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현재_통합_문서" defaultThemeVersion="166925"/>
  <mc:AlternateContent xmlns:mc="http://schemas.openxmlformats.org/markup-compatibility/2006">
    <mc:Choice Requires="x15">
      <x15ac:absPath xmlns:x15ac="http://schemas.microsoft.com/office/spreadsheetml/2010/11/ac" url="C:\Users\6408284\PycharmProjects\CFTMacro\"/>
    </mc:Choice>
  </mc:AlternateContent>
  <xr:revisionPtr revIDLastSave="0" documentId="13_ncr:1_{A461E0EB-910E-47C0-8B62-9F6DE14B3468}" xr6:coauthVersionLast="44" xr6:coauthVersionMax="44" xr10:uidLastSave="{00000000-0000-0000-0000-000000000000}"/>
  <bookViews>
    <workbookView xWindow="-108" yWindow="-108" windowWidth="23256" windowHeight="12576" xr2:uid="{93A9F5D3-F61E-43BB-8F49-66B4FC0B23F4}"/>
  </bookViews>
  <sheets>
    <sheet name="ModuleList" sheetId="7" r:id="rId1"/>
    <sheet name="Module_EBOM" sheetId="10" r:id="rId2"/>
    <sheet name="Non-Module" sheetId="13" r:id="rId3"/>
    <sheet name="EBOM" sheetId="12" r:id="rId4"/>
    <sheet name="ReplaceTable" sheetId="14" r:id="rId5"/>
    <sheet name="ARCHITECTURE" sheetId="4" r:id="rId6"/>
    <sheet name="Compare" sheetId="6" r:id="rId7"/>
    <sheet name="중복UPG 정리" sheetId="5" r:id="rId8"/>
  </sheets>
  <externalReferences>
    <externalReference r:id="rId9"/>
    <externalReference r:id="rId10"/>
  </externalReferences>
  <definedNames>
    <definedName name="_______FG1" localSheetId="6" hidden="1">{#N/A,#N/A,FALSE,"단축1";#N/A,#N/A,FALSE,"단축2";#N/A,#N/A,FALSE,"단축3";#N/A,#N/A,FALSE,"장축";#N/A,#N/A,FALSE,"4WD"}</definedName>
    <definedName name="_______FG1" hidden="1">{#N/A,#N/A,FALSE,"단축1";#N/A,#N/A,FALSE,"단축2";#N/A,#N/A,FALSE,"단축3";#N/A,#N/A,FALSE,"장축";#N/A,#N/A,FALSE,"4WD"}</definedName>
    <definedName name="______FG1" localSheetId="6" hidden="1">{#N/A,#N/A,FALSE,"단축1";#N/A,#N/A,FALSE,"단축2";#N/A,#N/A,FALSE,"단축3";#N/A,#N/A,FALSE,"장축";#N/A,#N/A,FALSE,"4WD"}</definedName>
    <definedName name="______FG1" hidden="1">{#N/A,#N/A,FALSE,"단축1";#N/A,#N/A,FALSE,"단축2";#N/A,#N/A,FALSE,"단축3";#N/A,#N/A,FALSE,"장축";#N/A,#N/A,FALSE,"4WD"}</definedName>
    <definedName name="____A2" localSheetId="6" hidden="1">{#N/A,#N/A,FALSE,"단축1";#N/A,#N/A,FALSE,"단축2";#N/A,#N/A,FALSE,"단축3";#N/A,#N/A,FALSE,"장축";#N/A,#N/A,FALSE,"4WD"}</definedName>
    <definedName name="____A2" hidden="1">{#N/A,#N/A,FALSE,"단축1";#N/A,#N/A,FALSE,"단축2";#N/A,#N/A,FALSE,"단축3";#N/A,#N/A,FALSE,"장축";#N/A,#N/A,FALSE,"4WD"}</definedName>
    <definedName name="____A3" localSheetId="6" hidden="1">{#N/A,#N/A,FALSE,"단축1";#N/A,#N/A,FALSE,"단축2";#N/A,#N/A,FALSE,"단축3";#N/A,#N/A,FALSE,"장축";#N/A,#N/A,FALSE,"4WD"}</definedName>
    <definedName name="____A3" hidden="1">{#N/A,#N/A,FALSE,"단축1";#N/A,#N/A,FALSE,"단축2";#N/A,#N/A,FALSE,"단축3";#N/A,#N/A,FALSE,"장축";#N/A,#N/A,FALSE,"4WD"}</definedName>
    <definedName name="____bgh890" localSheetId="6" hidden="1">{#N/A,#N/A,FALSE,"단축1";#N/A,#N/A,FALSE,"단축2";#N/A,#N/A,FALSE,"단축3";#N/A,#N/A,FALSE,"장축";#N/A,#N/A,FALSE,"4WD"}</definedName>
    <definedName name="____bgh890" hidden="1">{#N/A,#N/A,FALSE,"단축1";#N/A,#N/A,FALSE,"단축2";#N/A,#N/A,FALSE,"단축3";#N/A,#N/A,FALSE,"장축";#N/A,#N/A,FALSE,"4WD"}</definedName>
    <definedName name="____EO2" localSheetId="6" hidden="1">{#N/A,#N/A,FALSE,"신규dep";#N/A,#N/A,FALSE,"신규dep-금형상각후";#N/A,#N/A,FALSE,"신규dep-연구비상각후";#N/A,#N/A,FALSE,"신규dep-기계,공구상각후"}</definedName>
    <definedName name="____EO2" hidden="1">{#N/A,#N/A,FALSE,"신규dep";#N/A,#N/A,FALSE,"신규dep-금형상각후";#N/A,#N/A,FALSE,"신규dep-연구비상각후";#N/A,#N/A,FALSE,"신규dep-기계,공구상각후"}</definedName>
    <definedName name="____FG1" localSheetId="6" hidden="1">{#N/A,#N/A,FALSE,"단축1";#N/A,#N/A,FALSE,"단축2";#N/A,#N/A,FALSE,"단축3";#N/A,#N/A,FALSE,"장축";#N/A,#N/A,FALSE,"4WD"}</definedName>
    <definedName name="____FG1" hidden="1">{#N/A,#N/A,FALSE,"단축1";#N/A,#N/A,FALSE,"단축2";#N/A,#N/A,FALSE,"단축3";#N/A,#N/A,FALSE,"장축";#N/A,#N/A,FALSE,"4WD"}</definedName>
    <definedName name="____ftr456" localSheetId="6" hidden="1">{#N/A,#N/A,FALSE,"단축1";#N/A,#N/A,FALSE,"단축2";#N/A,#N/A,FALSE,"단축3";#N/A,#N/A,FALSE,"장축";#N/A,#N/A,FALSE,"4WD"}</definedName>
    <definedName name="____ftr456" hidden="1">{#N/A,#N/A,FALSE,"단축1";#N/A,#N/A,FALSE,"단축2";#N/A,#N/A,FALSE,"단축3";#N/A,#N/A,FALSE,"장축";#N/A,#N/A,FALSE,"4WD"}</definedName>
    <definedName name="____gty8" localSheetId="6" hidden="1">{#N/A,#N/A,FALSE,"단축1";#N/A,#N/A,FALSE,"단축2";#N/A,#N/A,FALSE,"단축3";#N/A,#N/A,FALSE,"장축";#N/A,#N/A,FALSE,"4WD"}</definedName>
    <definedName name="____gty8" hidden="1">{#N/A,#N/A,FALSE,"단축1";#N/A,#N/A,FALSE,"단축2";#N/A,#N/A,FALSE,"단축3";#N/A,#N/A,FALSE,"장축";#N/A,#N/A,FALSE,"4WD"}</definedName>
    <definedName name="____H1620" localSheetId="6" hidden="1">{#N/A,#N/A,FALSE,"단축1";#N/A,#N/A,FALSE,"단축2";#N/A,#N/A,FALSE,"단축3";#N/A,#N/A,FALSE,"장축";#N/A,#N/A,FALSE,"4WD"}</definedName>
    <definedName name="____H1620" hidden="1">{#N/A,#N/A,FALSE,"단축1";#N/A,#N/A,FALSE,"단축2";#N/A,#N/A,FALSE,"단축3";#N/A,#N/A,FALSE,"장축";#N/A,#N/A,FALSE,"4WD"}</definedName>
    <definedName name="____H20" localSheetId="6" hidden="1">{#N/A,#N/A,FALSE,"단축1";#N/A,#N/A,FALSE,"단축2";#N/A,#N/A,FALSE,"단축3";#N/A,#N/A,FALSE,"장축";#N/A,#N/A,FALSE,"4WD"}</definedName>
    <definedName name="____H20" hidden="1">{#N/A,#N/A,FALSE,"단축1";#N/A,#N/A,FALSE,"단축2";#N/A,#N/A,FALSE,"단축3";#N/A,#N/A,FALSE,"장축";#N/A,#N/A,FALSE,"4WD"}</definedName>
    <definedName name="____hj980" localSheetId="6" hidden="1">{#N/A,#N/A,FALSE,"단축1";#N/A,#N/A,FALSE,"단축2";#N/A,#N/A,FALSE,"단축3";#N/A,#N/A,FALSE,"장축";#N/A,#N/A,FALSE,"4WD"}</definedName>
    <definedName name="____hj980" hidden="1">{#N/A,#N/A,FALSE,"단축1";#N/A,#N/A,FALSE,"단축2";#N/A,#N/A,FALSE,"단축3";#N/A,#N/A,FALSE,"장축";#N/A,#N/A,FALSE,"4WD"}</definedName>
    <definedName name="____ht67" localSheetId="6" hidden="1">{#N/A,#N/A,FALSE,"단축1";#N/A,#N/A,FALSE,"단축2";#N/A,#N/A,FALSE,"단축3";#N/A,#N/A,FALSE,"장축";#N/A,#N/A,FALSE,"4WD"}</definedName>
    <definedName name="____ht67" hidden="1">{#N/A,#N/A,FALSE,"단축1";#N/A,#N/A,FALSE,"단축2";#N/A,#N/A,FALSE,"단축3";#N/A,#N/A,FALSE,"장축";#N/A,#N/A,FALSE,"4WD"}</definedName>
    <definedName name="____iko09" localSheetId="6" hidden="1">{#N/A,#N/A,FALSE,"단축1";#N/A,#N/A,FALSE,"단축2";#N/A,#N/A,FALSE,"단축3";#N/A,#N/A,FALSE,"장축";#N/A,#N/A,FALSE,"4WD"}</definedName>
    <definedName name="____iko09" hidden="1">{#N/A,#N/A,FALSE,"단축1";#N/A,#N/A,FALSE,"단축2";#N/A,#N/A,FALSE,"단축3";#N/A,#N/A,FALSE,"장축";#N/A,#N/A,FALSE,"4WD"}</definedName>
    <definedName name="____LPS2" localSheetId="6" hidden="1">{#N/A,#N/A,FALSE,"단축1";#N/A,#N/A,FALSE,"단축2";#N/A,#N/A,FALSE,"단축3";#N/A,#N/A,FALSE,"장축";#N/A,#N/A,FALSE,"4WD"}</definedName>
    <definedName name="____LPS2" hidden="1">{#N/A,#N/A,FALSE,"단축1";#N/A,#N/A,FALSE,"단축2";#N/A,#N/A,FALSE,"단축3";#N/A,#N/A,FALSE,"장축";#N/A,#N/A,FALSE,"4WD"}</definedName>
    <definedName name="____njh7" localSheetId="6" hidden="1">{#N/A,#N/A,FALSE,"단축1";#N/A,#N/A,FALSE,"단축2";#N/A,#N/A,FALSE,"단축3";#N/A,#N/A,FALSE,"장축";#N/A,#N/A,FALSE,"4WD"}</definedName>
    <definedName name="____njh7" hidden="1">{#N/A,#N/A,FALSE,"단축1";#N/A,#N/A,FALSE,"단축2";#N/A,#N/A,FALSE,"단축3";#N/A,#N/A,FALSE,"장축";#N/A,#N/A,FALSE,"4WD"}</definedName>
    <definedName name="____ok89" localSheetId="6" hidden="1">{#N/A,#N/A,FALSE,"단축1";#N/A,#N/A,FALSE,"단축2";#N/A,#N/A,FALSE,"단축3";#N/A,#N/A,FALSE,"장축";#N/A,#N/A,FALSE,"4WD"}</definedName>
    <definedName name="____ok89" hidden="1">{#N/A,#N/A,FALSE,"단축1";#N/A,#N/A,FALSE,"단축2";#N/A,#N/A,FALSE,"단축3";#N/A,#N/A,FALSE,"장축";#N/A,#N/A,FALSE,"4WD"}</definedName>
    <definedName name="____P2" localSheetId="6" hidden="1">{#N/A,#N/A,FALSE,"단축1";#N/A,#N/A,FALSE,"단축2";#N/A,#N/A,FALSE,"단축3";#N/A,#N/A,FALSE,"장축";#N/A,#N/A,FALSE,"4WD"}</definedName>
    <definedName name="____P2" hidden="1">{#N/A,#N/A,FALSE,"단축1";#N/A,#N/A,FALSE,"단축2";#N/A,#N/A,FALSE,"단축3";#N/A,#N/A,FALSE,"장축";#N/A,#N/A,FALSE,"4WD"}</definedName>
    <definedName name="____qwe4" localSheetId="6" hidden="1">{#N/A,#N/A,FALSE,"단축1";#N/A,#N/A,FALSE,"단축2";#N/A,#N/A,FALSE,"단축3";#N/A,#N/A,FALSE,"장축";#N/A,#N/A,FALSE,"4WD"}</definedName>
    <definedName name="____qwe4" hidden="1">{#N/A,#N/A,FALSE,"단축1";#N/A,#N/A,FALSE,"단축2";#N/A,#N/A,FALSE,"단축3";#N/A,#N/A,FALSE,"장축";#N/A,#N/A,FALSE,"4WD"}</definedName>
    <definedName name="____SW34" localSheetId="6" hidden="1">{#N/A,#N/A,FALSE,"단축1";#N/A,#N/A,FALSE,"단축2";#N/A,#N/A,FALSE,"단축3";#N/A,#N/A,FALSE,"장축";#N/A,#N/A,FALSE,"4WD"}</definedName>
    <definedName name="____SW34" hidden="1">{#N/A,#N/A,FALSE,"단축1";#N/A,#N/A,FALSE,"단축2";#N/A,#N/A,FALSE,"단축3";#N/A,#N/A,FALSE,"장축";#N/A,#N/A,FALSE,"4WD"}</definedName>
    <definedName name="____swe3" localSheetId="6" hidden="1">{#N/A,#N/A,FALSE,"단축1";#N/A,#N/A,FALSE,"단축2";#N/A,#N/A,FALSE,"단축3";#N/A,#N/A,FALSE,"장축";#N/A,#N/A,FALSE,"4WD"}</definedName>
    <definedName name="____swe3" hidden="1">{#N/A,#N/A,FALSE,"단축1";#N/A,#N/A,FALSE,"단축2";#N/A,#N/A,FALSE,"단축3";#N/A,#N/A,FALSE,"장축";#N/A,#N/A,FALSE,"4WD"}</definedName>
    <definedName name="____T2" localSheetId="6" hidden="1">{#N/A,#N/A,FALSE,"단축1";#N/A,#N/A,FALSE,"단축2";#N/A,#N/A,FALSE,"단축3";#N/A,#N/A,FALSE,"장축";#N/A,#N/A,FALSE,"4WD"}</definedName>
    <definedName name="____T2" hidden="1">{#N/A,#N/A,FALSE,"단축1";#N/A,#N/A,FALSE,"단축2";#N/A,#N/A,FALSE,"단축3";#N/A,#N/A,FALSE,"장축";#N/A,#N/A,FALSE,"4WD"}</definedName>
    <definedName name="____T3" localSheetId="6" hidden="1">{#N/A,#N/A,FALSE,"단축1";#N/A,#N/A,FALSE,"단축2";#N/A,#N/A,FALSE,"단축3";#N/A,#N/A,FALSE,"장축";#N/A,#N/A,FALSE,"4WD"}</definedName>
    <definedName name="____T3" hidden="1">{#N/A,#N/A,FALSE,"단축1";#N/A,#N/A,FALSE,"단축2";#N/A,#N/A,FALSE,"단축3";#N/A,#N/A,FALSE,"장축";#N/A,#N/A,FALSE,"4WD"}</definedName>
    <definedName name="____T5" localSheetId="6" hidden="1">{#N/A,#N/A,FALSE,"단축1";#N/A,#N/A,FALSE,"단축2";#N/A,#N/A,FALSE,"단축3";#N/A,#N/A,FALSE,"장축";#N/A,#N/A,FALSE,"4WD"}</definedName>
    <definedName name="____T5" hidden="1">{#N/A,#N/A,FALSE,"단축1";#N/A,#N/A,FALSE,"단축2";#N/A,#N/A,FALSE,"단축3";#N/A,#N/A,FALSE,"장축";#N/A,#N/A,FALSE,"4WD"}</definedName>
    <definedName name="____TG67" localSheetId="6" hidden="1">{#N/A,#N/A,FALSE,"단축1";#N/A,#N/A,FALSE,"단축2";#N/A,#N/A,FALSE,"단축3";#N/A,#N/A,FALSE,"장축";#N/A,#N/A,FALSE,"4WD"}</definedName>
    <definedName name="____TG67" hidden="1">{#N/A,#N/A,FALSE,"단축1";#N/A,#N/A,FALSE,"단축2";#N/A,#N/A,FALSE,"단축3";#N/A,#N/A,FALSE,"장축";#N/A,#N/A,FALSE,"4WD"}</definedName>
    <definedName name="____U7" localSheetId="6" hidden="1">{#N/A,#N/A,FALSE,"단축1";#N/A,#N/A,FALSE,"단축2";#N/A,#N/A,FALSE,"단축3";#N/A,#N/A,FALSE,"장축";#N/A,#N/A,FALSE,"4WD"}</definedName>
    <definedName name="____U7" hidden="1">{#N/A,#N/A,FALSE,"단축1";#N/A,#N/A,FALSE,"단축2";#N/A,#N/A,FALSE,"단축3";#N/A,#N/A,FALSE,"장축";#N/A,#N/A,FALSE,"4WD"}</definedName>
    <definedName name="____wde45" localSheetId="6" hidden="1">{#N/A,#N/A,FALSE,"단축1";#N/A,#N/A,FALSE,"단축2";#N/A,#N/A,FALSE,"단축3";#N/A,#N/A,FALSE,"장축";#N/A,#N/A,FALSE,"4WD"}</definedName>
    <definedName name="____wde45" hidden="1">{#N/A,#N/A,FALSE,"단축1";#N/A,#N/A,FALSE,"단축2";#N/A,#N/A,FALSE,"단축3";#N/A,#N/A,FALSE,"장축";#N/A,#N/A,FALSE,"4WD"}</definedName>
    <definedName name="____yu7" localSheetId="6" hidden="1">{#N/A,#N/A,FALSE,"단축1";#N/A,#N/A,FALSE,"단축2";#N/A,#N/A,FALSE,"단축3";#N/A,#N/A,FALSE,"장축";#N/A,#N/A,FALSE,"4WD"}</definedName>
    <definedName name="____yu7" hidden="1">{#N/A,#N/A,FALSE,"단축1";#N/A,#N/A,FALSE,"단축2";#N/A,#N/A,FALSE,"단축3";#N/A,#N/A,FALSE,"장축";#N/A,#N/A,FALSE,"4WD"}</definedName>
    <definedName name="____zz12" localSheetId="6" hidden="1">{#N/A,#N/A,FALSE,"단축1";#N/A,#N/A,FALSE,"단축2";#N/A,#N/A,FALSE,"단축3";#N/A,#N/A,FALSE,"장축";#N/A,#N/A,FALSE,"4WD"}</definedName>
    <definedName name="____zz12" hidden="1">{#N/A,#N/A,FALSE,"단축1";#N/A,#N/A,FALSE,"단축2";#N/A,#N/A,FALSE,"단축3";#N/A,#N/A,FALSE,"장축";#N/A,#N/A,FALSE,"4WD"}</definedName>
    <definedName name="___P21" localSheetId="6" hidden="1">{#N/A,#N/A,FALSE,"단축1";#N/A,#N/A,FALSE,"단축2";#N/A,#N/A,FALSE,"단축3";#N/A,#N/A,FALSE,"장축";#N/A,#N/A,FALSE,"4WD"}</definedName>
    <definedName name="___P21" hidden="1">{#N/A,#N/A,FALSE,"단축1";#N/A,#N/A,FALSE,"단축2";#N/A,#N/A,FALSE,"단축3";#N/A,#N/A,FALSE,"장축";#N/A,#N/A,FALSE,"4WD"}</definedName>
    <definedName name="__A1" localSheetId="6" hidden="1">{#N/A,#N/A,FALSE,"단축1";#N/A,#N/A,FALSE,"단축2";#N/A,#N/A,FALSE,"단축3";#N/A,#N/A,FALSE,"장축";#N/A,#N/A,FALSE,"4WD"}</definedName>
    <definedName name="__A1" hidden="1">{#N/A,#N/A,FALSE,"단축1";#N/A,#N/A,FALSE,"단축2";#N/A,#N/A,FALSE,"단축3";#N/A,#N/A,FALSE,"장축";#N/A,#N/A,FALSE,"4WD"}</definedName>
    <definedName name="__B12" localSheetId="6" hidden="1">{#N/A,#N/A,FALSE,"단축1";#N/A,#N/A,FALSE,"단축2";#N/A,#N/A,FALSE,"단축3";#N/A,#N/A,FALSE,"장축";#N/A,#N/A,FALSE,"4WD"}</definedName>
    <definedName name="__B12" hidden="1">{#N/A,#N/A,FALSE,"단축1";#N/A,#N/A,FALSE,"단축2";#N/A,#N/A,FALSE,"단축3";#N/A,#N/A,FALSE,"장축";#N/A,#N/A,FALSE,"4WD"}</definedName>
    <definedName name="__bgh890" localSheetId="6" hidden="1">{#N/A,#N/A,FALSE,"단축1";#N/A,#N/A,FALSE,"단축2";#N/A,#N/A,FALSE,"단축3";#N/A,#N/A,FALSE,"장축";#N/A,#N/A,FALSE,"4WD"}</definedName>
    <definedName name="__bgh890" hidden="1">{#N/A,#N/A,FALSE,"단축1";#N/A,#N/A,FALSE,"단축2";#N/A,#N/A,FALSE,"단축3";#N/A,#N/A,FALSE,"장축";#N/A,#N/A,FALSE,"4WD"}</definedName>
    <definedName name="__FG1" localSheetId="6" hidden="1">{#N/A,#N/A,FALSE,"단축1";#N/A,#N/A,FALSE,"단축2";#N/A,#N/A,FALSE,"단축3";#N/A,#N/A,FALSE,"장축";#N/A,#N/A,FALSE,"4WD"}</definedName>
    <definedName name="__FG1" hidden="1">{#N/A,#N/A,FALSE,"단축1";#N/A,#N/A,FALSE,"단축2";#N/A,#N/A,FALSE,"단축3";#N/A,#N/A,FALSE,"장축";#N/A,#N/A,FALSE,"4WD"}</definedName>
    <definedName name="__ftr456" localSheetId="6" hidden="1">{#N/A,#N/A,FALSE,"단축1";#N/A,#N/A,FALSE,"단축2";#N/A,#N/A,FALSE,"단축3";#N/A,#N/A,FALSE,"장축";#N/A,#N/A,FALSE,"4WD"}</definedName>
    <definedName name="__ftr456" hidden="1">{#N/A,#N/A,FALSE,"단축1";#N/A,#N/A,FALSE,"단축2";#N/A,#N/A,FALSE,"단축3";#N/A,#N/A,FALSE,"장축";#N/A,#N/A,FALSE,"4WD"}</definedName>
    <definedName name="__gty8" localSheetId="6" hidden="1">{#N/A,#N/A,FALSE,"단축1";#N/A,#N/A,FALSE,"단축2";#N/A,#N/A,FALSE,"단축3";#N/A,#N/A,FALSE,"장축";#N/A,#N/A,FALSE,"4WD"}</definedName>
    <definedName name="__gty8" hidden="1">{#N/A,#N/A,FALSE,"단축1";#N/A,#N/A,FALSE,"단축2";#N/A,#N/A,FALSE,"단축3";#N/A,#N/A,FALSE,"장축";#N/A,#N/A,FALSE,"4WD"}</definedName>
    <definedName name="__iko09" localSheetId="6" hidden="1">{#N/A,#N/A,FALSE,"단축1";#N/A,#N/A,FALSE,"단축2";#N/A,#N/A,FALSE,"단축3";#N/A,#N/A,FALSE,"장축";#N/A,#N/A,FALSE,"4WD"}</definedName>
    <definedName name="__iko09" hidden="1">{#N/A,#N/A,FALSE,"단축1";#N/A,#N/A,FALSE,"단축2";#N/A,#N/A,FALSE,"단축3";#N/A,#N/A,FALSE,"장축";#N/A,#N/A,FALSE,"4WD"}</definedName>
    <definedName name="__LPS2" localSheetId="6" hidden="1">{#N/A,#N/A,FALSE,"단축1";#N/A,#N/A,FALSE,"단축2";#N/A,#N/A,FALSE,"단축3";#N/A,#N/A,FALSE,"장축";#N/A,#N/A,FALSE,"4WD"}</definedName>
    <definedName name="__LPS2" hidden="1">{#N/A,#N/A,FALSE,"단축1";#N/A,#N/A,FALSE,"단축2";#N/A,#N/A,FALSE,"단축3";#N/A,#N/A,FALSE,"장축";#N/A,#N/A,FALSE,"4WD"}</definedName>
    <definedName name="__njh7" localSheetId="6" hidden="1">{#N/A,#N/A,FALSE,"단축1";#N/A,#N/A,FALSE,"단축2";#N/A,#N/A,FALSE,"단축3";#N/A,#N/A,FALSE,"장축";#N/A,#N/A,FALSE,"4WD"}</definedName>
    <definedName name="__njh7" hidden="1">{#N/A,#N/A,FALSE,"단축1";#N/A,#N/A,FALSE,"단축2";#N/A,#N/A,FALSE,"단축3";#N/A,#N/A,FALSE,"장축";#N/A,#N/A,FALSE,"4WD"}</definedName>
    <definedName name="__ok89" localSheetId="6" hidden="1">{#N/A,#N/A,FALSE,"단축1";#N/A,#N/A,FALSE,"단축2";#N/A,#N/A,FALSE,"단축3";#N/A,#N/A,FALSE,"장축";#N/A,#N/A,FALSE,"4WD"}</definedName>
    <definedName name="__ok89" hidden="1">{#N/A,#N/A,FALSE,"단축1";#N/A,#N/A,FALSE,"단축2";#N/A,#N/A,FALSE,"단축3";#N/A,#N/A,FALSE,"장축";#N/A,#N/A,FALSE,"4WD"}</definedName>
    <definedName name="__P21" localSheetId="6" hidden="1">{#N/A,#N/A,FALSE,"단축1";#N/A,#N/A,FALSE,"단축2";#N/A,#N/A,FALSE,"단축3";#N/A,#N/A,FALSE,"장축";#N/A,#N/A,FALSE,"4WD"}</definedName>
    <definedName name="__P21" hidden="1">{#N/A,#N/A,FALSE,"단축1";#N/A,#N/A,FALSE,"단축2";#N/A,#N/A,FALSE,"단축3";#N/A,#N/A,FALSE,"장축";#N/A,#N/A,FALSE,"4WD"}</definedName>
    <definedName name="__Q1" localSheetId="6" hidden="1">{#N/A,#N/A,FALSE,"단축1";#N/A,#N/A,FALSE,"단축2";#N/A,#N/A,FALSE,"단축3";#N/A,#N/A,FALSE,"장축";#N/A,#N/A,FALSE,"4WD"}</definedName>
    <definedName name="__Q1" hidden="1">{#N/A,#N/A,FALSE,"단축1";#N/A,#N/A,FALSE,"단축2";#N/A,#N/A,FALSE,"단축3";#N/A,#N/A,FALSE,"장축";#N/A,#N/A,FALSE,"4WD"}</definedName>
    <definedName name="__qwe4" localSheetId="6" hidden="1">{#N/A,#N/A,FALSE,"단축1";#N/A,#N/A,FALSE,"단축2";#N/A,#N/A,FALSE,"단축3";#N/A,#N/A,FALSE,"장축";#N/A,#N/A,FALSE,"4WD"}</definedName>
    <definedName name="__qwe4" hidden="1">{#N/A,#N/A,FALSE,"단축1";#N/A,#N/A,FALSE,"단축2";#N/A,#N/A,FALSE,"단축3";#N/A,#N/A,FALSE,"장축";#N/A,#N/A,FALSE,"4WD"}</definedName>
    <definedName name="__SW34" localSheetId="6" hidden="1">{#N/A,#N/A,FALSE,"단축1";#N/A,#N/A,FALSE,"단축2";#N/A,#N/A,FALSE,"단축3";#N/A,#N/A,FALSE,"장축";#N/A,#N/A,FALSE,"4WD"}</definedName>
    <definedName name="__SW34" hidden="1">{#N/A,#N/A,FALSE,"단축1";#N/A,#N/A,FALSE,"단축2";#N/A,#N/A,FALSE,"단축3";#N/A,#N/A,FALSE,"장축";#N/A,#N/A,FALSE,"4WD"}</definedName>
    <definedName name="__swe3" localSheetId="6" hidden="1">{#N/A,#N/A,FALSE,"단축1";#N/A,#N/A,FALSE,"단축2";#N/A,#N/A,FALSE,"단축3";#N/A,#N/A,FALSE,"장축";#N/A,#N/A,FALSE,"4WD"}</definedName>
    <definedName name="__swe3" hidden="1">{#N/A,#N/A,FALSE,"단축1";#N/A,#N/A,FALSE,"단축2";#N/A,#N/A,FALSE,"단축3";#N/A,#N/A,FALSE,"장축";#N/A,#N/A,FALSE,"4WD"}</definedName>
    <definedName name="__T2" localSheetId="6" hidden="1">{#N/A,#N/A,FALSE,"단축1";#N/A,#N/A,FALSE,"단축2";#N/A,#N/A,FALSE,"단축3";#N/A,#N/A,FALSE,"장축";#N/A,#N/A,FALSE,"4WD"}</definedName>
    <definedName name="__T2" hidden="1">{#N/A,#N/A,FALSE,"단축1";#N/A,#N/A,FALSE,"단축2";#N/A,#N/A,FALSE,"단축3";#N/A,#N/A,FALSE,"장축";#N/A,#N/A,FALSE,"4WD"}</definedName>
    <definedName name="__TG67" localSheetId="6" hidden="1">{#N/A,#N/A,FALSE,"단축1";#N/A,#N/A,FALSE,"단축2";#N/A,#N/A,FALSE,"단축3";#N/A,#N/A,FALSE,"장축";#N/A,#N/A,FALSE,"4WD"}</definedName>
    <definedName name="__TG67" hidden="1">{#N/A,#N/A,FALSE,"단축1";#N/A,#N/A,FALSE,"단축2";#N/A,#N/A,FALSE,"단축3";#N/A,#N/A,FALSE,"장축";#N/A,#N/A,FALSE,"4WD"}</definedName>
    <definedName name="__U7" localSheetId="6" hidden="1">{#N/A,#N/A,FALSE,"단축1";#N/A,#N/A,FALSE,"단축2";#N/A,#N/A,FALSE,"단축3";#N/A,#N/A,FALSE,"장축";#N/A,#N/A,FALSE,"4WD"}</definedName>
    <definedName name="__U7" hidden="1">{#N/A,#N/A,FALSE,"단축1";#N/A,#N/A,FALSE,"단축2";#N/A,#N/A,FALSE,"단축3";#N/A,#N/A,FALSE,"장축";#N/A,#N/A,FALSE,"4WD"}</definedName>
    <definedName name="__wde45" localSheetId="6" hidden="1">{#N/A,#N/A,FALSE,"단축1";#N/A,#N/A,FALSE,"단축2";#N/A,#N/A,FALSE,"단축3";#N/A,#N/A,FALSE,"장축";#N/A,#N/A,FALSE,"4WD"}</definedName>
    <definedName name="__wde45" hidden="1">{#N/A,#N/A,FALSE,"단축1";#N/A,#N/A,FALSE,"단축2";#N/A,#N/A,FALSE,"단축3";#N/A,#N/A,FALSE,"장축";#N/A,#N/A,FALSE,"4WD"}</definedName>
    <definedName name="__yu7" localSheetId="6" hidden="1">{#N/A,#N/A,FALSE,"단축1";#N/A,#N/A,FALSE,"단축2";#N/A,#N/A,FALSE,"단축3";#N/A,#N/A,FALSE,"장축";#N/A,#N/A,FALSE,"4WD"}</definedName>
    <definedName name="__yu7" hidden="1">{#N/A,#N/A,FALSE,"단축1";#N/A,#N/A,FALSE,"단축2";#N/A,#N/A,FALSE,"단축3";#N/A,#N/A,FALSE,"장축";#N/A,#N/A,FALSE,"4WD"}</definedName>
    <definedName name="__zz12" localSheetId="6" hidden="1">{#N/A,#N/A,FALSE,"단축1";#N/A,#N/A,FALSE,"단축2";#N/A,#N/A,FALSE,"단축3";#N/A,#N/A,FALSE,"장축";#N/A,#N/A,FALSE,"4WD"}</definedName>
    <definedName name="__zz12" hidden="1">{#N/A,#N/A,FALSE,"단축1";#N/A,#N/A,FALSE,"단축2";#N/A,#N/A,FALSE,"단축3";#N/A,#N/A,FALSE,"장축";#N/A,#N/A,FALSE,"4WD"}</definedName>
    <definedName name="_11EO2_" localSheetId="6" hidden="1">{#N/A,#N/A,FALSE,"신규dep";#N/A,#N/A,FALSE,"신규dep-금형상각후";#N/A,#N/A,FALSE,"신규dep-연구비상각후";#N/A,#N/A,FALSE,"신규dep-기계,공구상각후"}</definedName>
    <definedName name="_11EO2_" hidden="1">{#N/A,#N/A,FALSE,"신규dep";#N/A,#N/A,FALSE,"신규dep-금형상각후";#N/A,#N/A,FALSE,"신규dep-연구비상각후";#N/A,#N/A,FALSE,"신규dep-기계,공구상각후"}</definedName>
    <definedName name="_15____S" localSheetId="6" hidden="1">'[1]#REF'!#REF!</definedName>
    <definedName name="_15____S" hidden="1">'[2]#REF'!#REF!</definedName>
    <definedName name="_16__0_S" localSheetId="6" hidden="1">'[1]#REF'!#REF!</definedName>
    <definedName name="_16__0_S" hidden="1">'[2]#REF'!#REF!</definedName>
    <definedName name="_A1" localSheetId="6" hidden="1">{#N/A,#N/A,FALSE,"단축1";#N/A,#N/A,FALSE,"단축2";#N/A,#N/A,FALSE,"단축3";#N/A,#N/A,FALSE,"장축";#N/A,#N/A,FALSE,"4WD"}</definedName>
    <definedName name="_A1" hidden="1">{#N/A,#N/A,FALSE,"단축1";#N/A,#N/A,FALSE,"단축2";#N/A,#N/A,FALSE,"단축3";#N/A,#N/A,FALSE,"장축";#N/A,#N/A,FALSE,"4WD"}</definedName>
    <definedName name="_A2" localSheetId="6" hidden="1">{#N/A,#N/A,FALSE,"단축1";#N/A,#N/A,FALSE,"단축2";#N/A,#N/A,FALSE,"단축3";#N/A,#N/A,FALSE,"장축";#N/A,#N/A,FALSE,"4WD"}</definedName>
    <definedName name="_A2" hidden="1">{#N/A,#N/A,FALSE,"단축1";#N/A,#N/A,FALSE,"단축2";#N/A,#N/A,FALSE,"단축3";#N/A,#N/A,FALSE,"장축";#N/A,#N/A,FALSE,"4WD"}</definedName>
    <definedName name="_A3" localSheetId="6" hidden="1">{#N/A,#N/A,FALSE,"단축1";#N/A,#N/A,FALSE,"단축2";#N/A,#N/A,FALSE,"단축3";#N/A,#N/A,FALSE,"장축";#N/A,#N/A,FALSE,"4WD"}</definedName>
    <definedName name="_A3" hidden="1">{#N/A,#N/A,FALSE,"단축1";#N/A,#N/A,FALSE,"단축2";#N/A,#N/A,FALSE,"단축3";#N/A,#N/A,FALSE,"장축";#N/A,#N/A,FALSE,"4WD"}</definedName>
    <definedName name="_B12" localSheetId="6" hidden="1">{#N/A,#N/A,FALSE,"단축1";#N/A,#N/A,FALSE,"단축2";#N/A,#N/A,FALSE,"단축3";#N/A,#N/A,FALSE,"장축";#N/A,#N/A,FALSE,"4WD"}</definedName>
    <definedName name="_B12" hidden="1">{#N/A,#N/A,FALSE,"단축1";#N/A,#N/A,FALSE,"단축2";#N/A,#N/A,FALSE,"단축3";#N/A,#N/A,FALSE,"장축";#N/A,#N/A,FALSE,"4WD"}</definedName>
    <definedName name="_bgh890" localSheetId="6" hidden="1">{#N/A,#N/A,FALSE,"단축1";#N/A,#N/A,FALSE,"단축2";#N/A,#N/A,FALSE,"단축3";#N/A,#N/A,FALSE,"장축";#N/A,#N/A,FALSE,"4WD"}</definedName>
    <definedName name="_bgh890" hidden="1">{#N/A,#N/A,FALSE,"단축1";#N/A,#N/A,FALSE,"단축2";#N/A,#N/A,FALSE,"단축3";#N/A,#N/A,FALSE,"장축";#N/A,#N/A,FALSE,"4WD"}</definedName>
    <definedName name="_EO2" localSheetId="6" hidden="1">{#N/A,#N/A,FALSE,"신규dep";#N/A,#N/A,FALSE,"신규dep-금형상각후";#N/A,#N/A,FALSE,"신규dep-연구비상각후";#N/A,#N/A,FALSE,"신규dep-기계,공구상각후"}</definedName>
    <definedName name="_EO2" hidden="1">{#N/A,#N/A,FALSE,"신규dep";#N/A,#N/A,FALSE,"신규dep-금형상각후";#N/A,#N/A,FALSE,"신규dep-연구비상각후";#N/A,#N/A,FALSE,"신규dep-기계,공구상각후"}</definedName>
    <definedName name="_FG1" localSheetId="6" hidden="1">{#N/A,#N/A,FALSE,"단축1";#N/A,#N/A,FALSE,"단축2";#N/A,#N/A,FALSE,"단축3";#N/A,#N/A,FALSE,"장축";#N/A,#N/A,FALSE,"4WD"}</definedName>
    <definedName name="_FG1" hidden="1">{#N/A,#N/A,FALSE,"단축1";#N/A,#N/A,FALSE,"단축2";#N/A,#N/A,FALSE,"단축3";#N/A,#N/A,FALSE,"장축";#N/A,#N/A,FALSE,"4WD"}</definedName>
    <definedName name="_Fill" localSheetId="6" hidden="1">#REF!</definedName>
    <definedName name="_Fill" hidden="1">#REF!</definedName>
    <definedName name="_xlnm._FilterDatabase" localSheetId="6" hidden="1">Compare!$R$1:$R$654</definedName>
    <definedName name="_xlnm._FilterDatabase" localSheetId="1" hidden="1">Module_EBOM!$F$1:$F$337</definedName>
    <definedName name="_xlnm._FilterDatabase" localSheetId="0" hidden="1">ModuleList!$A$1:$H$406</definedName>
    <definedName name="_xlnm._FilterDatabase" localSheetId="7" hidden="1">'중복UPG 정리'!$A$1:$I$555</definedName>
    <definedName name="_xlnm._FilterDatabase" hidden="1">#REF!</definedName>
    <definedName name="_ftr456" localSheetId="6" hidden="1">{#N/A,#N/A,FALSE,"단축1";#N/A,#N/A,FALSE,"단축2";#N/A,#N/A,FALSE,"단축3";#N/A,#N/A,FALSE,"장축";#N/A,#N/A,FALSE,"4WD"}</definedName>
    <definedName name="_ftr456" hidden="1">{#N/A,#N/A,FALSE,"단축1";#N/A,#N/A,FALSE,"단축2";#N/A,#N/A,FALSE,"단축3";#N/A,#N/A,FALSE,"장축";#N/A,#N/A,FALSE,"4WD"}</definedName>
    <definedName name="_gty8" localSheetId="6" hidden="1">{#N/A,#N/A,FALSE,"단축1";#N/A,#N/A,FALSE,"단축2";#N/A,#N/A,FALSE,"단축3";#N/A,#N/A,FALSE,"장축";#N/A,#N/A,FALSE,"4WD"}</definedName>
    <definedName name="_gty8" hidden="1">{#N/A,#N/A,FALSE,"단축1";#N/A,#N/A,FALSE,"단축2";#N/A,#N/A,FALSE,"단축3";#N/A,#N/A,FALSE,"장축";#N/A,#N/A,FALSE,"4WD"}</definedName>
    <definedName name="_H1620" localSheetId="6" hidden="1">{#N/A,#N/A,FALSE,"단축1";#N/A,#N/A,FALSE,"단축2";#N/A,#N/A,FALSE,"단축3";#N/A,#N/A,FALSE,"장축";#N/A,#N/A,FALSE,"4WD"}</definedName>
    <definedName name="_H1620" hidden="1">{#N/A,#N/A,FALSE,"단축1";#N/A,#N/A,FALSE,"단축2";#N/A,#N/A,FALSE,"단축3";#N/A,#N/A,FALSE,"장축";#N/A,#N/A,FALSE,"4WD"}</definedName>
    <definedName name="_H20" localSheetId="6" hidden="1">{#N/A,#N/A,FALSE,"단축1";#N/A,#N/A,FALSE,"단축2";#N/A,#N/A,FALSE,"단축3";#N/A,#N/A,FALSE,"장축";#N/A,#N/A,FALSE,"4WD"}</definedName>
    <definedName name="_H20" hidden="1">{#N/A,#N/A,FALSE,"단축1";#N/A,#N/A,FALSE,"단축2";#N/A,#N/A,FALSE,"단축3";#N/A,#N/A,FALSE,"장축";#N/A,#N/A,FALSE,"4WD"}</definedName>
    <definedName name="_hj980" localSheetId="6" hidden="1">{#N/A,#N/A,FALSE,"단축1";#N/A,#N/A,FALSE,"단축2";#N/A,#N/A,FALSE,"단축3";#N/A,#N/A,FALSE,"장축";#N/A,#N/A,FALSE,"4WD"}</definedName>
    <definedName name="_hj980" hidden="1">{#N/A,#N/A,FALSE,"단축1";#N/A,#N/A,FALSE,"단축2";#N/A,#N/A,FALSE,"단축3";#N/A,#N/A,FALSE,"장축";#N/A,#N/A,FALSE,"4WD"}</definedName>
    <definedName name="_ht67" localSheetId="6" hidden="1">{#N/A,#N/A,FALSE,"단축1";#N/A,#N/A,FALSE,"단축2";#N/A,#N/A,FALSE,"단축3";#N/A,#N/A,FALSE,"장축";#N/A,#N/A,FALSE,"4WD"}</definedName>
    <definedName name="_ht67" hidden="1">{#N/A,#N/A,FALSE,"단축1";#N/A,#N/A,FALSE,"단축2";#N/A,#N/A,FALSE,"단축3";#N/A,#N/A,FALSE,"장축";#N/A,#N/A,FALSE,"4WD"}</definedName>
    <definedName name="_iko09" localSheetId="6" hidden="1">{#N/A,#N/A,FALSE,"단축1";#N/A,#N/A,FALSE,"단축2";#N/A,#N/A,FALSE,"단축3";#N/A,#N/A,FALSE,"장축";#N/A,#N/A,FALSE,"4WD"}</definedName>
    <definedName name="_iko09" hidden="1">{#N/A,#N/A,FALSE,"단축1";#N/A,#N/A,FALSE,"단축2";#N/A,#N/A,FALSE,"단축3";#N/A,#N/A,FALSE,"장축";#N/A,#N/A,FALSE,"4WD"}</definedName>
    <definedName name="_Key1" localSheetId="6" hidden="1">#REF!</definedName>
    <definedName name="_Key1" hidden="1">#REF!</definedName>
    <definedName name="_Key2" localSheetId="6" hidden="1">#REF!</definedName>
    <definedName name="_Key2" hidden="1">#REF!</definedName>
    <definedName name="_LPS2" localSheetId="6" hidden="1">{#N/A,#N/A,FALSE,"단축1";#N/A,#N/A,FALSE,"단축2";#N/A,#N/A,FALSE,"단축3";#N/A,#N/A,FALSE,"장축";#N/A,#N/A,FALSE,"4WD"}</definedName>
    <definedName name="_LPS2" hidden="1">{#N/A,#N/A,FALSE,"단축1";#N/A,#N/A,FALSE,"단축2";#N/A,#N/A,FALSE,"단축3";#N/A,#N/A,FALSE,"장축";#N/A,#N/A,FALSE,"4WD"}</definedName>
    <definedName name="_njh7" localSheetId="6" hidden="1">{#N/A,#N/A,FALSE,"단축1";#N/A,#N/A,FALSE,"단축2";#N/A,#N/A,FALSE,"단축3";#N/A,#N/A,FALSE,"장축";#N/A,#N/A,FALSE,"4WD"}</definedName>
    <definedName name="_njh7" hidden="1">{#N/A,#N/A,FALSE,"단축1";#N/A,#N/A,FALSE,"단축2";#N/A,#N/A,FALSE,"단축3";#N/A,#N/A,FALSE,"장축";#N/A,#N/A,FALSE,"4WD"}</definedName>
    <definedName name="_ok89" localSheetId="6" hidden="1">{#N/A,#N/A,FALSE,"단축1";#N/A,#N/A,FALSE,"단축2";#N/A,#N/A,FALSE,"단축3";#N/A,#N/A,FALSE,"장축";#N/A,#N/A,FALSE,"4WD"}</definedName>
    <definedName name="_ok89" hidden="1">{#N/A,#N/A,FALSE,"단축1";#N/A,#N/A,FALSE,"단축2";#N/A,#N/A,FALSE,"단축3";#N/A,#N/A,FALSE,"장축";#N/A,#N/A,FALSE,"4WD"}</definedName>
    <definedName name="_Order1" hidden="1">255</definedName>
    <definedName name="_Order2" hidden="1">255</definedName>
    <definedName name="_P2" localSheetId="6" hidden="1">{#N/A,#N/A,FALSE,"단축1";#N/A,#N/A,FALSE,"단축2";#N/A,#N/A,FALSE,"단축3";#N/A,#N/A,FALSE,"장축";#N/A,#N/A,FALSE,"4WD"}</definedName>
    <definedName name="_P2" hidden="1">{#N/A,#N/A,FALSE,"단축1";#N/A,#N/A,FALSE,"단축2";#N/A,#N/A,FALSE,"단축3";#N/A,#N/A,FALSE,"장축";#N/A,#N/A,FALSE,"4WD"}</definedName>
    <definedName name="_P21" localSheetId="6" hidden="1">{#N/A,#N/A,FALSE,"단축1";#N/A,#N/A,FALSE,"단축2";#N/A,#N/A,FALSE,"단축3";#N/A,#N/A,FALSE,"장축";#N/A,#N/A,FALSE,"4WD"}</definedName>
    <definedName name="_P21" hidden="1">{#N/A,#N/A,FALSE,"단축1";#N/A,#N/A,FALSE,"단축2";#N/A,#N/A,FALSE,"단축3";#N/A,#N/A,FALSE,"장축";#N/A,#N/A,FALSE,"4WD"}</definedName>
    <definedName name="_Parse_Out" localSheetId="6" hidden="1">#REF!</definedName>
    <definedName name="_Parse_Out" hidden="1">#REF!</definedName>
    <definedName name="_Q1" localSheetId="6" hidden="1">{#N/A,#N/A,FALSE,"단축1";#N/A,#N/A,FALSE,"단축2";#N/A,#N/A,FALSE,"단축3";#N/A,#N/A,FALSE,"장축";#N/A,#N/A,FALSE,"4WD"}</definedName>
    <definedName name="_Q1" hidden="1">{#N/A,#N/A,FALSE,"단축1";#N/A,#N/A,FALSE,"단축2";#N/A,#N/A,FALSE,"단축3";#N/A,#N/A,FALSE,"장축";#N/A,#N/A,FALSE,"4WD"}</definedName>
    <definedName name="_qwe4" localSheetId="6" hidden="1">{#N/A,#N/A,FALSE,"단축1";#N/A,#N/A,FALSE,"단축2";#N/A,#N/A,FALSE,"단축3";#N/A,#N/A,FALSE,"장축";#N/A,#N/A,FALSE,"4WD"}</definedName>
    <definedName name="_qwe4" hidden="1">{#N/A,#N/A,FALSE,"단축1";#N/A,#N/A,FALSE,"단축2";#N/A,#N/A,FALSE,"단축3";#N/A,#N/A,FALSE,"장축";#N/A,#N/A,FALSE,"4WD"}</definedName>
    <definedName name="_Sort" localSheetId="6" hidden="1">#REF!</definedName>
    <definedName name="_Sort" hidden="1">#REF!</definedName>
    <definedName name="_SW34" localSheetId="6" hidden="1">{#N/A,#N/A,FALSE,"단축1";#N/A,#N/A,FALSE,"단축2";#N/A,#N/A,FALSE,"단축3";#N/A,#N/A,FALSE,"장축";#N/A,#N/A,FALSE,"4WD"}</definedName>
    <definedName name="_SW34" hidden="1">{#N/A,#N/A,FALSE,"단축1";#N/A,#N/A,FALSE,"단축2";#N/A,#N/A,FALSE,"단축3";#N/A,#N/A,FALSE,"장축";#N/A,#N/A,FALSE,"4WD"}</definedName>
    <definedName name="_swe3" localSheetId="6" hidden="1">{#N/A,#N/A,FALSE,"단축1";#N/A,#N/A,FALSE,"단축2";#N/A,#N/A,FALSE,"단축3";#N/A,#N/A,FALSE,"장축";#N/A,#N/A,FALSE,"4WD"}</definedName>
    <definedName name="_swe3" hidden="1">{#N/A,#N/A,FALSE,"단축1";#N/A,#N/A,FALSE,"단축2";#N/A,#N/A,FALSE,"단축3";#N/A,#N/A,FALSE,"장축";#N/A,#N/A,FALSE,"4WD"}</definedName>
    <definedName name="_T2" localSheetId="6" hidden="1">{#N/A,#N/A,FALSE,"단축1";#N/A,#N/A,FALSE,"단축2";#N/A,#N/A,FALSE,"단축3";#N/A,#N/A,FALSE,"장축";#N/A,#N/A,FALSE,"4WD"}</definedName>
    <definedName name="_T2" hidden="1">{#N/A,#N/A,FALSE,"단축1";#N/A,#N/A,FALSE,"단축2";#N/A,#N/A,FALSE,"단축3";#N/A,#N/A,FALSE,"장축";#N/A,#N/A,FALSE,"4WD"}</definedName>
    <definedName name="_T3" localSheetId="6" hidden="1">{#N/A,#N/A,FALSE,"단축1";#N/A,#N/A,FALSE,"단축2";#N/A,#N/A,FALSE,"단축3";#N/A,#N/A,FALSE,"장축";#N/A,#N/A,FALSE,"4WD"}</definedName>
    <definedName name="_T3" hidden="1">{#N/A,#N/A,FALSE,"단축1";#N/A,#N/A,FALSE,"단축2";#N/A,#N/A,FALSE,"단축3";#N/A,#N/A,FALSE,"장축";#N/A,#N/A,FALSE,"4WD"}</definedName>
    <definedName name="_T5" localSheetId="6" hidden="1">{#N/A,#N/A,FALSE,"단축1";#N/A,#N/A,FALSE,"단축2";#N/A,#N/A,FALSE,"단축3";#N/A,#N/A,FALSE,"장축";#N/A,#N/A,FALSE,"4WD"}</definedName>
    <definedName name="_T5" hidden="1">{#N/A,#N/A,FALSE,"단축1";#N/A,#N/A,FALSE,"단축2";#N/A,#N/A,FALSE,"단축3";#N/A,#N/A,FALSE,"장축";#N/A,#N/A,FALSE,"4WD"}</definedName>
    <definedName name="_TG67" localSheetId="6" hidden="1">{#N/A,#N/A,FALSE,"단축1";#N/A,#N/A,FALSE,"단축2";#N/A,#N/A,FALSE,"단축3";#N/A,#N/A,FALSE,"장축";#N/A,#N/A,FALSE,"4WD"}</definedName>
    <definedName name="_TG67" hidden="1">{#N/A,#N/A,FALSE,"단축1";#N/A,#N/A,FALSE,"단축2";#N/A,#N/A,FALSE,"단축3";#N/A,#N/A,FALSE,"장축";#N/A,#N/A,FALSE,"4WD"}</definedName>
    <definedName name="_U7" localSheetId="6" hidden="1">{#N/A,#N/A,FALSE,"단축1";#N/A,#N/A,FALSE,"단축2";#N/A,#N/A,FALSE,"단축3";#N/A,#N/A,FALSE,"장축";#N/A,#N/A,FALSE,"4WD"}</definedName>
    <definedName name="_U7" hidden="1">{#N/A,#N/A,FALSE,"단축1";#N/A,#N/A,FALSE,"단축2";#N/A,#N/A,FALSE,"단축3";#N/A,#N/A,FALSE,"장축";#N/A,#N/A,FALSE,"4WD"}</definedName>
    <definedName name="_wde45" localSheetId="6" hidden="1">{#N/A,#N/A,FALSE,"단축1";#N/A,#N/A,FALSE,"단축2";#N/A,#N/A,FALSE,"단축3";#N/A,#N/A,FALSE,"장축";#N/A,#N/A,FALSE,"4WD"}</definedName>
    <definedName name="_wde45" hidden="1">{#N/A,#N/A,FALSE,"단축1";#N/A,#N/A,FALSE,"단축2";#N/A,#N/A,FALSE,"단축3";#N/A,#N/A,FALSE,"장축";#N/A,#N/A,FALSE,"4WD"}</definedName>
    <definedName name="_yu7" localSheetId="6" hidden="1">{#N/A,#N/A,FALSE,"단축1";#N/A,#N/A,FALSE,"단축2";#N/A,#N/A,FALSE,"단축3";#N/A,#N/A,FALSE,"장축";#N/A,#N/A,FALSE,"4WD"}</definedName>
    <definedName name="_yu7" hidden="1">{#N/A,#N/A,FALSE,"단축1";#N/A,#N/A,FALSE,"단축2";#N/A,#N/A,FALSE,"단축3";#N/A,#N/A,FALSE,"장축";#N/A,#N/A,FALSE,"4WD"}</definedName>
    <definedName name="_zz12" localSheetId="6" hidden="1">{#N/A,#N/A,FALSE,"단축1";#N/A,#N/A,FALSE,"단축2";#N/A,#N/A,FALSE,"단축3";#N/A,#N/A,FALSE,"장축";#N/A,#N/A,FALSE,"4WD"}</definedName>
    <definedName name="_zz12" hidden="1">{#N/A,#N/A,FALSE,"단축1";#N/A,#N/A,FALSE,"단축2";#N/A,#N/A,FALSE,"단축3";#N/A,#N/A,FALSE,"장축";#N/A,#N/A,FALSE,"4WD"}</definedName>
    <definedName name="A1_00근거" localSheetId="6" hidden="1">{#N/A,#N/A,FALSE,"단축1";#N/A,#N/A,FALSE,"단축2";#N/A,#N/A,FALSE,"단축3";#N/A,#N/A,FALSE,"장축";#N/A,#N/A,FALSE,"4WD"}</definedName>
    <definedName name="A1_00근거" hidden="1">{#N/A,#N/A,FALSE,"단축1";#N/A,#N/A,FALSE,"단축2";#N/A,#N/A,FALSE,"단축3";#N/A,#N/A,FALSE,"장축";#N/A,#N/A,FALSE,"4WD"}</definedName>
    <definedName name="AAA" localSheetId="6" hidden="1">{#N/A,#N/A,FALSE,"단축1";#N/A,#N/A,FALSE,"단축2";#N/A,#N/A,FALSE,"단축3";#N/A,#N/A,FALSE,"장축";#N/A,#N/A,FALSE,"4WD"}</definedName>
    <definedName name="AAA" hidden="1">{#N/A,#N/A,FALSE,"단축1";#N/A,#N/A,FALSE,"단축2";#N/A,#N/A,FALSE,"단축3";#N/A,#N/A,FALSE,"장축";#N/A,#N/A,FALSE,"4WD"}</definedName>
    <definedName name="AAAA" localSheetId="6" hidden="1">{#N/A,#N/A,FALSE,"단축1";#N/A,#N/A,FALSE,"단축2";#N/A,#N/A,FALSE,"단축3";#N/A,#N/A,FALSE,"장축";#N/A,#N/A,FALSE,"4WD"}</definedName>
    <definedName name="AAAA" hidden="1">{#N/A,#N/A,FALSE,"단축1";#N/A,#N/A,FALSE,"단축2";#N/A,#N/A,FALSE,"단축3";#N/A,#N/A,FALSE,"장축";#N/A,#N/A,FALSE,"4WD"}</definedName>
    <definedName name="aAAAA" localSheetId="6" hidden="1">{#N/A,#N/A,FALSE,"단축1";#N/A,#N/A,FALSE,"단축2";#N/A,#N/A,FALSE,"단축3";#N/A,#N/A,FALSE,"장축";#N/A,#N/A,FALSE,"4WD"}</definedName>
    <definedName name="aAAAA" hidden="1">{#N/A,#N/A,FALSE,"단축1";#N/A,#N/A,FALSE,"단축2";#N/A,#N/A,FALSE,"단축3";#N/A,#N/A,FALSE,"장축";#N/A,#N/A,FALSE,"4WD"}</definedName>
    <definedName name="AAAAAAAA" localSheetId="6" hidden="1">{#N/A,#N/A,FALSE,"단축1";#N/A,#N/A,FALSE,"단축2";#N/A,#N/A,FALSE,"단축3";#N/A,#N/A,FALSE,"장축";#N/A,#N/A,FALSE,"4WD"}</definedName>
    <definedName name="AAAAAAAA" hidden="1">{#N/A,#N/A,FALSE,"단축1";#N/A,#N/A,FALSE,"단축2";#N/A,#N/A,FALSE,"단축3";#N/A,#N/A,FALSE,"장축";#N/A,#N/A,FALSE,"4WD"}</definedName>
    <definedName name="AAAAAAAA_1" localSheetId="6" hidden="1">{#N/A,#N/A,FALSE,"단축1";#N/A,#N/A,FALSE,"단축2";#N/A,#N/A,FALSE,"단축3";#N/A,#N/A,FALSE,"장축";#N/A,#N/A,FALSE,"4WD"}</definedName>
    <definedName name="AAAAAAAA_1" hidden="1">{#N/A,#N/A,FALSE,"단축1";#N/A,#N/A,FALSE,"단축2";#N/A,#N/A,FALSE,"단축3";#N/A,#N/A,FALSE,"장축";#N/A,#N/A,FALSE,"4WD"}</definedName>
    <definedName name="aaaaaaaaaa" localSheetId="6" hidden="1">{#N/A,#N/A,FALSE,"단축1";#N/A,#N/A,FALSE,"단축2";#N/A,#N/A,FALSE,"단축3";#N/A,#N/A,FALSE,"장축";#N/A,#N/A,FALSE,"4WD"}</definedName>
    <definedName name="aaaaaaaaaa" hidden="1">{#N/A,#N/A,FALSE,"단축1";#N/A,#N/A,FALSE,"단축2";#N/A,#N/A,FALSE,"단축3";#N/A,#N/A,FALSE,"장축";#N/A,#N/A,FALSE,"4WD"}</definedName>
    <definedName name="aaaaaaaaaaaaaaaa" localSheetId="6" hidden="1">{#N/A,#N/A,FALSE,"단축1";#N/A,#N/A,FALSE,"단축2";#N/A,#N/A,FALSE,"단축3";#N/A,#N/A,FALSE,"장축";#N/A,#N/A,FALSE,"4WD"}</definedName>
    <definedName name="aaaaaaaaaaaaaaaa" hidden="1">{#N/A,#N/A,FALSE,"단축1";#N/A,#N/A,FALSE,"단축2";#N/A,#N/A,FALSE,"단축3";#N/A,#N/A,FALSE,"장축";#N/A,#N/A,FALSE,"4WD"}</definedName>
    <definedName name="aaaaaaaaaaaaaaaaaaaaaaaa" localSheetId="6" hidden="1">{#N/A,#N/A,FALSE,"단축1";#N/A,#N/A,FALSE,"단축2";#N/A,#N/A,FALSE,"단축3";#N/A,#N/A,FALSE,"장축";#N/A,#N/A,FALSE,"4WD"}</definedName>
    <definedName name="aaaaaaaaaaaaaaaaaaaaaaaa" hidden="1">{#N/A,#N/A,FALSE,"단축1";#N/A,#N/A,FALSE,"단축2";#N/A,#N/A,FALSE,"단축3";#N/A,#N/A,FALSE,"장축";#N/A,#N/A,FALSE,"4WD"}</definedName>
    <definedName name="AAAAAAAAAESWDFEFE" localSheetId="6" hidden="1">{#N/A,#N/A,FALSE,"단축1";#N/A,#N/A,FALSE,"단축2";#N/A,#N/A,FALSE,"단축3";#N/A,#N/A,FALSE,"장축";#N/A,#N/A,FALSE,"4WD"}</definedName>
    <definedName name="AAAAAAAAAESWDFEFE" hidden="1">{#N/A,#N/A,FALSE,"단축1";#N/A,#N/A,FALSE,"단축2";#N/A,#N/A,FALSE,"단축3";#N/A,#N/A,FALSE,"장축";#N/A,#N/A,FALSE,"4WD"}</definedName>
    <definedName name="ABC" localSheetId="6" hidden="1">{#N/A,#N/A,FALSE,"단축1";#N/A,#N/A,FALSE,"단축2";#N/A,#N/A,FALSE,"단축3";#N/A,#N/A,FALSE,"장축";#N/A,#N/A,FALSE,"4WD"}</definedName>
    <definedName name="ABC" hidden="1">{#N/A,#N/A,FALSE,"단축1";#N/A,#N/A,FALSE,"단축2";#N/A,#N/A,FALSE,"단축3";#N/A,#N/A,FALSE,"장축";#N/A,#N/A,FALSE,"4WD"}</definedName>
    <definedName name="ABC_1" localSheetId="6" hidden="1">{#N/A,#N/A,FALSE,"단축1";#N/A,#N/A,FALSE,"단축2";#N/A,#N/A,FALSE,"단축3";#N/A,#N/A,FALSE,"장축";#N/A,#N/A,FALSE,"4WD"}</definedName>
    <definedName name="ABC_1" hidden="1">{#N/A,#N/A,FALSE,"단축1";#N/A,#N/A,FALSE,"단축2";#N/A,#N/A,FALSE,"단축3";#N/A,#N/A,FALSE,"장축";#N/A,#N/A,FALSE,"4WD"}</definedName>
    <definedName name="ABDD" localSheetId="6" hidden="1">{#N/A,#N/A,FALSE,"단축1";#N/A,#N/A,FALSE,"단축2";#N/A,#N/A,FALSE,"단축3";#N/A,#N/A,FALSE,"장축";#N/A,#N/A,FALSE,"4WD"}</definedName>
    <definedName name="ABDD" hidden="1">{#N/A,#N/A,FALSE,"단축1";#N/A,#N/A,FALSE,"단축2";#N/A,#N/A,FALSE,"단축3";#N/A,#N/A,FALSE,"장축";#N/A,#N/A,FALSE,"4WD"}</definedName>
    <definedName name="Access_Button" hidden="1">"업체현황_카드발송_List"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hidden="1">"C:\생산판매\long98\9802장판원본.mdb"</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DAD" localSheetId="6" hidden="1">{#N/A,#N/A,FALSE,"단축1";#N/A,#N/A,FALSE,"단축2";#N/A,#N/A,FALSE,"단축3";#N/A,#N/A,FALSE,"장축";#N/A,#N/A,FALSE,"4WD"}</definedName>
    <definedName name="ADAD" hidden="1">{#N/A,#N/A,FALSE,"단축1";#N/A,#N/A,FALSE,"단축2";#N/A,#N/A,FALSE,"단축3";#N/A,#N/A,FALSE,"장축";#N/A,#N/A,FALSE,"4WD"}</definedName>
    <definedName name="ADSDF" localSheetId="6" hidden="1">{#N/A,#N/A,TRUE,"Y생산";#N/A,#N/A,TRUE,"Y판매";#N/A,#N/A,TRUE,"Y총물량";#N/A,#N/A,TRUE,"Y능력";#N/A,#N/A,TRUE,"YKD"}</definedName>
    <definedName name="ADSDF" hidden="1">{#N/A,#N/A,TRUE,"Y생산";#N/A,#N/A,TRUE,"Y판매";#N/A,#N/A,TRUE,"Y총물량";#N/A,#N/A,TRUE,"Y능력";#N/A,#N/A,TRUE,"YKD"}</definedName>
    <definedName name="aed" localSheetId="6" hidden="1">{#N/A,#N/A,FALSE,"단축1";#N/A,#N/A,FALSE,"단축2";#N/A,#N/A,FALSE,"단축3";#N/A,#N/A,FALSE,"장축";#N/A,#N/A,FALSE,"4WD"}</definedName>
    <definedName name="aed" hidden="1">{#N/A,#N/A,FALSE,"단축1";#N/A,#N/A,FALSE,"단축2";#N/A,#N/A,FALSE,"단축3";#N/A,#N/A,FALSE,"장축";#N/A,#N/A,FALSE,"4WD"}</definedName>
    <definedName name="AFAF" localSheetId="6" hidden="1">{#N/A,#N/A,FALSE,"단축1";#N/A,#N/A,FALSE,"단축2";#N/A,#N/A,FALSE,"단축3";#N/A,#N/A,FALSE,"장축";#N/A,#N/A,FALSE,"4WD"}</definedName>
    <definedName name="AFAF" hidden="1">{#N/A,#N/A,FALSE,"단축1";#N/A,#N/A,FALSE,"단축2";#N/A,#N/A,FALSE,"단축3";#N/A,#N/A,FALSE,"장축";#N/A,#N/A,FALSE,"4WD"}</definedName>
    <definedName name="AIRCON" localSheetId="6" hidden="1">{#N/A,#N/A,FALSE,"단축1";#N/A,#N/A,FALSE,"단축2";#N/A,#N/A,FALSE,"단축3";#N/A,#N/A,FALSE,"장축";#N/A,#N/A,FALSE,"4WD"}</definedName>
    <definedName name="AIRCON" hidden="1">{#N/A,#N/A,FALSE,"단축1";#N/A,#N/A,FALSE,"단축2";#N/A,#N/A,FALSE,"단축3";#N/A,#N/A,FALSE,"장축";#N/A,#N/A,FALSE,"4WD"}</definedName>
    <definedName name="anscount" hidden="1">4</definedName>
    <definedName name="as" localSheetId="6" hidden="1">{#N/A,#N/A,FALSE,"단축1";#N/A,#N/A,FALSE,"단축2";#N/A,#N/A,FALSE,"단축3";#N/A,#N/A,FALSE,"장축";#N/A,#N/A,FALSE,"4WD"}</definedName>
    <definedName name="as" hidden="1">{#N/A,#N/A,FALSE,"단축1";#N/A,#N/A,FALSE,"단축2";#N/A,#N/A,FALSE,"단축3";#N/A,#N/A,FALSE,"장축";#N/A,#N/A,FALSE,"4WD"}</definedName>
    <definedName name="ASA" localSheetId="6" hidden="1">{#N/A,#N/A,FALSE,"단축1";#N/A,#N/A,FALSE,"단축2";#N/A,#N/A,FALSE,"단축3";#N/A,#N/A,FALSE,"장축";#N/A,#N/A,FALSE,"4WD"}</definedName>
    <definedName name="ASA" hidden="1">{#N/A,#N/A,FALSE,"단축1";#N/A,#N/A,FALSE,"단축2";#N/A,#N/A,FALSE,"단축3";#N/A,#N/A,FALSE,"장축";#N/A,#N/A,FALSE,"4WD"}</definedName>
    <definedName name="ASDFASD" localSheetId="6" hidden="1">{#N/A,#N/A,FALSE,"단축1";#N/A,#N/A,FALSE,"단축2";#N/A,#N/A,FALSE,"단축3";#N/A,#N/A,FALSE,"장축";#N/A,#N/A,FALSE,"4WD"}</definedName>
    <definedName name="ASDFASD" hidden="1">{#N/A,#N/A,FALSE,"단축1";#N/A,#N/A,FALSE,"단축2";#N/A,#N/A,FALSE,"단축3";#N/A,#N/A,FALSE,"장축";#N/A,#N/A,FALSE,"4WD"}</definedName>
    <definedName name="ASFDASFAS" localSheetId="6" hidden="1">{#N/A,#N/A,FALSE,"단축1";#N/A,#N/A,FALSE,"단축2";#N/A,#N/A,FALSE,"단축3";#N/A,#N/A,FALSE,"장축";#N/A,#N/A,FALSE,"4WD"}</definedName>
    <definedName name="ASFDASFAS" hidden="1">{#N/A,#N/A,FALSE,"단축1";#N/A,#N/A,FALSE,"단축2";#N/A,#N/A,FALSE,"단축3";#N/A,#N/A,FALSE,"장축";#N/A,#N/A,FALSE,"4WD"}</definedName>
    <definedName name="ASSY" localSheetId="6" hidden="1">{#N/A,#N/A,FALSE,"단축1";#N/A,#N/A,FALSE,"단축2";#N/A,#N/A,FALSE,"단축3";#N/A,#N/A,FALSE,"장축";#N/A,#N/A,FALSE,"4WD"}</definedName>
    <definedName name="ASSY" hidden="1">{#N/A,#N/A,FALSE,"단축1";#N/A,#N/A,FALSE,"단축2";#N/A,#N/A,FALSE,"단축3";#N/A,#N/A,FALSE,"장축";#N/A,#N/A,FALSE,"4WD"}</definedName>
    <definedName name="ATART" localSheetId="6" hidden="1">{#N/A,#N/A,FALSE,"단축1";#N/A,#N/A,FALSE,"단축2";#N/A,#N/A,FALSE,"단축3";#N/A,#N/A,FALSE,"장축";#N/A,#N/A,FALSE,"4WD"}</definedName>
    <definedName name="ATART" hidden="1">{#N/A,#N/A,FALSE,"단축1";#N/A,#N/A,FALSE,"단축2";#N/A,#N/A,FALSE,"단축3";#N/A,#N/A,FALSE,"장축";#N/A,#N/A,FALSE,"4WD"}</definedName>
    <definedName name="AZS" localSheetId="6" hidden="1">{#N/A,#N/A,FALSE,"단축1";#N/A,#N/A,FALSE,"단축2";#N/A,#N/A,FALSE,"단축3";#N/A,#N/A,FALSE,"장축";#N/A,#N/A,FALSE,"4WD"}</definedName>
    <definedName name="AZS" hidden="1">{#N/A,#N/A,FALSE,"단축1";#N/A,#N/A,FALSE,"단축2";#N/A,#N/A,FALSE,"단축3";#N/A,#N/A,FALSE,"장축";#N/A,#N/A,FALSE,"4WD"}</definedName>
    <definedName name="BOM" localSheetId="6" hidden="1">{#N/A,#N/A,FALSE,"단축1";#N/A,#N/A,FALSE,"단축2";#N/A,#N/A,FALSE,"단축3";#N/A,#N/A,FALSE,"장축";#N/A,#N/A,FALSE,"4WD"}</definedName>
    <definedName name="BOM" hidden="1">{#N/A,#N/A,FALSE,"단축1";#N/A,#N/A,FALSE,"단축2";#N/A,#N/A,FALSE,"단축3";#N/A,#N/A,FALSE,"장축";#N/A,#N/A,FALSE,"4WD"}</definedName>
    <definedName name="BT" localSheetId="6" hidden="1">{#N/A,#N/A,FALSE,"단축1";#N/A,#N/A,FALSE,"단축2";#N/A,#N/A,FALSE,"단축3";#N/A,#N/A,FALSE,"장축";#N/A,#N/A,FALSE,"4WD"}</definedName>
    <definedName name="BT" hidden="1">{#N/A,#N/A,FALSE,"단축1";#N/A,#N/A,FALSE,"단축2";#N/A,#N/A,FALSE,"단축3";#N/A,#N/A,FALSE,"장축";#N/A,#N/A,FALSE,"4WD"}</definedName>
    <definedName name="CAE해석" localSheetId="6" hidden="1">{#N/A,#N/A,FALSE,"단축1";#N/A,#N/A,FALSE,"단축2";#N/A,#N/A,FALSE,"단축3";#N/A,#N/A,FALSE,"장축";#N/A,#N/A,FALSE,"4WD"}</definedName>
    <definedName name="CAE해석" hidden="1">{#N/A,#N/A,FALSE,"단축1";#N/A,#N/A,FALSE,"단축2";#N/A,#N/A,FALSE,"단축3";#N/A,#N/A,FALSE,"장축";#N/A,#N/A,FALSE,"4WD"}</definedName>
    <definedName name="cccddd" localSheetId="6" hidden="1">{#N/A,#N/A,FALSE,"단축1";#N/A,#N/A,FALSE,"단축2";#N/A,#N/A,FALSE,"단축3";#N/A,#N/A,FALSE,"장축";#N/A,#N/A,FALSE,"4WD"}</definedName>
    <definedName name="cccddd" hidden="1">{#N/A,#N/A,FALSE,"단축1";#N/A,#N/A,FALSE,"단축2";#N/A,#N/A,FALSE,"단축3";#N/A,#N/A,FALSE,"장축";#N/A,#N/A,FALSE,"4WD"}</definedName>
    <definedName name="CF" localSheetId="6" hidden="1">{#N/A,#N/A,FALSE,"단축1";#N/A,#N/A,FALSE,"단축2";#N/A,#N/A,FALSE,"단축3";#N/A,#N/A,FALSE,"장축";#N/A,#N/A,FALSE,"4WD"}</definedName>
    <definedName name="CF" hidden="1">{#N/A,#N/A,FALSE,"단축1";#N/A,#N/A,FALSE,"단축2";#N/A,#N/A,FALSE,"단축3";#N/A,#N/A,FALSE,"장축";#N/A,#N/A,FALSE,"4WD"}</definedName>
    <definedName name="CHOKE" localSheetId="6" hidden="1">{#N/A,#N/A,FALSE,"단축1";#N/A,#N/A,FALSE,"단축2";#N/A,#N/A,FALSE,"단축3";#N/A,#N/A,FALSE,"장축";#N/A,#N/A,FALSE,"4WD"}</definedName>
    <definedName name="CHOKE" hidden="1">{#N/A,#N/A,FALSE,"단축1";#N/A,#N/A,FALSE,"단축2";#N/A,#N/A,FALSE,"단축3";#N/A,#N/A,FALSE,"장축";#N/A,#N/A,FALSE,"4WD"}</definedName>
    <definedName name="ci" localSheetId="6" hidden="1">{#N/A,#N/A,FALSE,"단축1";#N/A,#N/A,FALSE,"단축2";#N/A,#N/A,FALSE,"단축3";#N/A,#N/A,FALSE,"장축";#N/A,#N/A,FALSE,"4WD"}</definedName>
    <definedName name="ci" hidden="1">{#N/A,#N/A,FALSE,"단축1";#N/A,#N/A,FALSE,"단축2";#N/A,#N/A,FALSE,"단축3";#N/A,#N/A,FALSE,"장축";#N/A,#N/A,FALSE,"4WD"}</definedName>
    <definedName name="cover" localSheetId="6" hidden="1">{#N/A,#N/A,FALSE,"단축1";#N/A,#N/A,FALSE,"단축2";#N/A,#N/A,FALSE,"단축3";#N/A,#N/A,FALSE,"장축";#N/A,#N/A,FALSE,"4WD"}</definedName>
    <definedName name="cover" hidden="1">{#N/A,#N/A,FALSE,"단축1";#N/A,#N/A,FALSE,"단축2";#N/A,#N/A,FALSE,"단축3";#N/A,#N/A,FALSE,"장축";#N/A,#N/A,FALSE,"4WD"}</definedName>
    <definedName name="ddd" localSheetId="6" hidden="1">{#N/A,#N/A,FALSE,"단축1";#N/A,#N/A,FALSE,"단축2";#N/A,#N/A,FALSE,"단축3";#N/A,#N/A,FALSE,"장축";#N/A,#N/A,FALSE,"4WD"}</definedName>
    <definedName name="ddd" hidden="1">{#N/A,#N/A,FALSE,"단축1";#N/A,#N/A,FALSE,"단축2";#N/A,#N/A,FALSE,"단축3";#N/A,#N/A,FALSE,"장축";#N/A,#N/A,FALSE,"4WD"}</definedName>
    <definedName name="DDDD" localSheetId="6" hidden="1">{#N/A,#N/A,FALSE,"단축1";#N/A,#N/A,FALSE,"단축2";#N/A,#N/A,FALSE,"단축3";#N/A,#N/A,FALSE,"장축";#N/A,#N/A,FALSE,"4WD"}</definedName>
    <definedName name="DDDD" hidden="1">{#N/A,#N/A,FALSE,"단축1";#N/A,#N/A,FALSE,"단축2";#N/A,#N/A,FALSE,"단축3";#N/A,#N/A,FALSE,"장축";#N/A,#N/A,FALSE,"4WD"}</definedName>
    <definedName name="DDDDDDD" localSheetId="6" hidden="1">#REF!</definedName>
    <definedName name="DDDDDDD" hidden="1">#REF!</definedName>
    <definedName name="DERTF" localSheetId="6" hidden="1">{#N/A,#N/A,FALSE,"단축1";#N/A,#N/A,FALSE,"단축2";#N/A,#N/A,FALSE,"단축3";#N/A,#N/A,FALSE,"장축";#N/A,#N/A,FALSE,"4WD"}</definedName>
    <definedName name="DERTF" hidden="1">{#N/A,#N/A,FALSE,"단축1";#N/A,#N/A,FALSE,"단축2";#N/A,#N/A,FALSE,"단축3";#N/A,#N/A,FALSE,"장축";#N/A,#N/A,FALSE,"4WD"}</definedName>
    <definedName name="DF" localSheetId="6" hidden="1">{#N/A,#N/A,FALSE,"단축1";#N/A,#N/A,FALSE,"단축2";#N/A,#N/A,FALSE,"단축3";#N/A,#N/A,FALSE,"장축";#N/A,#N/A,FALSE,"4WD"}</definedName>
    <definedName name="DF" hidden="1">{#N/A,#N/A,FALSE,"단축1";#N/A,#N/A,FALSE,"단축2";#N/A,#N/A,FALSE,"단축3";#N/A,#N/A,FALSE,"장축";#N/A,#N/A,FALSE,"4WD"}</definedName>
    <definedName name="DFC" localSheetId="6" hidden="1">{#N/A,#N/A,FALSE,"단축1";#N/A,#N/A,FALSE,"단축2";#N/A,#N/A,FALSE,"단축3";#N/A,#N/A,FALSE,"장축";#N/A,#N/A,FALSE,"4WD"}</definedName>
    <definedName name="DFC" hidden="1">{#N/A,#N/A,FALSE,"단축1";#N/A,#N/A,FALSE,"단축2";#N/A,#N/A,FALSE,"단축3";#N/A,#N/A,FALSE,"장축";#N/A,#N/A,FALSE,"4WD"}</definedName>
    <definedName name="DFDAFG" localSheetId="6" hidden="1">{#N/A,#N/A,FALSE,"단축1";#N/A,#N/A,FALSE,"단축2";#N/A,#N/A,FALSE,"단축3";#N/A,#N/A,FALSE,"장축";#N/A,#N/A,FALSE,"4WD"}</definedName>
    <definedName name="DFDAFG" hidden="1">{#N/A,#N/A,FALSE,"단축1";#N/A,#N/A,FALSE,"단축2";#N/A,#N/A,FALSE,"단축3";#N/A,#N/A,FALSE,"장축";#N/A,#N/A,FALSE,"4WD"}</definedName>
    <definedName name="DFDFD" localSheetId="6" hidden="1">{#N/A,#N/A,FALSE,"단축1";#N/A,#N/A,FALSE,"단축2";#N/A,#N/A,FALSE,"단축3";#N/A,#N/A,FALSE,"장축";#N/A,#N/A,FALSE,"4WD"}</definedName>
    <definedName name="DFDFD" hidden="1">{#N/A,#N/A,FALSE,"단축1";#N/A,#N/A,FALSE,"단축2";#N/A,#N/A,FALSE,"단축3";#N/A,#N/A,FALSE,"장축";#N/A,#N/A,FALSE,"4WD"}</definedName>
    <definedName name="DFEWLFN" localSheetId="6" hidden="1">{#N/A,#N/A,FALSE,"단축1";#N/A,#N/A,FALSE,"단축2";#N/A,#N/A,FALSE,"단축3";#N/A,#N/A,FALSE,"장축";#N/A,#N/A,FALSE,"4WD"}</definedName>
    <definedName name="DFEWLFN" hidden="1">{#N/A,#N/A,FALSE,"단축1";#N/A,#N/A,FALSE,"단축2";#N/A,#N/A,FALSE,"단축3";#N/A,#N/A,FALSE,"장축";#N/A,#N/A,FALSE,"4WD"}</definedName>
    <definedName name="DFF" localSheetId="6" hidden="1">{#N/A,#N/A,FALSE,"단축1";#N/A,#N/A,FALSE,"단축2";#N/A,#N/A,FALSE,"단축3";#N/A,#N/A,FALSE,"장축";#N/A,#N/A,FALSE,"4WD"}</definedName>
    <definedName name="DFF" hidden="1">{#N/A,#N/A,FALSE,"단축1";#N/A,#N/A,FALSE,"단축2";#N/A,#N/A,FALSE,"단축3";#N/A,#N/A,FALSE,"장축";#N/A,#N/A,FALSE,"4WD"}</definedName>
    <definedName name="DFJHD" localSheetId="6" hidden="1">{#N/A,#N/A,FALSE,"단축1";#N/A,#N/A,FALSE,"단축2";#N/A,#N/A,FALSE,"단축3";#N/A,#N/A,FALSE,"장축";#N/A,#N/A,FALSE,"4WD"}</definedName>
    <definedName name="DFJHD" hidden="1">{#N/A,#N/A,FALSE,"단축1";#N/A,#N/A,FALSE,"단축2";#N/A,#N/A,FALSE,"단축3";#N/A,#N/A,FALSE,"장축";#N/A,#N/A,FALSE,"4WD"}</definedName>
    <definedName name="DFS" localSheetId="6" hidden="1">{#N/A,#N/A,FALSE,"단축1";#N/A,#N/A,FALSE,"단축2";#N/A,#N/A,FALSE,"단축3";#N/A,#N/A,FALSE,"장축";#N/A,#N/A,FALSE,"4WD"}</definedName>
    <definedName name="DFS" hidden="1">{#N/A,#N/A,FALSE,"단축1";#N/A,#N/A,FALSE,"단축2";#N/A,#N/A,FALSE,"단축3";#N/A,#N/A,FALSE,"장축";#N/A,#N/A,FALSE,"4WD"}</definedName>
    <definedName name="dfsdfsdfsdfsjkfdhjfdhkjdhfjkdfjsdfhskjfjhksdfsdfds" localSheetId="6" hidden="1">{#N/A,#N/A,FALSE,"단축1";#N/A,#N/A,FALSE,"단축2";#N/A,#N/A,FALSE,"단축3";#N/A,#N/A,FALSE,"장축";#N/A,#N/A,FALSE,"4WD"}</definedName>
    <definedName name="dfsdfsdfsdfsjkfdhjfdhkjdhfjkdfjsdfhskjfjhksdfsdfds" hidden="1">{#N/A,#N/A,FALSE,"단축1";#N/A,#N/A,FALSE,"단축2";#N/A,#N/A,FALSE,"단축3";#N/A,#N/A,FALSE,"장축";#N/A,#N/A,FALSE,"4WD"}</definedName>
    <definedName name="dfsfs" localSheetId="6" hidden="1">{#N/A,#N/A,FALSE,"단축1";#N/A,#N/A,FALSE,"단축2";#N/A,#N/A,FALSE,"단축3";#N/A,#N/A,FALSE,"장축";#N/A,#N/A,FALSE,"4WD"}</definedName>
    <definedName name="dfsfs" hidden="1">{#N/A,#N/A,FALSE,"단축1";#N/A,#N/A,FALSE,"단축2";#N/A,#N/A,FALSE,"단축3";#N/A,#N/A,FALSE,"장축";#N/A,#N/A,FALSE,"4WD"}</definedName>
    <definedName name="DHER" localSheetId="6" hidden="1">{#N/A,#N/A,FALSE,"단축1";#N/A,#N/A,FALSE,"단축2";#N/A,#N/A,FALSE,"단축3";#N/A,#N/A,FALSE,"장축";#N/A,#N/A,FALSE,"4WD"}</definedName>
    <definedName name="DHER" hidden="1">{#N/A,#N/A,FALSE,"단축1";#N/A,#N/A,FALSE,"단축2";#N/A,#N/A,FALSE,"단축3";#N/A,#N/A,FALSE,"장축";#N/A,#N/A,FALSE,"4WD"}</definedName>
    <definedName name="DKDK" localSheetId="6" hidden="1">{#N/A,#N/A,FALSE,"단축1";#N/A,#N/A,FALSE,"단축2";#N/A,#N/A,FALSE,"단축3";#N/A,#N/A,FALSE,"장축";#N/A,#N/A,FALSE,"4WD"}</definedName>
    <definedName name="DKDK" hidden="1">{#N/A,#N/A,FALSE,"단축1";#N/A,#N/A,FALSE,"단축2";#N/A,#N/A,FALSE,"단축3";#N/A,#N/A,FALSE,"장축";#N/A,#N/A,FALSE,"4WD"}</definedName>
    <definedName name="dksldh" localSheetId="6" hidden="1">{#N/A,#N/A,FALSE,"단축1";#N/A,#N/A,FALSE,"단축2";#N/A,#N/A,FALSE,"단축3";#N/A,#N/A,FALSE,"장축";#N/A,#N/A,FALSE,"4WD"}</definedName>
    <definedName name="dksldh" hidden="1">{#N/A,#N/A,FALSE,"단축1";#N/A,#N/A,FALSE,"단축2";#N/A,#N/A,FALSE,"단축3";#N/A,#N/A,FALSE,"장축";#N/A,#N/A,FALSE,"4WD"}</definedName>
    <definedName name="DLDL" localSheetId="6" hidden="1">{#N/A,#N/A,FALSE,"단축1";#N/A,#N/A,FALSE,"단축2";#N/A,#N/A,FALSE,"단축3";#N/A,#N/A,FALSE,"장축";#N/A,#N/A,FALSE,"4WD"}</definedName>
    <definedName name="DLDL" hidden="1">{#N/A,#N/A,FALSE,"단축1";#N/A,#N/A,FALSE,"단축2";#N/A,#N/A,FALSE,"단축3";#N/A,#N/A,FALSE,"장축";#N/A,#N/A,FALSE,"4WD"}</definedName>
    <definedName name="DLDLD" localSheetId="6" hidden="1">{#N/A,#N/A,FALSE,"단축1";#N/A,#N/A,FALSE,"단축2";#N/A,#N/A,FALSE,"단축3";#N/A,#N/A,FALSE,"장축";#N/A,#N/A,FALSE,"4WD"}</definedName>
    <definedName name="DLDLD" hidden="1">{#N/A,#N/A,FALSE,"단축1";#N/A,#N/A,FALSE,"단축2";#N/A,#N/A,FALSE,"단축3";#N/A,#N/A,FALSE,"장축";#N/A,#N/A,FALSE,"4WD"}</definedName>
    <definedName name="DRIVEABILITY" localSheetId="6" hidden="1">{#N/A,#N/A,FALSE,"단축1";#N/A,#N/A,FALSE,"단축2";#N/A,#N/A,FALSE,"단축3";#N/A,#N/A,FALSE,"장축";#N/A,#N/A,FALSE,"4WD"}</definedName>
    <definedName name="DRIVEABILITY" hidden="1">{#N/A,#N/A,FALSE,"단축1";#N/A,#N/A,FALSE,"단축2";#N/A,#N/A,FALSE,"단축3";#N/A,#N/A,FALSE,"장축";#N/A,#N/A,FALSE,"4WD"}</definedName>
    <definedName name="dsas" localSheetId="6" hidden="1">{#N/A,#N/A,FALSE,"단축1";#N/A,#N/A,FALSE,"단축2";#N/A,#N/A,FALSE,"단축3";#N/A,#N/A,FALSE,"장축";#N/A,#N/A,FALSE,"4WD"}</definedName>
    <definedName name="dsas" hidden="1">{#N/A,#N/A,FALSE,"단축1";#N/A,#N/A,FALSE,"단축2";#N/A,#N/A,FALSE,"단축3";#N/A,#N/A,FALSE,"장축";#N/A,#N/A,FALSE,"4WD"}</definedName>
    <definedName name="DSSD" localSheetId="6" hidden="1">{#N/A,#N/A,FALSE,"단축1";#N/A,#N/A,FALSE,"단축2";#N/A,#N/A,FALSE,"단축3";#N/A,#N/A,FALSE,"장축";#N/A,#N/A,FALSE,"4WD"}</definedName>
    <definedName name="DSSD" hidden="1">{#N/A,#N/A,FALSE,"단축1";#N/A,#N/A,FALSE,"단축2";#N/A,#N/A,FALSE,"단축3";#N/A,#N/A,FALSE,"장축";#N/A,#N/A,FALSE,"4WD"}</definedName>
    <definedName name="DY" localSheetId="6" hidden="1">{#N/A,#N/A,FALSE,"단축1";#N/A,#N/A,FALSE,"단축2";#N/A,#N/A,FALSE,"단축3";#N/A,#N/A,FALSE,"장축";#N/A,#N/A,FALSE,"4WD"}</definedName>
    <definedName name="DY" hidden="1">{#N/A,#N/A,FALSE,"단축1";#N/A,#N/A,FALSE,"단축2";#N/A,#N/A,FALSE,"단축3";#N/A,#N/A,FALSE,"장축";#N/A,#N/A,FALSE,"4WD"}</definedName>
    <definedName name="edr" localSheetId="6" hidden="1">{#N/A,#N/A,FALSE,"단축1";#N/A,#N/A,FALSE,"단축2";#N/A,#N/A,FALSE,"단축3";#N/A,#N/A,FALSE,"장축";#N/A,#N/A,FALSE,"4WD"}</definedName>
    <definedName name="edr" hidden="1">{#N/A,#N/A,FALSE,"단축1";#N/A,#N/A,FALSE,"단축2";#N/A,#N/A,FALSE,"단축3";#N/A,#N/A,FALSE,"장축";#N/A,#N/A,FALSE,"4WD"}</definedName>
    <definedName name="EEEEEEE" localSheetId="6" hidden="1">{#N/A,#N/A,FALSE,"단축1";#N/A,#N/A,FALSE,"단축2";#N/A,#N/A,FALSE,"단축3";#N/A,#N/A,FALSE,"장축";#N/A,#N/A,FALSE,"4WD"}</definedName>
    <definedName name="EEEEEEE" hidden="1">{#N/A,#N/A,FALSE,"단축1";#N/A,#N/A,FALSE,"단축2";#N/A,#N/A,FALSE,"단축3";#N/A,#N/A,FALSE,"장축";#N/A,#N/A,FALSE,"4WD"}</definedName>
    <definedName name="EEEEEEWQDS" localSheetId="6" hidden="1">{#N/A,#N/A,FALSE,"단축1";#N/A,#N/A,FALSE,"단축2";#N/A,#N/A,FALSE,"단축3";#N/A,#N/A,FALSE,"장축";#N/A,#N/A,FALSE,"4WD"}</definedName>
    <definedName name="EEEEEEWQDS" hidden="1">{#N/A,#N/A,FALSE,"단축1";#N/A,#N/A,FALSE,"단축2";#N/A,#N/A,FALSE,"단축3";#N/A,#N/A,FALSE,"장축";#N/A,#N/A,FALSE,"4WD"}</definedName>
    <definedName name="EF제동" localSheetId="6" hidden="1">{#N/A,#N/A,FALSE,"단축1";#N/A,#N/A,FALSE,"단축2";#N/A,#N/A,FALSE,"단축3";#N/A,#N/A,FALSE,"장축";#N/A,#N/A,FALSE,"4WD"}</definedName>
    <definedName name="EF제동" hidden="1">{#N/A,#N/A,FALSE,"단축1";#N/A,#N/A,FALSE,"단축2";#N/A,#N/A,FALSE,"단축3";#N/A,#N/A,FALSE,"장축";#N/A,#N/A,FALSE,"4WD"}</definedName>
    <definedName name="EOGH" localSheetId="6" hidden="1">{#N/A,#N/A,FALSE,"단축1";#N/A,#N/A,FALSE,"단축2";#N/A,#N/A,FALSE,"단축3";#N/A,#N/A,FALSE,"장축";#N/A,#N/A,FALSE,"4WD"}</definedName>
    <definedName name="EOGH" hidden="1">{#N/A,#N/A,FALSE,"단축1";#N/A,#N/A,FALSE,"단축2";#N/A,#N/A,FALSE,"단축3";#N/A,#N/A,FALSE,"장축";#N/A,#N/A,FALSE,"4WD"}</definedName>
    <definedName name="ER" localSheetId="6" hidden="1">{#N/A,#N/A,FALSE,"단축1";#N/A,#N/A,FALSE,"단축2";#N/A,#N/A,FALSE,"단축3";#N/A,#N/A,FALSE,"장축";#N/A,#N/A,FALSE,"4WD"}</definedName>
    <definedName name="ER" hidden="1">{#N/A,#N/A,FALSE,"단축1";#N/A,#N/A,FALSE,"단축2";#N/A,#N/A,FALSE,"단축3";#N/A,#N/A,FALSE,"장축";#N/A,#N/A,FALSE,"4WD"}</definedName>
    <definedName name="ERRE" localSheetId="6" hidden="1">{#N/A,#N/A,FALSE,"단축1";#N/A,#N/A,FALSE,"단축2";#N/A,#N/A,FALSE,"단축3";#N/A,#N/A,FALSE,"장축";#N/A,#N/A,FALSE,"4WD"}</definedName>
    <definedName name="ERRE" hidden="1">{#N/A,#N/A,FALSE,"단축1";#N/A,#N/A,FALSE,"단축2";#N/A,#N/A,FALSE,"단축3";#N/A,#N/A,FALSE,"장축";#N/A,#N/A,FALSE,"4WD"}</definedName>
    <definedName name="ExternalData_1" localSheetId="3" hidden="1">EBOM!$A$1:$B$1763</definedName>
    <definedName name="ExternalData_1" localSheetId="1" hidden="1">Module_EBOM!$A$1:$E$337</definedName>
    <definedName name="F" localSheetId="6" hidden="1">{#N/A,#N/A,FALSE,"단축1";#N/A,#N/A,FALSE,"단축2";#N/A,#N/A,FALSE,"단축3";#N/A,#N/A,FALSE,"장축";#N/A,#N/A,FALSE,"4WD"}</definedName>
    <definedName name="F" hidden="1">{#N/A,#N/A,FALSE,"단축1";#N/A,#N/A,FALSE,"단축2";#N/A,#N/A,FALSE,"단축3";#N/A,#N/A,FALSE,"장축";#N/A,#N/A,FALSE,"4WD"}</definedName>
    <definedName name="fc" localSheetId="6" hidden="1">{#N/A,#N/A,FALSE,"단축1";#N/A,#N/A,FALSE,"단축2";#N/A,#N/A,FALSE,"단축3";#N/A,#N/A,FALSE,"장축";#N/A,#N/A,FALSE,"4WD"}</definedName>
    <definedName name="fc" hidden="1">{#N/A,#N/A,FALSE,"단축1";#N/A,#N/A,FALSE,"단축2";#N/A,#N/A,FALSE,"단축3";#N/A,#N/A,FALSE,"장축";#N/A,#N/A,FALSE,"4WD"}</definedName>
    <definedName name="FDDDDDDDDDDDDDDD" localSheetId="6" hidden="1">{#N/A,#N/A,FALSE,"단축1";#N/A,#N/A,FALSE,"단축2";#N/A,#N/A,FALSE,"단축3";#N/A,#N/A,FALSE,"장축";#N/A,#N/A,FALSE,"4WD"}</definedName>
    <definedName name="FDDDDDDDDDDDDDDD" hidden="1">{#N/A,#N/A,FALSE,"단축1";#N/A,#N/A,FALSE,"단축2";#N/A,#N/A,FALSE,"단축3";#N/A,#N/A,FALSE,"장축";#N/A,#N/A,FALSE,"4WD"}</definedName>
    <definedName name="FDGHDFG" localSheetId="6" hidden="1">{#N/A,#N/A,FALSE,"단축1";#N/A,#N/A,FALSE,"단축2";#N/A,#N/A,FALSE,"단축3";#N/A,#N/A,FALSE,"장축";#N/A,#N/A,FALSE,"4WD"}</definedName>
    <definedName name="FDGHDFG" hidden="1">{#N/A,#N/A,FALSE,"단축1";#N/A,#N/A,FALSE,"단축2";#N/A,#N/A,FALSE,"단축3";#N/A,#N/A,FALSE,"장축";#N/A,#N/A,FALSE,"4WD"}</definedName>
    <definedName name="fds" localSheetId="6" hidden="1">{#N/A,#N/A,FALSE,"단축1";#N/A,#N/A,FALSE,"단축2";#N/A,#N/A,FALSE,"단축3";#N/A,#N/A,FALSE,"장축";#N/A,#N/A,FALSE,"4WD"}</definedName>
    <definedName name="fds" hidden="1">{#N/A,#N/A,FALSE,"단축1";#N/A,#N/A,FALSE,"단축2";#N/A,#N/A,FALSE,"단축3";#N/A,#N/A,FALSE,"장축";#N/A,#N/A,FALSE,"4WD"}</definedName>
    <definedName name="feAWgf3wQ" localSheetId="6" hidden="1">{#N/A,#N/A,FALSE,"단축1";#N/A,#N/A,FALSE,"단축2";#N/A,#N/A,FALSE,"단축3";#N/A,#N/A,FALSE,"장축";#N/A,#N/A,FALSE,"4WD"}</definedName>
    <definedName name="feAWgf3wQ" hidden="1">{#N/A,#N/A,FALSE,"단축1";#N/A,#N/A,FALSE,"단축2";#N/A,#N/A,FALSE,"단축3";#N/A,#N/A,FALSE,"장축";#N/A,#N/A,FALSE,"4WD"}</definedName>
    <definedName name="FENDER" localSheetId="6" hidden="1">{#N/A,#N/A,FALSE,"단축1";#N/A,#N/A,FALSE,"단축2";#N/A,#N/A,FALSE,"단축3";#N/A,#N/A,FALSE,"장축";#N/A,#N/A,FALSE,"4WD"}</definedName>
    <definedName name="FENDER" hidden="1">{#N/A,#N/A,FALSE,"단축1";#N/A,#N/A,FALSE,"단축2";#N/A,#N/A,FALSE,"단축3";#N/A,#N/A,FALSE,"장축";#N/A,#N/A,FALSE,"4WD"}</definedName>
    <definedName name="FERT" localSheetId="6" hidden="1">{#N/A,#N/A,FALSE,"단축1";#N/A,#N/A,FALSE,"단축2";#N/A,#N/A,FALSE,"단축3";#N/A,#N/A,FALSE,"장축";#N/A,#N/A,FALSE,"4WD"}</definedName>
    <definedName name="FERT" hidden="1">{#N/A,#N/A,FALSE,"단축1";#N/A,#N/A,FALSE,"단축2";#N/A,#N/A,FALSE,"단축3";#N/A,#N/A,FALSE,"장축";#N/A,#N/A,FALSE,"4WD"}</definedName>
    <definedName name="FFDF" localSheetId="6" hidden="1">{#N/A,#N/A,FALSE,"단축1";#N/A,#N/A,FALSE,"단축2";#N/A,#N/A,FALSE,"단축3";#N/A,#N/A,FALSE,"장축";#N/A,#N/A,FALSE,"4WD"}</definedName>
    <definedName name="FFDF" hidden="1">{#N/A,#N/A,FALSE,"단축1";#N/A,#N/A,FALSE,"단축2";#N/A,#N/A,FALSE,"단축3";#N/A,#N/A,FALSE,"장축";#N/A,#N/A,FALSE,"4WD"}</definedName>
    <definedName name="FFEF" localSheetId="6" hidden="1">{#N/A,#N/A,FALSE,"단축1";#N/A,#N/A,FALSE,"단축2";#N/A,#N/A,FALSE,"단축3";#N/A,#N/A,FALSE,"장축";#N/A,#N/A,FALSE,"4WD"}</definedName>
    <definedName name="FFEF" hidden="1">{#N/A,#N/A,FALSE,"단축1";#N/A,#N/A,FALSE,"단축2";#N/A,#N/A,FALSE,"단축3";#N/A,#N/A,FALSE,"장축";#N/A,#N/A,FALSE,"4WD"}</definedName>
    <definedName name="FFF" localSheetId="6" hidden="1">{#N/A,#N/A,FALSE,"단축1";#N/A,#N/A,FALSE,"단축2";#N/A,#N/A,FALSE,"단축3";#N/A,#N/A,FALSE,"장축";#N/A,#N/A,FALSE,"4WD"}</definedName>
    <definedName name="FFF" hidden="1">{#N/A,#N/A,FALSE,"단축1";#N/A,#N/A,FALSE,"단축2";#N/A,#N/A,FALSE,"단축3";#N/A,#N/A,FALSE,"장축";#N/A,#N/A,FALSE,"4WD"}</definedName>
    <definedName name="FGHJ" localSheetId="6" hidden="1">{#N/A,#N/A,FALSE,"단축1";#N/A,#N/A,FALSE,"단축2";#N/A,#N/A,FALSE,"단축3";#N/A,#N/A,FALSE,"장축";#N/A,#N/A,FALSE,"4WD"}</definedName>
    <definedName name="FGHJ" hidden="1">{#N/A,#N/A,FALSE,"단축1";#N/A,#N/A,FALSE,"단축2";#N/A,#N/A,FALSE,"단축3";#N/A,#N/A,FALSE,"장축";#N/A,#N/A,FALSE,"4WD"}</definedName>
    <definedName name="fhgfhg" localSheetId="6" hidden="1">{#N/A,#N/A,FALSE,"단축1";#N/A,#N/A,FALSE,"단축2";#N/A,#N/A,FALSE,"단축3";#N/A,#N/A,FALSE,"장축";#N/A,#N/A,FALSE,"4WD"}</definedName>
    <definedName name="fhgfhg" hidden="1">{#N/A,#N/A,FALSE,"단축1";#N/A,#N/A,FALSE,"단축2";#N/A,#N/A,FALSE,"단축3";#N/A,#N/A,FALSE,"장축";#N/A,#N/A,FALSE,"4WD"}</definedName>
    <definedName name="FJFJ" localSheetId="6" hidden="1">{#N/A,#N/A,FALSE,"단축1";#N/A,#N/A,FALSE,"단축2";#N/A,#N/A,FALSE,"단축3";#N/A,#N/A,FALSE,"장축";#N/A,#N/A,FALSE,"4WD"}</definedName>
    <definedName name="FJFJ" hidden="1">{#N/A,#N/A,FALSE,"단축1";#N/A,#N/A,FALSE,"단축2";#N/A,#N/A,FALSE,"단축3";#N/A,#N/A,FALSE,"장축";#N/A,#N/A,FALSE,"4WD"}</definedName>
    <definedName name="FRRT" localSheetId="6" hidden="1">{#N/A,#N/A,FALSE,"단축1";#N/A,#N/A,FALSE,"단축2";#N/A,#N/A,FALSE,"단축3";#N/A,#N/A,FALSE,"장축";#N/A,#N/A,FALSE,"4WD"}</definedName>
    <definedName name="FRRT" hidden="1">{#N/A,#N/A,FALSE,"단축1";#N/A,#N/A,FALSE,"단축2";#N/A,#N/A,FALSE,"단축3";#N/A,#N/A,FALSE,"장축";#N/A,#N/A,FALSE,"4WD"}</definedName>
    <definedName name="FVGV" localSheetId="6" hidden="1">{#N/A,#N/A,FALSE,"단축1";#N/A,#N/A,FALSE,"단축2";#N/A,#N/A,FALSE,"단축3";#N/A,#N/A,FALSE,"장축";#N/A,#N/A,FALSE,"4WD"}</definedName>
    <definedName name="FVGV" hidden="1">{#N/A,#N/A,FALSE,"단축1";#N/A,#N/A,FALSE,"단축2";#N/A,#N/A,FALSE,"단축3";#N/A,#N/A,FALSE,"장축";#N/A,#N/A,FALSE,"4WD"}</definedName>
    <definedName name="GCGF" localSheetId="6" hidden="1">{#N/A,#N/A,FALSE,"단축1";#N/A,#N/A,FALSE,"단축2";#N/A,#N/A,FALSE,"단축3";#N/A,#N/A,FALSE,"장축";#N/A,#N/A,FALSE,"4WD"}</definedName>
    <definedName name="GCGF" hidden="1">{#N/A,#N/A,FALSE,"단축1";#N/A,#N/A,FALSE,"단축2";#N/A,#N/A,FALSE,"단축3";#N/A,#N/A,FALSE,"장축";#N/A,#N/A,FALSE,"4WD"}</definedName>
    <definedName name="GFDS" localSheetId="6" hidden="1">{#N/A,#N/A,FALSE,"단축1";#N/A,#N/A,FALSE,"단축2";#N/A,#N/A,FALSE,"단축3";#N/A,#N/A,FALSE,"장축";#N/A,#N/A,FALSE,"4WD"}</definedName>
    <definedName name="GFDS" hidden="1">{#N/A,#N/A,FALSE,"단축1";#N/A,#N/A,FALSE,"단축2";#N/A,#N/A,FALSE,"단축3";#N/A,#N/A,FALSE,"장축";#N/A,#N/A,FALSE,"4WD"}</definedName>
    <definedName name="GGG" localSheetId="6" hidden="1">{#N/A,#N/A,FALSE,"단축1";#N/A,#N/A,FALSE,"단축2";#N/A,#N/A,FALSE,"단축3";#N/A,#N/A,FALSE,"장축";#N/A,#N/A,FALSE,"4WD"}</definedName>
    <definedName name="GGG" hidden="1">{#N/A,#N/A,FALSE,"단축1";#N/A,#N/A,FALSE,"단축2";#N/A,#N/A,FALSE,"단축3";#N/A,#N/A,FALSE,"장축";#N/A,#N/A,FALSE,"4WD"}</definedName>
    <definedName name="GH" localSheetId="6" hidden="1">{#N/A,#N/A,FALSE,"단축1";#N/A,#N/A,FALSE,"단축2";#N/A,#N/A,FALSE,"단축3";#N/A,#N/A,FALSE,"장축";#N/A,#N/A,FALSE,"4WD"}</definedName>
    <definedName name="GH" hidden="1">{#N/A,#N/A,FALSE,"단축1";#N/A,#N/A,FALSE,"단축2";#N/A,#N/A,FALSE,"단축3";#N/A,#N/A,FALSE,"장축";#N/A,#N/A,FALSE,"4WD"}</definedName>
    <definedName name="GHDJDG" localSheetId="6" hidden="1">{#N/A,#N/A,FALSE,"단축1";#N/A,#N/A,FALSE,"단축2";#N/A,#N/A,FALSE,"단축3";#N/A,#N/A,FALSE,"장축";#N/A,#N/A,FALSE,"4WD"}</definedName>
    <definedName name="GHDJDG" hidden="1">{#N/A,#N/A,FALSE,"단축1";#N/A,#N/A,FALSE,"단축2";#N/A,#N/A,FALSE,"단축3";#N/A,#N/A,FALSE,"장축";#N/A,#N/A,FALSE,"4WD"}</definedName>
    <definedName name="GHGH" localSheetId="6" hidden="1">{#N/A,#N/A,FALSE,"단축1";#N/A,#N/A,FALSE,"단축2";#N/A,#N/A,FALSE,"단축3";#N/A,#N/A,FALSE,"장축";#N/A,#N/A,FALSE,"4WD"}</definedName>
    <definedName name="GHGH" hidden="1">{#N/A,#N/A,FALSE,"단축1";#N/A,#N/A,FALSE,"단축2";#N/A,#N/A,FALSE,"단축3";#N/A,#N/A,FALSE,"장축";#N/A,#N/A,FALSE,"4WD"}</definedName>
    <definedName name="GHKRDL" localSheetId="6" hidden="1">{#N/A,#N/A,FALSE,"단축1";#N/A,#N/A,FALSE,"단축2";#N/A,#N/A,FALSE,"단축3";#N/A,#N/A,FALSE,"장축";#N/A,#N/A,FALSE,"4WD"}</definedName>
    <definedName name="GHKRDL" hidden="1">{#N/A,#N/A,FALSE,"단축1";#N/A,#N/A,FALSE,"단축2";#N/A,#N/A,FALSE,"단축3";#N/A,#N/A,FALSE,"장축";#N/A,#N/A,FALSE,"4WD"}</definedName>
    <definedName name="ghty" localSheetId="6" hidden="1">{#N/A,#N/A,FALSE,"단축1";#N/A,#N/A,FALSE,"단축2";#N/A,#N/A,FALSE,"단축3";#N/A,#N/A,FALSE,"장축";#N/A,#N/A,FALSE,"4WD"}</definedName>
    <definedName name="ghty" hidden="1">{#N/A,#N/A,FALSE,"단축1";#N/A,#N/A,FALSE,"단축2";#N/A,#N/A,FALSE,"단축3";#N/A,#N/A,FALSE,"장축";#N/A,#N/A,FALSE,"4WD"}</definedName>
    <definedName name="GUKMSDF" localSheetId="6" hidden="1">{#N/A,#N/A,FALSE,"단축1";#N/A,#N/A,FALSE,"단축2";#N/A,#N/A,FALSE,"단축3";#N/A,#N/A,FALSE,"장축";#N/A,#N/A,FALSE,"4WD"}</definedName>
    <definedName name="GUKMSDF" hidden="1">{#N/A,#N/A,FALSE,"단축1";#N/A,#N/A,FALSE,"단축2";#N/A,#N/A,FALSE,"단축3";#N/A,#N/A,FALSE,"장축";#N/A,#N/A,FALSE,"4WD"}</definedName>
    <definedName name="HAHA" localSheetId="6" hidden="1">{#N/A,#N/A,FALSE,"단축1";#N/A,#N/A,FALSE,"단축2";#N/A,#N/A,FALSE,"단축3";#N/A,#N/A,FALSE,"장축";#N/A,#N/A,FALSE,"4WD"}</definedName>
    <definedName name="HAHA" hidden="1">{#N/A,#N/A,FALSE,"단축1";#N/A,#N/A,FALSE,"단축2";#N/A,#N/A,FALSE,"단축3";#N/A,#N/A,FALSE,"장축";#N/A,#N/A,FALSE,"4WD"}</definedName>
    <definedName name="hbg" localSheetId="6" hidden="1">{#N/A,#N/A,FALSE,"단축1";#N/A,#N/A,FALSE,"단축2";#N/A,#N/A,FALSE,"단축3";#N/A,#N/A,FALSE,"장축";#N/A,#N/A,FALSE,"4WD"}</definedName>
    <definedName name="hbg" hidden="1">{#N/A,#N/A,FALSE,"단축1";#N/A,#N/A,FALSE,"단축2";#N/A,#N/A,FALSE,"단축3";#N/A,#N/A,FALSE,"장축";#N/A,#N/A,FALSE,"4WD"}</definedName>
    <definedName name="HHHHH" localSheetId="6" hidden="1">{#N/A,#N/A,FALSE,"단축1";#N/A,#N/A,FALSE,"단축2";#N/A,#N/A,FALSE,"단축3";#N/A,#N/A,FALSE,"장축";#N/A,#N/A,FALSE,"4WD"}</definedName>
    <definedName name="HHHHH" hidden="1">{#N/A,#N/A,FALSE,"단축1";#N/A,#N/A,FALSE,"단축2";#N/A,#N/A,FALSE,"단축3";#N/A,#N/A,FALSE,"장축";#N/A,#N/A,FALSE,"4WD"}</definedName>
    <definedName name="HHHHHHHHHH" localSheetId="6" hidden="1">{#N/A,#N/A,FALSE,"단축1";#N/A,#N/A,FALSE,"단축2";#N/A,#N/A,FALSE,"단축3";#N/A,#N/A,FALSE,"장축";#N/A,#N/A,FALSE,"4WD"}</definedName>
    <definedName name="HHHHHHHHHH" hidden="1">{#N/A,#N/A,FALSE,"단축1";#N/A,#N/A,FALSE,"단축2";#N/A,#N/A,FALSE,"단축3";#N/A,#N/A,FALSE,"장축";#N/A,#N/A,FALSE,"4WD"}</definedName>
    <definedName name="hhhhhhhhhhhhh" localSheetId="6" hidden="1">{#N/A,#N/A,FALSE,"단축1";#N/A,#N/A,FALSE,"단축2";#N/A,#N/A,FALSE,"단축3";#N/A,#N/A,FALSE,"장축";#N/A,#N/A,FALSE,"4WD"}</definedName>
    <definedName name="hhhhhhhhhhhhh" hidden="1">{#N/A,#N/A,FALSE,"단축1";#N/A,#N/A,FALSE,"단축2";#N/A,#N/A,FALSE,"단축3";#N/A,#N/A,FALSE,"장축";#N/A,#N/A,FALSE,"4WD"}</definedName>
    <definedName name="HNJKLPOI" localSheetId="6" hidden="1">{#N/A,#N/A,FALSE,"단축1";#N/A,#N/A,FALSE,"단축2";#N/A,#N/A,FALSE,"단축3";#N/A,#N/A,FALSE,"장축";#N/A,#N/A,FALSE,"4WD"}</definedName>
    <definedName name="HNJKLPOI" hidden="1">{#N/A,#N/A,FALSE,"단축1";#N/A,#N/A,FALSE,"단축2";#N/A,#N/A,FALSE,"단축3";#N/A,#N/A,FALSE,"장축";#N/A,#N/A,FALSE,"4WD"}</definedName>
    <definedName name="htrsthastrzghtrgh" localSheetId="6" hidden="1">{#N/A,#N/A,FALSE,"단축1";#N/A,#N/A,FALSE,"단축2";#N/A,#N/A,FALSE,"단축3";#N/A,#N/A,FALSE,"장축";#N/A,#N/A,FALSE,"4WD"}</definedName>
    <definedName name="htrsthastrzghtrgh" hidden="1">{#N/A,#N/A,FALSE,"단축1";#N/A,#N/A,FALSE,"단축2";#N/A,#N/A,FALSE,"단축3";#N/A,#N/A,FALSE,"장축";#N/A,#N/A,FALSE,"4WD"}</definedName>
    <definedName name="HUJI" localSheetId="6" hidden="1">{#N/A,#N/A,FALSE,"단축1";#N/A,#N/A,FALSE,"단축2";#N/A,#N/A,FALSE,"단축3";#N/A,#N/A,FALSE,"장축";#N/A,#N/A,FALSE,"4WD"}</definedName>
    <definedName name="HUJI" hidden="1">{#N/A,#N/A,FALSE,"단축1";#N/A,#N/A,FALSE,"단축2";#N/A,#N/A,FALSE,"단축3";#N/A,#N/A,FALSE,"장축";#N/A,#N/A,FALSE,"4WD"}</definedName>
    <definedName name="I" localSheetId="6" hidden="1">{#N/A,#N/A,FALSE,"단축1";#N/A,#N/A,FALSE,"단축2";#N/A,#N/A,FALSE,"단축3";#N/A,#N/A,FALSE,"장축";#N/A,#N/A,FALSE,"4WD"}</definedName>
    <definedName name="I" hidden="1">{#N/A,#N/A,FALSE,"단축1";#N/A,#N/A,FALSE,"단축2";#N/A,#N/A,FALSE,"단축3";#N/A,#N/A,FALSE,"장축";#N/A,#N/A,FALSE,"4WD"}</definedName>
    <definedName name="ic" localSheetId="6" hidden="1">{#N/A,#N/A,FALSE,"단축1";#N/A,#N/A,FALSE,"단축2";#N/A,#N/A,FALSE,"단축3";#N/A,#N/A,FALSE,"장축";#N/A,#N/A,FALSE,"4WD"}</definedName>
    <definedName name="ic" hidden="1">{#N/A,#N/A,FALSE,"단축1";#N/A,#N/A,FALSE,"단축2";#N/A,#N/A,FALSE,"단축3";#N/A,#N/A,FALSE,"장축";#N/A,#N/A,FALSE,"4WD"}</definedName>
    <definedName name="IIII" localSheetId="6" hidden="1">{#N/A,#N/A,FALSE,"단축1";#N/A,#N/A,FALSE,"단축2";#N/A,#N/A,FALSE,"단축3";#N/A,#N/A,FALSE,"장축";#N/A,#N/A,FALSE,"4WD"}</definedName>
    <definedName name="IIII" hidden="1">{#N/A,#N/A,FALSE,"단축1";#N/A,#N/A,FALSE,"단축2";#N/A,#N/A,FALSE,"단축3";#N/A,#N/A,FALSE,"장축";#N/A,#N/A,FALSE,"4WD"}</definedName>
    <definedName name="J" localSheetId="6" hidden="1">{#N/A,#N/A,FALSE,"단축1";#N/A,#N/A,FALSE,"단축2";#N/A,#N/A,FALSE,"단축3";#N/A,#N/A,FALSE,"장축";#N/A,#N/A,FALSE,"4WD"}</definedName>
    <definedName name="J" hidden="1">{#N/A,#N/A,FALSE,"단축1";#N/A,#N/A,FALSE,"단축2";#N/A,#N/A,FALSE,"단축3";#N/A,#N/A,FALSE,"장축";#N/A,#N/A,FALSE,"4WD"}</definedName>
    <definedName name="jhgjhvg" localSheetId="6" hidden="1">{#N/A,#N/A,FALSE,"단축1";#N/A,#N/A,FALSE,"단축2";#N/A,#N/A,FALSE,"단축3";#N/A,#N/A,FALSE,"장축";#N/A,#N/A,FALSE,"4WD"}</definedName>
    <definedName name="jhgjhvg" hidden="1">{#N/A,#N/A,FALSE,"단축1";#N/A,#N/A,FALSE,"단축2";#N/A,#N/A,FALSE,"단축3";#N/A,#N/A,FALSE,"장축";#N/A,#N/A,FALSE,"4WD"}</definedName>
    <definedName name="JMHU" localSheetId="6" hidden="1">{#N/A,#N/A,FALSE,"단축1";#N/A,#N/A,FALSE,"단축2";#N/A,#N/A,FALSE,"단축3";#N/A,#N/A,FALSE,"장축";#N/A,#N/A,FALSE,"4WD"}</definedName>
    <definedName name="JMHU" hidden="1">{#N/A,#N/A,FALSE,"단축1";#N/A,#N/A,FALSE,"단축2";#N/A,#N/A,FALSE,"단축3";#N/A,#N/A,FALSE,"장축";#N/A,#N/A,FALSE,"4WD"}</definedName>
    <definedName name="JOKM" localSheetId="6" hidden="1">{#N/A,#N/A,FALSE,"단축1";#N/A,#N/A,FALSE,"단축2";#N/A,#N/A,FALSE,"단축3";#N/A,#N/A,FALSE,"장축";#N/A,#N/A,FALSE,"4WD"}</definedName>
    <definedName name="JOKM" hidden="1">{#N/A,#N/A,FALSE,"단축1";#N/A,#N/A,FALSE,"단축2";#N/A,#N/A,FALSE,"단축3";#N/A,#N/A,FALSE,"장축";#N/A,#N/A,FALSE,"4WD"}</definedName>
    <definedName name="jsj" localSheetId="6" hidden="1">{#N/A,#N/A,FALSE,"단축1";#N/A,#N/A,FALSE,"단축2";#N/A,#N/A,FALSE,"단축3";#N/A,#N/A,FALSE,"장축";#N/A,#N/A,FALSE,"4WD"}</definedName>
    <definedName name="jsj" hidden="1">{#N/A,#N/A,FALSE,"단축1";#N/A,#N/A,FALSE,"단축2";#N/A,#N/A,FALSE,"단축3";#N/A,#N/A,FALSE,"장축";#N/A,#N/A,FALSE,"4WD"}</definedName>
    <definedName name="JUJ" localSheetId="6" hidden="1">{#N/A,#N/A,FALSE,"단축1";#N/A,#N/A,FALSE,"단축2";#N/A,#N/A,FALSE,"단축3";#N/A,#N/A,FALSE,"장축";#N/A,#N/A,FALSE,"4WD"}</definedName>
    <definedName name="JUJ" hidden="1">{#N/A,#N/A,FALSE,"단축1";#N/A,#N/A,FALSE,"단축2";#N/A,#N/A,FALSE,"단축3";#N/A,#N/A,FALSE,"장축";#N/A,#N/A,FALSE,"4WD"}</definedName>
    <definedName name="KK" localSheetId="6" hidden="1">{#N/A,#N/A,FALSE,"단축1";#N/A,#N/A,FALSE,"단축2";#N/A,#N/A,FALSE,"단축3";#N/A,#N/A,FALSE,"장축";#N/A,#N/A,FALSE,"4WD"}</definedName>
    <definedName name="KK" hidden="1">{#N/A,#N/A,FALSE,"단축1";#N/A,#N/A,FALSE,"단축2";#N/A,#N/A,FALSE,"단축3";#N/A,#N/A,FALSE,"장축";#N/A,#N/A,FALSE,"4WD"}</definedName>
    <definedName name="KSJHGFD" localSheetId="6" hidden="1">{#N/A,#N/A,FALSE,"단축1";#N/A,#N/A,FALSE,"단축2";#N/A,#N/A,FALSE,"단축3";#N/A,#N/A,FALSE,"장축";#N/A,#N/A,FALSE,"4WD"}</definedName>
    <definedName name="KSJHGFD" hidden="1">{#N/A,#N/A,FALSE,"단축1";#N/A,#N/A,FALSE,"단축2";#N/A,#N/A,FALSE,"단축3";#N/A,#N/A,FALSE,"장축";#N/A,#N/A,FALSE,"4WD"}</definedName>
    <definedName name="KXD" localSheetId="6" hidden="1">{#N/A,#N/A,FALSE,"단축1";#N/A,#N/A,FALSE,"단축2";#N/A,#N/A,FALSE,"단축3";#N/A,#N/A,FALSE,"장축";#N/A,#N/A,FALSE,"4WD"}</definedName>
    <definedName name="KXD" hidden="1">{#N/A,#N/A,FALSE,"단축1";#N/A,#N/A,FALSE,"단축2";#N/A,#N/A,FALSE,"단축3";#N/A,#N/A,FALSE,"장축";#N/A,#N/A,FALSE,"4WD"}</definedName>
    <definedName name="LCFL예산" localSheetId="6" hidden="1">{#N/A,#N/A,FALSE,"단축1";#N/A,#N/A,FALSE,"단축2";#N/A,#N/A,FALSE,"단축3";#N/A,#N/A,FALSE,"장축";#N/A,#N/A,FALSE,"4WD"}</definedName>
    <definedName name="LCFL예산" hidden="1">{#N/A,#N/A,FALSE,"단축1";#N/A,#N/A,FALSE,"단축2";#N/A,#N/A,FALSE,"단축3";#N/A,#N/A,FALSE,"장축";#N/A,#N/A,FALSE,"4WD"}</definedName>
    <definedName name="ll" localSheetId="6" hidden="1">{#N/A,#N/A,FALSE,"단축1";#N/A,#N/A,FALSE,"단축2";#N/A,#N/A,FALSE,"단축3";#N/A,#N/A,FALSE,"장축";#N/A,#N/A,FALSE,"4WD"}</definedName>
    <definedName name="ll" hidden="1">{#N/A,#N/A,FALSE,"단축1";#N/A,#N/A,FALSE,"단축2";#N/A,#N/A,FALSE,"단축3";#N/A,#N/A,FALSE,"장축";#N/A,#N/A,FALSE,"4WD"}</definedName>
    <definedName name="lps" localSheetId="6" hidden="1">{#N/A,#N/A,FALSE,"단축1";#N/A,#N/A,FALSE,"단축2";#N/A,#N/A,FALSE,"단축3";#N/A,#N/A,FALSE,"장축";#N/A,#N/A,FALSE,"4WD"}</definedName>
    <definedName name="lps" hidden="1">{#N/A,#N/A,FALSE,"단축1";#N/A,#N/A,FALSE,"단축2";#N/A,#N/A,FALSE,"단축3";#N/A,#N/A,FALSE,"장축";#N/A,#N/A,FALSE,"4WD"}</definedName>
    <definedName name="LUGG" localSheetId="6" hidden="1">{#N/A,#N/A,FALSE,"단축1";#N/A,#N/A,FALSE,"단축2";#N/A,#N/A,FALSE,"단축3";#N/A,#N/A,FALSE,"장축";#N/A,#N/A,FALSE,"4WD"}</definedName>
    <definedName name="LUGG" hidden="1">{#N/A,#N/A,FALSE,"단축1";#N/A,#N/A,FALSE,"단축2";#N/A,#N/A,FALSE,"단축3";#N/A,#N/A,FALSE,"장축";#N/A,#N/A,FALSE,"4WD"}</definedName>
    <definedName name="LUP" localSheetId="6" hidden="1">#REF!</definedName>
    <definedName name="LUP" hidden="1">#REF!</definedName>
    <definedName name="LWR" localSheetId="6" hidden="1">{#N/A,#N/A,FALSE,"단축1";#N/A,#N/A,FALSE,"단축2";#N/A,#N/A,FALSE,"단축3";#N/A,#N/A,FALSE,"장축";#N/A,#N/A,FALSE,"4WD"}</definedName>
    <definedName name="LWR" hidden="1">{#N/A,#N/A,FALSE,"단축1";#N/A,#N/A,FALSE,"단축2";#N/A,#N/A,FALSE,"단축3";#N/A,#N/A,FALSE,"장축";#N/A,#N/A,FALSE,"4WD"}</definedName>
    <definedName name="M" localSheetId="6" hidden="1">{#N/A,#N/A,FALSE,"단축1";#N/A,#N/A,FALSE,"단축2";#N/A,#N/A,FALSE,"단축3";#N/A,#N/A,FALSE,"장축";#N/A,#N/A,FALSE,"4WD"}</definedName>
    <definedName name="M" hidden="1">{#N/A,#N/A,FALSE,"단축1";#N/A,#N/A,FALSE,"단축2";#N/A,#N/A,FALSE,"단축3";#N/A,#N/A,FALSE,"장축";#N/A,#N/A,FALSE,"4WD"}</definedName>
    <definedName name="MC구상서안요약설명무빙" localSheetId="6" hidden="1">{#N/A,#N/A,FALSE,"단축1";#N/A,#N/A,FALSE,"단축2";#N/A,#N/A,FALSE,"단축3";#N/A,#N/A,FALSE,"장축";#N/A,#N/A,FALSE,"4WD"}</definedName>
    <definedName name="MC구상서안요약설명무빙" hidden="1">{#N/A,#N/A,FALSE,"단축1";#N/A,#N/A,FALSE,"단축2";#N/A,#N/A,FALSE,"단축3";#N/A,#N/A,FALSE,"장축";#N/A,#N/A,FALSE,"4WD"}</definedName>
    <definedName name="MECHA" localSheetId="6" hidden="1">{#N/A,#N/A,FALSE,"단축1";#N/A,#N/A,FALSE,"단축2";#N/A,#N/A,FALSE,"단축3";#N/A,#N/A,FALSE,"장축";#N/A,#N/A,FALSE,"4WD"}</definedName>
    <definedName name="MECHA" hidden="1">{#N/A,#N/A,FALSE,"단축1";#N/A,#N/A,FALSE,"단축2";#N/A,#N/A,FALSE,"단축3";#N/A,#N/A,FALSE,"장축";#N/A,#N/A,FALSE,"4WD"}</definedName>
    <definedName name="MECHA1" localSheetId="6" hidden="1">{#N/A,#N/A,FALSE,"단축1";#N/A,#N/A,FALSE,"단축2";#N/A,#N/A,FALSE,"단축3";#N/A,#N/A,FALSE,"장축";#N/A,#N/A,FALSE,"4WD"}</definedName>
    <definedName name="MECHA1" hidden="1">{#N/A,#N/A,FALSE,"단축1";#N/A,#N/A,FALSE,"단축2";#N/A,#N/A,FALSE,"단축3";#N/A,#N/A,FALSE,"장축";#N/A,#N/A,FALSE,"4WD"}</definedName>
    <definedName name="mf" localSheetId="6" hidden="1">{#N/A,#N/A,FALSE,"단축1";#N/A,#N/A,FALSE,"단축2";#N/A,#N/A,FALSE,"단축3";#N/A,#N/A,FALSE,"장축";#N/A,#N/A,FALSE,"4WD"}</definedName>
    <definedName name="mf" hidden="1">{#N/A,#N/A,FALSE,"단축1";#N/A,#N/A,FALSE,"단축2";#N/A,#N/A,FALSE,"단축3";#N/A,#N/A,FALSE,"장축";#N/A,#N/A,FALSE,"4WD"}</definedName>
    <definedName name="NEW" localSheetId="6" hidden="1">{#N/A,#N/A,FALSE,"단축1";#N/A,#N/A,FALSE,"단축2";#N/A,#N/A,FALSE,"단축3";#N/A,#N/A,FALSE,"장축";#N/A,#N/A,FALSE,"4WD"}</definedName>
    <definedName name="NEW" hidden="1">{#N/A,#N/A,FALSE,"단축1";#N/A,#N/A,FALSE,"단축2";#N/A,#N/A,FALSE,"단축3";#N/A,#N/A,FALSE,"장축";#N/A,#N/A,FALSE,"4WD"}</definedName>
    <definedName name="O" localSheetId="6" hidden="1">{#N/A,#N/A,FALSE,"단축1";#N/A,#N/A,FALSE,"단축2";#N/A,#N/A,FALSE,"단축3";#N/A,#N/A,FALSE,"장축";#N/A,#N/A,FALSE,"4WD"}</definedName>
    <definedName name="O" hidden="1">{#N/A,#N/A,FALSE,"단축1";#N/A,#N/A,FALSE,"단축2";#N/A,#N/A,FALSE,"단축3";#N/A,#N/A,FALSE,"장축";#N/A,#N/A,FALSE,"4WD"}</definedName>
    <definedName name="oki0" localSheetId="6" hidden="1">{#N/A,#N/A,FALSE,"단축1";#N/A,#N/A,FALSE,"단축2";#N/A,#N/A,FALSE,"단축3";#N/A,#N/A,FALSE,"장축";#N/A,#N/A,FALSE,"4WD"}</definedName>
    <definedName name="oki0" hidden="1">{#N/A,#N/A,FALSE,"단축1";#N/A,#N/A,FALSE,"단축2";#N/A,#N/A,FALSE,"단축3";#N/A,#N/A,FALSE,"장축";#N/A,#N/A,FALSE,"4WD"}</definedName>
    <definedName name="P4_01" localSheetId="6" hidden="1">{#N/A,#N/A,FALSE,"단축1";#N/A,#N/A,FALSE,"단축2";#N/A,#N/A,FALSE,"단축3";#N/A,#N/A,FALSE,"장축";#N/A,#N/A,FALSE,"4WD"}</definedName>
    <definedName name="P4_01" hidden="1">{#N/A,#N/A,FALSE,"단축1";#N/A,#N/A,FALSE,"단축2";#N/A,#N/A,FALSE,"단축3";#N/A,#N/A,FALSE,"장축";#N/A,#N/A,FALSE,"4WD"}</definedName>
    <definedName name="P4_01_1" localSheetId="6" hidden="1">{#N/A,#N/A,FALSE,"단축1";#N/A,#N/A,FALSE,"단축2";#N/A,#N/A,FALSE,"단축3";#N/A,#N/A,FALSE,"장축";#N/A,#N/A,FALSE,"4WD"}</definedName>
    <definedName name="P4_01_1" hidden="1">{#N/A,#N/A,FALSE,"단축1";#N/A,#N/A,FALSE,"단축2";#N/A,#N/A,FALSE,"단축3";#N/A,#N/A,FALSE,"장축";#N/A,#N/A,FALSE,"4WD"}</definedName>
    <definedName name="qltm" localSheetId="6" hidden="1">{#N/A,#N/A,TRUE,"Y생산";#N/A,#N/A,TRUE,"Y판매";#N/A,#N/A,TRUE,"Y총물량";#N/A,#N/A,TRUE,"Y능력";#N/A,#N/A,TRUE,"YKD"}</definedName>
    <definedName name="qltm" hidden="1">{#N/A,#N/A,TRUE,"Y생산";#N/A,#N/A,TRUE,"Y판매";#N/A,#N/A,TRUE,"Y총물량";#N/A,#N/A,TRUE,"Y능력";#N/A,#N/A,TRUE,"YKD"}</definedName>
    <definedName name="QQQ" localSheetId="6" hidden="1">{#N/A,#N/A,FALSE,"단축1";#N/A,#N/A,FALSE,"단축2";#N/A,#N/A,FALSE,"단축3";#N/A,#N/A,FALSE,"장축";#N/A,#N/A,FALSE,"4WD"}</definedName>
    <definedName name="QQQ" hidden="1">{#N/A,#N/A,FALSE,"단축1";#N/A,#N/A,FALSE,"단축2";#N/A,#N/A,FALSE,"단축3";#N/A,#N/A,FALSE,"장축";#N/A,#N/A,FALSE,"4WD"}</definedName>
    <definedName name="QQQAAASSS" localSheetId="6" hidden="1">{#N/A,#N/A,TRUE,"Y생산";#N/A,#N/A,TRUE,"Y판매";#N/A,#N/A,TRUE,"Y총물량";#N/A,#N/A,TRUE,"Y능력";#N/A,#N/A,TRUE,"YKD"}</definedName>
    <definedName name="QQQAAASSS" hidden="1">{#N/A,#N/A,TRUE,"Y생산";#N/A,#N/A,TRUE,"Y판매";#N/A,#N/A,TRUE,"Y총물량";#N/A,#N/A,TRUE,"Y능력";#N/A,#N/A,TRUE,"YKD"}</definedName>
    <definedName name="QQQQ" localSheetId="6" hidden="1">{#N/A,#N/A,FALSE,"단축1";#N/A,#N/A,FALSE,"단축2";#N/A,#N/A,FALSE,"단축3";#N/A,#N/A,FALSE,"장축";#N/A,#N/A,FALSE,"4WD"}</definedName>
    <definedName name="QQQQ" hidden="1">{#N/A,#N/A,FALSE,"단축1";#N/A,#N/A,FALSE,"단축2";#N/A,#N/A,FALSE,"단축3";#N/A,#N/A,FALSE,"장축";#N/A,#N/A,FALSE,"4WD"}</definedName>
    <definedName name="QQQQQ" localSheetId="6" hidden="1">{#N/A,#N/A,FALSE,"단축1";#N/A,#N/A,FALSE,"단축2";#N/A,#N/A,FALSE,"단축3";#N/A,#N/A,FALSE,"장축";#N/A,#N/A,FALSE,"4WD"}</definedName>
    <definedName name="QQQQQ" hidden="1">{#N/A,#N/A,FALSE,"단축1";#N/A,#N/A,FALSE,"단축2";#N/A,#N/A,FALSE,"단축3";#N/A,#N/A,FALSE,"장축";#N/A,#N/A,FALSE,"4WD"}</definedName>
    <definedName name="qqqqqqq" localSheetId="6" hidden="1">{#N/A,#N/A,FALSE,"단축1";#N/A,#N/A,FALSE,"단축2";#N/A,#N/A,FALSE,"단축3";#N/A,#N/A,FALSE,"장축";#N/A,#N/A,FALSE,"4WD"}</definedName>
    <definedName name="qqqqqqq" hidden="1">{#N/A,#N/A,FALSE,"단축1";#N/A,#N/A,FALSE,"단축2";#N/A,#N/A,FALSE,"단축3";#N/A,#N/A,FALSE,"장축";#N/A,#N/A,FALSE,"4WD"}</definedName>
    <definedName name="QQQQQQQQQQQQQQ" localSheetId="6" hidden="1">{#N/A,#N/A,FALSE,"단축1";#N/A,#N/A,FALSE,"단축2";#N/A,#N/A,FALSE,"단축3";#N/A,#N/A,FALSE,"장축";#N/A,#N/A,FALSE,"4WD"}</definedName>
    <definedName name="QQQQQQQQQQQQQQ" hidden="1">{#N/A,#N/A,FALSE,"단축1";#N/A,#N/A,FALSE,"단축2";#N/A,#N/A,FALSE,"단축3";#N/A,#N/A,FALSE,"장축";#N/A,#N/A,FALSE,"4WD"}</definedName>
    <definedName name="qwqwqq" localSheetId="6" hidden="1">{#N/A,#N/A,FALSE,"단축1";#N/A,#N/A,FALSE,"단축2";#N/A,#N/A,FALSE,"단축3";#N/A,#N/A,FALSE,"장축";#N/A,#N/A,FALSE,"4WD"}</definedName>
    <definedName name="qwqwqq" hidden="1">{#N/A,#N/A,FALSE,"단축1";#N/A,#N/A,FALSE,"단축2";#N/A,#N/A,FALSE,"단축3";#N/A,#N/A,FALSE,"장축";#N/A,#N/A,FALSE,"4WD"}</definedName>
    <definedName name="R_COVER" localSheetId="6" hidden="1">{#N/A,#N/A,FALSE,"단축1";#N/A,#N/A,FALSE,"단축2";#N/A,#N/A,FALSE,"단축3";#N/A,#N/A,FALSE,"장축";#N/A,#N/A,FALSE,"4WD"}</definedName>
    <definedName name="R_COVER" hidden="1">{#N/A,#N/A,FALSE,"단축1";#N/A,#N/A,FALSE,"단축2";#N/A,#N/A,FALSE,"단축3";#N/A,#N/A,FALSE,"장축";#N/A,#N/A,FALSE,"4WD"}</definedName>
    <definedName name="R_COVER_1" localSheetId="6" hidden="1">{#N/A,#N/A,FALSE,"단축1";#N/A,#N/A,FALSE,"단축2";#N/A,#N/A,FALSE,"단축3";#N/A,#N/A,FALSE,"장축";#N/A,#N/A,FALSE,"4WD"}</definedName>
    <definedName name="R_COVER_1" hidden="1">{#N/A,#N/A,FALSE,"단축1";#N/A,#N/A,FALSE,"단축2";#N/A,#N/A,FALSE,"단축3";#N/A,#N/A,FALSE,"장축";#N/A,#N/A,FALSE,"4WD"}</definedName>
    <definedName name="RDFSDFSD" localSheetId="6" hidden="1">{#N/A,#N/A,FALSE,"단축1";#N/A,#N/A,FALSE,"단축2";#N/A,#N/A,FALSE,"단축3";#N/A,#N/A,FALSE,"장축";#N/A,#N/A,FALSE,"4WD"}</definedName>
    <definedName name="RDFSDFSD" hidden="1">{#N/A,#N/A,FALSE,"단축1";#N/A,#N/A,FALSE,"단축2";#N/A,#N/A,FALSE,"단축3";#N/A,#N/A,FALSE,"장축";#N/A,#N/A,FALSE,"4WD"}</definedName>
    <definedName name="real" localSheetId="6" hidden="1">{#N/A,#N/A,FALSE,"단축1";#N/A,#N/A,FALSE,"단축2";#N/A,#N/A,FALSE,"단축3";#N/A,#N/A,FALSE,"장축";#N/A,#N/A,FALSE,"4WD"}</definedName>
    <definedName name="real" hidden="1">{#N/A,#N/A,FALSE,"단축1";#N/A,#N/A,FALSE,"단축2";#N/A,#N/A,FALSE,"단축3";#N/A,#N/A,FALSE,"장축";#N/A,#N/A,FALSE,"4WD"}</definedName>
    <definedName name="rfdc" localSheetId="6" hidden="1">{#N/A,#N/A,FALSE,"단축1";#N/A,#N/A,FALSE,"단축2";#N/A,#N/A,FALSE,"단축3";#N/A,#N/A,FALSE,"장축";#N/A,#N/A,FALSE,"4WD"}</definedName>
    <definedName name="rfdc" hidden="1">{#N/A,#N/A,FALSE,"단축1";#N/A,#N/A,FALSE,"단축2";#N/A,#N/A,FALSE,"단축3";#N/A,#N/A,FALSE,"장축";#N/A,#N/A,FALSE,"4WD"}</definedName>
    <definedName name="rft" localSheetId="6" hidden="1">{#N/A,#N/A,FALSE,"단축1";#N/A,#N/A,FALSE,"단축2";#N/A,#N/A,FALSE,"단축3";#N/A,#N/A,FALSE,"장축";#N/A,#N/A,FALSE,"4WD"}</definedName>
    <definedName name="rft" hidden="1">{#N/A,#N/A,FALSE,"단축1";#N/A,#N/A,FALSE,"단축2";#N/A,#N/A,FALSE,"단축3";#N/A,#N/A,FALSE,"장축";#N/A,#N/A,FALSE,"4WD"}</definedName>
    <definedName name="RGSDG" localSheetId="6" hidden="1">{#N/A,#N/A,FALSE,"단축1";#N/A,#N/A,FALSE,"단축2";#N/A,#N/A,FALSE,"단축3";#N/A,#N/A,FALSE,"장축";#N/A,#N/A,FALSE,"4WD"}</definedName>
    <definedName name="RGSDG" hidden="1">{#N/A,#N/A,FALSE,"단축1";#N/A,#N/A,FALSE,"단축2";#N/A,#N/A,FALSE,"단축3";#N/A,#N/A,FALSE,"장축";#N/A,#N/A,FALSE,"4WD"}</definedName>
    <definedName name="RNTJ" localSheetId="6" hidden="1">{#N/A,#N/A,FALSE,"단축1";#N/A,#N/A,FALSE,"단축2";#N/A,#N/A,FALSE,"단축3";#N/A,#N/A,FALSE,"장축";#N/A,#N/A,FALSE,"4WD"}</definedName>
    <definedName name="RNTJ" hidden="1">{#N/A,#N/A,FALSE,"단축1";#N/A,#N/A,FALSE,"단축2";#N/A,#N/A,FALSE,"단축3";#N/A,#N/A,FALSE,"장축";#N/A,#N/A,FALSE,"4WD"}</definedName>
    <definedName name="ROOF" localSheetId="6" hidden="1">{#N/A,#N/A,FALSE,"단축1";#N/A,#N/A,FALSE,"단축2";#N/A,#N/A,FALSE,"단축3";#N/A,#N/A,FALSE,"장축";#N/A,#N/A,FALSE,"4WD"}</definedName>
    <definedName name="ROOF" hidden="1">{#N/A,#N/A,FALSE,"단축1";#N/A,#N/A,FALSE,"단축2";#N/A,#N/A,FALSE,"단축3";#N/A,#N/A,FALSE,"장축";#N/A,#N/A,FALSE,"4WD"}</definedName>
    <definedName name="RR_COMB_LAMP을지" localSheetId="6" hidden="1">{#N/A,#N/A,FALSE,"단축1";#N/A,#N/A,FALSE,"단축2";#N/A,#N/A,FALSE,"단축3";#N/A,#N/A,FALSE,"장축";#N/A,#N/A,FALSE,"4WD"}</definedName>
    <definedName name="RR_COMB_LAMP을지" hidden="1">{#N/A,#N/A,FALSE,"단축1";#N/A,#N/A,FALSE,"단축2";#N/A,#N/A,FALSE,"단축3";#N/A,#N/A,FALSE,"장축";#N/A,#N/A,FALSE,"4WD"}</definedName>
    <definedName name="RRRR" localSheetId="6" hidden="1">{#N/A,#N/A,FALSE,"단축1";#N/A,#N/A,FALSE,"단축2";#N/A,#N/A,FALSE,"단축3";#N/A,#N/A,FALSE,"장축";#N/A,#N/A,FALSE,"4WD"}</definedName>
    <definedName name="RRRR" hidden="1">{#N/A,#N/A,FALSE,"단축1";#N/A,#N/A,FALSE,"단축2";#N/A,#N/A,FALSE,"단축3";#N/A,#N/A,FALSE,"장축";#N/A,#N/A,FALSE,"4WD"}</definedName>
    <definedName name="RT" localSheetId="6" hidden="1">{#N/A,#N/A,FALSE,"단축1";#N/A,#N/A,FALSE,"단축2";#N/A,#N/A,FALSE,"단축3";#N/A,#N/A,FALSE,"장축";#N/A,#N/A,FALSE,"4WD"}</definedName>
    <definedName name="RT" hidden="1">{#N/A,#N/A,FALSE,"단축1";#N/A,#N/A,FALSE,"단축2";#N/A,#N/A,FALSE,"단축3";#N/A,#N/A,FALSE,"장축";#N/A,#N/A,FALSE,"4WD"}</definedName>
    <definedName name="RTAQ3FE" localSheetId="6" hidden="1">{#N/A,#N/A,FALSE,"단축1";#N/A,#N/A,FALSE,"단축2";#N/A,#N/A,FALSE,"단축3";#N/A,#N/A,FALSE,"장축";#N/A,#N/A,FALSE,"4WD"}</definedName>
    <definedName name="RTAQ3FE" hidden="1">{#N/A,#N/A,FALSE,"단축1";#N/A,#N/A,FALSE,"단축2";#N/A,#N/A,FALSE,"단축3";#N/A,#N/A,FALSE,"장축";#N/A,#N/A,FALSE,"4WD"}</definedName>
    <definedName name="RTR" localSheetId="6" hidden="1">{#N/A,#N/A,FALSE,"단축1";#N/A,#N/A,FALSE,"단축2";#N/A,#N/A,FALSE,"단축3";#N/A,#N/A,FALSE,"장축";#N/A,#N/A,FALSE,"4WD"}</definedName>
    <definedName name="RTR" hidden="1">{#N/A,#N/A,FALSE,"단축1";#N/A,#N/A,FALSE,"단축2";#N/A,#N/A,FALSE,"단축3";#N/A,#N/A,FALSE,"장축";#N/A,#N/A,FALSE,"4WD"}</definedName>
    <definedName name="SAD" localSheetId="6" hidden="1">{#N/A,#N/A,FALSE,"단축1";#N/A,#N/A,FALSE,"단축2";#N/A,#N/A,FALSE,"단축3";#N/A,#N/A,FALSE,"장축";#N/A,#N/A,FALSE,"4WD"}</definedName>
    <definedName name="SAD" hidden="1">{#N/A,#N/A,FALSE,"단축1";#N/A,#N/A,FALSE,"단축2";#N/A,#N/A,FALSE,"단축3";#N/A,#N/A,FALSE,"장축";#N/A,#N/A,FALSE,"4WD"}</definedName>
    <definedName name="SAGFSAFS" localSheetId="6" hidden="1">{#N/A,#N/A,FALSE,"단축1";#N/A,#N/A,FALSE,"단축2";#N/A,#N/A,FALSE,"단축3";#N/A,#N/A,FALSE,"장축";#N/A,#N/A,FALSE,"4WD"}</definedName>
    <definedName name="SAGFSAFS" hidden="1">{#N/A,#N/A,FALSE,"단축1";#N/A,#N/A,FALSE,"단축2";#N/A,#N/A,FALSE,"단축3";#N/A,#N/A,FALSE,"장축";#N/A,#N/A,FALSE,"4WD"}</definedName>
    <definedName name="SAPBEXdnldView" hidden="1">"4M6L7QUZI2I88PCMRQNKH227E"</definedName>
    <definedName name="SAPBEXsysID" hidden="1">"UB0"</definedName>
    <definedName name="sawrhbAZ" localSheetId="6" hidden="1">{#N/A,#N/A,FALSE,"단축1";#N/A,#N/A,FALSE,"단축2";#N/A,#N/A,FALSE,"단축3";#N/A,#N/A,FALSE,"장축";#N/A,#N/A,FALSE,"4WD"}</definedName>
    <definedName name="sawrhbAZ" hidden="1">{#N/A,#N/A,FALSE,"단축1";#N/A,#N/A,FALSE,"단축2";#N/A,#N/A,FALSE,"단축3";#N/A,#N/A,FALSE,"장축";#N/A,#N/A,FALSE,"4WD"}</definedName>
    <definedName name="SDFDRGC" localSheetId="6" hidden="1">{#N/A,#N/A,FALSE,"단축1";#N/A,#N/A,FALSE,"단축2";#N/A,#N/A,FALSE,"단축3";#N/A,#N/A,FALSE,"장축";#N/A,#N/A,FALSE,"4WD"}</definedName>
    <definedName name="SDFDRGC" hidden="1">{#N/A,#N/A,FALSE,"단축1";#N/A,#N/A,FALSE,"단축2";#N/A,#N/A,FALSE,"단축3";#N/A,#N/A,FALSE,"장축";#N/A,#N/A,FALSE,"4WD"}</definedName>
    <definedName name="sdfg" localSheetId="6" hidden="1">{#N/A,#N/A,FALSE,"단축1";#N/A,#N/A,FALSE,"단축2";#N/A,#N/A,FALSE,"단축3";#N/A,#N/A,FALSE,"장축";#N/A,#N/A,FALSE,"4WD"}</definedName>
    <definedName name="sdfg" hidden="1">{#N/A,#N/A,FALSE,"단축1";#N/A,#N/A,FALSE,"단축2";#N/A,#N/A,FALSE,"단축3";#N/A,#N/A,FALSE,"장축";#N/A,#N/A,FALSE,"4WD"}</definedName>
    <definedName name="SDIE" localSheetId="6" hidden="1">{#N/A,#N/A,FALSE,"단축1";#N/A,#N/A,FALSE,"단축2";#N/A,#N/A,FALSE,"단축3";#N/A,#N/A,FALSE,"장축";#N/A,#N/A,FALSE,"4WD"}</definedName>
    <definedName name="SDIE" hidden="1">{#N/A,#N/A,FALSE,"단축1";#N/A,#N/A,FALSE,"단축2";#N/A,#N/A,FALSE,"단축3";#N/A,#N/A,FALSE,"장축";#N/A,#N/A,FALSE,"4WD"}</definedName>
    <definedName name="SDSDSD" localSheetId="6" hidden="1">{#N/A,#N/A,FALSE,"단축1";#N/A,#N/A,FALSE,"단축2";#N/A,#N/A,FALSE,"단축3";#N/A,#N/A,FALSE,"장축";#N/A,#N/A,FALSE,"4WD"}</definedName>
    <definedName name="SDSDSD" hidden="1">{#N/A,#N/A,FALSE,"단축1";#N/A,#N/A,FALSE,"단축2";#N/A,#N/A,FALSE,"단축3";#N/A,#N/A,FALSE,"장축";#N/A,#N/A,FALSE,"4WD"}</definedName>
    <definedName name="SES" localSheetId="6" hidden="1">{#N/A,#N/A,FALSE,"단축1";#N/A,#N/A,FALSE,"단축2";#N/A,#N/A,FALSE,"단축3";#N/A,#N/A,FALSE,"장축";#N/A,#N/A,FALSE,"4WD"}</definedName>
    <definedName name="SES" hidden="1">{#N/A,#N/A,FALSE,"단축1";#N/A,#N/A,FALSE,"단축2";#N/A,#N/A,FALSE,"단축3";#N/A,#N/A,FALSE,"장축";#N/A,#N/A,FALSE,"4WD"}</definedName>
    <definedName name="SET" localSheetId="6" hidden="1">{#N/A,#N/A,FALSE,"단축1";#N/A,#N/A,FALSE,"단축2";#N/A,#N/A,FALSE,"단축3";#N/A,#N/A,FALSE,"장축";#N/A,#N/A,FALSE,"4WD"}</definedName>
    <definedName name="SET" hidden="1">{#N/A,#N/A,FALSE,"단축1";#N/A,#N/A,FALSE,"단축2";#N/A,#N/A,FALSE,"단축3";#N/A,#N/A,FALSE,"장축";#N/A,#N/A,FALSE,"4WD"}</definedName>
    <definedName name="SETE" localSheetId="6" hidden="1">{#N/A,#N/A,FALSE,"단축1";#N/A,#N/A,FALSE,"단축2";#N/A,#N/A,FALSE,"단축3";#N/A,#N/A,FALSE,"장축";#N/A,#N/A,FALSE,"4WD"}</definedName>
    <definedName name="SETE" hidden="1">{#N/A,#N/A,FALSE,"단축1";#N/A,#N/A,FALSE,"단축2";#N/A,#N/A,FALSE,"단축3";#N/A,#N/A,FALSE,"장축";#N/A,#N/A,FALSE,"4WD"}</definedName>
    <definedName name="SF" localSheetId="6" hidden="1">{#N/A,#N/A,FALSE,"단축1";#N/A,#N/A,FALSE,"단축2";#N/A,#N/A,FALSE,"단축3";#N/A,#N/A,FALSE,"장축";#N/A,#N/A,FALSE,"4WD"}</definedName>
    <definedName name="SF" hidden="1">{#N/A,#N/A,FALSE,"단축1";#N/A,#N/A,FALSE,"단축2";#N/A,#N/A,FALSE,"단축3";#N/A,#N/A,FALSE,"장축";#N/A,#N/A,FALSE,"4WD"}</definedName>
    <definedName name="SHFO" localSheetId="6" hidden="1">{#N/A,#N/A,FALSE,"단축1";#N/A,#N/A,FALSE,"단축2";#N/A,#N/A,FALSE,"단축3";#N/A,#N/A,FALSE,"장축";#N/A,#N/A,FALSE,"4WD"}</definedName>
    <definedName name="SHFO" hidden="1">{#N/A,#N/A,FALSE,"단축1";#N/A,#N/A,FALSE,"단축2";#N/A,#N/A,FALSE,"단축3";#N/A,#N/A,FALSE,"장축";#N/A,#N/A,FALSE,"4WD"}</definedName>
    <definedName name="SHS" localSheetId="6" hidden="1">{#N/A,#N/A,FALSE,"단축1";#N/A,#N/A,FALSE,"단축2";#N/A,#N/A,FALSE,"단축3";#N/A,#N/A,FALSE,"장축";#N/A,#N/A,FALSE,"4WD"}</definedName>
    <definedName name="SHS" hidden="1">{#N/A,#N/A,FALSE,"단축1";#N/A,#N/A,FALSE,"단축2";#N/A,#N/A,FALSE,"단축3";#N/A,#N/A,FALSE,"장축";#N/A,#N/A,FALSE,"4WD"}</definedName>
    <definedName name="SHSH" localSheetId="6" hidden="1">{#N/A,#N/A,FALSE,"단축1";#N/A,#N/A,FALSE,"단축2";#N/A,#N/A,FALSE,"단축3";#N/A,#N/A,FALSE,"장축";#N/A,#N/A,FALSE,"4WD"}</definedName>
    <definedName name="SHSH" hidden="1">{#N/A,#N/A,FALSE,"단축1";#N/A,#N/A,FALSE,"단축2";#N/A,#N/A,FALSE,"단축3";#N/A,#N/A,FALSE,"장축";#N/A,#N/A,FALSE,"4WD"}</definedName>
    <definedName name="ss" localSheetId="6" hidden="1">{#N/A,#N/A,FALSE,"단축1";#N/A,#N/A,FALSE,"단축2";#N/A,#N/A,FALSE,"단축3";#N/A,#N/A,FALSE,"장축";#N/A,#N/A,FALSE,"4WD"}</definedName>
    <definedName name="ss" hidden="1">{#N/A,#N/A,FALSE,"단축1";#N/A,#N/A,FALSE,"단축2";#N/A,#N/A,FALSE,"단축3";#N/A,#N/A,FALSE,"장축";#N/A,#N/A,FALSE,"4WD"}</definedName>
    <definedName name="SSAWAWAWAWA" localSheetId="6" hidden="1">{#N/A,#N/A,FALSE,"단축1";#N/A,#N/A,FALSE,"단축2";#N/A,#N/A,FALSE,"단축3";#N/A,#N/A,FALSE,"장축";#N/A,#N/A,FALSE,"4WD"}</definedName>
    <definedName name="SSAWAWAWAWA" hidden="1">{#N/A,#N/A,FALSE,"단축1";#N/A,#N/A,FALSE,"단축2";#N/A,#N/A,FALSE,"단축3";#N/A,#N/A,FALSE,"장축";#N/A,#N/A,FALSE,"4WD"}</definedName>
    <definedName name="SSS" localSheetId="6" hidden="1">{#N/A,#N/A,FALSE,"단축1";#N/A,#N/A,FALSE,"단축2";#N/A,#N/A,FALSE,"단축3";#N/A,#N/A,FALSE,"장축";#N/A,#N/A,FALSE,"4WD"}</definedName>
    <definedName name="SSS" hidden="1">{#N/A,#N/A,FALSE,"단축1";#N/A,#N/A,FALSE,"단축2";#N/A,#N/A,FALSE,"단축3";#N/A,#N/A,FALSE,"장축";#N/A,#N/A,FALSE,"4WD"}</definedName>
    <definedName name="SSSA" localSheetId="6" hidden="1">{#N/A,#N/A,FALSE,"단축1";#N/A,#N/A,FALSE,"단축2";#N/A,#N/A,FALSE,"단축3";#N/A,#N/A,FALSE,"장축";#N/A,#N/A,FALSE,"4WD"}</definedName>
    <definedName name="SSSA" hidden="1">{#N/A,#N/A,FALSE,"단축1";#N/A,#N/A,FALSE,"단축2";#N/A,#N/A,FALSE,"단축3";#N/A,#N/A,FALSE,"장축";#N/A,#N/A,FALSE,"4WD"}</definedName>
    <definedName name="SSSSSS" localSheetId="6" hidden="1">{#N/A,#N/A,FALSE,"단축1";#N/A,#N/A,FALSE,"단축2";#N/A,#N/A,FALSE,"단축3";#N/A,#N/A,FALSE,"장축";#N/A,#N/A,FALSE,"4WD"}</definedName>
    <definedName name="SSSSSS" hidden="1">{#N/A,#N/A,FALSE,"단축1";#N/A,#N/A,FALSE,"단축2";#N/A,#N/A,FALSE,"단축3";#N/A,#N/A,FALSE,"장축";#N/A,#N/A,FALSE,"4WD"}</definedName>
    <definedName name="STH" localSheetId="6" hidden="1">{#N/A,#N/A,FALSE,"단축1";#N/A,#N/A,FALSE,"단축2";#N/A,#N/A,FALSE,"단축3";#N/A,#N/A,FALSE,"장축";#N/A,#N/A,FALSE,"4WD"}</definedName>
    <definedName name="STH" hidden="1">{#N/A,#N/A,FALSE,"단축1";#N/A,#N/A,FALSE,"단축2";#N/A,#N/A,FALSE,"단축3";#N/A,#N/A,FALSE,"장축";#N/A,#N/A,FALSE,"4WD"}</definedName>
    <definedName name="SW" localSheetId="6" hidden="1">{#N/A,#N/A,FALSE,"단축1";#N/A,#N/A,FALSE,"단축2";#N/A,#N/A,FALSE,"단축3";#N/A,#N/A,FALSE,"장축";#N/A,#N/A,FALSE,"4WD"}</definedName>
    <definedName name="SW" hidden="1">{#N/A,#N/A,FALSE,"단축1";#N/A,#N/A,FALSE,"단축2";#N/A,#N/A,FALSE,"단축3";#N/A,#N/A,FALSE,"장축";#N/A,#N/A,FALSE,"4WD"}</definedName>
    <definedName name="T_GATE_BIW" localSheetId="6" hidden="1">{#N/A,#N/A,FALSE,"단축1";#N/A,#N/A,FALSE,"단축2";#N/A,#N/A,FALSE,"단축3";#N/A,#N/A,FALSE,"장축";#N/A,#N/A,FALSE,"4WD"}</definedName>
    <definedName name="T_GATE_BIW" hidden="1">{#N/A,#N/A,FALSE,"단축1";#N/A,#N/A,FALSE,"단축2";#N/A,#N/A,FALSE,"단축3";#N/A,#N/A,FALSE,"장축";#N/A,#N/A,FALSE,"4WD"}</definedName>
    <definedName name="tc" localSheetId="6" hidden="1">{#N/A,#N/A,FALSE,"단축1";#N/A,#N/A,FALSE,"단축2";#N/A,#N/A,FALSE,"단축3";#N/A,#N/A,FALSE,"장축";#N/A,#N/A,FALSE,"4WD"}</definedName>
    <definedName name="tc" hidden="1">{#N/A,#N/A,FALSE,"단축1";#N/A,#N/A,FALSE,"단축2";#N/A,#N/A,FALSE,"단축3";#N/A,#N/A,FALSE,"장축";#N/A,#N/A,FALSE,"4WD"}</definedName>
    <definedName name="tci" localSheetId="6" hidden="1">{#N/A,#N/A,FALSE,"단축1";#N/A,#N/A,FALSE,"단축2";#N/A,#N/A,FALSE,"단축3";#N/A,#N/A,FALSE,"장축";#N/A,#N/A,FALSE,"4WD"}</definedName>
    <definedName name="tci" hidden="1">{#N/A,#N/A,FALSE,"단축1";#N/A,#N/A,FALSE,"단축2";#N/A,#N/A,FALSE,"단축3";#N/A,#N/A,FALSE,"장축";#N/A,#N/A,FALSE,"4WD"}</definedName>
    <definedName name="TEMP" localSheetId="6" hidden="1">{#N/A,#N/A,FALSE,"단축1";#N/A,#N/A,FALSE,"단축2";#N/A,#N/A,FALSE,"단축3";#N/A,#N/A,FALSE,"장축";#N/A,#N/A,FALSE,"4WD"}</definedName>
    <definedName name="TEMP" hidden="1">{#N/A,#N/A,FALSE,"단축1";#N/A,#N/A,FALSE,"단축2";#N/A,#N/A,FALSE,"단축3";#N/A,#N/A,FALSE,"장축";#N/A,#N/A,FALSE,"4WD"}</definedName>
    <definedName name="tgy" localSheetId="6" hidden="1">{#N/A,#N/A,FALSE,"단축1";#N/A,#N/A,FALSE,"단축2";#N/A,#N/A,FALSE,"단축3";#N/A,#N/A,FALSE,"장축";#N/A,#N/A,FALSE,"4WD"}</definedName>
    <definedName name="tgy" hidden="1">{#N/A,#N/A,FALSE,"단축1";#N/A,#N/A,FALSE,"단축2";#N/A,#N/A,FALSE,"단축3";#N/A,#N/A,FALSE,"장축";#N/A,#N/A,FALSE,"4WD"}</definedName>
    <definedName name="TJFRp" localSheetId="6" hidden="1">{#N/A,#N/A,FALSE,"단축1";#N/A,#N/A,FALSE,"단축2";#N/A,#N/A,FALSE,"단축3";#N/A,#N/A,FALSE,"장축";#N/A,#N/A,FALSE,"4WD"}</definedName>
    <definedName name="TJFRp" hidden="1">{#N/A,#N/A,FALSE,"단축1";#N/A,#N/A,FALSE,"단축2";#N/A,#N/A,FALSE,"단축3";#N/A,#N/A,FALSE,"장축";#N/A,#N/A,FALSE,"4WD"}</definedName>
    <definedName name="TORSION" localSheetId="6" hidden="1">{#N/A,#N/A,FALSE,"단축1";#N/A,#N/A,FALSE,"단축2";#N/A,#N/A,FALSE,"단축3";#N/A,#N/A,FALSE,"장축";#N/A,#N/A,FALSE,"4WD"}</definedName>
    <definedName name="TORSION" hidden="1">{#N/A,#N/A,FALSE,"단축1";#N/A,#N/A,FALSE,"단축2";#N/A,#N/A,FALSE,"단축3";#N/A,#N/A,FALSE,"장축";#N/A,#N/A,FALSE,"4WD"}</definedName>
    <definedName name="TORSION_1" localSheetId="6" hidden="1">{#N/A,#N/A,FALSE,"단축1";#N/A,#N/A,FALSE,"단축2";#N/A,#N/A,FALSE,"단축3";#N/A,#N/A,FALSE,"장축";#N/A,#N/A,FALSE,"4WD"}</definedName>
    <definedName name="TORSION_1" hidden="1">{#N/A,#N/A,FALSE,"단축1";#N/A,#N/A,FALSE,"단축2";#N/A,#N/A,FALSE,"단축3";#N/A,#N/A,FALSE,"장축";#N/A,#N/A,FALSE,"4WD"}</definedName>
    <definedName name="TRYUTRUYUY" localSheetId="6" hidden="1">{#N/A,#N/A,FALSE,"단축1";#N/A,#N/A,FALSE,"단축2";#N/A,#N/A,FALSE,"단축3";#N/A,#N/A,FALSE,"장축";#N/A,#N/A,FALSE,"4WD"}</definedName>
    <definedName name="TRYUTRUYUY" hidden="1">{#N/A,#N/A,FALSE,"단축1";#N/A,#N/A,FALSE,"단축2";#N/A,#N/A,FALSE,"단축3";#N/A,#N/A,FALSE,"장축";#N/A,#N/A,FALSE,"4WD"}</definedName>
    <definedName name="ttt" localSheetId="6" hidden="1">{#N/A,#N/A,FALSE,"단축1";#N/A,#N/A,FALSE,"단축2";#N/A,#N/A,FALSE,"단축3";#N/A,#N/A,FALSE,"장축";#N/A,#N/A,FALSE,"4WD"}</definedName>
    <definedName name="ttt" hidden="1">{#N/A,#N/A,FALSE,"단축1";#N/A,#N/A,FALSE,"단축2";#N/A,#N/A,FALSE,"단축3";#N/A,#N/A,FALSE,"장축";#N/A,#N/A,FALSE,"4WD"}</definedName>
    <definedName name="tyg" localSheetId="6" hidden="1">{#N/A,#N/A,FALSE,"단축1";#N/A,#N/A,FALSE,"단축2";#N/A,#N/A,FALSE,"단축3";#N/A,#N/A,FALSE,"장축";#N/A,#N/A,FALSE,"4WD"}</definedName>
    <definedName name="tyg" hidden="1">{#N/A,#N/A,FALSE,"단축1";#N/A,#N/A,FALSE,"단축2";#N/A,#N/A,FALSE,"단축3";#N/A,#N/A,FALSE,"장축";#N/A,#N/A,FALSE,"4WD"}</definedName>
    <definedName name="tyuh" localSheetId="6" hidden="1">{#N/A,#N/A,FALSE,"단축1";#N/A,#N/A,FALSE,"단축2";#N/A,#N/A,FALSE,"단축3";#N/A,#N/A,FALSE,"장축";#N/A,#N/A,FALSE,"4WD"}</definedName>
    <definedName name="tyuh" hidden="1">{#N/A,#N/A,FALSE,"단축1";#N/A,#N/A,FALSE,"단축2";#N/A,#N/A,FALSE,"단축3";#N/A,#N/A,FALSE,"장축";#N/A,#N/A,FALSE,"4WD"}</definedName>
    <definedName name="TYYYYY" localSheetId="6" hidden="1">{#N/A,#N/A,FALSE,"단축1";#N/A,#N/A,FALSE,"단축2";#N/A,#N/A,FALSE,"단축3";#N/A,#N/A,FALSE,"장축";#N/A,#N/A,FALSE,"4WD"}</definedName>
    <definedName name="TYYYYY" hidden="1">{#N/A,#N/A,FALSE,"단축1";#N/A,#N/A,FALSE,"단축2";#N/A,#N/A,FALSE,"단축3";#N/A,#N/A,FALSE,"장축";#N/A,#N/A,FALSE,"4WD"}</definedName>
    <definedName name="U" localSheetId="6" hidden="1">{#N/A,#N/A,FALSE,"단축1";#N/A,#N/A,FALSE,"단축2";#N/A,#N/A,FALSE,"단축3";#N/A,#N/A,FALSE,"장축";#N/A,#N/A,FALSE,"4WD"}</definedName>
    <definedName name="U" hidden="1">{#N/A,#N/A,FALSE,"단축1";#N/A,#N/A,FALSE,"단축2";#N/A,#N/A,FALSE,"단축3";#N/A,#N/A,FALSE,"장축";#N/A,#N/A,FALSE,"4WD"}</definedName>
    <definedName name="UHJ" localSheetId="6" hidden="1">{#N/A,#N/A,FALSE,"단축1";#N/A,#N/A,FALSE,"단축2";#N/A,#N/A,FALSE,"단축3";#N/A,#N/A,FALSE,"장축";#N/A,#N/A,FALSE,"4WD"}</definedName>
    <definedName name="UHJ" hidden="1">{#N/A,#N/A,FALSE,"단축1";#N/A,#N/A,FALSE,"단축2";#N/A,#N/A,FALSE,"단축3";#N/A,#N/A,FALSE,"장축";#N/A,#N/A,FALSE,"4WD"}</definedName>
    <definedName name="uji" localSheetId="6" hidden="1">{#N/A,#N/A,FALSE,"단축1";#N/A,#N/A,FALSE,"단축2";#N/A,#N/A,FALSE,"단축3";#N/A,#N/A,FALSE,"장축";#N/A,#N/A,FALSE,"4WD"}</definedName>
    <definedName name="uji" hidden="1">{#N/A,#N/A,FALSE,"단축1";#N/A,#N/A,FALSE,"단축2";#N/A,#N/A,FALSE,"단축3";#N/A,#N/A,FALSE,"장축";#N/A,#N/A,FALSE,"4WD"}</definedName>
    <definedName name="ujio" localSheetId="6" hidden="1">{#N/A,#N/A,FALSE,"단축1";#N/A,#N/A,FALSE,"단축2";#N/A,#N/A,FALSE,"단축3";#N/A,#N/A,FALSE,"장축";#N/A,#N/A,FALSE,"4WD"}</definedName>
    <definedName name="ujio" hidden="1">{#N/A,#N/A,FALSE,"단축1";#N/A,#N/A,FALSE,"단축2";#N/A,#N/A,FALSE,"단축3";#N/A,#N/A,FALSE,"장축";#N/A,#N/A,FALSE,"4WD"}</definedName>
    <definedName name="uuuuuuuuuuuuuuu" localSheetId="6" hidden="1">{#N/A,#N/A,FALSE,"단축1";#N/A,#N/A,FALSE,"단축2";#N/A,#N/A,FALSE,"단축3";#N/A,#N/A,FALSE,"장축";#N/A,#N/A,FALSE,"4WD"}</definedName>
    <definedName name="uuuuuuuuuuuuuuu" hidden="1">{#N/A,#N/A,FALSE,"단축1";#N/A,#N/A,FALSE,"단축2";#N/A,#N/A,FALSE,"단축3";#N/A,#N/A,FALSE,"장축";#N/A,#N/A,FALSE,"4WD"}</definedName>
    <definedName name="UYH" localSheetId="6" hidden="1">{#N/A,#N/A,FALSE,"단축1";#N/A,#N/A,FALSE,"단축2";#N/A,#N/A,FALSE,"단축3";#N/A,#N/A,FALSE,"장축";#N/A,#N/A,FALSE,"4WD"}</definedName>
    <definedName name="UYH" hidden="1">{#N/A,#N/A,FALSE,"단축1";#N/A,#N/A,FALSE,"단축2";#N/A,#N/A,FALSE,"단축3";#N/A,#N/A,FALSE,"장축";#N/A,#N/A,FALSE,"4WD"}</definedName>
    <definedName name="UYR" localSheetId="6" hidden="1">{#N/A,#N/A,FALSE,"단축1";#N/A,#N/A,FALSE,"단축2";#N/A,#N/A,FALSE,"단축3";#N/A,#N/A,FALSE,"장축";#N/A,#N/A,FALSE,"4WD"}</definedName>
    <definedName name="UYR" hidden="1">{#N/A,#N/A,FALSE,"단축1";#N/A,#N/A,FALSE,"단축2";#N/A,#N/A,FALSE,"단축3";#N/A,#N/A,FALSE,"장축";#N/A,#N/A,FALSE,"4WD"}</definedName>
    <definedName name="V" localSheetId="6" hidden="1">{#N/A,#N/A,FALSE,"단축1";#N/A,#N/A,FALSE,"단축2";#N/A,#N/A,FALSE,"단축3";#N/A,#N/A,FALSE,"장축";#N/A,#N/A,FALSE,"4WD"}</definedName>
    <definedName name="V" hidden="1">{#N/A,#N/A,FALSE,"단축1";#N/A,#N/A,FALSE,"단축2";#N/A,#N/A,FALSE,"단축3";#N/A,#N/A,FALSE,"장축";#N/A,#N/A,FALSE,"4WD"}</definedName>
    <definedName name="vbgh" localSheetId="6" hidden="1">{#N/A,#N/A,FALSE,"단축1";#N/A,#N/A,FALSE,"단축2";#N/A,#N/A,FALSE,"단축3";#N/A,#N/A,FALSE,"장축";#N/A,#N/A,FALSE,"4WD"}</definedName>
    <definedName name="vbgh" hidden="1">{#N/A,#N/A,FALSE,"단축1";#N/A,#N/A,FALSE,"단축2";#N/A,#N/A,FALSE,"단축3";#N/A,#N/A,FALSE,"장축";#N/A,#N/A,FALSE,"4WD"}</definedName>
    <definedName name="VCDF" localSheetId="6" hidden="1">{#N/A,#N/A,FALSE,"단축1";#N/A,#N/A,FALSE,"단축2";#N/A,#N/A,FALSE,"단축3";#N/A,#N/A,FALSE,"장축";#N/A,#N/A,FALSE,"4WD"}</definedName>
    <definedName name="VCDF" hidden="1">{#N/A,#N/A,FALSE,"단축1";#N/A,#N/A,FALSE,"단축2";#N/A,#N/A,FALSE,"단축3";#N/A,#N/A,FALSE,"장축";#N/A,#N/A,FALSE,"4WD"}</definedName>
    <definedName name="VG" localSheetId="6" hidden="1">{#N/A,#N/A,FALSE,"단축1";#N/A,#N/A,FALSE,"단축2";#N/A,#N/A,FALSE,"단축3";#N/A,#N/A,FALSE,"장축";#N/A,#N/A,FALSE,"4WD"}</definedName>
    <definedName name="VG" hidden="1">{#N/A,#N/A,FALSE,"단축1";#N/A,#N/A,FALSE,"단축2";#N/A,#N/A,FALSE,"단축3";#N/A,#N/A,FALSE,"장축";#N/A,#N/A,FALSE,"4WD"}</definedName>
    <definedName name="VGF" localSheetId="6" hidden="1">{#N/A,#N/A,FALSE,"단축1";#N/A,#N/A,FALSE,"단축2";#N/A,#N/A,FALSE,"단축3";#N/A,#N/A,FALSE,"장축";#N/A,#N/A,FALSE,"4WD"}</definedName>
    <definedName name="VGF" hidden="1">{#N/A,#N/A,FALSE,"단축1";#N/A,#N/A,FALSE,"단축2";#N/A,#N/A,FALSE,"단축3";#N/A,#N/A,FALSE,"장축";#N/A,#N/A,FALSE,"4WD"}</definedName>
    <definedName name="vvv" localSheetId="6" hidden="1">{#N/A,#N/A,FALSE,"단축1";#N/A,#N/A,FALSE,"단축2";#N/A,#N/A,FALSE,"단축3";#N/A,#N/A,FALSE,"장축";#N/A,#N/A,FALSE,"4WD"}</definedName>
    <definedName name="vvv" hidden="1">{#N/A,#N/A,FALSE,"단축1";#N/A,#N/A,FALSE,"단축2";#N/A,#N/A,FALSE,"단축3";#N/A,#N/A,FALSE,"장축";#N/A,#N/A,FALSE,"4WD"}</definedName>
    <definedName name="VYVY" localSheetId="6" hidden="1">{#N/A,#N/A,FALSE,"단축1";#N/A,#N/A,FALSE,"단축2";#N/A,#N/A,FALSE,"단축3";#N/A,#N/A,FALSE,"장축";#N/A,#N/A,FALSE,"4WD"}</definedName>
    <definedName name="VYVY" hidden="1">{#N/A,#N/A,FALSE,"단축1";#N/A,#N/A,FALSE,"단축2";#N/A,#N/A,FALSE,"단축3";#N/A,#N/A,FALSE,"장축";#N/A,#N/A,FALSE,"4WD"}</definedName>
    <definedName name="WEARF" localSheetId="6" hidden="1">{#N/A,#N/A,TRUE,"Y생산";#N/A,#N/A,TRUE,"Y판매";#N/A,#N/A,TRUE,"Y총물량";#N/A,#N/A,TRUE,"Y능력";#N/A,#N/A,TRUE,"YKD"}</definedName>
    <definedName name="WEARF" hidden="1">{#N/A,#N/A,TRUE,"Y생산";#N/A,#N/A,TRUE,"Y판매";#N/A,#N/A,TRUE,"Y총물량";#N/A,#N/A,TRUE,"Y능력";#N/A,#N/A,TRUE,"YKD"}</definedName>
    <definedName name="weq" localSheetId="6" hidden="1">{#N/A,#N/A,FALSE,"단축1";#N/A,#N/A,FALSE,"단축2";#N/A,#N/A,FALSE,"단축3";#N/A,#N/A,FALSE,"장축";#N/A,#N/A,FALSE,"4WD"}</definedName>
    <definedName name="weq" hidden="1">{#N/A,#N/A,FALSE,"단축1";#N/A,#N/A,FALSE,"단축2";#N/A,#N/A,FALSE,"단축3";#N/A,#N/A,FALSE,"장축";#N/A,#N/A,FALSE,"4WD"}</definedName>
    <definedName name="wer" localSheetId="6" hidden="1">{#N/A,#N/A,FALSE,"단축1";#N/A,#N/A,FALSE,"단축2";#N/A,#N/A,FALSE,"단축3";#N/A,#N/A,FALSE,"장축";#N/A,#N/A,FALSE,"4WD"}</definedName>
    <definedName name="wer" hidden="1">{#N/A,#N/A,FALSE,"단축1";#N/A,#N/A,FALSE,"단축2";#N/A,#N/A,FALSE,"단축3";#N/A,#N/A,FALSE,"장축";#N/A,#N/A,FALSE,"4WD"}</definedName>
    <definedName name="WHRL" localSheetId="6" hidden="1">{#N/A,#N/A,FALSE,"단축1";#N/A,#N/A,FALSE,"단축2";#N/A,#N/A,FALSE,"단축3";#N/A,#N/A,FALSE,"장축";#N/A,#N/A,FALSE,"4WD"}</definedName>
    <definedName name="WHRL" hidden="1">{#N/A,#N/A,FALSE,"단축1";#N/A,#N/A,FALSE,"단축2";#N/A,#N/A,FALSE,"단축3";#N/A,#N/A,FALSE,"장축";#N/A,#N/A,FALSE,"4WD"}</definedName>
    <definedName name="wkf" localSheetId="6" hidden="1">{#N/A,#N/A,FALSE,"단축1";#N/A,#N/A,FALSE,"단축2";#N/A,#N/A,FALSE,"단축3";#N/A,#N/A,FALSE,"장축";#N/A,#N/A,FALSE,"4WD"}</definedName>
    <definedName name="wkf" hidden="1">{#N/A,#N/A,FALSE,"단축1";#N/A,#N/A,FALSE,"단축2";#N/A,#N/A,FALSE,"단축3";#N/A,#N/A,FALSE,"장축";#N/A,#N/A,FALSE,"4WD"}</definedName>
    <definedName name="wrn.AU가공." localSheetId="6"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tou구매." localSheetId="6" hidden="1">{#N/A,#N/A,FALSE,"견적대비-2"}</definedName>
    <definedName name="wrn.tou구매." hidden="1">{#N/A,#N/A,FALSE,"견적대비-2"}</definedName>
    <definedName name="wrn.Y차._.종합." localSheetId="6" hidden="1">{#N/A,#N/A,TRUE,"Y생산";#N/A,#N/A,TRUE,"Y판매";#N/A,#N/A,TRUE,"Y총물량";#N/A,#N/A,TRUE,"Y능력";#N/A,#N/A,TRUE,"YKD"}</definedName>
    <definedName name="wrn.Y차._.종합." hidden="1">{#N/A,#N/A,TRUE,"Y생산";#N/A,#N/A,TRUE,"Y판매";#N/A,#N/A,TRUE,"Y총물량";#N/A,#N/A,TRUE,"Y능력";#N/A,#N/A,TRUE,"YKD"}</definedName>
    <definedName name="wrn.신규dep._.full._.set." localSheetId="6" hidden="1">{#N/A,#N/A,FALSE,"신규dep";#N/A,#N/A,FALSE,"신규dep-금형상각후";#N/A,#N/A,FALSE,"신규dep-연구비상각후";#N/A,#N/A,FALSE,"신규dep-기계,공구상각후"}</definedName>
    <definedName name="wrn.신규dep._.full._.set." hidden="1">{#N/A,#N/A,FALSE,"신규dep";#N/A,#N/A,FALSE,"신규dep-금형상각후";#N/A,#N/A,FALSE,"신규dep-연구비상각후";#N/A,#N/A,FALSE,"신규dep-기계,공구상각후"}</definedName>
    <definedName name="wrn.전부인쇄." localSheetId="6" hidden="1">{#N/A,#N/A,FALSE,"단축1";#N/A,#N/A,FALSE,"단축2";#N/A,#N/A,FALSE,"단축3";#N/A,#N/A,FALSE,"장축";#N/A,#N/A,FALSE,"4WD"}</definedName>
    <definedName name="wrn.전부인쇄." hidden="1">{#N/A,#N/A,FALSE,"단축1";#N/A,#N/A,FALSE,"단축2";#N/A,#N/A,FALSE,"단축3";#N/A,#N/A,FALSE,"장축";#N/A,#N/A,FALSE,"4WD"}</definedName>
    <definedName name="wrn.전부인쇄._1" localSheetId="6" hidden="1">{#N/A,#N/A,FALSE,"단축1";#N/A,#N/A,FALSE,"단축2";#N/A,#N/A,FALSE,"단축3";#N/A,#N/A,FALSE,"장축";#N/A,#N/A,FALSE,"4WD"}</definedName>
    <definedName name="wrn.전부인쇄._1" hidden="1">{#N/A,#N/A,FALSE,"단축1";#N/A,#N/A,FALSE,"단축2";#N/A,#N/A,FALSE,"단축3";#N/A,#N/A,FALSE,"장축";#N/A,#N/A,FALSE,"4WD"}</definedName>
    <definedName name="xd품확일정" localSheetId="6" hidden="1">{#N/A,#N/A,FALSE,"단축1";#N/A,#N/A,FALSE,"단축2";#N/A,#N/A,FALSE,"단축3";#N/A,#N/A,FALSE,"장축";#N/A,#N/A,FALSE,"4WD"}</definedName>
    <definedName name="xd품확일정" hidden="1">{#N/A,#N/A,FALSE,"단축1";#N/A,#N/A,FALSE,"단축2";#N/A,#N/A,FALSE,"단축3";#N/A,#N/A,FALSE,"장축";#N/A,#N/A,FALSE,"4WD"}</definedName>
    <definedName name="xs" localSheetId="6" hidden="1">{#N/A,#N/A,FALSE,"단축1";#N/A,#N/A,FALSE,"단축2";#N/A,#N/A,FALSE,"단축3";#N/A,#N/A,FALSE,"장축";#N/A,#N/A,FALSE,"4WD"}</definedName>
    <definedName name="xs" hidden="1">{#N/A,#N/A,FALSE,"단축1";#N/A,#N/A,FALSE,"단축2";#N/A,#N/A,FALSE,"단축3";#N/A,#N/A,FALSE,"장축";#N/A,#N/A,FALSE,"4WD"}</definedName>
    <definedName name="xxcx" localSheetId="6" hidden="1">{#N/A,#N/A,FALSE,"단축1";#N/A,#N/A,FALSE,"단축2";#N/A,#N/A,FALSE,"단축3";#N/A,#N/A,FALSE,"장축";#N/A,#N/A,FALSE,"4WD"}</definedName>
    <definedName name="xxcx" hidden="1">{#N/A,#N/A,FALSE,"단축1";#N/A,#N/A,FALSE,"단축2";#N/A,#N/A,FALSE,"단축3";#N/A,#N/A,FALSE,"장축";#N/A,#N/A,FALSE,"4WD"}</definedName>
    <definedName name="XXX" localSheetId="6" hidden="1">{#N/A,#N/A,FALSE,"단축1";#N/A,#N/A,FALSE,"단축2";#N/A,#N/A,FALSE,"단축3";#N/A,#N/A,FALSE,"장축";#N/A,#N/A,FALSE,"4WD"}</definedName>
    <definedName name="XXX" hidden="1">{#N/A,#N/A,FALSE,"단축1";#N/A,#N/A,FALSE,"단축2";#N/A,#N/A,FALSE,"단축3";#N/A,#N/A,FALSE,"장축";#N/A,#N/A,FALSE,"4WD"}</definedName>
    <definedName name="XXXX" localSheetId="6" hidden="1">{#N/A,#N/A,FALSE,"단축1";#N/A,#N/A,FALSE,"단축2";#N/A,#N/A,FALSE,"단축3";#N/A,#N/A,FALSE,"장축";#N/A,#N/A,FALSE,"4WD"}</definedName>
    <definedName name="XXXX" hidden="1">{#N/A,#N/A,FALSE,"단축1";#N/A,#N/A,FALSE,"단축2";#N/A,#N/A,FALSE,"단축3";#N/A,#N/A,FALSE,"장축";#N/A,#N/A,FALSE,"4WD"}</definedName>
    <definedName name="XXXXX" localSheetId="6" hidden="1">{#N/A,#N/A,FALSE,"단축1";#N/A,#N/A,FALSE,"단축2";#N/A,#N/A,FALSE,"단축3";#N/A,#N/A,FALSE,"장축";#N/A,#N/A,FALSE,"4WD"}</definedName>
    <definedName name="XXXXX" hidden="1">{#N/A,#N/A,FALSE,"단축1";#N/A,#N/A,FALSE,"단축2";#N/A,#N/A,FALSE,"단축3";#N/A,#N/A,FALSE,"장축";#N/A,#N/A,FALSE,"4WD"}</definedName>
    <definedName name="XZS" localSheetId="6" hidden="1">{#N/A,#N/A,FALSE,"단축1";#N/A,#N/A,FALSE,"단축2";#N/A,#N/A,FALSE,"단축3";#N/A,#N/A,FALSE,"장축";#N/A,#N/A,FALSE,"4WD"}</definedName>
    <definedName name="XZS" hidden="1">{#N/A,#N/A,FALSE,"단축1";#N/A,#N/A,FALSE,"단축2";#N/A,#N/A,FALSE,"단축3";#N/A,#N/A,FALSE,"장축";#N/A,#N/A,FALSE,"4WD"}</definedName>
    <definedName name="Y" localSheetId="6" hidden="1">{#N/A,#N/A,FALSE,"단축1";#N/A,#N/A,FALSE,"단축2";#N/A,#N/A,FALSE,"단축3";#N/A,#N/A,FALSE,"장축";#N/A,#N/A,FALSE,"4WD"}</definedName>
    <definedName name="Y" hidden="1">{#N/A,#N/A,FALSE,"단축1";#N/A,#N/A,FALSE,"단축2";#N/A,#N/A,FALSE,"단축3";#N/A,#N/A,FALSE,"장축";#N/A,#N/A,FALSE,"4WD"}</definedName>
    <definedName name="YH" localSheetId="6" hidden="1">{#N/A,#N/A,FALSE,"단축1";#N/A,#N/A,FALSE,"단축2";#N/A,#N/A,FALSE,"단축3";#N/A,#N/A,FALSE,"장축";#N/A,#N/A,FALSE,"4WD"}</definedName>
    <definedName name="YH" hidden="1">{#N/A,#N/A,FALSE,"단축1";#N/A,#N/A,FALSE,"단축2";#N/A,#N/A,FALSE,"단축3";#N/A,#N/A,FALSE,"장축";#N/A,#N/A,FALSE,"4WD"}</definedName>
    <definedName name="YTUJYTU" localSheetId="6" hidden="1">{#N/A,#N/A,FALSE,"단축1";#N/A,#N/A,FALSE,"단축2";#N/A,#N/A,FALSE,"단축3";#N/A,#N/A,FALSE,"장축";#N/A,#N/A,FALSE,"4WD"}</definedName>
    <definedName name="YTUJYTU" hidden="1">{#N/A,#N/A,FALSE,"단축1";#N/A,#N/A,FALSE,"단축2";#N/A,#N/A,FALSE,"단축3";#N/A,#N/A,FALSE,"장축";#N/A,#N/A,FALSE,"4WD"}</definedName>
    <definedName name="yui" localSheetId="6" hidden="1">{#N/A,#N/A,FALSE,"단축1";#N/A,#N/A,FALSE,"단축2";#N/A,#N/A,FALSE,"단축3";#N/A,#N/A,FALSE,"장축";#N/A,#N/A,FALSE,"4WD"}</definedName>
    <definedName name="yui" hidden="1">{#N/A,#N/A,FALSE,"단축1";#N/A,#N/A,FALSE,"단축2";#N/A,#N/A,FALSE,"단축3";#N/A,#N/A,FALSE,"장축";#N/A,#N/A,FALSE,"4WD"}</definedName>
    <definedName name="YYHY" localSheetId="6" hidden="1">{#N/A,#N/A,FALSE,"단축1";#N/A,#N/A,FALSE,"단축2";#N/A,#N/A,FALSE,"단축3";#N/A,#N/A,FALSE,"장축";#N/A,#N/A,FALSE,"4WD"}</definedName>
    <definedName name="YYHY" hidden="1">{#N/A,#N/A,FALSE,"단축1";#N/A,#N/A,FALSE,"단축2";#N/A,#N/A,FALSE,"단축3";#N/A,#N/A,FALSE,"장축";#N/A,#N/A,FALSE,"4WD"}</definedName>
    <definedName name="Z" localSheetId="6" hidden="1">{#N/A,#N/A,FALSE,"단축1";#N/A,#N/A,FALSE,"단축2";#N/A,#N/A,FALSE,"단축3";#N/A,#N/A,FALSE,"장축";#N/A,#N/A,FALSE,"4WD"}</definedName>
    <definedName name="Z" hidden="1">{#N/A,#N/A,FALSE,"단축1";#N/A,#N/A,FALSE,"단축2";#N/A,#N/A,FALSE,"단축3";#N/A,#N/A,FALSE,"장축";#N/A,#N/A,FALSE,"4WD"}</definedName>
    <definedName name="Z_030BCFA9_A76B_11D1_B759_08000E21FF8D_.wvu.Cols" localSheetId="6" hidden="1">#REF!,#REF!,#REF!</definedName>
    <definedName name="Z_030BCFA9_A76B_11D1_B759_08000E21FF8D_.wvu.Cols" hidden="1">#REF!,#REF!,#REF!</definedName>
    <definedName name="Z_030BCFA9_A76B_11D1_B759_08000E21FF8D_.wvu.FilterData" localSheetId="6" hidden="1">#REF!</definedName>
    <definedName name="Z_030BCFA9_A76B_11D1_B759_08000E21FF8D_.wvu.FilterData" hidden="1">#REF!</definedName>
    <definedName name="Z_030BCFA9_A76B_11D1_B759_08000E21FF8D_.wvu.PrintArea" localSheetId="6" hidden="1">#REF!</definedName>
    <definedName name="Z_030BCFA9_A76B_11D1_B759_08000E21FF8D_.wvu.PrintArea" hidden="1">#REF!</definedName>
    <definedName name="Z_030BCFA9_A76B_11D1_B759_08000E21FF8D_.wvu.PrintTitles" localSheetId="6" hidden="1">#REF!</definedName>
    <definedName name="Z_030BCFA9_A76B_11D1_B759_08000E21FF8D_.wvu.PrintTitles" hidden="1">#REF!</definedName>
    <definedName name="zswe23" localSheetId="6" hidden="1">{#N/A,#N/A,FALSE,"단축1";#N/A,#N/A,FALSE,"단축2";#N/A,#N/A,FALSE,"단축3";#N/A,#N/A,FALSE,"장축";#N/A,#N/A,FALSE,"4WD"}</definedName>
    <definedName name="zswe23" hidden="1">{#N/A,#N/A,FALSE,"단축1";#N/A,#N/A,FALSE,"단축2";#N/A,#N/A,FALSE,"단축3";#N/A,#N/A,FALSE,"장축";#N/A,#N/A,FALSE,"4WD"}</definedName>
    <definedName name="ZZZZ" localSheetId="6" hidden="1">{#N/A,#N/A,FALSE,"단축1";#N/A,#N/A,FALSE,"단축2";#N/A,#N/A,FALSE,"단축3";#N/A,#N/A,FALSE,"장축";#N/A,#N/A,FALSE,"4WD"}</definedName>
    <definedName name="ZZZZ" hidden="1">{#N/A,#N/A,FALSE,"단축1";#N/A,#N/A,FALSE,"단축2";#N/A,#N/A,FALSE,"단축3";#N/A,#N/A,FALSE,"장축";#N/A,#N/A,FALSE,"4WD"}</definedName>
    <definedName name="ㄱㄱㄱ" localSheetId="6" hidden="1">{#N/A,#N/A,FALSE,"단축1";#N/A,#N/A,FALSE,"단축2";#N/A,#N/A,FALSE,"단축3";#N/A,#N/A,FALSE,"장축";#N/A,#N/A,FALSE,"4WD"}</definedName>
    <definedName name="ㄱㄱㄱ" hidden="1">{#N/A,#N/A,FALSE,"단축1";#N/A,#N/A,FALSE,"단축2";#N/A,#N/A,FALSE,"단축3";#N/A,#N/A,FALSE,"장축";#N/A,#N/A,FALSE,"4WD"}</definedName>
    <definedName name="ㄱㅇ" localSheetId="6" hidden="1">{#N/A,#N/A,FALSE,"단축1";#N/A,#N/A,FALSE,"단축2";#N/A,#N/A,FALSE,"단축3";#N/A,#N/A,FALSE,"장축";#N/A,#N/A,FALSE,"4WD"}</definedName>
    <definedName name="ㄱㅇ" hidden="1">{#N/A,#N/A,FALSE,"단축1";#N/A,#N/A,FALSE,"단축2";#N/A,#N/A,FALSE,"단축3";#N/A,#N/A,FALSE,"장축";#N/A,#N/A,FALSE,"4WD"}</definedName>
    <definedName name="가나" localSheetId="6" hidden="1">{#N/A,#N/A,TRUE,"Y생산";#N/A,#N/A,TRUE,"Y판매";#N/A,#N/A,TRUE,"Y총물량";#N/A,#N/A,TRUE,"Y능력";#N/A,#N/A,TRUE,"YKD"}</definedName>
    <definedName name="가나" hidden="1">{#N/A,#N/A,TRUE,"Y생산";#N/A,#N/A,TRUE,"Y판매";#N/A,#N/A,TRUE,"Y총물량";#N/A,#N/A,TRUE,"Y능력";#N/A,#N/A,TRUE,"YKD"}</definedName>
    <definedName name="강" localSheetId="6" hidden="1">{#N/A,#N/A,FALSE,"단축1";#N/A,#N/A,FALSE,"단축2";#N/A,#N/A,FALSE,"단축3";#N/A,#N/A,FALSE,"장축";#N/A,#N/A,FALSE,"4WD"}</definedName>
    <definedName name="강" hidden="1">{#N/A,#N/A,FALSE,"단축1";#N/A,#N/A,FALSE,"단축2";#N/A,#N/A,FALSE,"단축3";#N/A,#N/A,FALSE,"장축";#N/A,#N/A,FALSE,"4WD"}</definedName>
    <definedName name="강강농" localSheetId="6" hidden="1">{#N/A,#N/A,FALSE,"단축1";#N/A,#N/A,FALSE,"단축2";#N/A,#N/A,FALSE,"단축3";#N/A,#N/A,FALSE,"장축";#N/A,#N/A,FALSE,"4WD"}</definedName>
    <definedName name="강강농" hidden="1">{#N/A,#N/A,FALSE,"단축1";#N/A,#N/A,FALSE,"단축2";#N/A,#N/A,FALSE,"단축3";#N/A,#N/A,FALSE,"장축";#N/A,#N/A,FALSE,"4WD"}</definedName>
    <definedName name="개발시험종합" localSheetId="6" hidden="1">#REF!</definedName>
    <definedName name="개발시험종합" hidden="1">#REF!</definedName>
    <definedName name="개발일정수정" localSheetId="6" hidden="1">{#N/A,#N/A,FALSE,"단축1";#N/A,#N/A,FALSE,"단축2";#N/A,#N/A,FALSE,"단축3";#N/A,#N/A,FALSE,"장축";#N/A,#N/A,FALSE,"4WD"}</definedName>
    <definedName name="개발일정수정" hidden="1">{#N/A,#N/A,FALSE,"단축1";#N/A,#N/A,FALSE,"단축2";#N/A,#N/A,FALSE,"단축3";#N/A,#N/A,FALSE,"장축";#N/A,#N/A,FALSE,"4WD"}</definedName>
    <definedName name="개선과정" localSheetId="6" hidden="1">{#N/A,#N/A,FALSE,"단축1";#N/A,#N/A,FALSE,"단축2";#N/A,#N/A,FALSE,"단축3";#N/A,#N/A,FALSE,"장축";#N/A,#N/A,FALSE,"4WD"}</definedName>
    <definedName name="개선과정" hidden="1">{#N/A,#N/A,FALSE,"단축1";#N/A,#N/A,FALSE,"단축2";#N/A,#N/A,FALSE,"단축3";#N/A,#N/A,FALSE,"장축";#N/A,#N/A,FALSE,"4WD"}</definedName>
    <definedName name="개선내용" localSheetId="6" hidden="1">{#N/A,#N/A,TRUE,"Y생산";#N/A,#N/A,TRUE,"Y판매";#N/A,#N/A,TRUE,"Y총물량";#N/A,#N/A,TRUE,"Y능력";#N/A,#N/A,TRUE,"YKD"}</definedName>
    <definedName name="개선내용" hidden="1">{#N/A,#N/A,TRUE,"Y생산";#N/A,#N/A,TRUE,"Y판매";#N/A,#N/A,TRUE,"Y총물량";#N/A,#N/A,TRUE,"Y능력";#N/A,#N/A,TRUE,"YKD"}</definedName>
    <definedName name="개선실적" localSheetId="6" hidden="1">{#N/A,#N/A,TRUE,"Y생산";#N/A,#N/A,TRUE,"Y판매";#N/A,#N/A,TRUE,"Y총물량";#N/A,#N/A,TRUE,"Y능력";#N/A,#N/A,TRUE,"YKD"}</definedName>
    <definedName name="개선실적" hidden="1">{#N/A,#N/A,TRUE,"Y생산";#N/A,#N/A,TRUE,"Y판매";#N/A,#N/A,TRUE,"Y총물량";#N/A,#N/A,TRUE,"Y능력";#N/A,#N/A,TRUE,"YKD"}</definedName>
    <definedName name="거" localSheetId="6" hidden="1">{#N/A,#N/A,FALSE,"단축1";#N/A,#N/A,FALSE,"단축2";#N/A,#N/A,FALSE,"단축3";#N/A,#N/A,FALSE,"장축";#N/A,#N/A,FALSE,"4WD"}</definedName>
    <definedName name="거" hidden="1">{#N/A,#N/A,FALSE,"단축1";#N/A,#N/A,FALSE,"단축2";#N/A,#N/A,FALSE,"단축3";#N/A,#N/A,FALSE,"장축";#N/A,#N/A,FALSE,"4WD"}</definedName>
    <definedName name="걸" localSheetId="6" hidden="1">{#N/A,#N/A,FALSE,"단축1";#N/A,#N/A,FALSE,"단축2";#N/A,#N/A,FALSE,"단축3";#N/A,#N/A,FALSE,"장축";#N/A,#N/A,FALSE,"4WD"}</definedName>
    <definedName name="걸" hidden="1">{#N/A,#N/A,FALSE,"단축1";#N/A,#N/A,FALSE,"단축2";#N/A,#N/A,FALSE,"단축3";#N/A,#N/A,FALSE,"장축";#N/A,#N/A,FALSE,"4WD"}</definedName>
    <definedName name="경차" localSheetId="6" hidden="1">{#N/A,#N/A,TRUE,"Y생산";#N/A,#N/A,TRUE,"Y판매";#N/A,#N/A,TRUE,"Y총물량";#N/A,#N/A,TRUE,"Y능력";#N/A,#N/A,TRUE,"YKD"}</definedName>
    <definedName name="경차" hidden="1">{#N/A,#N/A,TRUE,"Y생산";#N/A,#N/A,TRUE,"Y판매";#N/A,#N/A,TRUE,"Y총물량";#N/A,#N/A,TRUE,"Y능력";#N/A,#N/A,TRUE,"YKD"}</definedName>
    <definedName name="계획" localSheetId="6" hidden="1">{#N/A,#N/A,FALSE,"단축1";#N/A,#N/A,FALSE,"단축2";#N/A,#N/A,FALSE,"단축3";#N/A,#N/A,FALSE,"장축";#N/A,#N/A,FALSE,"4WD"}</definedName>
    <definedName name="계획" hidden="1">{#N/A,#N/A,FALSE,"단축1";#N/A,#N/A,FALSE,"단축2";#N/A,#N/A,FALSE,"단축3";#N/A,#N/A,FALSE,"장축";#N/A,#N/A,FALSE,"4WD"}</definedName>
    <definedName name="골" localSheetId="6" hidden="1">{#N/A,#N/A,FALSE,"단축1";#N/A,#N/A,FALSE,"단축2";#N/A,#N/A,FALSE,"단축3";#N/A,#N/A,FALSE,"장축";#N/A,#N/A,FALSE,"4WD"}</definedName>
    <definedName name="골" hidden="1">{#N/A,#N/A,FALSE,"단축1";#N/A,#N/A,FALSE,"단축2";#N/A,#N/A,FALSE,"단축3";#N/A,#N/A,FALSE,"장축";#N/A,#N/A,FALSE,"4WD"}</definedName>
    <definedName name="공공" localSheetId="6" hidden="1">{#N/A,#N/A,FALSE,"단축1";#N/A,#N/A,FALSE,"단축2";#N/A,#N/A,FALSE,"단축3";#N/A,#N/A,FALSE,"장축";#N/A,#N/A,FALSE,"4WD"}</definedName>
    <definedName name="공공" hidden="1">{#N/A,#N/A,FALSE,"단축1";#N/A,#N/A,FALSE,"단축2";#N/A,#N/A,FALSE,"단축3";#N/A,#N/A,FALSE,"장축";#N/A,#N/A,FALSE,"4WD"}</definedName>
    <definedName name="공성환" localSheetId="6" hidden="1">{#N/A,#N/A,FALSE,"단축1";#N/A,#N/A,FALSE,"단축2";#N/A,#N/A,FALSE,"단축3";#N/A,#N/A,FALSE,"장축";#N/A,#N/A,FALSE,"4WD"}</definedName>
    <definedName name="공성환" hidden="1">{#N/A,#N/A,FALSE,"단축1";#N/A,#N/A,FALSE,"단축2";#N/A,#N/A,FALSE,"단축3";#N/A,#N/A,FALSE,"장축";#N/A,#N/A,FALSE,"4WD"}</definedName>
    <definedName name="구상서" localSheetId="6" hidden="1">{#N/A,#N/A,FALSE,"단축1";#N/A,#N/A,FALSE,"단축2";#N/A,#N/A,FALSE,"단축3";#N/A,#N/A,FALSE,"장축";#N/A,#N/A,FALSE,"4WD"}</definedName>
    <definedName name="구상서" hidden="1">{#N/A,#N/A,FALSE,"단축1";#N/A,#N/A,FALSE,"단축2";#N/A,#N/A,FALSE,"단축3";#N/A,#N/A,FALSE,"장축";#N/A,#N/A,FALSE,"4WD"}</definedName>
    <definedName name="구상안" localSheetId="6" hidden="1">{#N/A,#N/A,FALSE,"단축1";#N/A,#N/A,FALSE,"단축2";#N/A,#N/A,FALSE,"단축3";#N/A,#N/A,FALSE,"장축";#N/A,#N/A,FALSE,"4WD"}</definedName>
    <definedName name="구상안" hidden="1">{#N/A,#N/A,FALSE,"단축1";#N/A,#N/A,FALSE,"단축2";#N/A,#N/A,FALSE,"단축3";#N/A,#N/A,FALSE,"장축";#N/A,#N/A,FALSE,"4WD"}</definedName>
    <definedName name="근거2" localSheetId="6" hidden="1">{#N/A,#N/A,FALSE,"단축1";#N/A,#N/A,FALSE,"단축2";#N/A,#N/A,FALSE,"단축3";#N/A,#N/A,FALSE,"장축";#N/A,#N/A,FALSE,"4WD"}</definedName>
    <definedName name="근거2" hidden="1">{#N/A,#N/A,FALSE,"단축1";#N/A,#N/A,FALSE,"단축2";#N/A,#N/A,FALSE,"단축3";#N/A,#N/A,FALSE,"장축";#N/A,#N/A,FALSE,"4WD"}</definedName>
    <definedName name="ㄳㅁㄴ" localSheetId="6" hidden="1">{#N/A,#N/A,FALSE,"단축1";#N/A,#N/A,FALSE,"단축2";#N/A,#N/A,FALSE,"단축3";#N/A,#N/A,FALSE,"장축";#N/A,#N/A,FALSE,"4WD"}</definedName>
    <definedName name="ㄳㅁㄴ" hidden="1">{#N/A,#N/A,FALSE,"단축1";#N/A,#N/A,FALSE,"단축2";#N/A,#N/A,FALSE,"단축3";#N/A,#N/A,FALSE,"장축";#N/A,#N/A,FALSE,"4WD"}</definedName>
    <definedName name="ㄴㄴ" localSheetId="6" hidden="1">{#N/A,#N/A,FALSE,"단축1";#N/A,#N/A,FALSE,"단축2";#N/A,#N/A,FALSE,"단축3";#N/A,#N/A,FALSE,"장축";#N/A,#N/A,FALSE,"4WD"}</definedName>
    <definedName name="ㄴㄴ" hidden="1">{#N/A,#N/A,FALSE,"단축1";#N/A,#N/A,FALSE,"단축2";#N/A,#N/A,FALSE,"단축3";#N/A,#N/A,FALSE,"장축";#N/A,#N/A,FALSE,"4WD"}</definedName>
    <definedName name="ㄴㅇ" localSheetId="6" hidden="1">{#N/A,#N/A,TRUE,"Y생산";#N/A,#N/A,TRUE,"Y판매";#N/A,#N/A,TRUE,"Y총물량";#N/A,#N/A,TRUE,"Y능력";#N/A,#N/A,TRUE,"YKD"}</definedName>
    <definedName name="ㄴㅇ" hidden="1">{#N/A,#N/A,TRUE,"Y생산";#N/A,#N/A,TRUE,"Y판매";#N/A,#N/A,TRUE,"Y총물량";#N/A,#N/A,TRUE,"Y능력";#N/A,#N/A,TRUE,"YKD"}</definedName>
    <definedName name="ㄴㅇㄴㅇㅀㄹㅇㅎㅇㅀㅎ" localSheetId="6" hidden="1">{#N/A,#N/A,FALSE,"단축1";#N/A,#N/A,FALSE,"단축2";#N/A,#N/A,FALSE,"단축3";#N/A,#N/A,FALSE,"장축";#N/A,#N/A,FALSE,"4WD"}</definedName>
    <definedName name="ㄴㅇㄴㅇㅀㄹㅇㅎㅇㅀㅎ" hidden="1">{#N/A,#N/A,FALSE,"단축1";#N/A,#N/A,FALSE,"단축2";#N/A,#N/A,FALSE,"단축3";#N/A,#N/A,FALSE,"장축";#N/A,#N/A,FALSE,"4WD"}</definedName>
    <definedName name="ㄴㅋ" localSheetId="6" hidden="1">{#N/A,#N/A,FALSE,"단축1";#N/A,#N/A,FALSE,"단축2";#N/A,#N/A,FALSE,"단축3";#N/A,#N/A,FALSE,"장축";#N/A,#N/A,FALSE,"4WD"}</definedName>
    <definedName name="ㄴㅋ" hidden="1">{#N/A,#N/A,FALSE,"단축1";#N/A,#N/A,FALSE,"단축2";#N/A,#N/A,FALSE,"단축3";#N/A,#N/A,FALSE,"장축";#N/A,#N/A,FALSE,"4WD"}</definedName>
    <definedName name="나나나" localSheetId="6" hidden="1">{#N/A,#N/A,FALSE,"단축1";#N/A,#N/A,FALSE,"단축2";#N/A,#N/A,FALSE,"단축3";#N/A,#N/A,FALSE,"장축";#N/A,#N/A,FALSE,"4WD"}</definedName>
    <definedName name="나나나" hidden="1">{#N/A,#N/A,FALSE,"단축1";#N/A,#N/A,FALSE,"단축2";#N/A,#N/A,FALSE,"단축3";#N/A,#N/A,FALSE,"장축";#N/A,#N/A,FALSE,"4WD"}</definedName>
    <definedName name="나의사랑" localSheetId="6" hidden="1">{#N/A,#N/A,FALSE,"단축1";#N/A,#N/A,FALSE,"단축2";#N/A,#N/A,FALSE,"단축3";#N/A,#N/A,FALSE,"장축";#N/A,#N/A,FALSE,"4WD"}</definedName>
    <definedName name="나의사랑" hidden="1">{#N/A,#N/A,FALSE,"단축1";#N/A,#N/A,FALSE,"단축2";#N/A,#N/A,FALSE,"단축3";#N/A,#N/A,FALSE,"장축";#N/A,#N/A,FALSE,"4WD"}</definedName>
    <definedName name="냉각" localSheetId="6" hidden="1">{#N/A,#N/A,FALSE,"단축1";#N/A,#N/A,FALSE,"단축2";#N/A,#N/A,FALSE,"단축3";#N/A,#N/A,FALSE,"장축";#N/A,#N/A,FALSE,"4WD"}</definedName>
    <definedName name="냉각" hidden="1">{#N/A,#N/A,FALSE,"단축1";#N/A,#N/A,FALSE,"단축2";#N/A,#N/A,FALSE,"단축3";#N/A,#N/A,FALSE,"장축";#N/A,#N/A,FALSE,"4WD"}</definedName>
    <definedName name="노래" localSheetId="6" hidden="1">{#N/A,#N/A,FALSE,"단축1";#N/A,#N/A,FALSE,"단축2";#N/A,#N/A,FALSE,"단축3";#N/A,#N/A,FALSE,"장축";#N/A,#N/A,FALSE,"4WD"}</definedName>
    <definedName name="노래" hidden="1">{#N/A,#N/A,FALSE,"단축1";#N/A,#N/A,FALSE,"단축2";#N/A,#N/A,FALSE,"단축3";#N/A,#N/A,FALSE,"장축";#N/A,#N/A,FALSE,"4WD"}</definedName>
    <definedName name="ㄷㄷㄳㅅㅅㅅ" localSheetId="6" hidden="1">{#N/A,#N/A,FALSE,"단축1";#N/A,#N/A,FALSE,"단축2";#N/A,#N/A,FALSE,"단축3";#N/A,#N/A,FALSE,"장축";#N/A,#N/A,FALSE,"4WD"}</definedName>
    <definedName name="ㄷㄷㄳㅅㅅㅅ" hidden="1">{#N/A,#N/A,FALSE,"단축1";#N/A,#N/A,FALSE,"단축2";#N/A,#N/A,FALSE,"단축3";#N/A,#N/A,FALSE,"장축";#N/A,#N/A,FALSE,"4WD"}</definedName>
    <definedName name="ㄷㄷㄷ" localSheetId="6" hidden="1">{#N/A,#N/A,FALSE,"단축1";#N/A,#N/A,FALSE,"단축2";#N/A,#N/A,FALSE,"단축3";#N/A,#N/A,FALSE,"장축";#N/A,#N/A,FALSE,"4WD"}</definedName>
    <definedName name="ㄷㄷㄷ" hidden="1">{#N/A,#N/A,FALSE,"단축1";#N/A,#N/A,FALSE,"단축2";#N/A,#N/A,FALSE,"단축3";#N/A,#N/A,FALSE,"장축";#N/A,#N/A,FALSE,"4WD"}</definedName>
    <definedName name="ㄷㅇ" localSheetId="6" hidden="1">{#N/A,#N/A,TRUE,"Y생산";#N/A,#N/A,TRUE,"Y판매";#N/A,#N/A,TRUE,"Y총물량";#N/A,#N/A,TRUE,"Y능력";#N/A,#N/A,TRUE,"YKD"}</definedName>
    <definedName name="ㄷㅇ" hidden="1">{#N/A,#N/A,TRUE,"Y생산";#N/A,#N/A,TRUE,"Y판매";#N/A,#N/A,TRUE,"Y총물량";#N/A,#N/A,TRUE,"Y능력";#N/A,#N/A,TRUE,"YKD"}</definedName>
    <definedName name="단가기준" localSheetId="6" hidden="1">{#N/A,#N/A,TRUE,"Y생산";#N/A,#N/A,TRUE,"Y판매";#N/A,#N/A,TRUE,"Y총물량";#N/A,#N/A,TRUE,"Y능력";#N/A,#N/A,TRUE,"YKD"}</definedName>
    <definedName name="단가기준" hidden="1">{#N/A,#N/A,TRUE,"Y생산";#N/A,#N/A,TRUE,"Y판매";#N/A,#N/A,TRUE,"Y총물량";#N/A,#N/A,TRUE,"Y능력";#N/A,#N/A,TRUE,"YKD"}</definedName>
    <definedName name="단기" localSheetId="6" hidden="1">{#N/A,#N/A,TRUE,"Y생산";#N/A,#N/A,TRUE,"Y판매";#N/A,#N/A,TRUE,"Y총물량";#N/A,#N/A,TRUE,"Y능력";#N/A,#N/A,TRUE,"YKD"}</definedName>
    <definedName name="단기" hidden="1">{#N/A,#N/A,TRUE,"Y생산";#N/A,#N/A,TRUE,"Y판매";#N/A,#N/A,TRUE,"Y총물량";#N/A,#N/A,TRUE,"Y능력";#N/A,#N/A,TRUE,"YKD"}</definedName>
    <definedName name="당" localSheetId="6" hidden="1">{#N/A,#N/A,FALSE,"단축1";#N/A,#N/A,FALSE,"단축2";#N/A,#N/A,FALSE,"단축3";#N/A,#N/A,FALSE,"장축";#N/A,#N/A,FALSE,"4WD"}</definedName>
    <definedName name="당" hidden="1">{#N/A,#N/A,FALSE,"단축1";#N/A,#N/A,FALSE,"단축2";#N/A,#N/A,FALSE,"단축3";#N/A,#N/A,FALSE,"장축";#N/A,#N/A,FALSE,"4WD"}</definedName>
    <definedName name="ㄹ호" localSheetId="6" hidden="1">{#N/A,#N/A,FALSE,"단축1";#N/A,#N/A,FALSE,"단축2";#N/A,#N/A,FALSE,"단축3";#N/A,#N/A,FALSE,"장축";#N/A,#N/A,FALSE,"4WD"}</definedName>
    <definedName name="ㄹ호" hidden="1">{#N/A,#N/A,FALSE,"단축1";#N/A,#N/A,FALSE,"단축2";#N/A,#N/A,FALSE,"단축3";#N/A,#N/A,FALSE,"장축";#N/A,#N/A,FALSE,"4WD"}</definedName>
    <definedName name="ㄹ호ㅓ" localSheetId="6" hidden="1">{#N/A,#N/A,FALSE,"단축1";#N/A,#N/A,FALSE,"단축2";#N/A,#N/A,FALSE,"단축3";#N/A,#N/A,FALSE,"장축";#N/A,#N/A,FALSE,"4WD"}</definedName>
    <definedName name="ㄹ호ㅓ" hidden="1">{#N/A,#N/A,FALSE,"단축1";#N/A,#N/A,FALSE,"단축2";#N/A,#N/A,FALSE,"단축3";#N/A,#N/A,FALSE,"장축";#N/A,#N/A,FALSE,"4WD"}</definedName>
    <definedName name="ㄹ호ㅓㅓ" localSheetId="6" hidden="1">{#N/A,#N/A,FALSE,"단축1";#N/A,#N/A,FALSE,"단축2";#N/A,#N/A,FALSE,"단축3";#N/A,#N/A,FALSE,"장축";#N/A,#N/A,FALSE,"4WD"}</definedName>
    <definedName name="ㄹ호ㅓㅓ" hidden="1">{#N/A,#N/A,FALSE,"단축1";#N/A,#N/A,FALSE,"단축2";#N/A,#N/A,FALSE,"단축3";#N/A,#N/A,FALSE,"장축";#N/A,#N/A,FALSE,"4WD"}</definedName>
    <definedName name="로" localSheetId="6" hidden="1">{#N/A,#N/A,FALSE,"단축1";#N/A,#N/A,FALSE,"단축2";#N/A,#N/A,FALSE,"단축3";#N/A,#N/A,FALSE,"장축";#N/A,#N/A,FALSE,"4WD"}</definedName>
    <definedName name="로" hidden="1">{#N/A,#N/A,FALSE,"단축1";#N/A,#N/A,FALSE,"단축2";#N/A,#N/A,FALSE,"단축3";#N/A,#N/A,FALSE,"장축";#N/A,#N/A,FALSE,"4WD"}</definedName>
    <definedName name="로커커버" localSheetId="6" hidden="1">{#N/A,#N/A,FALSE,"단축1";#N/A,#N/A,FALSE,"단축2";#N/A,#N/A,FALSE,"단축3";#N/A,#N/A,FALSE,"장축";#N/A,#N/A,FALSE,"4WD"}</definedName>
    <definedName name="로커커버" hidden="1">{#N/A,#N/A,FALSE,"단축1";#N/A,#N/A,FALSE,"단축2";#N/A,#N/A,FALSE,"단축3";#N/A,#N/A,FALSE,"장축";#N/A,#N/A,FALSE,"4WD"}</definedName>
    <definedName name="로커커버_1" localSheetId="6" hidden="1">{#N/A,#N/A,FALSE,"단축1";#N/A,#N/A,FALSE,"단축2";#N/A,#N/A,FALSE,"단축3";#N/A,#N/A,FALSE,"장축";#N/A,#N/A,FALSE,"4WD"}</definedName>
    <definedName name="로커커버_1" hidden="1">{#N/A,#N/A,FALSE,"단축1";#N/A,#N/A,FALSE,"단축2";#N/A,#N/A,FALSE,"단축3";#N/A,#N/A,FALSE,"장축";#N/A,#N/A,FALSE,"4WD"}</definedName>
    <definedName name="롸ㅡㅗ" localSheetId="6" hidden="1">{#N/A,#N/A,FALSE,"단축1";#N/A,#N/A,FALSE,"단축2";#N/A,#N/A,FALSE,"단축3";#N/A,#N/A,FALSE,"장축";#N/A,#N/A,FALSE,"4WD"}</definedName>
    <definedName name="롸ㅡㅗ" hidden="1">{#N/A,#N/A,FALSE,"단축1";#N/A,#N/A,FALSE,"단축2";#N/A,#N/A,FALSE,"단축3";#N/A,#N/A,FALSE,"장축";#N/A,#N/A,FALSE,"4WD"}</definedName>
    <definedName name="ㄻㄴ" localSheetId="6" hidden="1">{#N/A,#N/A,FALSE,"단축1";#N/A,#N/A,FALSE,"단축2";#N/A,#N/A,FALSE,"단축3";#N/A,#N/A,FALSE,"장축";#N/A,#N/A,FALSE,"4WD"}</definedName>
    <definedName name="ㄻㄴ" hidden="1">{#N/A,#N/A,FALSE,"단축1";#N/A,#N/A,FALSE,"단축2";#N/A,#N/A,FALSE,"단축3";#N/A,#N/A,FALSE,"장축";#N/A,#N/A,FALSE,"4WD"}</definedName>
    <definedName name="ㅀ" localSheetId="6" hidden="1">{#N/A,#N/A,FALSE,"단축1";#N/A,#N/A,FALSE,"단축2";#N/A,#N/A,FALSE,"단축3";#N/A,#N/A,FALSE,"장축";#N/A,#N/A,FALSE,"4WD"}</definedName>
    <definedName name="ㅀ" hidden="1">{#N/A,#N/A,FALSE,"단축1";#N/A,#N/A,FALSE,"단축2";#N/A,#N/A,FALSE,"단축3";#N/A,#N/A,FALSE,"장축";#N/A,#N/A,FALSE,"4WD"}</definedName>
    <definedName name="ㅁㄴ" localSheetId="6" hidden="1">{#N/A,#N/A,FALSE,"단축1";#N/A,#N/A,FALSE,"단축2";#N/A,#N/A,FALSE,"단축3";#N/A,#N/A,FALSE,"장축";#N/A,#N/A,FALSE,"4WD"}</definedName>
    <definedName name="ㅁㄴ" hidden="1">{#N/A,#N/A,FALSE,"단축1";#N/A,#N/A,FALSE,"단축2";#N/A,#N/A,FALSE,"단축3";#N/A,#N/A,FALSE,"장축";#N/A,#N/A,FALSE,"4WD"}</definedName>
    <definedName name="ㅁㄴㅇ" localSheetId="6" hidden="1">{#N/A,#N/A,FALSE,"단축1";#N/A,#N/A,FALSE,"단축2";#N/A,#N/A,FALSE,"단축3";#N/A,#N/A,FALSE,"장축";#N/A,#N/A,FALSE,"4WD"}</definedName>
    <definedName name="ㅁㄴㅇ" hidden="1">{#N/A,#N/A,FALSE,"단축1";#N/A,#N/A,FALSE,"단축2";#N/A,#N/A,FALSE,"단축3";#N/A,#N/A,FALSE,"장축";#N/A,#N/A,FALSE,"4WD"}</definedName>
    <definedName name="ㅁㄴㅇㄹ" localSheetId="6" hidden="1">{#N/A,#N/A,FALSE,"단축1";#N/A,#N/A,FALSE,"단축2";#N/A,#N/A,FALSE,"단축3";#N/A,#N/A,FALSE,"장축";#N/A,#N/A,FALSE,"4WD"}</definedName>
    <definedName name="ㅁㄴㅇㄹ" hidden="1">{#N/A,#N/A,FALSE,"단축1";#N/A,#N/A,FALSE,"단축2";#N/A,#N/A,FALSE,"단축3";#N/A,#N/A,FALSE,"장축";#N/A,#N/A,FALSE,"4WD"}</definedName>
    <definedName name="ㅁㅇㄹ" localSheetId="6" hidden="1">{#N/A,#N/A,FALSE,"단축1";#N/A,#N/A,FALSE,"단축2";#N/A,#N/A,FALSE,"단축3";#N/A,#N/A,FALSE,"장축";#N/A,#N/A,FALSE,"4WD"}</definedName>
    <definedName name="ㅁㅇㄹ" hidden="1">{#N/A,#N/A,FALSE,"단축1";#N/A,#N/A,FALSE,"단축2";#N/A,#N/A,FALSE,"단축3";#N/A,#N/A,FALSE,"장축";#N/A,#N/A,FALSE,"4WD"}</definedName>
    <definedName name="ㅁㅎ" localSheetId="6" hidden="1">{#N/A,#N/A,FALSE,"단축1";#N/A,#N/A,FALSE,"단축2";#N/A,#N/A,FALSE,"단축3";#N/A,#N/A,FALSE,"장축";#N/A,#N/A,FALSE,"4WD"}</definedName>
    <definedName name="ㅁㅎ" hidden="1">{#N/A,#N/A,FALSE,"단축1";#N/A,#N/A,FALSE,"단축2";#N/A,#N/A,FALSE,"단축3";#N/A,#N/A,FALSE,"장축";#N/A,#N/A,FALSE,"4WD"}</definedName>
    <definedName name="ㅁㅎㄹㄴㅁㅇㅎ" localSheetId="6" hidden="1">{#N/A,#N/A,FALSE,"단축1";#N/A,#N/A,FALSE,"단축2";#N/A,#N/A,FALSE,"단축3";#N/A,#N/A,FALSE,"장축";#N/A,#N/A,FALSE,"4WD"}</definedName>
    <definedName name="ㅁㅎㄹㄴㅁㅇㅎ" hidden="1">{#N/A,#N/A,FALSE,"단축1";#N/A,#N/A,FALSE,"단축2";#N/A,#N/A,FALSE,"단축3";#N/A,#N/A,FALSE,"장축";#N/A,#N/A,FALSE,"4WD"}</definedName>
    <definedName name="말자" localSheetId="6" hidden="1">{#N/A,#N/A,FALSE,"단축1";#N/A,#N/A,FALSE,"단축2";#N/A,#N/A,FALSE,"단축3";#N/A,#N/A,FALSE,"장축";#N/A,#N/A,FALSE,"4WD"}</definedName>
    <definedName name="말자" hidden="1">{#N/A,#N/A,FALSE,"단축1";#N/A,#N/A,FALSE,"단축2";#N/A,#N/A,FALSE,"단축3";#N/A,#N/A,FALSE,"장축";#N/A,#N/A,FALSE,"4WD"}</definedName>
    <definedName name="목차" localSheetId="6" hidden="1">{#N/A,#N/A,FALSE,"단축1";#N/A,#N/A,FALSE,"단축2";#N/A,#N/A,FALSE,"단축3";#N/A,#N/A,FALSE,"장축";#N/A,#N/A,FALSE,"4WD"}</definedName>
    <definedName name="목차" hidden="1">{#N/A,#N/A,FALSE,"단축1";#N/A,#N/A,FALSE,"단축2";#N/A,#N/A,FALSE,"단축3";#N/A,#N/A,FALSE,"장축";#N/A,#N/A,FALSE,"4WD"}</definedName>
    <definedName name="물랴자" localSheetId="6" hidden="1">{#N/A,#N/A,TRUE,"Y생산";#N/A,#N/A,TRUE,"Y판매";#N/A,#N/A,TRUE,"Y총물량";#N/A,#N/A,TRUE,"Y능력";#N/A,#N/A,TRUE,"YKD"}</definedName>
    <definedName name="물랴자" hidden="1">{#N/A,#N/A,TRUE,"Y생산";#N/A,#N/A,TRUE,"Y판매";#N/A,#N/A,TRUE,"Y총물량";#N/A,#N/A,TRUE,"Y능력";#N/A,#N/A,TRUE,"YKD"}</definedName>
    <definedName name="물량수" localSheetId="6" hidden="1">{#N/A,#N/A,TRUE,"Y생산";#N/A,#N/A,TRUE,"Y판매";#N/A,#N/A,TRUE,"Y총물량";#N/A,#N/A,TRUE,"Y능력";#N/A,#N/A,TRUE,"YKD"}</definedName>
    <definedName name="물량수" hidden="1">{#N/A,#N/A,TRUE,"Y생산";#N/A,#N/A,TRUE,"Y판매";#N/A,#N/A,TRUE,"Y총물량";#N/A,#N/A,TRUE,"Y능력";#N/A,#N/A,TRUE,"YKD"}</definedName>
    <definedName name="물량수정" localSheetId="6" hidden="1">{#N/A,#N/A,TRUE,"Y생산";#N/A,#N/A,TRUE,"Y판매";#N/A,#N/A,TRUE,"Y총물량";#N/A,#N/A,TRUE,"Y능력";#N/A,#N/A,TRUE,"YKD"}</definedName>
    <definedName name="물량수정" hidden="1">{#N/A,#N/A,TRUE,"Y생산";#N/A,#N/A,TRUE,"Y판매";#N/A,#N/A,TRUE,"Y총물량";#N/A,#N/A,TRUE,"Y능력";#N/A,#N/A,TRUE,"YKD"}</definedName>
    <definedName name="물량수정1" localSheetId="6" hidden="1">{#N/A,#N/A,TRUE,"Y생산";#N/A,#N/A,TRUE,"Y판매";#N/A,#N/A,TRUE,"Y총물량";#N/A,#N/A,TRUE,"Y능력";#N/A,#N/A,TRUE,"YKD"}</definedName>
    <definedName name="물량수정1" hidden="1">{#N/A,#N/A,TRUE,"Y생산";#N/A,#N/A,TRUE,"Y판매";#N/A,#N/A,TRUE,"Y총물량";#N/A,#N/A,TRUE,"Y능력";#N/A,#N/A,TRUE,"YKD"}</definedName>
    <definedName name="물량수정2" localSheetId="6" hidden="1">{#N/A,#N/A,TRUE,"Y생산";#N/A,#N/A,TRUE,"Y판매";#N/A,#N/A,TRUE,"Y총물량";#N/A,#N/A,TRUE,"Y능력";#N/A,#N/A,TRUE,"YKD"}</definedName>
    <definedName name="물량수정2" hidden="1">{#N/A,#N/A,TRUE,"Y생산";#N/A,#N/A,TRUE,"Y판매";#N/A,#N/A,TRUE,"Y총물량";#N/A,#N/A,TRUE,"Y능력";#N/A,#N/A,TRUE,"YKD"}</definedName>
    <definedName name="물량정" localSheetId="6" hidden="1">{#N/A,#N/A,TRUE,"Y생산";#N/A,#N/A,TRUE,"Y판매";#N/A,#N/A,TRUE,"Y총물량";#N/A,#N/A,TRUE,"Y능력";#N/A,#N/A,TRUE,"YKD"}</definedName>
    <definedName name="물량정" hidden="1">{#N/A,#N/A,TRUE,"Y생산";#N/A,#N/A,TRUE,"Y판매";#N/A,#N/A,TRUE,"Y총물량";#N/A,#N/A,TRUE,"Y능력";#N/A,#N/A,TRUE,"YKD"}</definedName>
    <definedName name="물량조정" localSheetId="6" hidden="1">{#N/A,#N/A,TRUE,"Y생산";#N/A,#N/A,TRUE,"Y판매";#N/A,#N/A,TRUE,"Y총물량";#N/A,#N/A,TRUE,"Y능력";#N/A,#N/A,TRUE,"YKD"}</definedName>
    <definedName name="물량조정" hidden="1">{#N/A,#N/A,TRUE,"Y생산";#N/A,#N/A,TRUE,"Y판매";#N/A,#N/A,TRUE,"Y총물량";#N/A,#N/A,TRUE,"Y능력";#N/A,#N/A,TRUE,"YKD"}</definedName>
    <definedName name="물수" localSheetId="6" hidden="1">{#N/A,#N/A,TRUE,"Y생산";#N/A,#N/A,TRUE,"Y판매";#N/A,#N/A,TRUE,"Y총물량";#N/A,#N/A,TRUE,"Y능력";#N/A,#N/A,TRUE,"YKD"}</definedName>
    <definedName name="물수" hidden="1">{#N/A,#N/A,TRUE,"Y생산";#N/A,#N/A,TRUE,"Y판매";#N/A,#N/A,TRUE,"Y총물량";#N/A,#N/A,TRUE,"Y능력";#N/A,#N/A,TRUE,"YKD"}</definedName>
    <definedName name="ㅂ" localSheetId="6" hidden="1">{#N/A,#N/A,FALSE,"단축1";#N/A,#N/A,FALSE,"단축2";#N/A,#N/A,FALSE,"단축3";#N/A,#N/A,FALSE,"장축";#N/A,#N/A,FALSE,"4WD"}</definedName>
    <definedName name="ㅂ" hidden="1">{#N/A,#N/A,FALSE,"단축1";#N/A,#N/A,FALSE,"단축2";#N/A,#N/A,FALSE,"단축3";#N/A,#N/A,FALSE,"장축";#N/A,#N/A,FALSE,"4WD"}</definedName>
    <definedName name="ㅂㅂㅂ" localSheetId="6" hidden="1">{#N/A,#N/A,FALSE,"단축1";#N/A,#N/A,FALSE,"단축2";#N/A,#N/A,FALSE,"단축3";#N/A,#N/A,FALSE,"장축";#N/A,#N/A,FALSE,"4WD"}</definedName>
    <definedName name="ㅂㅂㅂ" hidden="1">{#N/A,#N/A,FALSE,"단축1";#N/A,#N/A,FALSE,"단축2";#N/A,#N/A,FALSE,"단축3";#N/A,#N/A,FALSE,"장축";#N/A,#N/A,FALSE,"4WD"}</definedName>
    <definedName name="ㅂㅂㅂㅂㅂ" localSheetId="6" hidden="1">{#N/A,#N/A,FALSE,"단축1";#N/A,#N/A,FALSE,"단축2";#N/A,#N/A,FALSE,"단축3";#N/A,#N/A,FALSE,"장축";#N/A,#N/A,FALSE,"4WD"}</definedName>
    <definedName name="ㅂㅂㅂㅂㅂ" hidden="1">{#N/A,#N/A,FALSE,"단축1";#N/A,#N/A,FALSE,"단축2";#N/A,#N/A,FALSE,"단축3";#N/A,#N/A,FALSE,"장축";#N/A,#N/A,FALSE,"4WD"}</definedName>
    <definedName name="바바라" localSheetId="6" hidden="1">{#N/A,#N/A,TRUE,"Y생산";#N/A,#N/A,TRUE,"Y판매";#N/A,#N/A,TRUE,"Y총물량";#N/A,#N/A,TRUE,"Y능력";#N/A,#N/A,TRUE,"YKD"}</definedName>
    <definedName name="바바라" hidden="1">{#N/A,#N/A,TRUE,"Y생산";#N/A,#N/A,TRUE,"Y판매";#N/A,#N/A,TRUE,"Y총물량";#N/A,#N/A,TRUE,"Y능력";#N/A,#N/A,TRUE,"YKD"}</definedName>
    <definedName name="방진고무" localSheetId="6" hidden="1">{#N/A,#N/A,FALSE,"단축1";#N/A,#N/A,FALSE,"단축2";#N/A,#N/A,FALSE,"단축3";#N/A,#N/A,FALSE,"장축";#N/A,#N/A,FALSE,"4WD"}</definedName>
    <definedName name="방진고무" hidden="1">{#N/A,#N/A,FALSE,"단축1";#N/A,#N/A,FALSE,"단축2";#N/A,#N/A,FALSE,"단축3";#N/A,#N/A,FALSE,"장축";#N/A,#N/A,FALSE,"4WD"}</definedName>
    <definedName name="법규1" localSheetId="6" hidden="1">{#N/A,#N/A,FALSE,"단축1";#N/A,#N/A,FALSE,"단축2";#N/A,#N/A,FALSE,"단축3";#N/A,#N/A,FALSE,"장축";#N/A,#N/A,FALSE,"4WD"}</definedName>
    <definedName name="법규1" hidden="1">{#N/A,#N/A,FALSE,"단축1";#N/A,#N/A,FALSE,"단축2";#N/A,#N/A,FALSE,"단축3";#N/A,#N/A,FALSE,"장축";#N/A,#N/A,FALSE,"4WD"}</definedName>
    <definedName name="변경목차" localSheetId="6" hidden="1">{#N/A,#N/A,FALSE,"단축1";#N/A,#N/A,FALSE,"단축2";#N/A,#N/A,FALSE,"단축3";#N/A,#N/A,FALSE,"장축";#N/A,#N/A,FALSE,"4WD"}</definedName>
    <definedName name="변경목차" hidden="1">{#N/A,#N/A,FALSE,"단축1";#N/A,#N/A,FALSE,"단축2";#N/A,#N/A,FALSE,"단축3";#N/A,#N/A,FALSE,"장축";#N/A,#N/A,FALSE,"4WD"}</definedName>
    <definedName name="변경범위2" localSheetId="6" hidden="1">{#N/A,#N/A,FALSE,"단축1";#N/A,#N/A,FALSE,"단축2";#N/A,#N/A,FALSE,"단축3";#N/A,#N/A,FALSE,"장축";#N/A,#N/A,FALSE,"4WD"}</definedName>
    <definedName name="변경범위2" hidden="1">{#N/A,#N/A,FALSE,"단축1";#N/A,#N/A,FALSE,"단축2";#N/A,#N/A,FALSE,"단축3";#N/A,#N/A,FALSE,"장축";#N/A,#N/A,FALSE,"4WD"}</definedName>
    <definedName name="보고" localSheetId="6" hidden="1">{#N/A,#N/A,FALSE,"단축1";#N/A,#N/A,FALSE,"단축2";#N/A,#N/A,FALSE,"단축3";#N/A,#N/A,FALSE,"장축";#N/A,#N/A,FALSE,"4WD"}</definedName>
    <definedName name="보고" hidden="1">{#N/A,#N/A,FALSE,"단축1";#N/A,#N/A,FALSE,"단축2";#N/A,#N/A,FALSE,"단축3";#N/A,#N/A,FALSE,"장축";#N/A,#N/A,FALSE,"4WD"}</definedName>
    <definedName name="보고1" localSheetId="6" hidden="1">{#N/A,#N/A,FALSE,"단축1";#N/A,#N/A,FALSE,"단축2";#N/A,#N/A,FALSE,"단축3";#N/A,#N/A,FALSE,"장축";#N/A,#N/A,FALSE,"4WD"}</definedName>
    <definedName name="보고1" hidden="1">{#N/A,#N/A,FALSE,"단축1";#N/A,#N/A,FALSE,"단축2";#N/A,#N/A,FALSE,"단축3";#N/A,#N/A,FALSE,"장축";#N/A,#N/A,FALSE,"4WD"}</definedName>
    <definedName name="분" localSheetId="6" hidden="1">{#N/A,#N/A,FALSE,"단축1";#N/A,#N/A,FALSE,"단축2";#N/A,#N/A,FALSE,"단축3";#N/A,#N/A,FALSE,"장축";#N/A,#N/A,FALSE,"4WD"}</definedName>
    <definedName name="분" hidden="1">{#N/A,#N/A,FALSE,"단축1";#N/A,#N/A,FALSE,"단축2";#N/A,#N/A,FALSE,"단축3";#N/A,#N/A,FALSE,"장축";#N/A,#N/A,FALSE,"4WD"}</definedName>
    <definedName name="분기별" localSheetId="6" hidden="1">{#N/A,#N/A,TRUE,"Y생산";#N/A,#N/A,TRUE,"Y판매";#N/A,#N/A,TRUE,"Y총물량";#N/A,#N/A,TRUE,"Y능력";#N/A,#N/A,TRUE,"YKD"}</definedName>
    <definedName name="분기별" hidden="1">{#N/A,#N/A,TRUE,"Y생산";#N/A,#N/A,TRUE,"Y판매";#N/A,#N/A,TRUE,"Y총물량";#N/A,#N/A,TRUE,"Y능력";#N/A,#N/A,TRUE,"YKD"}</definedName>
    <definedName name="사이드" localSheetId="6" hidden="1">{#N/A,#N/A,FALSE,"단축1";#N/A,#N/A,FALSE,"단축2";#N/A,#N/A,FALSE,"단축3";#N/A,#N/A,FALSE,"장축";#N/A,#N/A,FALSE,"4WD"}</definedName>
    <definedName name="사이드" hidden="1">{#N/A,#N/A,FALSE,"단축1";#N/A,#N/A,FALSE,"단축2";#N/A,#N/A,FALSE,"단축3";#N/A,#N/A,FALSE,"장축";#N/A,#N/A,FALSE,"4WD"}</definedName>
    <definedName name="설설" localSheetId="6" hidden="1">{#N/A,#N/A,FALSE,"단축1";#N/A,#N/A,FALSE,"단축2";#N/A,#N/A,FALSE,"단축3";#N/A,#N/A,FALSE,"장축";#N/A,#N/A,FALSE,"4WD"}</definedName>
    <definedName name="설설" hidden="1">{#N/A,#N/A,FALSE,"단축1";#N/A,#N/A,FALSE,"단축2";#N/A,#N/A,FALSE,"단축3";#N/A,#N/A,FALSE,"장축";#N/A,#N/A,FALSE,"4WD"}</definedName>
    <definedName name="세왕123" localSheetId="6" hidden="1">{#N/A,#N/A,FALSE,"단축1";#N/A,#N/A,FALSE,"단축2";#N/A,#N/A,FALSE,"단축3";#N/A,#N/A,FALSE,"장축";#N/A,#N/A,FALSE,"4WD"}</definedName>
    <definedName name="세왕123" hidden="1">{#N/A,#N/A,FALSE,"단축1";#N/A,#N/A,FALSE,"단축2";#N/A,#N/A,FALSE,"단축3";#N/A,#N/A,FALSE,"장축";#N/A,#N/A,FALSE,"4WD"}</definedName>
    <definedName name="쇼쇼쇼쇼쇼쇼쇼쇼쇼쇼" localSheetId="6" hidden="1">{#N/A,#N/A,FALSE,"단축1";#N/A,#N/A,FALSE,"단축2";#N/A,#N/A,FALSE,"단축3";#N/A,#N/A,FALSE,"장축";#N/A,#N/A,FALSE,"4WD"}</definedName>
    <definedName name="쇼쇼쇼쇼쇼쇼쇼쇼쇼쇼" hidden="1">{#N/A,#N/A,FALSE,"단축1";#N/A,#N/A,FALSE,"단축2";#N/A,#N/A,FALSE,"단축3";#N/A,#N/A,FALSE,"장축";#N/A,#N/A,FALSE,"4WD"}</definedName>
    <definedName name="수정물량" localSheetId="6" hidden="1">{#N/A,#N/A,TRUE,"Y생산";#N/A,#N/A,TRUE,"Y판매";#N/A,#N/A,TRUE,"Y총물량";#N/A,#N/A,TRUE,"Y능력";#N/A,#N/A,TRUE,"YKD"}</definedName>
    <definedName name="수정물량" hidden="1">{#N/A,#N/A,TRUE,"Y생산";#N/A,#N/A,TRUE,"Y판매";#N/A,#N/A,TRUE,"Y총물량";#N/A,#N/A,TRUE,"Y능력";#N/A,#N/A,TRUE,"YKD"}</definedName>
    <definedName name="시험현황3" localSheetId="6" hidden="1">{#N/A,#N/A,FALSE,"단축1";#N/A,#N/A,FALSE,"단축2";#N/A,#N/A,FALSE,"단축3";#N/A,#N/A,FALSE,"장축";#N/A,#N/A,FALSE,"4WD"}</definedName>
    <definedName name="시험현황3" hidden="1">{#N/A,#N/A,FALSE,"단축1";#N/A,#N/A,FALSE,"단축2";#N/A,#N/A,FALSE,"단축3";#N/A,#N/A,FALSE,"장축";#N/A,#N/A,FALSE,"4WD"}</definedName>
    <definedName name="신차품질일정" localSheetId="6" hidden="1">{#N/A,#N/A,FALSE,"단축1";#N/A,#N/A,FALSE,"단축2";#N/A,#N/A,FALSE,"단축3";#N/A,#N/A,FALSE,"장축";#N/A,#N/A,FALSE,"4WD"}</definedName>
    <definedName name="신차품질일정" hidden="1">{#N/A,#N/A,FALSE,"단축1";#N/A,#N/A,FALSE,"단축2";#N/A,#N/A,FALSE,"단축3";#N/A,#N/A,FALSE,"장축";#N/A,#N/A,FALSE,"4WD"}</definedName>
    <definedName name="심의보고단기종합" localSheetId="6" hidden="1">{#N/A,#N/A,FALSE,"단축1";#N/A,#N/A,FALSE,"단축2";#N/A,#N/A,FALSE,"단축3";#N/A,#N/A,FALSE,"장축";#N/A,#N/A,FALSE,"4WD"}</definedName>
    <definedName name="심의보고단기종합" hidden="1">{#N/A,#N/A,FALSE,"단축1";#N/A,#N/A,FALSE,"단축2";#N/A,#N/A,FALSE,"단축3";#N/A,#N/A,FALSE,"장축";#N/A,#N/A,FALSE,"4WD"}</definedName>
    <definedName name="ㅇㄴ" localSheetId="6" hidden="1">{#N/A,#N/A,FALSE,"단축1";#N/A,#N/A,FALSE,"단축2";#N/A,#N/A,FALSE,"단축3";#N/A,#N/A,FALSE,"장축";#N/A,#N/A,FALSE,"4WD"}</definedName>
    <definedName name="ㅇㄴ" hidden="1">{#N/A,#N/A,FALSE,"단축1";#N/A,#N/A,FALSE,"단축2";#N/A,#N/A,FALSE,"단축3";#N/A,#N/A,FALSE,"장축";#N/A,#N/A,FALSE,"4WD"}</definedName>
    <definedName name="ㅇㄴㅇ" localSheetId="6" hidden="1">{#N/A,#N/A,FALSE,"단축1";#N/A,#N/A,FALSE,"단축2";#N/A,#N/A,FALSE,"단축3";#N/A,#N/A,FALSE,"장축";#N/A,#N/A,FALSE,"4WD"}</definedName>
    <definedName name="ㅇㄴㅇ" hidden="1">{#N/A,#N/A,FALSE,"단축1";#N/A,#N/A,FALSE,"단축2";#N/A,#N/A,FALSE,"단축3";#N/A,#N/A,FALSE,"장축";#N/A,#N/A,FALSE,"4WD"}</definedName>
    <definedName name="ㅇㄹ호" localSheetId="6" hidden="1">{#N/A,#N/A,FALSE,"단축1";#N/A,#N/A,FALSE,"단축2";#N/A,#N/A,FALSE,"단축3";#N/A,#N/A,FALSE,"장축";#N/A,#N/A,FALSE,"4WD"}</definedName>
    <definedName name="ㅇㄹ호" hidden="1">{#N/A,#N/A,FALSE,"단축1";#N/A,#N/A,FALSE,"단축2";#N/A,#N/A,FALSE,"단축3";#N/A,#N/A,FALSE,"장축";#N/A,#N/A,FALSE,"4WD"}</definedName>
    <definedName name="ㅇㅇ" localSheetId="6" hidden="1">{#N/A,#N/A,TRUE,"Y생산";#N/A,#N/A,TRUE,"Y판매";#N/A,#N/A,TRUE,"Y총물량";#N/A,#N/A,TRUE,"Y능력";#N/A,#N/A,TRUE,"YKD"}</definedName>
    <definedName name="ㅇㅇ" hidden="1">{#N/A,#N/A,TRUE,"Y생산";#N/A,#N/A,TRUE,"Y판매";#N/A,#N/A,TRUE,"Y총물량";#N/A,#N/A,TRUE,"Y능력";#N/A,#N/A,TRUE,"YKD"}</definedName>
    <definedName name="ㅇㅇㅇ" localSheetId="6" hidden="1">{#N/A,#N/A,FALSE,"신규dep";#N/A,#N/A,FALSE,"신규dep-금형상각후";#N/A,#N/A,FALSE,"신규dep-연구비상각후";#N/A,#N/A,FALSE,"신규dep-기계,공구상각후"}</definedName>
    <definedName name="ㅇㅇㅇ" hidden="1">{#N/A,#N/A,FALSE,"신규dep";#N/A,#N/A,FALSE,"신규dep-금형상각후";#N/A,#N/A,FALSE,"신규dep-연구비상각후";#N/A,#N/A,FALSE,"신규dep-기계,공구상각후"}</definedName>
    <definedName name="ㅇㅇㅇㅇ" localSheetId="6" hidden="1">{#N/A,#N/A,FALSE,"단축1";#N/A,#N/A,FALSE,"단축2";#N/A,#N/A,FALSE,"단축3";#N/A,#N/A,FALSE,"장축";#N/A,#N/A,FALSE,"4WD"}</definedName>
    <definedName name="ㅇㅇㅇㅇ" hidden="1">{#N/A,#N/A,FALSE,"단축1";#N/A,#N/A,FALSE,"단축2";#N/A,#N/A,FALSE,"단축3";#N/A,#N/A,FALSE,"장축";#N/A,#N/A,FALSE,"4WD"}</definedName>
    <definedName name="ㅇ이" localSheetId="6" hidden="1">{#N/A,#N/A,FALSE,"단축1";#N/A,#N/A,FALSE,"단축2";#N/A,#N/A,FALSE,"단축3";#N/A,#N/A,FALSE,"장축";#N/A,#N/A,FALSE,"4WD"}</definedName>
    <definedName name="ㅇ이" hidden="1">{#N/A,#N/A,FALSE,"단축1";#N/A,#N/A,FALSE,"단축2";#N/A,#N/A,FALSE,"단축3";#N/A,#N/A,FALSE,"장축";#N/A,#N/A,FALSE,"4WD"}</definedName>
    <definedName name="ㅇ홍" localSheetId="6" hidden="1">{#N/A,#N/A,FALSE,"단축1";#N/A,#N/A,FALSE,"단축2";#N/A,#N/A,FALSE,"단축3";#N/A,#N/A,FALSE,"장축";#N/A,#N/A,FALSE,"4WD"}</definedName>
    <definedName name="ㅇ홍" hidden="1">{#N/A,#N/A,FALSE,"단축1";#N/A,#N/A,FALSE,"단축2";#N/A,#N/A,FALSE,"단축3";#N/A,#N/A,FALSE,"장축";#N/A,#N/A,FALSE,"4WD"}</definedName>
    <definedName name="아니오" localSheetId="6" hidden="1">{#N/A,#N/A,FALSE,"단축1";#N/A,#N/A,FALSE,"단축2";#N/A,#N/A,FALSE,"단축3";#N/A,#N/A,FALSE,"장축";#N/A,#N/A,FALSE,"4WD"}</definedName>
    <definedName name="아니오" hidden="1">{#N/A,#N/A,FALSE,"단축1";#N/A,#N/A,FALSE,"단축2";#N/A,#N/A,FALSE,"단축3";#N/A,#N/A,FALSE,"장축";#N/A,#N/A,FALSE,"4WD"}</definedName>
    <definedName name="아무" localSheetId="6" hidden="1">{#N/A,#N/A,FALSE,"단축1";#N/A,#N/A,FALSE,"단축2";#N/A,#N/A,FALSE,"단축3";#N/A,#N/A,FALSE,"장축";#N/A,#N/A,FALSE,"4WD"}</definedName>
    <definedName name="아무" hidden="1">{#N/A,#N/A,FALSE,"단축1";#N/A,#N/A,FALSE,"단축2";#N/A,#N/A,FALSE,"단축3";#N/A,#N/A,FALSE,"장축";#N/A,#N/A,FALSE,"4WD"}</definedName>
    <definedName name="안현모" localSheetId="6" hidden="1">{#N/A,#N/A,FALSE,"단축1";#N/A,#N/A,FALSE,"단축2";#N/A,#N/A,FALSE,"단축3";#N/A,#N/A,FALSE,"장축";#N/A,#N/A,FALSE,"4WD"}</definedName>
    <definedName name="안현모" hidden="1">{#N/A,#N/A,FALSE,"단축1";#N/A,#N/A,FALSE,"단축2";#N/A,#N/A,FALSE,"단축3";#N/A,#N/A,FALSE,"장축";#N/A,#N/A,FALSE,"4WD"}</definedName>
    <definedName name="액슬" localSheetId="6" hidden="1">{#N/A,#N/A,FALSE,"단축1";#N/A,#N/A,FALSE,"단축2";#N/A,#N/A,FALSE,"단축3";#N/A,#N/A,FALSE,"장축";#N/A,#N/A,FALSE,"4WD"}</definedName>
    <definedName name="액슬" hidden="1">{#N/A,#N/A,FALSE,"단축1";#N/A,#N/A,FALSE,"단축2";#N/A,#N/A,FALSE,"단축3";#N/A,#N/A,FALSE,"장축";#N/A,#N/A,FALSE,"4WD"}</definedName>
    <definedName name="양대호" localSheetId="6" hidden="1">{#N/A,#N/A,FALSE,"단축1";#N/A,#N/A,FALSE,"단축2";#N/A,#N/A,FALSE,"단축3";#N/A,#N/A,FALSE,"장축";#N/A,#N/A,FALSE,"4WD"}</definedName>
    <definedName name="양대호" hidden="1">{#N/A,#N/A,FALSE,"단축1";#N/A,#N/A,FALSE,"단축2";#N/A,#N/A,FALSE,"단축3";#N/A,#N/A,FALSE,"장축";#N/A,#N/A,FALSE,"4WD"}</definedName>
    <definedName name="양식" localSheetId="6" hidden="1">{#N/A,#N/A,FALSE,"단축1";#N/A,#N/A,FALSE,"단축2";#N/A,#N/A,FALSE,"단축3";#N/A,#N/A,FALSE,"장축";#N/A,#N/A,FALSE,"4WD"}</definedName>
    <definedName name="양식" hidden="1">{#N/A,#N/A,FALSE,"단축1";#N/A,#N/A,FALSE,"단축2";#N/A,#N/A,FALSE,"단축3";#N/A,#N/A,FALSE,"장축";#N/A,#N/A,FALSE,"4WD"}</definedName>
    <definedName name="업체" localSheetId="6" hidden="1">{#N/A,#N/A,FALSE,"단축1";#N/A,#N/A,FALSE,"단축2";#N/A,#N/A,FALSE,"단축3";#N/A,#N/A,FALSE,"장축";#N/A,#N/A,FALSE,"4WD"}</definedName>
    <definedName name="업체" hidden="1">{#N/A,#N/A,FALSE,"단축1";#N/A,#N/A,FALSE,"단축2";#N/A,#N/A,FALSE,"단축3";#N/A,#N/A,FALSE,"장축";#N/A,#N/A,FALSE,"4WD"}</definedName>
    <definedName name="에어벤트" localSheetId="6" hidden="1">{#N/A,#N/A,FALSE,"단축1";#N/A,#N/A,FALSE,"단축2";#N/A,#N/A,FALSE,"단축3";#N/A,#N/A,FALSE,"장축";#N/A,#N/A,FALSE,"4WD"}</definedName>
    <definedName name="에어벤트" hidden="1">{#N/A,#N/A,FALSE,"단축1";#N/A,#N/A,FALSE,"단축2";#N/A,#N/A,FALSE,"단축3";#N/A,#N/A,FALSE,"장축";#N/A,#N/A,FALSE,"4WD"}</definedName>
    <definedName name="연료2" localSheetId="6" hidden="1">{#N/A,#N/A,FALSE,"단축1";#N/A,#N/A,FALSE,"단축2";#N/A,#N/A,FALSE,"단축3";#N/A,#N/A,FALSE,"장축";#N/A,#N/A,FALSE,"4WD"}</definedName>
    <definedName name="연료2" hidden="1">{#N/A,#N/A,FALSE,"단축1";#N/A,#N/A,FALSE,"단축2";#N/A,#N/A,FALSE,"단축3";#N/A,#N/A,FALSE,"장축";#N/A,#N/A,FALSE,"4WD"}</definedName>
    <definedName name="예산" localSheetId="6" hidden="1">{#N/A,#N/A,FALSE,"단축1";#N/A,#N/A,FALSE,"단축2";#N/A,#N/A,FALSE,"단축3";#N/A,#N/A,FALSE,"장축";#N/A,#N/A,FALSE,"4WD"}</definedName>
    <definedName name="예산" hidden="1">{#N/A,#N/A,FALSE,"단축1";#N/A,#N/A,FALSE,"단축2";#N/A,#N/A,FALSE,"단축3";#N/A,#N/A,FALSE,"장축";#N/A,#N/A,FALSE,"4WD"}</definedName>
    <definedName name="예제" localSheetId="6" hidden="1">{#N/A,#N/A,FALSE,"단축1";#N/A,#N/A,FALSE,"단축2";#N/A,#N/A,FALSE,"단축3";#N/A,#N/A,FALSE,"장축";#N/A,#N/A,FALSE,"4WD"}</definedName>
    <definedName name="예제" hidden="1">{#N/A,#N/A,FALSE,"단축1";#N/A,#N/A,FALSE,"단축2";#N/A,#N/A,FALSE,"단축3";#N/A,#N/A,FALSE,"장축";#N/A,#N/A,FALSE,"4WD"}</definedName>
    <definedName name="예제_1" localSheetId="6" hidden="1">{#N/A,#N/A,FALSE,"단축1";#N/A,#N/A,FALSE,"단축2";#N/A,#N/A,FALSE,"단축3";#N/A,#N/A,FALSE,"장축";#N/A,#N/A,FALSE,"4WD"}</definedName>
    <definedName name="예제_1" hidden="1">{#N/A,#N/A,FALSE,"단축1";#N/A,#N/A,FALSE,"단축2";#N/A,#N/A,FALSE,"단축3";#N/A,#N/A,FALSE,"장축";#N/A,#N/A,FALSE,"4WD"}</definedName>
    <definedName name="오" localSheetId="6" hidden="1">{#N/A,#N/A,FALSE,"단축1";#N/A,#N/A,FALSE,"단축2";#N/A,#N/A,FALSE,"단축3";#N/A,#N/A,FALSE,"장축";#N/A,#N/A,FALSE,"4WD"}</definedName>
    <definedName name="오" hidden="1">{#N/A,#N/A,FALSE,"단축1";#N/A,#N/A,FALSE,"단축2";#N/A,#N/A,FALSE,"단축3";#N/A,#N/A,FALSE,"장축";#N/A,#N/A,FALSE,"4WD"}</definedName>
    <definedName name="오_1" localSheetId="6" hidden="1">{#N/A,#N/A,FALSE,"단축1";#N/A,#N/A,FALSE,"단축2";#N/A,#N/A,FALSE,"단축3";#N/A,#N/A,FALSE,"장축";#N/A,#N/A,FALSE,"4WD"}</definedName>
    <definedName name="오_1" hidden="1">{#N/A,#N/A,FALSE,"단축1";#N/A,#N/A,FALSE,"단축2";#N/A,#N/A,FALSE,"단축3";#N/A,#N/A,FALSE,"장축";#N/A,#N/A,FALSE,"4WD"}</definedName>
    <definedName name="용도차" localSheetId="6" hidden="1">{#N/A,#N/A,FALSE,"단축1";#N/A,#N/A,FALSE,"단축2";#N/A,#N/A,FALSE,"단축3";#N/A,#N/A,FALSE,"장축";#N/A,#N/A,FALSE,"4WD"}</definedName>
    <definedName name="용도차" hidden="1">{#N/A,#N/A,FALSE,"단축1";#N/A,#N/A,FALSE,"단축2";#N/A,#N/A,FALSE,"단축3";#N/A,#N/A,FALSE,"장축";#N/A,#N/A,FALSE,"4WD"}</definedName>
    <definedName name="우" localSheetId="6" hidden="1">{#N/A,#N/A,FALSE,"단축1";#N/A,#N/A,FALSE,"단축2";#N/A,#N/A,FALSE,"단축3";#N/A,#N/A,FALSE,"장축";#N/A,#N/A,FALSE,"4WD"}</definedName>
    <definedName name="우" hidden="1">{#N/A,#N/A,FALSE,"단축1";#N/A,#N/A,FALSE,"단축2";#N/A,#N/A,FALSE,"단축3";#N/A,#N/A,FALSE,"장축";#N/A,#N/A,FALSE,"4WD"}</definedName>
    <definedName name="유리" localSheetId="6" hidden="1">{#N/A,#N/A,FALSE,"단축1";#N/A,#N/A,FALSE,"단축2";#N/A,#N/A,FALSE,"단축3";#N/A,#N/A,FALSE,"장축";#N/A,#N/A,FALSE,"4WD"}</definedName>
    <definedName name="유리" hidden="1">{#N/A,#N/A,FALSE,"단축1";#N/A,#N/A,FALSE,"단축2";#N/A,#N/A,FALSE,"단축3";#N/A,#N/A,FALSE,"장축";#N/A,#N/A,FALSE,"4WD"}</definedName>
    <definedName name="이근한" localSheetId="6" hidden="1">{#N/A,#N/A,FALSE,"단축1";#N/A,#N/A,FALSE,"단축2";#N/A,#N/A,FALSE,"단축3";#N/A,#N/A,FALSE,"장축";#N/A,#N/A,FALSE,"4WD"}</definedName>
    <definedName name="이근한" hidden="1">{#N/A,#N/A,FALSE,"단축1";#N/A,#N/A,FALSE,"단축2";#N/A,#N/A,FALSE,"단축3";#N/A,#N/A,FALSE,"장축";#N/A,#N/A,FALSE,"4WD"}</definedName>
    <definedName name="이름충돌" localSheetId="6" hidden="1">{#N/A,#N/A,FALSE,"단축1";#N/A,#N/A,FALSE,"단축2";#N/A,#N/A,FALSE,"단축3";#N/A,#N/A,FALSE,"장축";#N/A,#N/A,FALSE,"4WD"}</definedName>
    <definedName name="이름충돌" hidden="1">{#N/A,#N/A,FALSE,"단축1";#N/A,#N/A,FALSE,"단축2";#N/A,#N/A,FALSE,"단축3";#N/A,#N/A,FALSE,"장축";#N/A,#N/A,FALSE,"4WD"}</definedName>
    <definedName name="이이이" localSheetId="6" hidden="1">{#N/A,#N/A,FALSE,"단축1";#N/A,#N/A,FALSE,"단축2";#N/A,#N/A,FALSE,"단축3";#N/A,#N/A,FALSE,"장축";#N/A,#N/A,FALSE,"4WD"}</definedName>
    <definedName name="이이이" hidden="1">{#N/A,#N/A,FALSE,"단축1";#N/A,#N/A,FALSE,"단축2";#N/A,#N/A,FALSE,"단축3";#N/A,#N/A,FALSE,"장축";#N/A,#N/A,FALSE,"4WD"}</definedName>
    <definedName name="인몰드2" localSheetId="6" hidden="1">{#N/A,#N/A,FALSE,"단축1";#N/A,#N/A,FALSE,"단축2";#N/A,#N/A,FALSE,"단축3";#N/A,#N/A,FALSE,"장축";#N/A,#N/A,FALSE,"4WD"}</definedName>
    <definedName name="인몰드2" hidden="1">{#N/A,#N/A,FALSE,"단축1";#N/A,#N/A,FALSE,"단축2";#N/A,#N/A,FALSE,"단축3";#N/A,#N/A,FALSE,"장축";#N/A,#N/A,FALSE,"4WD"}</definedName>
    <definedName name="인몰드성형" localSheetId="6" hidden="1">{#N/A,#N/A,FALSE,"단축1";#N/A,#N/A,FALSE,"단축2";#N/A,#N/A,FALSE,"단축3";#N/A,#N/A,FALSE,"장축";#N/A,#N/A,FALSE,"4WD"}</definedName>
    <definedName name="인몰드성형" hidden="1">{#N/A,#N/A,FALSE,"단축1";#N/A,#N/A,FALSE,"단축2";#N/A,#N/A,FALSE,"단축3";#N/A,#N/A,FALSE,"장축";#N/A,#N/A,FALSE,"4WD"}</definedName>
    <definedName name="ㅈ3ㄱㄷ" localSheetId="6" hidden="1">{#N/A,#N/A,FALSE,"단축1";#N/A,#N/A,FALSE,"단축2";#N/A,#N/A,FALSE,"단축3";#N/A,#N/A,FALSE,"장축";#N/A,#N/A,FALSE,"4WD"}</definedName>
    <definedName name="ㅈ3ㄱㄷ" hidden="1">{#N/A,#N/A,FALSE,"단축1";#N/A,#N/A,FALSE,"단축2";#N/A,#N/A,FALSE,"단축3";#N/A,#N/A,FALSE,"장축";#N/A,#N/A,FALSE,"4WD"}</definedName>
    <definedName name="ㅈㅈㅈㅈ" localSheetId="6" hidden="1">{#N/A,#N/A,FALSE,"단축1";#N/A,#N/A,FALSE,"단축2";#N/A,#N/A,FALSE,"단축3";#N/A,#N/A,FALSE,"장축";#N/A,#N/A,FALSE,"4WD"}</definedName>
    <definedName name="ㅈㅈㅈㅈ" hidden="1">{#N/A,#N/A,FALSE,"단축1";#N/A,#N/A,FALSE,"단축2";#N/A,#N/A,FALSE,"단축3";#N/A,#N/A,FALSE,"장축";#N/A,#N/A,FALSE,"4WD"}</definedName>
    <definedName name="자료정리" localSheetId="6" hidden="1">{#N/A,#N/A,FALSE,"단축1";#N/A,#N/A,FALSE,"단축2";#N/A,#N/A,FALSE,"단축3";#N/A,#N/A,FALSE,"장축";#N/A,#N/A,FALSE,"4WD"}</definedName>
    <definedName name="자료정리" hidden="1">{#N/A,#N/A,FALSE,"단축1";#N/A,#N/A,FALSE,"단축2";#N/A,#N/A,FALSE,"단축3";#N/A,#N/A,FALSE,"장축";#N/A,#N/A,FALSE,"4WD"}</definedName>
    <definedName name="자잦" localSheetId="6" hidden="1">{#N/A,#N/A,FALSE,"단축1";#N/A,#N/A,FALSE,"단축2";#N/A,#N/A,FALSE,"단축3";#N/A,#N/A,FALSE,"장축";#N/A,#N/A,FALSE,"4WD"}</definedName>
    <definedName name="자잦" hidden="1">{#N/A,#N/A,FALSE,"단축1";#N/A,#N/A,FALSE,"단축2";#N/A,#N/A,FALSE,"단축3";#N/A,#N/A,FALSE,"장축";#N/A,#N/A,FALSE,"4WD"}</definedName>
    <definedName name="재수정030616" localSheetId="6" hidden="1">{#N/A,#N/A,FALSE,"단축1";#N/A,#N/A,FALSE,"단축2";#N/A,#N/A,FALSE,"단축3";#N/A,#N/A,FALSE,"장축";#N/A,#N/A,FALSE,"4WD"}</definedName>
    <definedName name="재수정030616" hidden="1">{#N/A,#N/A,FALSE,"단축1";#N/A,#N/A,FALSE,"단축2";#N/A,#N/A,FALSE,"단축3";#N/A,#N/A,FALSE,"장축";#N/A,#N/A,FALSE,"4WD"}</definedName>
    <definedName name="전개계획" localSheetId="6" hidden="1">{#N/A,#N/A,FALSE,"단축1";#N/A,#N/A,FALSE,"단축2";#N/A,#N/A,FALSE,"단축3";#N/A,#N/A,FALSE,"장축";#N/A,#N/A,FALSE,"4WD"}</definedName>
    <definedName name="전개계획" hidden="1">{#N/A,#N/A,FALSE,"단축1";#N/A,#N/A,FALSE,"단축2";#N/A,#N/A,FALSE,"단축3";#N/A,#N/A,FALSE,"장축";#N/A,#N/A,FALSE,"4WD"}</definedName>
    <definedName name="전개방안2" localSheetId="6" hidden="1">{#N/A,#N/A,FALSE,"단축1";#N/A,#N/A,FALSE,"단축2";#N/A,#N/A,FALSE,"단축3";#N/A,#N/A,FALSE,"장축";#N/A,#N/A,FALSE,"4WD"}</definedName>
    <definedName name="전개방안2" hidden="1">{#N/A,#N/A,FALSE,"단축1";#N/A,#N/A,FALSE,"단축2";#N/A,#N/A,FALSE,"단축3";#N/A,#N/A,FALSE,"장축";#N/A,#N/A,FALSE,"4WD"}</definedName>
    <definedName name="전체현황" localSheetId="6" hidden="1">{#N/A,#N/A,FALSE,"단축1";#N/A,#N/A,FALSE,"단축2";#N/A,#N/A,FALSE,"단축3";#N/A,#N/A,FALSE,"장축";#N/A,#N/A,FALSE,"4WD"}</definedName>
    <definedName name="전체현황" hidden="1">{#N/A,#N/A,FALSE,"단축1";#N/A,#N/A,FALSE,"단축2";#N/A,#N/A,FALSE,"단축3";#N/A,#N/A,FALSE,"장축";#N/A,#N/A,FALSE,"4WD"}</definedName>
    <definedName name="전후분석" localSheetId="6" hidden="1">{#N/A,#N/A,FALSE,"단축1";#N/A,#N/A,FALSE,"단축2";#N/A,#N/A,FALSE,"단축3";#N/A,#N/A,FALSE,"장축";#N/A,#N/A,FALSE,"4WD"}</definedName>
    <definedName name="전후분석" hidden="1">{#N/A,#N/A,FALSE,"단축1";#N/A,#N/A,FALSE,"단축2";#N/A,#N/A,FALSE,"단축3";#N/A,#N/A,FALSE,"장축";#N/A,#N/A,FALSE,"4WD"}</definedName>
    <definedName name="전후분석을" localSheetId="6" hidden="1">{#N/A,#N/A,FALSE,"단축1";#N/A,#N/A,FALSE,"단축2";#N/A,#N/A,FALSE,"단축3";#N/A,#N/A,FALSE,"장축";#N/A,#N/A,FALSE,"4WD"}</definedName>
    <definedName name="전후분석을" hidden="1">{#N/A,#N/A,FALSE,"단축1";#N/A,#N/A,FALSE,"단축2";#N/A,#N/A,FALSE,"단축3";#N/A,#N/A,FALSE,"장축";#N/A,#N/A,FALSE,"4WD"}</definedName>
    <definedName name="절감" localSheetId="6" hidden="1">{#N/A,#N/A,FALSE,"단축1";#N/A,#N/A,FALSE,"단축2";#N/A,#N/A,FALSE,"단축3";#N/A,#N/A,FALSE,"장축";#N/A,#N/A,FALSE,"4WD"}</definedName>
    <definedName name="절감" hidden="1">{#N/A,#N/A,FALSE,"단축1";#N/A,#N/A,FALSE,"단축2";#N/A,#N/A,FALSE,"단축3";#N/A,#N/A,FALSE,"장축";#N/A,#N/A,FALSE,"4WD"}</definedName>
    <definedName name="절감계산2" localSheetId="6" hidden="1">{#N/A,#N/A,FALSE,"단축1";#N/A,#N/A,FALSE,"단축2";#N/A,#N/A,FALSE,"단축3";#N/A,#N/A,FALSE,"장축";#N/A,#N/A,FALSE,"4WD"}</definedName>
    <definedName name="절감계산2" hidden="1">{#N/A,#N/A,FALSE,"단축1";#N/A,#N/A,FALSE,"단축2";#N/A,#N/A,FALSE,"단축3";#N/A,#N/A,FALSE,"장축";#N/A,#N/A,FALSE,"4WD"}</definedName>
    <definedName name="제동" localSheetId="6" hidden="1">{#N/A,#N/A,FALSE,"단축1";#N/A,#N/A,FALSE,"단축2";#N/A,#N/A,FALSE,"단축3";#N/A,#N/A,FALSE,"장축";#N/A,#N/A,FALSE,"4WD"}</definedName>
    <definedName name="제동" hidden="1">{#N/A,#N/A,FALSE,"단축1";#N/A,#N/A,FALSE,"단축2";#N/A,#N/A,FALSE,"단축3";#N/A,#N/A,FALSE,"장축";#N/A,#N/A,FALSE,"4WD"}</definedName>
    <definedName name="조합" localSheetId="6" hidden="1">{#N/A,#N/A,FALSE,"단축1";#N/A,#N/A,FALSE,"단축2";#N/A,#N/A,FALSE,"단축3";#N/A,#N/A,FALSE,"장축";#N/A,#N/A,FALSE,"4WD"}</definedName>
    <definedName name="조합" hidden="1">{#N/A,#N/A,FALSE,"단축1";#N/A,#N/A,FALSE,"단축2";#N/A,#N/A,FALSE,"단축3";#N/A,#N/A,FALSE,"장축";#N/A,#N/A,FALSE,"4WD"}</definedName>
    <definedName name="주요개선" localSheetId="6" hidden="1">{#N/A,#N/A,FALSE,"단축1";#N/A,#N/A,FALSE,"단축2";#N/A,#N/A,FALSE,"단축3";#N/A,#N/A,FALSE,"장축";#N/A,#N/A,FALSE,"4WD"}</definedName>
    <definedName name="주요개선" hidden="1">{#N/A,#N/A,FALSE,"단축1";#N/A,#N/A,FALSE,"단축2";#N/A,#N/A,FALSE,"단축3";#N/A,#N/A,FALSE,"장축";#N/A,#N/A,FALSE,"4WD"}</definedName>
    <definedName name="주요차이내역" localSheetId="6" hidden="1">{#N/A,#N/A,FALSE,"단축1";#N/A,#N/A,FALSE,"단축2";#N/A,#N/A,FALSE,"단축3";#N/A,#N/A,FALSE,"장축";#N/A,#N/A,FALSE,"4WD"}</definedName>
    <definedName name="주요차이내역" hidden="1">{#N/A,#N/A,FALSE,"단축1";#N/A,#N/A,FALSE,"단축2";#N/A,#N/A,FALSE,"단축3";#N/A,#N/A,FALSE,"장축";#N/A,#N/A,FALSE,"4WD"}</definedName>
    <definedName name="중앙" localSheetId="6" hidden="1">{#N/A,#N/A,FALSE,"단축1";#N/A,#N/A,FALSE,"단축2";#N/A,#N/A,FALSE,"단축3";#N/A,#N/A,FALSE,"장축";#N/A,#N/A,FALSE,"4WD"}</definedName>
    <definedName name="중앙" hidden="1">{#N/A,#N/A,FALSE,"단축1";#N/A,#N/A,FALSE,"단축2";#N/A,#N/A,FALSE,"단축3";#N/A,#N/A,FALSE,"장축";#N/A,#N/A,FALSE,"4WD"}</definedName>
    <definedName name="집계최종" localSheetId="6" hidden="1">{#N/A,#N/A,FALSE,"단축1";#N/A,#N/A,FALSE,"단축2";#N/A,#N/A,FALSE,"단축3";#N/A,#N/A,FALSE,"장축";#N/A,#N/A,FALSE,"4WD"}</definedName>
    <definedName name="집계최종" hidden="1">{#N/A,#N/A,FALSE,"단축1";#N/A,#N/A,FALSE,"단축2";#N/A,#N/A,FALSE,"단축3";#N/A,#N/A,FALSE,"장축";#N/A,#N/A,FALSE,"4WD"}</definedName>
    <definedName name="ㅊㅊ" localSheetId="6" hidden="1">{#N/A,#N/A,FALSE,"단축1";#N/A,#N/A,FALSE,"단축2";#N/A,#N/A,FALSE,"단축3";#N/A,#N/A,FALSE,"장축";#N/A,#N/A,FALSE,"4WD"}</definedName>
    <definedName name="ㅊㅊ" hidden="1">{#N/A,#N/A,FALSE,"단축1";#N/A,#N/A,FALSE,"단축2";#N/A,#N/A,FALSE,"단축3";#N/A,#N/A,FALSE,"장축";#N/A,#N/A,FALSE,"4WD"}</definedName>
    <definedName name="ㅊㅊㅊ" localSheetId="6" hidden="1">{#N/A,#N/A,FALSE,"단축1";#N/A,#N/A,FALSE,"단축2";#N/A,#N/A,FALSE,"단축3";#N/A,#N/A,FALSE,"장축";#N/A,#N/A,FALSE,"4WD"}</definedName>
    <definedName name="ㅊㅊㅊ" hidden="1">{#N/A,#N/A,FALSE,"단축1";#N/A,#N/A,FALSE,"단축2";#N/A,#N/A,FALSE,"단축3";#N/A,#N/A,FALSE,"장축";#N/A,#N/A,FALSE,"4WD"}</definedName>
    <definedName name="추진과제" localSheetId="6" hidden="1">{#N/A,#N/A,FALSE,"단축1";#N/A,#N/A,FALSE,"단축2";#N/A,#N/A,FALSE,"단축3";#N/A,#N/A,FALSE,"장축";#N/A,#N/A,FALSE,"4WD"}</definedName>
    <definedName name="추진과제" hidden="1">{#N/A,#N/A,FALSE,"단축1";#N/A,#N/A,FALSE,"단축2";#N/A,#N/A,FALSE,"단축3";#N/A,#N/A,FALSE,"장축";#N/A,#N/A,FALSE,"4WD"}</definedName>
    <definedName name="ㅋㄴ" localSheetId="6" hidden="1">{#N/A,#N/A,FALSE,"단축1";#N/A,#N/A,FALSE,"단축2";#N/A,#N/A,FALSE,"단축3";#N/A,#N/A,FALSE,"장축";#N/A,#N/A,FALSE,"4WD"}</definedName>
    <definedName name="ㅋㄴ" hidden="1">{#N/A,#N/A,FALSE,"단축1";#N/A,#N/A,FALSE,"단축2";#N/A,#N/A,FALSE,"단축3";#N/A,#N/A,FALSE,"장축";#N/A,#N/A,FALSE,"4WD"}</definedName>
    <definedName name="ㅌㅇ로" localSheetId="6" hidden="1">{#N/A,#N/A,FALSE,"단축1";#N/A,#N/A,FALSE,"단축2";#N/A,#N/A,FALSE,"단축3";#N/A,#N/A,FALSE,"장축";#N/A,#N/A,FALSE,"4WD"}</definedName>
    <definedName name="ㅌㅇ로" hidden="1">{#N/A,#N/A,FALSE,"단축1";#N/A,#N/A,FALSE,"단축2";#N/A,#N/A,FALSE,"단축3";#N/A,#N/A,FALSE,"장축";#N/A,#N/A,FALSE,"4WD"}</definedName>
    <definedName name="ㅌㅊ" localSheetId="6" hidden="1">{#N/A,#N/A,FALSE,"단축1";#N/A,#N/A,FALSE,"단축2";#N/A,#N/A,FALSE,"단축3";#N/A,#N/A,FALSE,"장축";#N/A,#N/A,FALSE,"4WD"}</definedName>
    <definedName name="ㅌㅊ" hidden="1">{#N/A,#N/A,FALSE,"단축1";#N/A,#N/A,FALSE,"단축2";#N/A,#N/A,FALSE,"단축3";#N/A,#N/A,FALSE,"장축";#N/A,#N/A,FALSE,"4WD"}</definedName>
    <definedName name="투자비복" localSheetId="6" hidden="1">{#N/A,#N/A,FALSE,"단축1";#N/A,#N/A,FALSE,"단축2";#N/A,#N/A,FALSE,"단축3";#N/A,#N/A,FALSE,"장축";#N/A,#N/A,FALSE,"4WD"}</definedName>
    <definedName name="투자비복" hidden="1">{#N/A,#N/A,FALSE,"단축1";#N/A,#N/A,FALSE,"단축2";#N/A,#N/A,FALSE,"단축3";#N/A,#N/A,FALSE,"장축";#N/A,#N/A,FALSE,"4WD"}</definedName>
    <definedName name="투자비실적" localSheetId="6" hidden="1">{#N/A,#N/A,FALSE,"단축1";#N/A,#N/A,FALSE,"단축2";#N/A,#N/A,FALSE,"단축3";#N/A,#N/A,FALSE,"장축";#N/A,#N/A,FALSE,"4WD"}</definedName>
    <definedName name="투자비실적" hidden="1">{#N/A,#N/A,FALSE,"단축1";#N/A,#N/A,FALSE,"단축2";#N/A,#N/A,FALSE,"단축3";#N/A,#N/A,FALSE,"장축";#N/A,#N/A,FALSE,"4WD"}</definedName>
    <definedName name="ㅍ" localSheetId="6" hidden="1">{#N/A,#N/A,FALSE,"단축1";#N/A,#N/A,FALSE,"단축2";#N/A,#N/A,FALSE,"단축3";#N/A,#N/A,FALSE,"장축";#N/A,#N/A,FALSE,"4WD"}</definedName>
    <definedName name="ㅍ" hidden="1">{#N/A,#N/A,FALSE,"단축1";#N/A,#N/A,FALSE,"단축2";#N/A,#N/A,FALSE,"단축3";#N/A,#N/A,FALSE,"장축";#N/A,#N/A,FALSE,"4WD"}</definedName>
    <definedName name="ㅍㅍ" localSheetId="6" hidden="1">{#N/A,#N/A,FALSE,"단축1";#N/A,#N/A,FALSE,"단축2";#N/A,#N/A,FALSE,"단축3";#N/A,#N/A,FALSE,"장축";#N/A,#N/A,FALSE,"4WD"}</definedName>
    <definedName name="ㅍㅍ" hidden="1">{#N/A,#N/A,FALSE,"단축1";#N/A,#N/A,FALSE,"단축2";#N/A,#N/A,FALSE,"단축3";#N/A,#N/A,FALSE,"장축";#N/A,#N/A,FALSE,"4WD"}</definedName>
    <definedName name="파" localSheetId="6" hidden="1">{#N/A,#N/A,FALSE,"단축1";#N/A,#N/A,FALSE,"단축2";#N/A,#N/A,FALSE,"단축3";#N/A,#N/A,FALSE,"장축";#N/A,#N/A,FALSE,"4WD"}</definedName>
    <definedName name="파" hidden="1">{#N/A,#N/A,FALSE,"단축1";#N/A,#N/A,FALSE,"단축2";#N/A,#N/A,FALSE,"단축3";#N/A,#N/A,FALSE,"장축";#N/A,#N/A,FALSE,"4WD"}</definedName>
    <definedName name="판매목표2" localSheetId="6" hidden="1">{#N/A,#N/A,FALSE,"단축1";#N/A,#N/A,FALSE,"단축2";#N/A,#N/A,FALSE,"단축3";#N/A,#N/A,FALSE,"장축";#N/A,#N/A,FALSE,"4WD"}</definedName>
    <definedName name="판매목표2" hidden="1">{#N/A,#N/A,FALSE,"단축1";#N/A,#N/A,FALSE,"단축2";#N/A,#N/A,FALSE,"단축3";#N/A,#N/A,FALSE,"장축";#N/A,#N/A,FALSE,"4WD"}</definedName>
    <definedName name="프로젝트" localSheetId="6" hidden="1">#REF!</definedName>
    <definedName name="프로젝트" hidden="1">#REF!</definedName>
    <definedName name="ㅎㄷㅁㄱ" localSheetId="6" hidden="1">{#N/A,#N/A,FALSE,"단축1";#N/A,#N/A,FALSE,"단축2";#N/A,#N/A,FALSE,"단축3";#N/A,#N/A,FALSE,"장축";#N/A,#N/A,FALSE,"4WD"}</definedName>
    <definedName name="ㅎㄷㅁㄱ" hidden="1">{#N/A,#N/A,FALSE,"단축1";#N/A,#N/A,FALSE,"단축2";#N/A,#N/A,FALSE,"단축3";#N/A,#N/A,FALSE,"장축";#N/A,#N/A,FALSE,"4WD"}</definedName>
    <definedName name="ㅎ러ㅗㅀ" localSheetId="6" hidden="1">{#N/A,#N/A,FALSE,"단축1";#N/A,#N/A,FALSE,"단축2";#N/A,#N/A,FALSE,"단축3";#N/A,#N/A,FALSE,"장축";#N/A,#N/A,FALSE,"4WD"}</definedName>
    <definedName name="ㅎ러ㅗㅀ" hidden="1">{#N/A,#N/A,FALSE,"단축1";#N/A,#N/A,FALSE,"단축2";#N/A,#N/A,FALSE,"단축3";#N/A,#N/A,FALSE,"장축";#N/A,#N/A,FALSE,"4WD"}</definedName>
    <definedName name="ㅎ로" localSheetId="6" hidden="1">{#N/A,#N/A,FALSE,"단축1";#N/A,#N/A,FALSE,"단축2";#N/A,#N/A,FALSE,"단축3";#N/A,#N/A,FALSE,"장축";#N/A,#N/A,FALSE,"4WD"}</definedName>
    <definedName name="ㅎ로" hidden="1">{#N/A,#N/A,FALSE,"단축1";#N/A,#N/A,FALSE,"단축2";#N/A,#N/A,FALSE,"단축3";#N/A,#N/A,FALSE,"장축";#N/A,#N/A,FALSE,"4WD"}</definedName>
    <definedName name="하두용" localSheetId="6" hidden="1">{#N/A,#N/A,FALSE,"단축1";#N/A,#N/A,FALSE,"단축2";#N/A,#N/A,FALSE,"단축3";#N/A,#N/A,FALSE,"장축";#N/A,#N/A,FALSE,"4WD"}</definedName>
    <definedName name="하두용" hidden="1">{#N/A,#N/A,FALSE,"단축1";#N/A,#N/A,FALSE,"단축2";#N/A,#N/A,FALSE,"단축3";#N/A,#N/A,FALSE,"장축";#N/A,#N/A,FALSE,"4WD"}</definedName>
    <definedName name="한" localSheetId="6" hidden="1">{#N/A,#N/A,FALSE,"단축1";#N/A,#N/A,FALSE,"단축2";#N/A,#N/A,FALSE,"단축3";#N/A,#N/A,FALSE,"장축";#N/A,#N/A,FALSE,"4WD"}</definedName>
    <definedName name="한" hidden="1">{#N/A,#N/A,FALSE,"단축1";#N/A,#N/A,FALSE,"단축2";#N/A,#N/A,FALSE,"단축3";#N/A,#N/A,FALSE,"장축";#N/A,#N/A,FALSE,"4WD"}</definedName>
    <definedName name="한영사전" localSheetId="6" hidden="1">{#N/A,#N/A,TRUE,"Y생산";#N/A,#N/A,TRUE,"Y판매";#N/A,#N/A,TRUE,"Y총물량";#N/A,#N/A,TRUE,"Y능력";#N/A,#N/A,TRUE,"YKD"}</definedName>
    <definedName name="한영사전" hidden="1">{#N/A,#N/A,TRUE,"Y생산";#N/A,#N/A,TRUE,"Y판매";#N/A,#N/A,TRUE,"Y총물량";#N/A,#N/A,TRUE,"Y능력";#N/A,#N/A,TRUE,"YKD"}</definedName>
    <definedName name="향후계획1" localSheetId="6" hidden="1">{#N/A,#N/A,FALSE,"단축1";#N/A,#N/A,FALSE,"단축2";#N/A,#N/A,FALSE,"단축3";#N/A,#N/A,FALSE,"장축";#N/A,#N/A,FALSE,"4WD"}</definedName>
    <definedName name="향후계획1" hidden="1">{#N/A,#N/A,FALSE,"단축1";#N/A,#N/A,FALSE,"단축2";#N/A,#N/A,FALSE,"단축3";#N/A,#N/A,FALSE,"장축";#N/A,#N/A,FALSE,"4WD"}</definedName>
    <definedName name="현황표2" localSheetId="6" hidden="1">{#N/A,#N/A,FALSE,"단축1";#N/A,#N/A,FALSE,"단축2";#N/A,#N/A,FALSE,"단축3";#N/A,#N/A,FALSE,"장축";#N/A,#N/A,FALSE,"4WD"}</definedName>
    <definedName name="현황표2" hidden="1">{#N/A,#N/A,FALSE,"단축1";#N/A,#N/A,FALSE,"단축2";#N/A,#N/A,FALSE,"단축3";#N/A,#N/A,FALSE,"장축";#N/A,#N/A,FALSE,"4WD"}</definedName>
    <definedName name="희안" localSheetId="6" hidden="1">{#N/A,#N/A,FALSE,"단축1";#N/A,#N/A,FALSE,"단축2";#N/A,#N/A,FALSE,"단축3";#N/A,#N/A,FALSE,"장축";#N/A,#N/A,FALSE,"4WD"}</definedName>
    <definedName name="희안" hidden="1">{#N/A,#N/A,FALSE,"단축1";#N/A,#N/A,FALSE,"단축2";#N/A,#N/A,FALSE,"단축3";#N/A,#N/A,FALSE,"장축";#N/A,#N/A,FALSE,"4WD"}</definedName>
    <definedName name="ㅏㅏ" localSheetId="6" hidden="1">{#N/A,#N/A,FALSE,"단축1";#N/A,#N/A,FALSE,"단축2";#N/A,#N/A,FALSE,"단축3";#N/A,#N/A,FALSE,"장축";#N/A,#N/A,FALSE,"4WD"}</definedName>
    <definedName name="ㅏㅏ" hidden="1">{#N/A,#N/A,FALSE,"단축1";#N/A,#N/A,FALSE,"단축2";#N/A,#N/A,FALSE,"단축3";#N/A,#N/A,FALSE,"장축";#N/A,#N/A,FALSE,"4WD"}</definedName>
    <definedName name="ㅑ" localSheetId="6" hidden="1">{#N/A,#N/A,FALSE,"단축1";#N/A,#N/A,FALSE,"단축2";#N/A,#N/A,FALSE,"단축3";#N/A,#N/A,FALSE,"장축";#N/A,#N/A,FALSE,"4WD"}</definedName>
    <definedName name="ㅑ" hidden="1">{#N/A,#N/A,FALSE,"단축1";#N/A,#N/A,FALSE,"단축2";#N/A,#N/A,FALSE,"단축3";#N/A,#N/A,FALSE,"장축";#N/A,#N/A,FALSE,"4WD"}</definedName>
    <definedName name="ㅑㅐㅔㅕㅑㅐ" localSheetId="6" hidden="1">{#N/A,#N/A,FALSE,"단축1";#N/A,#N/A,FALSE,"단축2";#N/A,#N/A,FALSE,"단축3";#N/A,#N/A,FALSE,"장축";#N/A,#N/A,FALSE,"4WD"}</definedName>
    <definedName name="ㅑㅐㅔㅕㅑㅐ" hidden="1">{#N/A,#N/A,FALSE,"단축1";#N/A,#N/A,FALSE,"단축2";#N/A,#N/A,FALSE,"단축3";#N/A,#N/A,FALSE,"장축";#N/A,#N/A,FALSE,"4WD"}</definedName>
    <definedName name="ㅓ" localSheetId="6" hidden="1">{#N/A,#N/A,FALSE,"단축1";#N/A,#N/A,FALSE,"단축2";#N/A,#N/A,FALSE,"단축3";#N/A,#N/A,FALSE,"장축";#N/A,#N/A,FALSE,"4WD"}</definedName>
    <definedName name="ㅓ" hidden="1">{#N/A,#N/A,FALSE,"단축1";#N/A,#N/A,FALSE,"단축2";#N/A,#N/A,FALSE,"단축3";#N/A,#N/A,FALSE,"장축";#N/A,#N/A,FALSE,"4WD"}</definedName>
    <definedName name="ㅓㅏㅣㅕㅑㅔ" localSheetId="6" hidden="1">{#N/A,#N/A,FALSE,"단축1";#N/A,#N/A,FALSE,"단축2";#N/A,#N/A,FALSE,"단축3";#N/A,#N/A,FALSE,"장축";#N/A,#N/A,FALSE,"4WD"}</definedName>
    <definedName name="ㅓㅏㅣㅕㅑㅔ" hidden="1">{#N/A,#N/A,FALSE,"단축1";#N/A,#N/A,FALSE,"단축2";#N/A,#N/A,FALSE,"단축3";#N/A,#N/A,FALSE,"장축";#N/A,#N/A,FALSE,"4WD"}</definedName>
    <definedName name="ㅓㅓ로" localSheetId="6" hidden="1">{#N/A,#N/A,FALSE,"단축1";#N/A,#N/A,FALSE,"단축2";#N/A,#N/A,FALSE,"단축3";#N/A,#N/A,FALSE,"장축";#N/A,#N/A,FALSE,"4WD"}</definedName>
    <definedName name="ㅓㅓ로" hidden="1">{#N/A,#N/A,FALSE,"단축1";#N/A,#N/A,FALSE,"단축2";#N/A,#N/A,FALSE,"단축3";#N/A,#N/A,FALSE,"장축";#N/A,#N/A,FALSE,"4WD"}</definedName>
    <definedName name="ㅓㅓㅓ" localSheetId="6" hidden="1">{#N/A,#N/A,FALSE,"단축1";#N/A,#N/A,FALSE,"단축2";#N/A,#N/A,FALSE,"단축3";#N/A,#N/A,FALSE,"장축";#N/A,#N/A,FALSE,"4WD"}</definedName>
    <definedName name="ㅓㅓㅓ" hidden="1">{#N/A,#N/A,FALSE,"단축1";#N/A,#N/A,FALSE,"단축2";#N/A,#N/A,FALSE,"단축3";#N/A,#N/A,FALSE,"장축";#N/A,#N/A,FALSE,"4WD"}</definedName>
    <definedName name="ㅔ" localSheetId="6" hidden="1">{#N/A,#N/A,FALSE,"단축1";#N/A,#N/A,FALSE,"단축2";#N/A,#N/A,FALSE,"단축3";#N/A,#N/A,FALSE,"장축";#N/A,#N/A,FALSE,"4WD"}</definedName>
    <definedName name="ㅔ" hidden="1">{#N/A,#N/A,FALSE,"단축1";#N/A,#N/A,FALSE,"단축2";#N/A,#N/A,FALSE,"단축3";#N/A,#N/A,FALSE,"장축";#N/A,#N/A,FALSE,"4WD"}</definedName>
    <definedName name="ㅔㅔㅔ" localSheetId="6" hidden="1">{#N/A,#N/A,FALSE,"단축1";#N/A,#N/A,FALSE,"단축2";#N/A,#N/A,FALSE,"단축3";#N/A,#N/A,FALSE,"장축";#N/A,#N/A,FALSE,"4WD"}</definedName>
    <definedName name="ㅔㅔㅔ" hidden="1">{#N/A,#N/A,FALSE,"단축1";#N/A,#N/A,FALSE,"단축2";#N/A,#N/A,FALSE,"단축3";#N/A,#N/A,FALSE,"장축";#N/A,#N/A,FALSE,"4WD"}</definedName>
    <definedName name="ㅕ" localSheetId="6" hidden="1">{#N/A,#N/A,FALSE,"단축1";#N/A,#N/A,FALSE,"단축2";#N/A,#N/A,FALSE,"단축3";#N/A,#N/A,FALSE,"장축";#N/A,#N/A,FALSE,"4WD"}</definedName>
    <definedName name="ㅕ" hidden="1">{#N/A,#N/A,FALSE,"단축1";#N/A,#N/A,FALSE,"단축2";#N/A,#N/A,FALSE,"단축3";#N/A,#N/A,FALSE,"장축";#N/A,#N/A,FALSE,"4WD"}</definedName>
    <definedName name="ㅕㅕ" localSheetId="6" hidden="1">{#N/A,#N/A,FALSE,"단축1";#N/A,#N/A,FALSE,"단축2";#N/A,#N/A,FALSE,"단축3";#N/A,#N/A,FALSE,"장축";#N/A,#N/A,FALSE,"4WD"}</definedName>
    <definedName name="ㅕㅕ" hidden="1">{#N/A,#N/A,FALSE,"단축1";#N/A,#N/A,FALSE,"단축2";#N/A,#N/A,FALSE,"단축3";#N/A,#N/A,FALSE,"장축";#N/A,#N/A,FALSE,"4WD"}</definedName>
    <definedName name="ㅕㅗ" localSheetId="6" hidden="1">{#N/A,#N/A,FALSE,"단축1";#N/A,#N/A,FALSE,"단축2";#N/A,#N/A,FALSE,"단축3";#N/A,#N/A,FALSE,"장축";#N/A,#N/A,FALSE,"4WD"}</definedName>
    <definedName name="ㅕㅗ" hidden="1">{#N/A,#N/A,FALSE,"단축1";#N/A,#N/A,FALSE,"단축2";#N/A,#N/A,FALSE,"단축3";#N/A,#N/A,FALSE,"장축";#N/A,#N/A,FALSE,"4WD"}</definedName>
    <definedName name="ㅕㅗㅕ" localSheetId="6" hidden="1">{#N/A,#N/A,FALSE,"단축1";#N/A,#N/A,FALSE,"단축2";#N/A,#N/A,FALSE,"단축3";#N/A,#N/A,FALSE,"장축";#N/A,#N/A,FALSE,"4WD"}</definedName>
    <definedName name="ㅕㅗㅕ" hidden="1">{#N/A,#N/A,FALSE,"단축1";#N/A,#N/A,FALSE,"단축2";#N/A,#N/A,FALSE,"단축3";#N/A,#N/A,FALSE,"장축";#N/A,#N/A,FALSE,"4WD"}</definedName>
    <definedName name="ㅗㅓㅏㅣ" localSheetId="6" hidden="1">{#N/A,#N/A,FALSE,"단축1";#N/A,#N/A,FALSE,"단축2";#N/A,#N/A,FALSE,"단축3";#N/A,#N/A,FALSE,"장축";#N/A,#N/A,FALSE,"4WD"}</definedName>
    <definedName name="ㅗㅓㅏㅣ" hidden="1">{#N/A,#N/A,FALSE,"단축1";#N/A,#N/A,FALSE,"단축2";#N/A,#N/A,FALSE,"단축3";#N/A,#N/A,FALSE,"장축";#N/A,#N/A,FALSE,"4WD"}</definedName>
    <definedName name="ㅗㅕㅕㅗㅕ" localSheetId="6" hidden="1">{#N/A,#N/A,FALSE,"단축1";#N/A,#N/A,FALSE,"단축2";#N/A,#N/A,FALSE,"단축3";#N/A,#N/A,FALSE,"장축";#N/A,#N/A,FALSE,"4WD"}</definedName>
    <definedName name="ㅗㅕㅕㅗㅕ" hidden="1">{#N/A,#N/A,FALSE,"단축1";#N/A,#N/A,FALSE,"단축2";#N/A,#N/A,FALSE,"단축3";#N/A,#N/A,FALSE,"장축";#N/A,#N/A,FALSE,"4WD"}</definedName>
    <definedName name="ㅛㅅㄱㄷㅈ" localSheetId="6" hidden="1">{#N/A,#N/A,FALSE,"단축1";#N/A,#N/A,FALSE,"단축2";#N/A,#N/A,FALSE,"단축3";#N/A,#N/A,FALSE,"장축";#N/A,#N/A,FALSE,"4WD"}</definedName>
    <definedName name="ㅛㅅㄱㄷㅈ" hidden="1">{#N/A,#N/A,FALSE,"단축1";#N/A,#N/A,FALSE,"단축2";#N/A,#N/A,FALSE,"단축3";#N/A,#N/A,FALSE,"장축";#N/A,#N/A,FALSE,"4WD"}</definedName>
    <definedName name="ㅛㅕ" localSheetId="6" hidden="1">{#N/A,#N/A,FALSE,"단축1";#N/A,#N/A,FALSE,"단축2";#N/A,#N/A,FALSE,"단축3";#N/A,#N/A,FALSE,"장축";#N/A,#N/A,FALSE,"4WD"}</definedName>
    <definedName name="ㅛㅕ" hidden="1">{#N/A,#N/A,FALSE,"단축1";#N/A,#N/A,FALSE,"단축2";#N/A,#N/A,FALSE,"단축3";#N/A,#N/A,FALSE,"장축";#N/A,#N/A,FALSE,"4WD"}</definedName>
    <definedName name="ㅛㅛㅕㅗㅓ" localSheetId="6" hidden="1">{#N/A,#N/A,FALSE,"단축1";#N/A,#N/A,FALSE,"단축2";#N/A,#N/A,FALSE,"단축3";#N/A,#N/A,FALSE,"장축";#N/A,#N/A,FALSE,"4WD"}</definedName>
    <definedName name="ㅛㅛㅕㅗㅓ" hidden="1">{#N/A,#N/A,FALSE,"단축1";#N/A,#N/A,FALSE,"단축2";#N/A,#N/A,FALSE,"단축3";#N/A,#N/A,FALSE,"장축";#N/A,#N/A,FALSE,"4WD"}</definedName>
    <definedName name="ㅜ" localSheetId="6" hidden="1">{#N/A,#N/A,FALSE,"단축1";#N/A,#N/A,FALSE,"단축2";#N/A,#N/A,FALSE,"단축3";#N/A,#N/A,FALSE,"장축";#N/A,#N/A,FALSE,"4WD"}</definedName>
    <definedName name="ㅜ" hidden="1">{#N/A,#N/A,FALSE,"단축1";#N/A,#N/A,FALSE,"단축2";#N/A,#N/A,FALSE,"단축3";#N/A,#N/A,FALSE,"장축";#N/A,#N/A,FALSE,"4WD"}</definedName>
    <definedName name="ㅡ" localSheetId="6" hidden="1">{#N/A,#N/A,FALSE,"단축1";#N/A,#N/A,FALSE,"단축2";#N/A,#N/A,FALSE,"단축3";#N/A,#N/A,FALSE,"장축";#N/A,#N/A,FALSE,"4WD"}</definedName>
    <definedName name="ㅡ" hidden="1">{#N/A,#N/A,FALSE,"단축1";#N/A,#N/A,FALSE,"단축2";#N/A,#N/A,FALSE,"단축3";#N/A,#N/A,FALSE,"장축";#N/A,#N/A,FALSE,"4WD"}</definedName>
    <definedName name="ㅣ" localSheetId="6" hidden="1">{#N/A,#N/A,FALSE,"신규dep";#N/A,#N/A,FALSE,"신규dep-금형상각후";#N/A,#N/A,FALSE,"신규dep-연구비상각후";#N/A,#N/A,FALSE,"신규dep-기계,공구상각후"}</definedName>
    <definedName name="ㅣ" hidden="1">{#N/A,#N/A,FALSE,"신규dep";#N/A,#N/A,FALSE,"신규dep-금형상각후";#N/A,#N/A,FALSE,"신규dep-연구비상각후";#N/A,#N/A,FALSE,"신규dep-기계,공구상각후"}</definedName>
    <definedName name="ㅣ어ㅏ러럴" localSheetId="6" hidden="1">{#N/A,#N/A,FALSE,"단축1";#N/A,#N/A,FALSE,"단축2";#N/A,#N/A,FALSE,"단축3";#N/A,#N/A,FALSE,"장축";#N/A,#N/A,FALSE,"4WD"}</definedName>
    <definedName name="ㅣ어ㅏ러럴" hidden="1">{#N/A,#N/A,FALSE,"단축1";#N/A,#N/A,FALSE,"단축2";#N/A,#N/A,FALSE,"단축3";#N/A,#N/A,FALSE,"장축";#N/A,#N/A,FALSE,"4WD"}</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23" i="13" l="1"/>
  <c r="B123" i="13"/>
  <c r="C121" i="13"/>
  <c r="C122" i="13"/>
  <c r="B121" i="13"/>
  <c r="B122" i="13"/>
  <c r="C120" i="13"/>
  <c r="B120" i="13"/>
  <c r="C119" i="13"/>
  <c r="B119"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76" i="13"/>
  <c r="C76" i="13" s="1"/>
  <c r="B75" i="13" l="1"/>
  <c r="C75" i="13" s="1"/>
  <c r="C74" i="13" l="1"/>
  <c r="B74" i="13"/>
  <c r="B73" i="13"/>
  <c r="C73" i="13" s="1"/>
  <c r="B70" i="13"/>
  <c r="C70" i="13" s="1"/>
  <c r="B71" i="13"/>
  <c r="C71" i="13" s="1"/>
  <c r="B72" i="13"/>
  <c r="C72" i="13" s="1"/>
  <c r="B69" i="13"/>
  <c r="C69" i="13" s="1"/>
  <c r="B68" i="13"/>
  <c r="C68" i="13" s="1"/>
  <c r="B67" i="13"/>
  <c r="C67" i="13" s="1"/>
  <c r="B66" i="13"/>
  <c r="C66" i="13" s="1"/>
  <c r="C63" i="13"/>
  <c r="B63" i="13"/>
  <c r="B64" i="13"/>
  <c r="C64" i="13" s="1"/>
  <c r="B65" i="13"/>
  <c r="C65" i="13" s="1"/>
  <c r="B62" i="13" l="1"/>
  <c r="C62" i="13" s="1"/>
  <c r="B61" i="13" l="1"/>
  <c r="C61" i="13" s="1"/>
  <c r="B58" i="13" l="1"/>
  <c r="C58" i="13" s="1"/>
  <c r="B59" i="13"/>
  <c r="C59" i="13" s="1"/>
  <c r="B60" i="13"/>
  <c r="C60" i="13" s="1"/>
  <c r="B23" i="13" l="1"/>
  <c r="C23" i="13" s="1"/>
  <c r="B24" i="13"/>
  <c r="C24" i="13" s="1"/>
  <c r="B25" i="13"/>
  <c r="C25" i="13" s="1"/>
  <c r="B26" i="13"/>
  <c r="C26" i="13" s="1"/>
  <c r="B27" i="13"/>
  <c r="C27" i="13" s="1"/>
  <c r="B28" i="13"/>
  <c r="C28" i="13" s="1"/>
  <c r="B29" i="13"/>
  <c r="C29" i="13" s="1"/>
  <c r="B30" i="13"/>
  <c r="C30" i="13" s="1"/>
  <c r="B31" i="13"/>
  <c r="C31" i="13" s="1"/>
  <c r="B32" i="13"/>
  <c r="C32" i="13" s="1"/>
  <c r="B33" i="13"/>
  <c r="C33" i="13" s="1"/>
  <c r="B34" i="13"/>
  <c r="C34" i="13" s="1"/>
  <c r="B35" i="13"/>
  <c r="C35" i="13" s="1"/>
  <c r="B36" i="13"/>
  <c r="C36" i="13" s="1"/>
  <c r="B37" i="13"/>
  <c r="C37" i="13" s="1"/>
  <c r="B38" i="13"/>
  <c r="C38" i="13" s="1"/>
  <c r="B39" i="13"/>
  <c r="C39" i="13" s="1"/>
  <c r="B40" i="13"/>
  <c r="C40" i="13" s="1"/>
  <c r="B41" i="13"/>
  <c r="C41" i="13" s="1"/>
  <c r="B42" i="13"/>
  <c r="C42" i="13" s="1"/>
  <c r="B43" i="13"/>
  <c r="C43" i="13" s="1"/>
  <c r="B44" i="13"/>
  <c r="C44" i="13" s="1"/>
  <c r="B45" i="13"/>
  <c r="C45" i="13" s="1"/>
  <c r="B46" i="13"/>
  <c r="C46" i="13" s="1"/>
  <c r="B47" i="13"/>
  <c r="C47" i="13" s="1"/>
  <c r="B48" i="13"/>
  <c r="C48" i="13" s="1"/>
  <c r="B49" i="13"/>
  <c r="C49" i="13" s="1"/>
  <c r="B50" i="13"/>
  <c r="C50" i="13" s="1"/>
  <c r="B51" i="13"/>
  <c r="C51" i="13" s="1"/>
  <c r="B52" i="13"/>
  <c r="C52" i="13" s="1"/>
  <c r="B53" i="13"/>
  <c r="C53" i="13" s="1"/>
  <c r="B54" i="13"/>
  <c r="C54" i="13" s="1"/>
  <c r="B55" i="13"/>
  <c r="C55" i="13" s="1"/>
  <c r="B56" i="13"/>
  <c r="C56" i="13" s="1"/>
  <c r="B57" i="13"/>
  <c r="C57" i="13" s="1"/>
  <c r="B2" i="13"/>
  <c r="B3" i="13"/>
  <c r="B4" i="13"/>
  <c r="B5" i="13"/>
  <c r="B6" i="13"/>
  <c r="B7" i="13"/>
  <c r="B8" i="13"/>
  <c r="B9" i="13"/>
  <c r="B10" i="13"/>
  <c r="B11" i="13"/>
  <c r="B12" i="13"/>
  <c r="B13" i="13"/>
  <c r="B14" i="13"/>
  <c r="B15" i="13"/>
  <c r="B16" i="13"/>
  <c r="B17" i="13"/>
  <c r="B18" i="13"/>
  <c r="B19" i="13"/>
  <c r="B20" i="13"/>
  <c r="B21" i="13"/>
  <c r="B22" i="13"/>
  <c r="C2" i="13" l="1"/>
  <c r="C3" i="13"/>
  <c r="C4" i="13"/>
  <c r="C5" i="13"/>
  <c r="C6" i="13"/>
  <c r="C7" i="13"/>
  <c r="C8" i="13"/>
  <c r="C9" i="13"/>
  <c r="C10" i="13"/>
  <c r="C11" i="13"/>
  <c r="C12" i="13"/>
  <c r="C13" i="13"/>
  <c r="C14" i="13"/>
  <c r="C15" i="13"/>
  <c r="C16" i="13"/>
  <c r="C17" i="13"/>
  <c r="C18" i="13"/>
  <c r="C19" i="13"/>
  <c r="C20" i="13"/>
  <c r="C21" i="13"/>
  <c r="C22" i="13"/>
  <c r="B1" i="13"/>
  <c r="C1" i="13" s="1"/>
  <c r="E4" i="5" l="1"/>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3" i="5"/>
  <c r="D3" i="5"/>
  <c r="F3" i="5" s="1"/>
  <c r="D4" i="5"/>
  <c r="F4" i="5" s="1"/>
  <c r="D5" i="5"/>
  <c r="D6" i="5"/>
  <c r="F6" i="5" s="1"/>
  <c r="D7" i="5"/>
  <c r="F7" i="5" s="1"/>
  <c r="D8" i="5"/>
  <c r="D9" i="5"/>
  <c r="D10" i="5"/>
  <c r="F10" i="5" s="1"/>
  <c r="D11" i="5"/>
  <c r="D12" i="5"/>
  <c r="F12" i="5" s="1"/>
  <c r="D13" i="5"/>
  <c r="D14" i="5"/>
  <c r="F14" i="5" s="1"/>
  <c r="D15" i="5"/>
  <c r="F15" i="5" s="1"/>
  <c r="D16" i="5"/>
  <c r="D17" i="5"/>
  <c r="D18" i="5"/>
  <c r="F18" i="5" s="1"/>
  <c r="D19" i="5"/>
  <c r="F19" i="5" s="1"/>
  <c r="D20" i="5"/>
  <c r="F20" i="5" s="1"/>
  <c r="D21" i="5"/>
  <c r="D22" i="5"/>
  <c r="F22" i="5" s="1"/>
  <c r="D23" i="5"/>
  <c r="F23" i="5" s="1"/>
  <c r="D24" i="5"/>
  <c r="D25" i="5"/>
  <c r="D26" i="5"/>
  <c r="F26" i="5" s="1"/>
  <c r="D27" i="5"/>
  <c r="F27" i="5" s="1"/>
  <c r="D28" i="5"/>
  <c r="F28" i="5" s="1"/>
  <c r="D29" i="5"/>
  <c r="D30" i="5"/>
  <c r="F30" i="5" s="1"/>
  <c r="D31" i="5"/>
  <c r="F31" i="5" s="1"/>
  <c r="D32" i="5"/>
  <c r="D33" i="5"/>
  <c r="D34" i="5"/>
  <c r="F34" i="5" s="1"/>
  <c r="D35" i="5"/>
  <c r="F35" i="5" s="1"/>
  <c r="D36" i="5"/>
  <c r="F36" i="5" s="1"/>
  <c r="D37" i="5"/>
  <c r="D38" i="5"/>
  <c r="F38" i="5" s="1"/>
  <c r="D39" i="5"/>
  <c r="F39" i="5" s="1"/>
  <c r="D40" i="5"/>
  <c r="D41" i="5"/>
  <c r="D42" i="5"/>
  <c r="F42" i="5" s="1"/>
  <c r="D43" i="5"/>
  <c r="F43" i="5" s="1"/>
  <c r="D44" i="5"/>
  <c r="F44" i="5" s="1"/>
  <c r="D45" i="5"/>
  <c r="D46" i="5"/>
  <c r="F46" i="5" s="1"/>
  <c r="D47" i="5"/>
  <c r="F47" i="5" s="1"/>
  <c r="D48" i="5"/>
  <c r="D49" i="5"/>
  <c r="D50" i="5"/>
  <c r="F50" i="5" s="1"/>
  <c r="D51" i="5"/>
  <c r="F51" i="5" s="1"/>
  <c r="D52" i="5"/>
  <c r="F52" i="5" s="1"/>
  <c r="D53" i="5"/>
  <c r="D54" i="5"/>
  <c r="F54" i="5" s="1"/>
  <c r="D55" i="5"/>
  <c r="F55" i="5" s="1"/>
  <c r="D56" i="5"/>
  <c r="D57" i="5"/>
  <c r="D58" i="5"/>
  <c r="F58" i="5" s="1"/>
  <c r="D59" i="5"/>
  <c r="F59" i="5" s="1"/>
  <c r="D60" i="5"/>
  <c r="F60" i="5" s="1"/>
  <c r="D61" i="5"/>
  <c r="D62" i="5"/>
  <c r="F62" i="5" s="1"/>
  <c r="D63" i="5"/>
  <c r="F63" i="5" s="1"/>
  <c r="D64" i="5"/>
  <c r="D65" i="5"/>
  <c r="D66" i="5"/>
  <c r="F66" i="5" s="1"/>
  <c r="D67" i="5"/>
  <c r="F67" i="5" s="1"/>
  <c r="D68" i="5"/>
  <c r="F68" i="5" s="1"/>
  <c r="D69" i="5"/>
  <c r="D70" i="5"/>
  <c r="F70" i="5" s="1"/>
  <c r="D71" i="5"/>
  <c r="F71" i="5" s="1"/>
  <c r="D72" i="5"/>
  <c r="D73" i="5"/>
  <c r="D74" i="5"/>
  <c r="F74" i="5" s="1"/>
  <c r="D75" i="5"/>
  <c r="F75" i="5" s="1"/>
  <c r="D76" i="5"/>
  <c r="F76" i="5" s="1"/>
  <c r="D77" i="5"/>
  <c r="D78" i="5"/>
  <c r="F78" i="5" s="1"/>
  <c r="D79" i="5"/>
  <c r="F79" i="5" s="1"/>
  <c r="D80" i="5"/>
  <c r="D81" i="5"/>
  <c r="D82" i="5"/>
  <c r="F82" i="5" s="1"/>
  <c r="D83" i="5"/>
  <c r="F83" i="5" s="1"/>
  <c r="D84" i="5"/>
  <c r="F84" i="5" s="1"/>
  <c r="D85" i="5"/>
  <c r="D86" i="5"/>
  <c r="F86" i="5" s="1"/>
  <c r="D87" i="5"/>
  <c r="F87" i="5" s="1"/>
  <c r="D88" i="5"/>
  <c r="D89" i="5"/>
  <c r="D90" i="5"/>
  <c r="F90" i="5" s="1"/>
  <c r="D91" i="5"/>
  <c r="F91" i="5" s="1"/>
  <c r="D92" i="5"/>
  <c r="F92" i="5" s="1"/>
  <c r="D93" i="5"/>
  <c r="D94" i="5"/>
  <c r="F94" i="5" s="1"/>
  <c r="D95" i="5"/>
  <c r="F95" i="5" s="1"/>
  <c r="D96" i="5"/>
  <c r="D97" i="5"/>
  <c r="D98" i="5"/>
  <c r="F98" i="5" s="1"/>
  <c r="D99" i="5"/>
  <c r="F99" i="5" s="1"/>
  <c r="D100" i="5"/>
  <c r="F100" i="5" s="1"/>
  <c r="D101" i="5"/>
  <c r="D102" i="5"/>
  <c r="F102" i="5" s="1"/>
  <c r="D103" i="5"/>
  <c r="F103" i="5" s="1"/>
  <c r="D104" i="5"/>
  <c r="D105" i="5"/>
  <c r="D106" i="5"/>
  <c r="F106" i="5" s="1"/>
  <c r="D107" i="5"/>
  <c r="F107" i="5" s="1"/>
  <c r="D108" i="5"/>
  <c r="F108" i="5" s="1"/>
  <c r="D109" i="5"/>
  <c r="D110" i="5"/>
  <c r="F110" i="5" s="1"/>
  <c r="D111" i="5"/>
  <c r="F111" i="5" s="1"/>
  <c r="D112" i="5"/>
  <c r="D113" i="5"/>
  <c r="D114" i="5"/>
  <c r="F114" i="5" s="1"/>
  <c r="D115" i="5"/>
  <c r="F115" i="5" s="1"/>
  <c r="D116" i="5"/>
  <c r="F116" i="5" s="1"/>
  <c r="D117" i="5"/>
  <c r="D118" i="5"/>
  <c r="F118" i="5" s="1"/>
  <c r="D119" i="5"/>
  <c r="F119" i="5" s="1"/>
  <c r="D120" i="5"/>
  <c r="D121" i="5"/>
  <c r="D122" i="5"/>
  <c r="F122" i="5" s="1"/>
  <c r="D123" i="5"/>
  <c r="F123" i="5" s="1"/>
  <c r="D124" i="5"/>
  <c r="F124" i="5" s="1"/>
  <c r="D125" i="5"/>
  <c r="D126" i="5"/>
  <c r="F126" i="5" s="1"/>
  <c r="D127" i="5"/>
  <c r="F127" i="5" s="1"/>
  <c r="D128" i="5"/>
  <c r="D129" i="5"/>
  <c r="D130" i="5"/>
  <c r="F130" i="5" s="1"/>
  <c r="D131" i="5"/>
  <c r="F131" i="5" s="1"/>
  <c r="D132" i="5"/>
  <c r="F132" i="5" s="1"/>
  <c r="D133" i="5"/>
  <c r="D134" i="5"/>
  <c r="F134" i="5" s="1"/>
  <c r="D135" i="5"/>
  <c r="F135" i="5" s="1"/>
  <c r="D136" i="5"/>
  <c r="D137" i="5"/>
  <c r="D138" i="5"/>
  <c r="F138" i="5" s="1"/>
  <c r="D139" i="5"/>
  <c r="F139" i="5" s="1"/>
  <c r="D140" i="5"/>
  <c r="F140" i="5" s="1"/>
  <c r="D141" i="5"/>
  <c r="D142" i="5"/>
  <c r="F142" i="5" s="1"/>
  <c r="D143" i="5"/>
  <c r="F143" i="5" s="1"/>
  <c r="D144" i="5"/>
  <c r="D145" i="5"/>
  <c r="D146" i="5"/>
  <c r="F146" i="5" s="1"/>
  <c r="D147" i="5"/>
  <c r="F147" i="5" s="1"/>
  <c r="D148" i="5"/>
  <c r="F148" i="5" s="1"/>
  <c r="D149" i="5"/>
  <c r="D150" i="5"/>
  <c r="F150" i="5" s="1"/>
  <c r="D151" i="5"/>
  <c r="F151" i="5" s="1"/>
  <c r="D152" i="5"/>
  <c r="D153" i="5"/>
  <c r="D154" i="5"/>
  <c r="F154" i="5" s="1"/>
  <c r="D155" i="5"/>
  <c r="F155" i="5" s="1"/>
  <c r="D156" i="5"/>
  <c r="F156" i="5" s="1"/>
  <c r="D157" i="5"/>
  <c r="D158" i="5"/>
  <c r="F158" i="5" s="1"/>
  <c r="D159" i="5"/>
  <c r="F159" i="5" s="1"/>
  <c r="D160" i="5"/>
  <c r="D161" i="5"/>
  <c r="D162" i="5"/>
  <c r="F162" i="5" s="1"/>
  <c r="D163" i="5"/>
  <c r="F163" i="5" s="1"/>
  <c r="D164" i="5"/>
  <c r="F164" i="5" s="1"/>
  <c r="D165" i="5"/>
  <c r="D166" i="5"/>
  <c r="F166" i="5" s="1"/>
  <c r="D167" i="5"/>
  <c r="F167" i="5" s="1"/>
  <c r="D168" i="5"/>
  <c r="D169" i="5"/>
  <c r="D170" i="5"/>
  <c r="F170" i="5" s="1"/>
  <c r="D171" i="5"/>
  <c r="F171" i="5" s="1"/>
  <c r="D172" i="5"/>
  <c r="F172" i="5" s="1"/>
  <c r="D173" i="5"/>
  <c r="D174" i="5"/>
  <c r="F174" i="5" s="1"/>
  <c r="D175" i="5"/>
  <c r="F175" i="5" s="1"/>
  <c r="D176" i="5"/>
  <c r="D177" i="5"/>
  <c r="D178" i="5"/>
  <c r="F178" i="5" s="1"/>
  <c r="D179" i="5"/>
  <c r="F179" i="5" s="1"/>
  <c r="D180" i="5"/>
  <c r="F180" i="5" s="1"/>
  <c r="D181" i="5"/>
  <c r="D182" i="5"/>
  <c r="F182" i="5" s="1"/>
  <c r="D183" i="5"/>
  <c r="F183" i="5" s="1"/>
  <c r="D184" i="5"/>
  <c r="D185" i="5"/>
  <c r="D186" i="5"/>
  <c r="F186" i="5" s="1"/>
  <c r="D187" i="5"/>
  <c r="F187" i="5" s="1"/>
  <c r="D188" i="5"/>
  <c r="F188" i="5" s="1"/>
  <c r="D189" i="5"/>
  <c r="D190" i="5"/>
  <c r="F190" i="5" s="1"/>
  <c r="D191" i="5"/>
  <c r="F191" i="5" s="1"/>
  <c r="D192" i="5"/>
  <c r="D193" i="5"/>
  <c r="D194" i="5"/>
  <c r="F194" i="5" s="1"/>
  <c r="D195" i="5"/>
  <c r="F195" i="5" s="1"/>
  <c r="D196" i="5"/>
  <c r="F196" i="5" s="1"/>
  <c r="D197" i="5"/>
  <c r="D198" i="5"/>
  <c r="F198" i="5" s="1"/>
  <c r="D199" i="5"/>
  <c r="F199" i="5" s="1"/>
  <c r="D200" i="5"/>
  <c r="D201" i="5"/>
  <c r="D202" i="5"/>
  <c r="F202" i="5" s="1"/>
  <c r="D203" i="5"/>
  <c r="F203" i="5" s="1"/>
  <c r="D204" i="5"/>
  <c r="F204" i="5" s="1"/>
  <c r="D205" i="5"/>
  <c r="D206" i="5"/>
  <c r="F206" i="5" s="1"/>
  <c r="D207" i="5"/>
  <c r="F207" i="5" s="1"/>
  <c r="D208" i="5"/>
  <c r="D209" i="5"/>
  <c r="D210" i="5"/>
  <c r="F210" i="5" s="1"/>
  <c r="D211" i="5"/>
  <c r="F211" i="5" s="1"/>
  <c r="D212" i="5"/>
  <c r="F212" i="5" s="1"/>
  <c r="D213" i="5"/>
  <c r="D214" i="5"/>
  <c r="F214" i="5" s="1"/>
  <c r="D215" i="5"/>
  <c r="F215" i="5" s="1"/>
  <c r="D216" i="5"/>
  <c r="D217" i="5"/>
  <c r="D218" i="5"/>
  <c r="F218" i="5" s="1"/>
  <c r="D219" i="5"/>
  <c r="F219" i="5" s="1"/>
  <c r="D220" i="5"/>
  <c r="F220" i="5" s="1"/>
  <c r="D221" i="5"/>
  <c r="D222" i="5"/>
  <c r="F222" i="5" s="1"/>
  <c r="D223" i="5"/>
  <c r="F223" i="5" s="1"/>
  <c r="D224" i="5"/>
  <c r="D225" i="5"/>
  <c r="D226" i="5"/>
  <c r="F226" i="5" s="1"/>
  <c r="D227" i="5"/>
  <c r="F227" i="5" s="1"/>
  <c r="D228" i="5"/>
  <c r="F228" i="5" s="1"/>
  <c r="D229" i="5"/>
  <c r="D230" i="5"/>
  <c r="F230" i="5" s="1"/>
  <c r="D231" i="5"/>
  <c r="F231" i="5" s="1"/>
  <c r="D232" i="5"/>
  <c r="D233" i="5"/>
  <c r="D234" i="5"/>
  <c r="F234" i="5" s="1"/>
  <c r="D235" i="5"/>
  <c r="F235" i="5" s="1"/>
  <c r="D236" i="5"/>
  <c r="F236" i="5" s="1"/>
  <c r="D237" i="5"/>
  <c r="D238" i="5"/>
  <c r="F238" i="5" s="1"/>
  <c r="D239" i="5"/>
  <c r="F239" i="5" s="1"/>
  <c r="D240" i="5"/>
  <c r="D241" i="5"/>
  <c r="D242" i="5"/>
  <c r="F242" i="5" s="1"/>
  <c r="D243" i="5"/>
  <c r="F243" i="5" s="1"/>
  <c r="D244" i="5"/>
  <c r="F244" i="5" s="1"/>
  <c r="D245" i="5"/>
  <c r="D246" i="5"/>
  <c r="F246" i="5" s="1"/>
  <c r="D247" i="5"/>
  <c r="F247" i="5" s="1"/>
  <c r="D248" i="5"/>
  <c r="D249" i="5"/>
  <c r="D250" i="5"/>
  <c r="F250" i="5" s="1"/>
  <c r="D251" i="5"/>
  <c r="F251" i="5" s="1"/>
  <c r="D252" i="5"/>
  <c r="F252" i="5" s="1"/>
  <c r="D253" i="5"/>
  <c r="D254" i="5"/>
  <c r="F254" i="5" s="1"/>
  <c r="D255" i="5"/>
  <c r="F255" i="5" s="1"/>
  <c r="D256" i="5"/>
  <c r="D257" i="5"/>
  <c r="D258" i="5"/>
  <c r="F258" i="5" s="1"/>
  <c r="D259" i="5"/>
  <c r="F259" i="5" s="1"/>
  <c r="D260" i="5"/>
  <c r="F260" i="5" s="1"/>
  <c r="D261" i="5"/>
  <c r="D262" i="5"/>
  <c r="F262" i="5" s="1"/>
  <c r="D263" i="5"/>
  <c r="F263" i="5" s="1"/>
  <c r="D264" i="5"/>
  <c r="D265" i="5"/>
  <c r="D266" i="5"/>
  <c r="F266" i="5" s="1"/>
  <c r="D267" i="5"/>
  <c r="F267" i="5" s="1"/>
  <c r="D268" i="5"/>
  <c r="F268" i="5" s="1"/>
  <c r="D269" i="5"/>
  <c r="D270" i="5"/>
  <c r="F270" i="5" s="1"/>
  <c r="D271" i="5"/>
  <c r="F271" i="5" s="1"/>
  <c r="D272" i="5"/>
  <c r="D273" i="5"/>
  <c r="D274" i="5"/>
  <c r="F274" i="5" s="1"/>
  <c r="D275" i="5"/>
  <c r="F275" i="5" s="1"/>
  <c r="D276" i="5"/>
  <c r="F276" i="5" s="1"/>
  <c r="D277" i="5"/>
  <c r="D278" i="5"/>
  <c r="F278" i="5" s="1"/>
  <c r="D279" i="5"/>
  <c r="F279" i="5" s="1"/>
  <c r="D280" i="5"/>
  <c r="D281" i="5"/>
  <c r="D282" i="5"/>
  <c r="F282" i="5" s="1"/>
  <c r="D283" i="5"/>
  <c r="F283" i="5" s="1"/>
  <c r="D284" i="5"/>
  <c r="F284" i="5" s="1"/>
  <c r="D285" i="5"/>
  <c r="D286" i="5"/>
  <c r="F286" i="5" s="1"/>
  <c r="D287" i="5"/>
  <c r="F287" i="5" s="1"/>
  <c r="D288" i="5"/>
  <c r="D289" i="5"/>
  <c r="D290" i="5"/>
  <c r="F290" i="5" s="1"/>
  <c r="D291" i="5"/>
  <c r="F291" i="5" s="1"/>
  <c r="D292" i="5"/>
  <c r="F292" i="5" s="1"/>
  <c r="D293" i="5"/>
  <c r="D294" i="5"/>
  <c r="F294" i="5" s="1"/>
  <c r="D295" i="5"/>
  <c r="F295" i="5" s="1"/>
  <c r="D296" i="5"/>
  <c r="D297" i="5"/>
  <c r="D298" i="5"/>
  <c r="F298" i="5" s="1"/>
  <c r="D299" i="5"/>
  <c r="F299" i="5" s="1"/>
  <c r="D300" i="5"/>
  <c r="F300" i="5" s="1"/>
  <c r="D301" i="5"/>
  <c r="D302" i="5"/>
  <c r="F302" i="5" s="1"/>
  <c r="D303" i="5"/>
  <c r="F303" i="5" s="1"/>
  <c r="D304" i="5"/>
  <c r="D305" i="5"/>
  <c r="D306" i="5"/>
  <c r="F306" i="5" s="1"/>
  <c r="D307" i="5"/>
  <c r="F307" i="5" s="1"/>
  <c r="D308" i="5"/>
  <c r="F308" i="5" s="1"/>
  <c r="D309" i="5"/>
  <c r="D310" i="5"/>
  <c r="F310" i="5" s="1"/>
  <c r="D311" i="5"/>
  <c r="F311" i="5" s="1"/>
  <c r="D312" i="5"/>
  <c r="D313" i="5"/>
  <c r="D314" i="5"/>
  <c r="F314" i="5" s="1"/>
  <c r="D315" i="5"/>
  <c r="F315" i="5" s="1"/>
  <c r="D316" i="5"/>
  <c r="F316" i="5" s="1"/>
  <c r="D317" i="5"/>
  <c r="D318" i="5"/>
  <c r="F318" i="5" s="1"/>
  <c r="D319" i="5"/>
  <c r="F319" i="5" s="1"/>
  <c r="D320" i="5"/>
  <c r="D321" i="5"/>
  <c r="D322" i="5"/>
  <c r="F322" i="5" s="1"/>
  <c r="D323" i="5"/>
  <c r="F323" i="5" s="1"/>
  <c r="D324" i="5"/>
  <c r="F324" i="5" s="1"/>
  <c r="D325" i="5"/>
  <c r="D326" i="5"/>
  <c r="F326" i="5" s="1"/>
  <c r="D327" i="5"/>
  <c r="F327" i="5" s="1"/>
  <c r="D328" i="5"/>
  <c r="D329" i="5"/>
  <c r="D330" i="5"/>
  <c r="F330" i="5" s="1"/>
  <c r="D331" i="5"/>
  <c r="F331" i="5" s="1"/>
  <c r="D332" i="5"/>
  <c r="F332" i="5" s="1"/>
  <c r="D333" i="5"/>
  <c r="D334" i="5"/>
  <c r="F334" i="5" s="1"/>
  <c r="D335" i="5"/>
  <c r="F335" i="5" s="1"/>
  <c r="D336" i="5"/>
  <c r="D337" i="5"/>
  <c r="D338" i="5"/>
  <c r="F338" i="5" s="1"/>
  <c r="D339" i="5"/>
  <c r="F339" i="5" s="1"/>
  <c r="D340" i="5"/>
  <c r="F340" i="5" s="1"/>
  <c r="D341" i="5"/>
  <c r="D342" i="5"/>
  <c r="F342" i="5" s="1"/>
  <c r="D343" i="5"/>
  <c r="F343" i="5" s="1"/>
  <c r="D344" i="5"/>
  <c r="D345" i="5"/>
  <c r="D346" i="5"/>
  <c r="F346" i="5" s="1"/>
  <c r="D347" i="5"/>
  <c r="F347" i="5" s="1"/>
  <c r="D348" i="5"/>
  <c r="F348" i="5" s="1"/>
  <c r="D349" i="5"/>
  <c r="D350" i="5"/>
  <c r="F350" i="5" s="1"/>
  <c r="D351" i="5"/>
  <c r="F351" i="5" s="1"/>
  <c r="D352" i="5"/>
  <c r="D353" i="5"/>
  <c r="D354" i="5"/>
  <c r="F354" i="5" s="1"/>
  <c r="D355" i="5"/>
  <c r="F355" i="5" s="1"/>
  <c r="D356" i="5"/>
  <c r="F356" i="5" s="1"/>
  <c r="D357" i="5"/>
  <c r="D358" i="5"/>
  <c r="F358" i="5" s="1"/>
  <c r="D359" i="5"/>
  <c r="F359" i="5" s="1"/>
  <c r="D360" i="5"/>
  <c r="D361" i="5"/>
  <c r="D362" i="5"/>
  <c r="F362" i="5" s="1"/>
  <c r="D363" i="5"/>
  <c r="F363" i="5" s="1"/>
  <c r="D364" i="5"/>
  <c r="F364" i="5" s="1"/>
  <c r="D365" i="5"/>
  <c r="D366" i="5"/>
  <c r="F366" i="5" s="1"/>
  <c r="D367" i="5"/>
  <c r="F367" i="5" s="1"/>
  <c r="D368" i="5"/>
  <c r="D369" i="5"/>
  <c r="D370" i="5"/>
  <c r="F370" i="5" s="1"/>
  <c r="D371" i="5"/>
  <c r="F371" i="5" s="1"/>
  <c r="D372" i="5"/>
  <c r="F372" i="5" s="1"/>
  <c r="D373" i="5"/>
  <c r="D374" i="5"/>
  <c r="F374" i="5" s="1"/>
  <c r="D375" i="5"/>
  <c r="F375" i="5" s="1"/>
  <c r="D376" i="5"/>
  <c r="D377" i="5"/>
  <c r="D378" i="5"/>
  <c r="F378" i="5" s="1"/>
  <c r="D379" i="5"/>
  <c r="F379" i="5" s="1"/>
  <c r="D380" i="5"/>
  <c r="F380" i="5" s="1"/>
  <c r="D381" i="5"/>
  <c r="D382" i="5"/>
  <c r="F382" i="5" s="1"/>
  <c r="D383" i="5"/>
  <c r="F383" i="5" s="1"/>
  <c r="D384" i="5"/>
  <c r="D385" i="5"/>
  <c r="D386" i="5"/>
  <c r="F386" i="5" s="1"/>
  <c r="D387" i="5"/>
  <c r="F387" i="5" s="1"/>
  <c r="D388" i="5"/>
  <c r="F388" i="5" s="1"/>
  <c r="D389" i="5"/>
  <c r="D390" i="5"/>
  <c r="F390" i="5" s="1"/>
  <c r="D391" i="5"/>
  <c r="F391" i="5" s="1"/>
  <c r="D392" i="5"/>
  <c r="D393" i="5"/>
  <c r="D394" i="5"/>
  <c r="F394" i="5" s="1"/>
  <c r="D395" i="5"/>
  <c r="F395" i="5" s="1"/>
  <c r="D396" i="5"/>
  <c r="F396" i="5" s="1"/>
  <c r="D397" i="5"/>
  <c r="D398" i="5"/>
  <c r="F398" i="5" s="1"/>
  <c r="D399" i="5"/>
  <c r="F399" i="5" s="1"/>
  <c r="D400" i="5"/>
  <c r="D401" i="5"/>
  <c r="D402" i="5"/>
  <c r="F402" i="5" s="1"/>
  <c r="D403" i="5"/>
  <c r="F403" i="5" s="1"/>
  <c r="D404" i="5"/>
  <c r="F404" i="5" s="1"/>
  <c r="D405" i="5"/>
  <c r="D406" i="5"/>
  <c r="F406" i="5" s="1"/>
  <c r="D407" i="5"/>
  <c r="F407" i="5" s="1"/>
  <c r="D408" i="5"/>
  <c r="D409" i="5"/>
  <c r="D410" i="5"/>
  <c r="F410" i="5" s="1"/>
  <c r="D411" i="5"/>
  <c r="F411" i="5" s="1"/>
  <c r="D412" i="5"/>
  <c r="F412" i="5" s="1"/>
  <c r="D413" i="5"/>
  <c r="D414" i="5"/>
  <c r="F414" i="5" s="1"/>
  <c r="D415" i="5"/>
  <c r="F415" i="5" s="1"/>
  <c r="D416" i="5"/>
  <c r="D417" i="5"/>
  <c r="D418" i="5"/>
  <c r="F418" i="5" s="1"/>
  <c r="D419" i="5"/>
  <c r="F419" i="5" s="1"/>
  <c r="D420" i="5"/>
  <c r="F420" i="5" s="1"/>
  <c r="D421" i="5"/>
  <c r="D422" i="5"/>
  <c r="F422" i="5" s="1"/>
  <c r="D423" i="5"/>
  <c r="F423" i="5" s="1"/>
  <c r="D424" i="5"/>
  <c r="D425" i="5"/>
  <c r="D426" i="5"/>
  <c r="F426" i="5" s="1"/>
  <c r="D427" i="5"/>
  <c r="F427" i="5" s="1"/>
  <c r="D428" i="5"/>
  <c r="F428" i="5" s="1"/>
  <c r="D429" i="5"/>
  <c r="D430" i="5"/>
  <c r="F430" i="5" s="1"/>
  <c r="D431" i="5"/>
  <c r="F431" i="5" s="1"/>
  <c r="D432" i="5"/>
  <c r="D433" i="5"/>
  <c r="D434" i="5"/>
  <c r="F434" i="5" s="1"/>
  <c r="D435" i="5"/>
  <c r="F435" i="5" s="1"/>
  <c r="D436" i="5"/>
  <c r="F436" i="5" s="1"/>
  <c r="D437" i="5"/>
  <c r="D438" i="5"/>
  <c r="F438" i="5" s="1"/>
  <c r="D439" i="5"/>
  <c r="F439" i="5" s="1"/>
  <c r="D440" i="5"/>
  <c r="D441" i="5"/>
  <c r="D442" i="5"/>
  <c r="F442" i="5" s="1"/>
  <c r="D443" i="5"/>
  <c r="F443" i="5" s="1"/>
  <c r="D444" i="5"/>
  <c r="F444" i="5" s="1"/>
  <c r="D445" i="5"/>
  <c r="D446" i="5"/>
  <c r="F446" i="5" s="1"/>
  <c r="D447" i="5"/>
  <c r="F447" i="5" s="1"/>
  <c r="D448" i="5"/>
  <c r="D449" i="5"/>
  <c r="D450" i="5"/>
  <c r="F450" i="5" s="1"/>
  <c r="D451" i="5"/>
  <c r="F451" i="5" s="1"/>
  <c r="D452" i="5"/>
  <c r="F452" i="5" s="1"/>
  <c r="D453" i="5"/>
  <c r="D454" i="5"/>
  <c r="F454" i="5" s="1"/>
  <c r="D455" i="5"/>
  <c r="F455" i="5" s="1"/>
  <c r="D456" i="5"/>
  <c r="D457" i="5"/>
  <c r="D458" i="5"/>
  <c r="F458" i="5" s="1"/>
  <c r="D459" i="5"/>
  <c r="F459" i="5" s="1"/>
  <c r="D460" i="5"/>
  <c r="F460" i="5" s="1"/>
  <c r="D461" i="5"/>
  <c r="D462" i="5"/>
  <c r="F462" i="5" s="1"/>
  <c r="D463" i="5"/>
  <c r="F463" i="5" s="1"/>
  <c r="D464" i="5"/>
  <c r="D465" i="5"/>
  <c r="D466" i="5"/>
  <c r="F466" i="5" s="1"/>
  <c r="D467" i="5"/>
  <c r="F467" i="5" s="1"/>
  <c r="D468" i="5"/>
  <c r="F468" i="5" s="1"/>
  <c r="D469" i="5"/>
  <c r="D470" i="5"/>
  <c r="F470" i="5" s="1"/>
  <c r="D471" i="5"/>
  <c r="F471" i="5" s="1"/>
  <c r="D472" i="5"/>
  <c r="D473" i="5"/>
  <c r="D474" i="5"/>
  <c r="F474" i="5" s="1"/>
  <c r="D475" i="5"/>
  <c r="F475" i="5" s="1"/>
  <c r="D476" i="5"/>
  <c r="F476" i="5" s="1"/>
  <c r="D477" i="5"/>
  <c r="D478" i="5"/>
  <c r="F478" i="5" s="1"/>
  <c r="D479" i="5"/>
  <c r="F479" i="5" s="1"/>
  <c r="D480" i="5"/>
  <c r="D481" i="5"/>
  <c r="D482" i="5"/>
  <c r="F482" i="5" s="1"/>
  <c r="D483" i="5"/>
  <c r="F483" i="5" s="1"/>
  <c r="D484" i="5"/>
  <c r="F484" i="5" s="1"/>
  <c r="D485" i="5"/>
  <c r="D486" i="5"/>
  <c r="F486" i="5" s="1"/>
  <c r="D487" i="5"/>
  <c r="F487" i="5" s="1"/>
  <c r="D488" i="5"/>
  <c r="D489" i="5"/>
  <c r="D490" i="5"/>
  <c r="F490" i="5" s="1"/>
  <c r="D491" i="5"/>
  <c r="F491" i="5" s="1"/>
  <c r="D492" i="5"/>
  <c r="F492" i="5" s="1"/>
  <c r="D493" i="5"/>
  <c r="D494" i="5"/>
  <c r="F494" i="5" s="1"/>
  <c r="D495" i="5"/>
  <c r="F495" i="5" s="1"/>
  <c r="D496" i="5"/>
  <c r="D497" i="5"/>
  <c r="D498" i="5"/>
  <c r="F498" i="5" s="1"/>
  <c r="D499" i="5"/>
  <c r="F499" i="5" s="1"/>
  <c r="D500" i="5"/>
  <c r="F500" i="5" s="1"/>
  <c r="D501" i="5"/>
  <c r="D502" i="5"/>
  <c r="F502" i="5" s="1"/>
  <c r="D503" i="5"/>
  <c r="F503" i="5" s="1"/>
  <c r="D504" i="5"/>
  <c r="D505" i="5"/>
  <c r="D506" i="5"/>
  <c r="F506" i="5" s="1"/>
  <c r="D507" i="5"/>
  <c r="F507" i="5" s="1"/>
  <c r="D508" i="5"/>
  <c r="F508" i="5" s="1"/>
  <c r="D509" i="5"/>
  <c r="D510" i="5"/>
  <c r="F510" i="5" s="1"/>
  <c r="D511" i="5"/>
  <c r="F511" i="5" s="1"/>
  <c r="D512" i="5"/>
  <c r="D513" i="5"/>
  <c r="D514" i="5"/>
  <c r="F514" i="5" s="1"/>
  <c r="D515" i="5"/>
  <c r="F515" i="5" s="1"/>
  <c r="D516" i="5"/>
  <c r="F516" i="5" s="1"/>
  <c r="D517" i="5"/>
  <c r="D518" i="5"/>
  <c r="F518" i="5" s="1"/>
  <c r="D519" i="5"/>
  <c r="F519" i="5" s="1"/>
  <c r="D520" i="5"/>
  <c r="D521" i="5"/>
  <c r="D522" i="5"/>
  <c r="F522" i="5" s="1"/>
  <c r="D523" i="5"/>
  <c r="F523" i="5" s="1"/>
  <c r="D524" i="5"/>
  <c r="F524" i="5" s="1"/>
  <c r="D525" i="5"/>
  <c r="D526" i="5"/>
  <c r="F526" i="5" s="1"/>
  <c r="D527" i="5"/>
  <c r="F527" i="5" s="1"/>
  <c r="D528" i="5"/>
  <c r="D529" i="5"/>
  <c r="D530" i="5"/>
  <c r="F530" i="5" s="1"/>
  <c r="D531" i="5"/>
  <c r="F531" i="5" s="1"/>
  <c r="D532" i="5"/>
  <c r="F532" i="5" s="1"/>
  <c r="D533" i="5"/>
  <c r="D534" i="5"/>
  <c r="F534" i="5" s="1"/>
  <c r="D535" i="5"/>
  <c r="F535" i="5" s="1"/>
  <c r="D536" i="5"/>
  <c r="D537" i="5"/>
  <c r="D538" i="5"/>
  <c r="F538" i="5" s="1"/>
  <c r="D539" i="5"/>
  <c r="F539" i="5" s="1"/>
  <c r="D540" i="5"/>
  <c r="F540" i="5" s="1"/>
  <c r="D541" i="5"/>
  <c r="D542" i="5"/>
  <c r="F542" i="5" s="1"/>
  <c r="D543" i="5"/>
  <c r="F543" i="5" s="1"/>
  <c r="D544" i="5"/>
  <c r="D545" i="5"/>
  <c r="D546" i="5"/>
  <c r="F546" i="5" s="1"/>
  <c r="D547" i="5"/>
  <c r="F547" i="5" s="1"/>
  <c r="D548" i="5"/>
  <c r="F548" i="5" s="1"/>
  <c r="D549" i="5"/>
  <c r="D550" i="5"/>
  <c r="F550" i="5" s="1"/>
  <c r="D551" i="5"/>
  <c r="F551" i="5" s="1"/>
  <c r="D552" i="5"/>
  <c r="D553" i="5"/>
  <c r="D554" i="5"/>
  <c r="F554" i="5" s="1"/>
  <c r="D555" i="5"/>
  <c r="F555" i="5" s="1"/>
  <c r="D2" i="5"/>
  <c r="F2" i="5" s="1"/>
  <c r="F545" i="5" l="1"/>
  <c r="F529" i="5"/>
  <c r="F521" i="5"/>
  <c r="F513" i="5"/>
  <c r="F505" i="5"/>
  <c r="F497" i="5"/>
  <c r="F489" i="5"/>
  <c r="F481" i="5"/>
  <c r="F473" i="5"/>
  <c r="F465" i="5"/>
  <c r="F457" i="5"/>
  <c r="F449" i="5"/>
  <c r="F441" i="5"/>
  <c r="F433" i="5"/>
  <c r="F425" i="5"/>
  <c r="F417" i="5"/>
  <c r="F409" i="5"/>
  <c r="F401" i="5"/>
  <c r="F393" i="5"/>
  <c r="F385" i="5"/>
  <c r="F377" i="5"/>
  <c r="F369" i="5"/>
  <c r="F361" i="5"/>
  <c r="F353" i="5"/>
  <c r="F345" i="5"/>
  <c r="F337" i="5"/>
  <c r="F329" i="5"/>
  <c r="F321" i="5"/>
  <c r="F313" i="5"/>
  <c r="F305" i="5"/>
  <c r="F297" i="5"/>
  <c r="F289" i="5"/>
  <c r="F281" i="5"/>
  <c r="F273" i="5"/>
  <c r="F265" i="5"/>
  <c r="F257" i="5"/>
  <c r="F249" i="5"/>
  <c r="F241" i="5"/>
  <c r="F233" i="5"/>
  <c r="F225" i="5"/>
  <c r="F217" i="5"/>
  <c r="F209" i="5"/>
  <c r="F201" i="5"/>
  <c r="F193" i="5"/>
  <c r="F185" i="5"/>
  <c r="F177" i="5"/>
  <c r="F169" i="5"/>
  <c r="F161" i="5"/>
  <c r="F153" i="5"/>
  <c r="F145" i="5"/>
  <c r="F137" i="5"/>
  <c r="F129" i="5"/>
  <c r="F121" i="5"/>
  <c r="F113" i="5"/>
  <c r="F105" i="5"/>
  <c r="F97" i="5"/>
  <c r="F89" i="5"/>
  <c r="F81" i="5"/>
  <c r="F73" i="5"/>
  <c r="F65" i="5"/>
  <c r="F57" i="5"/>
  <c r="F49" i="5"/>
  <c r="F41" i="5"/>
  <c r="F33" i="5"/>
  <c r="F25" i="5"/>
  <c r="F17" i="5"/>
  <c r="F9" i="5"/>
  <c r="F553" i="5"/>
  <c r="F537" i="5"/>
  <c r="F552" i="5"/>
  <c r="F544" i="5"/>
  <c r="F536" i="5"/>
  <c r="F528" i="5"/>
  <c r="F520" i="5"/>
  <c r="F512" i="5"/>
  <c r="F504" i="5"/>
  <c r="F496" i="5"/>
  <c r="F488" i="5"/>
  <c r="F480" i="5"/>
  <c r="F472" i="5"/>
  <c r="F464" i="5"/>
  <c r="F456" i="5"/>
  <c r="F448" i="5"/>
  <c r="F440" i="5"/>
  <c r="F432" i="5"/>
  <c r="F424" i="5"/>
  <c r="F416" i="5"/>
  <c r="F408" i="5"/>
  <c r="F400" i="5"/>
  <c r="F392" i="5"/>
  <c r="F384" i="5"/>
  <c r="F376" i="5"/>
  <c r="F368" i="5"/>
  <c r="F360" i="5"/>
  <c r="F352" i="5"/>
  <c r="F344" i="5"/>
  <c r="F336" i="5"/>
  <c r="F328" i="5"/>
  <c r="F320" i="5"/>
  <c r="F312" i="5"/>
  <c r="F304" i="5"/>
  <c r="F296" i="5"/>
  <c r="F288" i="5"/>
  <c r="F280" i="5"/>
  <c r="F272" i="5"/>
  <c r="F264" i="5"/>
  <c r="F256" i="5"/>
  <c r="F248" i="5"/>
  <c r="F240" i="5"/>
  <c r="F232" i="5"/>
  <c r="F224" i="5"/>
  <c r="F216" i="5"/>
  <c r="F208" i="5"/>
  <c r="F200" i="5"/>
  <c r="F192" i="5"/>
  <c r="F184" i="5"/>
  <c r="F176" i="5"/>
  <c r="F168" i="5"/>
  <c r="F160" i="5"/>
  <c r="F152" i="5"/>
  <c r="F144" i="5"/>
  <c r="F136" i="5"/>
  <c r="F128" i="5"/>
  <c r="F120" i="5"/>
  <c r="F112" i="5"/>
  <c r="F104" i="5"/>
  <c r="F96" i="5"/>
  <c r="F88" i="5"/>
  <c r="F80" i="5"/>
  <c r="F72" i="5"/>
  <c r="F64" i="5"/>
  <c r="F56" i="5"/>
  <c r="F48" i="5"/>
  <c r="F40" i="5"/>
  <c r="F32" i="5"/>
  <c r="F24" i="5"/>
  <c r="F16" i="5"/>
  <c r="F8" i="5"/>
  <c r="F549" i="5"/>
  <c r="F533" i="5"/>
  <c r="F517" i="5"/>
  <c r="F501" i="5"/>
  <c r="F485" i="5"/>
  <c r="F469" i="5"/>
  <c r="F453" i="5"/>
  <c r="F437" i="5"/>
  <c r="F421" i="5"/>
  <c r="F405" i="5"/>
  <c r="F389" i="5"/>
  <c r="F381" i="5"/>
  <c r="F365" i="5"/>
  <c r="F357" i="5"/>
  <c r="F349" i="5"/>
  <c r="F341" i="5"/>
  <c r="F333" i="5"/>
  <c r="F325" i="5"/>
  <c r="F317" i="5"/>
  <c r="F309" i="5"/>
  <c r="F301" i="5"/>
  <c r="F293" i="5"/>
  <c r="F285" i="5"/>
  <c r="F277" i="5"/>
  <c r="F269" i="5"/>
  <c r="F261" i="5"/>
  <c r="F253" i="5"/>
  <c r="F245" i="5"/>
  <c r="F237" i="5"/>
  <c r="F229" i="5"/>
  <c r="F221" i="5"/>
  <c r="F213" i="5"/>
  <c r="F205" i="5"/>
  <c r="F197" i="5"/>
  <c r="F189" i="5"/>
  <c r="F181" i="5"/>
  <c r="F173" i="5"/>
  <c r="F165" i="5"/>
  <c r="F157" i="5"/>
  <c r="F149" i="5"/>
  <c r="F141" i="5"/>
  <c r="F133" i="5"/>
  <c r="F125" i="5"/>
  <c r="F117" i="5"/>
  <c r="F109" i="5"/>
  <c r="F101" i="5"/>
  <c r="F93" i="5"/>
  <c r="F85" i="5"/>
  <c r="F77" i="5"/>
  <c r="F69" i="5"/>
  <c r="F61" i="5"/>
  <c r="F53" i="5"/>
  <c r="F45" i="5"/>
  <c r="F37" i="5"/>
  <c r="F29" i="5"/>
  <c r="F21" i="5"/>
  <c r="F13" i="5"/>
  <c r="F5" i="5"/>
  <c r="F541" i="5"/>
  <c r="F525" i="5"/>
  <c r="F509" i="5"/>
  <c r="F493" i="5"/>
  <c r="F477" i="5"/>
  <c r="F461" i="5"/>
  <c r="F445" i="5"/>
  <c r="F429" i="5"/>
  <c r="F413" i="5"/>
  <c r="F397" i="5"/>
  <c r="F373" i="5"/>
  <c r="F11" i="5"/>
  <c r="G393" i="7" l="1"/>
  <c r="F393" i="7"/>
  <c r="E393" i="7"/>
  <c r="D393" i="7"/>
  <c r="G391" i="7"/>
  <c r="F391" i="7"/>
  <c r="E391" i="7"/>
  <c r="D391" i="7"/>
  <c r="G389" i="7"/>
  <c r="F389" i="7"/>
  <c r="E389" i="7"/>
  <c r="D389" i="7"/>
  <c r="G385" i="7"/>
  <c r="F385" i="7"/>
  <c r="E385" i="7"/>
  <c r="D385" i="7"/>
  <c r="G383" i="7"/>
  <c r="F383" i="7"/>
  <c r="E383" i="7"/>
  <c r="D383" i="7"/>
  <c r="G381" i="7"/>
  <c r="F381" i="7"/>
  <c r="E381" i="7"/>
  <c r="D381" i="7"/>
  <c r="G356" i="7"/>
  <c r="F356" i="7"/>
  <c r="E356" i="7"/>
  <c r="D356" i="7"/>
  <c r="G351" i="7"/>
  <c r="F351" i="7"/>
  <c r="E351" i="7"/>
  <c r="D351" i="7"/>
  <c r="G334" i="7"/>
  <c r="F334" i="7"/>
  <c r="E334" i="7"/>
  <c r="D334" i="7"/>
  <c r="G332" i="7"/>
  <c r="F332" i="7"/>
  <c r="E332" i="7"/>
  <c r="D332" i="7"/>
  <c r="G330" i="7"/>
  <c r="F330" i="7"/>
  <c r="E330" i="7"/>
  <c r="D330" i="7"/>
  <c r="G327" i="7"/>
  <c r="F327" i="7"/>
  <c r="E327" i="7"/>
  <c r="D327" i="7"/>
  <c r="G323" i="7"/>
  <c r="F323" i="7"/>
  <c r="E323" i="7"/>
  <c r="D323" i="7"/>
  <c r="G319" i="7"/>
  <c r="F319" i="7"/>
  <c r="E319" i="7"/>
  <c r="D319" i="7"/>
  <c r="G315" i="7"/>
  <c r="F315" i="7"/>
  <c r="E315" i="7"/>
  <c r="D315" i="7"/>
  <c r="G312" i="7"/>
  <c r="F312" i="7"/>
  <c r="E312" i="7"/>
  <c r="D312" i="7"/>
  <c r="G310" i="7"/>
  <c r="F310" i="7"/>
  <c r="E310" i="7"/>
  <c r="D310" i="7"/>
  <c r="G307" i="7"/>
  <c r="F307" i="7"/>
  <c r="E307" i="7"/>
  <c r="D307" i="7"/>
  <c r="G304" i="7"/>
  <c r="F304" i="7"/>
  <c r="E304" i="7"/>
  <c r="D304" i="7"/>
  <c r="G302" i="7"/>
  <c r="F302" i="7"/>
  <c r="E302" i="7"/>
  <c r="D302" i="7"/>
  <c r="G300" i="7"/>
  <c r="F300" i="7"/>
  <c r="E300" i="7"/>
  <c r="D300" i="7"/>
  <c r="G297" i="7"/>
  <c r="G296" i="7" s="1"/>
  <c r="F297" i="7"/>
  <c r="F296" i="7" s="1"/>
  <c r="E297" i="7"/>
  <c r="E296" i="7" s="1"/>
  <c r="D297" i="7"/>
  <c r="D296" i="7" s="1"/>
  <c r="G283" i="7"/>
  <c r="F283" i="7"/>
  <c r="E283" i="7"/>
  <c r="D283" i="7"/>
  <c r="G276" i="7"/>
  <c r="F276" i="7"/>
  <c r="E276" i="7"/>
  <c r="D276" i="7"/>
  <c r="G261" i="7"/>
  <c r="F261" i="7"/>
  <c r="E261" i="7"/>
  <c r="D261" i="7"/>
  <c r="G249" i="7"/>
  <c r="F249" i="7"/>
  <c r="E249" i="7"/>
  <c r="D249" i="7"/>
  <c r="G234" i="7"/>
  <c r="F234" i="7"/>
  <c r="E234" i="7"/>
  <c r="D234" i="7"/>
  <c r="G190" i="7"/>
  <c r="F190" i="7"/>
  <c r="E190" i="7"/>
  <c r="D190" i="7"/>
  <c r="G179" i="7"/>
  <c r="F179" i="7"/>
  <c r="E179" i="7"/>
  <c r="D179" i="7"/>
  <c r="G174" i="7"/>
  <c r="F174" i="7"/>
  <c r="E174" i="7"/>
  <c r="D174" i="7"/>
  <c r="G161" i="7"/>
  <c r="F161" i="7"/>
  <c r="E161" i="7"/>
  <c r="D161" i="7"/>
  <c r="G157" i="7"/>
  <c r="F157" i="7"/>
  <c r="E157" i="7"/>
  <c r="D157" i="7"/>
  <c r="G153" i="7"/>
  <c r="F153" i="7"/>
  <c r="E153" i="7"/>
  <c r="D153" i="7"/>
  <c r="G150" i="7"/>
  <c r="F150" i="7"/>
  <c r="E150" i="7"/>
  <c r="D150" i="7"/>
  <c r="G141" i="7"/>
  <c r="F141" i="7"/>
  <c r="E141" i="7"/>
  <c r="D141" i="7"/>
  <c r="G132" i="7"/>
  <c r="F132" i="7"/>
  <c r="E132" i="7"/>
  <c r="D132" i="7"/>
  <c r="G123" i="7"/>
  <c r="F123" i="7"/>
  <c r="E123" i="7"/>
  <c r="D123" i="7"/>
  <c r="G110" i="7"/>
  <c r="F110" i="7"/>
  <c r="E110" i="7"/>
  <c r="D110" i="7"/>
  <c r="G94" i="7"/>
  <c r="F94" i="7"/>
  <c r="E94" i="7"/>
  <c r="D94" i="7"/>
  <c r="G87" i="7"/>
  <c r="F87" i="7"/>
  <c r="E87" i="7"/>
  <c r="D87" i="7"/>
  <c r="G66" i="7"/>
  <c r="F66" i="7"/>
  <c r="E66" i="7"/>
  <c r="D66" i="7"/>
  <c r="G45" i="7"/>
  <c r="F45" i="7"/>
  <c r="E45" i="7"/>
  <c r="D45" i="7"/>
  <c r="G31" i="7"/>
  <c r="F31" i="7"/>
  <c r="E31" i="7"/>
  <c r="D31" i="7"/>
  <c r="G15" i="7"/>
  <c r="F15" i="7"/>
  <c r="E15" i="7"/>
  <c r="D15" i="7"/>
  <c r="G2" i="7"/>
  <c r="G1" i="7" s="1"/>
  <c r="F2" i="7"/>
  <c r="E2" i="7"/>
  <c r="E1" i="7" s="1"/>
  <c r="D2" i="7"/>
  <c r="E3" i="6"/>
  <c r="F3" i="6"/>
  <c r="G3" i="6"/>
  <c r="E16" i="6"/>
  <c r="F16" i="6"/>
  <c r="G16" i="6"/>
  <c r="E32" i="6"/>
  <c r="F32" i="6"/>
  <c r="G32" i="6"/>
  <c r="E91" i="6"/>
  <c r="F91" i="6"/>
  <c r="G91" i="6"/>
  <c r="E112" i="6"/>
  <c r="F112" i="6"/>
  <c r="G112" i="6"/>
  <c r="E137" i="6"/>
  <c r="F137" i="6"/>
  <c r="G137" i="6"/>
  <c r="E144" i="6"/>
  <c r="F144" i="6"/>
  <c r="G144" i="6"/>
  <c r="E160" i="6"/>
  <c r="F160" i="6"/>
  <c r="G160" i="6"/>
  <c r="E174" i="6"/>
  <c r="F174" i="6"/>
  <c r="G174" i="6"/>
  <c r="E183" i="6"/>
  <c r="F183" i="6"/>
  <c r="G183" i="6"/>
  <c r="E192" i="6"/>
  <c r="F192" i="6"/>
  <c r="G192" i="6"/>
  <c r="E278" i="6"/>
  <c r="F278" i="6"/>
  <c r="G278" i="6"/>
  <c r="E289" i="6"/>
  <c r="F289" i="6"/>
  <c r="G289" i="6"/>
  <c r="E301" i="6"/>
  <c r="F301" i="6"/>
  <c r="G301" i="6"/>
  <c r="E305" i="6"/>
  <c r="F305" i="6"/>
  <c r="G305" i="6"/>
  <c r="E323" i="6"/>
  <c r="F323" i="6"/>
  <c r="G323" i="6"/>
  <c r="E328" i="6"/>
  <c r="F328" i="6"/>
  <c r="G328" i="6"/>
  <c r="E340" i="6"/>
  <c r="F340" i="6"/>
  <c r="G340" i="6"/>
  <c r="E364" i="6"/>
  <c r="F364" i="6"/>
  <c r="G364" i="6"/>
  <c r="E374" i="6"/>
  <c r="F374" i="6"/>
  <c r="G374" i="6"/>
  <c r="E399" i="6"/>
  <c r="F399" i="6"/>
  <c r="G399" i="6"/>
  <c r="E417" i="6"/>
  <c r="F417" i="6"/>
  <c r="F398" i="6" s="1"/>
  <c r="G417" i="6"/>
  <c r="E433" i="6"/>
  <c r="F433" i="6"/>
  <c r="G433" i="6"/>
  <c r="E470" i="6"/>
  <c r="F470" i="6"/>
  <c r="G470" i="6"/>
  <c r="E477" i="6"/>
  <c r="F477" i="6"/>
  <c r="G477" i="6"/>
  <c r="G398" i="6" s="1"/>
  <c r="E490" i="6"/>
  <c r="E491" i="6"/>
  <c r="F491" i="6"/>
  <c r="F490" i="6" s="1"/>
  <c r="G491" i="6"/>
  <c r="G490" i="6" s="1"/>
  <c r="E494" i="6"/>
  <c r="F494" i="6"/>
  <c r="G494" i="6"/>
  <c r="G493" i="6" s="1"/>
  <c r="E499" i="6"/>
  <c r="F499" i="6"/>
  <c r="G499" i="6"/>
  <c r="E508" i="6"/>
  <c r="F508" i="6"/>
  <c r="G508" i="6"/>
  <c r="E511" i="6"/>
  <c r="F511" i="6"/>
  <c r="G511" i="6"/>
  <c r="E514" i="6"/>
  <c r="E513" i="6" s="1"/>
  <c r="F514" i="6"/>
  <c r="G514" i="6"/>
  <c r="E521" i="6"/>
  <c r="F521" i="6"/>
  <c r="F513" i="6" s="1"/>
  <c r="G521" i="6"/>
  <c r="G513" i="6" s="1"/>
  <c r="G526" i="6"/>
  <c r="E527" i="6"/>
  <c r="F527" i="6"/>
  <c r="G527" i="6"/>
  <c r="E538" i="6"/>
  <c r="F538" i="6"/>
  <c r="G538" i="6"/>
  <c r="E551" i="6"/>
  <c r="F551" i="6"/>
  <c r="G551" i="6"/>
  <c r="G567" i="6"/>
  <c r="E570" i="6"/>
  <c r="E567" i="6" s="1"/>
  <c r="F570" i="6"/>
  <c r="F567" i="6" s="1"/>
  <c r="G570" i="6"/>
  <c r="E591" i="6"/>
  <c r="E574" i="6" s="1"/>
  <c r="F591" i="6"/>
  <c r="F574" i="6" s="1"/>
  <c r="G591" i="6"/>
  <c r="G574" i="6" s="1"/>
  <c r="E596" i="6"/>
  <c r="F596" i="6"/>
  <c r="G596" i="6"/>
  <c r="E622" i="6"/>
  <c r="F622" i="6"/>
  <c r="G622" i="6"/>
  <c r="G621" i="6" s="1"/>
  <c r="E624" i="6"/>
  <c r="F624" i="6"/>
  <c r="G624" i="6"/>
  <c r="E626" i="6"/>
  <c r="F626" i="6"/>
  <c r="G626" i="6"/>
  <c r="E630" i="6"/>
  <c r="E629" i="6" s="1"/>
  <c r="F630" i="6"/>
  <c r="F629" i="6" s="1"/>
  <c r="G630" i="6"/>
  <c r="E632" i="6"/>
  <c r="F632" i="6"/>
  <c r="G632" i="6"/>
  <c r="E634" i="6"/>
  <c r="F634" i="6"/>
  <c r="G634" i="6"/>
  <c r="H647" i="6"/>
  <c r="S4" i="6"/>
  <c r="S5" i="6"/>
  <c r="S6" i="6"/>
  <c r="S7" i="6"/>
  <c r="S8" i="6"/>
  <c r="S9" i="6"/>
  <c r="S10" i="6"/>
  <c r="S11" i="6"/>
  <c r="S12" i="6"/>
  <c r="S13" i="6"/>
  <c r="S14" i="6"/>
  <c r="S15" i="6"/>
  <c r="S17" i="6"/>
  <c r="S18" i="6"/>
  <c r="S19" i="6"/>
  <c r="S20" i="6"/>
  <c r="S21" i="6"/>
  <c r="S22" i="6"/>
  <c r="S23" i="6"/>
  <c r="S24" i="6"/>
  <c r="S25" i="6"/>
  <c r="S26" i="6"/>
  <c r="S27" i="6"/>
  <c r="S28" i="6"/>
  <c r="S29" i="6"/>
  <c r="S30" i="6"/>
  <c r="S31"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2" i="6"/>
  <c r="S93" i="6"/>
  <c r="S94" i="6"/>
  <c r="S95" i="6"/>
  <c r="S96" i="6"/>
  <c r="S97" i="6"/>
  <c r="S98" i="6"/>
  <c r="S99" i="6"/>
  <c r="S100" i="6"/>
  <c r="S101" i="6"/>
  <c r="S102" i="6"/>
  <c r="S103" i="6"/>
  <c r="S104" i="6"/>
  <c r="S105" i="6"/>
  <c r="S106" i="6"/>
  <c r="S107" i="6"/>
  <c r="S108" i="6"/>
  <c r="S109" i="6"/>
  <c r="S110" i="6"/>
  <c r="S111" i="6"/>
  <c r="S113" i="6"/>
  <c r="S114" i="6"/>
  <c r="S115" i="6"/>
  <c r="S116" i="6"/>
  <c r="S117" i="6"/>
  <c r="S118" i="6"/>
  <c r="S119" i="6"/>
  <c r="S120" i="6"/>
  <c r="S121" i="6"/>
  <c r="S122" i="6"/>
  <c r="S123" i="6"/>
  <c r="S124" i="6"/>
  <c r="S125" i="6"/>
  <c r="S126" i="6"/>
  <c r="S127" i="6"/>
  <c r="S128" i="6"/>
  <c r="S129" i="6"/>
  <c r="S130" i="6"/>
  <c r="S131" i="6"/>
  <c r="S132" i="6"/>
  <c r="S133" i="6"/>
  <c r="S134" i="6"/>
  <c r="S135" i="6"/>
  <c r="S136" i="6"/>
  <c r="S138" i="6"/>
  <c r="S139" i="6"/>
  <c r="S140" i="6"/>
  <c r="S141" i="6"/>
  <c r="S142" i="6"/>
  <c r="S143" i="6"/>
  <c r="S145" i="6"/>
  <c r="S146" i="6"/>
  <c r="S147" i="6"/>
  <c r="S148" i="6"/>
  <c r="S149" i="6"/>
  <c r="S150" i="6"/>
  <c r="S151" i="6"/>
  <c r="S152" i="6"/>
  <c r="S153" i="6"/>
  <c r="S154" i="6"/>
  <c r="S155" i="6"/>
  <c r="S156" i="6"/>
  <c r="S157" i="6"/>
  <c r="S158" i="6"/>
  <c r="S161" i="6"/>
  <c r="S162" i="6"/>
  <c r="S163" i="6"/>
  <c r="S164" i="6"/>
  <c r="S165" i="6"/>
  <c r="S166" i="6"/>
  <c r="S167" i="6"/>
  <c r="S168" i="6"/>
  <c r="S169" i="6"/>
  <c r="S170" i="6"/>
  <c r="S171" i="6"/>
  <c r="S172" i="6"/>
  <c r="S173" i="6"/>
  <c r="S175" i="6"/>
  <c r="S176" i="6"/>
  <c r="S177" i="6"/>
  <c r="S178" i="6"/>
  <c r="S179" i="6"/>
  <c r="S180" i="6"/>
  <c r="S181" i="6"/>
  <c r="S182" i="6"/>
  <c r="S184" i="6"/>
  <c r="S185" i="6"/>
  <c r="S186" i="6"/>
  <c r="S187" i="6"/>
  <c r="S188" i="6"/>
  <c r="S189" i="6"/>
  <c r="S190" i="6"/>
  <c r="S191" i="6"/>
  <c r="S193" i="6"/>
  <c r="S194" i="6"/>
  <c r="S195" i="6"/>
  <c r="S196" i="6"/>
  <c r="S197" i="6"/>
  <c r="S198" i="6"/>
  <c r="S199" i="6"/>
  <c r="S200" i="6"/>
  <c r="S201" i="6"/>
  <c r="S202" i="6"/>
  <c r="S203" i="6"/>
  <c r="S204" i="6"/>
  <c r="S205" i="6"/>
  <c r="S206" i="6"/>
  <c r="S207" i="6"/>
  <c r="S208" i="6"/>
  <c r="S209" i="6"/>
  <c r="S210" i="6"/>
  <c r="S211" i="6"/>
  <c r="S212" i="6"/>
  <c r="S213" i="6"/>
  <c r="S214" i="6"/>
  <c r="S215" i="6"/>
  <c r="S216" i="6"/>
  <c r="S217" i="6"/>
  <c r="S218" i="6"/>
  <c r="S219" i="6"/>
  <c r="S220" i="6"/>
  <c r="S221" i="6"/>
  <c r="S222" i="6"/>
  <c r="S223" i="6"/>
  <c r="S224" i="6"/>
  <c r="S225" i="6"/>
  <c r="S226" i="6"/>
  <c r="S227" i="6"/>
  <c r="S228" i="6"/>
  <c r="S229" i="6"/>
  <c r="S230" i="6"/>
  <c r="S231" i="6"/>
  <c r="S232" i="6"/>
  <c r="S233" i="6"/>
  <c r="S234" i="6"/>
  <c r="S235" i="6"/>
  <c r="S236" i="6"/>
  <c r="S237" i="6"/>
  <c r="S238" i="6"/>
  <c r="S239" i="6"/>
  <c r="S240" i="6"/>
  <c r="S241" i="6"/>
  <c r="S242" i="6"/>
  <c r="S243" i="6"/>
  <c r="S244" i="6"/>
  <c r="S245" i="6"/>
  <c r="S246" i="6"/>
  <c r="S247" i="6"/>
  <c r="S248" i="6"/>
  <c r="S249" i="6"/>
  <c r="S250" i="6"/>
  <c r="S251" i="6"/>
  <c r="S252" i="6"/>
  <c r="S253" i="6"/>
  <c r="S254" i="6"/>
  <c r="S255" i="6"/>
  <c r="S256" i="6"/>
  <c r="S257" i="6"/>
  <c r="S258" i="6"/>
  <c r="S259" i="6"/>
  <c r="S260" i="6"/>
  <c r="S261" i="6"/>
  <c r="S262" i="6"/>
  <c r="S263" i="6"/>
  <c r="S264" i="6"/>
  <c r="S265" i="6"/>
  <c r="S266" i="6"/>
  <c r="S267" i="6"/>
  <c r="S268" i="6"/>
  <c r="S269" i="6"/>
  <c r="S270" i="6"/>
  <c r="S271" i="6"/>
  <c r="S272" i="6"/>
  <c r="S273" i="6"/>
  <c r="S274" i="6"/>
  <c r="S275" i="6"/>
  <c r="S276" i="6"/>
  <c r="S277" i="6"/>
  <c r="S279" i="6"/>
  <c r="S280" i="6"/>
  <c r="S281" i="6"/>
  <c r="S282" i="6"/>
  <c r="S283" i="6"/>
  <c r="S284" i="6"/>
  <c r="S285" i="6"/>
  <c r="S286" i="6"/>
  <c r="S287" i="6"/>
  <c r="S288" i="6"/>
  <c r="S290" i="6"/>
  <c r="S291" i="6"/>
  <c r="S292" i="6"/>
  <c r="S293" i="6"/>
  <c r="S294" i="6"/>
  <c r="S295" i="6"/>
  <c r="S296" i="6"/>
  <c r="S297" i="6"/>
  <c r="S298" i="6"/>
  <c r="S299" i="6"/>
  <c r="S300" i="6"/>
  <c r="S302" i="6"/>
  <c r="S303" i="6"/>
  <c r="S304" i="6"/>
  <c r="S306" i="6"/>
  <c r="S307" i="6"/>
  <c r="S308" i="6"/>
  <c r="S309" i="6"/>
  <c r="S310" i="6"/>
  <c r="S311" i="6"/>
  <c r="S312" i="6"/>
  <c r="S313" i="6"/>
  <c r="S314" i="6"/>
  <c r="S315" i="6"/>
  <c r="S316" i="6"/>
  <c r="S317" i="6"/>
  <c r="S318" i="6"/>
  <c r="S319" i="6"/>
  <c r="S320" i="6"/>
  <c r="S321" i="6"/>
  <c r="S324" i="6"/>
  <c r="S325" i="6"/>
  <c r="S326" i="6"/>
  <c r="S327" i="6"/>
  <c r="S329" i="6"/>
  <c r="S330" i="6"/>
  <c r="S331" i="6"/>
  <c r="S332" i="6"/>
  <c r="S333" i="6"/>
  <c r="S334" i="6"/>
  <c r="S335" i="6"/>
  <c r="S336" i="6"/>
  <c r="S337" i="6"/>
  <c r="S338" i="6"/>
  <c r="S339" i="6"/>
  <c r="S341" i="6"/>
  <c r="S342" i="6"/>
  <c r="S343" i="6"/>
  <c r="S344" i="6"/>
  <c r="S345" i="6"/>
  <c r="S346" i="6"/>
  <c r="S347" i="6"/>
  <c r="S348" i="6"/>
  <c r="S349" i="6"/>
  <c r="S350" i="6"/>
  <c r="S351" i="6"/>
  <c r="S352" i="6"/>
  <c r="S353" i="6"/>
  <c r="S354" i="6"/>
  <c r="S355" i="6"/>
  <c r="S356" i="6"/>
  <c r="S357" i="6"/>
  <c r="S358" i="6"/>
  <c r="S359" i="6"/>
  <c r="S360" i="6"/>
  <c r="S361" i="6"/>
  <c r="S362" i="6"/>
  <c r="S363" i="6"/>
  <c r="S365" i="6"/>
  <c r="S366" i="6"/>
  <c r="S367" i="6"/>
  <c r="S368" i="6"/>
  <c r="S369" i="6"/>
  <c r="S370" i="6"/>
  <c r="S371" i="6"/>
  <c r="S372" i="6"/>
  <c r="S373" i="6"/>
  <c r="S375" i="6"/>
  <c r="S376" i="6"/>
  <c r="S377" i="6"/>
  <c r="S378" i="6"/>
  <c r="S379" i="6"/>
  <c r="S380" i="6"/>
  <c r="S381" i="6"/>
  <c r="S382" i="6"/>
  <c r="S383" i="6"/>
  <c r="S384" i="6"/>
  <c r="S385" i="6"/>
  <c r="S386" i="6"/>
  <c r="S387" i="6"/>
  <c r="S388" i="6"/>
  <c r="S389" i="6"/>
  <c r="S390" i="6"/>
  <c r="S391" i="6"/>
  <c r="S392" i="6"/>
  <c r="S393" i="6"/>
  <c r="S394" i="6"/>
  <c r="S395" i="6"/>
  <c r="S396" i="6"/>
  <c r="S397" i="6"/>
  <c r="S400" i="6"/>
  <c r="S401" i="6"/>
  <c r="S402" i="6"/>
  <c r="S403" i="6"/>
  <c r="S404" i="6"/>
  <c r="S405" i="6"/>
  <c r="S406" i="6"/>
  <c r="S407" i="6"/>
  <c r="S408" i="6"/>
  <c r="S409" i="6"/>
  <c r="S410" i="6"/>
  <c r="S411" i="6"/>
  <c r="S412" i="6"/>
  <c r="S413" i="6"/>
  <c r="S414" i="6"/>
  <c r="S415" i="6"/>
  <c r="S416" i="6"/>
  <c r="S418" i="6"/>
  <c r="S419" i="6"/>
  <c r="S420" i="6"/>
  <c r="S421" i="6"/>
  <c r="S422" i="6"/>
  <c r="S423" i="6"/>
  <c r="S424" i="6"/>
  <c r="S425" i="6"/>
  <c r="S426" i="6"/>
  <c r="S427" i="6"/>
  <c r="S428" i="6"/>
  <c r="S429" i="6"/>
  <c r="S430" i="6"/>
  <c r="S431" i="6"/>
  <c r="S432" i="6"/>
  <c r="S434" i="6"/>
  <c r="S435" i="6"/>
  <c r="S436" i="6"/>
  <c r="S437" i="6"/>
  <c r="S438" i="6"/>
  <c r="S439" i="6"/>
  <c r="S440" i="6"/>
  <c r="S441" i="6"/>
  <c r="S442" i="6"/>
  <c r="S443" i="6"/>
  <c r="S444" i="6"/>
  <c r="S445" i="6"/>
  <c r="S446" i="6"/>
  <c r="S447" i="6"/>
  <c r="S448" i="6"/>
  <c r="S449" i="6"/>
  <c r="S450" i="6"/>
  <c r="S451" i="6"/>
  <c r="S452" i="6"/>
  <c r="S453" i="6"/>
  <c r="S454" i="6"/>
  <c r="S455" i="6"/>
  <c r="S456" i="6"/>
  <c r="S457" i="6"/>
  <c r="S458" i="6"/>
  <c r="S459" i="6"/>
  <c r="S460" i="6"/>
  <c r="S461" i="6"/>
  <c r="S462" i="6"/>
  <c r="S463" i="6"/>
  <c r="S464" i="6"/>
  <c r="S465" i="6"/>
  <c r="S466" i="6"/>
  <c r="S467" i="6"/>
  <c r="S468" i="6"/>
  <c r="S469" i="6"/>
  <c r="S471" i="6"/>
  <c r="S472" i="6"/>
  <c r="S473" i="6"/>
  <c r="S474" i="6"/>
  <c r="S475" i="6"/>
  <c r="S476" i="6"/>
  <c r="S478" i="6"/>
  <c r="S479" i="6"/>
  <c r="S480" i="6"/>
  <c r="S481" i="6"/>
  <c r="S482" i="6"/>
  <c r="S483" i="6"/>
  <c r="S484" i="6"/>
  <c r="S485" i="6"/>
  <c r="S486" i="6"/>
  <c r="S487" i="6"/>
  <c r="S488" i="6"/>
  <c r="S489" i="6"/>
  <c r="S492" i="6"/>
  <c r="S495" i="6"/>
  <c r="S496" i="6"/>
  <c r="S497" i="6"/>
  <c r="S498" i="6"/>
  <c r="S500" i="6"/>
  <c r="S501" i="6"/>
  <c r="S502" i="6"/>
  <c r="S503" i="6"/>
  <c r="S504" i="6"/>
  <c r="S505" i="6"/>
  <c r="S506" i="6"/>
  <c r="S507" i="6"/>
  <c r="S509" i="6"/>
  <c r="S510" i="6"/>
  <c r="S512" i="6"/>
  <c r="S515" i="6"/>
  <c r="S516" i="6"/>
  <c r="S517" i="6"/>
  <c r="S518" i="6"/>
  <c r="S519" i="6"/>
  <c r="S520" i="6"/>
  <c r="S522" i="6"/>
  <c r="S523" i="6"/>
  <c r="S524" i="6"/>
  <c r="S525" i="6"/>
  <c r="S528" i="6"/>
  <c r="S529" i="6"/>
  <c r="S530" i="6"/>
  <c r="S531" i="6"/>
  <c r="S532" i="6"/>
  <c r="S533" i="6"/>
  <c r="S534" i="6"/>
  <c r="S535" i="6"/>
  <c r="S536" i="6"/>
  <c r="S537" i="6"/>
  <c r="S539" i="6"/>
  <c r="S540" i="6"/>
  <c r="S541" i="6"/>
  <c r="S542" i="6"/>
  <c r="S543" i="6"/>
  <c r="S544" i="6"/>
  <c r="S545" i="6"/>
  <c r="S546" i="6"/>
  <c r="S547" i="6"/>
  <c r="S548" i="6"/>
  <c r="S549" i="6"/>
  <c r="S550" i="6"/>
  <c r="S552" i="6"/>
  <c r="S553" i="6"/>
  <c r="S554" i="6"/>
  <c r="S555" i="6"/>
  <c r="S556" i="6"/>
  <c r="S557" i="6"/>
  <c r="S558" i="6"/>
  <c r="S559" i="6"/>
  <c r="S560" i="6"/>
  <c r="S561" i="6"/>
  <c r="S562" i="6"/>
  <c r="S563" i="6"/>
  <c r="S564" i="6"/>
  <c r="S565" i="6"/>
  <c r="S566" i="6"/>
  <c r="S568" i="6"/>
  <c r="S571" i="6"/>
  <c r="S573" i="6"/>
  <c r="S575" i="6"/>
  <c r="S576" i="6"/>
  <c r="S577" i="6"/>
  <c r="S578" i="6"/>
  <c r="S579" i="6"/>
  <c r="S580" i="6"/>
  <c r="S581" i="6"/>
  <c r="S582" i="6"/>
  <c r="S583" i="6"/>
  <c r="S584" i="6"/>
  <c r="S585" i="6"/>
  <c r="S586" i="6"/>
  <c r="S587" i="6"/>
  <c r="S588" i="6"/>
  <c r="S589" i="6"/>
  <c r="S590" i="6"/>
  <c r="S592" i="6"/>
  <c r="S593" i="6"/>
  <c r="S594" i="6"/>
  <c r="S595" i="6"/>
  <c r="S597" i="6"/>
  <c r="S598" i="6"/>
  <c r="S599" i="6"/>
  <c r="S600" i="6"/>
  <c r="S601" i="6"/>
  <c r="S602" i="6"/>
  <c r="S603" i="6"/>
  <c r="S604" i="6"/>
  <c r="S605" i="6"/>
  <c r="S606" i="6"/>
  <c r="S607" i="6"/>
  <c r="S608" i="6"/>
  <c r="S609" i="6"/>
  <c r="S610" i="6"/>
  <c r="S611" i="6"/>
  <c r="S612" i="6"/>
  <c r="S613" i="6"/>
  <c r="S614" i="6"/>
  <c r="S615" i="6"/>
  <c r="S616" i="6"/>
  <c r="S617" i="6"/>
  <c r="S618" i="6"/>
  <c r="S619" i="6"/>
  <c r="S620" i="6"/>
  <c r="S623" i="6"/>
  <c r="S625" i="6"/>
  <c r="S627" i="6"/>
  <c r="S628" i="6"/>
  <c r="S631" i="6"/>
  <c r="S633" i="6"/>
  <c r="S635" i="6"/>
  <c r="S636" i="6"/>
  <c r="S637" i="6"/>
  <c r="S638" i="6"/>
  <c r="S639" i="6"/>
  <c r="S640" i="6"/>
  <c r="S641" i="6"/>
  <c r="S642" i="6"/>
  <c r="S643" i="6"/>
  <c r="S644" i="6"/>
  <c r="O634" i="6"/>
  <c r="N634" i="6"/>
  <c r="M634" i="6"/>
  <c r="L634" i="6"/>
  <c r="O632" i="6"/>
  <c r="N632" i="6"/>
  <c r="M632" i="6"/>
  <c r="L632" i="6"/>
  <c r="O630" i="6"/>
  <c r="N630" i="6"/>
  <c r="M630" i="6"/>
  <c r="L630" i="6"/>
  <c r="O626" i="6"/>
  <c r="N626" i="6"/>
  <c r="M626" i="6"/>
  <c r="L626" i="6"/>
  <c r="O624" i="6"/>
  <c r="N624" i="6"/>
  <c r="M624" i="6"/>
  <c r="L624" i="6"/>
  <c r="O622" i="6"/>
  <c r="N622" i="6"/>
  <c r="M622" i="6"/>
  <c r="L622" i="6"/>
  <c r="O596" i="6"/>
  <c r="N596" i="6"/>
  <c r="M596" i="6"/>
  <c r="L596" i="6"/>
  <c r="S596" i="6" s="1"/>
  <c r="O591" i="6"/>
  <c r="N591" i="6"/>
  <c r="M591" i="6"/>
  <c r="L591" i="6"/>
  <c r="O574" i="6"/>
  <c r="N574" i="6"/>
  <c r="M574" i="6"/>
  <c r="L574" i="6"/>
  <c r="O572" i="6"/>
  <c r="N572" i="6"/>
  <c r="M572" i="6"/>
  <c r="L572" i="6"/>
  <c r="O570" i="6"/>
  <c r="N570" i="6"/>
  <c r="M570" i="6"/>
  <c r="L570" i="6"/>
  <c r="L569" i="6" s="1"/>
  <c r="O567" i="6"/>
  <c r="N567" i="6"/>
  <c r="M567" i="6"/>
  <c r="L567" i="6"/>
  <c r="O551" i="6"/>
  <c r="N551" i="6"/>
  <c r="M551" i="6"/>
  <c r="L551" i="6"/>
  <c r="O538" i="6"/>
  <c r="N538" i="6"/>
  <c r="M538" i="6"/>
  <c r="L538" i="6"/>
  <c r="O527" i="6"/>
  <c r="O526" i="6" s="1"/>
  <c r="N527" i="6"/>
  <c r="M527" i="6"/>
  <c r="L527" i="6"/>
  <c r="S527" i="6" s="1"/>
  <c r="O521" i="6"/>
  <c r="N521" i="6"/>
  <c r="M521" i="6"/>
  <c r="L521" i="6"/>
  <c r="O514" i="6"/>
  <c r="N514" i="6"/>
  <c r="M514" i="6"/>
  <c r="L514" i="6"/>
  <c r="L513" i="6" s="1"/>
  <c r="O511" i="6"/>
  <c r="N511" i="6"/>
  <c r="M511" i="6"/>
  <c r="L511" i="6"/>
  <c r="O508" i="6"/>
  <c r="N508" i="6"/>
  <c r="M508" i="6"/>
  <c r="L508" i="6"/>
  <c r="S508" i="6" s="1"/>
  <c r="O499" i="6"/>
  <c r="N499" i="6"/>
  <c r="M499" i="6"/>
  <c r="L499" i="6"/>
  <c r="O494" i="6"/>
  <c r="N494" i="6"/>
  <c r="M494" i="6"/>
  <c r="L494" i="6"/>
  <c r="O491" i="6"/>
  <c r="O490" i="6" s="1"/>
  <c r="N491" i="6"/>
  <c r="N490" i="6" s="1"/>
  <c r="M491" i="6"/>
  <c r="M490" i="6" s="1"/>
  <c r="L491" i="6"/>
  <c r="O477" i="6"/>
  <c r="N477" i="6"/>
  <c r="M477" i="6"/>
  <c r="L477" i="6"/>
  <c r="O470" i="6"/>
  <c r="N470" i="6"/>
  <c r="M470" i="6"/>
  <c r="L470" i="6"/>
  <c r="O433" i="6"/>
  <c r="N433" i="6"/>
  <c r="M433" i="6"/>
  <c r="L433" i="6"/>
  <c r="O417" i="6"/>
  <c r="N417" i="6"/>
  <c r="M417" i="6"/>
  <c r="L417" i="6"/>
  <c r="O399" i="6"/>
  <c r="N399" i="6"/>
  <c r="M399" i="6"/>
  <c r="L399" i="6"/>
  <c r="S399" i="6" s="1"/>
  <c r="O340" i="6"/>
  <c r="N340" i="6"/>
  <c r="M340" i="6"/>
  <c r="L340" i="6"/>
  <c r="O328" i="6"/>
  <c r="N328" i="6"/>
  <c r="M328" i="6"/>
  <c r="L328" i="6"/>
  <c r="S328" i="6" s="1"/>
  <c r="O323" i="6"/>
  <c r="N323" i="6"/>
  <c r="M323" i="6"/>
  <c r="L323" i="6"/>
  <c r="O305" i="6"/>
  <c r="N305" i="6"/>
  <c r="M305" i="6"/>
  <c r="L305" i="6"/>
  <c r="O301" i="6"/>
  <c r="N301" i="6"/>
  <c r="M301" i="6"/>
  <c r="L301" i="6"/>
  <c r="O289" i="6"/>
  <c r="N289" i="6"/>
  <c r="M289" i="6"/>
  <c r="L289" i="6"/>
  <c r="S289" i="6" s="1"/>
  <c r="O278" i="6"/>
  <c r="N278" i="6"/>
  <c r="M278" i="6"/>
  <c r="L278" i="6"/>
  <c r="O192" i="6"/>
  <c r="N192" i="6"/>
  <c r="M192" i="6"/>
  <c r="L192" i="6"/>
  <c r="S192" i="6" s="1"/>
  <c r="O183" i="6"/>
  <c r="N183" i="6"/>
  <c r="M183" i="6"/>
  <c r="L183" i="6"/>
  <c r="O174" i="6"/>
  <c r="N174" i="6"/>
  <c r="M174" i="6"/>
  <c r="L174" i="6"/>
  <c r="S174" i="6" s="1"/>
  <c r="O160" i="6"/>
  <c r="N160" i="6"/>
  <c r="M160" i="6"/>
  <c r="L160" i="6"/>
  <c r="O144" i="6"/>
  <c r="N144" i="6"/>
  <c r="M144" i="6"/>
  <c r="L144" i="6"/>
  <c r="S144" i="6" s="1"/>
  <c r="O137" i="6"/>
  <c r="N137" i="6"/>
  <c r="M137" i="6"/>
  <c r="L137" i="6"/>
  <c r="O112" i="6"/>
  <c r="N112" i="6"/>
  <c r="M112" i="6"/>
  <c r="L112" i="6"/>
  <c r="S112" i="6" s="1"/>
  <c r="O91" i="6"/>
  <c r="N91" i="6"/>
  <c r="M91" i="6"/>
  <c r="L91" i="6"/>
  <c r="O32" i="6"/>
  <c r="N32" i="6"/>
  <c r="M32" i="6"/>
  <c r="L32" i="6"/>
  <c r="S32" i="6" s="1"/>
  <c r="O16" i="6"/>
  <c r="N16" i="6"/>
  <c r="M16" i="6"/>
  <c r="L16" i="6"/>
  <c r="O3" i="6"/>
  <c r="N3" i="6"/>
  <c r="M3" i="6"/>
  <c r="L3" i="6"/>
  <c r="O621" i="6" l="1"/>
  <c r="F621" i="6"/>
  <c r="G322" i="6"/>
  <c r="G2" i="6"/>
  <c r="S494" i="6"/>
  <c r="G569" i="6"/>
  <c r="E398" i="6"/>
  <c r="E2" i="6"/>
  <c r="N513" i="6"/>
  <c r="N629" i="6"/>
  <c r="G159" i="6"/>
  <c r="S305" i="6"/>
  <c r="S433" i="6"/>
  <c r="F322" i="6"/>
  <c r="F159" i="6"/>
  <c r="S477" i="6"/>
  <c r="S551" i="6"/>
  <c r="F2" i="6"/>
  <c r="L621" i="6"/>
  <c r="S626" i="6"/>
  <c r="S632" i="6"/>
  <c r="G629" i="6"/>
  <c r="F493" i="6"/>
  <c r="E322" i="6"/>
  <c r="E645" i="6" s="1"/>
  <c r="E647" i="6" s="1"/>
  <c r="E159" i="6"/>
  <c r="F388" i="7"/>
  <c r="E621" i="6"/>
  <c r="E493" i="6"/>
  <c r="F1" i="7"/>
  <c r="D1" i="7"/>
  <c r="G388" i="7"/>
  <c r="D309" i="7"/>
  <c r="D388" i="7"/>
  <c r="E299" i="7"/>
  <c r="E380" i="7"/>
  <c r="F309" i="7"/>
  <c r="E388" i="7"/>
  <c r="D233" i="7"/>
  <c r="D217" i="7" s="1"/>
  <c r="D207" i="7" s="1"/>
  <c r="G329" i="7"/>
  <c r="D380" i="7"/>
  <c r="F329" i="7"/>
  <c r="E309" i="7"/>
  <c r="G314" i="7"/>
  <c r="G380" i="7"/>
  <c r="G309" i="7"/>
  <c r="F314" i="7"/>
  <c r="G109" i="7"/>
  <c r="D314" i="7"/>
  <c r="D109" i="7"/>
  <c r="F299" i="7"/>
  <c r="E233" i="7"/>
  <c r="E217" i="7" s="1"/>
  <c r="E207" i="7" s="1"/>
  <c r="E173" i="7" s="1"/>
  <c r="E109" i="7"/>
  <c r="G299" i="7"/>
  <c r="D299" i="7"/>
  <c r="F109" i="7"/>
  <c r="F233" i="7"/>
  <c r="F217" i="7" s="1"/>
  <c r="F207" i="7" s="1"/>
  <c r="F173" i="7" s="1"/>
  <c r="G233" i="7"/>
  <c r="G217" i="7" s="1"/>
  <c r="G207" i="7" s="1"/>
  <c r="G173" i="7" s="1"/>
  <c r="F380" i="7"/>
  <c r="E314" i="7"/>
  <c r="E329" i="7"/>
  <c r="D329" i="7"/>
  <c r="G645" i="6"/>
  <c r="G647" i="6" s="1"/>
  <c r="F526" i="6"/>
  <c r="F645" i="6" s="1"/>
  <c r="F647" i="6" s="1"/>
  <c r="E526" i="6"/>
  <c r="S574" i="6"/>
  <c r="S624" i="6"/>
  <c r="S630" i="6"/>
  <c r="S634" i="6"/>
  <c r="F569" i="6"/>
  <c r="E569" i="6"/>
  <c r="S16" i="6"/>
  <c r="S91" i="6"/>
  <c r="S137" i="6"/>
  <c r="S160" i="6"/>
  <c r="S183" i="6"/>
  <c r="S278" i="6"/>
  <c r="S301" i="6"/>
  <c r="S323" i="6"/>
  <c r="S340" i="6"/>
  <c r="S417" i="6"/>
  <c r="S470" i="6"/>
  <c r="S491" i="6"/>
  <c r="S499" i="6"/>
  <c r="S511" i="6"/>
  <c r="S521" i="6"/>
  <c r="S538" i="6"/>
  <c r="S567" i="6"/>
  <c r="S572" i="6"/>
  <c r="S591" i="6"/>
  <c r="O629" i="6"/>
  <c r="S570" i="6"/>
  <c r="S514" i="6"/>
  <c r="N2" i="6"/>
  <c r="S622" i="6"/>
  <c r="M398" i="6"/>
  <c r="M374" i="6" s="1"/>
  <c r="M364" i="6" s="1"/>
  <c r="M322" i="6" s="1"/>
  <c r="M493" i="6"/>
  <c r="O513" i="6"/>
  <c r="N621" i="6"/>
  <c r="M513" i="6"/>
  <c r="S513" i="6" s="1"/>
  <c r="M569" i="6"/>
  <c r="O2" i="6"/>
  <c r="O493" i="6"/>
  <c r="O645" i="6" s="1"/>
  <c r="N526" i="6"/>
  <c r="L398" i="6"/>
  <c r="O398" i="6"/>
  <c r="O374" i="6" s="1"/>
  <c r="O364" i="6" s="1"/>
  <c r="O322" i="6" s="1"/>
  <c r="O569" i="6"/>
  <c r="M621" i="6"/>
  <c r="S621" i="6" s="1"/>
  <c r="L490" i="6"/>
  <c r="S490" i="6" s="1"/>
  <c r="L526" i="6"/>
  <c r="M159" i="6"/>
  <c r="N398" i="6"/>
  <c r="N374" i="6" s="1"/>
  <c r="N364" i="6" s="1"/>
  <c r="N322" i="6" s="1"/>
  <c r="N645" i="6" s="1"/>
  <c r="N159" i="6"/>
  <c r="M629" i="6"/>
  <c r="O159" i="6"/>
  <c r="N493" i="6"/>
  <c r="M526" i="6"/>
  <c r="N569" i="6"/>
  <c r="L2" i="6"/>
  <c r="L629" i="6"/>
  <c r="S629" i="6" s="1"/>
  <c r="M2" i="6"/>
  <c r="L159" i="6"/>
  <c r="L493" i="6"/>
  <c r="D1" i="4"/>
  <c r="E1" i="4"/>
  <c r="F1" i="4"/>
  <c r="S569" i="6" l="1"/>
  <c r="M645" i="6"/>
  <c r="D173" i="7"/>
  <c r="S493" i="6"/>
  <c r="S159" i="6"/>
  <c r="S526" i="6"/>
  <c r="L374" i="6"/>
  <c r="S398" i="6"/>
  <c r="L364" i="6" l="1"/>
  <c r="S374" i="6"/>
  <c r="L322" i="6" l="1"/>
  <c r="S364" i="6"/>
  <c r="I645" i="6"/>
  <c r="I647" i="6" s="1"/>
  <c r="S322" i="6" l="1"/>
  <c r="L645" i="6"/>
  <c r="P645"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김준수</author>
  </authors>
  <commentList>
    <comment ref="C252" authorId="0" shapeId="0" xr:uid="{BD39368C-D74A-483E-838D-2E4DCDF1461C}">
      <text>
        <r>
          <rPr>
            <b/>
            <sz val="9"/>
            <color indexed="81"/>
            <rFont val="돋움"/>
            <family val="3"/>
            <charset val="129"/>
          </rPr>
          <t>김준수</t>
        </r>
        <r>
          <rPr>
            <b/>
            <sz val="9"/>
            <color indexed="81"/>
            <rFont val="Tahoma"/>
            <family val="2"/>
          </rPr>
          <t>:</t>
        </r>
        <r>
          <rPr>
            <sz val="9"/>
            <color indexed="81"/>
            <rFont val="Tahoma"/>
            <family val="2"/>
          </rPr>
          <t xml:space="preserve">
RSVR ASSY-RAD</t>
        </r>
      </text>
    </comment>
    <comment ref="C253" authorId="0" shapeId="0" xr:uid="{91693743-3B98-4D0F-A75E-EA1239771B20}">
      <text>
        <r>
          <rPr>
            <b/>
            <sz val="9"/>
            <color indexed="81"/>
            <rFont val="돋움"/>
            <family val="3"/>
            <charset val="129"/>
          </rPr>
          <t>김준수</t>
        </r>
        <r>
          <rPr>
            <b/>
            <sz val="9"/>
            <color indexed="81"/>
            <rFont val="Tahoma"/>
            <family val="2"/>
          </rPr>
          <t>:</t>
        </r>
        <r>
          <rPr>
            <sz val="9"/>
            <color indexed="81"/>
            <rFont val="Tahoma"/>
            <family val="2"/>
          </rPr>
          <t xml:space="preserve">
BRKT ASSY-RAD MTG(+FEM)</t>
        </r>
      </text>
    </comment>
    <comment ref="C255" authorId="0" shapeId="0" xr:uid="{A9F95230-1C13-4923-B8A6-5054E2AC0100}">
      <text>
        <r>
          <rPr>
            <b/>
            <sz val="9"/>
            <color indexed="81"/>
            <rFont val="돋움"/>
            <family val="3"/>
            <charset val="129"/>
          </rPr>
          <t>김준수</t>
        </r>
        <r>
          <rPr>
            <b/>
            <sz val="9"/>
            <color indexed="81"/>
            <rFont val="Tahoma"/>
            <family val="2"/>
          </rPr>
          <t>:</t>
        </r>
        <r>
          <rPr>
            <sz val="9"/>
            <color indexed="81"/>
            <rFont val="Tahoma"/>
            <family val="2"/>
          </rPr>
          <t xml:space="preserve">
OIL COOLER-ATM</t>
        </r>
      </text>
    </comment>
    <comment ref="C364" authorId="0" shapeId="0" xr:uid="{FC24F90E-9587-48DF-81D2-AB1C792B9BBC}">
      <text>
        <r>
          <rPr>
            <b/>
            <sz val="9"/>
            <color indexed="81"/>
            <rFont val="돋움"/>
            <family val="3"/>
            <charset val="129"/>
          </rPr>
          <t>김준수</t>
        </r>
        <r>
          <rPr>
            <b/>
            <sz val="9"/>
            <color indexed="81"/>
            <rFont val="Tahoma"/>
            <family val="2"/>
          </rPr>
          <t>:</t>
        </r>
        <r>
          <rPr>
            <sz val="9"/>
            <color indexed="81"/>
            <rFont val="Tahoma"/>
            <family val="2"/>
          </rPr>
          <t xml:space="preserve">
</t>
        </r>
        <r>
          <rPr>
            <sz val="9"/>
            <color indexed="81"/>
            <rFont val="돋움"/>
            <family val="3"/>
            <charset val="129"/>
          </rPr>
          <t>구</t>
        </r>
        <r>
          <rPr>
            <sz val="9"/>
            <color indexed="81"/>
            <rFont val="Tahoma"/>
            <family val="2"/>
          </rPr>
          <t xml:space="preserve"> IBU</t>
        </r>
      </text>
    </comment>
    <comment ref="C374" authorId="0" shapeId="0" xr:uid="{DF50ABC7-B927-4A69-8B33-F870F2E5C6DE}">
      <text>
        <r>
          <rPr>
            <b/>
            <sz val="9"/>
            <color indexed="81"/>
            <rFont val="돋움"/>
            <family val="3"/>
            <charset val="129"/>
          </rPr>
          <t>김준수</t>
        </r>
        <r>
          <rPr>
            <b/>
            <sz val="9"/>
            <color indexed="81"/>
            <rFont val="Tahoma"/>
            <family val="2"/>
          </rPr>
          <t>:</t>
        </r>
        <r>
          <rPr>
            <sz val="9"/>
            <color indexed="81"/>
            <rFont val="Tahoma"/>
            <family val="2"/>
          </rPr>
          <t xml:space="preserve">
Steering Roll Connector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김준수</author>
  </authors>
  <commentList>
    <comment ref="P324" authorId="0" shapeId="0" xr:uid="{8B5EDF9F-6ADD-4005-A1AF-FE8A0B53D619}">
      <text>
        <r>
          <rPr>
            <b/>
            <sz val="9"/>
            <color indexed="81"/>
            <rFont val="돋움"/>
            <family val="3"/>
            <charset val="129"/>
          </rPr>
          <t>김준수</t>
        </r>
        <r>
          <rPr>
            <b/>
            <sz val="9"/>
            <color indexed="81"/>
            <rFont val="Tahoma"/>
            <family val="2"/>
          </rPr>
          <t>:</t>
        </r>
        <r>
          <rPr>
            <sz val="9"/>
            <color indexed="81"/>
            <rFont val="Tahoma"/>
            <family val="2"/>
          </rPr>
          <t xml:space="preserve">
FB956G/H/I</t>
        </r>
      </text>
    </comment>
    <comment ref="P325" authorId="0" shapeId="0" xr:uid="{04A1FC29-4C2B-4867-9127-0CBCC958D233}">
      <text>
        <r>
          <rPr>
            <b/>
            <sz val="9"/>
            <color indexed="81"/>
            <rFont val="돋움"/>
            <family val="3"/>
            <charset val="129"/>
          </rPr>
          <t>김준수</t>
        </r>
        <r>
          <rPr>
            <b/>
            <sz val="9"/>
            <color indexed="81"/>
            <rFont val="Tahoma"/>
            <family val="2"/>
          </rPr>
          <t>:</t>
        </r>
        <r>
          <rPr>
            <sz val="9"/>
            <color indexed="81"/>
            <rFont val="Tahoma"/>
            <family val="2"/>
          </rPr>
          <t xml:space="preserve">
FB956K</t>
        </r>
      </text>
    </comment>
    <comment ref="P326" authorId="0" shapeId="0" xr:uid="{B1EC9558-2E3E-4BBB-8DBB-DDD6C0855339}">
      <text>
        <r>
          <rPr>
            <b/>
            <sz val="9"/>
            <color indexed="81"/>
            <rFont val="돋움"/>
            <family val="3"/>
            <charset val="129"/>
          </rPr>
          <t>김준수</t>
        </r>
        <r>
          <rPr>
            <b/>
            <sz val="9"/>
            <color indexed="81"/>
            <rFont val="Tahoma"/>
            <family val="2"/>
          </rPr>
          <t>:</t>
        </r>
        <r>
          <rPr>
            <sz val="9"/>
            <color indexed="81"/>
            <rFont val="Tahoma"/>
            <family val="2"/>
          </rPr>
          <t xml:space="preserve">
FB956L</t>
        </r>
      </text>
    </comment>
    <comment ref="P327" authorId="0" shapeId="0" xr:uid="{5968CE2D-75CC-448C-BD1A-33F58AD6940C}">
      <text>
        <r>
          <rPr>
            <b/>
            <sz val="9"/>
            <color indexed="81"/>
            <rFont val="돋움"/>
            <family val="3"/>
            <charset val="129"/>
          </rPr>
          <t>김준수</t>
        </r>
        <r>
          <rPr>
            <b/>
            <sz val="9"/>
            <color indexed="81"/>
            <rFont val="Tahoma"/>
            <family val="2"/>
          </rPr>
          <t>:</t>
        </r>
        <r>
          <rPr>
            <sz val="9"/>
            <color indexed="81"/>
            <rFont val="Tahoma"/>
            <family val="2"/>
          </rPr>
          <t xml:space="preserve">
FB956S</t>
        </r>
      </text>
    </comment>
    <comment ref="K424" authorId="0" shapeId="0" xr:uid="{4BC78947-80DD-469D-8FDD-560A2F9E3110}">
      <text>
        <r>
          <rPr>
            <b/>
            <sz val="9"/>
            <color indexed="81"/>
            <rFont val="돋움"/>
            <family val="3"/>
            <charset val="129"/>
          </rPr>
          <t>김준수</t>
        </r>
        <r>
          <rPr>
            <b/>
            <sz val="9"/>
            <color indexed="81"/>
            <rFont val="Tahoma"/>
            <family val="2"/>
          </rPr>
          <t>:</t>
        </r>
        <r>
          <rPr>
            <sz val="9"/>
            <color indexed="81"/>
            <rFont val="Tahoma"/>
            <family val="2"/>
          </rPr>
          <t xml:space="preserve">
RSVR ASSY-RAD</t>
        </r>
      </text>
    </comment>
    <comment ref="K425" authorId="0" shapeId="0" xr:uid="{D4FD0D66-A60C-4CC0-9942-BC79A1A8D341}">
      <text>
        <r>
          <rPr>
            <b/>
            <sz val="9"/>
            <color indexed="81"/>
            <rFont val="돋움"/>
            <family val="3"/>
            <charset val="129"/>
          </rPr>
          <t>김준수</t>
        </r>
        <r>
          <rPr>
            <b/>
            <sz val="9"/>
            <color indexed="81"/>
            <rFont val="Tahoma"/>
            <family val="2"/>
          </rPr>
          <t>:</t>
        </r>
        <r>
          <rPr>
            <sz val="9"/>
            <color indexed="81"/>
            <rFont val="Tahoma"/>
            <family val="2"/>
          </rPr>
          <t xml:space="preserve">
BRKT ASSY-RAD MTG(+FEM)</t>
        </r>
      </text>
    </comment>
    <comment ref="K427" authorId="0" shapeId="0" xr:uid="{7B520C9D-3842-4FA8-8288-42A210DD195C}">
      <text>
        <r>
          <rPr>
            <b/>
            <sz val="9"/>
            <color indexed="81"/>
            <rFont val="돋움"/>
            <family val="3"/>
            <charset val="129"/>
          </rPr>
          <t>김준수</t>
        </r>
        <r>
          <rPr>
            <b/>
            <sz val="9"/>
            <color indexed="81"/>
            <rFont val="Tahoma"/>
            <family val="2"/>
          </rPr>
          <t>:</t>
        </r>
        <r>
          <rPr>
            <sz val="9"/>
            <color indexed="81"/>
            <rFont val="Tahoma"/>
            <family val="2"/>
          </rPr>
          <t xml:space="preserve">
OIL COOLER-ATM</t>
        </r>
      </text>
    </comment>
    <comment ref="K605" authorId="0" shapeId="0" xr:uid="{6973030C-2C8E-4F8E-9ABF-AA43CF42DCA3}">
      <text>
        <r>
          <rPr>
            <b/>
            <sz val="9"/>
            <color indexed="81"/>
            <rFont val="돋움"/>
            <family val="3"/>
            <charset val="129"/>
          </rPr>
          <t>김준수</t>
        </r>
        <r>
          <rPr>
            <b/>
            <sz val="9"/>
            <color indexed="81"/>
            <rFont val="Tahoma"/>
            <family val="2"/>
          </rPr>
          <t>:</t>
        </r>
        <r>
          <rPr>
            <sz val="9"/>
            <color indexed="81"/>
            <rFont val="Tahoma"/>
            <family val="2"/>
          </rPr>
          <t xml:space="preserve">
</t>
        </r>
        <r>
          <rPr>
            <sz val="9"/>
            <color indexed="81"/>
            <rFont val="돋움"/>
            <family val="3"/>
            <charset val="129"/>
          </rPr>
          <t>구</t>
        </r>
        <r>
          <rPr>
            <sz val="9"/>
            <color indexed="81"/>
            <rFont val="Tahoma"/>
            <family val="2"/>
          </rPr>
          <t xml:space="preserve"> IBU</t>
        </r>
      </text>
    </comment>
    <comment ref="K615" authorId="0" shapeId="0" xr:uid="{3E74981A-CAB7-4464-8458-D3DC85EED1D1}">
      <text>
        <r>
          <rPr>
            <b/>
            <sz val="9"/>
            <color indexed="81"/>
            <rFont val="돋움"/>
            <family val="3"/>
            <charset val="129"/>
          </rPr>
          <t>김준수</t>
        </r>
        <r>
          <rPr>
            <b/>
            <sz val="9"/>
            <color indexed="81"/>
            <rFont val="Tahoma"/>
            <family val="2"/>
          </rPr>
          <t>:</t>
        </r>
        <r>
          <rPr>
            <sz val="9"/>
            <color indexed="81"/>
            <rFont val="Tahoma"/>
            <family val="2"/>
          </rPr>
          <t xml:space="preserve">
Steering Roll Connector</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70DFBE-5126-4512-95E9-744DDB9B909C}" keepAlive="1" name="쿼리 - eBOMUPG" description="통합 문서의 'eBOMUPG' 쿼리에 대한 연결입니다." type="5" refreshedVersion="6" background="1" saveData="1">
    <dbPr connection="Provider=Microsoft.Mashup.OleDb.1;Data Source=$Workbook$;Location=eBOMUPG;Extended Properties=&quot;&quot;" command="SELECT * FROM [eBOMUPG]"/>
  </connection>
  <connection id="2" xr16:uid="{7744A24B-0287-4984-B193-B0491176C811}" keepAlive="1" name="쿼리 - ModuleList" description="통합 문서의 'ModuleList' 쿼리에 대한 연결입니다." type="5" refreshedVersion="6" background="1" saveData="1">
    <dbPr connection="Provider=Microsoft.Mashup.OleDb.1;Data Source=$Workbook$;Location=ModuleList;Extended Properties=&quot;&quot;" command="SELECT * FROM [ModuleList]"/>
  </connection>
</connections>
</file>

<file path=xl/sharedStrings.xml><?xml version="1.0" encoding="utf-8"?>
<sst xmlns="http://schemas.openxmlformats.org/spreadsheetml/2006/main" count="11542" uniqueCount="5449">
  <si>
    <t>바디개발1센터</t>
  </si>
  <si>
    <t>라이팅비전설계팀</t>
  </si>
  <si>
    <t>FRONT INTERIOR LAMP(OHCL)</t>
  </si>
  <si>
    <t>●</t>
  </si>
  <si>
    <t>HEAD LAMP</t>
  </si>
  <si>
    <t>바디메커니즘설계팀</t>
  </si>
  <si>
    <t>MIRROR O/S</t>
  </si>
  <si>
    <t>바디인테그레이션팀</t>
  </si>
  <si>
    <t>CENTER FLOOR PNL MODULE</t>
  </si>
  <si>
    <t>CENTER FLOOR UPR MODULE</t>
  </si>
  <si>
    <t>DASH LWR MODULE</t>
  </si>
  <si>
    <t>DASH UPR MODULE</t>
  </si>
  <si>
    <t>FENDER APRON MODULE</t>
  </si>
  <si>
    <t>FRONT SIDE MBR MODULE</t>
  </si>
  <si>
    <t>REAR FLOOR COMPL SUB MODULE</t>
  </si>
  <si>
    <t>REAR FLOOR CROSS MBR Noi MODULE</t>
  </si>
  <si>
    <t>REAR FLOOR SIDE MBR MODULE</t>
  </si>
  <si>
    <t>SIDE SILL INR MODULE</t>
  </si>
  <si>
    <t>외장설계팀</t>
  </si>
  <si>
    <t>RR BPR BEAM(CRASH BOX)</t>
  </si>
  <si>
    <t>차체설계팀</t>
  </si>
  <si>
    <t>BACK PANEL</t>
  </si>
  <si>
    <t>BEAM-ASSY FR BUMPER</t>
  </si>
  <si>
    <t>COWL PANEL COMPL</t>
  </si>
  <si>
    <t>DASH INSULATOR</t>
  </si>
  <si>
    <t>F.E.M. CARRIER</t>
  </si>
  <si>
    <t>FENDER INSULATOR</t>
  </si>
  <si>
    <t>FENDER PANEL</t>
  </si>
  <si>
    <t>P/TRAY PANEL COMPL</t>
  </si>
  <si>
    <t>FLOOR UNDERCOVER</t>
  </si>
  <si>
    <t>PADS &amp; PLUGS WITH PAINT</t>
  </si>
  <si>
    <t>PADS &amp; PLUGS WITHOUT PAINT</t>
  </si>
  <si>
    <t>PNL-COWL SIDE UPR OTR</t>
  </si>
  <si>
    <t>QUARTER COMPL</t>
  </si>
  <si>
    <t>ROOF PANEL</t>
  </si>
  <si>
    <t>ROOF-RAIL ASSY</t>
  </si>
  <si>
    <t>RR COMBI HOUSING ASSY</t>
  </si>
  <si>
    <t>SIDE OUTER PANEL</t>
  </si>
  <si>
    <t>SIDE OUTER REINF ASSY</t>
  </si>
  <si>
    <t>UNDER COVER</t>
  </si>
  <si>
    <t>클로저메커니즘설계팀</t>
  </si>
  <si>
    <t>DR LOCKING MODULE</t>
  </si>
  <si>
    <t>KEY SET</t>
  </si>
  <si>
    <t>POWER T/GATE MODULE</t>
  </si>
  <si>
    <t>POWER TRUNK LID MODULE</t>
  </si>
  <si>
    <t>S/ROOF ASSY</t>
  </si>
  <si>
    <t>WDW OPENING MODULE</t>
  </si>
  <si>
    <t>클로저설계팀</t>
  </si>
  <si>
    <t>DR SEALING MODULE</t>
  </si>
  <si>
    <t>F/F DR ASSY</t>
  </si>
  <si>
    <t>G/LIFTER</t>
  </si>
  <si>
    <t>HINGE ASSY-DR</t>
  </si>
  <si>
    <t>HINGE ASSY-HOOD</t>
  </si>
  <si>
    <t>HOOD MODULE</t>
  </si>
  <si>
    <t>PNL ASSY-FR DR</t>
  </si>
  <si>
    <t>PNL ASSY-HOOD</t>
  </si>
  <si>
    <t>PNL ASSY-RR DR</t>
  </si>
  <si>
    <t>PNL ASSY-T/GATE</t>
  </si>
  <si>
    <t>PNL ASSY-T/LID</t>
  </si>
  <si>
    <t>T/GATE OPENING MODULE</t>
  </si>
  <si>
    <t>T/LID OPENING MODULE</t>
  </si>
  <si>
    <t>TRIM ASSY-T/GATE</t>
  </si>
  <si>
    <t>바디개발2센터</t>
  </si>
  <si>
    <t>공조설계팀</t>
  </si>
  <si>
    <t>DUCT MODULE</t>
  </si>
  <si>
    <t>EXTRACTOR GRILL</t>
  </si>
  <si>
    <t>HEATER/AIRCON MODULE</t>
  </si>
  <si>
    <t>HVAC ASSY MODULE</t>
  </si>
  <si>
    <t>HVAC CONTROL</t>
  </si>
  <si>
    <t>내장설계팀</t>
  </si>
  <si>
    <t>ASSIST HANDLE</t>
  </si>
  <si>
    <t>CAR WARNING TRIANGLE</t>
  </si>
  <si>
    <t>CUSTOMER PARTS (CAR MAT)</t>
  </si>
  <si>
    <t>FIRE EXTINGUISHER</t>
  </si>
  <si>
    <t>FLOOR CARPET &amp; PAD ASSY</t>
  </si>
  <si>
    <t>LUG RAIL &amp; SEGMENTATION BAR</t>
  </si>
  <si>
    <t>LUGGAGE CARGO SCREEN</t>
  </si>
  <si>
    <t>NET HOOK</t>
  </si>
  <si>
    <t>SUNVISOR</t>
  </si>
  <si>
    <t>승객안전시스템설계팀</t>
  </si>
  <si>
    <t>CAB MODULE ASSY</t>
  </si>
  <si>
    <t>DAB MODULE ASSY</t>
  </si>
  <si>
    <t>KAB MODULE ASSY</t>
  </si>
  <si>
    <t>PAB MODULE ASSY</t>
  </si>
  <si>
    <t>SAB MODULE ASSY</t>
  </si>
  <si>
    <t>SEAT BELT ASSY-FR</t>
  </si>
  <si>
    <t>SEAT BELT ASSY-RR</t>
  </si>
  <si>
    <t>STRG WHL BODY ASSY</t>
  </si>
  <si>
    <t>시트설계1팀</t>
  </si>
  <si>
    <t>SEAT FRM ASSY-FR,DRV</t>
  </si>
  <si>
    <t>SEAT FRM ASSY-FR,PASS</t>
  </si>
  <si>
    <t>시트설계2팀</t>
  </si>
  <si>
    <t>BACK FRM ASSY-RR SEAT</t>
  </si>
  <si>
    <t>CUSH FRM ASSY-RR SEAT</t>
  </si>
  <si>
    <t>안전시스템제어설계팀</t>
  </si>
  <si>
    <t>SAFETY CONTROL MODULE</t>
  </si>
  <si>
    <t>C/PAD</t>
  </si>
  <si>
    <t>칵핏설계팀</t>
  </si>
  <si>
    <t>CONSOLE</t>
  </si>
  <si>
    <t>COWL CROSS BAR</t>
  </si>
  <si>
    <t>GLOVE BOX</t>
  </si>
  <si>
    <t>샤시개발1센터</t>
  </si>
  <si>
    <t>샤시제어기설계팀</t>
  </si>
  <si>
    <t>FRT BRAKE</t>
  </si>
  <si>
    <t>ECU_4WD</t>
  </si>
  <si>
    <t>ECU_eLSD</t>
  </si>
  <si>
    <t>제동설계팀(샤인)</t>
  </si>
  <si>
    <t>Actuation Modular</t>
  </si>
  <si>
    <t>ENGINE ROOM BRAKE-ETC</t>
  </si>
  <si>
    <t>RR BRAKE</t>
  </si>
  <si>
    <t>FRT BRAKE-ETC</t>
  </si>
  <si>
    <t>H/UNIT(+S/W)</t>
  </si>
  <si>
    <t>H/UNIT(-S/W)</t>
  </si>
  <si>
    <t>IEB(+S/W)</t>
  </si>
  <si>
    <t>IEB(-S/W)</t>
  </si>
  <si>
    <t>타이어설계팀</t>
  </si>
  <si>
    <t>CLAMP ASSY-SPARE TIRE</t>
  </si>
  <si>
    <t>RR BRAKE-ETC</t>
  </si>
  <si>
    <t>LABEL</t>
  </si>
  <si>
    <t>조향설계팀(샤인)</t>
  </si>
  <si>
    <t>OVM(TYPE-1)</t>
  </si>
  <si>
    <t>BEVEL GEAR &amp; IMS</t>
  </si>
  <si>
    <t>OVM(TYPE-2)</t>
  </si>
  <si>
    <t>C-MDPS STEERING COLUMN - ELECTRIC TILT &amp; TELE</t>
  </si>
  <si>
    <t>SPARE TIRE CARRIER</t>
  </si>
  <si>
    <t>C-MDPS STEERING COLUMN - MANUAL TILT &amp; TELE</t>
  </si>
  <si>
    <t>SPARE WHEEL &amp; TIRE</t>
  </si>
  <si>
    <t>EOL-CMDPS</t>
  </si>
  <si>
    <t>WHEEL &amp; TIRE(기아)</t>
  </si>
  <si>
    <t>EOL-RMDPS</t>
  </si>
  <si>
    <t>WHEEL &amp; TIRE(현대)</t>
  </si>
  <si>
    <t>WHEEL CAP(COVER)</t>
  </si>
  <si>
    <t>MANUAL STEERING COLUMN - ELECTRIC TILT &amp; TELE</t>
  </si>
  <si>
    <t>MANUAL STEERING COLUMN - FOLDABLE</t>
  </si>
  <si>
    <t>MANUAL STEERING COLUMN - MANUAL TILT &amp; TELE</t>
  </si>
  <si>
    <t>MTG-STRG</t>
  </si>
  <si>
    <t>OIL PUMP ASSY-P/STRG</t>
  </si>
  <si>
    <t>PRESSURE HOSE</t>
  </si>
  <si>
    <t>REAR WHEEL STEERING</t>
  </si>
  <si>
    <t>RSVR &amp; HOSE ASSY-P/STRG</t>
  </si>
  <si>
    <t>STEERING COLUMN &amp; U-JOINT ASSY</t>
  </si>
  <si>
    <t>STEERING SYSTEM-EHPS</t>
  </si>
  <si>
    <t>STEERING U-JOINT</t>
  </si>
  <si>
    <t>REAR SUSPENSION(-MODULE)</t>
  </si>
  <si>
    <t>STRG SYS-EHPS</t>
  </si>
  <si>
    <t>REAR TORSION BEAM AXLE</t>
  </si>
  <si>
    <t>SW ASSY-STRG COLM TILT&amp;TELE</t>
  </si>
  <si>
    <t>샤시개발2센터</t>
  </si>
  <si>
    <t>TUBE COMPLETE-RETURN</t>
  </si>
  <si>
    <t>ACCEL PEDAL(ORGAN)</t>
  </si>
  <si>
    <t>ACCEL PEDAL(PENDANT)</t>
  </si>
  <si>
    <t>AT CABLE</t>
  </si>
  <si>
    <t>AT KNOB &amp; BOOT</t>
  </si>
  <si>
    <t>BRAKE PEDAL</t>
  </si>
  <si>
    <t>CLUTCH CABLE</t>
  </si>
  <si>
    <t>CLUTCH M/CYL.</t>
  </si>
  <si>
    <t>CLUTCH PEDAL</t>
  </si>
  <si>
    <t>CLUTCH TUBE &amp; HOSE</t>
  </si>
  <si>
    <t>현가설계팀(샤인)</t>
  </si>
  <si>
    <t>MT CABLE</t>
  </si>
  <si>
    <t>FRONT STABBAR ASSY</t>
  </si>
  <si>
    <t>MT KNOB &amp; BOOT</t>
  </si>
  <si>
    <t>FRONT STRUT</t>
  </si>
  <si>
    <t>MT LEVER</t>
  </si>
  <si>
    <t>FRONT SUSPENSION AXLE</t>
  </si>
  <si>
    <t>SHIFTER-S.B.W</t>
  </si>
  <si>
    <t>FRONT SUSPENSION CTR</t>
  </si>
  <si>
    <t>FRONT SUSPENSION(-MODULE)</t>
  </si>
  <si>
    <t>AIR CON ASSY</t>
  </si>
  <si>
    <t>REAR CONTROL ARM</t>
  </si>
  <si>
    <t>AIR GUARD</t>
  </si>
  <si>
    <t>REAR S/ABS</t>
  </si>
  <si>
    <t>REAR SPRING</t>
  </si>
  <si>
    <t>COMPRESSOR</t>
  </si>
  <si>
    <t>REAR STABBAR ASSY</t>
  </si>
  <si>
    <t>REAR SUSPENSION AXLE</t>
  </si>
  <si>
    <t>REAR SUSPENSION CTR</t>
  </si>
  <si>
    <t>HOSE&amp;TUBE ASSY-ATM OIL COOLER</t>
  </si>
  <si>
    <t>OIL COOLER-ATM</t>
  </si>
  <si>
    <t>RSVR ASSY-RAD</t>
  </si>
  <si>
    <t>SIDE COVER</t>
  </si>
  <si>
    <t>구동인터페이스설계팀(샤인)</t>
  </si>
  <si>
    <t>DIFFERENTIAL MTG</t>
  </si>
  <si>
    <t>ENGINE MTG</t>
  </si>
  <si>
    <t>AT LEVER</t>
  </si>
  <si>
    <t>ENGINE SUPT BRKT</t>
  </si>
  <si>
    <t>TRANSMISSION MTG</t>
  </si>
  <si>
    <t>CANISTER</t>
  </si>
  <si>
    <t>냉각설계팀(샤인)</t>
  </si>
  <si>
    <t>BRKT ASSY-RAD MTG(+FEM)</t>
  </si>
  <si>
    <t>AIR CLEANER</t>
  </si>
  <si>
    <t>COOLING MODULE(+/-FEM)</t>
  </si>
  <si>
    <t>AIR INTAKE HOSE</t>
  </si>
  <si>
    <t>HOSE ASSY-RAD(+/-FEM)</t>
  </si>
  <si>
    <t>CTR MUFFLER</t>
  </si>
  <si>
    <t>FRT MUFFLER</t>
  </si>
  <si>
    <t>HEAT PROTECTOR(MFLR)</t>
  </si>
  <si>
    <t>마운팅구동설계팀(샤인)</t>
  </si>
  <si>
    <t>RR MUFFLER</t>
  </si>
  <si>
    <t>AIR GUIDE</t>
  </si>
  <si>
    <t>엔진개발센터</t>
  </si>
  <si>
    <t>AXLE ASSY-RR</t>
  </si>
  <si>
    <t>엔진설계1/2/3팀</t>
  </si>
  <si>
    <t>BOOT &amp; SHAFT ASSY</t>
  </si>
  <si>
    <t>ENGINE</t>
  </si>
  <si>
    <t>BRG BRKT &amp; SHAFT ASSY</t>
  </si>
  <si>
    <t>인포테인먼트개발센터</t>
  </si>
  <si>
    <t>COUPLING-RUBBER</t>
  </si>
  <si>
    <t>인포테인먼트설계1팀</t>
  </si>
  <si>
    <t>DIFF CARRIER ASSY-RR</t>
  </si>
  <si>
    <t>HEAD UNIT</t>
  </si>
  <si>
    <t>인포테인먼트설계2팀</t>
  </si>
  <si>
    <t>SOUND SYSTEM</t>
  </si>
  <si>
    <t>인포테인먼트설계3팀</t>
  </si>
  <si>
    <t>FR MOTOR MTG</t>
  </si>
  <si>
    <t>CLUSTER</t>
  </si>
  <si>
    <t>FRT ROLL STOPPER</t>
  </si>
  <si>
    <t>HUD</t>
  </si>
  <si>
    <t>인포테인먼트시험팀</t>
  </si>
  <si>
    <t>JOINT ASSY-CONSTANT VELOCITY</t>
  </si>
  <si>
    <t>ANTENNA</t>
  </si>
  <si>
    <t>JOINT ASSY-INBOARD</t>
  </si>
  <si>
    <t>자율주행개발센터</t>
  </si>
  <si>
    <t>JOINT ASSY-OUTBOARD</t>
  </si>
  <si>
    <t>JOINT ASSY-UNIVERSAL</t>
  </si>
  <si>
    <t>FR VIEW CAMERA</t>
  </si>
  <si>
    <t>MEMBER-MTG</t>
  </si>
  <si>
    <t>RR MOTOR MTG</t>
  </si>
  <si>
    <t>UNIT ASSY-FR &amp; RR ULTRASONIC</t>
  </si>
  <si>
    <t>RR ROLL STOPPER</t>
  </si>
  <si>
    <t>자율주차설계팀</t>
  </si>
  <si>
    <t>TUBE</t>
  </si>
  <si>
    <t>연료설계팀(샤인)</t>
  </si>
  <si>
    <t>자율주행설계팀</t>
  </si>
  <si>
    <t>DEISEL FILTER</t>
  </si>
  <si>
    <t>FUEL CAP</t>
  </si>
  <si>
    <t>FUEL SYSTEM etc</t>
  </si>
  <si>
    <t>전동화개발센터</t>
  </si>
  <si>
    <t>FUEL TANK &amp; PUMP</t>
  </si>
  <si>
    <t>배터리시스템설계팀</t>
  </si>
  <si>
    <t>UREA TANK &amp; PUMP</t>
  </si>
  <si>
    <t>흡배기설계팀(샤인)</t>
  </si>
  <si>
    <t>전기동력구동설계팀</t>
  </si>
  <si>
    <t>AIR DUCT</t>
  </si>
  <si>
    <t>MOTOR</t>
  </si>
  <si>
    <t>AIS(+MODULE)</t>
  </si>
  <si>
    <t>전력변환설계팀</t>
  </si>
  <si>
    <t>EPCU</t>
  </si>
  <si>
    <t>ENGINE ROOM COVER</t>
  </si>
  <si>
    <t>ICCU</t>
  </si>
  <si>
    <t>EXHAUST ASSY-FUEL CELL</t>
  </si>
  <si>
    <t>전력변환제어설계팀</t>
  </si>
  <si>
    <t>전자개발센터</t>
  </si>
  <si>
    <t>HOSE &amp; TUBE ASSY-EHRS</t>
  </si>
  <si>
    <t>전자네트워크설계1팀</t>
  </si>
  <si>
    <t>RESONATOR</t>
  </si>
  <si>
    <t>ICU</t>
  </si>
  <si>
    <t>전자네트워크설계2팀</t>
  </si>
  <si>
    <t>WIRING HARNESS-BATTERY</t>
  </si>
  <si>
    <t>WIRING HARNESS-CONTROL</t>
  </si>
  <si>
    <t>WIRING HARNESS-ENGINE GROUND</t>
  </si>
  <si>
    <t>WIRING HARNESS-FEM</t>
  </si>
  <si>
    <t>WIRING HARNESS-FLOOR</t>
  </si>
  <si>
    <t>WIRING HARNESS-FR BUMPER</t>
  </si>
  <si>
    <t>WIRING HARNESS-FR DR D/SIDE</t>
  </si>
  <si>
    <t>WIRING HARNESS-FR DR P/SIDE</t>
  </si>
  <si>
    <t>WIRING HARNESS-FRT</t>
  </si>
  <si>
    <t>WIRING HARNESS-MAIN</t>
  </si>
  <si>
    <t>WIRING HARNESS-ROOF</t>
  </si>
  <si>
    <t>WIRING HARNESS-RR BUMPER</t>
  </si>
  <si>
    <t>WIRING HARNESS-RR DR, LH</t>
  </si>
  <si>
    <t>WIRING HARNESS-RR DR, RH</t>
  </si>
  <si>
    <t>WIRING HARNESS-T/M GROUND</t>
  </si>
  <si>
    <t>DVRS FR VIEW CAMERA</t>
  </si>
  <si>
    <t>WIRING HARNESS-TAILGATE</t>
  </si>
  <si>
    <t>RR VIEW CAMERA</t>
  </si>
  <si>
    <t>전자네트워크설계3팀</t>
  </si>
  <si>
    <t>BATTERY ASSY-CMF45L</t>
  </si>
  <si>
    <t>BATTERY CAP</t>
  </si>
  <si>
    <t>FR RADAR</t>
  </si>
  <si>
    <t>SENSOR ASSY-BATTERY</t>
  </si>
  <si>
    <t>TRAY ASSY-BATTERY</t>
  </si>
  <si>
    <t>RR CORNER RADAR</t>
  </si>
  <si>
    <t>전자제어설계팀</t>
  </si>
  <si>
    <t>ANT COIL</t>
  </si>
  <si>
    <t>B/ALARM HORN</t>
  </si>
  <si>
    <t>BATTERY BRACKET</t>
  </si>
  <si>
    <t>BATTERY COOLING SYSTEM(EWP)</t>
  </si>
  <si>
    <t>DVRS</t>
  </si>
  <si>
    <t>BATTERY SYSTEM</t>
  </si>
  <si>
    <t>EXTERIOR BUZZER</t>
  </si>
  <si>
    <t>FOB</t>
  </si>
  <si>
    <t>HORN</t>
  </si>
  <si>
    <t>MOTOR COOLING SYSTEM(EWP)</t>
  </si>
  <si>
    <t>LDC (200/400W)</t>
  </si>
  <si>
    <t>MULTI FUNC. SW</t>
  </si>
  <si>
    <t>VCMS(CMS)</t>
  </si>
  <si>
    <t>P/WDW SW</t>
  </si>
  <si>
    <t>PADDLE SHIFTER</t>
  </si>
  <si>
    <t>ROA</t>
  </si>
  <si>
    <t>SAFETY ECU</t>
  </si>
  <si>
    <t>SMK ANT</t>
  </si>
  <si>
    <t>SRC</t>
  </si>
  <si>
    <t>START BUTTON</t>
  </si>
  <si>
    <t>TRANSMITTER</t>
  </si>
  <si>
    <t>WPC (무선충전)</t>
  </si>
  <si>
    <t>파워트레인성능개발센터</t>
  </si>
  <si>
    <t>배기촉매개발팀</t>
  </si>
  <si>
    <t>EX-MANI</t>
  </si>
  <si>
    <t>엔진전장설계팀</t>
  </si>
  <si>
    <t>ENGINE MECHATRONICS</t>
  </si>
  <si>
    <t>파워트레인제어개발팀</t>
  </si>
  <si>
    <t>ECU</t>
  </si>
  <si>
    <t>VCU</t>
  </si>
  <si>
    <t>파워트레인시스템개발센터</t>
  </si>
  <si>
    <t>자동변속기설계팀</t>
  </si>
  <si>
    <t>AUTOMATIC TRANSMISSION</t>
  </si>
  <si>
    <t>자동화수동변속기설계팀</t>
  </si>
  <si>
    <t>MANUAL TRANSMISSION</t>
  </si>
  <si>
    <t>전동화변속기설계팀</t>
  </si>
  <si>
    <t>총합계</t>
  </si>
  <si>
    <t>BLE</t>
  </si>
  <si>
    <t>CCU</t>
  </si>
  <si>
    <t>IMS SW</t>
  </si>
  <si>
    <t>PSM</t>
  </si>
  <si>
    <t>STEERING WHEEL REMOCON SW</t>
  </si>
  <si>
    <t>WPC PAD</t>
  </si>
  <si>
    <t>EV TRANSMISSION</t>
  </si>
  <si>
    <t>FN928AE</t>
  </si>
  <si>
    <t>FN9280E</t>
  </si>
  <si>
    <t>FN9210E</t>
  </si>
  <si>
    <t>DH8760E</t>
  </si>
  <si>
    <t>DH876AE</t>
  </si>
  <si>
    <t>AA651AE</t>
  </si>
  <si>
    <t>AA643AE</t>
  </si>
  <si>
    <t>AA645AE</t>
  </si>
  <si>
    <t>AA655AE</t>
  </si>
  <si>
    <t>DD8660E</t>
  </si>
  <si>
    <t>AA691AE</t>
  </si>
  <si>
    <t>AA649AE</t>
  </si>
  <si>
    <t>AA667AE</t>
  </si>
  <si>
    <t>AA643BE</t>
  </si>
  <si>
    <t>AA641AE</t>
  </si>
  <si>
    <t>AB663BE</t>
  </si>
  <si>
    <t>AB663AE</t>
  </si>
  <si>
    <t>AZ841CE</t>
  </si>
  <si>
    <t>AB693AE</t>
  </si>
  <si>
    <t>AZ841AE</t>
  </si>
  <si>
    <t>AZ841BE</t>
  </si>
  <si>
    <t>AB667BE</t>
  </si>
  <si>
    <t>AB710CE</t>
  </si>
  <si>
    <t>AB671AE</t>
  </si>
  <si>
    <t>AB671BE</t>
  </si>
  <si>
    <t>AB720CE</t>
  </si>
  <si>
    <t>AB720AE</t>
  </si>
  <si>
    <t>AB720BE</t>
  </si>
  <si>
    <t>BA813AE</t>
  </si>
  <si>
    <t>BB814AE</t>
  </si>
  <si>
    <t>BA813BE</t>
  </si>
  <si>
    <t>BB814BE</t>
  </si>
  <si>
    <t>BA813CE</t>
  </si>
  <si>
    <t>BB814CE</t>
  </si>
  <si>
    <t>BA813DE</t>
  </si>
  <si>
    <t>BB814DE</t>
  </si>
  <si>
    <t>BA813EE</t>
  </si>
  <si>
    <t>BB814EE</t>
  </si>
  <si>
    <t>FG935AE</t>
  </si>
  <si>
    <t>BK819AE</t>
  </si>
  <si>
    <t>BE820BE</t>
  </si>
  <si>
    <t>BD830BE</t>
  </si>
  <si>
    <t>BF8160E</t>
  </si>
  <si>
    <t>BA825AE</t>
  </si>
  <si>
    <t>BB835AE</t>
  </si>
  <si>
    <t>BA825DE</t>
  </si>
  <si>
    <t>BB835DE</t>
  </si>
  <si>
    <t>BA825HE</t>
  </si>
  <si>
    <t>BB835HE</t>
  </si>
  <si>
    <t>BA821AE</t>
  </si>
  <si>
    <t>BB831AE</t>
  </si>
  <si>
    <t>BA821BE</t>
  </si>
  <si>
    <t>BB831BE</t>
  </si>
  <si>
    <t>BA821CE</t>
  </si>
  <si>
    <t>BB831CE</t>
  </si>
  <si>
    <t>BA822AE</t>
  </si>
  <si>
    <t>BB832AE</t>
  </si>
  <si>
    <t>BA822BE</t>
  </si>
  <si>
    <t>BB832BE</t>
  </si>
  <si>
    <t>BA822CE</t>
  </si>
  <si>
    <t>BB832CE</t>
  </si>
  <si>
    <t>BA822DE</t>
  </si>
  <si>
    <t>BB832DE</t>
  </si>
  <si>
    <t>BA824AE</t>
  </si>
  <si>
    <t>BB834AE</t>
  </si>
  <si>
    <t>BA824BE</t>
  </si>
  <si>
    <t>BB834BE</t>
  </si>
  <si>
    <t>BA824CE</t>
  </si>
  <si>
    <t>BB834CE</t>
  </si>
  <si>
    <t>BB834DE</t>
  </si>
  <si>
    <t>BB821BE</t>
  </si>
  <si>
    <t>BG8150E</t>
  </si>
  <si>
    <t>BE820AE</t>
  </si>
  <si>
    <t>BA760BE</t>
  </si>
  <si>
    <t>BB770BE</t>
  </si>
  <si>
    <t>BC664BE</t>
  </si>
  <si>
    <t>BC664AE</t>
  </si>
  <si>
    <t>BC811AE</t>
  </si>
  <si>
    <t>BC811BE</t>
  </si>
  <si>
    <t>BC826AE</t>
  </si>
  <si>
    <t>BA760AE</t>
  </si>
  <si>
    <t>BB770AE</t>
  </si>
  <si>
    <t>BE728AE</t>
  </si>
  <si>
    <t>BD692AE</t>
  </si>
  <si>
    <t>BE818AE</t>
  </si>
  <si>
    <t>BE818BE</t>
  </si>
  <si>
    <t>BE817CE</t>
  </si>
  <si>
    <t>BE729AE</t>
  </si>
  <si>
    <t>BE818DE</t>
  </si>
  <si>
    <t>BE817AE</t>
  </si>
  <si>
    <t>BD828AE</t>
  </si>
  <si>
    <t>BD828BE</t>
  </si>
  <si>
    <t>BD812CE</t>
  </si>
  <si>
    <t>BD692BE</t>
  </si>
  <si>
    <t>BD828DE</t>
  </si>
  <si>
    <t>BD828EE</t>
  </si>
  <si>
    <t>CK971BE</t>
  </si>
  <si>
    <t>CK971CE</t>
  </si>
  <si>
    <t>CK9750E</t>
  </si>
  <si>
    <t>CK971DE</t>
  </si>
  <si>
    <t>CK971EE</t>
  </si>
  <si>
    <t>CK9710E</t>
  </si>
  <si>
    <t>CK971AE</t>
  </si>
  <si>
    <t>CL972BE</t>
  </si>
  <si>
    <t>CL972CE</t>
  </si>
  <si>
    <t>CL972DE</t>
  </si>
  <si>
    <t>CL972EE</t>
  </si>
  <si>
    <t>CD853DE</t>
  </si>
  <si>
    <t>CJ843AE</t>
  </si>
  <si>
    <t>CB8430E</t>
  </si>
  <si>
    <t>CC8570E</t>
  </si>
  <si>
    <t>CB8420E</t>
  </si>
  <si>
    <t>CB842AE</t>
  </si>
  <si>
    <t>CB842CE</t>
  </si>
  <si>
    <t>CC857SE</t>
  </si>
  <si>
    <t>CC857RE</t>
  </si>
  <si>
    <t>CD8570E</t>
  </si>
  <si>
    <t>CE858XE</t>
  </si>
  <si>
    <t>CE8580E</t>
  </si>
  <si>
    <t>CE858AE</t>
  </si>
  <si>
    <t>CE858BE</t>
  </si>
  <si>
    <t>CD852DE</t>
  </si>
  <si>
    <t>CD8520E</t>
  </si>
  <si>
    <t>CM569HE</t>
  </si>
  <si>
    <t>CM5690E</t>
  </si>
  <si>
    <t>CM569BE</t>
  </si>
  <si>
    <t>CM569AE</t>
  </si>
  <si>
    <t>CM569FE</t>
  </si>
  <si>
    <t>CM569GE</t>
  </si>
  <si>
    <t>EV8880E</t>
  </si>
  <si>
    <t>EV888AE</t>
  </si>
  <si>
    <t>EV8980E</t>
  </si>
  <si>
    <t>GP5610E</t>
  </si>
  <si>
    <t>EA1000E</t>
  </si>
  <si>
    <t>EA2000E</t>
  </si>
  <si>
    <t>EB1000E</t>
  </si>
  <si>
    <t>EB2000E</t>
  </si>
  <si>
    <t>EC0000E</t>
  </si>
  <si>
    <t>EU0000E</t>
  </si>
  <si>
    <t>FC9590E</t>
  </si>
  <si>
    <t>SAFETY CONTROL MODULE(+SENSOR PART)</t>
  </si>
  <si>
    <t>FC9592E</t>
  </si>
  <si>
    <t>FC9593E</t>
  </si>
  <si>
    <t>FC9594E</t>
  </si>
  <si>
    <t>FC959AE</t>
  </si>
  <si>
    <t>FC959CE</t>
  </si>
  <si>
    <t>FC959PE</t>
  </si>
  <si>
    <t>FC959QE</t>
  </si>
  <si>
    <t>FC959EE</t>
  </si>
  <si>
    <t>FC959ME</t>
  </si>
  <si>
    <t>미정</t>
  </si>
  <si>
    <t>SENSOR ASSY-P/TYPE PPS(WITH TUBE)</t>
  </si>
  <si>
    <t>CF844BE</t>
  </si>
  <si>
    <t>CF8470E</t>
  </si>
  <si>
    <t>CF847AE</t>
  </si>
  <si>
    <t>CF847BE</t>
  </si>
  <si>
    <t>CF847CE</t>
  </si>
  <si>
    <t>CF847DE</t>
  </si>
  <si>
    <t>CF847FE</t>
  </si>
  <si>
    <t>CF847GE</t>
  </si>
  <si>
    <t>CF847HE</t>
  </si>
  <si>
    <t>CF847LE</t>
  </si>
  <si>
    <t>CF8480E</t>
  </si>
  <si>
    <t>CF848BE</t>
  </si>
  <si>
    <t>CG847HE</t>
  </si>
  <si>
    <t>C/PAD SWITCH</t>
  </si>
  <si>
    <t>CJ937AE</t>
  </si>
  <si>
    <t>CJ937CE</t>
  </si>
  <si>
    <t>CJ937DE</t>
  </si>
  <si>
    <t>CH8460E</t>
  </si>
  <si>
    <t>CH846AE</t>
  </si>
  <si>
    <t>CH846BE</t>
  </si>
  <si>
    <t>CH846CE</t>
  </si>
  <si>
    <t>CH846HE</t>
  </si>
  <si>
    <t>CF8440E</t>
  </si>
  <si>
    <t>CF8450E</t>
  </si>
  <si>
    <t>CDCU GEN-II</t>
  </si>
  <si>
    <t>FB956WE</t>
  </si>
  <si>
    <t>FB956LE</t>
  </si>
  <si>
    <t>ECU_ECS</t>
  </si>
  <si>
    <t>FB956AE</t>
  </si>
  <si>
    <t>GG585AE</t>
  </si>
  <si>
    <t>GG585BE</t>
  </si>
  <si>
    <t>GG585CE</t>
  </si>
  <si>
    <t>GG587CE</t>
  </si>
  <si>
    <t>GG581AE</t>
  </si>
  <si>
    <t>GG581BE</t>
  </si>
  <si>
    <t>GG581CE</t>
  </si>
  <si>
    <t>GG581EE</t>
  </si>
  <si>
    <t>GG581FE</t>
  </si>
  <si>
    <t>GG587AE</t>
  </si>
  <si>
    <t>GG587EE</t>
  </si>
  <si>
    <t>GG589BE</t>
  </si>
  <si>
    <t>GG589EE</t>
  </si>
  <si>
    <t>GG589AE</t>
  </si>
  <si>
    <t>GG589DE</t>
  </si>
  <si>
    <t>GG583AE</t>
  </si>
  <si>
    <t>GG583BE</t>
  </si>
  <si>
    <t>GG583CE</t>
  </si>
  <si>
    <t>GG583DE</t>
  </si>
  <si>
    <t>GG583EE</t>
  </si>
  <si>
    <t>GG587BE</t>
  </si>
  <si>
    <t>GG587FE</t>
  </si>
  <si>
    <t>GG587DE</t>
  </si>
  <si>
    <t>GG589CE</t>
  </si>
  <si>
    <t>GG589FE</t>
  </si>
  <si>
    <t>GG597AE</t>
  </si>
  <si>
    <t>GG597BE</t>
  </si>
  <si>
    <t>GG597CE</t>
  </si>
  <si>
    <t>GG597DE</t>
  </si>
  <si>
    <t>GG597EE</t>
  </si>
  <si>
    <t>GP568AE</t>
  </si>
  <si>
    <t>GP563EE</t>
  </si>
  <si>
    <t>GP563XE</t>
  </si>
  <si>
    <t>GP577XE</t>
  </si>
  <si>
    <t>MANUAL STEERING GEARBOX</t>
  </si>
  <si>
    <t>GP5770E</t>
  </si>
  <si>
    <t>DUAL PINION R-MDPS</t>
  </si>
  <si>
    <t>BELT R-MDPS</t>
  </si>
  <si>
    <t>GP563AE</t>
  </si>
  <si>
    <t>GP572AE</t>
  </si>
  <si>
    <t>GP571AE</t>
  </si>
  <si>
    <t>GP575BE</t>
  </si>
  <si>
    <t>GP5790E</t>
  </si>
  <si>
    <t>GP571BE</t>
  </si>
  <si>
    <t>GP563DE</t>
  </si>
  <si>
    <t>GP5740E</t>
  </si>
  <si>
    <t>GP563BE</t>
  </si>
  <si>
    <t>GP574AE</t>
  </si>
  <si>
    <t>GP574BE</t>
  </si>
  <si>
    <t>GP563CE</t>
  </si>
  <si>
    <t>GP575CE</t>
  </si>
  <si>
    <t>GP575DE</t>
  </si>
  <si>
    <t>GA628AE</t>
  </si>
  <si>
    <t>GA0520E</t>
  </si>
  <si>
    <t>GA0910E</t>
  </si>
  <si>
    <t>GA628BE</t>
  </si>
  <si>
    <t>GB529EE</t>
  </si>
  <si>
    <t>GB5290E</t>
  </si>
  <si>
    <t>GB529AE</t>
  </si>
  <si>
    <t>GB529BE</t>
  </si>
  <si>
    <t>GB529CE</t>
  </si>
  <si>
    <t>GB529DE</t>
  </si>
  <si>
    <t>GC5480E</t>
  </si>
  <si>
    <t>GC546AE</t>
  </si>
  <si>
    <t>GB5170E</t>
  </si>
  <si>
    <t>GC6240E</t>
  </si>
  <si>
    <t>GC5440E</t>
  </si>
  <si>
    <t>GC5450E</t>
  </si>
  <si>
    <t>GC624AE</t>
  </si>
  <si>
    <t>GD5510E</t>
  </si>
  <si>
    <t>GD552AE</t>
  </si>
  <si>
    <t>GD552CE</t>
  </si>
  <si>
    <t>GD552DE</t>
  </si>
  <si>
    <t>GD553AE</t>
  </si>
  <si>
    <t>GD553BE</t>
  </si>
  <si>
    <t>GD5550E</t>
  </si>
  <si>
    <t>GB5270E</t>
  </si>
  <si>
    <t>GD5540E</t>
  </si>
  <si>
    <t>GD554AE</t>
  </si>
  <si>
    <t>GD551AE</t>
  </si>
  <si>
    <t>GL327AE</t>
  </si>
  <si>
    <t>GL467BE</t>
  </si>
  <si>
    <t>GL467DE</t>
  </si>
  <si>
    <t>GL467AE</t>
  </si>
  <si>
    <t>GL328AE</t>
  </si>
  <si>
    <t>GL416DE</t>
  </si>
  <si>
    <t>GL416AE</t>
  </si>
  <si>
    <t>GL328BE</t>
  </si>
  <si>
    <t>GL416BE</t>
  </si>
  <si>
    <t>GL437BE</t>
  </si>
  <si>
    <t>GL437DE</t>
  </si>
  <si>
    <t>GL437AE</t>
  </si>
  <si>
    <t>GL467EE</t>
  </si>
  <si>
    <t>GM976AE</t>
  </si>
  <si>
    <t>GM253FE</t>
  </si>
  <si>
    <t>GM253DE</t>
  </si>
  <si>
    <t>GM976CE</t>
  </si>
  <si>
    <t>GM253AE</t>
  </si>
  <si>
    <t>GM253BE</t>
  </si>
  <si>
    <t>GM254BE</t>
  </si>
  <si>
    <t>GM254AE</t>
  </si>
  <si>
    <t>GM253CE</t>
  </si>
  <si>
    <t>GM291BE</t>
  </si>
  <si>
    <t>GK495DE</t>
  </si>
  <si>
    <t>GK5000E</t>
  </si>
  <si>
    <t>GK5100E</t>
  </si>
  <si>
    <t>GK495AE</t>
  </si>
  <si>
    <t>GK4960E</t>
  </si>
  <si>
    <t>GK497AE</t>
  </si>
  <si>
    <t>GK498AE</t>
  </si>
  <si>
    <t>GK495BE</t>
  </si>
  <si>
    <t>GK491AE</t>
  </si>
  <si>
    <t>GK491BE</t>
  </si>
  <si>
    <t>GK5300E</t>
  </si>
  <si>
    <t>530XX</t>
  </si>
  <si>
    <t>GJ217BE</t>
  </si>
  <si>
    <t>GJ217CE</t>
  </si>
  <si>
    <t>GJ218AE</t>
  </si>
  <si>
    <t>GJ218CE</t>
  </si>
  <si>
    <t>GJ218EE</t>
  </si>
  <si>
    <t>GJ218FE</t>
  </si>
  <si>
    <t>GJ218GE</t>
  </si>
  <si>
    <t>GJ218HE</t>
  </si>
  <si>
    <t>GJ219AE</t>
  </si>
  <si>
    <t>HEAT PROTECTOR(SHAFT)</t>
  </si>
  <si>
    <t>GK495CE</t>
  </si>
  <si>
    <t>GJ217AE</t>
  </si>
  <si>
    <t>GJ217EE</t>
  </si>
  <si>
    <t>GJ217FE</t>
  </si>
  <si>
    <t>GJ217GE</t>
  </si>
  <si>
    <t>GJ217HE</t>
  </si>
  <si>
    <t>GJ219BE</t>
  </si>
  <si>
    <t>GJ218BE</t>
  </si>
  <si>
    <t>GH3110E</t>
  </si>
  <si>
    <t>GH313BE</t>
  </si>
  <si>
    <t>GH310AE</t>
  </si>
  <si>
    <t>GH313AE</t>
  </si>
  <si>
    <t>GH3150E</t>
  </si>
  <si>
    <t>GN281AE</t>
  </si>
  <si>
    <t>GN281CE</t>
  </si>
  <si>
    <t>GN282AE</t>
  </si>
  <si>
    <t>GN281BE</t>
  </si>
  <si>
    <t>GN281EE</t>
  </si>
  <si>
    <t>GN282BE</t>
  </si>
  <si>
    <t>GF286BE</t>
  </si>
  <si>
    <t>GN2930E</t>
  </si>
  <si>
    <t>GF3570E</t>
  </si>
  <si>
    <t>GF286AE</t>
  </si>
  <si>
    <t>GF287BE</t>
  </si>
  <si>
    <t>GF286CE</t>
  </si>
  <si>
    <t>GN281DE</t>
  </si>
  <si>
    <t>GF287AE</t>
  </si>
  <si>
    <t>H0000E</t>
  </si>
  <si>
    <t>FA9610E</t>
  </si>
  <si>
    <t>FA965BE</t>
  </si>
  <si>
    <t>FA965CE</t>
  </si>
  <si>
    <t>FA965DE</t>
  </si>
  <si>
    <t>FA962HE</t>
  </si>
  <si>
    <t>FA963BE</t>
  </si>
  <si>
    <t>FH9400E</t>
  </si>
  <si>
    <t>FF957NE</t>
  </si>
  <si>
    <t>FA9620E</t>
  </si>
  <si>
    <t>FE957BE</t>
  </si>
  <si>
    <t>FU992PE</t>
  </si>
  <si>
    <t>FU993AE</t>
  </si>
  <si>
    <t>FU993PE</t>
  </si>
  <si>
    <t>FU991AE</t>
  </si>
  <si>
    <t>FU991BE</t>
  </si>
  <si>
    <t>FU992AE</t>
  </si>
  <si>
    <t>FU991ME</t>
  </si>
  <si>
    <t>FU991NE</t>
  </si>
  <si>
    <t>FP375WE</t>
  </si>
  <si>
    <t>FP375SE</t>
  </si>
  <si>
    <t>FP375XE</t>
  </si>
  <si>
    <t>FP3750E</t>
  </si>
  <si>
    <t>FS3650E</t>
  </si>
  <si>
    <t>FS3660E</t>
  </si>
  <si>
    <t>FL918BE</t>
  </si>
  <si>
    <t>FL9140E</t>
  </si>
  <si>
    <t>FL918DE</t>
  </si>
  <si>
    <t>FL918HE</t>
  </si>
  <si>
    <t>FL9150E</t>
  </si>
  <si>
    <t>FL918PE</t>
  </si>
  <si>
    <t>FL9160E</t>
  </si>
  <si>
    <t>FL916BE</t>
  </si>
  <si>
    <t>FL9110E</t>
  </si>
  <si>
    <t>FL9180E</t>
  </si>
  <si>
    <t>FL918UE</t>
  </si>
  <si>
    <t>FL916DE</t>
  </si>
  <si>
    <t>FL916FE</t>
  </si>
  <si>
    <t>FL918EE</t>
  </si>
  <si>
    <t>FL918ME</t>
  </si>
  <si>
    <t>FK3710E</t>
  </si>
  <si>
    <t>FK371EE</t>
  </si>
  <si>
    <t>FK371DE</t>
  </si>
  <si>
    <t>FK371AE</t>
  </si>
  <si>
    <t>FE954HE</t>
  </si>
  <si>
    <t>FF9540E</t>
  </si>
  <si>
    <t>FE955KE</t>
  </si>
  <si>
    <t>FM919CE</t>
  </si>
  <si>
    <t>FE9570E</t>
  </si>
  <si>
    <t>FF954AE</t>
  </si>
  <si>
    <t>FF954BE</t>
  </si>
  <si>
    <t>FE954WE</t>
  </si>
  <si>
    <t>FF966PE</t>
  </si>
  <si>
    <t>FE954FE</t>
  </si>
  <si>
    <t>FE954GE</t>
  </si>
  <si>
    <t>FE953AE</t>
  </si>
  <si>
    <t>FG9340E</t>
  </si>
  <si>
    <t>FG9350E</t>
  </si>
  <si>
    <t>FG967CE</t>
  </si>
  <si>
    <t>FF957IE</t>
  </si>
  <si>
    <t>FE958DE</t>
  </si>
  <si>
    <t>FE954SE</t>
  </si>
  <si>
    <t>FE954TE</t>
  </si>
  <si>
    <t>FE954VE</t>
  </si>
  <si>
    <t>FE954PE</t>
  </si>
  <si>
    <t>FG9670E</t>
  </si>
  <si>
    <t>FE954AE</t>
  </si>
  <si>
    <t>FE955GE</t>
  </si>
  <si>
    <t>HE2850E</t>
  </si>
  <si>
    <t>HJ0280E</t>
  </si>
  <si>
    <t>BC826BE</t>
  </si>
  <si>
    <t>BC827AE</t>
  </si>
  <si>
    <t>BC827DE</t>
  </si>
  <si>
    <t>BD812AE</t>
  </si>
  <si>
    <t>BC827CE</t>
  </si>
  <si>
    <t>BD812BE</t>
  </si>
  <si>
    <t>BD830AE</t>
  </si>
  <si>
    <t>BE817BE</t>
    <phoneticPr fontId="5" type="noConversion"/>
  </si>
  <si>
    <t>BG815AE</t>
  </si>
  <si>
    <t>BG815BE</t>
  </si>
  <si>
    <t>BG815CE</t>
  </si>
  <si>
    <t>BG815EE</t>
  </si>
  <si>
    <t>BA821DE</t>
  </si>
  <si>
    <t>BB831DE</t>
  </si>
  <si>
    <t>BA823BE</t>
  </si>
  <si>
    <t>BB833BE</t>
  </si>
  <si>
    <t>BA823AE</t>
    <phoneticPr fontId="5" type="noConversion"/>
  </si>
  <si>
    <t>BB833AE</t>
    <phoneticPr fontId="5" type="noConversion"/>
  </si>
  <si>
    <t>BF816CE</t>
    <phoneticPr fontId="5" type="noConversion"/>
  </si>
  <si>
    <t>BF816LE</t>
    <phoneticPr fontId="5" type="noConversion"/>
  </si>
  <si>
    <t>FU991FE</t>
    <phoneticPr fontId="5" type="noConversion"/>
  </si>
  <si>
    <t>FU999UE</t>
    <phoneticPr fontId="5" type="noConversion"/>
  </si>
  <si>
    <t>FU992DE</t>
    <phoneticPr fontId="5" type="noConversion"/>
  </si>
  <si>
    <t>BA823CE</t>
    <phoneticPr fontId="5" type="noConversion"/>
  </si>
  <si>
    <t>BB833DE</t>
    <phoneticPr fontId="5" type="noConversion"/>
  </si>
  <si>
    <t>BB834BE</t>
    <phoneticPr fontId="5" type="noConversion"/>
  </si>
  <si>
    <t>BA824BE</t>
    <phoneticPr fontId="5" type="noConversion"/>
  </si>
  <si>
    <t>BB834AE</t>
    <phoneticPr fontId="5" type="noConversion"/>
  </si>
  <si>
    <t>CD8530E</t>
    <phoneticPr fontId="5" type="noConversion"/>
  </si>
  <si>
    <t>CD853AE</t>
    <phoneticPr fontId="5" type="noConversion"/>
  </si>
  <si>
    <t>DH8510E</t>
    <phoneticPr fontId="5" type="noConversion"/>
  </si>
  <si>
    <t>DA8610E</t>
    <phoneticPr fontId="5" type="noConversion"/>
  </si>
  <si>
    <t>DA861AE</t>
    <phoneticPr fontId="5" type="noConversion"/>
  </si>
  <si>
    <t>DB861BE</t>
    <phoneticPr fontId="5" type="noConversion"/>
  </si>
  <si>
    <t>DA8710E</t>
  </si>
  <si>
    <t>FA9630E</t>
  </si>
  <si>
    <t>FA963AE</t>
  </si>
  <si>
    <t>FA963EE</t>
  </si>
  <si>
    <t>FL9120E</t>
    <phoneticPr fontId="5" type="noConversion"/>
  </si>
  <si>
    <t>FL912AE</t>
    <phoneticPr fontId="5" type="noConversion"/>
  </si>
  <si>
    <t>CL9720E</t>
  </si>
  <si>
    <t>CL972AE</t>
  </si>
  <si>
    <t>CK9790E</t>
  </si>
  <si>
    <t>CK979AE</t>
    <phoneticPr fontId="5" type="noConversion"/>
  </si>
  <si>
    <t>CA8410E</t>
    <phoneticPr fontId="5" type="noConversion"/>
  </si>
  <si>
    <t>CD853FE</t>
  </si>
  <si>
    <t>CD853EE</t>
  </si>
  <si>
    <t>CE858EE</t>
    <phoneticPr fontId="5" type="noConversion"/>
  </si>
  <si>
    <t>CE858FE</t>
    <phoneticPr fontId="5" type="noConversion"/>
  </si>
  <si>
    <t>CE858DE</t>
    <phoneticPr fontId="5" type="noConversion"/>
  </si>
  <si>
    <t>CE858CE</t>
    <phoneticPr fontId="5" type="noConversion"/>
  </si>
  <si>
    <t>EA0000E</t>
    <phoneticPr fontId="5" type="noConversion"/>
  </si>
  <si>
    <t>EB0000E</t>
    <phoneticPr fontId="5" type="noConversion"/>
  </si>
  <si>
    <t>DG9810E</t>
    <phoneticPr fontId="5" type="noConversion"/>
  </si>
  <si>
    <t>DG981AE</t>
    <phoneticPr fontId="5" type="noConversion"/>
  </si>
  <si>
    <t>DG981BE</t>
    <phoneticPr fontId="5" type="noConversion"/>
  </si>
  <si>
    <t>DG9860E</t>
    <phoneticPr fontId="5" type="noConversion"/>
  </si>
  <si>
    <t>DG9870E</t>
    <phoneticPr fontId="5" type="noConversion"/>
  </si>
  <si>
    <t>DG987AE</t>
    <phoneticPr fontId="5" type="noConversion"/>
  </si>
  <si>
    <t>DG989AE</t>
    <phoneticPr fontId="5" type="noConversion"/>
  </si>
  <si>
    <t>BF816AE</t>
  </si>
  <si>
    <t>BF816BE</t>
  </si>
  <si>
    <t>CK979CE</t>
  </si>
  <si>
    <t>CC8550E</t>
  </si>
  <si>
    <t>CC8560E</t>
  </si>
  <si>
    <t>CC857AE</t>
  </si>
  <si>
    <t>CC857FE</t>
  </si>
  <si>
    <t>CC857EE</t>
  </si>
  <si>
    <t>CC857PE</t>
  </si>
  <si>
    <t>CC857LE</t>
  </si>
  <si>
    <t>UPG01</t>
  </si>
  <si>
    <t>UPG02</t>
  </si>
  <si>
    <t>UPG03</t>
  </si>
  <si>
    <t>UPG04</t>
  </si>
  <si>
    <t>UPG05</t>
  </si>
  <si>
    <t>UPG06</t>
  </si>
  <si>
    <t>UPG07</t>
  </si>
  <si>
    <t>UPG08</t>
  </si>
  <si>
    <t>UPG09</t>
  </si>
  <si>
    <t>UPG10</t>
  </si>
  <si>
    <t>UPG11</t>
  </si>
  <si>
    <t>UPG12</t>
  </si>
  <si>
    <t>UPG13</t>
  </si>
  <si>
    <t>UPG14</t>
  </si>
  <si>
    <t>UPG15</t>
  </si>
  <si>
    <t>UPG16</t>
  </si>
  <si>
    <t>UPG17</t>
  </si>
  <si>
    <t>UPG18</t>
  </si>
  <si>
    <t>UPG19</t>
  </si>
  <si>
    <t>UPG20</t>
  </si>
  <si>
    <t>UPG21</t>
  </si>
  <si>
    <t>UPG22</t>
  </si>
  <si>
    <t>UPG23</t>
  </si>
  <si>
    <t>UPG24</t>
  </si>
  <si>
    <t>UPG25</t>
  </si>
  <si>
    <t>UPG26</t>
  </si>
  <si>
    <t>UPG27</t>
  </si>
  <si>
    <t>UPG28</t>
  </si>
  <si>
    <t>UPG29</t>
  </si>
  <si>
    <t>UPG30</t>
  </si>
  <si>
    <t>CM569CE</t>
    <phoneticPr fontId="5" type="noConversion"/>
  </si>
  <si>
    <t>CM569DE</t>
  </si>
  <si>
    <t>EV898CE</t>
    <phoneticPr fontId="5" type="noConversion"/>
  </si>
  <si>
    <t>EV898DE</t>
    <phoneticPr fontId="5" type="noConversion"/>
  </si>
  <si>
    <t>EV898AE</t>
    <phoneticPr fontId="5" type="noConversion"/>
  </si>
  <si>
    <t>EV888BE</t>
    <phoneticPr fontId="5" type="noConversion"/>
  </si>
  <si>
    <t>EG1000E</t>
    <phoneticPr fontId="5" type="noConversion"/>
  </si>
  <si>
    <t>EG0000E</t>
  </si>
  <si>
    <t>DB8680E</t>
  </si>
  <si>
    <t>DB868AE</t>
  </si>
  <si>
    <t>DB868BE</t>
  </si>
  <si>
    <t>DB868CE</t>
  </si>
  <si>
    <t>DA871AE</t>
    <phoneticPr fontId="5" type="noConversion"/>
  </si>
  <si>
    <t>DF872AE</t>
  </si>
  <si>
    <t>DB872BE</t>
  </si>
  <si>
    <t>DB877AE</t>
  </si>
  <si>
    <t>DB877BE</t>
  </si>
  <si>
    <t>DB877CE</t>
  </si>
  <si>
    <t>DB877DE</t>
  </si>
  <si>
    <t>DB877FE</t>
  </si>
  <si>
    <t>DF8720E</t>
    <phoneticPr fontId="5" type="noConversion"/>
  </si>
  <si>
    <t>DB877GE</t>
    <phoneticPr fontId="5" type="noConversion"/>
  </si>
  <si>
    <t>CC857KE</t>
    <phoneticPr fontId="5" type="noConversion"/>
  </si>
  <si>
    <t>FL918XE</t>
    <phoneticPr fontId="5" type="noConversion"/>
  </si>
  <si>
    <t>FL918VE</t>
  </si>
  <si>
    <t>FL918WE</t>
    <phoneticPr fontId="5" type="noConversion"/>
  </si>
  <si>
    <t>FL918LE</t>
    <phoneticPr fontId="5" type="noConversion"/>
  </si>
  <si>
    <t>FL9184E</t>
    <phoneticPr fontId="5" type="noConversion"/>
  </si>
  <si>
    <t>FL9183E</t>
    <phoneticPr fontId="5" type="noConversion"/>
  </si>
  <si>
    <t>FL916AE</t>
    <phoneticPr fontId="5" type="noConversion"/>
  </si>
  <si>
    <t>FL915AE</t>
    <phoneticPr fontId="5" type="noConversion"/>
  </si>
  <si>
    <t>FL913AE</t>
    <phoneticPr fontId="5" type="noConversion"/>
  </si>
  <si>
    <t>FL910AE</t>
  </si>
  <si>
    <t>FL914AE</t>
    <phoneticPr fontId="5" type="noConversion"/>
  </si>
  <si>
    <t>FU994DE</t>
    <phoneticPr fontId="5" type="noConversion"/>
  </si>
  <si>
    <t>FU993BE</t>
    <phoneticPr fontId="5" type="noConversion"/>
  </si>
  <si>
    <t>FU993QE</t>
    <phoneticPr fontId="5" type="noConversion"/>
  </si>
  <si>
    <t>FU999BE</t>
    <phoneticPr fontId="5" type="noConversion"/>
  </si>
  <si>
    <t>CE858GE</t>
    <phoneticPr fontId="5" type="noConversion"/>
  </si>
  <si>
    <t>FN9240E</t>
    <phoneticPr fontId="5" type="noConversion"/>
  </si>
  <si>
    <t>FN924AE</t>
    <phoneticPr fontId="5" type="noConversion"/>
  </si>
  <si>
    <t>UNIT ASSY ADAS DRV</t>
    <phoneticPr fontId="5" type="noConversion"/>
  </si>
  <si>
    <t>FU998BE</t>
    <phoneticPr fontId="5" type="noConversion"/>
  </si>
  <si>
    <t>UNIT ASSY ADAS PARKING (SD ULTRASONIC포함)</t>
    <phoneticPr fontId="5" type="noConversion"/>
  </si>
  <si>
    <t>BK819BE</t>
    <phoneticPr fontId="5" type="noConversion"/>
  </si>
  <si>
    <t>FE955HE</t>
    <phoneticPr fontId="5" type="noConversion"/>
  </si>
  <si>
    <t>FE954EE</t>
    <phoneticPr fontId="5" type="noConversion"/>
  </si>
  <si>
    <t>FN9230E</t>
  </si>
  <si>
    <t>DA8780E</t>
    <phoneticPr fontId="5" type="noConversion"/>
  </si>
  <si>
    <t>DG9600E</t>
    <phoneticPr fontId="5" type="noConversion"/>
  </si>
  <si>
    <t>FA962AE</t>
  </si>
  <si>
    <t>FE954JE</t>
    <phoneticPr fontId="5" type="noConversion"/>
  </si>
  <si>
    <t>FU992GE</t>
    <phoneticPr fontId="5" type="noConversion"/>
  </si>
  <si>
    <t>FU999SE</t>
    <phoneticPr fontId="5" type="noConversion"/>
  </si>
  <si>
    <t>BB839AE</t>
  </si>
  <si>
    <t>BB839BE</t>
  </si>
  <si>
    <t>DD8650E</t>
    <phoneticPr fontId="5" type="noConversion"/>
  </si>
  <si>
    <t>DD865DE</t>
    <phoneticPr fontId="5" type="noConversion"/>
  </si>
  <si>
    <t>DB867AE</t>
    <phoneticPr fontId="5" type="noConversion"/>
  </si>
  <si>
    <t>BB839CE</t>
    <phoneticPr fontId="5" type="noConversion"/>
  </si>
  <si>
    <t>FE958HE</t>
    <phoneticPr fontId="5" type="noConversion"/>
  </si>
  <si>
    <t>FE954KE</t>
  </si>
  <si>
    <t>FE955AE</t>
  </si>
  <si>
    <t>FD958BE</t>
  </si>
  <si>
    <t>FE563AE</t>
  </si>
  <si>
    <t>FL918FE</t>
    <phoneticPr fontId="5" type="noConversion"/>
  </si>
  <si>
    <t>FL918NE</t>
    <phoneticPr fontId="5" type="noConversion"/>
  </si>
  <si>
    <t>FN921DE</t>
    <phoneticPr fontId="5" type="noConversion"/>
  </si>
  <si>
    <t>FN921FE</t>
    <phoneticPr fontId="5" type="noConversion"/>
  </si>
  <si>
    <t>FN922AE</t>
    <phoneticPr fontId="5" type="noConversion"/>
  </si>
  <si>
    <t>FN9270E</t>
  </si>
  <si>
    <t>GH3300E</t>
    <phoneticPr fontId="5" type="noConversion"/>
  </si>
  <si>
    <t>GN296AE</t>
    <phoneticPr fontId="5" type="noConversion"/>
  </si>
  <si>
    <t>FF958PE</t>
    <phoneticPr fontId="5" type="noConversion"/>
  </si>
  <si>
    <t>FK371CE</t>
    <phoneticPr fontId="5" type="noConversion"/>
  </si>
  <si>
    <t>CJ937BE</t>
    <phoneticPr fontId="5" type="noConversion"/>
  </si>
  <si>
    <t>FC959TE</t>
    <phoneticPr fontId="5" type="noConversion"/>
  </si>
  <si>
    <t>CJ929AE</t>
    <phoneticPr fontId="5" type="noConversion"/>
  </si>
  <si>
    <t>CJ847KE</t>
    <phoneticPr fontId="5" type="noConversion"/>
  </si>
  <si>
    <t>CF848AE</t>
    <phoneticPr fontId="5" type="noConversion"/>
  </si>
  <si>
    <t>CH846FE</t>
  </si>
  <si>
    <t>CH846SE</t>
  </si>
  <si>
    <t>EL0000E</t>
    <phoneticPr fontId="5" type="noConversion"/>
  </si>
  <si>
    <t>UNIT ASSY-V2X</t>
    <phoneticPr fontId="5" type="noConversion"/>
  </si>
  <si>
    <t>UNIT ASSY-HDM</t>
    <phoneticPr fontId="5" type="noConversion"/>
  </si>
  <si>
    <t>FU997BE</t>
  </si>
  <si>
    <t>FU998NE</t>
  </si>
  <si>
    <t>PILLAR TRIM (&amp;GARNISH)</t>
    <phoneticPr fontId="5" type="noConversion"/>
  </si>
  <si>
    <t>DB861EE</t>
  </si>
  <si>
    <t>DB861FE</t>
  </si>
  <si>
    <t>FB956RE</t>
    <phoneticPr fontId="5" type="noConversion"/>
  </si>
  <si>
    <t>FN9260E</t>
    <phoneticPr fontId="5" type="noConversion"/>
  </si>
  <si>
    <t>DA878BE</t>
    <phoneticPr fontId="5" type="noConversion"/>
  </si>
  <si>
    <t>★MUD/WHEEL GUARD</t>
    <phoneticPr fontId="5" type="noConversion"/>
  </si>
  <si>
    <t>★SPOILER</t>
    <phoneticPr fontId="5" type="noConversion"/>
  </si>
  <si>
    <t>★ROOF LACK(MOLDING)</t>
    <phoneticPr fontId="5" type="noConversion"/>
  </si>
  <si>
    <t>★SIDE SILL &amp; GARNISH(FENDER/DR)</t>
    <phoneticPr fontId="5" type="noConversion"/>
  </si>
  <si>
    <t>★T/LID&amp;T/GATE GARNISH</t>
    <phoneticPr fontId="5" type="noConversion"/>
  </si>
  <si>
    <t>★FRT TRUNK</t>
    <phoneticPr fontId="5" type="noConversion"/>
  </si>
  <si>
    <t>★FR BUMPER</t>
    <phoneticPr fontId="5" type="noConversion"/>
  </si>
  <si>
    <t>★DASH ISO PAD</t>
    <phoneticPr fontId="5" type="noConversion"/>
  </si>
  <si>
    <t>★SLID'G DR MODULE</t>
    <phoneticPr fontId="5" type="noConversion"/>
  </si>
  <si>
    <t>★FR DR GLASS</t>
    <phoneticPr fontId="5" type="noConversion"/>
  </si>
  <si>
    <t>★RR DR GLASS</t>
    <phoneticPr fontId="5" type="noConversion"/>
  </si>
  <si>
    <t>★RR HVAC ASSY MODULE</t>
    <phoneticPr fontId="5" type="noConversion"/>
  </si>
  <si>
    <t>★RR HVAC CONTROL</t>
    <phoneticPr fontId="5" type="noConversion"/>
  </si>
  <si>
    <t>★HEAD LINING</t>
    <phoneticPr fontId="5" type="noConversion"/>
  </si>
  <si>
    <t>★RR DR TRIM</t>
    <phoneticPr fontId="5" type="noConversion"/>
  </si>
  <si>
    <t>★FR DR TRIM</t>
    <phoneticPr fontId="5" type="noConversion"/>
  </si>
  <si>
    <t>★DR SCUFF TRIM</t>
    <phoneticPr fontId="5" type="noConversion"/>
  </si>
  <si>
    <t>★COWL SIDE TRIM</t>
    <phoneticPr fontId="5" type="noConversion"/>
  </si>
  <si>
    <t>★STEP PLATE TRIM</t>
    <phoneticPr fontId="5" type="noConversion"/>
  </si>
  <si>
    <t>★LUGGAGE SIDE/RR PACKAGE TRIM</t>
    <phoneticPr fontId="5" type="noConversion"/>
  </si>
  <si>
    <t>★ODS System</t>
    <phoneticPr fontId="5" type="noConversion"/>
  </si>
  <si>
    <t>★SEAT ASSY-3RD SEAT</t>
    <phoneticPr fontId="5" type="noConversion"/>
  </si>
  <si>
    <t>★SEAT ASSY-4th SEAT</t>
    <phoneticPr fontId="5" type="noConversion"/>
  </si>
  <si>
    <t>★MOOD LAMP</t>
    <phoneticPr fontId="5" type="noConversion"/>
  </si>
  <si>
    <t>★ECU_EMC</t>
    <phoneticPr fontId="5" type="noConversion"/>
  </si>
  <si>
    <t>★SOUND GENERATOR</t>
    <phoneticPr fontId="5" type="noConversion"/>
  </si>
  <si>
    <t>★UNIT ASSY-SVM</t>
    <phoneticPr fontId="5" type="noConversion"/>
  </si>
  <si>
    <t>★FR CORNER RADAR</t>
    <phoneticPr fontId="5" type="noConversion"/>
  </si>
  <si>
    <t>★WIRING EV/HEV SYSTEM</t>
    <phoneticPr fontId="5" type="noConversion"/>
  </si>
  <si>
    <t>★IAU(NFC KEY)</t>
    <phoneticPr fontId="5" type="noConversion"/>
  </si>
  <si>
    <t>★INVERTER</t>
    <phoneticPr fontId="5" type="noConversion"/>
  </si>
  <si>
    <t>★UNIT ASSY-RR DR CURTAIN</t>
    <phoneticPr fontId="5" type="noConversion"/>
  </si>
  <si>
    <t>IBU</t>
    <phoneticPr fontId="5" type="noConversion"/>
  </si>
  <si>
    <t>BEFORE(3rd CFT)</t>
    <phoneticPr fontId="8" type="noConversion"/>
  </si>
  <si>
    <t>AFTER(11.18)</t>
    <phoneticPr fontId="8" type="noConversion"/>
  </si>
  <si>
    <t>DAYTIME RUNNING LIGHT</t>
  </si>
  <si>
    <t>모듈추가</t>
    <phoneticPr fontId="8" type="noConversion"/>
  </si>
  <si>
    <t>FRONT FOG LAMP</t>
  </si>
  <si>
    <t>REAR FOG LAMP</t>
  </si>
  <si>
    <t>SIDE REPEATER LAMP</t>
  </si>
  <si>
    <t>REAR COMBINATION LAMP</t>
  </si>
  <si>
    <t>REAR REFLEX REFLECTOR</t>
  </si>
  <si>
    <t>LICENSE PLATE LAMP</t>
  </si>
  <si>
    <t>LUGGAGE ROOM LAMP</t>
  </si>
  <si>
    <t>HIGH MOUNTED STOP LAMP</t>
  </si>
  <si>
    <t>INTERIOR ROOM LAMP</t>
  </si>
  <si>
    <t>MIRROR ASSY-O/S RR VIEW</t>
    <phoneticPr fontId="8" type="noConversion"/>
  </si>
  <si>
    <t>W/S GLASS</t>
  </si>
  <si>
    <t>W/S GLASS MOLDING</t>
  </si>
  <si>
    <t>REAR GLASS</t>
  </si>
  <si>
    <t>REAR GLASS MOLDING</t>
  </si>
  <si>
    <t>COVER ASSY-COWL TOP</t>
  </si>
  <si>
    <t>RAIN SENSOR</t>
  </si>
  <si>
    <t>MOTOR &amp; LINK ASSY-W/S</t>
  </si>
  <si>
    <t>ARM &amp; BLADE ASSY-W/WPR DR</t>
  </si>
  <si>
    <t>ARM &amp; BLADE ASSY-W/WPR PA</t>
  </si>
  <si>
    <t>RSVR &amp; PUMP ASSY-W/S WASHER</t>
  </si>
  <si>
    <t>MOTOR &amp; LINKAGE ASSY-RR WIPER</t>
  </si>
  <si>
    <t>ARM &amp; BLADE ASSY-RR WIPER</t>
  </si>
  <si>
    <t>HOSE ASSY-RR WASHER</t>
  </si>
  <si>
    <t>MIRROR ASSY-I/S RR VIEW</t>
  </si>
  <si>
    <t>AA643</t>
    <phoneticPr fontId="8" type="noConversion"/>
  </si>
  <si>
    <t>FRONT SIDE LH MBR MODULE</t>
    <phoneticPr fontId="8" type="noConversion"/>
  </si>
  <si>
    <t>AA645</t>
    <phoneticPr fontId="8" type="noConversion"/>
  </si>
  <si>
    <t>모듈분할</t>
    <phoneticPr fontId="8" type="noConversion"/>
  </si>
  <si>
    <t>FRONT SIDE RH MBR MODULE</t>
    <phoneticPr fontId="8" type="noConversion"/>
  </si>
  <si>
    <t>AA651</t>
    <phoneticPr fontId="8" type="noConversion"/>
  </si>
  <si>
    <t>F/APRON MBR MODULE</t>
    <phoneticPr fontId="8" type="noConversion"/>
  </si>
  <si>
    <t>RR FLR COMPL SUB MODULE</t>
    <phoneticPr fontId="8" type="noConversion"/>
  </si>
  <si>
    <t>SIDE SILL LH INR MODULE</t>
    <phoneticPr fontId="8" type="noConversion"/>
  </si>
  <si>
    <t>SIDE SILL RH INR MODULE</t>
    <phoneticPr fontId="8" type="noConversion"/>
  </si>
  <si>
    <t>RR FLR SIDE LH MBR MODULE</t>
    <phoneticPr fontId="8" type="noConversion"/>
  </si>
  <si>
    <t>AA655</t>
    <phoneticPr fontId="8" type="noConversion"/>
  </si>
  <si>
    <t>RR FLR SIDE RH MBR MODULE</t>
    <phoneticPr fontId="8" type="noConversion"/>
  </si>
  <si>
    <t>RR FLR CROSS MBR MODULE</t>
    <phoneticPr fontId="8" type="noConversion"/>
  </si>
  <si>
    <t>BEAM ASSY-RR BPR</t>
    <phoneticPr fontId="8" type="noConversion"/>
  </si>
  <si>
    <t>EMBLEM</t>
  </si>
  <si>
    <t>COVER ASSY-FR BUMPER</t>
  </si>
  <si>
    <t>STIFFENER-FR BPR LWR(+FEM)</t>
  </si>
  <si>
    <t>ACTIVE AIR FLAP</t>
  </si>
  <si>
    <t>FRONT TRUNK</t>
  </si>
  <si>
    <t>GUARD ASSY-FR WHEEL, LH/RH</t>
  </si>
  <si>
    <t>GUARD ASSY-RR WHEEL, LH/RH</t>
  </si>
  <si>
    <t>GUARD ASSY-FR MUD, LH/RH</t>
  </si>
  <si>
    <t>GUARD ASSY-RR MUD, LH/RH</t>
  </si>
  <si>
    <t>SPOILER ASSY-RR</t>
  </si>
  <si>
    <t>RACK ASSY-ROOF, LH/RH</t>
  </si>
  <si>
    <t>MLDING ASSY-ROOF, LH/RH</t>
  </si>
  <si>
    <t>MLDING ASSY-SIDE SILL, LH/RH</t>
  </si>
  <si>
    <t>GARNISH ASSY-FNDR SIDE, LH/RH</t>
  </si>
  <si>
    <t>GARNISH ASSY-FR DR SIDE, LH/RH</t>
  </si>
  <si>
    <t>GARNISH ASSY-RR DR SIDE, LH/RH</t>
  </si>
  <si>
    <t>GARNISH ASSY-QTR SIDE, LH/RH</t>
  </si>
  <si>
    <t>GARNISH ASSY-TAIL GATE</t>
  </si>
  <si>
    <t>GLASS&amp;MLDG ASSY-QTR FIXED, LH/RH</t>
  </si>
  <si>
    <t>UNDERCOVER ASSY-FLOOR</t>
    <phoneticPr fontId="8" type="noConversion"/>
  </si>
  <si>
    <t>PNL ASSY-BACK COMPLETE</t>
  </si>
  <si>
    <t>범용→특화</t>
    <phoneticPr fontId="8" type="noConversion"/>
  </si>
  <si>
    <t>PNL ASSY-COWL COMPLETE</t>
  </si>
  <si>
    <t>CARRIER ASSY-FR END MODULE</t>
  </si>
  <si>
    <t>PNL-FENDER</t>
  </si>
  <si>
    <t>PNL ASSY-RR PACKAGE TRAY COMPL</t>
  </si>
  <si>
    <t>PNL ASSY-QTR INR LWR COMPL</t>
  </si>
  <si>
    <t>PNL-ROOF</t>
  </si>
  <si>
    <t>RAIL ASSY-ROOF</t>
  </si>
  <si>
    <t>PNL ASSY-RR COMB/LAMP HSG</t>
  </si>
  <si>
    <t>PNL-SIDE OUTER</t>
  </si>
  <si>
    <t>REINF ASSY-SIDE COMPLETE</t>
  </si>
  <si>
    <t>H/W - F.E.M</t>
  </si>
  <si>
    <t>H/W (PLUG)</t>
  </si>
  <si>
    <t>모듈통합</t>
    <phoneticPr fontId="8" type="noConversion"/>
  </si>
  <si>
    <t>특화→디자인특화</t>
    <phoneticPr fontId="8" type="noConversion"/>
  </si>
  <si>
    <t>STAY-CTR FLOOR TUNNEL &amp; H/W</t>
  </si>
  <si>
    <t>INSULATOR-DASH PNL</t>
  </si>
  <si>
    <t>RR FLR INSULATOR</t>
  </si>
  <si>
    <t>INSULATOR-FENDER</t>
  </si>
  <si>
    <t>WDW OPEN'G MODULE</t>
    <phoneticPr fontId="8" type="noConversion"/>
  </si>
  <si>
    <t>PTG MODULE</t>
    <phoneticPr fontId="8" type="noConversion"/>
  </si>
  <si>
    <t>PTL MODULE</t>
    <phoneticPr fontId="8" type="noConversion"/>
  </si>
  <si>
    <t>T/LID OPEN'G MODULE</t>
    <phoneticPr fontId="8" type="noConversion"/>
  </si>
  <si>
    <t>T/GATE OPEN'G MODULE</t>
    <phoneticPr fontId="8" type="noConversion"/>
  </si>
  <si>
    <t>HOOD MODULE</t>
    <phoneticPr fontId="8" type="noConversion"/>
  </si>
  <si>
    <t>PNL ASSY-FR DR</t>
    <phoneticPr fontId="8" type="noConversion"/>
  </si>
  <si>
    <t>PNL ASSY-RR DR</t>
    <phoneticPr fontId="8" type="noConversion"/>
  </si>
  <si>
    <t>HINGE ASSY-DR</t>
    <phoneticPr fontId="8" type="noConversion"/>
  </si>
  <si>
    <t>PNL ASSY-T/LID</t>
    <phoneticPr fontId="8" type="noConversion"/>
  </si>
  <si>
    <t>PNL ASSY-T/GATE</t>
    <phoneticPr fontId="8" type="noConversion"/>
  </si>
  <si>
    <t>TRIM ASSY-T/GATE</t>
    <phoneticPr fontId="8" type="noConversion"/>
  </si>
  <si>
    <t>G/LIFTER</t>
    <phoneticPr fontId="8" type="noConversion"/>
  </si>
  <si>
    <t>PNL ASSY-HOOD</t>
    <phoneticPr fontId="8" type="noConversion"/>
  </si>
  <si>
    <t>HINGE ASSY-HOOD</t>
    <phoneticPr fontId="8" type="noConversion"/>
  </si>
  <si>
    <t>F/F DR ASSY</t>
    <phoneticPr fontId="8" type="noConversion"/>
  </si>
  <si>
    <t>FRT HVAC MODULE</t>
  </si>
  <si>
    <t>CK971</t>
    <phoneticPr fontId="8" type="noConversion"/>
  </si>
  <si>
    <t>FRT HEATER HEATING DUCT</t>
  </si>
  <si>
    <t>2ND COOLING DUCT</t>
  </si>
  <si>
    <t>AIR VENT DUCT ASSY</t>
  </si>
  <si>
    <t>CONNECTION DUCT ASSY</t>
  </si>
  <si>
    <t>AIR EXTRACTOR GRILLE</t>
  </si>
  <si>
    <t>DATC HEATER CONTROL</t>
  </si>
  <si>
    <t>일부모듈제외</t>
    <phoneticPr fontId="8" type="noConversion"/>
  </si>
  <si>
    <t>GROMMET &amp; OTHERS</t>
  </si>
  <si>
    <t>HEATER HOSE &amp; PIPE</t>
  </si>
  <si>
    <t>SENSOR-COCKPIT</t>
  </si>
  <si>
    <t>SENSOR-INTERIOR</t>
  </si>
  <si>
    <t>SENSOR-EXTERIOR</t>
  </si>
  <si>
    <t>내장설계1팀</t>
    <phoneticPr fontId="8" type="noConversion"/>
  </si>
  <si>
    <t>CARGO SCREEN</t>
    <phoneticPr fontId="8" type="noConversion"/>
  </si>
  <si>
    <t>PILLAR TRIM</t>
  </si>
  <si>
    <t>PLR TRIM</t>
    <phoneticPr fontId="8" type="noConversion"/>
  </si>
  <si>
    <t>SEGMENTATION BAR</t>
    <phoneticPr fontId="8" type="noConversion"/>
  </si>
  <si>
    <t>NET HOOK</t>
    <phoneticPr fontId="8" type="noConversion"/>
  </si>
  <si>
    <t>FIRE EXTINGUISHER</t>
    <phoneticPr fontId="8" type="noConversion"/>
  </si>
  <si>
    <t>LUGGAGE TRIM</t>
    <phoneticPr fontId="8" type="noConversion"/>
  </si>
  <si>
    <t>PACKAGE TRIM</t>
    <phoneticPr fontId="8" type="noConversion"/>
  </si>
  <si>
    <t>DOOR TRIM MODULE</t>
    <phoneticPr fontId="8" type="noConversion"/>
  </si>
  <si>
    <t>내장설계2팀</t>
    <phoneticPr fontId="8" type="noConversion"/>
  </si>
  <si>
    <t>FLR CARPET</t>
  </si>
  <si>
    <t>CAR MAT</t>
  </si>
  <si>
    <t>FIRST AID KIT</t>
  </si>
  <si>
    <t>HEAD LINING</t>
  </si>
  <si>
    <t>DASH ISO PAD</t>
  </si>
  <si>
    <t>CM569</t>
    <phoneticPr fontId="8" type="noConversion"/>
  </si>
  <si>
    <t>PAB MODULE ASSY</t>
    <phoneticPr fontId="8" type="noConversion"/>
  </si>
  <si>
    <t>KAB MODULE ASSY</t>
    <phoneticPr fontId="8" type="noConversion"/>
  </si>
  <si>
    <t>GP561</t>
    <phoneticPr fontId="8" type="noConversion"/>
  </si>
  <si>
    <t>EA000</t>
    <phoneticPr fontId="8" type="noConversion"/>
  </si>
  <si>
    <t>EB000</t>
    <phoneticPr fontId="8" type="noConversion"/>
  </si>
  <si>
    <t>EC001</t>
    <phoneticPr fontId="8" type="noConversion"/>
  </si>
  <si>
    <t>EC000</t>
    <phoneticPr fontId="8" type="noConversion"/>
  </si>
  <si>
    <t>SEAT FRM ASSY-3RD SEAT</t>
    <phoneticPr fontId="8" type="noConversion"/>
  </si>
  <si>
    <t>EG000</t>
    <phoneticPr fontId="8" type="noConversion"/>
  </si>
  <si>
    <t>FC959</t>
    <phoneticPr fontId="8" type="noConversion"/>
  </si>
  <si>
    <t>SAFETY CONTROL MODULE(+SENSOR PART)</t>
    <phoneticPr fontId="8" type="noConversion"/>
  </si>
  <si>
    <t>SENSOR ASSY-P/TYPE PPS(WITH TUBE)</t>
    <phoneticPr fontId="8" type="noConversion"/>
  </si>
  <si>
    <t>CF844</t>
    <phoneticPr fontId="8" type="noConversion"/>
  </si>
  <si>
    <t>C/PAD ASSY</t>
    <phoneticPr fontId="8" type="noConversion"/>
  </si>
  <si>
    <t>FLOOR CONSOLE ASSY</t>
    <phoneticPr fontId="8" type="noConversion"/>
  </si>
  <si>
    <t>C/PAD GARNISH ASSY</t>
    <phoneticPr fontId="8" type="noConversion"/>
  </si>
  <si>
    <t>C/PAD LWR PNL ASSY</t>
    <phoneticPr fontId="8" type="noConversion"/>
  </si>
  <si>
    <t>C/PAD SIDE COVER ASSY</t>
    <phoneticPr fontId="8" type="noConversion"/>
  </si>
  <si>
    <t>SHROUD COVER ASSY</t>
    <phoneticPr fontId="8" type="noConversion"/>
  </si>
  <si>
    <t>CLUSTER FACIA PANEL ASSY</t>
    <phoneticPr fontId="8" type="noConversion"/>
  </si>
  <si>
    <t>FLOOR CONSOLE SIDE COVER</t>
    <phoneticPr fontId="8" type="noConversion"/>
  </si>
  <si>
    <t>CONSOLE UPPER COVER</t>
    <phoneticPr fontId="8" type="noConversion"/>
  </si>
  <si>
    <t>C/PAD SWITCH</t>
    <phoneticPr fontId="8" type="noConversion"/>
  </si>
  <si>
    <t>LWR CRASH PAD SWITCH</t>
    <phoneticPr fontId="8" type="noConversion"/>
  </si>
  <si>
    <t>CDCU GEN-II</t>
    <phoneticPr fontId="8" type="noConversion"/>
  </si>
  <si>
    <t>CDCU</t>
    <phoneticPr fontId="8" type="noConversion"/>
  </si>
  <si>
    <t>FB956</t>
    <phoneticPr fontId="8" type="noConversion"/>
  </si>
  <si>
    <t>ECU_ECS</t>
    <phoneticPr fontId="8" type="noConversion"/>
  </si>
  <si>
    <t>GG585</t>
    <phoneticPr fontId="8" type="noConversion"/>
  </si>
  <si>
    <t>GG581</t>
    <phoneticPr fontId="8" type="noConversion"/>
  </si>
  <si>
    <t>GG589</t>
    <phoneticPr fontId="8" type="noConversion"/>
  </si>
  <si>
    <t>GG586</t>
    <phoneticPr fontId="8" type="noConversion"/>
  </si>
  <si>
    <t>GG583</t>
    <phoneticPr fontId="8" type="noConversion"/>
  </si>
  <si>
    <t>BELT R-MDPS</t>
    <phoneticPr fontId="8" type="noConversion"/>
  </si>
  <si>
    <t>STEERING GEARBOX</t>
    <phoneticPr fontId="8" type="noConversion"/>
  </si>
  <si>
    <t>GP577</t>
    <phoneticPr fontId="8" type="noConversion"/>
  </si>
  <si>
    <t>DUAL PINION R-MDPS</t>
    <phoneticPr fontId="8" type="noConversion"/>
  </si>
  <si>
    <t>MANUAL STEERING GEARBOX</t>
    <phoneticPr fontId="8" type="noConversion"/>
  </si>
  <si>
    <t>STEERING COLUMN</t>
    <phoneticPr fontId="8" type="noConversion"/>
  </si>
  <si>
    <t>GP563</t>
    <phoneticPr fontId="8" type="noConversion"/>
  </si>
  <si>
    <t>GP571</t>
    <phoneticPr fontId="8" type="noConversion"/>
  </si>
  <si>
    <t>GP579</t>
    <phoneticPr fontId="8" type="noConversion"/>
  </si>
  <si>
    <t>GB517</t>
    <phoneticPr fontId="8" type="noConversion"/>
  </si>
  <si>
    <t>GC624</t>
    <phoneticPr fontId="8" type="noConversion"/>
  </si>
  <si>
    <t>GB527</t>
    <phoneticPr fontId="8" type="noConversion"/>
  </si>
  <si>
    <t>GD551</t>
    <phoneticPr fontId="8" type="noConversion"/>
  </si>
  <si>
    <t>GD554</t>
    <phoneticPr fontId="8" type="noConversion"/>
  </si>
  <si>
    <t>AIR SUSPENSION</t>
    <phoneticPr fontId="8" type="noConversion"/>
  </si>
  <si>
    <t>GE558</t>
    <phoneticPr fontId="8" type="noConversion"/>
  </si>
  <si>
    <t>AIR LINE</t>
    <phoneticPr fontId="8" type="noConversion"/>
  </si>
  <si>
    <t>GE559</t>
    <phoneticPr fontId="8" type="noConversion"/>
  </si>
  <si>
    <t>GL327</t>
    <phoneticPr fontId="8" type="noConversion"/>
  </si>
  <si>
    <t>CLUTCH M/CYL.</t>
    <phoneticPr fontId="8" type="noConversion"/>
  </si>
  <si>
    <t>GM253</t>
    <phoneticPr fontId="8" type="noConversion"/>
  </si>
  <si>
    <t>COOLANT HUB MODULE</t>
    <phoneticPr fontId="8" type="noConversion"/>
  </si>
  <si>
    <t>모듈이름변경</t>
    <phoneticPr fontId="8" type="noConversion"/>
  </si>
  <si>
    <t>COOLING MODULE MOUNTING</t>
    <phoneticPr fontId="8" type="noConversion"/>
  </si>
  <si>
    <t>MOTOR OIL COOLER MODULE</t>
    <phoneticPr fontId="8" type="noConversion"/>
  </si>
  <si>
    <t>GM254</t>
    <phoneticPr fontId="8" type="noConversion"/>
  </si>
  <si>
    <t>GM291</t>
    <phoneticPr fontId="8" type="noConversion"/>
  </si>
  <si>
    <t>GM976</t>
    <phoneticPr fontId="8" type="noConversion"/>
  </si>
  <si>
    <t>COMPRESSOR MODULE</t>
    <phoneticPr fontId="8" type="noConversion"/>
  </si>
  <si>
    <t>FRONT POWERTRAIN MOUNTING</t>
  </si>
  <si>
    <t>GJ218</t>
    <phoneticPr fontId="8" type="noConversion"/>
  </si>
  <si>
    <t>●</t>
    <phoneticPr fontId="8" type="noConversion"/>
  </si>
  <si>
    <t>특화→범용</t>
    <phoneticPr fontId="8" type="noConversion"/>
  </si>
  <si>
    <t>REAR POWERTRAIN MOUNTING</t>
  </si>
  <si>
    <t>GJ217</t>
    <phoneticPr fontId="8" type="noConversion"/>
  </si>
  <si>
    <t>ROLL STOPPER</t>
    <phoneticPr fontId="8" type="noConversion"/>
  </si>
  <si>
    <t>GJ219</t>
    <phoneticPr fontId="8" type="noConversion"/>
  </si>
  <si>
    <t>PROPELLER SHAFT</t>
    <phoneticPr fontId="8" type="noConversion"/>
  </si>
  <si>
    <t>GK491</t>
    <phoneticPr fontId="8" type="noConversion"/>
  </si>
  <si>
    <t>DRIVE SHAFT</t>
    <phoneticPr fontId="8" type="noConversion"/>
  </si>
  <si>
    <t>GK495</t>
    <phoneticPr fontId="8" type="noConversion"/>
  </si>
  <si>
    <t>HEAT PROTECTOR(SHAFT)</t>
    <phoneticPr fontId="8" type="noConversion"/>
  </si>
  <si>
    <t>모듈삭제</t>
    <phoneticPr fontId="8" type="noConversion"/>
  </si>
  <si>
    <t>GH311</t>
    <phoneticPr fontId="8" type="noConversion"/>
  </si>
  <si>
    <t>GH313</t>
    <phoneticPr fontId="8" type="noConversion"/>
  </si>
  <si>
    <t>GH310</t>
    <phoneticPr fontId="8" type="noConversion"/>
  </si>
  <si>
    <t>GHxxx</t>
    <phoneticPr fontId="8" type="noConversion"/>
  </si>
  <si>
    <t>GH315</t>
    <phoneticPr fontId="8" type="noConversion"/>
  </si>
  <si>
    <t>GN281</t>
    <phoneticPr fontId="8" type="noConversion"/>
  </si>
  <si>
    <t>GF286</t>
    <phoneticPr fontId="8" type="noConversion"/>
  </si>
  <si>
    <t>GF287</t>
    <phoneticPr fontId="8" type="noConversion"/>
  </si>
  <si>
    <t>GF357</t>
    <phoneticPr fontId="8" type="noConversion"/>
  </si>
  <si>
    <t>FA965</t>
    <phoneticPr fontId="8" type="noConversion"/>
  </si>
  <si>
    <t>범용→전략</t>
    <phoneticPr fontId="8" type="noConversion"/>
  </si>
  <si>
    <t>FA963</t>
    <phoneticPr fontId="8" type="noConversion"/>
  </si>
  <si>
    <t>FH940</t>
    <phoneticPr fontId="8" type="noConversion"/>
  </si>
  <si>
    <t>FF957</t>
    <phoneticPr fontId="8" type="noConversion"/>
  </si>
  <si>
    <t>ADAS Parking</t>
    <phoneticPr fontId="8" type="noConversion"/>
  </si>
  <si>
    <t>FU999</t>
    <phoneticPr fontId="8" type="noConversion"/>
  </si>
  <si>
    <t>ADAS Driving</t>
    <phoneticPr fontId="8" type="noConversion"/>
  </si>
  <si>
    <t>FU998</t>
    <phoneticPr fontId="8" type="noConversion"/>
  </si>
  <si>
    <t>BC375</t>
    <phoneticPr fontId="8" type="noConversion"/>
  </si>
  <si>
    <t>MOTOR - 400V</t>
    <phoneticPr fontId="8" type="noConversion"/>
  </si>
  <si>
    <t>MOTOR - 800V</t>
    <phoneticPr fontId="8" type="noConversion"/>
  </si>
  <si>
    <t>EPCU - 400V</t>
    <phoneticPr fontId="8" type="noConversion"/>
  </si>
  <si>
    <t>EPCU - 800V</t>
    <phoneticPr fontId="8" type="noConversion"/>
  </si>
  <si>
    <t>IC364</t>
    <phoneticPr fontId="8" type="noConversion"/>
  </si>
  <si>
    <t>VF350</t>
    <phoneticPr fontId="8" type="noConversion"/>
  </si>
  <si>
    <t>전자전력제어개발팀</t>
    <phoneticPr fontId="8" type="noConversion"/>
  </si>
  <si>
    <t>PDC</t>
    <phoneticPr fontId="8" type="noConversion"/>
  </si>
  <si>
    <t>FM919</t>
    <phoneticPr fontId="8" type="noConversion"/>
  </si>
  <si>
    <t>전자네트워크개발팀</t>
    <phoneticPr fontId="8" type="noConversion"/>
  </si>
  <si>
    <t>CCU</t>
    <phoneticPr fontId="8" type="noConversion"/>
  </si>
  <si>
    <t>BATTERY ASSY</t>
    <phoneticPr fontId="8" type="noConversion"/>
  </si>
  <si>
    <t>FK371</t>
    <phoneticPr fontId="8" type="noConversion"/>
  </si>
  <si>
    <t>범용→디자인특화</t>
    <phoneticPr fontId="8" type="noConversion"/>
  </si>
  <si>
    <t>B_ALARM HORN</t>
    <phoneticPr fontId="8" type="noConversion"/>
  </si>
  <si>
    <t>FF954</t>
    <phoneticPr fontId="8" type="noConversion"/>
  </si>
  <si>
    <t>EXTERIOR BUZZER</t>
    <phoneticPr fontId="8" type="noConversion"/>
  </si>
  <si>
    <t>FE955</t>
    <phoneticPr fontId="8" type="noConversion"/>
  </si>
  <si>
    <t>모듈주체변경</t>
    <phoneticPr fontId="8" type="noConversion"/>
  </si>
  <si>
    <t>FE957</t>
    <phoneticPr fontId="8" type="noConversion"/>
  </si>
  <si>
    <t>HORN</t>
    <phoneticPr fontId="8" type="noConversion"/>
  </si>
  <si>
    <t>FF966</t>
    <phoneticPr fontId="8" type="noConversion"/>
  </si>
  <si>
    <t>IBU</t>
    <phoneticPr fontId="8" type="noConversion"/>
  </si>
  <si>
    <t>BDC</t>
    <phoneticPr fontId="8" type="noConversion"/>
  </si>
  <si>
    <t>특화→전략</t>
    <phoneticPr fontId="8" type="noConversion"/>
  </si>
  <si>
    <t>FE953</t>
    <phoneticPr fontId="8" type="noConversion"/>
  </si>
  <si>
    <t>MULTI FUNC. SW</t>
    <phoneticPr fontId="8" type="noConversion"/>
  </si>
  <si>
    <t>FG934</t>
    <phoneticPr fontId="8" type="noConversion"/>
  </si>
  <si>
    <t>POWER WINDOW SW</t>
    <phoneticPr fontId="8" type="noConversion"/>
  </si>
  <si>
    <t>FG935</t>
    <phoneticPr fontId="8" type="noConversion"/>
  </si>
  <si>
    <t>FG967</t>
    <phoneticPr fontId="8" type="noConversion"/>
  </si>
  <si>
    <t>SMK ANT</t>
    <phoneticPr fontId="8" type="noConversion"/>
  </si>
  <si>
    <t>FE954</t>
    <phoneticPr fontId="8" type="noConversion"/>
  </si>
  <si>
    <t>SRC</t>
    <phoneticPr fontId="8" type="noConversion"/>
  </si>
  <si>
    <t>TF445</t>
    <phoneticPr fontId="8" type="noConversion"/>
  </si>
  <si>
    <t>FRONT SIDE MBR MODULE, LH</t>
    <phoneticPr fontId="5" type="noConversion"/>
  </si>
  <si>
    <t>FRONT SIDE MBR MODULE, RH</t>
    <phoneticPr fontId="5" type="noConversion"/>
  </si>
  <si>
    <t>바디개발1센터</t>
    <phoneticPr fontId="5" type="noConversion"/>
  </si>
  <si>
    <t>ID</t>
  </si>
  <si>
    <t>센터</t>
  </si>
  <si>
    <t>팀</t>
  </si>
  <si>
    <t>아이템</t>
  </si>
  <si>
    <t>모듈타입</t>
  </si>
  <si>
    <t>Local</t>
  </si>
  <si>
    <t>Local(Design)</t>
  </si>
  <si>
    <t>MIRROR ASSY-O/S RR VIEW</t>
  </si>
  <si>
    <t>Universe</t>
  </si>
  <si>
    <t>FRONT SIDE RH MBR MODULE</t>
  </si>
  <si>
    <t>RR FLR COMPL SUB MODULE</t>
  </si>
  <si>
    <t>SIDE SILL LH INR MODULE</t>
  </si>
  <si>
    <t>SIDE SILL RH INR MODULE</t>
  </si>
  <si>
    <t>RR FLR SIDE RH MBR MODULE</t>
  </si>
  <si>
    <t>RR FLR CROSS MBR MODULE</t>
  </si>
  <si>
    <t>BEAM ASSY-RR BPR</t>
  </si>
  <si>
    <t>UNDERCOVER ASSY-FLOOR</t>
  </si>
  <si>
    <t>WDW OPEN'G MODULE</t>
  </si>
  <si>
    <t>PTG MODULE</t>
  </si>
  <si>
    <t>PTL MODULE</t>
  </si>
  <si>
    <t>T/LID OPEN'G MODULE</t>
  </si>
  <si>
    <t>T/GATE OPEN'G MODULE</t>
  </si>
  <si>
    <t>내장설계1팀</t>
  </si>
  <si>
    <t>CARGO SCREEN</t>
  </si>
  <si>
    <t>PLR TRIM</t>
  </si>
  <si>
    <t>SEGMENTATION BAR</t>
  </si>
  <si>
    <t>LUGGAGE TRIM</t>
  </si>
  <si>
    <t>DOOR TRIM MODULE</t>
  </si>
  <si>
    <t>내장설계2팀</t>
  </si>
  <si>
    <t>SEAT FRM ASSY-3RD SEAT</t>
  </si>
  <si>
    <t>C/PAD ASSY</t>
  </si>
  <si>
    <t>FLOOR CONSOLE ASSY</t>
  </si>
  <si>
    <t>C/PAD GARNISH ASSY</t>
  </si>
  <si>
    <t>C/PAD LWR PNL ASSY</t>
  </si>
  <si>
    <t>C/PAD SIDE COVER ASSY</t>
  </si>
  <si>
    <t>SHROUD COVER ASSY</t>
  </si>
  <si>
    <t>CLUSTER FACIA PANEL ASSY</t>
  </si>
  <si>
    <t>FLOOR CONSOLE SIDE COVER</t>
  </si>
  <si>
    <t>CONSOLE UPPER COVER</t>
  </si>
  <si>
    <t>LWR CRASH PAD SWITCH</t>
  </si>
  <si>
    <t>CDCU</t>
  </si>
  <si>
    <t>STEERING GEARBOX</t>
  </si>
  <si>
    <t>STEERING COLUMN</t>
  </si>
  <si>
    <t>AIR SUSPENSION</t>
  </si>
  <si>
    <t>AIR LINE</t>
  </si>
  <si>
    <t>COOLANT HUB MODULE</t>
  </si>
  <si>
    <t>COOLING MODULE MOUNTING</t>
  </si>
  <si>
    <t>MOTOR OIL COOLER MODULE</t>
  </si>
  <si>
    <t>COMPRESSOR MODULE</t>
  </si>
  <si>
    <t>PROPELLER SHAFT</t>
  </si>
  <si>
    <t>Strategy</t>
  </si>
  <si>
    <t>ADAS Parking</t>
  </si>
  <si>
    <t>ADAS Driving</t>
  </si>
  <si>
    <t>MOTOR - 400V</t>
  </si>
  <si>
    <t>MOTOR - 800V</t>
  </si>
  <si>
    <t>EPCU - 400V</t>
  </si>
  <si>
    <t>EPCU - 800V</t>
  </si>
  <si>
    <t>전자전력제어개발팀</t>
  </si>
  <si>
    <t>PDC</t>
  </si>
  <si>
    <t>전자네트워크개발팀</t>
  </si>
  <si>
    <t>BATTERY ASSY</t>
  </si>
  <si>
    <t>B_ALARM HORN</t>
  </si>
  <si>
    <t>BDC</t>
  </si>
  <si>
    <t>POWER WINDOW SW</t>
  </si>
  <si>
    <t>eBOMUPG</t>
  </si>
  <si>
    <t>upgName</t>
  </si>
  <si>
    <t>A00000</t>
  </si>
  <si>
    <t>BODY STRUCTURE</t>
  </si>
  <si>
    <t>AA0000</t>
  </si>
  <si>
    <t>UNDER BODY</t>
  </si>
  <si>
    <t>AA6410</t>
  </si>
  <si>
    <t>RADIATOR SUPPORT</t>
  </si>
  <si>
    <t>F.E.M. CARRIER (+FEM)</t>
  </si>
  <si>
    <t>AA641B</t>
  </si>
  <si>
    <t>RADIATOR SUPPORT COMPL PNL</t>
  </si>
  <si>
    <t>AA641C</t>
  </si>
  <si>
    <t>RADIATOR SUPPORT CENTER</t>
  </si>
  <si>
    <t>H/W-F.E.M. MT'G</t>
  </si>
  <si>
    <t>AA6430</t>
  </si>
  <si>
    <t>DASH</t>
  </si>
  <si>
    <t>AA643A</t>
  </si>
  <si>
    <t>DASH PANEL COMPL</t>
  </si>
  <si>
    <t>AA643C</t>
  </si>
  <si>
    <t>TUNNEL INSULATOR</t>
  </si>
  <si>
    <t>AA6450</t>
  </si>
  <si>
    <t>F/APRON &amp; FR SIDE MBR</t>
  </si>
  <si>
    <t>F/APRON &amp; MBR COMPL</t>
  </si>
  <si>
    <t>AA645B</t>
  </si>
  <si>
    <t>FRONT SIDE MBR COMPL</t>
  </si>
  <si>
    <t>AA645C</t>
  </si>
  <si>
    <t>F/APRON INSULATOR</t>
  </si>
  <si>
    <t>AA6490</t>
  </si>
  <si>
    <t>FR BUMPER BEAM</t>
  </si>
  <si>
    <t>AA649A</t>
  </si>
  <si>
    <t>BEAM-ASSY FR BUMPER (+FEM)</t>
  </si>
  <si>
    <t>AA649B</t>
  </si>
  <si>
    <t>BEAM-ASSY FR BUMBER (-FEM)</t>
  </si>
  <si>
    <t>AA6510</t>
  </si>
  <si>
    <t>CENTER FLOOR</t>
  </si>
  <si>
    <t>CENTER FLOOR PANEL COMPL</t>
  </si>
  <si>
    <t>SIDE SILL INR ASSY</t>
  </si>
  <si>
    <t>AA6550</t>
  </si>
  <si>
    <t>REAR FLOOR</t>
  </si>
  <si>
    <t>RR FLOOR PANEL COMPL</t>
  </si>
  <si>
    <t>AA655B</t>
  </si>
  <si>
    <t>RR FLOOR FR CROSS MEMBER ASSY</t>
  </si>
  <si>
    <t>AA655C</t>
  </si>
  <si>
    <t>RR FLOOR CTR CROSS MEMBER ASSY</t>
  </si>
  <si>
    <t>RR FLOOR SIDE MEMBER ASSY</t>
  </si>
  <si>
    <t>RR FLOOR END CROSS MEMBER ASSY</t>
  </si>
  <si>
    <t>AA655F</t>
  </si>
  <si>
    <t>UP RIGHT FLOOR PANEL ASSY</t>
  </si>
  <si>
    <t>AA655G</t>
  </si>
  <si>
    <t>RR SUPT PANEL ASSY</t>
  </si>
  <si>
    <t>AA6910</t>
  </si>
  <si>
    <t>BACK</t>
  </si>
  <si>
    <t>AB0000</t>
  </si>
  <si>
    <t>SIDE BODY</t>
  </si>
  <si>
    <t>AB6630</t>
  </si>
  <si>
    <t>FENDER</t>
  </si>
  <si>
    <t>AB6670</t>
  </si>
  <si>
    <t>COWL</t>
  </si>
  <si>
    <t>AB667B</t>
  </si>
  <si>
    <t>COWL SIDE PANEL ASSY</t>
  </si>
  <si>
    <t>AB667C</t>
  </si>
  <si>
    <t>COWL UNDERCOVER</t>
  </si>
  <si>
    <t>AB667D</t>
  </si>
  <si>
    <t>COWL INSULATOR</t>
  </si>
  <si>
    <t>AB6710</t>
  </si>
  <si>
    <t>ROOF</t>
  </si>
  <si>
    <t>ROOF PANEL COMPL</t>
  </si>
  <si>
    <t>ROOF RAIL ASSY</t>
  </si>
  <si>
    <t>AB6930</t>
  </si>
  <si>
    <t>PACKAGE TRAY</t>
  </si>
  <si>
    <t>PACKAGE TRAY PANEL COMPL</t>
  </si>
  <si>
    <t>AB696A</t>
  </si>
  <si>
    <t>PARTITION PNL COMPL</t>
  </si>
  <si>
    <t>AB7100</t>
  </si>
  <si>
    <t>SIDE INNER</t>
  </si>
  <si>
    <t>AB710A</t>
  </si>
  <si>
    <t>FRONT PILLAR INNER COMPL</t>
  </si>
  <si>
    <t>AB710B</t>
  </si>
  <si>
    <t>CENTER PILLAR INNER ASSY</t>
  </si>
  <si>
    <t>QUARTER INNER UPPER COMPL</t>
  </si>
  <si>
    <t>QUARTER INNER LOWER ASSY</t>
  </si>
  <si>
    <t>AB710E</t>
  </si>
  <si>
    <t>WHEEL HOUSE INNER ASSY</t>
  </si>
  <si>
    <t>AB710F</t>
  </si>
  <si>
    <t>PACKAGE TRAY SIDE ASSY</t>
  </si>
  <si>
    <t>AB7200</t>
  </si>
  <si>
    <t>SIDE OUTER</t>
  </si>
  <si>
    <t>SIDE OUTER PANEL COMPL</t>
  </si>
  <si>
    <t>AB720D</t>
  </si>
  <si>
    <t>SIDE OUTER REAR EXTENSION ASSY</t>
  </si>
  <si>
    <t>AB720E</t>
  </si>
  <si>
    <t>FUEL FILLER HOUSING ASSY</t>
  </si>
  <si>
    <t>AB720G</t>
  </si>
  <si>
    <t>FRONT END COMPL ASSY</t>
  </si>
  <si>
    <t>AC0000</t>
  </si>
  <si>
    <t>BODY FRAME</t>
  </si>
  <si>
    <t>AC6100</t>
  </si>
  <si>
    <t>DECK</t>
  </si>
  <si>
    <t>AC610A</t>
  </si>
  <si>
    <t>FLOOR-DECK COMPL</t>
  </si>
  <si>
    <t>AC610B</t>
  </si>
  <si>
    <t>FR GUARD-DECK ASSY</t>
  </si>
  <si>
    <t>AC610C</t>
  </si>
  <si>
    <t>REAR GATE-DECK ASSY</t>
  </si>
  <si>
    <t>AC610D</t>
  </si>
  <si>
    <t>SIDE GATE-DECK ASSY</t>
  </si>
  <si>
    <t>AC610E</t>
  </si>
  <si>
    <t>BRIM COVER-DECK ASSY</t>
  </si>
  <si>
    <t>AC610F</t>
  </si>
  <si>
    <t>FENDER-DECK ASSY</t>
  </si>
  <si>
    <t>AC610G</t>
  </si>
  <si>
    <t>REAR DECK MOUNTING ASSY</t>
  </si>
  <si>
    <t>AC610H</t>
  </si>
  <si>
    <t>BODY MOUNTING ASSY</t>
  </si>
  <si>
    <t>AC610Z</t>
  </si>
  <si>
    <t>MISC PARTS-DECK</t>
  </si>
  <si>
    <t>AC6210</t>
  </si>
  <si>
    <t>FRONT FRAME</t>
  </si>
  <si>
    <t>MBR ASSY-FR SIDE COMPL</t>
  </si>
  <si>
    <t>AC621B</t>
  </si>
  <si>
    <t>CROSS MEMBER-FRONT END ASSY</t>
  </si>
  <si>
    <t>AC621C</t>
  </si>
  <si>
    <t>CROSS MEMBER-FR FRAME ASSY</t>
  </si>
  <si>
    <t>AC621D</t>
  </si>
  <si>
    <t>REINF &amp; BRKTS-FR FRAME ASSY</t>
  </si>
  <si>
    <t>AC621Z</t>
  </si>
  <si>
    <t>MISC PARTS-FR FRAME ASSY</t>
  </si>
  <si>
    <t>AC6260</t>
  </si>
  <si>
    <t>REAR FRAME</t>
  </si>
  <si>
    <t>AC626A</t>
  </si>
  <si>
    <t>MBR ASSY-RR SIDE COMPL</t>
  </si>
  <si>
    <t>AC626B</t>
  </si>
  <si>
    <t>MBR ASSY-RR END CROSS INR ASSY</t>
  </si>
  <si>
    <t>AC626C</t>
  </si>
  <si>
    <t>MBR ASSY-RR END CROSS OTR ASSY</t>
  </si>
  <si>
    <t>AC626D</t>
  </si>
  <si>
    <t>CROSS MEMBER-REAR FRAME ASSY</t>
  </si>
  <si>
    <t>AC626E</t>
  </si>
  <si>
    <t>PNL ASSY-QTR INR LWR RR ASSY</t>
  </si>
  <si>
    <t>AC626F</t>
  </si>
  <si>
    <t>REINF &amp; BRKTS-REAR FRAME ASSY</t>
  </si>
  <si>
    <t>AC626Z</t>
  </si>
  <si>
    <t>MISC PARTS-REAR FRAME</t>
  </si>
  <si>
    <t>AZ0000</t>
  </si>
  <si>
    <t>MISCELLANEOUS PARTS FOR B.I.W</t>
  </si>
  <si>
    <t>AZ8410</t>
  </si>
  <si>
    <t>UNDER COVER &amp; DEFLECTOR</t>
  </si>
  <si>
    <t>AZ841D</t>
  </si>
  <si>
    <t>BLACKOUT ON BODY</t>
  </si>
  <si>
    <t>B00000</t>
  </si>
  <si>
    <t>MOVING</t>
  </si>
  <si>
    <t>BA0000</t>
  </si>
  <si>
    <t>FRONT DOOR</t>
  </si>
  <si>
    <t>BA7600</t>
  </si>
  <si>
    <t>BIW ASSY-FRONT DOOR</t>
  </si>
  <si>
    <t>BA760A</t>
  </si>
  <si>
    <t>PANEL ASSY-FRONT DOOR</t>
  </si>
  <si>
    <t>BA760B</t>
  </si>
  <si>
    <t>HINGE ASSY-FRONT DOOR</t>
  </si>
  <si>
    <t>BA8130</t>
  </si>
  <si>
    <t>LOCKING SYSTEM-FRONT DOOR</t>
  </si>
  <si>
    <t>BA813A</t>
  </si>
  <si>
    <t>LATCH-FRONT DOOR</t>
  </si>
  <si>
    <t>STRIKER-FRONT DOOR</t>
  </si>
  <si>
    <t>BA813C</t>
  </si>
  <si>
    <t>HANDLE-FRONT DOOR O/SIDE</t>
  </si>
  <si>
    <t>BA813D</t>
  </si>
  <si>
    <t>HANDLE-FRONT DOOR I/SIDE</t>
  </si>
  <si>
    <t>BA813E</t>
  </si>
  <si>
    <t>CHECKER-FRONT DOOR</t>
  </si>
  <si>
    <t>BA813G</t>
  </si>
  <si>
    <t>LOCKING SYS-FR DR(+DR MODULE)</t>
  </si>
  <si>
    <t>BA8210</t>
  </si>
  <si>
    <t>SEALING SYSTEM-FRONT DOOR</t>
  </si>
  <si>
    <t>BA821A</t>
  </si>
  <si>
    <t>SEALING-FRONT DOOR, BODY SIDE</t>
  </si>
  <si>
    <t>BA821B</t>
  </si>
  <si>
    <t>SEALING-FRONT DOOR, DOOR SIDE</t>
  </si>
  <si>
    <t>BA821C</t>
  </si>
  <si>
    <t>OVER SLAM BUMPER-FRONT DOOR</t>
  </si>
  <si>
    <t>BA821D</t>
  </si>
  <si>
    <t>TRIM SEAL-FRONT DOOR</t>
  </si>
  <si>
    <t>BA8220</t>
  </si>
  <si>
    <t>MOLDINGS-FRONT DOOR</t>
  </si>
  <si>
    <t>BA822A</t>
  </si>
  <si>
    <t>FRAME MOLDING-FRONT DOOR</t>
  </si>
  <si>
    <t>BA822B</t>
  </si>
  <si>
    <t>BELT O/S W/STRIP ASSY-FR DOOR</t>
  </si>
  <si>
    <t>BA822C</t>
  </si>
  <si>
    <t>GARNISH-FRONT DOOR QUAD</t>
  </si>
  <si>
    <t>BA822D</t>
  </si>
  <si>
    <t>BELT I/S W/STRIP ASSY-FR DOOR</t>
  </si>
  <si>
    <t>BA8230</t>
  </si>
  <si>
    <t>FINISHING-FRONT DOOR</t>
  </si>
  <si>
    <t>PANEL ASSY-FRONT DOOR TRIM</t>
  </si>
  <si>
    <t>BA823B</t>
  </si>
  <si>
    <t>COVER-FRONT DOOR FRAME INNER</t>
  </si>
  <si>
    <t>BA823C</t>
  </si>
  <si>
    <t>COVER-FRONT DOOR QUAD INNER</t>
  </si>
  <si>
    <t>BA823E</t>
  </si>
  <si>
    <t>BA823F</t>
  </si>
  <si>
    <t>BA823G</t>
  </si>
  <si>
    <t>BA8240</t>
  </si>
  <si>
    <t>WINDOW-FRONT DOOR</t>
  </si>
  <si>
    <t>BA824A</t>
  </si>
  <si>
    <t>GLASS ASSY-FRONT DOOR</t>
  </si>
  <si>
    <t>BA824B</t>
  </si>
  <si>
    <t>RUN &amp; CHANNEL-FRONT DOOR GLASS</t>
  </si>
  <si>
    <t>BA824C</t>
  </si>
  <si>
    <t>RUN&amp;CHNL-F/DR GLASS(+DR MODULE</t>
  </si>
  <si>
    <t>BA8250</t>
  </si>
  <si>
    <t>REGULATOR SYSTEM-FR DR WINDOW</t>
  </si>
  <si>
    <t>BA825A</t>
  </si>
  <si>
    <t>REGULATOR UNIT-FR DR WINDOW</t>
  </si>
  <si>
    <t>BA825B</t>
  </si>
  <si>
    <t>HANDLE ASSY-FRONT DOOR WDW REG</t>
  </si>
  <si>
    <t>BA825D</t>
  </si>
  <si>
    <t>MODULE-FR DR (+FR DR MODULE)</t>
  </si>
  <si>
    <t>BA825H</t>
  </si>
  <si>
    <t>H/W-FR DR MODULE MT'G</t>
  </si>
  <si>
    <t>BA8290</t>
  </si>
  <si>
    <t>OPENING SYSTEM-FRONT DOOR</t>
  </si>
  <si>
    <t>BA829A</t>
  </si>
  <si>
    <t>OPENING EQUIPMENT-FRONT DOOR</t>
  </si>
  <si>
    <t>BA8630</t>
  </si>
  <si>
    <t>ATTACHMENTS ON FRONT DOOR</t>
  </si>
  <si>
    <t>BA863A</t>
  </si>
  <si>
    <t>BLACK OUT - FRONT DOOR</t>
  </si>
  <si>
    <t>BA863B</t>
  </si>
  <si>
    <t>PADS ON FRONT DOOR</t>
  </si>
  <si>
    <t>BB0000</t>
  </si>
  <si>
    <t>REAR DOOR</t>
  </si>
  <si>
    <t>BB7700</t>
  </si>
  <si>
    <t>BIW ASSY-REAR DOOR</t>
  </si>
  <si>
    <t>BB770A</t>
  </si>
  <si>
    <t>PANEL ASSY-REAR DOOR</t>
  </si>
  <si>
    <t>BB770B</t>
  </si>
  <si>
    <t>HINGE ASSY-REAR DOOR</t>
  </si>
  <si>
    <t>BB8140</t>
  </si>
  <si>
    <t>LOCKING SYSTEM-REAR DOOR</t>
  </si>
  <si>
    <t>BB814C</t>
  </si>
  <si>
    <t>HANDLE-REAR DOOR O/SIDE</t>
  </si>
  <si>
    <t>BB814D</t>
  </si>
  <si>
    <t>HANDLE-REAR DOOR I/SIDE</t>
  </si>
  <si>
    <t>BB814E</t>
  </si>
  <si>
    <t>CHECKER-REAR DOOR</t>
  </si>
  <si>
    <t>BB814F</t>
  </si>
  <si>
    <t>CHILD SAFETY DECAL</t>
  </si>
  <si>
    <t>BB814G</t>
  </si>
  <si>
    <t>LOCKING SYS-RR DR(+DR MODULE)</t>
  </si>
  <si>
    <t>BB8310</t>
  </si>
  <si>
    <t>SEALING SYSTEM-REAR DOOR</t>
  </si>
  <si>
    <t>BB831A</t>
  </si>
  <si>
    <t>SEALING-REAR DOOR, BODY SIDE</t>
  </si>
  <si>
    <t>BB831B</t>
  </si>
  <si>
    <t>SEALING-REAR DOOR, DOOR SIDE</t>
  </si>
  <si>
    <t>BB831C</t>
  </si>
  <si>
    <t>OVER SLAM BUMPER-REAR DOOR</t>
  </si>
  <si>
    <t>BB831D</t>
  </si>
  <si>
    <t>TRIM SEAL-REAR DOOR</t>
  </si>
  <si>
    <t>BB8320</t>
  </si>
  <si>
    <t>MOLDINGS-REAR DOOR</t>
  </si>
  <si>
    <t>BB832A</t>
  </si>
  <si>
    <t>FRAME MOLDING-REAR DOOR</t>
  </si>
  <si>
    <t>BB832B</t>
  </si>
  <si>
    <t>BELT O/S W/STRIP ASSY-REAR DR</t>
  </si>
  <si>
    <t>BB832C</t>
  </si>
  <si>
    <t>GARNISH-REAR DOOR DELTA</t>
  </si>
  <si>
    <t>BB832D</t>
  </si>
  <si>
    <t>BELT I/S W/STRIP ASSY-RR DOOR</t>
  </si>
  <si>
    <t>BB8330</t>
  </si>
  <si>
    <t>FINISHING-REAR DOOR</t>
  </si>
  <si>
    <t>BB833A</t>
  </si>
  <si>
    <t>PANEL ASSY-REAR DOOR TRIM</t>
  </si>
  <si>
    <t>BB833B</t>
  </si>
  <si>
    <t>COVER-REAR DOOR FRAME INNER</t>
  </si>
  <si>
    <t>BB833C</t>
  </si>
  <si>
    <t>DOOR CURTAIN</t>
  </si>
  <si>
    <t>BB833D</t>
  </si>
  <si>
    <t>COVER-REAR DOOR DELTA INNER</t>
  </si>
  <si>
    <t>BB833E</t>
  </si>
  <si>
    <t>BB833F</t>
  </si>
  <si>
    <t>BB833G</t>
  </si>
  <si>
    <t>BB8340</t>
  </si>
  <si>
    <t>WINDOW-REAR DOOR</t>
  </si>
  <si>
    <t>BB834A</t>
  </si>
  <si>
    <t>GLASS ASSY-REAR DOOR</t>
  </si>
  <si>
    <t>BB834B</t>
  </si>
  <si>
    <t>RUN &amp; CHANNEL-REAR DOOR GLASS</t>
  </si>
  <si>
    <t>BB834C</t>
  </si>
  <si>
    <t>FIXED GLASS ASSY-REAR DOOR</t>
  </si>
  <si>
    <t>BB834D</t>
  </si>
  <si>
    <t>RUN&amp;CHNL-R/DR GLASS(+DR MODULE</t>
  </si>
  <si>
    <t>BB834E</t>
  </si>
  <si>
    <t>SEALING-REAR WINDOW</t>
  </si>
  <si>
    <t>BB834F</t>
  </si>
  <si>
    <t>HANDLE ASSY-REAR WINDOW</t>
  </si>
  <si>
    <t>BB8350</t>
  </si>
  <si>
    <t>REGULATOR SYSTEM-RR DR WINDOW</t>
  </si>
  <si>
    <t>BB835A</t>
  </si>
  <si>
    <t>REGULATOR UNIT-RR DR WINDOW</t>
  </si>
  <si>
    <t>BB835B</t>
  </si>
  <si>
    <t>HANDLE ASSY-REAR DOOR WDW REG</t>
  </si>
  <si>
    <t>BB835D</t>
  </si>
  <si>
    <t>MODULE-RR DR (+ RR DR MODULE)</t>
  </si>
  <si>
    <t>BB835H</t>
  </si>
  <si>
    <t>H/W-RR DR MODULE MT'G</t>
  </si>
  <si>
    <t>BB8390</t>
  </si>
  <si>
    <t>OPENING SYSTEM-REAR DOOR</t>
  </si>
  <si>
    <t>BB839A</t>
  </si>
  <si>
    <t>OPENING EQUIPMENT-REAR DOOR</t>
  </si>
  <si>
    <t>BB839B</t>
  </si>
  <si>
    <t>POWER UNITS-REAR DOOR</t>
  </si>
  <si>
    <t>BB839C</t>
  </si>
  <si>
    <t>POWER CABLE-REAR DOOR</t>
  </si>
  <si>
    <t>BB8640</t>
  </si>
  <si>
    <t>ATTACHMENTS ON REAR DOOR</t>
  </si>
  <si>
    <t>BB864A</t>
  </si>
  <si>
    <t>BLACK OUT - REAR DOOR</t>
  </si>
  <si>
    <t>BB864B</t>
  </si>
  <si>
    <t>PADS ON REAR DOOR</t>
  </si>
  <si>
    <t>BC0000</t>
  </si>
  <si>
    <t>HOOD</t>
  </si>
  <si>
    <t>BC6640</t>
  </si>
  <si>
    <t>BIW ASSY-HOOD</t>
  </si>
  <si>
    <t>PANEL ASSY-HOOD</t>
  </si>
  <si>
    <t>BC664B</t>
  </si>
  <si>
    <t>BC8110</t>
  </si>
  <si>
    <t>FINISHING-HOOD</t>
  </si>
  <si>
    <t>BC811A</t>
  </si>
  <si>
    <t>PAD-HOOD INSULATION</t>
  </si>
  <si>
    <t>BC811B</t>
  </si>
  <si>
    <t>TRIMS-HOOD</t>
  </si>
  <si>
    <t>BC811C</t>
  </si>
  <si>
    <t>TRIMS-HOOS (+FEM)</t>
  </si>
  <si>
    <t>BC8260</t>
  </si>
  <si>
    <t>LOCK &amp; RELEASE SYSTEM-HOOD</t>
  </si>
  <si>
    <t>BC826A</t>
  </si>
  <si>
    <t>LOCK &amp; REL-HOOD</t>
  </si>
  <si>
    <t>BC826B</t>
  </si>
  <si>
    <t>LOCK &amp; REL-HOOD (+FEM)</t>
  </si>
  <si>
    <t>BC826C</t>
  </si>
  <si>
    <t>LOCK &amp; REL-HOOD (+C/PAD)</t>
  </si>
  <si>
    <t>BC8270</t>
  </si>
  <si>
    <t>OPENING SYSTEM-HOOD</t>
  </si>
  <si>
    <t>BC827A</t>
  </si>
  <si>
    <t>OPENING EQUIPMENT-HOOD</t>
  </si>
  <si>
    <t>BC827C</t>
  </si>
  <si>
    <t>ACTIVE POP-UP SYSTEM-HOOD</t>
  </si>
  <si>
    <t>BC827D</t>
  </si>
  <si>
    <t>ACTIVE POP-UP SYS.-HOOD(+FEM)</t>
  </si>
  <si>
    <t>BD0000</t>
  </si>
  <si>
    <t>TRUNK LID</t>
  </si>
  <si>
    <t>BD6920</t>
  </si>
  <si>
    <t>BIW-TRUNK LID</t>
  </si>
  <si>
    <t>BD692A</t>
  </si>
  <si>
    <t>PANEL ASSY-TRUNK LID</t>
  </si>
  <si>
    <t>BD692B</t>
  </si>
  <si>
    <t>HINGE ASSY-TRUNK LID</t>
  </si>
  <si>
    <t>BD8120</t>
  </si>
  <si>
    <t>FINISHING-TRUNK LID</t>
  </si>
  <si>
    <t>BD812A</t>
  </si>
  <si>
    <t>TRIM PANEL-TRUNK LID</t>
  </si>
  <si>
    <t>BD812B</t>
  </si>
  <si>
    <t>SEALING-TRUNK LID</t>
  </si>
  <si>
    <t>BD812C</t>
  </si>
  <si>
    <t>BUMPER-TRUNK LID O/SLAM</t>
  </si>
  <si>
    <t>BD8280</t>
  </si>
  <si>
    <t>LOCKING SYSTEM-TRUNK LID</t>
  </si>
  <si>
    <t>BD828A</t>
  </si>
  <si>
    <t>LATCH-TRUNK LID</t>
  </si>
  <si>
    <t>BD828B</t>
  </si>
  <si>
    <t>STRIKER-TRUNK LID</t>
  </si>
  <si>
    <t>BD828C</t>
  </si>
  <si>
    <t>RELEASE UNIT-TRUNK LID</t>
  </si>
  <si>
    <t>BD828D</t>
  </si>
  <si>
    <t>HANDLE-TRUNK LID OUTSIDE</t>
  </si>
  <si>
    <t>BD828E</t>
  </si>
  <si>
    <t>HANDLE-TRUNK LID INSIDE</t>
  </si>
  <si>
    <t>BD8300</t>
  </si>
  <si>
    <t>OPENING SYSTEM-TRUNK LID</t>
  </si>
  <si>
    <t>BD830A</t>
  </si>
  <si>
    <t>OPENING EQUIPMENT-TRUNK LID</t>
  </si>
  <si>
    <t>BD830B</t>
  </si>
  <si>
    <t>POWER UNITS-TRUNK LID OPENING</t>
  </si>
  <si>
    <t>BE0000</t>
  </si>
  <si>
    <t>TAIL GATE</t>
  </si>
  <si>
    <t>BE7280</t>
  </si>
  <si>
    <t>BIW-TAIL GATE</t>
  </si>
  <si>
    <t>BE728A</t>
  </si>
  <si>
    <t>PNL ASSY-TAIL GATE</t>
  </si>
  <si>
    <t>BE729A</t>
  </si>
  <si>
    <t>HINGE ASSY-TAIL GATE</t>
  </si>
  <si>
    <t>BE8170</t>
  </si>
  <si>
    <t>FINISHING-TAIL GATE</t>
  </si>
  <si>
    <t>BE817A</t>
  </si>
  <si>
    <t>TRIM PANEL-TAIL GATE</t>
  </si>
  <si>
    <t>BE817B</t>
  </si>
  <si>
    <t>SEALING-TAIL GATE</t>
  </si>
  <si>
    <t>BE817C</t>
  </si>
  <si>
    <t>BUMPER-TAIL GATE O/SLAM</t>
  </si>
  <si>
    <t>BE817D</t>
  </si>
  <si>
    <t>GLASS-TAIL GATE WINDOW</t>
  </si>
  <si>
    <t>BE8180</t>
  </si>
  <si>
    <t>LOCKING SYSTEM-TAIL GATE</t>
  </si>
  <si>
    <t>BE818A</t>
  </si>
  <si>
    <t>LATCH -TAIL GATE</t>
  </si>
  <si>
    <t>BE818B</t>
  </si>
  <si>
    <t>STRIKER -TAIL GATE</t>
  </si>
  <si>
    <t>BE818C</t>
  </si>
  <si>
    <t>RELEASE UNIT-TAIL GATE</t>
  </si>
  <si>
    <t>BE818D</t>
  </si>
  <si>
    <t>HANDLE -TAIL GATE OUTSIDE</t>
  </si>
  <si>
    <t>BE818E</t>
  </si>
  <si>
    <t>HANDLE -TAIL GATE INSIDE</t>
  </si>
  <si>
    <t>BE8200</t>
  </si>
  <si>
    <t>OPENING SYSTEM -TAIL GATE</t>
  </si>
  <si>
    <t>BE820A</t>
  </si>
  <si>
    <t>OPENING EQUIPMENT -TAIL GATE</t>
  </si>
  <si>
    <t>BE820B</t>
  </si>
  <si>
    <t>POWER UNITS-TAIL GATE OPENING</t>
  </si>
  <si>
    <t>BF0000</t>
  </si>
  <si>
    <t>SLIDING ROOF</t>
  </si>
  <si>
    <t>BF8160</t>
  </si>
  <si>
    <t>SUNROOF</t>
  </si>
  <si>
    <t>BF816A</t>
  </si>
  <si>
    <t>BF816B</t>
  </si>
  <si>
    <t>PANORAMA SUNROOF</t>
  </si>
  <si>
    <t>BF816C</t>
  </si>
  <si>
    <t>VISION ROOF</t>
  </si>
  <si>
    <t>BF816D</t>
  </si>
  <si>
    <t>SUNROOF PLUGS</t>
  </si>
  <si>
    <t>BF816E</t>
  </si>
  <si>
    <t>WIDE SUNROOF</t>
  </si>
  <si>
    <t>BF816L</t>
  </si>
  <si>
    <t>SOLAR ROOF</t>
  </si>
  <si>
    <t>BG0000</t>
  </si>
  <si>
    <t>FUEL FILLER DOOR</t>
  </si>
  <si>
    <t>BG8150</t>
  </si>
  <si>
    <t>BG815A</t>
  </si>
  <si>
    <t>PANEL ASSY-FUEL FILLER DOOR</t>
  </si>
  <si>
    <t>BG815B</t>
  </si>
  <si>
    <t>HOUSING ASSY-F/FILLER DR</t>
  </si>
  <si>
    <t>BG815C</t>
  </si>
  <si>
    <t>CATCH &amp; RELEASE UNIT-F/F DR</t>
  </si>
  <si>
    <t>BG815E</t>
  </si>
  <si>
    <t>OPENING EQUIP - F/FILLER DR</t>
  </si>
  <si>
    <t>BH0000</t>
  </si>
  <si>
    <t>KEY &amp; LOCK</t>
  </si>
  <si>
    <t>BH8190</t>
  </si>
  <si>
    <t>BK0000</t>
  </si>
  <si>
    <t>BK8190</t>
  </si>
  <si>
    <t>BK819A</t>
  </si>
  <si>
    <t>KEYSET</t>
  </si>
  <si>
    <t>BK819B</t>
  </si>
  <si>
    <t>KEYSET (+C/PAD MODULE)</t>
  </si>
  <si>
    <t>BL0000</t>
  </si>
  <si>
    <t>OPEN BED</t>
  </si>
  <si>
    <t>BL828A</t>
  </si>
  <si>
    <t>TONNEAU COVER</t>
  </si>
  <si>
    <t>BM0000</t>
  </si>
  <si>
    <t>QUARTER WINDOW</t>
  </si>
  <si>
    <t>BM8780</t>
  </si>
  <si>
    <t>WINDOW-QUARTER</t>
  </si>
  <si>
    <t>BM878A</t>
  </si>
  <si>
    <t>GLASS ASSY-QUARTER</t>
  </si>
  <si>
    <t>BM878E</t>
  </si>
  <si>
    <t>SEALING-QUARTER WINDOW</t>
  </si>
  <si>
    <t>BM878F</t>
  </si>
  <si>
    <t>HANDLE ASSY-QUARTER WINDOW</t>
  </si>
  <si>
    <t>BZ0000</t>
  </si>
  <si>
    <t>MISCELLANEOUS PARTS FOR MOVING</t>
  </si>
  <si>
    <t>BZ818A</t>
  </si>
  <si>
    <t>ANTI-THEFT LABEL</t>
  </si>
  <si>
    <t>C00000</t>
  </si>
  <si>
    <t>INTERIOR TRIM</t>
  </si>
  <si>
    <t>CA0000</t>
  </si>
  <si>
    <t>FLOOR SEALS PADS</t>
  </si>
  <si>
    <t>DASH PNL ISOLATION PAD</t>
  </si>
  <si>
    <t>CA841A</t>
  </si>
  <si>
    <t>FRONT PILLAR LOWER PAD</t>
  </si>
  <si>
    <t>CA841B</t>
  </si>
  <si>
    <t>ANTINOISE PART</t>
  </si>
  <si>
    <t>CB0000</t>
  </si>
  <si>
    <t>FLOOR COVERING</t>
  </si>
  <si>
    <t>CB842A</t>
  </si>
  <si>
    <t>RR FLOOR CARPET</t>
  </si>
  <si>
    <t>CB842B</t>
  </si>
  <si>
    <t>A/VENT GRILLE CARPET</t>
  </si>
  <si>
    <t>CB842C</t>
  </si>
  <si>
    <t>TUNNEL PAD</t>
  </si>
  <si>
    <t>CB842D</t>
  </si>
  <si>
    <t>CC0000</t>
  </si>
  <si>
    <t>LUGG COMP &amp; RR PACKAGE TRAY</t>
  </si>
  <si>
    <t>CC8560</t>
  </si>
  <si>
    <t>RR PACKAGE TRAY</t>
  </si>
  <si>
    <t>CC856A</t>
  </si>
  <si>
    <t>RR SUNSHADE ASSY</t>
  </si>
  <si>
    <t>CC8570</t>
  </si>
  <si>
    <t>CC857A</t>
  </si>
  <si>
    <t>LUGGAGE BOX &amp; TRAY</t>
  </si>
  <si>
    <t>CC857B</t>
  </si>
  <si>
    <t>FOLDING MEMORANDUM PLATE</t>
  </si>
  <si>
    <t>CC857C</t>
  </si>
  <si>
    <t>TRIM ASSY-LUGGAGE RR</t>
  </si>
  <si>
    <t>CC857D</t>
  </si>
  <si>
    <t>LUGGAGE NET HANGER ASSY</t>
  </si>
  <si>
    <t>CC857E</t>
  </si>
  <si>
    <t>LUGGAGE NET</t>
  </si>
  <si>
    <t>CC857F</t>
  </si>
  <si>
    <t>RR TRANSVERSE TRIM</t>
  </si>
  <si>
    <t>CC857G</t>
  </si>
  <si>
    <t>LUGGAGE HOOK</t>
  </si>
  <si>
    <t>CC857H</t>
  </si>
  <si>
    <t>CD AUTO CHANGER COVER</t>
  </si>
  <si>
    <t>CC857J</t>
  </si>
  <si>
    <t>NAVIGATION COVER</t>
  </si>
  <si>
    <t>CC857K</t>
  </si>
  <si>
    <t>LUGGAGE PARTITION TRIM</t>
  </si>
  <si>
    <t>CC857L</t>
  </si>
  <si>
    <t>COVERING SHELF TRIM</t>
  </si>
  <si>
    <t>CC857M</t>
  </si>
  <si>
    <t>CTR LUGGAGE TRAY ASSY</t>
  </si>
  <si>
    <t>CC857N</t>
  </si>
  <si>
    <t>SIDE LUGGAGE TRAY ASSY</t>
  </si>
  <si>
    <t>CC857P</t>
  </si>
  <si>
    <t>LUGGAGE BOARD &amp; MAT</t>
  </si>
  <si>
    <t>CC857Q</t>
  </si>
  <si>
    <t>LUGGAGE BARRIER NET</t>
  </si>
  <si>
    <t>LUGG RAIL &amp; SEGMENTATION BAR</t>
  </si>
  <si>
    <t>CD0000</t>
  </si>
  <si>
    <t>SUNVISOR &amp; ROOF TRIM</t>
  </si>
  <si>
    <t>CD8520</t>
  </si>
  <si>
    <t>SUNVISOR,LH</t>
  </si>
  <si>
    <t>CD852A</t>
  </si>
  <si>
    <t>SUNVISOR,RH</t>
  </si>
  <si>
    <t>CD852B</t>
  </si>
  <si>
    <t>SUNVISOR,LH(RHD)</t>
  </si>
  <si>
    <t>CD852C</t>
  </si>
  <si>
    <t>SUNVISOR,RH(RHD)</t>
  </si>
  <si>
    <t>CD852D</t>
  </si>
  <si>
    <t>CD8530</t>
  </si>
  <si>
    <t>COMPLETE HEADLINING (N/ROOF)</t>
  </si>
  <si>
    <t>CD853A</t>
  </si>
  <si>
    <t>CD853B</t>
  </si>
  <si>
    <t>CD853C</t>
  </si>
  <si>
    <t>CD853D</t>
  </si>
  <si>
    <t>ASSIST HDL</t>
  </si>
  <si>
    <t>CD853E</t>
  </si>
  <si>
    <t>ROOF PAD</t>
  </si>
  <si>
    <t>CD853F</t>
  </si>
  <si>
    <t>ASSIST HDL BRKT</t>
  </si>
  <si>
    <t>CD853G</t>
  </si>
  <si>
    <t>CD853H</t>
  </si>
  <si>
    <t>CD853J</t>
  </si>
  <si>
    <t>CD853K</t>
  </si>
  <si>
    <t>CD853L</t>
  </si>
  <si>
    <t>CD853M</t>
  </si>
  <si>
    <t>CD853N</t>
  </si>
  <si>
    <t>HEADLINING (N/ROOF)</t>
  </si>
  <si>
    <t>CD853P</t>
  </si>
  <si>
    <t>CD853Q</t>
  </si>
  <si>
    <t>CD853R</t>
  </si>
  <si>
    <t>CD853S</t>
  </si>
  <si>
    <t>CD853T</t>
  </si>
  <si>
    <t>CD853V</t>
  </si>
  <si>
    <t>CD853W</t>
  </si>
  <si>
    <t>CD853X</t>
  </si>
  <si>
    <t>CD853Y</t>
  </si>
  <si>
    <t>CD8540</t>
  </si>
  <si>
    <t>COMPLETE HEADLINING (S/ROOF)</t>
  </si>
  <si>
    <t>CD854A</t>
  </si>
  <si>
    <t>CD854B</t>
  </si>
  <si>
    <t>CD854C</t>
  </si>
  <si>
    <t>CD854G</t>
  </si>
  <si>
    <t>CD854H</t>
  </si>
  <si>
    <t>CD854J</t>
  </si>
  <si>
    <t>CD854K</t>
  </si>
  <si>
    <t>CD854L</t>
  </si>
  <si>
    <t>CD854M</t>
  </si>
  <si>
    <t>CD854N</t>
  </si>
  <si>
    <t>HEADLINING (S/ROOF)</t>
  </si>
  <si>
    <t>CD854P</t>
  </si>
  <si>
    <t>CD854Q</t>
  </si>
  <si>
    <t>CD854R</t>
  </si>
  <si>
    <t>CD854S</t>
  </si>
  <si>
    <t>CD854T</t>
  </si>
  <si>
    <t>CD854V</t>
  </si>
  <si>
    <t>CD854W</t>
  </si>
  <si>
    <t>CD854X</t>
  </si>
  <si>
    <t>CD854Y</t>
  </si>
  <si>
    <t>PILLAR &amp; SIDE TRIM</t>
  </si>
  <si>
    <t>CE8580</t>
  </si>
  <si>
    <t>FR PILLAR TRIM</t>
  </si>
  <si>
    <t>CE858A</t>
  </si>
  <si>
    <t>CTR PILLAR TRIM</t>
  </si>
  <si>
    <t>CE858B</t>
  </si>
  <si>
    <t>RR PILLAR TRIM</t>
  </si>
  <si>
    <t>CE858C</t>
  </si>
  <si>
    <t>COWL SIDE TRIM</t>
  </si>
  <si>
    <t>CE858D</t>
  </si>
  <si>
    <t>FR DR SCUFF TRIM</t>
  </si>
  <si>
    <t>CE858E</t>
  </si>
  <si>
    <t>RR DR SCUFF TRIM</t>
  </si>
  <si>
    <t>CE858F</t>
  </si>
  <si>
    <t>STEP PLATE TRIM</t>
  </si>
  <si>
    <t>CE858G</t>
  </si>
  <si>
    <t>RR WHEEL HOUSE TRIM</t>
  </si>
  <si>
    <t>CE858H</t>
  </si>
  <si>
    <t>QUARTER TRIM</t>
  </si>
  <si>
    <t>CF0000</t>
  </si>
  <si>
    <t>C/PAD COMPLETE ASSY</t>
  </si>
  <si>
    <t>CF8440</t>
  </si>
  <si>
    <t>CF844A</t>
  </si>
  <si>
    <t>CF844B</t>
  </si>
  <si>
    <t>C/PAD MODULE H/WARE</t>
  </si>
  <si>
    <t>CF8450</t>
  </si>
  <si>
    <t>GLOVE BOX ASSY</t>
  </si>
  <si>
    <t>CF845A</t>
  </si>
  <si>
    <t>GLOVE BOX LWR PNL ASSY</t>
  </si>
  <si>
    <t>CF8470</t>
  </si>
  <si>
    <t>CF847A</t>
  </si>
  <si>
    <t>C/PAD UPR PNL ASSY</t>
  </si>
  <si>
    <t>CF847B</t>
  </si>
  <si>
    <t>C/PAD CTR PNL ASSY</t>
  </si>
  <si>
    <t>CF847C</t>
  </si>
  <si>
    <t>C/PAD LWR  PNL ASSY</t>
  </si>
  <si>
    <t>CF847E</t>
  </si>
  <si>
    <t>FUSE BOX COVER ASSY</t>
  </si>
  <si>
    <t>CF847F</t>
  </si>
  <si>
    <t>CF847G</t>
  </si>
  <si>
    <t>CF847H</t>
  </si>
  <si>
    <t>DEFROSTER DUCT &amp; HOSE ASSY</t>
  </si>
  <si>
    <t>CF847L</t>
  </si>
  <si>
    <t>CF8480</t>
  </si>
  <si>
    <t>CF848A</t>
  </si>
  <si>
    <t>CF848B</t>
  </si>
  <si>
    <t>SHROUD COVER ASSY(+C/PAD)</t>
  </si>
  <si>
    <t>CFXXXX</t>
  </si>
  <si>
    <t>C/PAD(SE ONLY)</t>
  </si>
  <si>
    <t>CG0000</t>
  </si>
  <si>
    <t>CTR FACIA COMPLETE ASSY</t>
  </si>
  <si>
    <t>CG8470</t>
  </si>
  <si>
    <t>CENTER FACIA ASSY</t>
  </si>
  <si>
    <t>CG847G</t>
  </si>
  <si>
    <t>CTR FACIA UPR ASSY</t>
  </si>
  <si>
    <t>CG847H</t>
  </si>
  <si>
    <t>CENTER FACIA</t>
  </si>
  <si>
    <t>CG847J</t>
  </si>
  <si>
    <t>TICKET TRAY</t>
  </si>
  <si>
    <t>CH0000</t>
  </si>
  <si>
    <t>CENTER CONSOLE COMPLETE</t>
  </si>
  <si>
    <t>CH8460</t>
  </si>
  <si>
    <t>CH8461</t>
  </si>
  <si>
    <t>CONSOLE GARNISH ASSY</t>
  </si>
  <si>
    <t>CH8462</t>
  </si>
  <si>
    <t>CONSOLE UPR COVER ASSY</t>
  </si>
  <si>
    <t>CH8463</t>
  </si>
  <si>
    <t>INDICATOR PNL ASSY</t>
  </si>
  <si>
    <t>CH8464</t>
  </si>
  <si>
    <t>POWER OUTLET &amp; CIGAR LIGHTER</t>
  </si>
  <si>
    <t>CH8465</t>
  </si>
  <si>
    <t>CONSOLE WIRING ASSY</t>
  </si>
  <si>
    <t>CH846A</t>
  </si>
  <si>
    <t>CH846B</t>
  </si>
  <si>
    <t>REAR CONSOLE ASSY</t>
  </si>
  <si>
    <t>CH846C</t>
  </si>
  <si>
    <t>FLOOR CONSOLE SIDE COVER ASSY</t>
  </si>
  <si>
    <t>CH846D</t>
  </si>
  <si>
    <t>CUP HOLDER ASSY</t>
  </si>
  <si>
    <t>CH846E</t>
  </si>
  <si>
    <t>ARM REST ASSY</t>
  </si>
  <si>
    <t>CH846F</t>
  </si>
  <si>
    <t>CONSOLE TRAY ASSY</t>
  </si>
  <si>
    <t>CH846G</t>
  </si>
  <si>
    <t>CONSOLE REAR COVER</t>
  </si>
  <si>
    <t>CH846H</t>
  </si>
  <si>
    <t>CH846I</t>
  </si>
  <si>
    <t>CH846J</t>
  </si>
  <si>
    <t>CH846K</t>
  </si>
  <si>
    <t>CH846L</t>
  </si>
  <si>
    <t>CH846M</t>
  </si>
  <si>
    <t>CH846N</t>
  </si>
  <si>
    <t>CH846P</t>
  </si>
  <si>
    <t>CONSOLE UPPER</t>
  </si>
  <si>
    <t>CH846Q</t>
  </si>
  <si>
    <t>CH846R</t>
  </si>
  <si>
    <t>CH846S</t>
  </si>
  <si>
    <t>CH846T</t>
  </si>
  <si>
    <t>CH846U</t>
  </si>
  <si>
    <t>CH846V</t>
  </si>
  <si>
    <t>CH846W</t>
  </si>
  <si>
    <t>CH846X</t>
  </si>
  <si>
    <t>CH846Y</t>
  </si>
  <si>
    <t>CH846Z</t>
  </si>
  <si>
    <t>CJ0000</t>
  </si>
  <si>
    <t>SWITCH &amp; OTHERS</t>
  </si>
  <si>
    <t>CJ841C</t>
  </si>
  <si>
    <t>VEHICLE LABEL</t>
  </si>
  <si>
    <t>CJ843A</t>
  </si>
  <si>
    <t>CJ847A</t>
  </si>
  <si>
    <t>SBR ASSY</t>
  </si>
  <si>
    <t>CJ847K</t>
  </si>
  <si>
    <t>CLOCK ASSY</t>
  </si>
  <si>
    <t>CJ857Q</t>
  </si>
  <si>
    <t>ACCESSORY SOCKET</t>
  </si>
  <si>
    <t>CJ857R</t>
  </si>
  <si>
    <t>CJ858G</t>
  </si>
  <si>
    <t>HOLDER FLARE BOMB</t>
  </si>
  <si>
    <t>EXTINGUISHER</t>
  </si>
  <si>
    <t>CJ858J</t>
  </si>
  <si>
    <t>GET ON/OFF GRIP HANDLE</t>
  </si>
  <si>
    <t>CJ929A</t>
  </si>
  <si>
    <t>MOOD LAMP MASTER UNIT (+C/PAD)</t>
  </si>
  <si>
    <t>CJ9370</t>
  </si>
  <si>
    <t>CONSOLE SWITCH ASSY</t>
  </si>
  <si>
    <t>CJ9371</t>
  </si>
  <si>
    <t>CONSOLE SWITCH ASSY,LH</t>
  </si>
  <si>
    <t>CJ9372</t>
  </si>
  <si>
    <t>CONSOLE SWITCH ASSY,RH</t>
  </si>
  <si>
    <t>LOWER CRASH PAD SWITCH</t>
  </si>
  <si>
    <t>CJ937B</t>
  </si>
  <si>
    <t>CENTER FACIA SWITCH</t>
  </si>
  <si>
    <t>CJ937C</t>
  </si>
  <si>
    <t>CJ937D</t>
  </si>
  <si>
    <t>CJ9510</t>
  </si>
  <si>
    <t>CIGAR LIGHTER</t>
  </si>
  <si>
    <t>CK0000</t>
  </si>
  <si>
    <t>HEATER UNIT &amp; HEATING DUCT</t>
  </si>
  <si>
    <t>CK9710</t>
  </si>
  <si>
    <t>FRT HVAC UNIT</t>
  </si>
  <si>
    <t>CK971A</t>
  </si>
  <si>
    <t>FRT HVAC COVER</t>
  </si>
  <si>
    <t>CK971B</t>
  </si>
  <si>
    <t>CK971C</t>
  </si>
  <si>
    <t>CK971D</t>
  </si>
  <si>
    <t>CK971E</t>
  </si>
  <si>
    <t>CK971F</t>
  </si>
  <si>
    <t>AIR PURIFIER</t>
  </si>
  <si>
    <t>CK971G</t>
  </si>
  <si>
    <t>COOL &amp; HOT BOX</t>
  </si>
  <si>
    <t>CK9750</t>
  </si>
  <si>
    <t>CK9790</t>
  </si>
  <si>
    <t>RR HVAC UNIT</t>
  </si>
  <si>
    <t>CK979A</t>
  </si>
  <si>
    <t>RR HEATER CONTROL</t>
  </si>
  <si>
    <t>CK979B</t>
  </si>
  <si>
    <t>RR HEATER HEATING DUCT</t>
  </si>
  <si>
    <t>RR A/CON DUCT</t>
  </si>
  <si>
    <t>CK979D</t>
  </si>
  <si>
    <t>RR HEATER HOSE &amp; PIPE</t>
  </si>
  <si>
    <t>CL0000</t>
  </si>
  <si>
    <t>HEATER CONTROL &amp; SENSOR</t>
  </si>
  <si>
    <t>CL9720</t>
  </si>
  <si>
    <t>MANUAL HEATER CONTROL</t>
  </si>
  <si>
    <t>CL972A</t>
  </si>
  <si>
    <t>FATC HEATER CONTROL</t>
  </si>
  <si>
    <t>CL972B</t>
  </si>
  <si>
    <t>CL972C</t>
  </si>
  <si>
    <t>CL972D</t>
  </si>
  <si>
    <t>SENSOR-EXTERIOR (+FEM)</t>
  </si>
  <si>
    <t>CM0000</t>
  </si>
  <si>
    <t>AIR BAG</t>
  </si>
  <si>
    <t>CM5690</t>
  </si>
  <si>
    <t>DRIVER AIR BAG</t>
  </si>
  <si>
    <t>CM569A</t>
  </si>
  <si>
    <t>PASSENGER AIR BAG</t>
  </si>
  <si>
    <t>CM569B</t>
  </si>
  <si>
    <t>DRIVER KNEE AIR BAG</t>
  </si>
  <si>
    <t>CM569C</t>
  </si>
  <si>
    <t>PASSENGER KNEE AIR BAG</t>
  </si>
  <si>
    <t>CM569D</t>
  </si>
  <si>
    <t>OCCUPANT DETECTION SYSTEM</t>
  </si>
  <si>
    <t>CM569E</t>
  </si>
  <si>
    <t>SEAT TRACK POSITION SENSOR</t>
  </si>
  <si>
    <t>CM569F</t>
  </si>
  <si>
    <t>FRT SIDE AIR BAG</t>
  </si>
  <si>
    <t>CM569G</t>
  </si>
  <si>
    <t>RR SIDE AIR BAG</t>
  </si>
  <si>
    <t>CM569H</t>
  </si>
  <si>
    <t>CURTAIN AIR BAG</t>
  </si>
  <si>
    <t>CM569J</t>
  </si>
  <si>
    <t>AIR BAG LABEL</t>
  </si>
  <si>
    <t>CM569K</t>
  </si>
  <si>
    <t>WINDSHIELD AIR BAG</t>
  </si>
  <si>
    <t>CM569L</t>
  </si>
  <si>
    <t>DRIVER KNEE AIR BAG(+C/PAD)</t>
  </si>
  <si>
    <t>CN0000</t>
  </si>
  <si>
    <t>OPEN BED TRIM</t>
  </si>
  <si>
    <t>CN857A</t>
  </si>
  <si>
    <t>TAILGATE BED TRIM</t>
  </si>
  <si>
    <t>CN857B</t>
  </si>
  <si>
    <t>FLOOR BED TRIM</t>
  </si>
  <si>
    <t>CN857C</t>
  </si>
  <si>
    <t>HEADBOARD BED TRIM</t>
  </si>
  <si>
    <t>CN857D</t>
  </si>
  <si>
    <t>SIDE PANEL BED TRIM</t>
  </si>
  <si>
    <t>CN857E</t>
  </si>
  <si>
    <t>RAIL AND CLEATS</t>
  </si>
  <si>
    <t>CN857F</t>
  </si>
  <si>
    <t>BED RAIL TRIM, SIDE</t>
  </si>
  <si>
    <t>CN857G</t>
  </si>
  <si>
    <t>BED RAIL TRIM, TAILGATE</t>
  </si>
  <si>
    <t>D00000</t>
  </si>
  <si>
    <t>EXTERIOR TRIM</t>
  </si>
  <si>
    <t>DA0000</t>
  </si>
  <si>
    <t>GLASS</t>
  </si>
  <si>
    <t>DA8610</t>
  </si>
  <si>
    <t>WINDSHIELD GLASS</t>
  </si>
  <si>
    <t>DA861A</t>
  </si>
  <si>
    <t>WINDSHIELD GLASS MOULDING</t>
  </si>
  <si>
    <t>DA861B</t>
  </si>
  <si>
    <t>DELTA GLASS</t>
  </si>
  <si>
    <t>DA861L</t>
  </si>
  <si>
    <t>WINDSHIELD GLASS (+LABEL)</t>
  </si>
  <si>
    <t>DA8710</t>
  </si>
  <si>
    <t>DA871A</t>
  </si>
  <si>
    <t>REAR GLASS MOULDING</t>
  </si>
  <si>
    <t>QTR FIXED GLASS &amp; MOULDING</t>
  </si>
  <si>
    <t>DA878A</t>
  </si>
  <si>
    <t>QTR FIXED GARNISH</t>
  </si>
  <si>
    <t>DA878B</t>
  </si>
  <si>
    <t>GARNISH ASSY C-PLR</t>
  </si>
  <si>
    <t>DB0000</t>
  </si>
  <si>
    <t>COWL TOP &amp; GUARD &amp; MOULDING</t>
  </si>
  <si>
    <t>COWL TOP COVER</t>
  </si>
  <si>
    <t>DB861C</t>
  </si>
  <si>
    <t>DELTA GARNISH</t>
  </si>
  <si>
    <t>DB861D</t>
  </si>
  <si>
    <t>DB861E</t>
  </si>
  <si>
    <t>GARNISH ASSY D-PLR</t>
  </si>
  <si>
    <t>DB861F</t>
  </si>
  <si>
    <t>GARNISH ASSY A-PLR</t>
  </si>
  <si>
    <t>FRONT WHEEL GUARD ASSY</t>
  </si>
  <si>
    <t>REAR WHEEL GUARD ASSY</t>
  </si>
  <si>
    <t>FRONT MUD GUARD ASSY</t>
  </si>
  <si>
    <t>REAR MUD GUARD ASSY</t>
  </si>
  <si>
    <t>DB868D</t>
  </si>
  <si>
    <t>FRONT WHEEL  DEFLECTOR</t>
  </si>
  <si>
    <t>DB868E</t>
  </si>
  <si>
    <t>BUMPER UPPER GUARD</t>
  </si>
  <si>
    <t>DB868F</t>
  </si>
  <si>
    <t>REAR WHEEL DEFLECTOR</t>
  </si>
  <si>
    <t>DB871A</t>
  </si>
  <si>
    <t>RR GLASS GARNISH</t>
  </si>
  <si>
    <t>ROOF MOULDING</t>
  </si>
  <si>
    <t>DB875A</t>
  </si>
  <si>
    <t>SIDE STEP</t>
  </si>
  <si>
    <t>DB8770</t>
  </si>
  <si>
    <t>WAIST LINE MOULDING</t>
  </si>
  <si>
    <t>SIDE SILL MOULDING</t>
  </si>
  <si>
    <t>SIDE GARNISH ASSY-FENDER</t>
  </si>
  <si>
    <t>DB877C</t>
  </si>
  <si>
    <t>SIDE GARNISH ASSY-FR DR</t>
  </si>
  <si>
    <t>DB877D</t>
  </si>
  <si>
    <t>SIDE GARNISH ASSY-RR DR</t>
  </si>
  <si>
    <t>DB877E</t>
  </si>
  <si>
    <t>SIDE GARNISH ASSY-SILL</t>
  </si>
  <si>
    <t>SIDE GARNISH ASSY-QTR</t>
  </si>
  <si>
    <t>TAIL GATE GARNISH</t>
  </si>
  <si>
    <t>DB8780</t>
  </si>
  <si>
    <t>QUARTER FIXED GARNISH</t>
  </si>
  <si>
    <t>DB878A</t>
  </si>
  <si>
    <t>GARNISH D-PILLAR</t>
  </si>
  <si>
    <t>DC0000</t>
  </si>
  <si>
    <t>DC8630</t>
  </si>
  <si>
    <t>CAR NAME EMBLEM</t>
  </si>
  <si>
    <t>DC863A</t>
  </si>
  <si>
    <t>GRADE EMBLEM</t>
  </si>
  <si>
    <t>DC863B</t>
  </si>
  <si>
    <t>ENGINE EMBLEM</t>
  </si>
  <si>
    <t>DC863C</t>
  </si>
  <si>
    <t>COMPANY EMBLEM</t>
  </si>
  <si>
    <t>DC863D</t>
  </si>
  <si>
    <t>NATION EMBLEM</t>
  </si>
  <si>
    <t>DC863E</t>
  </si>
  <si>
    <t>PILLAR BLACKOUT</t>
  </si>
  <si>
    <t>DC863F</t>
  </si>
  <si>
    <t>HANDICAPPED MARK</t>
  </si>
  <si>
    <t>DC863G</t>
  </si>
  <si>
    <t>PATROL MARK</t>
  </si>
  <si>
    <t>DC863H</t>
  </si>
  <si>
    <t>RADIATOR GRILLE EMBLEM</t>
  </si>
  <si>
    <t>DC863J</t>
  </si>
  <si>
    <t>HOOD TOP MARK</t>
  </si>
  <si>
    <t>DC863K</t>
  </si>
  <si>
    <t>NATIONAL FLAG BAR</t>
  </si>
  <si>
    <t>DD0000</t>
  </si>
  <si>
    <t>BUMPER</t>
  </si>
  <si>
    <t>DD864A</t>
  </si>
  <si>
    <t>GARNISH-AIR INTAKE</t>
  </si>
  <si>
    <t>DD865A</t>
  </si>
  <si>
    <t>FRONT BUMPER</t>
  </si>
  <si>
    <t>DD865B</t>
  </si>
  <si>
    <t>RADIATOR GRILLE</t>
  </si>
  <si>
    <t>DD865C</t>
  </si>
  <si>
    <t>BUMPER BACK BEAM-FR</t>
  </si>
  <si>
    <t>STIFFNER-FR BPR LWR</t>
  </si>
  <si>
    <t>DD865E</t>
  </si>
  <si>
    <t>BRKT-MODULE</t>
  </si>
  <si>
    <t>DD865F</t>
  </si>
  <si>
    <t>BUMPER GUARD</t>
  </si>
  <si>
    <t>STIFFNER-FR BPR LWR (-FEM)</t>
  </si>
  <si>
    <t>DD865H</t>
  </si>
  <si>
    <t>STIFFNER-FR BPR LWR (+FEM)</t>
  </si>
  <si>
    <t>DD865J</t>
  </si>
  <si>
    <t>BRKT-MODULE (-FEM)</t>
  </si>
  <si>
    <t>DD865K</t>
  </si>
  <si>
    <t>BRKT-MODULE (+FEM)</t>
  </si>
  <si>
    <t>ACTIVE AIR FLAP (-FEM)</t>
  </si>
  <si>
    <t>ACTIVE AIR FLAP (+FEM)</t>
  </si>
  <si>
    <t>DD8660</t>
  </si>
  <si>
    <t>REAR BUMPER ASSY</t>
  </si>
  <si>
    <t>DD866A</t>
  </si>
  <si>
    <t>REAR BUMPER</t>
  </si>
  <si>
    <t>BUMPER BACK BEAM-RR</t>
  </si>
  <si>
    <t>DE0000</t>
  </si>
  <si>
    <t>LICENSE PLATE MOUNTING</t>
  </si>
  <si>
    <t>FRONT LICENSE PLATE MOUNTING</t>
  </si>
  <si>
    <t>DE869A</t>
  </si>
  <si>
    <t>REAR LICENSE PLATE MOUNTING</t>
  </si>
  <si>
    <t>DE869B</t>
  </si>
  <si>
    <t>FR LICENSE PLATE MTG(+C/PAD)</t>
  </si>
  <si>
    <t>DF0000</t>
  </si>
  <si>
    <t>SPOILER &amp; ROOF RACK</t>
  </si>
  <si>
    <t>REAR SPOILER</t>
  </si>
  <si>
    <t>ROOF RACK</t>
  </si>
  <si>
    <t>DG0000</t>
  </si>
  <si>
    <t>WPR &amp; WASHER - WPR &amp; R/SENSOR</t>
  </si>
  <si>
    <t>DG9810</t>
  </si>
  <si>
    <t>MOTOR &amp; LINK - W/S WIPER</t>
  </si>
  <si>
    <t>DG981A</t>
  </si>
  <si>
    <t>ARM &amp; BLADE - W/S WIPER, DR</t>
  </si>
  <si>
    <t>DG981B</t>
  </si>
  <si>
    <t>ARM &amp; BLADE - W/S WIPER, PA</t>
  </si>
  <si>
    <t>DG9860</t>
  </si>
  <si>
    <t>RSVR &amp; PUMP - W/S WASHER</t>
  </si>
  <si>
    <t>DG986A</t>
  </si>
  <si>
    <t>NOZZLE - WINDSHIELD WASHER</t>
  </si>
  <si>
    <t>DG986B</t>
  </si>
  <si>
    <t>HOSE - WINDSHIELD WASHER</t>
  </si>
  <si>
    <t>DG9870</t>
  </si>
  <si>
    <t>MOTOR &amp; LINK - REAR WIPER</t>
  </si>
  <si>
    <t>DG987A</t>
  </si>
  <si>
    <t>ARM &amp; BLADE - REAR WIPER</t>
  </si>
  <si>
    <t>DG9890</t>
  </si>
  <si>
    <t>NOZZLE - REAR WASHER</t>
  </si>
  <si>
    <t>DG989A</t>
  </si>
  <si>
    <t>HOSE - REAR WASHER</t>
  </si>
  <si>
    <t>DH0000</t>
  </si>
  <si>
    <t>MIRROR</t>
  </si>
  <si>
    <t>DH8510</t>
  </si>
  <si>
    <t>INSIDE MIRROR</t>
  </si>
  <si>
    <t>DH851A</t>
  </si>
  <si>
    <t>MIRROR-SIDE UNDER VIEW</t>
  </si>
  <si>
    <t>MIRROR-O/S RR VIEW,DRIVER</t>
  </si>
  <si>
    <t>MIRROR-O/S RR VIEW,PASSENGER</t>
  </si>
  <si>
    <t>DH876B</t>
  </si>
  <si>
    <t>MIRROR-FR UNDER VIEW</t>
  </si>
  <si>
    <t>E00000</t>
  </si>
  <si>
    <t>SEAT</t>
  </si>
  <si>
    <t>EA0000</t>
  </si>
  <si>
    <t>FR-SEAT, DRV</t>
  </si>
  <si>
    <t>EA1000</t>
  </si>
  <si>
    <t>EA2000</t>
  </si>
  <si>
    <t>EB0000</t>
  </si>
  <si>
    <t>FR-SEAT, PASS</t>
  </si>
  <si>
    <t>EB1000</t>
  </si>
  <si>
    <t>EB2000</t>
  </si>
  <si>
    <t>EC0000</t>
  </si>
  <si>
    <t>2ND-SEAT</t>
  </si>
  <si>
    <t>EC1000</t>
  </si>
  <si>
    <t>EC2000</t>
  </si>
  <si>
    <t>ED0000</t>
  </si>
  <si>
    <t>2ND-SEAT, LH</t>
  </si>
  <si>
    <t>ED1000</t>
  </si>
  <si>
    <t>ED2000</t>
  </si>
  <si>
    <t>EE0000</t>
  </si>
  <si>
    <t>2ND-SEAT, RH</t>
  </si>
  <si>
    <t>EE1000</t>
  </si>
  <si>
    <t>EE2000</t>
  </si>
  <si>
    <t>EF0000</t>
  </si>
  <si>
    <t>2ND-SEAT, CTR</t>
  </si>
  <si>
    <t>EF1000</t>
  </si>
  <si>
    <t>EF2000</t>
  </si>
  <si>
    <t>EG0000</t>
  </si>
  <si>
    <t>3RD- SEAT</t>
  </si>
  <si>
    <t>EG1000</t>
  </si>
  <si>
    <t>EG2000</t>
  </si>
  <si>
    <t>EH0000</t>
  </si>
  <si>
    <t>3RD- SEAT, LH</t>
  </si>
  <si>
    <t>EH1000</t>
  </si>
  <si>
    <t>EH2000</t>
  </si>
  <si>
    <t>EJ0000</t>
  </si>
  <si>
    <t>3RD- SEAT, RH</t>
  </si>
  <si>
    <t>EJ1000</t>
  </si>
  <si>
    <t>EJ2000</t>
  </si>
  <si>
    <t>EK0000</t>
  </si>
  <si>
    <t>3RD- SEAT, CTR</t>
  </si>
  <si>
    <t>EK1000</t>
  </si>
  <si>
    <t>EK2000</t>
  </si>
  <si>
    <t>EL0000</t>
  </si>
  <si>
    <t>4TH-SEAT</t>
  </si>
  <si>
    <t>EL1000</t>
  </si>
  <si>
    <t>EL2000</t>
  </si>
  <si>
    <t>EM0000</t>
  </si>
  <si>
    <t>4TH-SEAT, LH</t>
  </si>
  <si>
    <t>EM1000</t>
  </si>
  <si>
    <t>EM2000</t>
  </si>
  <si>
    <t>EN0000</t>
  </si>
  <si>
    <t>4TH-SEAT, RH</t>
  </si>
  <si>
    <t>EN1000</t>
  </si>
  <si>
    <t>EN2000</t>
  </si>
  <si>
    <t>EP0000</t>
  </si>
  <si>
    <t>4TH-SEAT, CTR</t>
  </si>
  <si>
    <t>EP1000</t>
  </si>
  <si>
    <t>EP2000</t>
  </si>
  <si>
    <t>EQ0000</t>
  </si>
  <si>
    <t>STD FRM ASSY-BACK, DRV</t>
  </si>
  <si>
    <t>EQ1000</t>
  </si>
  <si>
    <t>EQ2000</t>
  </si>
  <si>
    <t>ER0000</t>
  </si>
  <si>
    <t>STD FRM ASSY-BACK, PASS</t>
  </si>
  <si>
    <t>ER1000</t>
  </si>
  <si>
    <t>ER2000</t>
  </si>
  <si>
    <t>ES0000</t>
  </si>
  <si>
    <t>STD FRM ASSY-CUSH, DRV</t>
  </si>
  <si>
    <t>ES1000</t>
  </si>
  <si>
    <t>ES2000</t>
  </si>
  <si>
    <t>ET0000</t>
  </si>
  <si>
    <t>STD FRM ASSY-CUSH, PASS</t>
  </si>
  <si>
    <t>ET1000</t>
  </si>
  <si>
    <t>ET2000</t>
  </si>
  <si>
    <t>EU0000</t>
  </si>
  <si>
    <t>ATTACH'G H/WARE</t>
  </si>
  <si>
    <t>EU1000</t>
  </si>
  <si>
    <t>EU2000</t>
  </si>
  <si>
    <t>EV0000</t>
  </si>
  <si>
    <t>SEAT BELT</t>
  </si>
  <si>
    <t>EV8880</t>
  </si>
  <si>
    <t>EV888A</t>
  </si>
  <si>
    <t>BUCKLE ASSY-FR(SEAT MTG)</t>
  </si>
  <si>
    <t>EV888B</t>
  </si>
  <si>
    <t>PSB ECU ASSY</t>
  </si>
  <si>
    <t>EV8980</t>
  </si>
  <si>
    <t>SEAT BELT ASSY-2nd</t>
  </si>
  <si>
    <t>EV898A</t>
  </si>
  <si>
    <t>SEAT BELT ASSY-3rd</t>
  </si>
  <si>
    <t>EV898B</t>
  </si>
  <si>
    <t>SEAT BELT ASSY-4th</t>
  </si>
  <si>
    <t>EV898C</t>
  </si>
  <si>
    <t>SEAT BELT ASSY-2nd(SEAT MTG)</t>
  </si>
  <si>
    <t>EV898D</t>
  </si>
  <si>
    <t>SEAT BELT ASSY-3rd(SEAT MTG)</t>
  </si>
  <si>
    <t>EV898E</t>
  </si>
  <si>
    <t>SEAT BELT ASSY-4th(SEAT MTG)</t>
  </si>
  <si>
    <t>EV898F</t>
  </si>
  <si>
    <t>CHILD ANCHOR</t>
  </si>
  <si>
    <t>F00000</t>
  </si>
  <si>
    <t>ELECTRICAL</t>
  </si>
  <si>
    <t>FA0000</t>
  </si>
  <si>
    <t>MULTIMEDIA</t>
  </si>
  <si>
    <t>FA9600</t>
  </si>
  <si>
    <t>[DUMMY]MULTIMEDIA PART</t>
  </si>
  <si>
    <t>FA9610</t>
  </si>
  <si>
    <t>AUDIO(+C/PAD MODULE)</t>
  </si>
  <si>
    <t>FA961A</t>
  </si>
  <si>
    <t>AUDIO(-C/PAD MODULE)</t>
  </si>
  <si>
    <t>FA961B</t>
  </si>
  <si>
    <t>AUDIO(ETC)</t>
  </si>
  <si>
    <t>FA961C</t>
  </si>
  <si>
    <t>JACK ASSY-AUXILIARY &amp; U.S.B</t>
  </si>
  <si>
    <t>FA9620</t>
  </si>
  <si>
    <t>ANTENNA(+C/PAD MODULE)</t>
  </si>
  <si>
    <t>FA962A</t>
  </si>
  <si>
    <t>ANTENNA(-C/PAD MODULE)</t>
  </si>
  <si>
    <t>FA962B</t>
  </si>
  <si>
    <t>ANTENNA(+H/LINING MODULE)</t>
  </si>
  <si>
    <t>FA962H</t>
  </si>
  <si>
    <t>ETCS</t>
  </si>
  <si>
    <t>FA962Y</t>
  </si>
  <si>
    <t>FA962Z</t>
  </si>
  <si>
    <t>SPEAKER(+C/PAD MODULE)</t>
  </si>
  <si>
    <t>SPEAKER(-C/PAD MODULE)</t>
  </si>
  <si>
    <t>FA963B</t>
  </si>
  <si>
    <t>SPEAKER(+DR MODULE)</t>
  </si>
  <si>
    <t>SPEAKER(-DR MODULE)</t>
  </si>
  <si>
    <t>FA963D</t>
  </si>
  <si>
    <t>SPEAKER(ETC)</t>
  </si>
  <si>
    <t>FA963E</t>
  </si>
  <si>
    <t>SPEAKER(+FEM)</t>
  </si>
  <si>
    <t>FA963F</t>
  </si>
  <si>
    <t>SPEAKER (+FR DR TRIM)</t>
  </si>
  <si>
    <t>FA963G</t>
  </si>
  <si>
    <t>SPEAKER (+RR DR TRIM)</t>
  </si>
  <si>
    <t>FA9650</t>
  </si>
  <si>
    <t>AV(+C/PAD MODULE)</t>
  </si>
  <si>
    <t>FA965A</t>
  </si>
  <si>
    <t>AV(-C/PAD MODULE)</t>
  </si>
  <si>
    <t>FA965B</t>
  </si>
  <si>
    <t>AVN(+C/PAD MODULE)</t>
  </si>
  <si>
    <t>FA965C</t>
  </si>
  <si>
    <t>AVN(-C/PAD MODULE)</t>
  </si>
  <si>
    <t>FA965D</t>
  </si>
  <si>
    <t>MTS(+C/PAD MODULE)</t>
  </si>
  <si>
    <t>FA965E</t>
  </si>
  <si>
    <t>MTS(-C/PAD MODULE)</t>
  </si>
  <si>
    <t>FA965F</t>
  </si>
  <si>
    <t>ENTERTAINMENT</t>
  </si>
  <si>
    <t>FA965G</t>
  </si>
  <si>
    <t>CUBIS</t>
  </si>
  <si>
    <t>FA965H</t>
  </si>
  <si>
    <t>E.T.C.S</t>
  </si>
  <si>
    <t>FA965J</t>
  </si>
  <si>
    <t>FA965K</t>
  </si>
  <si>
    <t>FA965Y</t>
  </si>
  <si>
    <t>FA965Z</t>
  </si>
  <si>
    <t>AVN(-C/PAD MODUEL)</t>
  </si>
  <si>
    <t>FB0000</t>
  </si>
  <si>
    <t>CHASSIS ELECTRIC</t>
  </si>
  <si>
    <t>FB3590</t>
  </si>
  <si>
    <t>HYDROGEN SENSOR</t>
  </si>
  <si>
    <t>FB9560</t>
  </si>
  <si>
    <t>ABS/ESC</t>
  </si>
  <si>
    <t>FB956A</t>
  </si>
  <si>
    <t>ECS</t>
  </si>
  <si>
    <t>FB956B</t>
  </si>
  <si>
    <t>EPS</t>
  </si>
  <si>
    <t>FB956C</t>
  </si>
  <si>
    <t>AGCS UNIT</t>
  </si>
  <si>
    <t>FB956D</t>
  </si>
  <si>
    <t>EPB</t>
  </si>
  <si>
    <t>FB956E</t>
  </si>
  <si>
    <t>VRS</t>
  </si>
  <si>
    <t>FB956F</t>
  </si>
  <si>
    <t>ENG MTG CONTROL</t>
  </si>
  <si>
    <t>FB956J</t>
  </si>
  <si>
    <t>FR RADAR SYS-FCA</t>
  </si>
  <si>
    <t>FB956K</t>
  </si>
  <si>
    <t>LIDAR CPLR-FCA (+W/S GLASS)</t>
  </si>
  <si>
    <t>FB956L</t>
  </si>
  <si>
    <t>LIDAR COVER-FCA</t>
  </si>
  <si>
    <t>FB956M</t>
  </si>
  <si>
    <t>CONTROL UNIT-FCA</t>
  </si>
  <si>
    <t>FB956P</t>
  </si>
  <si>
    <t>EPS(+C/PAD)</t>
  </si>
  <si>
    <t>FB956Q</t>
  </si>
  <si>
    <t>VRS(+C/PAD)</t>
  </si>
  <si>
    <t>FB956R</t>
  </si>
  <si>
    <t>ENG MTG CONTROL(+C/PAD)</t>
  </si>
  <si>
    <t>FB956S</t>
  </si>
  <si>
    <t>ECS(+C/PAD)</t>
  </si>
  <si>
    <t>FB9580</t>
  </si>
  <si>
    <t>ATM &amp; KEY LOCK CONTROL</t>
  </si>
  <si>
    <t>FB958P</t>
  </si>
  <si>
    <t>ATM &amp; KEY LOCK CONT(+C/PAD)</t>
  </si>
  <si>
    <t>FB9640</t>
  </si>
  <si>
    <t>CONTROL UNIT-CC</t>
  </si>
  <si>
    <t>FB964A</t>
  </si>
  <si>
    <t>CONTROL UNIT CABLE-CC</t>
  </si>
  <si>
    <t>FB964B</t>
  </si>
  <si>
    <t>CONTROL UNIT COVER-CC</t>
  </si>
  <si>
    <t>FB964C</t>
  </si>
  <si>
    <t>CONTROL UNIT ASSY-CC</t>
  </si>
  <si>
    <t>FB964P</t>
  </si>
  <si>
    <t>FR RADAR SYS-FCA (+FEM)</t>
  </si>
  <si>
    <t>FB9680</t>
  </si>
  <si>
    <t>CONTROL UNIT-PA</t>
  </si>
  <si>
    <t>FB968B</t>
  </si>
  <si>
    <t>FR ULTRASONIC-PA</t>
  </si>
  <si>
    <t>FB968D</t>
  </si>
  <si>
    <t>RR ULTRASONIC-PA</t>
  </si>
  <si>
    <t>FB968E</t>
  </si>
  <si>
    <t>LABEL-PA</t>
  </si>
  <si>
    <t>FB968P</t>
  </si>
  <si>
    <t>CONTROL UNIT-PA (+C/PAD)</t>
  </si>
  <si>
    <t>FB968Q</t>
  </si>
  <si>
    <t>FR ULTRASONIC-PA (+BUMPER)</t>
  </si>
  <si>
    <t>FB968R</t>
  </si>
  <si>
    <t>RR ULTRASONIC-PA (+BUMPER)</t>
  </si>
  <si>
    <t>FC0000</t>
  </si>
  <si>
    <t>AIR BAG DEVICE</t>
  </si>
  <si>
    <t>FC9590</t>
  </si>
  <si>
    <t>AIR BAG CONTROL UNIT</t>
  </si>
  <si>
    <t>FC9591</t>
  </si>
  <si>
    <t>SIDE IMPACT SENSOR (A PLR)</t>
  </si>
  <si>
    <t>SIDE IMPACT SENSOR (B PLR)</t>
  </si>
  <si>
    <t>FC9593</t>
  </si>
  <si>
    <t>SIDE IMPACT SENSOR (C PLR)</t>
  </si>
  <si>
    <t>FC9594</t>
  </si>
  <si>
    <t>SIDE IMPACT SENSOR (FLR)</t>
  </si>
  <si>
    <t>FRONT IMPACT SENSOR(-FEM)</t>
  </si>
  <si>
    <t>SIDE IMPACT SENSOR</t>
  </si>
  <si>
    <t>FC959C</t>
  </si>
  <si>
    <t>SIDE IMPACT SENSOR, PRESS</t>
  </si>
  <si>
    <t>FC959D</t>
  </si>
  <si>
    <t>TELLTALE LAMP</t>
  </si>
  <si>
    <t>FC959E</t>
  </si>
  <si>
    <t>PAB ON/OFF SW</t>
  </si>
  <si>
    <t>FC959F</t>
  </si>
  <si>
    <t>PAB ON/OFF LAMP</t>
  </si>
  <si>
    <t>FC959G</t>
  </si>
  <si>
    <t>PPD I/F UNIT</t>
  </si>
  <si>
    <t>FC959H</t>
  </si>
  <si>
    <t>FC959I</t>
  </si>
  <si>
    <t>ACTIVE HOOD CONT UNIT(+C/PAD)</t>
  </si>
  <si>
    <t>FC959J</t>
  </si>
  <si>
    <t>FUEL CUT-OFF SW</t>
  </si>
  <si>
    <t>FC959K</t>
  </si>
  <si>
    <t>REAR IMPACT SYSTEM</t>
  </si>
  <si>
    <t>FC959L</t>
  </si>
  <si>
    <t>UNIT ASSY-PPCU</t>
  </si>
  <si>
    <t>FC959M</t>
  </si>
  <si>
    <t>SENSOR ASSY-PPS</t>
  </si>
  <si>
    <t>FC959N</t>
  </si>
  <si>
    <t>P.A/BAG ASSY-UNIT &amp; SNSR</t>
  </si>
  <si>
    <t>FC959P</t>
  </si>
  <si>
    <t>FRONT IMPACT SENSOR(+FEM)</t>
  </si>
  <si>
    <t>FC959Q</t>
  </si>
  <si>
    <t>SIDE IMPACT, PRESS(+FR DR)</t>
  </si>
  <si>
    <t>FC959R</t>
  </si>
  <si>
    <t>SIDE IMPACT, PRESS(+RR DR)</t>
  </si>
  <si>
    <t>FC959S</t>
  </si>
  <si>
    <t>TELLTALE LAMP(+C/PAD)</t>
  </si>
  <si>
    <t>FC959T</t>
  </si>
  <si>
    <t>PAB ON/OFF LAMP(+C/PAD)</t>
  </si>
  <si>
    <t>FC959U</t>
  </si>
  <si>
    <t>PAB ON/OFF SW(+C/PAD)</t>
  </si>
  <si>
    <t>FC959V</t>
  </si>
  <si>
    <t>WAB CONT UNIT(+C/PAD)</t>
  </si>
  <si>
    <t>FC959W</t>
  </si>
  <si>
    <t>WAB PRESS/SNSR(+FR BUMPER)</t>
  </si>
  <si>
    <t>FC959X</t>
  </si>
  <si>
    <t>WAB ACCEL/SNSR(+FEM)</t>
  </si>
  <si>
    <t>FD0000</t>
  </si>
  <si>
    <t>LIGHTING DEVICE</t>
  </si>
  <si>
    <t>FD9510</t>
  </si>
  <si>
    <t>AUTO LIGHT SYSTEM</t>
  </si>
  <si>
    <t>FD951A</t>
  </si>
  <si>
    <t>AUTO LIGHT SYSTEM(+C/PAD)</t>
  </si>
  <si>
    <t>FD9550</t>
  </si>
  <si>
    <t>FLASHER</t>
  </si>
  <si>
    <t>FD955A</t>
  </si>
  <si>
    <t>FLASHER(+C/PAD)</t>
  </si>
  <si>
    <t>FD958A</t>
  </si>
  <si>
    <t>DRL SYSTEM</t>
  </si>
  <si>
    <t>FD958B</t>
  </si>
  <si>
    <t>DRL SYSTEM(+C/PAD)</t>
  </si>
  <si>
    <t>FE0000</t>
  </si>
  <si>
    <t>BODY ELECTRIC DEVICE</t>
  </si>
  <si>
    <t>FE2530</t>
  </si>
  <si>
    <t>TRAILER CONVERTER</t>
  </si>
  <si>
    <t>FE4670</t>
  </si>
  <si>
    <t>INFORMATION TAG</t>
  </si>
  <si>
    <t>FE467A</t>
  </si>
  <si>
    <t>INFORMATION TAG(+C/PAD)</t>
  </si>
  <si>
    <t>FE5630</t>
  </si>
  <si>
    <t>IMS TILT &amp; TELE SYSTEM</t>
  </si>
  <si>
    <t>FE563A</t>
  </si>
  <si>
    <t>IMS TILT &amp; TELE SYSTEM(+C/PAD)</t>
  </si>
  <si>
    <t>FE8190</t>
  </si>
  <si>
    <t>RF RECEIVER</t>
  </si>
  <si>
    <t>FE819A</t>
  </si>
  <si>
    <t>RF RECEIVER(+C/PAD)</t>
  </si>
  <si>
    <t>FE819B</t>
  </si>
  <si>
    <t>B/ALARM FOR TAHTCHAM</t>
  </si>
  <si>
    <t>FE819C</t>
  </si>
  <si>
    <t>B/ALARM FOR TAHTCHAM(+MODULE)</t>
  </si>
  <si>
    <t>FE8440</t>
  </si>
  <si>
    <t>POWER OUTLET</t>
  </si>
  <si>
    <t>FE8820</t>
  </si>
  <si>
    <t>IMS SWITCH</t>
  </si>
  <si>
    <t>FE882R</t>
  </si>
  <si>
    <t>IMS SWITCH (+RR DR TRIM)</t>
  </si>
  <si>
    <t>FE9350</t>
  </si>
  <si>
    <t>MIRROR CONTROL SYSTEM</t>
  </si>
  <si>
    <t>FE9430</t>
  </si>
  <si>
    <t>AC INVERTER JACK</t>
  </si>
  <si>
    <t>FE943A</t>
  </si>
  <si>
    <t>AC INVERTER JACK(+CONSOLE)</t>
  </si>
  <si>
    <t>FE943B</t>
  </si>
  <si>
    <t>INVERTER WARNING LABEL</t>
  </si>
  <si>
    <t>FE9530</t>
  </si>
  <si>
    <t>DC DC CONVERTER</t>
  </si>
  <si>
    <t>FE953A</t>
  </si>
  <si>
    <t>DC DC CONVERTER(+C/PAD)</t>
  </si>
  <si>
    <t>FE953G</t>
  </si>
  <si>
    <t>HEALTHCARE SYSTEM</t>
  </si>
  <si>
    <t>FE953H</t>
  </si>
  <si>
    <t>HEALTHCARE SYSTEM(+C/PAD)</t>
  </si>
  <si>
    <t>TIME &amp; ALARM SYSTEM</t>
  </si>
  <si>
    <t>FE954A</t>
  </si>
  <si>
    <t>FE954B</t>
  </si>
  <si>
    <t>B/ALARM LABEL</t>
  </si>
  <si>
    <t>FE954C</t>
  </si>
  <si>
    <t>IMMOBILIZER SYSTEM</t>
  </si>
  <si>
    <t>FE954D</t>
  </si>
  <si>
    <t>SMART KEY SYSTEM</t>
  </si>
  <si>
    <t>SMART KEY FOB</t>
  </si>
  <si>
    <t>TIME &amp; ALARM SYSTEM(+C/PAD)</t>
  </si>
  <si>
    <t>FE954G</t>
  </si>
  <si>
    <t>IMS SYSTEM(SEAT)</t>
  </si>
  <si>
    <t>FE954H</t>
  </si>
  <si>
    <t>ANTENNA COIL</t>
  </si>
  <si>
    <t>FE954J</t>
  </si>
  <si>
    <t>AC INVERTER</t>
  </si>
  <si>
    <t>FE954K</t>
  </si>
  <si>
    <t>IMMOBILIZER SYSTEM(+C/PAD)</t>
  </si>
  <si>
    <t>FE954L</t>
  </si>
  <si>
    <t>BUTTON START SYSTEM</t>
  </si>
  <si>
    <t>FE954M</t>
  </si>
  <si>
    <t>BUTTON START SYSTEM(+C/PAD)</t>
  </si>
  <si>
    <t>FE954N</t>
  </si>
  <si>
    <t>ENGINE START BUTTON</t>
  </si>
  <si>
    <t>FE954P</t>
  </si>
  <si>
    <t>ENGINE START BUTTON(+C/PAD)</t>
  </si>
  <si>
    <t>FE954Q</t>
  </si>
  <si>
    <t>FOB HOLDER</t>
  </si>
  <si>
    <t>FE954R</t>
  </si>
  <si>
    <t>FOB HOLDER(+C/PAD)</t>
  </si>
  <si>
    <t>FE954S</t>
  </si>
  <si>
    <t>SMART KEY ANTENNA</t>
  </si>
  <si>
    <t>FE954T</t>
  </si>
  <si>
    <t>SMART KEY ANTENNA(+C/PAD)</t>
  </si>
  <si>
    <t>FE954U</t>
  </si>
  <si>
    <t>SMART KEY ANTENNA(+CONSOLE)</t>
  </si>
  <si>
    <t>FE954V</t>
  </si>
  <si>
    <t>SMART KEY ANTENNA(+RR BUMPER)</t>
  </si>
  <si>
    <t>FE954W</t>
  </si>
  <si>
    <t>SMART KEY SYSTEM(+C/PAD)</t>
  </si>
  <si>
    <t>FE954X</t>
  </si>
  <si>
    <t>FE954Y</t>
  </si>
  <si>
    <t>SMART KEY ANTENNA(+FEM)</t>
  </si>
  <si>
    <t>FE954Z</t>
  </si>
  <si>
    <t>EOL-TIME &amp; ALARM SYSTEM</t>
  </si>
  <si>
    <t>FE9550</t>
  </si>
  <si>
    <t>HANDS FREE SYSTEM</t>
  </si>
  <si>
    <t>FE955A</t>
  </si>
  <si>
    <t>HANDS FREE JACK</t>
  </si>
  <si>
    <t>FE955B</t>
  </si>
  <si>
    <t>HANDS FREE SYSTEM(+C/PAD)</t>
  </si>
  <si>
    <t>FE955C</t>
  </si>
  <si>
    <t>HANDS FREE JACK(+C/PAD)</t>
  </si>
  <si>
    <t>FE955D</t>
  </si>
  <si>
    <t>HANDS FREE JACK(+CONSOLE)</t>
  </si>
  <si>
    <t>FE955E</t>
  </si>
  <si>
    <t>HANDS FREE MIC</t>
  </si>
  <si>
    <t>FE955F</t>
  </si>
  <si>
    <t>HANDS FREE MIC(+H/LINING)</t>
  </si>
  <si>
    <t>FE955G</t>
  </si>
  <si>
    <t>WIRELESS CHARGING SYSTEM</t>
  </si>
  <si>
    <t>FE955H</t>
  </si>
  <si>
    <t>IDENTITY AUTH SYSTEM (+C/PAD)</t>
  </si>
  <si>
    <t>FE955J</t>
  </si>
  <si>
    <t>IDENTITY AUTH SYSTEM</t>
  </si>
  <si>
    <t>FE955K</t>
  </si>
  <si>
    <t>I.A.U TRANSCEIVER (+C/PAD)</t>
  </si>
  <si>
    <t>FE955L</t>
  </si>
  <si>
    <t>I.A.U TRANSCEIVER (+CONSOLE)</t>
  </si>
  <si>
    <t>FE9570</t>
  </si>
  <si>
    <t>DRIVE VIDEO RECORD SYS(+C/PAD)</t>
  </si>
  <si>
    <t>FE957A</t>
  </si>
  <si>
    <t>DRIVE VIDEO RECORD SYS</t>
  </si>
  <si>
    <t>FE957B</t>
  </si>
  <si>
    <t>FE958B</t>
  </si>
  <si>
    <t>HEAD LAMP CLEAR SYSTEM</t>
  </si>
  <si>
    <t>FE958D</t>
  </si>
  <si>
    <t>SAFETY WINDOW CONTROL UNIT</t>
  </si>
  <si>
    <t>FE958E</t>
  </si>
  <si>
    <t>SAFETY WINDOW UNIT-RR DOOR</t>
  </si>
  <si>
    <t>FE958F</t>
  </si>
  <si>
    <t>RR CURTAIN</t>
  </si>
  <si>
    <t>FE958G</t>
  </si>
  <si>
    <t>RR WIPER TIMER</t>
  </si>
  <si>
    <t>FE958H</t>
  </si>
  <si>
    <t>RR DR CURTAIN</t>
  </si>
  <si>
    <t>FF0000</t>
  </si>
  <si>
    <t>WARNING</t>
  </si>
  <si>
    <t>FF8130</t>
  </si>
  <si>
    <t>SECURITY INDICATOR</t>
  </si>
  <si>
    <t>FF813A</t>
  </si>
  <si>
    <t>SECURITY INDICATOR(+C/PAD)</t>
  </si>
  <si>
    <t>FF954A</t>
  </si>
  <si>
    <t>EXTERIOR BUZZER(-FEM)</t>
  </si>
  <si>
    <t>FF954B</t>
  </si>
  <si>
    <t>EXTERIOR BUZZER(+FEM)</t>
  </si>
  <si>
    <t>FF9570</t>
  </si>
  <si>
    <t>WARN'G UNIT</t>
  </si>
  <si>
    <t>FF957A</t>
  </si>
  <si>
    <t>FR/RR ULTRASONIC-PDW</t>
  </si>
  <si>
    <t>FF957B</t>
  </si>
  <si>
    <t>WARN'G BUZZER</t>
  </si>
  <si>
    <t>FF957C</t>
  </si>
  <si>
    <t>RR VIEW CAMERA SYS-RVM/AVM</t>
  </si>
  <si>
    <t>FF957D</t>
  </si>
  <si>
    <t>SR_FR VIEW CAMERA SYS</t>
  </si>
  <si>
    <t>FF957E</t>
  </si>
  <si>
    <t>CAMERA CONTROL UNIT</t>
  </si>
  <si>
    <t>FF957F</t>
  </si>
  <si>
    <t>VOICE WARNING</t>
  </si>
  <si>
    <t>FF957G</t>
  </si>
  <si>
    <t>RR ULTRASONIC SYS-PDW(+BUMPER)</t>
  </si>
  <si>
    <t>FF957H</t>
  </si>
  <si>
    <t>FR ULTRASONIC SYS-PDW(+BUMPER)</t>
  </si>
  <si>
    <t>FF957I</t>
  </si>
  <si>
    <t>REAR OCCUPANT ALERT(+H/LINING)</t>
  </si>
  <si>
    <t>FF957J</t>
  </si>
  <si>
    <t>WARN'G BUZZER(+C/PAD)</t>
  </si>
  <si>
    <t>FF957K</t>
  </si>
  <si>
    <t>CAMERA-NVM</t>
  </si>
  <si>
    <t>FF957L</t>
  </si>
  <si>
    <t>CAMERA-DSW (+C/PAD)</t>
  </si>
  <si>
    <t>FF957M</t>
  </si>
  <si>
    <t>CAMERA-DSW</t>
  </si>
  <si>
    <t>FF957N</t>
  </si>
  <si>
    <t>HEAD UP DISPLAY</t>
  </si>
  <si>
    <t>FF957P</t>
  </si>
  <si>
    <t>FR VIEW CAMERA-MFC</t>
  </si>
  <si>
    <t>FF957Q</t>
  </si>
  <si>
    <t>FR VIEW CAMERA CPLR-MFC</t>
  </si>
  <si>
    <t>FF957R</t>
  </si>
  <si>
    <t>FR VIEW CAMERA COVER-MFC</t>
  </si>
  <si>
    <t>FF958A</t>
  </si>
  <si>
    <t>TPMS RECEIVER</t>
  </si>
  <si>
    <t>FF958B</t>
  </si>
  <si>
    <t>TPMS LFI</t>
  </si>
  <si>
    <t>FF958C</t>
  </si>
  <si>
    <t>CAMERA-LDW</t>
  </si>
  <si>
    <t>FF958D</t>
  </si>
  <si>
    <t>CAMERA CPLR-LDW</t>
  </si>
  <si>
    <t>FF958E</t>
  </si>
  <si>
    <t>CAMERA COVER-LDW</t>
  </si>
  <si>
    <t>FF958H</t>
  </si>
  <si>
    <t>CAMERA-LKA</t>
  </si>
  <si>
    <t>FF958I</t>
  </si>
  <si>
    <t>CAMERA CPLR-LKA</t>
  </si>
  <si>
    <t>FF958J</t>
  </si>
  <si>
    <t>CAMERA COVER-LKA</t>
  </si>
  <si>
    <t>FF958K</t>
  </si>
  <si>
    <t>RR CORNER RADAR-BCW</t>
  </si>
  <si>
    <t>FF958N</t>
  </si>
  <si>
    <t>TPMS LABEL</t>
  </si>
  <si>
    <t>FF958P</t>
  </si>
  <si>
    <t>TPMS RECEIVER(+C/PAD)</t>
  </si>
  <si>
    <t>FF958Q</t>
  </si>
  <si>
    <t>RR CORNER RADAR-BCW (+BUMPER)</t>
  </si>
  <si>
    <t>FF958R</t>
  </si>
  <si>
    <t>CAMERA-LDW (+W/S GLASS)</t>
  </si>
  <si>
    <t>FF958S</t>
  </si>
  <si>
    <t>CAMERA CPLR-LDW (+W/S GLASS)</t>
  </si>
  <si>
    <t>FF958T</t>
  </si>
  <si>
    <t>CAMERA COVER-LDW (+W/S GLASS)</t>
  </si>
  <si>
    <t>FF958U</t>
  </si>
  <si>
    <t>CAMERA-LKA (+W/S GLASS)</t>
  </si>
  <si>
    <t>FF958V</t>
  </si>
  <si>
    <t>CAMERA CPLR-LKA (+W/S GLASS)</t>
  </si>
  <si>
    <t>FF958W</t>
  </si>
  <si>
    <t>CAMERA COVER-LKA (+W/S GLASS)</t>
  </si>
  <si>
    <t>FF958X</t>
  </si>
  <si>
    <t>TPMS RECEIVER(+RR BUMPER)</t>
  </si>
  <si>
    <t>FF9650</t>
  </si>
  <si>
    <t>PARKING GUIDE SYSTEM</t>
  </si>
  <si>
    <t>FF965A</t>
  </si>
  <si>
    <t>PARKING GUIDE SYSTEM(+C/PAD)</t>
  </si>
  <si>
    <t>FF965B</t>
  </si>
  <si>
    <t>SR_FR CAMERA-PG</t>
  </si>
  <si>
    <t>FF965C</t>
  </si>
  <si>
    <t>SR_FR CAMERA-PG (+FEM)</t>
  </si>
  <si>
    <t>FF965D</t>
  </si>
  <si>
    <t>RR CAMERA-PG</t>
  </si>
  <si>
    <t>FF9660</t>
  </si>
  <si>
    <t>FF966P</t>
  </si>
  <si>
    <t>HORN(+FEM)</t>
  </si>
  <si>
    <t>FF9680</t>
  </si>
  <si>
    <t>CHIME &amp; ALARM BUZZER</t>
  </si>
  <si>
    <t>FF968A</t>
  </si>
  <si>
    <t>CHIME &amp; ALARM BUZZER(+C/PAD)</t>
  </si>
  <si>
    <t>FG0000</t>
  </si>
  <si>
    <t>ELECTRIC SW</t>
  </si>
  <si>
    <t>FG8760</t>
  </si>
  <si>
    <t>MRR CONTROL SW</t>
  </si>
  <si>
    <t>FG876A</t>
  </si>
  <si>
    <t>MRR CONTROL SW(+C/PAD)</t>
  </si>
  <si>
    <t>FG9340</t>
  </si>
  <si>
    <t>M/F SW (BODY TYPE+SRC)</t>
  </si>
  <si>
    <t>FG934A</t>
  </si>
  <si>
    <t>M/F SW (BODY TYPE-SRC)</t>
  </si>
  <si>
    <t>FG934B</t>
  </si>
  <si>
    <t>M/F SW (BODYLESS, LIGHT)</t>
  </si>
  <si>
    <t>FG934C</t>
  </si>
  <si>
    <t>M/F SW (BODYLESS, WIPER)</t>
  </si>
  <si>
    <t>FG934D</t>
  </si>
  <si>
    <t>M/F SW (BODYLESS, SRC)</t>
  </si>
  <si>
    <t>FG934E</t>
  </si>
  <si>
    <t>M/F SW(BODYLESS LIGHT &amp; WIPER)</t>
  </si>
  <si>
    <t>FG934F</t>
  </si>
  <si>
    <t>MULTI FUNCTION ASSY-HANDICAP</t>
  </si>
  <si>
    <t>P/WINDOW SW</t>
  </si>
  <si>
    <t>FG935A</t>
  </si>
  <si>
    <t>DOOR &amp; CONTACT SW</t>
  </si>
  <si>
    <t>FG935B</t>
  </si>
  <si>
    <t>P/WINDOW SW (+C/PAD)</t>
  </si>
  <si>
    <t>FG935R</t>
  </si>
  <si>
    <t>P/WINDOW SW (+RR DR TRIM)</t>
  </si>
  <si>
    <t>FG9540</t>
  </si>
  <si>
    <t>HOOD SW</t>
  </si>
  <si>
    <t>FG954A</t>
  </si>
  <si>
    <t>HOOD SW(+FEM)</t>
  </si>
  <si>
    <t>FG9670</t>
  </si>
  <si>
    <t>SW ASSY-STRG/WHL R/CONT</t>
  </si>
  <si>
    <t>FG967A</t>
  </si>
  <si>
    <t>SW ASSY-STRG/WHL R/CONT,LH</t>
  </si>
  <si>
    <t>FG967B</t>
  </si>
  <si>
    <t>SW ASSY-STRG/WHL R/CONT,RH</t>
  </si>
  <si>
    <t>FG967C</t>
  </si>
  <si>
    <t>SW ASSY-PADDLE SHIFTER</t>
  </si>
  <si>
    <t>FH0000</t>
  </si>
  <si>
    <t>GAUGE</t>
  </si>
  <si>
    <t>FH9400</t>
  </si>
  <si>
    <t>CLUSTER(DOM)</t>
  </si>
  <si>
    <t>FH940A</t>
  </si>
  <si>
    <t>CLUSTER(GEN)</t>
  </si>
  <si>
    <t>FH940B</t>
  </si>
  <si>
    <t>CLUSTER(MES)</t>
  </si>
  <si>
    <t>FH940C</t>
  </si>
  <si>
    <t>CLUSTER(EC)</t>
  </si>
  <si>
    <t>FH940D</t>
  </si>
  <si>
    <t>CLUSTER(AUS)</t>
  </si>
  <si>
    <t>FH940E</t>
  </si>
  <si>
    <t>CLUSTER(USA)</t>
  </si>
  <si>
    <t>FH940F</t>
  </si>
  <si>
    <t>CLUSTER(CAN)</t>
  </si>
  <si>
    <t>FH940G</t>
  </si>
  <si>
    <t>CLUSTER(DOM_SVC)</t>
  </si>
  <si>
    <t>FH940H</t>
  </si>
  <si>
    <t>CLUSTER(GEN_SVC)</t>
  </si>
  <si>
    <t>FH940J</t>
  </si>
  <si>
    <t>CLUSTER(MES_SVC)</t>
  </si>
  <si>
    <t>FH940K</t>
  </si>
  <si>
    <t>CLUSTER(EC_SVC)</t>
  </si>
  <si>
    <t>FH940L</t>
  </si>
  <si>
    <t>CLUSTER(AUS_SVC)</t>
  </si>
  <si>
    <t>FH940M</t>
  </si>
  <si>
    <t>CLUSTER(USA_SVC)</t>
  </si>
  <si>
    <t>FH940N</t>
  </si>
  <si>
    <t>CLUSTER(CAN_SVC)</t>
  </si>
  <si>
    <t>FH940P</t>
  </si>
  <si>
    <t>CLUSTER(BRA)</t>
  </si>
  <si>
    <t>FH940X</t>
  </si>
  <si>
    <t>EOL-CLUSTER</t>
  </si>
  <si>
    <t>FH940Y</t>
  </si>
  <si>
    <t>SPEAKER-CLUSTER</t>
  </si>
  <si>
    <t>FH940Z</t>
  </si>
  <si>
    <t>SPEED SENSOR</t>
  </si>
  <si>
    <t>FH9410</t>
  </si>
  <si>
    <t>MULTI GAUGE</t>
  </si>
  <si>
    <t>FH9430</t>
  </si>
  <si>
    <t>TRIP COMPUTER</t>
  </si>
  <si>
    <t>FH943A</t>
  </si>
  <si>
    <t>TACHO GRAPH</t>
  </si>
  <si>
    <t>FJ0000</t>
  </si>
  <si>
    <t>RELAY</t>
  </si>
  <si>
    <t>FJ9520</t>
  </si>
  <si>
    <t>ROOM RELAY</t>
  </si>
  <si>
    <t>FJ952A</t>
  </si>
  <si>
    <t>ENG ROOM RELAY</t>
  </si>
  <si>
    <t>FK0000</t>
  </si>
  <si>
    <t>BATTERY</t>
  </si>
  <si>
    <t>FK371A</t>
  </si>
  <si>
    <t>BATTERY MTG</t>
  </si>
  <si>
    <t>FK371B</t>
  </si>
  <si>
    <t>BATTERY LABEL</t>
  </si>
  <si>
    <t>FK371C</t>
  </si>
  <si>
    <t>INSULATION PAD</t>
  </si>
  <si>
    <t>FK371D</t>
  </si>
  <si>
    <t>BATTERY SENSOR</t>
  </si>
  <si>
    <t>FK371E</t>
  </si>
  <si>
    <t>BATTERY NEGATIVE CAP</t>
  </si>
  <si>
    <t>FL0000</t>
  </si>
  <si>
    <t>WIRING HARNESS</t>
  </si>
  <si>
    <t>FL9000</t>
  </si>
  <si>
    <t>[DUMMY] WIRING HARNESS</t>
  </si>
  <si>
    <t>FL9001</t>
  </si>
  <si>
    <t>FL9002</t>
  </si>
  <si>
    <t>FL9003</t>
  </si>
  <si>
    <t>FL9004</t>
  </si>
  <si>
    <t>FL9005</t>
  </si>
  <si>
    <t>FL9006</t>
  </si>
  <si>
    <t>FL9007</t>
  </si>
  <si>
    <t>FL9008</t>
  </si>
  <si>
    <t>FL9009</t>
  </si>
  <si>
    <t>FL9100</t>
  </si>
  <si>
    <t>FL9101</t>
  </si>
  <si>
    <t>FL9102</t>
  </si>
  <si>
    <t>FL9103</t>
  </si>
  <si>
    <t>FL9104</t>
  </si>
  <si>
    <t>FL9105</t>
  </si>
  <si>
    <t>FL9106</t>
  </si>
  <si>
    <t>FL9107</t>
  </si>
  <si>
    <t>FL9108</t>
  </si>
  <si>
    <t>FL9109</t>
  </si>
  <si>
    <t>FL910A</t>
  </si>
  <si>
    <t>FL910B</t>
  </si>
  <si>
    <t>FL910C</t>
  </si>
  <si>
    <t>FL910D</t>
  </si>
  <si>
    <t>FL910E</t>
  </si>
  <si>
    <t>FL910F</t>
  </si>
  <si>
    <t>FL910G</t>
  </si>
  <si>
    <t>FL910H</t>
  </si>
  <si>
    <t>FL910J</t>
  </si>
  <si>
    <t>FL910K</t>
  </si>
  <si>
    <t>FL910L</t>
  </si>
  <si>
    <t>FL910M</t>
  </si>
  <si>
    <t>FL910N</t>
  </si>
  <si>
    <t>FL910P</t>
  </si>
  <si>
    <t>FL910Q</t>
  </si>
  <si>
    <t>FL910R</t>
  </si>
  <si>
    <t>FL910S</t>
  </si>
  <si>
    <t>FL910T</t>
  </si>
  <si>
    <t>FL910U</t>
  </si>
  <si>
    <t>FL910V</t>
  </si>
  <si>
    <t>FL910W</t>
  </si>
  <si>
    <t>FL910Y</t>
  </si>
  <si>
    <t>FL910Z</t>
  </si>
  <si>
    <t>FL9110</t>
  </si>
  <si>
    <t>FL9111</t>
  </si>
  <si>
    <t>FL9112</t>
  </si>
  <si>
    <t>FL9113</t>
  </si>
  <si>
    <t>FL9114</t>
  </si>
  <si>
    <t>FL9115</t>
  </si>
  <si>
    <t>FL9116</t>
  </si>
  <si>
    <t>FL9117</t>
  </si>
  <si>
    <t>FL9118</t>
  </si>
  <si>
    <t>FL9119</t>
  </si>
  <si>
    <t>FL911A</t>
  </si>
  <si>
    <t>FL911B</t>
  </si>
  <si>
    <t>FL911C</t>
  </si>
  <si>
    <t>FL911D</t>
  </si>
  <si>
    <t>FL911E</t>
  </si>
  <si>
    <t>FL911F</t>
  </si>
  <si>
    <t>FL911G</t>
  </si>
  <si>
    <t>FL911H</t>
  </si>
  <si>
    <t>FL911J</t>
  </si>
  <si>
    <t>FL911K</t>
  </si>
  <si>
    <t>FL911L</t>
  </si>
  <si>
    <t>FL911M</t>
  </si>
  <si>
    <t>FL911N</t>
  </si>
  <si>
    <t>FL911P</t>
  </si>
  <si>
    <t>FL911Q</t>
  </si>
  <si>
    <t>FL911R</t>
  </si>
  <si>
    <t>FL911S</t>
  </si>
  <si>
    <t>FL911T</t>
  </si>
  <si>
    <t>FL911U</t>
  </si>
  <si>
    <t>FL911V</t>
  </si>
  <si>
    <t>FL911W</t>
  </si>
  <si>
    <t>FL911Y</t>
  </si>
  <si>
    <t>FL911Z</t>
  </si>
  <si>
    <t>FL9120</t>
  </si>
  <si>
    <t>FL9121</t>
  </si>
  <si>
    <t>FL9122</t>
  </si>
  <si>
    <t>FL9123</t>
  </si>
  <si>
    <t>FL9124</t>
  </si>
  <si>
    <t>FL9125</t>
  </si>
  <si>
    <t>FL9126</t>
  </si>
  <si>
    <t>FL9127</t>
  </si>
  <si>
    <t>FL9128</t>
  </si>
  <si>
    <t>FL9129</t>
  </si>
  <si>
    <t>FL912A</t>
  </si>
  <si>
    <t>FL912B</t>
  </si>
  <si>
    <t>FL912C</t>
  </si>
  <si>
    <t>FL912D</t>
  </si>
  <si>
    <t>FL912E</t>
  </si>
  <si>
    <t>FL912F</t>
  </si>
  <si>
    <t>FL912G</t>
  </si>
  <si>
    <t>FL912H</t>
  </si>
  <si>
    <t>FL912J</t>
  </si>
  <si>
    <t>FL912K</t>
  </si>
  <si>
    <t>FL912L</t>
  </si>
  <si>
    <t>FL912M</t>
  </si>
  <si>
    <t>FL912N</t>
  </si>
  <si>
    <t>FL912P</t>
  </si>
  <si>
    <t>FL912Q</t>
  </si>
  <si>
    <t>FL912R</t>
  </si>
  <si>
    <t>FL912S</t>
  </si>
  <si>
    <t>FL912T</t>
  </si>
  <si>
    <t>FL912U</t>
  </si>
  <si>
    <t>FL912V</t>
  </si>
  <si>
    <t>FL912W</t>
  </si>
  <si>
    <t>FL912Y</t>
  </si>
  <si>
    <t>FL912Z</t>
  </si>
  <si>
    <t>FL9130</t>
  </si>
  <si>
    <t>WIRING HARNESS-FLR</t>
  </si>
  <si>
    <t>FL9131</t>
  </si>
  <si>
    <t>FL9132</t>
  </si>
  <si>
    <t>FL9133</t>
  </si>
  <si>
    <t>FL9134</t>
  </si>
  <si>
    <t>FL9135</t>
  </si>
  <si>
    <t>FL9136</t>
  </si>
  <si>
    <t>FL9137</t>
  </si>
  <si>
    <t>FL9138</t>
  </si>
  <si>
    <t>FL9139</t>
  </si>
  <si>
    <t>FL913A</t>
  </si>
  <si>
    <t>FL913B</t>
  </si>
  <si>
    <t>FL913C</t>
  </si>
  <si>
    <t>FL913D</t>
  </si>
  <si>
    <t>FL913E</t>
  </si>
  <si>
    <t>FL913F</t>
  </si>
  <si>
    <t>FL913G</t>
  </si>
  <si>
    <t>FL913H</t>
  </si>
  <si>
    <t>FL913J</t>
  </si>
  <si>
    <t>FL913K</t>
  </si>
  <si>
    <t>FL913L</t>
  </si>
  <si>
    <t>FL913M</t>
  </si>
  <si>
    <t>FL913N</t>
  </si>
  <si>
    <t>FL913P</t>
  </si>
  <si>
    <t>FL913Q</t>
  </si>
  <si>
    <t>FL913R</t>
  </si>
  <si>
    <t>FL913S</t>
  </si>
  <si>
    <t>FL913T</t>
  </si>
  <si>
    <t>FL913U</t>
  </si>
  <si>
    <t>FL913V</t>
  </si>
  <si>
    <t>FL913W</t>
  </si>
  <si>
    <t>FL913Y</t>
  </si>
  <si>
    <t>FL913Z</t>
  </si>
  <si>
    <t>FL9140</t>
  </si>
  <si>
    <t>WIRING HARNESS-CONT</t>
  </si>
  <si>
    <t>FL9141</t>
  </si>
  <si>
    <t>FL9142</t>
  </si>
  <si>
    <t>FL9143</t>
  </si>
  <si>
    <t>FL9144</t>
  </si>
  <si>
    <t>FL9145</t>
  </si>
  <si>
    <t>FL9146</t>
  </si>
  <si>
    <t>FL9147</t>
  </si>
  <si>
    <t>FL9148</t>
  </si>
  <si>
    <t>FL9149</t>
  </si>
  <si>
    <t>FL914A</t>
  </si>
  <si>
    <t>FL914B</t>
  </si>
  <si>
    <t>FL914C</t>
  </si>
  <si>
    <t>FL914D</t>
  </si>
  <si>
    <t>FL914E</t>
  </si>
  <si>
    <t>FL914F</t>
  </si>
  <si>
    <t>FL914G</t>
  </si>
  <si>
    <t>FL914H</t>
  </si>
  <si>
    <t>FL914J</t>
  </si>
  <si>
    <t>FL914K</t>
  </si>
  <si>
    <t>FL914L</t>
  </si>
  <si>
    <t>FL914M</t>
  </si>
  <si>
    <t>FL914N</t>
  </si>
  <si>
    <t>FL914P</t>
  </si>
  <si>
    <t>FL914Q</t>
  </si>
  <si>
    <t>FL914R</t>
  </si>
  <si>
    <t>FL914S</t>
  </si>
  <si>
    <t>FL914T</t>
  </si>
  <si>
    <t>FL914U</t>
  </si>
  <si>
    <t>FL914V</t>
  </si>
  <si>
    <t>FL914W</t>
  </si>
  <si>
    <t>FL914Y</t>
  </si>
  <si>
    <t>FL914Z</t>
  </si>
  <si>
    <t>FL9150</t>
  </si>
  <si>
    <t>FL9151</t>
  </si>
  <si>
    <t>FL9152</t>
  </si>
  <si>
    <t>FL9153</t>
  </si>
  <si>
    <t>FL9154</t>
  </si>
  <si>
    <t>FL9155</t>
  </si>
  <si>
    <t>FL9156</t>
  </si>
  <si>
    <t>FL9157</t>
  </si>
  <si>
    <t>FL9158</t>
  </si>
  <si>
    <t>FL9159</t>
  </si>
  <si>
    <t>FL915A</t>
  </si>
  <si>
    <t>FL915B</t>
  </si>
  <si>
    <t>FL915C</t>
  </si>
  <si>
    <t>FL915D</t>
  </si>
  <si>
    <t>FL915E</t>
  </si>
  <si>
    <t>FL915F</t>
  </si>
  <si>
    <t>FL915G</t>
  </si>
  <si>
    <t>FL915H</t>
  </si>
  <si>
    <t>FL915J</t>
  </si>
  <si>
    <t>FL915K</t>
  </si>
  <si>
    <t>FL915L</t>
  </si>
  <si>
    <t>FL915M</t>
  </si>
  <si>
    <t>FL915N</t>
  </si>
  <si>
    <t>FL915P</t>
  </si>
  <si>
    <t>FL915Q</t>
  </si>
  <si>
    <t>FL915R</t>
  </si>
  <si>
    <t>FL915S</t>
  </si>
  <si>
    <t>FL915T</t>
  </si>
  <si>
    <t>FL915U</t>
  </si>
  <si>
    <t>FL915V</t>
  </si>
  <si>
    <t>FL915W</t>
  </si>
  <si>
    <t>FL915Y</t>
  </si>
  <si>
    <t>FL915Z</t>
  </si>
  <si>
    <t>FL9160</t>
  </si>
  <si>
    <t>WIRING HARNESS-DR DRI</t>
  </si>
  <si>
    <t>FL9169</t>
  </si>
  <si>
    <t>WIRING HARNESS-DR</t>
  </si>
  <si>
    <t>FL916A</t>
  </si>
  <si>
    <t>FL916B</t>
  </si>
  <si>
    <t>WIRING HARNESS-DR ASS</t>
  </si>
  <si>
    <t>FL916C</t>
  </si>
  <si>
    <t>FL916D</t>
  </si>
  <si>
    <t>WIRING HARNESS-DR RL</t>
  </si>
  <si>
    <t>FL916E</t>
  </si>
  <si>
    <t>FL916F</t>
  </si>
  <si>
    <t>WIRING HARNESS-DR RR</t>
  </si>
  <si>
    <t>FL916G</t>
  </si>
  <si>
    <t>FL916J</t>
  </si>
  <si>
    <t>FL916K</t>
  </si>
  <si>
    <t>FL916L</t>
  </si>
  <si>
    <t>FL916M</t>
  </si>
  <si>
    <t>FL916N</t>
  </si>
  <si>
    <t>FL916P</t>
  </si>
  <si>
    <t>FL916Q</t>
  </si>
  <si>
    <t>FL916R</t>
  </si>
  <si>
    <t>FL916S</t>
  </si>
  <si>
    <t>FL916T</t>
  </si>
  <si>
    <t>FL916U</t>
  </si>
  <si>
    <t>FL916V</t>
  </si>
  <si>
    <t>FL916X</t>
  </si>
  <si>
    <t>WIRING HARNESS-HIGH VOLTAGE</t>
  </si>
  <si>
    <t>FL916Y</t>
  </si>
  <si>
    <t>FL916Z</t>
  </si>
  <si>
    <t>FL9170</t>
  </si>
  <si>
    <t>FL9171</t>
  </si>
  <si>
    <t>FL9172</t>
  </si>
  <si>
    <t>FL9173</t>
  </si>
  <si>
    <t>FL9174</t>
  </si>
  <si>
    <t>FL9175</t>
  </si>
  <si>
    <t>FL9176</t>
  </si>
  <si>
    <t>FL9177</t>
  </si>
  <si>
    <t>FL9178</t>
  </si>
  <si>
    <t>FL9179</t>
  </si>
  <si>
    <t>FL917A</t>
  </si>
  <si>
    <t>FL917B</t>
  </si>
  <si>
    <t>FL917C</t>
  </si>
  <si>
    <t>FL917D</t>
  </si>
  <si>
    <t>FL917E</t>
  </si>
  <si>
    <t>FL917F</t>
  </si>
  <si>
    <t>FL917G</t>
  </si>
  <si>
    <t>FL917H</t>
  </si>
  <si>
    <t>FL917J</t>
  </si>
  <si>
    <t>FL917K</t>
  </si>
  <si>
    <t>FL917L</t>
  </si>
  <si>
    <t>FL917M</t>
  </si>
  <si>
    <t>FL917N</t>
  </si>
  <si>
    <t>FL917P</t>
  </si>
  <si>
    <t>FL917Q</t>
  </si>
  <si>
    <t>FL917R</t>
  </si>
  <si>
    <t>FL917S</t>
  </si>
  <si>
    <t>FL917T</t>
  </si>
  <si>
    <t>FL917U</t>
  </si>
  <si>
    <t>FL917V</t>
  </si>
  <si>
    <t>FL917W</t>
  </si>
  <si>
    <t>FL917Y</t>
  </si>
  <si>
    <t>FL917Z</t>
  </si>
  <si>
    <t>FL9180</t>
  </si>
  <si>
    <t>FL9181</t>
  </si>
  <si>
    <t>WIRING HARNESS-BATT</t>
  </si>
  <si>
    <t>FL9182</t>
  </si>
  <si>
    <t>FL9183</t>
  </si>
  <si>
    <t>WIRING HARNESS-ENG GND</t>
  </si>
  <si>
    <t>FL9184</t>
  </si>
  <si>
    <t>WIRING HARNESS-TM GND</t>
  </si>
  <si>
    <t>WIRING HARNESS-T/GATE</t>
  </si>
  <si>
    <t>FL9186</t>
  </si>
  <si>
    <t>FL918A</t>
  </si>
  <si>
    <t>FL918D</t>
  </si>
  <si>
    <t>FL918E</t>
  </si>
  <si>
    <t>FL918F</t>
  </si>
  <si>
    <t>WIRING HARNESS-ENG EXTN</t>
  </si>
  <si>
    <t>FL918G</t>
  </si>
  <si>
    <t>BRKT-PT ASSY</t>
  </si>
  <si>
    <t>FL918H</t>
  </si>
  <si>
    <t>FL918K</t>
  </si>
  <si>
    <t>WIRING HARNESS-T/ROOM</t>
  </si>
  <si>
    <t>FL918L</t>
  </si>
  <si>
    <t>WIRING HARNESS-T/LID</t>
  </si>
  <si>
    <t>FL918M</t>
  </si>
  <si>
    <t>FL918N</t>
  </si>
  <si>
    <t>WIRING HARNESS-T/GATE EXTN</t>
  </si>
  <si>
    <t>FL918P</t>
  </si>
  <si>
    <t>WIRING HARNESS-FWS</t>
  </si>
  <si>
    <t>FL918Q</t>
  </si>
  <si>
    <t>WIRING HARNESS-GLOVE BOX</t>
  </si>
  <si>
    <t>FL918R</t>
  </si>
  <si>
    <t>WIRING HARNESS-CONSOL</t>
  </si>
  <si>
    <t>FL918S</t>
  </si>
  <si>
    <t>WIRING HARNESS-RR HTD</t>
  </si>
  <si>
    <t>FL918T</t>
  </si>
  <si>
    <t>WIRING HARNESS-AIR SUS</t>
  </si>
  <si>
    <t>FL918U</t>
  </si>
  <si>
    <t>WIRING HARNESS-BWS</t>
  </si>
  <si>
    <t>FL918V</t>
  </si>
  <si>
    <t>WIRING HARNESS-EXTN</t>
  </si>
  <si>
    <t>FL918W</t>
  </si>
  <si>
    <t>FL918Y</t>
  </si>
  <si>
    <t>WIRING HARNESS - C/PAD</t>
  </si>
  <si>
    <t>FM0000</t>
  </si>
  <si>
    <t>JUNCTION BOX</t>
  </si>
  <si>
    <t>BOX ASSY-E/ROOM</t>
  </si>
  <si>
    <t>FM919A</t>
  </si>
  <si>
    <t>BOX ASSY-I/PNL</t>
  </si>
  <si>
    <t>FM919B</t>
  </si>
  <si>
    <t>JUNCTION BOX ASSY-HIGH VOLTAGE</t>
  </si>
  <si>
    <t>FN0000</t>
  </si>
  <si>
    <t>LIGHTING</t>
  </si>
  <si>
    <t>FN9210</t>
  </si>
  <si>
    <t>HEAD LAMP (-FR END MODULE)</t>
  </si>
  <si>
    <t>FN921A</t>
  </si>
  <si>
    <t>LEVELLING DEVICE-HEAD LAMP</t>
  </si>
  <si>
    <t>FN921B</t>
  </si>
  <si>
    <t>WASHER-H/LAMP (-FR END MODULE)</t>
  </si>
  <si>
    <t>FN921D</t>
  </si>
  <si>
    <t>HEAD LAMP ECU</t>
  </si>
  <si>
    <t>FN921E</t>
  </si>
  <si>
    <t>LVLG/DVD-H/L(+FR CHASSIS MODL)</t>
  </si>
  <si>
    <t>FN921F</t>
  </si>
  <si>
    <t>LVLG/DVD-H/L(+RR CHASSIS MODL)</t>
  </si>
  <si>
    <t>FN921G</t>
  </si>
  <si>
    <t>HEAD LAMP (+FR END MODULE)</t>
  </si>
  <si>
    <t>FN921H</t>
  </si>
  <si>
    <t>MERCURY LABEL</t>
  </si>
  <si>
    <t>FN921J</t>
  </si>
  <si>
    <t>LVLG/DVD-HEAD LAMP FRONT</t>
  </si>
  <si>
    <t>FN921K</t>
  </si>
  <si>
    <t>WASHER-H/LAMP (+FR END MODULE)</t>
  </si>
  <si>
    <t>FN9220</t>
  </si>
  <si>
    <t>FN9230</t>
  </si>
  <si>
    <t>FN923A</t>
  </si>
  <si>
    <t>FRT SIDE MARKER LAMP</t>
  </si>
  <si>
    <t>FN923B</t>
  </si>
  <si>
    <t>WARNING LIGHT</t>
  </si>
  <si>
    <t>FN923C</t>
  </si>
  <si>
    <t>REAR SIDE MARKER LAMP</t>
  </si>
  <si>
    <t>FN923D</t>
  </si>
  <si>
    <t>FRONT TURN SIGNAL LAMP</t>
  </si>
  <si>
    <t>FN923E</t>
  </si>
  <si>
    <t>CORNERING LAMP</t>
  </si>
  <si>
    <t>FN9240</t>
  </si>
  <si>
    <t>FN924A</t>
  </si>
  <si>
    <t>FN9250</t>
  </si>
  <si>
    <t>BACK UP LAMP</t>
  </si>
  <si>
    <t>FN9260</t>
  </si>
  <si>
    <t>FN9270</t>
  </si>
  <si>
    <t>OVER HEAD CONSOLE LAMP</t>
  </si>
  <si>
    <t>ROOM LAMP</t>
  </si>
  <si>
    <t>VANITY LAMP</t>
  </si>
  <si>
    <t>FN928C</t>
  </si>
  <si>
    <t>PERSONAL LAMP</t>
  </si>
  <si>
    <t>FN928D</t>
  </si>
  <si>
    <t>GARGO LAMP</t>
  </si>
  <si>
    <t>FP0000</t>
  </si>
  <si>
    <t>HIGH VOLTAGE ELECTRICAL PART</t>
  </si>
  <si>
    <t>FP3750</t>
  </si>
  <si>
    <t>HIGH VOLTAGE BATTERY SYSTEM</t>
  </si>
  <si>
    <t>FP375A</t>
  </si>
  <si>
    <t>H.V IPM(INTEGRATED PACKAGE)</t>
  </si>
  <si>
    <t>H.V BATT PACK ASSY</t>
  </si>
  <si>
    <t>FP375C</t>
  </si>
  <si>
    <t>H.V BATT MODULE ASSY</t>
  </si>
  <si>
    <t>FP375D</t>
  </si>
  <si>
    <t>H.V BMS(BATT MANAGEMENT SYS)</t>
  </si>
  <si>
    <t>FP375E</t>
  </si>
  <si>
    <t>H.V BATT PRA(PWR RELAY ASSY)</t>
  </si>
  <si>
    <t>FP375F</t>
  </si>
  <si>
    <t>H.V BATT MAIN RELAY</t>
  </si>
  <si>
    <t>FP375G</t>
  </si>
  <si>
    <t>H.V BATT PRE-CHARGE RELAY</t>
  </si>
  <si>
    <t>FP375H</t>
  </si>
  <si>
    <t>H.V BATT RESISTOR</t>
  </si>
  <si>
    <t>FP375I</t>
  </si>
  <si>
    <t>H.V BATT CURRENT SENSOR</t>
  </si>
  <si>
    <t>FP375J</t>
  </si>
  <si>
    <t>H.V BATT CONNECTOR</t>
  </si>
  <si>
    <t>FP375K</t>
  </si>
  <si>
    <t>H.V BATT TERMINAL</t>
  </si>
  <si>
    <t>FP375L</t>
  </si>
  <si>
    <t>H.V BATT SAFETY PLUG</t>
  </si>
  <si>
    <t>FP375M</t>
  </si>
  <si>
    <t>H.V BATT WIRE HARNESS</t>
  </si>
  <si>
    <t>FP375N</t>
  </si>
  <si>
    <t>H.V BATT BUS-BAR</t>
  </si>
  <si>
    <t>FP375P</t>
  </si>
  <si>
    <t>H.V BATT CASE PNL ASSY</t>
  </si>
  <si>
    <t>FP375Q</t>
  </si>
  <si>
    <t>H.V BATT INSULATOR</t>
  </si>
  <si>
    <t>FP375R</t>
  </si>
  <si>
    <t>H.V BATT LABEL</t>
  </si>
  <si>
    <t>FP375S</t>
  </si>
  <si>
    <t>H.V BATT COOLING SYSTEM</t>
  </si>
  <si>
    <t>FP375T</t>
  </si>
  <si>
    <t>H.V BATT COOLING FAN</t>
  </si>
  <si>
    <t>FP375U</t>
  </si>
  <si>
    <t>H.V BATT COOLING DUCT</t>
  </si>
  <si>
    <t>FP375V</t>
  </si>
  <si>
    <t>H.V BATT COOLING HOSE</t>
  </si>
  <si>
    <t>FP375W</t>
  </si>
  <si>
    <t>H.V BATT MTG BRKT</t>
  </si>
  <si>
    <t>FP375X</t>
  </si>
  <si>
    <t>H.V BATT COOLING SYSTEM(+PEM)</t>
  </si>
  <si>
    <t>FP3980</t>
  </si>
  <si>
    <t>MONITOR-FUELCELL STACK VOLT</t>
  </si>
  <si>
    <t>FR0000</t>
  </si>
  <si>
    <t>FUEL CELL ELECTRIC DEVICE</t>
  </si>
  <si>
    <t>FR359A</t>
  </si>
  <si>
    <t>H.S.S MANAGEMENT UNIT</t>
  </si>
  <si>
    <t>FR377A</t>
  </si>
  <si>
    <t>LDC &amp; BHDC ASSY</t>
  </si>
  <si>
    <t>FR399A</t>
  </si>
  <si>
    <t>CONTROL UNIT-FUEL CELL</t>
  </si>
  <si>
    <t>FR399B</t>
  </si>
  <si>
    <t>CONTROL UNIT-BLOWER PUMP</t>
  </si>
  <si>
    <t>FS0000</t>
  </si>
  <si>
    <t>ELECTRIC DRIVE SYSTEM</t>
  </si>
  <si>
    <t>FS3650</t>
  </si>
  <si>
    <t>TRACTION MOTOR &amp; GDU ASSY</t>
  </si>
  <si>
    <t>FS3660</t>
  </si>
  <si>
    <t>INVERTER UNIT &amp; BRACKET ASSY</t>
  </si>
  <si>
    <t>FS366A</t>
  </si>
  <si>
    <t>BRKT TRAY-INVERTER ASSY</t>
  </si>
  <si>
    <t>FT0000</t>
  </si>
  <si>
    <t>FUEL CELL</t>
  </si>
  <si>
    <t>FT2580</t>
  </si>
  <si>
    <t>FC THERMALMANAGEMENT SYSTEM</t>
  </si>
  <si>
    <t>FT258A</t>
  </si>
  <si>
    <t>FC THERMALMANAGEMENT SYS(+PFC)</t>
  </si>
  <si>
    <t>FT2590</t>
  </si>
  <si>
    <t>TMS ASSISTANCE DEVICES</t>
  </si>
  <si>
    <t>FT3560</t>
  </si>
  <si>
    <t>FUEL CELL SYSTEM</t>
  </si>
  <si>
    <t>FT356A</t>
  </si>
  <si>
    <t>FUEL CELL STACK ASSY</t>
  </si>
  <si>
    <t>FT356B</t>
  </si>
  <si>
    <t>FC SYSTEM FRAME</t>
  </si>
  <si>
    <t>FT3570</t>
  </si>
  <si>
    <t>AIR PROCESSING SYSTEM</t>
  </si>
  <si>
    <t>FT3580</t>
  </si>
  <si>
    <t>FUEL PROCESSING SYSTEM</t>
  </si>
  <si>
    <t>FT3581</t>
  </si>
  <si>
    <t>PE ROOM COVER</t>
  </si>
  <si>
    <t>FT3590</t>
  </si>
  <si>
    <t>HOSE ASSY-B.P.C.U CLG INLET</t>
  </si>
  <si>
    <t>FU0000</t>
  </si>
  <si>
    <t>ADAS</t>
  </si>
  <si>
    <t>FU954B</t>
  </si>
  <si>
    <t>FR ULTRASONIC (+BUMPER)</t>
  </si>
  <si>
    <t>FU954Q</t>
  </si>
  <si>
    <t>RR ULTRASONIC (+BUMPER)</t>
  </si>
  <si>
    <t>FU955A</t>
  </si>
  <si>
    <t>FU955B</t>
  </si>
  <si>
    <t>FR VIEW CAMERA CPLR (+W/S GLS)</t>
  </si>
  <si>
    <t>FU955C</t>
  </si>
  <si>
    <t>FR VIEW CAMERA COVER</t>
  </si>
  <si>
    <t>FU956B</t>
  </si>
  <si>
    <t>FR RADAR (+FEM)</t>
  </si>
  <si>
    <t>FU956M</t>
  </si>
  <si>
    <t>FU959B</t>
  </si>
  <si>
    <t>ADAS PARKING ECU (+C/PAD)</t>
  </si>
  <si>
    <t>FU9910</t>
  </si>
  <si>
    <t>ADAS SENSOR-RADAR</t>
  </si>
  <si>
    <t>FU991A</t>
  </si>
  <si>
    <t>FU991B</t>
  </si>
  <si>
    <t>FU991E</t>
  </si>
  <si>
    <t>FR CORNER RADAR</t>
  </si>
  <si>
    <t>FU991F</t>
  </si>
  <si>
    <t>FR CORNER RADAR (+BUMPER)</t>
  </si>
  <si>
    <t>FU991M</t>
  </si>
  <si>
    <t>FU991N</t>
  </si>
  <si>
    <t>RR CORNER RADAR (+BUMPER)</t>
  </si>
  <si>
    <t>FU991X</t>
  </si>
  <si>
    <t>EOL-FR RADAR</t>
  </si>
  <si>
    <t>FU991Y</t>
  </si>
  <si>
    <t>EOL-RR CORNER RADAR</t>
  </si>
  <si>
    <t>FU9920</t>
  </si>
  <si>
    <t>ADAS SENSOR-CAMERA</t>
  </si>
  <si>
    <t>FU992A</t>
  </si>
  <si>
    <t>FU992B</t>
  </si>
  <si>
    <t>FU992C</t>
  </si>
  <si>
    <t>FU992D</t>
  </si>
  <si>
    <t>SR_FR VIEW CAMERA</t>
  </si>
  <si>
    <t>FU992G</t>
  </si>
  <si>
    <t>RR SIDE VIEW CAMERA</t>
  </si>
  <si>
    <t>FU992P</t>
  </si>
  <si>
    <t>FU992X</t>
  </si>
  <si>
    <t>EOL-FR VIEW CAMERA</t>
  </si>
  <si>
    <t>FU9930</t>
  </si>
  <si>
    <t>ADAS SENSOR-ULTRASONIC</t>
  </si>
  <si>
    <t>FU993A</t>
  </si>
  <si>
    <t>FR ULTRASONIC</t>
  </si>
  <si>
    <t>FU993B</t>
  </si>
  <si>
    <t>FU993P</t>
  </si>
  <si>
    <t>RR ULTRASONIC</t>
  </si>
  <si>
    <t>FU993Q</t>
  </si>
  <si>
    <t>FU994A</t>
  </si>
  <si>
    <t>FR LIDAR</t>
  </si>
  <si>
    <t>FU994B</t>
  </si>
  <si>
    <t>FR LIDAR (+FEM)</t>
  </si>
  <si>
    <t>FU994C</t>
  </si>
  <si>
    <t>FR CORNER LIDAR</t>
  </si>
  <si>
    <t>FU994D</t>
  </si>
  <si>
    <t>FR CORNER LIDAR (+FEM)</t>
  </si>
  <si>
    <t>FU9970</t>
  </si>
  <si>
    <t>ADAS-V2X</t>
  </si>
  <si>
    <t>FU997A</t>
  </si>
  <si>
    <t>V2X ECU</t>
  </si>
  <si>
    <t>FU997B</t>
  </si>
  <si>
    <t>V2X ECU (+C/PAD)</t>
  </si>
  <si>
    <t>FU9980</t>
  </si>
  <si>
    <t>ADAS ECU-DRIVING</t>
  </si>
  <si>
    <t>FU998A</t>
  </si>
  <si>
    <t>ADAS DRIVING ECU</t>
  </si>
  <si>
    <t>FU998B</t>
  </si>
  <si>
    <t>ADAS DRIVING ECU (+C/PAD)</t>
  </si>
  <si>
    <t>FU998E</t>
  </si>
  <si>
    <t>FCA ECU</t>
  </si>
  <si>
    <t>FU998F</t>
  </si>
  <si>
    <t>FCA ECU (+C/PAD)</t>
  </si>
  <si>
    <t>FU998K</t>
  </si>
  <si>
    <t>CC ECU</t>
  </si>
  <si>
    <t>FU998L</t>
  </si>
  <si>
    <t>CC ECU (+C/PAD)</t>
  </si>
  <si>
    <t>FU998M</t>
  </si>
  <si>
    <t>HDM ECU</t>
  </si>
  <si>
    <t>FU998N</t>
  </si>
  <si>
    <t>HDM ECU (+C/PAD)</t>
  </si>
  <si>
    <t>FU9990</t>
  </si>
  <si>
    <t>ADAS ECU-PARKING</t>
  </si>
  <si>
    <t>FU999A</t>
  </si>
  <si>
    <t>ADAS PARKING ECU</t>
  </si>
  <si>
    <t>FU999B</t>
  </si>
  <si>
    <t>FU999M</t>
  </si>
  <si>
    <t>XVM ECU</t>
  </si>
  <si>
    <t>FU999N</t>
  </si>
  <si>
    <t>XVM ECU (+C/PAD)</t>
  </si>
  <si>
    <t>FU999R</t>
  </si>
  <si>
    <t>SVM ECU</t>
  </si>
  <si>
    <t>SVM ECU (+C/PAD)</t>
  </si>
  <si>
    <t>FU999T</t>
  </si>
  <si>
    <t>RVM ECU</t>
  </si>
  <si>
    <t>FU999U</t>
  </si>
  <si>
    <t>RVM ECU (+C/PAD)</t>
  </si>
  <si>
    <t>G00000</t>
  </si>
  <si>
    <t>CHASSIS</t>
  </si>
  <si>
    <t>GA0000</t>
  </si>
  <si>
    <t>SUSPENSION ACCESSORY</t>
  </si>
  <si>
    <t>GA0520</t>
  </si>
  <si>
    <t>TIRE PRESSURE LABEL</t>
  </si>
  <si>
    <t>GA0910</t>
  </si>
  <si>
    <t>TOOL &amp; JACK</t>
  </si>
  <si>
    <t>GA6230</t>
  </si>
  <si>
    <t>FRAME ASSY-PE MODULE</t>
  </si>
  <si>
    <t>GA628A</t>
  </si>
  <si>
    <t>GA628B</t>
  </si>
  <si>
    <t>CARRIER ASSY-SPARE TIRE</t>
  </si>
  <si>
    <t>GA6290</t>
  </si>
  <si>
    <t>TRAILER HITCH PACKAGE</t>
  </si>
  <si>
    <t>GB0000</t>
  </si>
  <si>
    <t>SUSPENSION AXLE</t>
  </si>
  <si>
    <t>GB5170</t>
  </si>
  <si>
    <t>FRONT AXLE</t>
  </si>
  <si>
    <t>GB5270</t>
  </si>
  <si>
    <t>REAR AXLE</t>
  </si>
  <si>
    <t>GB5290</t>
  </si>
  <si>
    <t>WHEEL &amp; TIRE ASS'Y</t>
  </si>
  <si>
    <t>GB529A</t>
  </si>
  <si>
    <t>WHEEL</t>
  </si>
  <si>
    <t>GB529B</t>
  </si>
  <si>
    <t>TIRE</t>
  </si>
  <si>
    <t>GB529C</t>
  </si>
  <si>
    <t>WEIGHT-WHL BALANCE</t>
  </si>
  <si>
    <t>GB529D</t>
  </si>
  <si>
    <t>WHEEL HUB NUT &amp; CAP</t>
  </si>
  <si>
    <t>GB529E</t>
  </si>
  <si>
    <t>GC0000</t>
  </si>
  <si>
    <t>FRONT SUSPENSION</t>
  </si>
  <si>
    <t>GC5440</t>
  </si>
  <si>
    <t>FRT. UPR. ARM</t>
  </si>
  <si>
    <t>GC5450</t>
  </si>
  <si>
    <t>FRT. LWR. ARM</t>
  </si>
  <si>
    <t>GC546A</t>
  </si>
  <si>
    <t>FRT. S/ABS OR STRUT</t>
  </si>
  <si>
    <t>GC546B</t>
  </si>
  <si>
    <t>FRT. SPRING</t>
  </si>
  <si>
    <t>GC546C</t>
  </si>
  <si>
    <t>STRUT TOWER BAR</t>
  </si>
  <si>
    <t>GC5480</t>
  </si>
  <si>
    <t>FRT. STAB. BAR</t>
  </si>
  <si>
    <t>GC6240</t>
  </si>
  <si>
    <t>FRT. CROSS MEMBER</t>
  </si>
  <si>
    <t>FRT SUSPENSION(-MODULE)</t>
  </si>
  <si>
    <t>GC6250</t>
  </si>
  <si>
    <t>FRT CORNER MODULE</t>
  </si>
  <si>
    <t>GD0000</t>
  </si>
  <si>
    <t>REAR SUSPENSION</t>
  </si>
  <si>
    <t>GD5510</t>
  </si>
  <si>
    <t>RR. UPR. ARM</t>
  </si>
  <si>
    <t>GD551A</t>
  </si>
  <si>
    <t>RR TORSION BEAM AXLE</t>
  </si>
  <si>
    <t>GD552A</t>
  </si>
  <si>
    <t>RR. LWR. ARM</t>
  </si>
  <si>
    <t>GD552B</t>
  </si>
  <si>
    <t>RR. CTR. ARM</t>
  </si>
  <si>
    <t>GD552C</t>
  </si>
  <si>
    <t>RR. ASSIST ARM</t>
  </si>
  <si>
    <t>GD552D</t>
  </si>
  <si>
    <t>RR. TRAILING ARM</t>
  </si>
  <si>
    <t>GD553A</t>
  </si>
  <si>
    <t>RR. S/ABS OR STRUT</t>
  </si>
  <si>
    <t>GD553B</t>
  </si>
  <si>
    <t>RR. SPRING</t>
  </si>
  <si>
    <t>GD5540</t>
  </si>
  <si>
    <t>RR. CROSS MEMBER</t>
  </si>
  <si>
    <t>GD554A</t>
  </si>
  <si>
    <t>RR. SUSPENSION(-MODULE)</t>
  </si>
  <si>
    <t>GD5550</t>
  </si>
  <si>
    <t>RR. STAB. BAR</t>
  </si>
  <si>
    <t>GD5560</t>
  </si>
  <si>
    <t>AGCS(ACTIVE GEOMETRY CONTROL)</t>
  </si>
  <si>
    <t>GD556A</t>
  </si>
  <si>
    <t>ROD ASSY-LATERAL</t>
  </si>
  <si>
    <t>GD6200</t>
  </si>
  <si>
    <t>CHASSIS FRAME</t>
  </si>
  <si>
    <t>GE0000</t>
  </si>
  <si>
    <t>GE5580</t>
  </si>
  <si>
    <t>AIR SUSPENSION EQUIPMENT</t>
  </si>
  <si>
    <t>GE559A</t>
  </si>
  <si>
    <t>GE559B</t>
  </si>
  <si>
    <t>AIR LINE CLIPS</t>
  </si>
  <si>
    <t>GE559C</t>
  </si>
  <si>
    <t>AIR SUSPENSION OTHER PARTS</t>
  </si>
  <si>
    <t>GF0000</t>
  </si>
  <si>
    <t>MUFFLER</t>
  </si>
  <si>
    <t>GF286A</t>
  </si>
  <si>
    <t>FR MUFFLER</t>
  </si>
  <si>
    <t>GF286B</t>
  </si>
  <si>
    <t>GF286C</t>
  </si>
  <si>
    <t>HOSE&amp;TUBE ASSY - EHRS(+MODULE)</t>
  </si>
  <si>
    <t>GF287A</t>
  </si>
  <si>
    <t>GF287B</t>
  </si>
  <si>
    <t>HEAT PROTECTOR</t>
  </si>
  <si>
    <t>GF3570</t>
  </si>
  <si>
    <t>GG0000</t>
  </si>
  <si>
    <t>BRAKE</t>
  </si>
  <si>
    <t>GG0950</t>
  </si>
  <si>
    <t>RUST COVER-WHEEL</t>
  </si>
  <si>
    <t>GG581A</t>
  </si>
  <si>
    <t>DISC - FRONT BRAKE</t>
  </si>
  <si>
    <t>GG581B</t>
  </si>
  <si>
    <t>CALIPER - FRONT BRAKE</t>
  </si>
  <si>
    <t>GG581C</t>
  </si>
  <si>
    <t>DUST COVER-BRAKE</t>
  </si>
  <si>
    <t>GG581D</t>
  </si>
  <si>
    <t>DRUM-FRONT BRAKE</t>
  </si>
  <si>
    <t>GG581E</t>
  </si>
  <si>
    <t>BRAKE COOLING DUCT-FRT(+F.E.M)</t>
  </si>
  <si>
    <t>GG581F</t>
  </si>
  <si>
    <t>BRAKE COOLING DUCT-FRT(-F.E.M)</t>
  </si>
  <si>
    <t>GG583A</t>
  </si>
  <si>
    <t>DISC-REAR BRAKE</t>
  </si>
  <si>
    <t>GG583B</t>
  </si>
  <si>
    <t>CALIPER - REAR BRAKE</t>
  </si>
  <si>
    <t>GG583C</t>
  </si>
  <si>
    <t>DRUM REAR BRAKE</t>
  </si>
  <si>
    <t>GG583D</t>
  </si>
  <si>
    <t>DRUM BRAKE-REAR</t>
  </si>
  <si>
    <t>GG583E</t>
  </si>
  <si>
    <t>DIH BRAKE-REAR</t>
  </si>
  <si>
    <t>GG585A</t>
  </si>
  <si>
    <t>MASTER/CYL &amp; BOOSTER-BRAKE</t>
  </si>
  <si>
    <t>GG585B</t>
  </si>
  <si>
    <t>VACUUM PUMP &amp; LINE - BRAKE</t>
  </si>
  <si>
    <t>GG585C</t>
  </si>
  <si>
    <t>VACUUM HOSE &amp; LINE - BRAKE</t>
  </si>
  <si>
    <t>GG587A</t>
  </si>
  <si>
    <t>HOSE ASSY-FRONT BRAKE(+MODULE)</t>
  </si>
  <si>
    <t>GG587B</t>
  </si>
  <si>
    <t>HOSE ASSY-REAR BRAKE(+MODULE)</t>
  </si>
  <si>
    <t>GG587C</t>
  </si>
  <si>
    <t>BRAKE FLUID LINE- ENGINE ROOM</t>
  </si>
  <si>
    <t>GG587D</t>
  </si>
  <si>
    <t>BRAKE FLUID LINE- REAR</t>
  </si>
  <si>
    <t>GG587E</t>
  </si>
  <si>
    <t>HOSE -FRONT BRAKE(-MODULE)</t>
  </si>
  <si>
    <t>GG587F</t>
  </si>
  <si>
    <t>HOSE -REAR BRAKE(-MODULE)</t>
  </si>
  <si>
    <t>GG589A</t>
  </si>
  <si>
    <t>HYDRAULIC UNIT - BRAKE</t>
  </si>
  <si>
    <t>GG589B</t>
  </si>
  <si>
    <t>WHL SPEED SNSR-FR BRK(+MODULE)</t>
  </si>
  <si>
    <t>GG589C</t>
  </si>
  <si>
    <t>WHL SPEED SNSR-RR BRK(+MODULE)</t>
  </si>
  <si>
    <t>GG589D</t>
  </si>
  <si>
    <t>SENSOR - BRAKE</t>
  </si>
  <si>
    <t>GG589E</t>
  </si>
  <si>
    <t>WHL SPEED SNSR-FR BRK(-MODULE)</t>
  </si>
  <si>
    <t>GG589F</t>
  </si>
  <si>
    <t>WHL SPEED SNSR-RR BRK(-MODULE)</t>
  </si>
  <si>
    <t>GG597A</t>
  </si>
  <si>
    <t>LEVER - PARKING BRAKE</t>
  </si>
  <si>
    <t>GG597B</t>
  </si>
  <si>
    <t>CABLE ASSY-P/BRK(+MODULE)</t>
  </si>
  <si>
    <t>GG597C</t>
  </si>
  <si>
    <t>ELECTRIC PARKING BRAKE</t>
  </si>
  <si>
    <t>GG597D</t>
  </si>
  <si>
    <t>PEDAL - PARKING BRAKE</t>
  </si>
  <si>
    <t>GG597E</t>
  </si>
  <si>
    <t>CABLE ASSY-P/BRK(-MODULE)</t>
  </si>
  <si>
    <t>GH0000</t>
  </si>
  <si>
    <t>FUEL</t>
  </si>
  <si>
    <t>GH310A</t>
  </si>
  <si>
    <t>FUEL FILLER NECK &amp; CAP</t>
  </si>
  <si>
    <t>GH310B</t>
  </si>
  <si>
    <t>LABEL- FUEL</t>
  </si>
  <si>
    <t>GH3110</t>
  </si>
  <si>
    <t>FUEL TANK</t>
  </si>
  <si>
    <t>GH313A</t>
  </si>
  <si>
    <t>FUEL SYSTEM-GASOLINE</t>
  </si>
  <si>
    <t>GH313B</t>
  </si>
  <si>
    <t>FUEL SYSTEM-DIESEL</t>
  </si>
  <si>
    <t>GH3150</t>
  </si>
  <si>
    <t>UREA SYSTEM</t>
  </si>
  <si>
    <t>GH3300</t>
  </si>
  <si>
    <t>LPG KIT</t>
  </si>
  <si>
    <t>GH3320</t>
  </si>
  <si>
    <t>CNG STORAGE SYSTEM</t>
  </si>
  <si>
    <t>GH3580</t>
  </si>
  <si>
    <t>TUBE ASSY-FUEL &amp; BRAKE</t>
  </si>
  <si>
    <t>GH3590</t>
  </si>
  <si>
    <t>HYDROGEN STORAGE SYSTEM</t>
  </si>
  <si>
    <t>GJ0000</t>
  </si>
  <si>
    <t>MTG</t>
  </si>
  <si>
    <t>GJ217A</t>
  </si>
  <si>
    <t>GJ217B</t>
  </si>
  <si>
    <t>DIFFERENTIAL MTG-FRT</t>
  </si>
  <si>
    <t>GJ217C</t>
  </si>
  <si>
    <t>DIFFERENTIAL MTG-RR</t>
  </si>
  <si>
    <t>GJ217D</t>
  </si>
  <si>
    <t>DIFFERENTIAL MTG (-MODULE)</t>
  </si>
  <si>
    <t>GJ218A</t>
  </si>
  <si>
    <t>GJ218B</t>
  </si>
  <si>
    <t>GJ218C</t>
  </si>
  <si>
    <t>GJ218D</t>
  </si>
  <si>
    <t>MAIN MTG (-MODULE)</t>
  </si>
  <si>
    <t>GJ218E</t>
  </si>
  <si>
    <t>GJ219B</t>
  </si>
  <si>
    <t>GJ219C</t>
  </si>
  <si>
    <t>ROLL MTG (-MODULE)</t>
  </si>
  <si>
    <t>GK0000</t>
  </si>
  <si>
    <t>DRIVE LINE</t>
  </si>
  <si>
    <t>GK491A</t>
  </si>
  <si>
    <t>GK491B</t>
  </si>
  <si>
    <t>PROPELLER SHAFT-FRT</t>
  </si>
  <si>
    <t>GK491C</t>
  </si>
  <si>
    <t>PROPELLER SHAFT (-MODULE)</t>
  </si>
  <si>
    <t>GK495A</t>
  </si>
  <si>
    <t>DRIVE SHAFT-FRT</t>
  </si>
  <si>
    <t>GK495B</t>
  </si>
  <si>
    <t>GK495C</t>
  </si>
  <si>
    <t>GK495D</t>
  </si>
  <si>
    <t>GK495E</t>
  </si>
  <si>
    <t>DRIVE SHAFT-FRT(-MODULE)</t>
  </si>
  <si>
    <t>GK4960</t>
  </si>
  <si>
    <t>DRIVE SHAFT-RR</t>
  </si>
  <si>
    <t>GK5000</t>
  </si>
  <si>
    <t>GK500A</t>
  </si>
  <si>
    <t>AXLE ASSY-RR (-MODULE)</t>
  </si>
  <si>
    <t>GK5100</t>
  </si>
  <si>
    <t>DIFF CARRIER ASSY-FRT</t>
  </si>
  <si>
    <t>GK510A</t>
  </si>
  <si>
    <t>DIFF CARRIER ASSY-FRT(-MODULE)</t>
  </si>
  <si>
    <t>GK5300</t>
  </si>
  <si>
    <t>GK530A</t>
  </si>
  <si>
    <t>DIFF CARRIER ASSY-RR (-MODULE)</t>
  </si>
  <si>
    <t>GL0000</t>
  </si>
  <si>
    <t>CONTROL</t>
  </si>
  <si>
    <t>ACCELERATOR PEDAL</t>
  </si>
  <si>
    <t>GL327B</t>
  </si>
  <si>
    <t>ACCELERATOR CABLE</t>
  </si>
  <si>
    <t>GL328A</t>
  </si>
  <si>
    <t>GL328B</t>
  </si>
  <si>
    <t>GL328C</t>
  </si>
  <si>
    <t>FOOT REST</t>
  </si>
  <si>
    <t>GL328D</t>
  </si>
  <si>
    <t>BRKT-STOPPER(+C/PAD)</t>
  </si>
  <si>
    <t>GL416A</t>
  </si>
  <si>
    <t>CLUTCH MASTER/CYL &amp; HOSE ASSY</t>
  </si>
  <si>
    <t>GL416B</t>
  </si>
  <si>
    <t>CLUTCH TUBE</t>
  </si>
  <si>
    <t>GL416C</t>
  </si>
  <si>
    <t>CLUTCH HOSE ASSY</t>
  </si>
  <si>
    <t>GL416D</t>
  </si>
  <si>
    <t>GL417E</t>
  </si>
  <si>
    <t>CLUTCH RELEASE CYLINDER &amp; TUBE</t>
  </si>
  <si>
    <t>GL418E</t>
  </si>
  <si>
    <t>TUBE-CLUTCH</t>
  </si>
  <si>
    <t>GL437A</t>
  </si>
  <si>
    <t>T.G.S LEVER ASSY</t>
  </si>
  <si>
    <t>GL437B</t>
  </si>
  <si>
    <t>MTM CABLE ASSY</t>
  </si>
  <si>
    <t>GL439B</t>
  </si>
  <si>
    <t>PTO SYSTEM</t>
  </si>
  <si>
    <t>GL467A</t>
  </si>
  <si>
    <t>LEVER COMPLETE</t>
  </si>
  <si>
    <t>GL467B</t>
  </si>
  <si>
    <t>ATM CABLE ASSY</t>
  </si>
  <si>
    <t>GL467C</t>
  </si>
  <si>
    <t>SHIFT LOCK CABLE ASSY</t>
  </si>
  <si>
    <t>GL467D</t>
  </si>
  <si>
    <t>ATM KNOB ASSY</t>
  </si>
  <si>
    <t>GL467E</t>
  </si>
  <si>
    <t>LEVER COMPLETE-SBW(+MODULE)</t>
  </si>
  <si>
    <t>GM0000</t>
  </si>
  <si>
    <t>COOLING</t>
  </si>
  <si>
    <t>GM253A</t>
  </si>
  <si>
    <t>COOLING MODULE (+FEM)</t>
  </si>
  <si>
    <t>GM253B</t>
  </si>
  <si>
    <t>HOSE ASSY-RAD (+FEM)</t>
  </si>
  <si>
    <t>GM253D</t>
  </si>
  <si>
    <t>BRKT ASSY-RAD MTG (+FEM)</t>
  </si>
  <si>
    <t>GM253E</t>
  </si>
  <si>
    <t>FAN CONTROLLER</t>
  </si>
  <si>
    <t>GM253F</t>
  </si>
  <si>
    <t>GM253G</t>
  </si>
  <si>
    <t>CLIP-RAD HOSE</t>
  </si>
  <si>
    <t>GM253H</t>
  </si>
  <si>
    <t>LABEL-COOLING</t>
  </si>
  <si>
    <t>GM253I</t>
  </si>
  <si>
    <t>FAN ASSY-VISCOUS</t>
  </si>
  <si>
    <t>GM253J</t>
  </si>
  <si>
    <t>COOLING MODULE (-FEM)</t>
  </si>
  <si>
    <t>GM253K</t>
  </si>
  <si>
    <t>ELECTRIC DEVICE COOLING SYSTEM</t>
  </si>
  <si>
    <t>GM253L</t>
  </si>
  <si>
    <t>HOSE ASSY-RAD (-FEM)</t>
  </si>
  <si>
    <t>BRKT ASSY-RAD MTG (-FEM)</t>
  </si>
  <si>
    <t>GM253P</t>
  </si>
  <si>
    <t>AIR GUARD (+FEM)</t>
  </si>
  <si>
    <t>GM253Q</t>
  </si>
  <si>
    <t>AIR GUARD (-FEM)</t>
  </si>
  <si>
    <t>GM253R</t>
  </si>
  <si>
    <t>CLIP-RAD HOSE (+FEM)</t>
  </si>
  <si>
    <t>GM253S</t>
  </si>
  <si>
    <t>CLIP-RAD HOSE (-FEM)</t>
  </si>
  <si>
    <t>GM253T</t>
  </si>
  <si>
    <t>LABEL-COOLING (+FEM)</t>
  </si>
  <si>
    <t>GM253U</t>
  </si>
  <si>
    <t>LABEL-COOLING (-FEM)</t>
  </si>
  <si>
    <t>GM254B</t>
  </si>
  <si>
    <t>GM254C</t>
  </si>
  <si>
    <t>HOSE&amp;TUBE ASSY-ATM O/CLR(+FEM)</t>
  </si>
  <si>
    <t>GM254D</t>
  </si>
  <si>
    <t>HOSE&amp;TUBE ASSY-ATM O/CLR(-FEM)</t>
  </si>
  <si>
    <t>GM264A</t>
  </si>
  <si>
    <t>OIL COOLER-ENG</t>
  </si>
  <si>
    <t>GM264B</t>
  </si>
  <si>
    <t>HOSE&amp;TUBE ASSY-ENG OIL COOLER</t>
  </si>
  <si>
    <t>GM291A</t>
  </si>
  <si>
    <t>GM291B</t>
  </si>
  <si>
    <t>GM976A</t>
  </si>
  <si>
    <t>GM976B</t>
  </si>
  <si>
    <t>LABEL-REFRIGERANT</t>
  </si>
  <si>
    <t>GM976D</t>
  </si>
  <si>
    <t>LABEL-REFRIGERANT (+FEM)</t>
  </si>
  <si>
    <t>GM976E</t>
  </si>
  <si>
    <t>LABEL-REFRIGERANT (-FEM)</t>
  </si>
  <si>
    <t>GN0000</t>
  </si>
  <si>
    <t>INTAKE</t>
  </si>
  <si>
    <t>GN281A</t>
  </si>
  <si>
    <t>GN281B</t>
  </si>
  <si>
    <t>GN281C</t>
  </si>
  <si>
    <t>AIR INTAKE DUCT</t>
  </si>
  <si>
    <t>GN281D</t>
  </si>
  <si>
    <t>GN281E</t>
  </si>
  <si>
    <t>AIR INTAKE SYSTEM (+FEM)</t>
  </si>
  <si>
    <t>GN282A</t>
  </si>
  <si>
    <t>GN282B</t>
  </si>
  <si>
    <t>AIR DUCT (+FEM)</t>
  </si>
  <si>
    <t>GN2930</t>
  </si>
  <si>
    <t>GN296A</t>
  </si>
  <si>
    <t>SOUND GENERATOR</t>
  </si>
  <si>
    <t>GN296B</t>
  </si>
  <si>
    <t>SOUND GENERATOR (+MODULE)</t>
  </si>
  <si>
    <t>GP0000</t>
  </si>
  <si>
    <t>STEERING</t>
  </si>
  <si>
    <t>GP5610</t>
  </si>
  <si>
    <t>STEERING WHEEL</t>
  </si>
  <si>
    <t>GP5611</t>
  </si>
  <si>
    <t>GRIP BODY</t>
  </si>
  <si>
    <t>GP5612</t>
  </si>
  <si>
    <t>LWR COVER</t>
  </si>
  <si>
    <t>GP5616</t>
  </si>
  <si>
    <t>DYNAMIC DAMPER</t>
  </si>
  <si>
    <t>GP5617</t>
  </si>
  <si>
    <t>ORNAMENT (BEZEL)</t>
  </si>
  <si>
    <t>GP5618</t>
  </si>
  <si>
    <t>HAPTIC MOTOR</t>
  </si>
  <si>
    <t>GP5619</t>
  </si>
  <si>
    <t>EXT-WIRE</t>
  </si>
  <si>
    <t>GP561A</t>
  </si>
  <si>
    <t>SW ASSY-STEERING WHL HEATED</t>
  </si>
  <si>
    <t>GP563A</t>
  </si>
  <si>
    <t>GP563B</t>
  </si>
  <si>
    <t>GP563C</t>
  </si>
  <si>
    <t>GP563D</t>
  </si>
  <si>
    <t>STRG COLUMN&amp;U-JNT ASSY(C/PAD)</t>
  </si>
  <si>
    <t>GP563X</t>
  </si>
  <si>
    <t>GP568A</t>
  </si>
  <si>
    <t>GP571A</t>
  </si>
  <si>
    <t>GP571B</t>
  </si>
  <si>
    <t>GP572A</t>
  </si>
  <si>
    <t>GP5740</t>
  </si>
  <si>
    <t>GP574A</t>
  </si>
  <si>
    <t>STRG SYS-EHPS(-FR CHASS MODL)</t>
  </si>
  <si>
    <t>GP574B</t>
  </si>
  <si>
    <t>STRG SYS-EHPS(+FR CHASS MODL)</t>
  </si>
  <si>
    <t>GP575A</t>
  </si>
  <si>
    <t>TUBE COMPLETE-COOLER</t>
  </si>
  <si>
    <t>GP575B</t>
  </si>
  <si>
    <t>GP575C</t>
  </si>
  <si>
    <t>TUBE COMPLETE-RETURN(+MODULE)</t>
  </si>
  <si>
    <t>GP575D</t>
  </si>
  <si>
    <t>TUBE COMPLETE-RETURN(-MODULE)</t>
  </si>
  <si>
    <t>GP5770</t>
  </si>
  <si>
    <t>GEAR BOX COMPLETE</t>
  </si>
  <si>
    <t>GP577X</t>
  </si>
  <si>
    <t>GP5790</t>
  </si>
  <si>
    <t>H00000</t>
  </si>
  <si>
    <t>HA0000</t>
  </si>
  <si>
    <t>BLOCK &amp; LUBRICATION</t>
  </si>
  <si>
    <t>HA2110</t>
  </si>
  <si>
    <t>CYLINDER BLOCK</t>
  </si>
  <si>
    <t>HA2130</t>
  </si>
  <si>
    <t>CASE ASSY-OIL PUMP</t>
  </si>
  <si>
    <t>HA213A</t>
  </si>
  <si>
    <t>DRESS UP-OIL PUMP CASE</t>
  </si>
  <si>
    <t>HA2140</t>
  </si>
  <si>
    <t>DRESS UP-CYLINDER BLOCK</t>
  </si>
  <si>
    <t>HA2150</t>
  </si>
  <si>
    <t>OIL PAN</t>
  </si>
  <si>
    <t>HA2160</t>
  </si>
  <si>
    <t>ENGINE SUPPORT BRACKET</t>
  </si>
  <si>
    <t>HA216A</t>
  </si>
  <si>
    <t>DECAL</t>
  </si>
  <si>
    <t>HA216B</t>
  </si>
  <si>
    <t>LUBRICATION CHART</t>
  </si>
  <si>
    <t>HA2520</t>
  </si>
  <si>
    <t>DRIVE BELT</t>
  </si>
  <si>
    <t>HA2610</t>
  </si>
  <si>
    <t>OIL PUMP</t>
  </si>
  <si>
    <t>HA2620</t>
  </si>
  <si>
    <t>OIL STRAINER &amp; SCREEN</t>
  </si>
  <si>
    <t>HA2630</t>
  </si>
  <si>
    <t>OIL FILTER</t>
  </si>
  <si>
    <t>HA2640</t>
  </si>
  <si>
    <t>OIL COOLER</t>
  </si>
  <si>
    <t>HA2660</t>
  </si>
  <si>
    <t>OIL LEVEL GAUGE &amp; GUIDE</t>
  </si>
  <si>
    <t>HB0000</t>
  </si>
  <si>
    <t>ENGINE MOVING</t>
  </si>
  <si>
    <t>HB211B</t>
  </si>
  <si>
    <t>PISTON COOLING JET</t>
  </si>
  <si>
    <t>HB2120</t>
  </si>
  <si>
    <t>CRANKSHAFT BEARING</t>
  </si>
  <si>
    <t>HB2310</t>
  </si>
  <si>
    <t>CRANKSHAFT</t>
  </si>
  <si>
    <t>HB2320</t>
  </si>
  <si>
    <t>FLYWHEEL</t>
  </si>
  <si>
    <t>HB2330</t>
  </si>
  <si>
    <t>BALANCER</t>
  </si>
  <si>
    <t>HB2340</t>
  </si>
  <si>
    <t>PISTON &amp; PISTON RING</t>
  </si>
  <si>
    <t>HB2350</t>
  </si>
  <si>
    <t>CONNECTING ROD</t>
  </si>
  <si>
    <t>HB2360</t>
  </si>
  <si>
    <t>CONNECTING ROD BEARING</t>
  </si>
  <si>
    <t>HC0000</t>
  </si>
  <si>
    <t>HEAD &amp; COOLING</t>
  </si>
  <si>
    <t>HC2210</t>
  </si>
  <si>
    <t>HEAD ASSY-CYLINDER</t>
  </si>
  <si>
    <t>HC2230</t>
  </si>
  <si>
    <t>DRESS UP-CYLINDER HEAD</t>
  </si>
  <si>
    <t>HC223A</t>
  </si>
  <si>
    <t>SUPPORT ASSY-C.P.S</t>
  </si>
  <si>
    <t>HC2510</t>
  </si>
  <si>
    <t>WATER PUMP</t>
  </si>
  <si>
    <t>HC252A</t>
  </si>
  <si>
    <t>WATER PUMP PULLEY</t>
  </si>
  <si>
    <t>HC252B</t>
  </si>
  <si>
    <t>COOLING FAN</t>
  </si>
  <si>
    <t>HC2540</t>
  </si>
  <si>
    <t>HOSE &amp; PIPE COOLING</t>
  </si>
  <si>
    <t>HC2550</t>
  </si>
  <si>
    <t>THERMOSTAT</t>
  </si>
  <si>
    <t>HC2560</t>
  </si>
  <si>
    <t>COOLING AID DEVICE</t>
  </si>
  <si>
    <t>HD0000</t>
  </si>
  <si>
    <t>VALVE TRAIN</t>
  </si>
  <si>
    <t>HD213B</t>
  </si>
  <si>
    <t>FRONT CASE / TIMING BELT COVER</t>
  </si>
  <si>
    <t>HD2220</t>
  </si>
  <si>
    <t>VALVE SYSTEM</t>
  </si>
  <si>
    <t>HD2240</t>
  </si>
  <si>
    <t>COVER ASSY-ROCKER</t>
  </si>
  <si>
    <t>HD224A</t>
  </si>
  <si>
    <t>COVER ASSY-CTR</t>
  </si>
  <si>
    <t>HD233A</t>
  </si>
  <si>
    <t>BALANCER BELT TRAIN</t>
  </si>
  <si>
    <t>HD2400</t>
  </si>
  <si>
    <t>CAMSHAFT ASSY-INLET</t>
  </si>
  <si>
    <t>HD240A</t>
  </si>
  <si>
    <t>CAMSHAFT ASSY-EXHAUST</t>
  </si>
  <si>
    <t>HD240B</t>
  </si>
  <si>
    <t>ROCKER ARM ASSY</t>
  </si>
  <si>
    <t>HD240C</t>
  </si>
  <si>
    <t>TIMING SYSTEM / TIMING BELT</t>
  </si>
  <si>
    <t>HD252C</t>
  </si>
  <si>
    <t>DRIVE BELT &amp; PULLEY</t>
  </si>
  <si>
    <t>HD2650</t>
  </si>
  <si>
    <t>OIL FILLER CAP</t>
  </si>
  <si>
    <t>HD2670</t>
  </si>
  <si>
    <t>PCV HOSE ASSY</t>
  </si>
  <si>
    <t>HD267A</t>
  </si>
  <si>
    <t>BREATHER HOSE ASSY</t>
  </si>
  <si>
    <t>HD3860</t>
  </si>
  <si>
    <t>VACUUM PUMP</t>
  </si>
  <si>
    <t>HE0000</t>
  </si>
  <si>
    <t>BREATH'G</t>
  </si>
  <si>
    <t>HE2820</t>
  </si>
  <si>
    <t>TURBOCHARGER</t>
  </si>
  <si>
    <t>HE282A</t>
  </si>
  <si>
    <t>T/C OIL PIPE</t>
  </si>
  <si>
    <t>HE282B</t>
  </si>
  <si>
    <t>T/C CAUTION LABEL</t>
  </si>
  <si>
    <t>HE282C</t>
  </si>
  <si>
    <t>INTERCOOLER</t>
  </si>
  <si>
    <t>HE2830</t>
  </si>
  <si>
    <t>INLET MANIFOLD</t>
  </si>
  <si>
    <t>HE2840</t>
  </si>
  <si>
    <t>EGR SYSTEM</t>
  </si>
  <si>
    <t>HE284A</t>
  </si>
  <si>
    <t>EGR VALVE</t>
  </si>
  <si>
    <t>HE2850</t>
  </si>
  <si>
    <t>EXHAUST MANIFOLD</t>
  </si>
  <si>
    <t>HE285A</t>
  </si>
  <si>
    <t>DRESS UP-EXHAUST MANIFOLD</t>
  </si>
  <si>
    <t>HE2920</t>
  </si>
  <si>
    <t>SURGE TANK</t>
  </si>
  <si>
    <t>HE292A</t>
  </si>
  <si>
    <t>ENGINE COVER</t>
  </si>
  <si>
    <t>HF0000</t>
  </si>
  <si>
    <t>CATALYTIC CONVERTER</t>
  </si>
  <si>
    <t>HF285B</t>
  </si>
  <si>
    <t>MANIFOLD CATALYTIC CONVERTER</t>
  </si>
  <si>
    <t>HF2890</t>
  </si>
  <si>
    <t>HG0000</t>
  </si>
  <si>
    <t>ELECTRIC</t>
  </si>
  <si>
    <t>HG2710</t>
  </si>
  <si>
    <t>DISTRIBUTOR ASSY</t>
  </si>
  <si>
    <t>HG2740</t>
  </si>
  <si>
    <t>PLUG ASSY-SPARK</t>
  </si>
  <si>
    <t>HG2750</t>
  </si>
  <si>
    <t>CABLE ASSY-SPARK PLUG</t>
  </si>
  <si>
    <t>HG3610</t>
  </si>
  <si>
    <t>STARTER</t>
  </si>
  <si>
    <t>HG3670</t>
  </si>
  <si>
    <t>GLOW PLUG</t>
  </si>
  <si>
    <t>HG3680</t>
  </si>
  <si>
    <t>GLOW PLUG RELAY</t>
  </si>
  <si>
    <t>HG3730</t>
  </si>
  <si>
    <t>ALTERNATOR ASSY</t>
  </si>
  <si>
    <t>HG3740</t>
  </si>
  <si>
    <t>ALTERNATOR SUPPORT &amp; MOUNTING</t>
  </si>
  <si>
    <t>HH0000</t>
  </si>
  <si>
    <t>FUEL INJECTION</t>
  </si>
  <si>
    <t>HH3140</t>
  </si>
  <si>
    <t>FUEL LINE</t>
  </si>
  <si>
    <t>HH3310</t>
  </si>
  <si>
    <t>HIGH PRESSURE PUMP</t>
  </si>
  <si>
    <t>HH3530</t>
  </si>
  <si>
    <t>FUEL INJECTOR</t>
  </si>
  <si>
    <t>HH3540</t>
  </si>
  <si>
    <t>MISCELLANEOUS PARTS</t>
  </si>
  <si>
    <t>HJ0000</t>
  </si>
  <si>
    <t>ENGINE MANAGEMENT</t>
  </si>
  <si>
    <t>HJ0280</t>
  </si>
  <si>
    <t>CIRCUIT DIAGRAM(ECU)</t>
  </si>
  <si>
    <t>HJ2810</t>
  </si>
  <si>
    <t>SENSOR ASSY-AIR FLOW</t>
  </si>
  <si>
    <t>HJ283A</t>
  </si>
  <si>
    <t>VACUUM HOSE</t>
  </si>
  <si>
    <t>HJ3240</t>
  </si>
  <si>
    <t>FUEL ECONOMY LABEL</t>
  </si>
  <si>
    <t>HJ3241</t>
  </si>
  <si>
    <t>LABEL-EMISSION &amp; FUEL ECONOMY</t>
  </si>
  <si>
    <t>HJ324A</t>
  </si>
  <si>
    <t>EMISSION LABEL</t>
  </si>
  <si>
    <t>HJ324B</t>
  </si>
  <si>
    <t>EMISSION SYSTEM DIAGRAM</t>
  </si>
  <si>
    <t>HJ324C</t>
  </si>
  <si>
    <t>LABEL-IGNITION</t>
  </si>
  <si>
    <t>HJ324D</t>
  </si>
  <si>
    <t>LABEL-SMOG INDEX</t>
  </si>
  <si>
    <t>HJ3300</t>
  </si>
  <si>
    <t>FUEL CHART</t>
  </si>
  <si>
    <t>HJ330A</t>
  </si>
  <si>
    <t>VAPORIZER &amp; MIXER</t>
  </si>
  <si>
    <t>HJ3510</t>
  </si>
  <si>
    <t>BODY ASSY-THROTTLE</t>
  </si>
  <si>
    <t>HJ351A</t>
  </si>
  <si>
    <t>ACCEL POSITION SENSOR</t>
  </si>
  <si>
    <t>HJ3910</t>
  </si>
  <si>
    <t>COMPUTER ASSY</t>
  </si>
  <si>
    <t>HJ391A</t>
  </si>
  <si>
    <t>BRKT-COMPUTER</t>
  </si>
  <si>
    <t>HJ391B</t>
  </si>
  <si>
    <t>CRANKSHAFT POSITION SENSOR</t>
  </si>
  <si>
    <t>HJ3920</t>
  </si>
  <si>
    <t>AIR FLOW METER</t>
  </si>
  <si>
    <t>HJ392A</t>
  </si>
  <si>
    <t>OXYGEN SENSOR</t>
  </si>
  <si>
    <t>HJ392B</t>
  </si>
  <si>
    <t>SENSOR ASSY-WATER TEMP</t>
  </si>
  <si>
    <t>HJ392C</t>
  </si>
  <si>
    <t>LAMBDA SENSOR</t>
  </si>
  <si>
    <t>HJ392D</t>
  </si>
  <si>
    <t>DIFF. PRESSURE SENSOR</t>
  </si>
  <si>
    <t>HJ392E</t>
  </si>
  <si>
    <t>KNOCK SENSOR</t>
  </si>
  <si>
    <t>HJ392F</t>
  </si>
  <si>
    <t>EXHAUST TEMP. SENSOR</t>
  </si>
  <si>
    <t>HJ3930</t>
  </si>
  <si>
    <t>SENSOR ASSY-M.A.P</t>
  </si>
  <si>
    <t>HJ393A</t>
  </si>
  <si>
    <t>CMP SENSOR</t>
  </si>
  <si>
    <t>HJ3940</t>
  </si>
  <si>
    <t>PURGE SOLENOID VALVE</t>
  </si>
  <si>
    <t>HJ394A</t>
  </si>
  <si>
    <t>EGR SOLENOID VALVE</t>
  </si>
  <si>
    <t>HJ3950</t>
  </si>
  <si>
    <t>CONTROL RELAY FOR ECI</t>
  </si>
  <si>
    <t>HJ395A</t>
  </si>
  <si>
    <t>R/W DIODE</t>
  </si>
  <si>
    <t>HJ3960</t>
  </si>
  <si>
    <t>ELECTRIC RELAY</t>
  </si>
  <si>
    <t>HJ9460</t>
  </si>
  <si>
    <t>WATER TEMP &amp; GAUGE UNIT</t>
  </si>
  <si>
    <t>HJ9470</t>
  </si>
  <si>
    <t>OIL SENSOR</t>
  </si>
  <si>
    <t>HJ947A</t>
  </si>
  <si>
    <t>OIL LEVEL UNIT</t>
  </si>
  <si>
    <t>HJ947B</t>
  </si>
  <si>
    <t>OIL PRESSURE SWITCH</t>
  </si>
  <si>
    <t xml:space="preserve">TRACTION MOTOR ASSY  </t>
  </si>
  <si>
    <t>J00000</t>
  </si>
  <si>
    <t>TRANSMISSION</t>
  </si>
  <si>
    <t>JA0000</t>
  </si>
  <si>
    <t>JA4000</t>
  </si>
  <si>
    <t>CLUTCH INFORMATION</t>
  </si>
  <si>
    <t>JA4100</t>
  </si>
  <si>
    <t>CLUTCH COVER &amp; DISC</t>
  </si>
  <si>
    <t>JA4140</t>
  </si>
  <si>
    <t>T/M CLUTCH CONTROL</t>
  </si>
  <si>
    <t>JA4200</t>
  </si>
  <si>
    <t>CONNECTING PARTS</t>
  </si>
  <si>
    <t>JA430A</t>
  </si>
  <si>
    <t>GEAR DIFFERENTIAL UNIT</t>
  </si>
  <si>
    <t>JA4310</t>
  </si>
  <si>
    <t>T/M CASE</t>
  </si>
  <si>
    <t>JA4320</t>
  </si>
  <si>
    <t>T/M POWER TRAIN</t>
  </si>
  <si>
    <t>JA4330</t>
  </si>
  <si>
    <t>T/M SYNCHRONIZER</t>
  </si>
  <si>
    <t>JA4360</t>
  </si>
  <si>
    <t>T/M SPEEDOMETER GEAR</t>
  </si>
  <si>
    <t>JA4380</t>
  </si>
  <si>
    <t>MTM GEAR SHIFT CONTROL</t>
  </si>
  <si>
    <t>G.D.U (GEAR DRIVE UNIT)</t>
  </si>
  <si>
    <t>JA4710</t>
  </si>
  <si>
    <t>P.T.O ASSY</t>
  </si>
  <si>
    <t>JB0000</t>
  </si>
  <si>
    <t>AUTO TRANSMISSION</t>
  </si>
  <si>
    <t>JB4210</t>
  </si>
  <si>
    <t>JB4260</t>
  </si>
  <si>
    <t>PULSE GENERATOR</t>
  </si>
  <si>
    <t>JB4270</t>
  </si>
  <si>
    <t>INHIBITOR SWITCH</t>
  </si>
  <si>
    <t>JB427A</t>
  </si>
  <si>
    <t>T/M CONTROL UNIT</t>
  </si>
  <si>
    <t>JB4510</t>
  </si>
  <si>
    <t>TORQUE CONVERTER</t>
  </si>
  <si>
    <t>JB4520</t>
  </si>
  <si>
    <t>MOUNTING BRACKET</t>
  </si>
  <si>
    <t>JB452A</t>
  </si>
  <si>
    <t>AUTO T/M CASE</t>
  </si>
  <si>
    <t>JB4540</t>
  </si>
  <si>
    <t>REV. &amp; OD CLUTCH</t>
  </si>
  <si>
    <t>JB4550</t>
  </si>
  <si>
    <t>UD &amp; DIRECT CLUTCH</t>
  </si>
  <si>
    <t>JB4560</t>
  </si>
  <si>
    <t>AUTO T/M BRAKE</t>
  </si>
  <si>
    <t>JB4570</t>
  </si>
  <si>
    <t>JB4590</t>
  </si>
  <si>
    <t>AUTO T/M CONTROL</t>
  </si>
  <si>
    <t>JB4610</t>
  </si>
  <si>
    <t>AUTO T/M OIL PUMP</t>
  </si>
  <si>
    <t>JB4620</t>
  </si>
  <si>
    <t>AUTO T/M VALVE BODY</t>
  </si>
  <si>
    <t>JB4630</t>
  </si>
  <si>
    <t>AUTO T/M OIL FILETER</t>
  </si>
  <si>
    <t>JB4650</t>
  </si>
  <si>
    <t>AUTO T/M OIL LEVEL GAUGE</t>
  </si>
  <si>
    <t>JB465A</t>
  </si>
  <si>
    <t>JC0000</t>
  </si>
  <si>
    <t>T/F</t>
  </si>
  <si>
    <t>JC4700</t>
  </si>
  <si>
    <t>T/F ASSY</t>
  </si>
  <si>
    <t>JC470A</t>
  </si>
  <si>
    <t>T/A 4WD DIFF ASSY</t>
  </si>
  <si>
    <t>JC470B</t>
  </si>
  <si>
    <t>AUTO T/M T/F ASSY</t>
  </si>
  <si>
    <t>JC4780</t>
  </si>
  <si>
    <t>4WD COUPLING</t>
  </si>
  <si>
    <t>JD0000</t>
  </si>
  <si>
    <t>CVT</t>
  </si>
  <si>
    <t>JD421A</t>
  </si>
  <si>
    <t>CVT CONNECTION PARTS</t>
  </si>
  <si>
    <t>JD426A</t>
  </si>
  <si>
    <t>JD4800</t>
  </si>
  <si>
    <t>CVT INFORMATION</t>
  </si>
  <si>
    <t>JD4810</t>
  </si>
  <si>
    <t>CVT OIL PUMP</t>
  </si>
  <si>
    <t>JD4820</t>
  </si>
  <si>
    <t>CVT CASE</t>
  </si>
  <si>
    <t>JD4830</t>
  </si>
  <si>
    <t>CLUTCH &amp; BRAKE</t>
  </si>
  <si>
    <t>JD4840</t>
  </si>
  <si>
    <t>CVT POWERTRAIN</t>
  </si>
  <si>
    <t>JD4850</t>
  </si>
  <si>
    <t>CVT BELT &amp; PULLEY</t>
  </si>
  <si>
    <t>JD4860</t>
  </si>
  <si>
    <t>CVT CONTROL</t>
  </si>
  <si>
    <t>JD4880</t>
  </si>
  <si>
    <t>CVT V/BODY</t>
  </si>
  <si>
    <t>K00000</t>
  </si>
  <si>
    <t>SPECIAL U/BODY</t>
  </si>
  <si>
    <t>KA0000</t>
  </si>
  <si>
    <t>AMBULANCE</t>
  </si>
  <si>
    <t>KA9990</t>
  </si>
  <si>
    <t>MAIN STRETCHER</t>
  </si>
  <si>
    <t>KA999A</t>
  </si>
  <si>
    <t>SUB STRETCHER</t>
  </si>
  <si>
    <t>KA999B</t>
  </si>
  <si>
    <t>ELECTRIC VENTILATOR</t>
  </si>
  <si>
    <t>KA999C</t>
  </si>
  <si>
    <t>MEDICAL STORAGE BOX</t>
  </si>
  <si>
    <t>KA999D</t>
  </si>
  <si>
    <t>FIRST PORTABLE AID KIT</t>
  </si>
  <si>
    <t>KA999E</t>
  </si>
  <si>
    <t>OXGEN GAS CYLINDER</t>
  </si>
  <si>
    <t>KA999F</t>
  </si>
  <si>
    <t>BRKT-OXGEN GAS CYLINDER</t>
  </si>
  <si>
    <t>KA999G</t>
  </si>
  <si>
    <t>BLOOD BOTTLE LINK</t>
  </si>
  <si>
    <t>KA999H</t>
  </si>
  <si>
    <t>MOVABLE LIGHTING DEVICE</t>
  </si>
  <si>
    <t>KB0000</t>
  </si>
  <si>
    <t>PATROL CAR</t>
  </si>
  <si>
    <t>KB999J</t>
  </si>
  <si>
    <t>PATROL CAR SPECIAL PART</t>
  </si>
  <si>
    <t>KB999K</t>
  </si>
  <si>
    <t>PATROL CAR SPECIAL CONTROLER</t>
  </si>
  <si>
    <t>KB999L</t>
  </si>
  <si>
    <t>PATROL CAR SPECIAL LIGHT</t>
  </si>
  <si>
    <t>KC0000</t>
  </si>
  <si>
    <t>KC999M</t>
  </si>
  <si>
    <t>SWITCH ASSY-WARNING LIGHT</t>
  </si>
  <si>
    <t>KC999N</t>
  </si>
  <si>
    <t>SWITCH ASSY-SEARCH LIGHT</t>
  </si>
  <si>
    <t>KC999P</t>
  </si>
  <si>
    <t>MICROPHONE</t>
  </si>
  <si>
    <t>KD0000</t>
  </si>
  <si>
    <t>SPECIAL EMBLEM</t>
  </si>
  <si>
    <t>KD999Q</t>
  </si>
  <si>
    <t>AMBULANCE DECAL</t>
  </si>
  <si>
    <t>KD999R</t>
  </si>
  <si>
    <t>STRIPE</t>
  </si>
  <si>
    <t>KD999S</t>
  </si>
  <si>
    <t>GLASS SUNTAN FILM</t>
  </si>
  <si>
    <t>KD999T</t>
  </si>
  <si>
    <t>RR SPECIAL SEAT-2ND</t>
  </si>
  <si>
    <t>KD999U</t>
  </si>
  <si>
    <t>RR SPECIAL SEAT-3RD</t>
  </si>
  <si>
    <t>KE0000</t>
  </si>
  <si>
    <t>KE999V</t>
  </si>
  <si>
    <t>FRT WARNING LIGHT-ROTARY</t>
  </si>
  <si>
    <t>KE999W</t>
  </si>
  <si>
    <t>FRT WARNING LIGHT-STROBE</t>
  </si>
  <si>
    <t>KE999Y</t>
  </si>
  <si>
    <t>RR  WARNING LIGHT-ROTARY</t>
  </si>
  <si>
    <t>KE999Z</t>
  </si>
  <si>
    <t>RR  WARNING LIGHT-STROBE</t>
  </si>
  <si>
    <t>L00000</t>
  </si>
  <si>
    <t>INDUSTRIAL ENGINE</t>
  </si>
  <si>
    <t>LA0000</t>
  </si>
  <si>
    <t>SPECIAL PARTS</t>
  </si>
  <si>
    <t>LA0520</t>
  </si>
  <si>
    <t>SERVICE PARTS</t>
  </si>
  <si>
    <t>LA2010</t>
  </si>
  <si>
    <t>ENGINE ASSY</t>
  </si>
  <si>
    <t>LA2910</t>
  </si>
  <si>
    <t>HOUSING-FLYWHEEL</t>
  </si>
  <si>
    <t>LA9990</t>
  </si>
  <si>
    <t>DUMMY PARTS</t>
  </si>
  <si>
    <t>FN921CE</t>
    <phoneticPr fontId="5" type="noConversion"/>
  </si>
  <si>
    <t>INTERIOR ROOM LAMP</t>
    <phoneticPr fontId="5" type="noConversion"/>
  </si>
  <si>
    <t>FN928AE</t>
    <phoneticPr fontId="5" type="noConversion"/>
  </si>
  <si>
    <t>FN9250E</t>
    <phoneticPr fontId="5" type="noConversion"/>
  </si>
  <si>
    <t>FRONT INTERIOR LAMP(OHCL)</t>
    <phoneticPr fontId="5" type="noConversion"/>
  </si>
  <si>
    <t>FN9280E</t>
    <phoneticPr fontId="5" type="noConversion"/>
  </si>
  <si>
    <t>FN9210E</t>
    <phoneticPr fontId="5" type="noConversion"/>
  </si>
  <si>
    <t>FN9230E</t>
    <phoneticPr fontId="5" type="noConversion"/>
  </si>
  <si>
    <t>FN9270E</t>
    <phoneticPr fontId="5" type="noConversion"/>
  </si>
  <si>
    <t>DA8710E</t>
    <phoneticPr fontId="5" type="noConversion"/>
  </si>
  <si>
    <t>AA651AE</t>
    <phoneticPr fontId="5" type="noConversion"/>
  </si>
  <si>
    <t>AA649AE</t>
    <phoneticPr fontId="5" type="noConversion"/>
  </si>
  <si>
    <t>AB667BE</t>
    <phoneticPr fontId="5" type="noConversion"/>
  </si>
  <si>
    <t>BA813AE</t>
    <phoneticPr fontId="5" type="noConversion"/>
  </si>
  <si>
    <t>BB814AE</t>
    <phoneticPr fontId="5" type="noConversion"/>
  </si>
  <si>
    <t>BA813BE</t>
    <phoneticPr fontId="5" type="noConversion"/>
  </si>
  <si>
    <t>BB814BE</t>
    <phoneticPr fontId="5" type="noConversion"/>
  </si>
  <si>
    <t>BA813CE</t>
    <phoneticPr fontId="5" type="noConversion"/>
  </si>
  <si>
    <t>BB814CE</t>
    <phoneticPr fontId="5" type="noConversion"/>
  </si>
  <si>
    <t>BA813DE</t>
    <phoneticPr fontId="5" type="noConversion"/>
  </si>
  <si>
    <t>BB814DE</t>
    <phoneticPr fontId="5" type="noConversion"/>
  </si>
  <si>
    <t>BA813EE</t>
    <phoneticPr fontId="5" type="noConversion"/>
  </si>
  <si>
    <t>BB814EE</t>
    <phoneticPr fontId="5" type="noConversion"/>
  </si>
  <si>
    <t>FG935AE</t>
    <phoneticPr fontId="5" type="noConversion"/>
  </si>
  <si>
    <t>BF8160E</t>
    <phoneticPr fontId="5" type="noConversion"/>
  </si>
  <si>
    <t>BF816AE</t>
    <phoneticPr fontId="5" type="noConversion"/>
  </si>
  <si>
    <t>BF816BE</t>
    <phoneticPr fontId="5" type="noConversion"/>
  </si>
  <si>
    <t>BK819AE</t>
    <phoneticPr fontId="5" type="noConversion"/>
  </si>
  <si>
    <t>BA821AE</t>
    <phoneticPr fontId="5" type="noConversion"/>
  </si>
  <si>
    <t>BB831AE</t>
    <phoneticPr fontId="5" type="noConversion"/>
  </si>
  <si>
    <t>BA821BE</t>
    <phoneticPr fontId="5" type="noConversion"/>
  </si>
  <si>
    <t>BB831BE</t>
    <phoneticPr fontId="5" type="noConversion"/>
  </si>
  <si>
    <t>BA821CE</t>
    <phoneticPr fontId="5" type="noConversion"/>
  </si>
  <si>
    <t>BB831CE</t>
    <phoneticPr fontId="5" type="noConversion"/>
  </si>
  <si>
    <t>BA822AE</t>
    <phoneticPr fontId="5" type="noConversion"/>
  </si>
  <si>
    <t>BB832AE</t>
    <phoneticPr fontId="5" type="noConversion"/>
  </si>
  <si>
    <t>BA822BE</t>
    <phoneticPr fontId="5" type="noConversion"/>
  </si>
  <si>
    <t>BB832BE</t>
    <phoneticPr fontId="5" type="noConversion"/>
  </si>
  <si>
    <t>BA822CE</t>
    <phoneticPr fontId="5" type="noConversion"/>
  </si>
  <si>
    <t>BB832CE</t>
    <phoneticPr fontId="5" type="noConversion"/>
  </si>
  <si>
    <t>BA822DE</t>
    <phoneticPr fontId="5" type="noConversion"/>
  </si>
  <si>
    <t>BB832DE</t>
    <phoneticPr fontId="5" type="noConversion"/>
  </si>
  <si>
    <t>BA824AE</t>
    <phoneticPr fontId="5" type="noConversion"/>
  </si>
  <si>
    <t>BA824CE</t>
    <phoneticPr fontId="5" type="noConversion"/>
  </si>
  <si>
    <t>BB834CE</t>
    <phoneticPr fontId="5" type="noConversion"/>
  </si>
  <si>
    <t>BB834DE</t>
    <phoneticPr fontId="5" type="noConversion"/>
  </si>
  <si>
    <t>BB821BE</t>
    <phoneticPr fontId="5" type="noConversion"/>
  </si>
  <si>
    <t>BC664AE</t>
    <phoneticPr fontId="5" type="noConversion"/>
  </si>
  <si>
    <t>BC811AE</t>
    <phoneticPr fontId="5" type="noConversion"/>
  </si>
  <si>
    <t>BC811BE</t>
    <phoneticPr fontId="5" type="noConversion"/>
  </si>
  <si>
    <t>BC826AE</t>
    <phoneticPr fontId="5" type="noConversion"/>
  </si>
  <si>
    <t>BC826BE</t>
    <phoneticPr fontId="5" type="noConversion"/>
  </si>
  <si>
    <t>BC827AE</t>
    <phoneticPr fontId="5" type="noConversion"/>
  </si>
  <si>
    <t>BC827CE</t>
    <phoneticPr fontId="5" type="noConversion"/>
  </si>
  <si>
    <t>BC827DE</t>
    <phoneticPr fontId="5" type="noConversion"/>
  </si>
  <si>
    <t>BD812AE</t>
    <phoneticPr fontId="5" type="noConversion"/>
  </si>
  <si>
    <t>BD812BE</t>
    <phoneticPr fontId="5" type="noConversion"/>
  </si>
  <si>
    <t>BA760AE</t>
    <phoneticPr fontId="5" type="noConversion"/>
  </si>
  <si>
    <t>BB770AE</t>
    <phoneticPr fontId="5" type="noConversion"/>
  </si>
  <si>
    <t>BA760BE</t>
    <phoneticPr fontId="5" type="noConversion"/>
  </si>
  <si>
    <t>BB770BE</t>
    <phoneticPr fontId="5" type="noConversion"/>
  </si>
  <si>
    <t>BD692AE</t>
    <phoneticPr fontId="5" type="noConversion"/>
  </si>
  <si>
    <t>BE728AE</t>
    <phoneticPr fontId="5" type="noConversion"/>
  </si>
  <si>
    <t>BE817AE</t>
    <phoneticPr fontId="5" type="noConversion"/>
  </si>
  <si>
    <t>BE820AE</t>
    <phoneticPr fontId="5" type="noConversion"/>
  </si>
  <si>
    <t>BC664BE</t>
    <phoneticPr fontId="5" type="noConversion"/>
  </si>
  <si>
    <t>BG8150E</t>
    <phoneticPr fontId="5" type="noConversion"/>
  </si>
  <si>
    <t>BG815AE</t>
    <phoneticPr fontId="5" type="noConversion"/>
  </si>
  <si>
    <t>BG815BE</t>
    <phoneticPr fontId="5" type="noConversion"/>
  </si>
  <si>
    <t>BG815CE</t>
    <phoneticPr fontId="5" type="noConversion"/>
  </si>
  <si>
    <t>BG815EE</t>
    <phoneticPr fontId="5" type="noConversion"/>
  </si>
  <si>
    <t>CD8570E</t>
    <phoneticPr fontId="5" type="noConversion"/>
  </si>
  <si>
    <t>CD852DE</t>
    <phoneticPr fontId="5" type="noConversion"/>
  </si>
  <si>
    <t>CD8520E</t>
    <phoneticPr fontId="5" type="noConversion"/>
  </si>
  <si>
    <t>CJ843AE</t>
    <phoneticPr fontId="5" type="noConversion"/>
  </si>
  <si>
    <t>CD853DE</t>
    <phoneticPr fontId="5" type="noConversion"/>
  </si>
  <si>
    <t>CM569HE</t>
    <phoneticPr fontId="5" type="noConversion"/>
  </si>
  <si>
    <t>CM5690E</t>
    <phoneticPr fontId="5" type="noConversion"/>
  </si>
  <si>
    <t>CM569AE</t>
    <phoneticPr fontId="5" type="noConversion"/>
  </si>
  <si>
    <t>CM569BE</t>
    <phoneticPr fontId="5" type="noConversion"/>
  </si>
  <si>
    <t>CM569FE</t>
    <phoneticPr fontId="5" type="noConversion"/>
  </si>
  <si>
    <t>CM569GE</t>
    <phoneticPr fontId="5" type="noConversion"/>
  </si>
  <si>
    <t>EV8880E</t>
    <phoneticPr fontId="5" type="noConversion"/>
  </si>
  <si>
    <t>EV888AE</t>
    <phoneticPr fontId="5" type="noConversion"/>
  </si>
  <si>
    <t>EV8980E</t>
    <phoneticPr fontId="5" type="noConversion"/>
  </si>
  <si>
    <t>GP5610E</t>
    <phoneticPr fontId="5" type="noConversion"/>
  </si>
  <si>
    <t>EA1000E</t>
    <phoneticPr fontId="5" type="noConversion"/>
  </si>
  <si>
    <t>EA2000E</t>
    <phoneticPr fontId="5" type="noConversion"/>
  </si>
  <si>
    <t>EB1000E</t>
    <phoneticPr fontId="5" type="noConversion"/>
  </si>
  <si>
    <t>EB2000E</t>
    <phoneticPr fontId="5" type="noConversion"/>
  </si>
  <si>
    <t>EC0000E</t>
    <phoneticPr fontId="5" type="noConversion"/>
  </si>
  <si>
    <t>FC9590E</t>
    <phoneticPr fontId="5" type="noConversion"/>
  </si>
  <si>
    <t>FC9592E</t>
    <phoneticPr fontId="5" type="noConversion"/>
  </si>
  <si>
    <t>FC9593E</t>
    <phoneticPr fontId="5" type="noConversion"/>
  </si>
  <si>
    <t>FC9594E</t>
    <phoneticPr fontId="5" type="noConversion"/>
  </si>
  <si>
    <t>FC959AE</t>
    <phoneticPr fontId="5" type="noConversion"/>
  </si>
  <si>
    <t>FC959CE</t>
    <phoneticPr fontId="5" type="noConversion"/>
  </si>
  <si>
    <t>FC959PE</t>
    <phoneticPr fontId="5" type="noConversion"/>
  </si>
  <si>
    <t>FC959QE</t>
    <phoneticPr fontId="5" type="noConversion"/>
  </si>
  <si>
    <t>FC959EE</t>
    <phoneticPr fontId="5" type="noConversion"/>
  </si>
  <si>
    <t>FC959ME</t>
    <phoneticPr fontId="5" type="noConversion"/>
  </si>
  <si>
    <t>CF8440E</t>
    <phoneticPr fontId="5" type="noConversion"/>
  </si>
  <si>
    <t>FB956WE</t>
    <phoneticPr fontId="5" type="noConversion"/>
  </si>
  <si>
    <t>FB956LE</t>
    <phoneticPr fontId="5" type="noConversion"/>
  </si>
  <si>
    <t>FB956AE</t>
    <phoneticPr fontId="5" type="noConversion"/>
  </si>
  <si>
    <t>GG585AE</t>
    <phoneticPr fontId="5" type="noConversion"/>
  </si>
  <si>
    <t>GG585BE</t>
    <phoneticPr fontId="5" type="noConversion"/>
  </si>
  <si>
    <t>GG585CE</t>
    <phoneticPr fontId="5" type="noConversion"/>
  </si>
  <si>
    <t>GG587CE</t>
    <phoneticPr fontId="5" type="noConversion"/>
  </si>
  <si>
    <t>GG581AE</t>
    <phoneticPr fontId="5" type="noConversion"/>
  </si>
  <si>
    <t>GG581BE</t>
    <phoneticPr fontId="5" type="noConversion"/>
  </si>
  <si>
    <t>GG581CE</t>
    <phoneticPr fontId="5" type="noConversion"/>
  </si>
  <si>
    <t>GG581EE</t>
    <phoneticPr fontId="5" type="noConversion"/>
  </si>
  <si>
    <t>GG581FE</t>
    <phoneticPr fontId="5" type="noConversion"/>
  </si>
  <si>
    <t>GG587AE</t>
    <phoneticPr fontId="5" type="noConversion"/>
  </si>
  <si>
    <t>GG587EE</t>
    <phoneticPr fontId="5" type="noConversion"/>
  </si>
  <si>
    <t>GG589BE</t>
    <phoneticPr fontId="5" type="noConversion"/>
  </si>
  <si>
    <t>GG589EE</t>
    <phoneticPr fontId="5" type="noConversion"/>
  </si>
  <si>
    <t>GG589AE</t>
    <phoneticPr fontId="5" type="noConversion"/>
  </si>
  <si>
    <t>GG589DE</t>
    <phoneticPr fontId="5" type="noConversion"/>
  </si>
  <si>
    <t>GG583AE</t>
    <phoneticPr fontId="5" type="noConversion"/>
  </si>
  <si>
    <t>GG583BE</t>
    <phoneticPr fontId="5" type="noConversion"/>
  </si>
  <si>
    <t>GG583CE</t>
    <phoneticPr fontId="5" type="noConversion"/>
  </si>
  <si>
    <t>GG583DE</t>
    <phoneticPr fontId="5" type="noConversion"/>
  </si>
  <si>
    <t>GG583EE</t>
    <phoneticPr fontId="5" type="noConversion"/>
  </si>
  <si>
    <t>GG587BE</t>
    <phoneticPr fontId="5" type="noConversion"/>
  </si>
  <si>
    <t>GG587FE</t>
    <phoneticPr fontId="5" type="noConversion"/>
  </si>
  <si>
    <t>GG587DE</t>
    <phoneticPr fontId="5" type="noConversion"/>
  </si>
  <si>
    <t>GG589CE</t>
    <phoneticPr fontId="5" type="noConversion"/>
  </si>
  <si>
    <t>GG589FE</t>
    <phoneticPr fontId="5" type="noConversion"/>
  </si>
  <si>
    <t>GG597AE</t>
    <phoneticPr fontId="5" type="noConversion"/>
  </si>
  <si>
    <t>GG597BE</t>
    <phoneticPr fontId="5" type="noConversion"/>
  </si>
  <si>
    <t>GG597CE</t>
    <phoneticPr fontId="5" type="noConversion"/>
  </si>
  <si>
    <t>GG597DE</t>
    <phoneticPr fontId="5" type="noConversion"/>
  </si>
  <si>
    <t>GG597EE</t>
    <phoneticPr fontId="5" type="noConversion"/>
  </si>
  <si>
    <t>GP568AE</t>
    <phoneticPr fontId="5" type="noConversion"/>
  </si>
  <si>
    <t>GP563XE</t>
    <phoneticPr fontId="5" type="noConversion"/>
  </si>
  <si>
    <t>GP577XE</t>
    <phoneticPr fontId="5" type="noConversion"/>
  </si>
  <si>
    <t>GP572AE</t>
    <phoneticPr fontId="5" type="noConversion"/>
  </si>
  <si>
    <t>GP571AE</t>
    <phoneticPr fontId="5" type="noConversion"/>
  </si>
  <si>
    <t>GP575BE</t>
    <phoneticPr fontId="5" type="noConversion"/>
  </si>
  <si>
    <t>GP5790E</t>
    <phoneticPr fontId="5" type="noConversion"/>
  </si>
  <si>
    <t>GP571BE</t>
    <phoneticPr fontId="5" type="noConversion"/>
  </si>
  <si>
    <t>GP563DE</t>
    <phoneticPr fontId="5" type="noConversion"/>
  </si>
  <si>
    <t>GP5740E</t>
    <phoneticPr fontId="5" type="noConversion"/>
  </si>
  <si>
    <t>GP563BE</t>
    <phoneticPr fontId="5" type="noConversion"/>
  </si>
  <si>
    <t>GP574AE</t>
    <phoneticPr fontId="5" type="noConversion"/>
  </si>
  <si>
    <t>GP574BE</t>
    <phoneticPr fontId="5" type="noConversion"/>
  </si>
  <si>
    <t>GP563CE</t>
    <phoneticPr fontId="5" type="noConversion"/>
  </si>
  <si>
    <t>GP575CE</t>
    <phoneticPr fontId="5" type="noConversion"/>
  </si>
  <si>
    <t>GP575DE</t>
    <phoneticPr fontId="5" type="noConversion"/>
  </si>
  <si>
    <t>GA628AE</t>
    <phoneticPr fontId="5" type="noConversion"/>
  </si>
  <si>
    <t>GA0520E</t>
    <phoneticPr fontId="5" type="noConversion"/>
  </si>
  <si>
    <t>GA0910E</t>
    <phoneticPr fontId="5" type="noConversion"/>
  </si>
  <si>
    <t>GA628BE</t>
    <phoneticPr fontId="5" type="noConversion"/>
  </si>
  <si>
    <t>GB529EE</t>
    <phoneticPr fontId="5" type="noConversion"/>
  </si>
  <si>
    <t>GB5290E</t>
    <phoneticPr fontId="5" type="noConversion"/>
  </si>
  <si>
    <t>GB529AE</t>
    <phoneticPr fontId="5" type="noConversion"/>
  </si>
  <si>
    <t>GB529BE</t>
    <phoneticPr fontId="5" type="noConversion"/>
  </si>
  <si>
    <t>GB529CE</t>
    <phoneticPr fontId="5" type="noConversion"/>
  </si>
  <si>
    <t>GB529DE</t>
    <phoneticPr fontId="5" type="noConversion"/>
  </si>
  <si>
    <t>GC5480E</t>
    <phoneticPr fontId="5" type="noConversion"/>
  </si>
  <si>
    <t>GC546AE</t>
    <phoneticPr fontId="5" type="noConversion"/>
  </si>
  <si>
    <t>GB5170E</t>
    <phoneticPr fontId="5" type="noConversion"/>
  </si>
  <si>
    <t>GC6240E</t>
    <phoneticPr fontId="5" type="noConversion"/>
  </si>
  <si>
    <t>GC5440E</t>
    <phoneticPr fontId="5" type="noConversion"/>
  </si>
  <si>
    <t>GC5450E</t>
    <phoneticPr fontId="5" type="noConversion"/>
  </si>
  <si>
    <t>GC624AE</t>
    <phoneticPr fontId="5" type="noConversion"/>
  </si>
  <si>
    <t>GB5270E</t>
    <phoneticPr fontId="5" type="noConversion"/>
  </si>
  <si>
    <t>GD5510E</t>
    <phoneticPr fontId="5" type="noConversion"/>
  </si>
  <si>
    <t>GD552AE</t>
    <phoneticPr fontId="5" type="noConversion"/>
  </si>
  <si>
    <t>GD552CE</t>
    <phoneticPr fontId="5" type="noConversion"/>
  </si>
  <si>
    <t>GD552DE</t>
    <phoneticPr fontId="5" type="noConversion"/>
  </si>
  <si>
    <t>GD553AE</t>
    <phoneticPr fontId="5" type="noConversion"/>
  </si>
  <si>
    <t>GD553BE</t>
    <phoneticPr fontId="5" type="noConversion"/>
  </si>
  <si>
    <t>GD5550E</t>
    <phoneticPr fontId="5" type="noConversion"/>
  </si>
  <si>
    <t>GD5540E</t>
    <phoneticPr fontId="5" type="noConversion"/>
  </si>
  <si>
    <t>GD554AE</t>
    <phoneticPr fontId="5" type="noConversion"/>
  </si>
  <si>
    <t>GD551AE</t>
    <phoneticPr fontId="5" type="noConversion"/>
  </si>
  <si>
    <t>GL467BE</t>
    <phoneticPr fontId="5" type="noConversion"/>
  </si>
  <si>
    <t>GL467DE</t>
    <phoneticPr fontId="5" type="noConversion"/>
  </si>
  <si>
    <t>GL467AE</t>
    <phoneticPr fontId="5" type="noConversion"/>
  </si>
  <si>
    <t>GL328AE</t>
    <phoneticPr fontId="5" type="noConversion"/>
  </si>
  <si>
    <t>GL416DE</t>
    <phoneticPr fontId="5" type="noConversion"/>
  </si>
  <si>
    <t>GL416AE</t>
    <phoneticPr fontId="5" type="noConversion"/>
  </si>
  <si>
    <t>GL328BE</t>
    <phoneticPr fontId="5" type="noConversion"/>
  </si>
  <si>
    <t>GL416BE</t>
    <phoneticPr fontId="5" type="noConversion"/>
  </si>
  <si>
    <t>GL437BE</t>
    <phoneticPr fontId="5" type="noConversion"/>
  </si>
  <si>
    <t>GL437DE</t>
    <phoneticPr fontId="5" type="noConversion"/>
  </si>
  <si>
    <t>GL437AE</t>
    <phoneticPr fontId="5" type="noConversion"/>
  </si>
  <si>
    <t>GL467EE</t>
    <phoneticPr fontId="5" type="noConversion"/>
  </si>
  <si>
    <t>GM253AE</t>
    <phoneticPr fontId="5" type="noConversion"/>
  </si>
  <si>
    <t>GM253BE</t>
    <phoneticPr fontId="5" type="noConversion"/>
  </si>
  <si>
    <t>GM253FE</t>
    <phoneticPr fontId="5" type="noConversion"/>
  </si>
  <si>
    <t>GM254BE</t>
    <phoneticPr fontId="5" type="noConversion"/>
  </si>
  <si>
    <t>GM291AE</t>
    <phoneticPr fontId="5" type="noConversion"/>
  </si>
  <si>
    <t>GM291BE</t>
    <phoneticPr fontId="5" type="noConversion"/>
  </si>
  <si>
    <t>GM976AE</t>
    <phoneticPr fontId="5" type="noConversion"/>
  </si>
  <si>
    <t>GK5000E</t>
    <phoneticPr fontId="5" type="noConversion"/>
  </si>
  <si>
    <t>GK5100E</t>
    <phoneticPr fontId="5" type="noConversion"/>
  </si>
  <si>
    <t>GJ217AE</t>
    <phoneticPr fontId="5" type="noConversion"/>
  </si>
  <si>
    <t>GJ217BE</t>
    <phoneticPr fontId="5" type="noConversion"/>
  </si>
  <si>
    <t>GJ217CE</t>
    <phoneticPr fontId="5" type="noConversion"/>
  </si>
  <si>
    <t>GK5300E</t>
    <phoneticPr fontId="5" type="noConversion"/>
  </si>
  <si>
    <t>530XX</t>
    <phoneticPr fontId="5" type="noConversion"/>
  </si>
  <si>
    <t>GH3110E</t>
    <phoneticPr fontId="5" type="noConversion"/>
  </si>
  <si>
    <t>GH313BE</t>
    <phoneticPr fontId="5" type="noConversion"/>
  </si>
  <si>
    <t>GH310AE</t>
    <phoneticPr fontId="5" type="noConversion"/>
  </si>
  <si>
    <t>GH313AE</t>
    <phoneticPr fontId="5" type="noConversion"/>
  </si>
  <si>
    <t>GH3150E</t>
    <phoneticPr fontId="5" type="noConversion"/>
  </si>
  <si>
    <t>GN281AE</t>
    <phoneticPr fontId="5" type="noConversion"/>
  </si>
  <si>
    <t>GN281BE</t>
    <phoneticPr fontId="5" type="noConversion"/>
  </si>
  <si>
    <t>GN281CE</t>
    <phoneticPr fontId="5" type="noConversion"/>
  </si>
  <si>
    <t>GN282AE</t>
    <phoneticPr fontId="5" type="noConversion"/>
  </si>
  <si>
    <t>GN281DE</t>
    <phoneticPr fontId="5" type="noConversion"/>
  </si>
  <si>
    <t>GN281EE</t>
    <phoneticPr fontId="5" type="noConversion"/>
  </si>
  <si>
    <t>GN282BE</t>
    <phoneticPr fontId="5" type="noConversion"/>
  </si>
  <si>
    <t>GF286AE</t>
    <phoneticPr fontId="5" type="noConversion"/>
  </si>
  <si>
    <t>GF286BE</t>
    <phoneticPr fontId="5" type="noConversion"/>
  </si>
  <si>
    <t>GF286CE</t>
    <phoneticPr fontId="5" type="noConversion"/>
  </si>
  <si>
    <t>GF287AE</t>
    <phoneticPr fontId="5" type="noConversion"/>
  </si>
  <si>
    <t>GF287BE</t>
    <phoneticPr fontId="5" type="noConversion"/>
  </si>
  <si>
    <t>GN2930E</t>
    <phoneticPr fontId="5" type="noConversion"/>
  </si>
  <si>
    <t>GF3570E</t>
    <phoneticPr fontId="5" type="noConversion"/>
  </si>
  <si>
    <t>H0000E</t>
    <phoneticPr fontId="5" type="noConversion"/>
  </si>
  <si>
    <t>FA9610E</t>
    <phoneticPr fontId="5" type="noConversion"/>
  </si>
  <si>
    <t>FA965BE</t>
    <phoneticPr fontId="5" type="noConversion"/>
  </si>
  <si>
    <t>FA965CE</t>
    <phoneticPr fontId="5" type="noConversion"/>
  </si>
  <si>
    <t>FA965DE</t>
    <phoneticPr fontId="5" type="noConversion"/>
  </si>
  <si>
    <t>FA962HE</t>
    <phoneticPr fontId="5" type="noConversion"/>
  </si>
  <si>
    <t>FA963BE</t>
    <phoneticPr fontId="5" type="noConversion"/>
  </si>
  <si>
    <t>FA9630E</t>
    <phoneticPr fontId="5" type="noConversion"/>
  </si>
  <si>
    <t>FA963AE</t>
    <phoneticPr fontId="5" type="noConversion"/>
  </si>
  <si>
    <t>FA963EE</t>
    <phoneticPr fontId="5" type="noConversion"/>
  </si>
  <si>
    <t>FH9400E</t>
    <phoneticPr fontId="5" type="noConversion"/>
  </si>
  <si>
    <t>FF957NE</t>
    <phoneticPr fontId="5" type="noConversion"/>
  </si>
  <si>
    <t>FA9620E</t>
    <phoneticPr fontId="5" type="noConversion"/>
  </si>
  <si>
    <t>FA962AE</t>
    <phoneticPr fontId="5" type="noConversion"/>
  </si>
  <si>
    <t>FP375WE</t>
    <phoneticPr fontId="5" type="noConversion"/>
  </si>
  <si>
    <t>FP375SE</t>
    <phoneticPr fontId="5" type="noConversion"/>
  </si>
  <si>
    <t>FP375XE</t>
    <phoneticPr fontId="5" type="noConversion"/>
  </si>
  <si>
    <t>FP3750E</t>
    <phoneticPr fontId="5" type="noConversion"/>
  </si>
  <si>
    <t>FM919CE</t>
    <phoneticPr fontId="5" type="noConversion"/>
  </si>
  <si>
    <t>FL9140E</t>
    <phoneticPr fontId="5" type="noConversion"/>
  </si>
  <si>
    <t>FL918DE</t>
    <phoneticPr fontId="5" type="noConversion"/>
  </si>
  <si>
    <t>FL918HE</t>
    <phoneticPr fontId="5" type="noConversion"/>
  </si>
  <si>
    <t>FL9150E</t>
    <phoneticPr fontId="5" type="noConversion"/>
  </si>
  <si>
    <t>FL918PE</t>
    <phoneticPr fontId="5" type="noConversion"/>
  </si>
  <si>
    <t>FL9160E</t>
    <phoneticPr fontId="5" type="noConversion"/>
  </si>
  <si>
    <t>FL916BE</t>
    <phoneticPr fontId="5" type="noConversion"/>
  </si>
  <si>
    <t>FL9110E</t>
    <phoneticPr fontId="5" type="noConversion"/>
  </si>
  <si>
    <t>FL910AE</t>
    <phoneticPr fontId="5" type="noConversion"/>
  </si>
  <si>
    <t>FL9180E</t>
    <phoneticPr fontId="5" type="noConversion"/>
  </si>
  <si>
    <t>FL918UE</t>
    <phoneticPr fontId="5" type="noConversion"/>
  </si>
  <si>
    <t>FL916DE</t>
    <phoneticPr fontId="5" type="noConversion"/>
  </si>
  <si>
    <t>FL916FE</t>
    <phoneticPr fontId="5" type="noConversion"/>
  </si>
  <si>
    <t>FL918EE</t>
    <phoneticPr fontId="5" type="noConversion"/>
  </si>
  <si>
    <t>FL918ME</t>
    <phoneticPr fontId="5" type="noConversion"/>
  </si>
  <si>
    <t>FK371EE</t>
    <phoneticPr fontId="5" type="noConversion"/>
  </si>
  <si>
    <t>FK371DE</t>
    <phoneticPr fontId="5" type="noConversion"/>
  </si>
  <si>
    <t>FK371AE</t>
    <phoneticPr fontId="5" type="noConversion"/>
  </si>
  <si>
    <t>FE954HE</t>
    <phoneticPr fontId="5" type="noConversion"/>
  </si>
  <si>
    <t>FF954AE</t>
    <phoneticPr fontId="5" type="noConversion"/>
  </si>
  <si>
    <t>FF954BE</t>
    <phoneticPr fontId="5" type="noConversion"/>
  </si>
  <si>
    <t>FE955KE</t>
    <phoneticPr fontId="5" type="noConversion"/>
  </si>
  <si>
    <t>FE9570E</t>
    <phoneticPr fontId="5" type="noConversion"/>
  </si>
  <si>
    <t>FE954WE</t>
    <phoneticPr fontId="5" type="noConversion"/>
  </si>
  <si>
    <t>FF966PE</t>
    <phoneticPr fontId="5" type="noConversion"/>
  </si>
  <si>
    <t>FE954GE</t>
    <phoneticPr fontId="5" type="noConversion"/>
  </si>
  <si>
    <t>FE953AE</t>
    <phoneticPr fontId="5" type="noConversion"/>
  </si>
  <si>
    <t>FG9340E</t>
    <phoneticPr fontId="5" type="noConversion"/>
  </si>
  <si>
    <t>FG967CE</t>
    <phoneticPr fontId="5" type="noConversion"/>
  </si>
  <si>
    <t>FF957IE</t>
    <phoneticPr fontId="5" type="noConversion"/>
  </si>
  <si>
    <t>FE958DE</t>
    <phoneticPr fontId="5" type="noConversion"/>
  </si>
  <si>
    <t>FE954SE</t>
    <phoneticPr fontId="5" type="noConversion"/>
  </si>
  <si>
    <t>FE954TE</t>
    <phoneticPr fontId="5" type="noConversion"/>
  </si>
  <si>
    <t>FE954VE</t>
    <phoneticPr fontId="5" type="noConversion"/>
  </si>
  <si>
    <t>FE954PE</t>
    <phoneticPr fontId="5" type="noConversion"/>
  </si>
  <si>
    <t>FG9670E</t>
    <phoneticPr fontId="5" type="noConversion"/>
  </si>
  <si>
    <t>FE954AE</t>
    <phoneticPr fontId="5" type="noConversion"/>
  </si>
  <si>
    <t>FE955GE</t>
    <phoneticPr fontId="5" type="noConversion"/>
  </si>
  <si>
    <t>DC0000E</t>
  </si>
  <si>
    <t>CJ857RE</t>
  </si>
  <si>
    <t>CF848AE</t>
  </si>
  <si>
    <t>GE0000E</t>
  </si>
  <si>
    <t>GE559AE</t>
  </si>
  <si>
    <t>DH8760E</t>
    <phoneticPr fontId="5" type="noConversion"/>
  </si>
  <si>
    <t>DH876AE</t>
    <phoneticPr fontId="5" type="noConversion"/>
  </si>
  <si>
    <t>AA645AE</t>
    <phoneticPr fontId="5" type="noConversion"/>
  </si>
  <si>
    <t>AA655AE</t>
    <phoneticPr fontId="5" type="noConversion"/>
  </si>
  <si>
    <t>AA655EE</t>
    <phoneticPr fontId="5" type="noConversion"/>
  </si>
  <si>
    <t>DD866BE</t>
    <phoneticPr fontId="5" type="noConversion"/>
  </si>
  <si>
    <t>DD865GE</t>
    <phoneticPr fontId="5" type="noConversion"/>
  </si>
  <si>
    <t>DD865HE</t>
    <phoneticPr fontId="5" type="noConversion"/>
  </si>
  <si>
    <t>DD865LE</t>
    <phoneticPr fontId="5" type="noConversion"/>
  </si>
  <si>
    <t>DD865ME</t>
    <phoneticPr fontId="5" type="noConversion"/>
  </si>
  <si>
    <t>DB8680E</t>
    <phoneticPr fontId="5" type="noConversion"/>
  </si>
  <si>
    <t>DB868AE</t>
    <phoneticPr fontId="5" type="noConversion"/>
  </si>
  <si>
    <t>DB868BE</t>
    <phoneticPr fontId="5" type="noConversion"/>
  </si>
  <si>
    <t>DB868CE</t>
    <phoneticPr fontId="5" type="noConversion"/>
  </si>
  <si>
    <t>DF872AE</t>
    <phoneticPr fontId="5" type="noConversion"/>
  </si>
  <si>
    <t>DB872BE</t>
    <phoneticPr fontId="5" type="noConversion"/>
  </si>
  <si>
    <t>DB877AE</t>
    <phoneticPr fontId="5" type="noConversion"/>
  </si>
  <si>
    <t>DB877BE</t>
    <phoneticPr fontId="5" type="noConversion"/>
  </si>
  <si>
    <t>DB877CE</t>
    <phoneticPr fontId="5" type="noConversion"/>
  </si>
  <si>
    <t>DB877DE</t>
    <phoneticPr fontId="5" type="noConversion"/>
  </si>
  <si>
    <t>DB877FE</t>
    <phoneticPr fontId="5" type="noConversion"/>
  </si>
  <si>
    <t>AA691AE</t>
    <phoneticPr fontId="5" type="noConversion"/>
  </si>
  <si>
    <t>AB667AE</t>
    <phoneticPr fontId="5" type="noConversion"/>
  </si>
  <si>
    <t>AA641AE</t>
    <phoneticPr fontId="5" type="noConversion"/>
  </si>
  <si>
    <t>AB663AE</t>
    <phoneticPr fontId="5" type="noConversion"/>
  </si>
  <si>
    <t>AB693AE</t>
    <phoneticPr fontId="5" type="noConversion"/>
  </si>
  <si>
    <t>AB710DE</t>
    <phoneticPr fontId="5" type="noConversion"/>
  </si>
  <si>
    <t>AB671AE</t>
    <phoneticPr fontId="5" type="noConversion"/>
  </si>
  <si>
    <t>AB671BE</t>
    <phoneticPr fontId="5" type="noConversion"/>
  </si>
  <si>
    <t>AB720CE</t>
    <phoneticPr fontId="5" type="noConversion"/>
  </si>
  <si>
    <t>AB720AE</t>
    <phoneticPr fontId="5" type="noConversion"/>
  </si>
  <si>
    <t>AB720BE</t>
    <phoneticPr fontId="5" type="noConversion"/>
  </si>
  <si>
    <t>AA641DE</t>
    <phoneticPr fontId="5" type="noConversion"/>
  </si>
  <si>
    <t>AZ841AE</t>
    <phoneticPr fontId="5" type="noConversion"/>
  </si>
  <si>
    <t>AZ841BE</t>
    <phoneticPr fontId="5" type="noConversion"/>
  </si>
  <si>
    <t>모듈추가</t>
    <phoneticPr fontId="5" type="noConversion"/>
  </si>
  <si>
    <t>AA643BE</t>
    <phoneticPr fontId="5" type="noConversion"/>
  </si>
  <si>
    <t>AB663BE</t>
    <phoneticPr fontId="5" type="noConversion"/>
  </si>
  <si>
    <t>CL972EE</t>
    <phoneticPr fontId="5" type="noConversion"/>
  </si>
  <si>
    <t>CC857RE</t>
    <phoneticPr fontId="5" type="noConversion"/>
  </si>
  <si>
    <t>CE8580E</t>
    <phoneticPr fontId="5" type="noConversion"/>
  </si>
  <si>
    <t>CE858AE</t>
    <phoneticPr fontId="5" type="noConversion"/>
  </si>
  <si>
    <t>CE858BE</t>
    <phoneticPr fontId="5" type="noConversion"/>
  </si>
  <si>
    <t>CC857SE</t>
    <phoneticPr fontId="5" type="noConversion"/>
  </si>
  <si>
    <t>FF9540E</t>
    <phoneticPr fontId="5" type="noConversion"/>
  </si>
  <si>
    <t>FE954FE</t>
    <phoneticPr fontId="5" type="noConversion"/>
  </si>
  <si>
    <t>FG9350E</t>
    <phoneticPr fontId="5" type="noConversion"/>
  </si>
  <si>
    <t>FK3710E</t>
    <phoneticPr fontId="5" type="noConversion"/>
  </si>
  <si>
    <t>FM919AE</t>
    <phoneticPr fontId="5" type="noConversion"/>
  </si>
  <si>
    <t>CB8420E</t>
    <phoneticPr fontId="5" type="noConversion"/>
  </si>
  <si>
    <t>CB8430E</t>
    <phoneticPr fontId="5" type="noConversion"/>
  </si>
  <si>
    <t>UPG31</t>
  </si>
  <si>
    <t>UPG32</t>
  </si>
  <si>
    <t>UPG33</t>
  </si>
  <si>
    <t>UPG34</t>
  </si>
  <si>
    <t>UPG35</t>
  </si>
  <si>
    <t>UPG36</t>
  </si>
  <si>
    <t>UPG37</t>
  </si>
  <si>
    <t>UPG38</t>
  </si>
  <si>
    <t>UPG39</t>
  </si>
  <si>
    <t>UPG40</t>
  </si>
  <si>
    <t>CD8530E</t>
  </si>
  <si>
    <t>CD853AE</t>
  </si>
  <si>
    <t>CD853BE</t>
  </si>
  <si>
    <t>CD853CE</t>
  </si>
  <si>
    <t>CD853GE</t>
  </si>
  <si>
    <t>CD853HE</t>
  </si>
  <si>
    <t>CD853JE</t>
  </si>
  <si>
    <t>CD853KE</t>
  </si>
  <si>
    <t>CD853LE</t>
  </si>
  <si>
    <t>CD853ME</t>
  </si>
  <si>
    <t>CD853NE</t>
  </si>
  <si>
    <t>CD853PE</t>
  </si>
  <si>
    <t>CD853QE</t>
  </si>
  <si>
    <t>CD853RE</t>
  </si>
  <si>
    <t>CD853SE</t>
  </si>
  <si>
    <t>CD853TE</t>
  </si>
  <si>
    <t>CD853VE</t>
  </si>
  <si>
    <t>CD853WE</t>
  </si>
  <si>
    <t>CD853XE</t>
  </si>
  <si>
    <t>CD853YE</t>
  </si>
  <si>
    <t>CD8540E</t>
  </si>
  <si>
    <t>CD854AE</t>
  </si>
  <si>
    <t>CD854BE</t>
  </si>
  <si>
    <t>CD854CE</t>
  </si>
  <si>
    <t>CD854GE</t>
  </si>
  <si>
    <t>CD854HE</t>
  </si>
  <si>
    <t>CD854JE</t>
  </si>
  <si>
    <t>CD854KE</t>
  </si>
  <si>
    <t>CD854LE</t>
  </si>
  <si>
    <t>CD854ME</t>
  </si>
  <si>
    <t>CD854NE</t>
  </si>
  <si>
    <t>CD854PE</t>
  </si>
  <si>
    <t>CD854QE</t>
  </si>
  <si>
    <t>CD854RE</t>
  </si>
  <si>
    <t>CD854SE</t>
  </si>
  <si>
    <t>CD854TE</t>
  </si>
  <si>
    <t>CD854VE</t>
  </si>
  <si>
    <t>CD854WE</t>
  </si>
  <si>
    <t>CD854XE</t>
  </si>
  <si>
    <t>CD854YE</t>
  </si>
  <si>
    <t>EG0000E</t>
    <phoneticPr fontId="5" type="noConversion"/>
  </si>
  <si>
    <t>EG2000E</t>
    <phoneticPr fontId="5" type="noConversion"/>
  </si>
  <si>
    <t>BA823EE</t>
    <phoneticPr fontId="5" type="noConversion"/>
  </si>
  <si>
    <t>BA823FE</t>
    <phoneticPr fontId="5" type="noConversion"/>
  </si>
  <si>
    <t>BA823GE</t>
    <phoneticPr fontId="5" type="noConversion"/>
  </si>
  <si>
    <t>BB833EE</t>
    <phoneticPr fontId="5" type="noConversion"/>
  </si>
  <si>
    <t>BB833FE</t>
    <phoneticPr fontId="5" type="noConversion"/>
  </si>
  <si>
    <t>BB833GE</t>
    <phoneticPr fontId="5" type="noConversion"/>
  </si>
  <si>
    <t>CF847DE</t>
    <phoneticPr fontId="5" type="noConversion"/>
  </si>
  <si>
    <t>CH846CE</t>
    <phoneticPr fontId="5" type="noConversion"/>
  </si>
  <si>
    <t>CJ937AE</t>
    <phoneticPr fontId="5" type="noConversion"/>
  </si>
  <si>
    <t>GP563AE</t>
    <phoneticPr fontId="5" type="noConversion"/>
  </si>
  <si>
    <t>GP563EE</t>
    <phoneticPr fontId="5" type="noConversion"/>
  </si>
  <si>
    <t>GP5770E</t>
    <phoneticPr fontId="5" type="noConversion"/>
  </si>
  <si>
    <t>GM253CE</t>
    <phoneticPr fontId="5" type="noConversion"/>
  </si>
  <si>
    <t>GM253NE</t>
    <phoneticPr fontId="5" type="noConversion"/>
  </si>
  <si>
    <t>GM254AE</t>
    <phoneticPr fontId="5" type="noConversion"/>
  </si>
  <si>
    <t>GM976CE</t>
    <phoneticPr fontId="5" type="noConversion"/>
  </si>
  <si>
    <t>GJ219AE</t>
    <phoneticPr fontId="5" type="noConversion"/>
  </si>
  <si>
    <t>FU998BE</t>
  </si>
  <si>
    <t>GJ218AE</t>
    <phoneticPr fontId="5" type="noConversion"/>
  </si>
  <si>
    <t>GJ218BE</t>
    <phoneticPr fontId="5" type="noConversion"/>
  </si>
  <si>
    <t>GJ218CE</t>
    <phoneticPr fontId="5" type="noConversion"/>
  </si>
  <si>
    <t>GJ218DE</t>
    <phoneticPr fontId="5" type="noConversion"/>
  </si>
  <si>
    <t>GJ218EE</t>
    <phoneticPr fontId="5" type="noConversion"/>
  </si>
  <si>
    <t>GJ219BE</t>
    <phoneticPr fontId="5" type="noConversion"/>
  </si>
  <si>
    <t>GJ217EE</t>
    <phoneticPr fontId="5" type="noConversion"/>
  </si>
  <si>
    <t>GK495AE</t>
    <phoneticPr fontId="5" type="noConversion"/>
  </si>
  <si>
    <t>GK495BE</t>
    <phoneticPr fontId="5" type="noConversion"/>
  </si>
  <si>
    <t>GK495CE</t>
    <phoneticPr fontId="5" type="noConversion"/>
  </si>
  <si>
    <t>GK495DE</t>
    <phoneticPr fontId="5" type="noConversion"/>
  </si>
  <si>
    <t>GK495EE</t>
    <phoneticPr fontId="5" type="noConversion"/>
  </si>
  <si>
    <t>CC8560E</t>
    <phoneticPr fontId="5" type="noConversion"/>
  </si>
  <si>
    <t>PTUPG</t>
    <phoneticPr fontId="5" type="noConversion"/>
  </si>
  <si>
    <t>FB956GE</t>
    <phoneticPr fontId="5" type="noConversion"/>
  </si>
  <si>
    <t>FB956HE</t>
    <phoneticPr fontId="5" type="noConversion"/>
  </si>
  <si>
    <t>AZ841CE</t>
    <phoneticPr fontId="5" type="noConversion"/>
  </si>
  <si>
    <t>FRONT POWERTRAIN MOUNTING-A</t>
  </si>
  <si>
    <t>FRONT POWERTRAIN MOUNTING-A</t>
    <phoneticPr fontId="5" type="noConversion"/>
  </si>
  <si>
    <t>FRONT POWERTRAIN MOUNTING-B</t>
  </si>
  <si>
    <t>FRONT POWERTRAIN MOUNTING-B</t>
    <phoneticPr fontId="5" type="noConversion"/>
  </si>
  <si>
    <t>FRONT POWERTRAIN MOUNTING-C</t>
  </si>
  <si>
    <t>FRONT POWERTRAIN MOUNTING-C</t>
    <phoneticPr fontId="5" type="noConversion"/>
  </si>
  <si>
    <t>FRONT POWERTRAIN MOUNTING-D</t>
  </si>
  <si>
    <t>FRONT POWERTRAIN MOUNTING-D</t>
    <phoneticPr fontId="5" type="noConversion"/>
  </si>
  <si>
    <t>ROLL STOPPER-A</t>
  </si>
  <si>
    <t>ROLL STOPPER-A</t>
    <phoneticPr fontId="8" type="noConversion"/>
  </si>
  <si>
    <t>ROLL STOPPER-B</t>
  </si>
  <si>
    <t>ROLL STOPPER-B</t>
    <phoneticPr fontId="8" type="noConversion"/>
  </si>
  <si>
    <t>DRIVE SHAFT-A</t>
  </si>
  <si>
    <t>DRIVE SHAFT-A</t>
    <phoneticPr fontId="8" type="noConversion"/>
  </si>
  <si>
    <t>DRIVE SHAFT-B</t>
  </si>
  <si>
    <t>DRIVE SHAFT-B</t>
    <phoneticPr fontId="8" type="noConversion"/>
  </si>
  <si>
    <t>F/APRON MBR MODULE</t>
  </si>
  <si>
    <t>RR FLR SIDE LH MBR MODULE</t>
  </si>
  <si>
    <t>PACKAGE TRIM</t>
  </si>
  <si>
    <t>AA641A</t>
  </si>
  <si>
    <t>AA641D</t>
  </si>
  <si>
    <t>AA643B</t>
  </si>
  <si>
    <t>AA645A</t>
  </si>
  <si>
    <t>AA651A</t>
  </si>
  <si>
    <t>AA651B</t>
  </si>
  <si>
    <t>AA655A</t>
  </si>
  <si>
    <t>AA655D</t>
  </si>
  <si>
    <t>AA655E</t>
  </si>
  <si>
    <t>AA691A</t>
  </si>
  <si>
    <t>AB663A</t>
  </si>
  <si>
    <t>AB663B</t>
  </si>
  <si>
    <t>AB667A</t>
  </si>
  <si>
    <t>AB671A</t>
  </si>
  <si>
    <t>AB671B</t>
  </si>
  <si>
    <t>AB693A</t>
  </si>
  <si>
    <t>AB710D</t>
  </si>
  <si>
    <t>AB720A</t>
  </si>
  <si>
    <t>AB720B</t>
  </si>
  <si>
    <t>AB720C</t>
  </si>
  <si>
    <t>AC621A</t>
  </si>
  <si>
    <t>AZ841A</t>
  </si>
  <si>
    <t>AZ841C</t>
  </si>
  <si>
    <t>CA8410</t>
  </si>
  <si>
    <t>CB8430</t>
  </si>
  <si>
    <t>CC857R</t>
  </si>
  <si>
    <t>CC857S</t>
  </si>
  <si>
    <t>CE0000</t>
  </si>
  <si>
    <t>CF847D</t>
  </si>
  <si>
    <t>CJ937A</t>
  </si>
  <si>
    <t>CL972E</t>
  </si>
  <si>
    <t>DA8780</t>
  </si>
  <si>
    <t>DB861B</t>
  </si>
  <si>
    <t>DB8680</t>
  </si>
  <si>
    <t>DB868A</t>
  </si>
  <si>
    <t>DB868B</t>
  </si>
  <si>
    <t>DB868C</t>
  </si>
  <si>
    <t>DB872B</t>
  </si>
  <si>
    <t>DB877A</t>
  </si>
  <si>
    <t>DB877B</t>
  </si>
  <si>
    <t>DB877F</t>
  </si>
  <si>
    <t>DB877G</t>
  </si>
  <si>
    <t>FRONT BUMPER ASSY</t>
  </si>
  <si>
    <t>DD865G</t>
  </si>
  <si>
    <t>DD865L</t>
  </si>
  <si>
    <t>DD865M</t>
  </si>
  <si>
    <t>DD866B</t>
  </si>
  <si>
    <t>DF8720</t>
  </si>
  <si>
    <t>DF872A</t>
  </si>
  <si>
    <t>DG9600</t>
  </si>
  <si>
    <t>DH876A</t>
  </si>
  <si>
    <t>FE9540</t>
  </si>
  <si>
    <t>FE954F</t>
  </si>
  <si>
    <t>FF9540</t>
  </si>
  <si>
    <t>FG9350</t>
  </si>
  <si>
    <t>FK3710</t>
  </si>
  <si>
    <t>FN921C</t>
  </si>
  <si>
    <t>FN922A</t>
  </si>
  <si>
    <t>FN928A</t>
  </si>
  <si>
    <t>FP375B</t>
  </si>
  <si>
    <t>GJ217E</t>
  </si>
  <si>
    <t>GJ219A</t>
  </si>
  <si>
    <t>GM253C</t>
  </si>
  <si>
    <t>GM253N</t>
  </si>
  <si>
    <t>GM254A</t>
  </si>
  <si>
    <t>GM976C</t>
  </si>
  <si>
    <t>GP563E</t>
  </si>
  <si>
    <t>HM365A</t>
  </si>
  <si>
    <t>JA445A</t>
  </si>
  <si>
    <t>ItemKey</t>
  </si>
  <si>
    <t>ModuleUPG</t>
  </si>
  <si>
    <t>1171</t>
  </si>
  <si>
    <t/>
  </si>
  <si>
    <t>1172</t>
  </si>
  <si>
    <t>FN921DE</t>
  </si>
  <si>
    <t>FN921FE</t>
  </si>
  <si>
    <t>1173</t>
  </si>
  <si>
    <t>FN921CE</t>
  </si>
  <si>
    <t>1174</t>
  </si>
  <si>
    <t>FN922AE</t>
  </si>
  <si>
    <t>1175</t>
  </si>
  <si>
    <t>1176</t>
  </si>
  <si>
    <t>1177</t>
  </si>
  <si>
    <t>FN9240E</t>
  </si>
  <si>
    <t>1178</t>
  </si>
  <si>
    <t>FN924AE</t>
  </si>
  <si>
    <t>1179</t>
  </si>
  <si>
    <t>FN9250E</t>
  </si>
  <si>
    <t>1180</t>
  </si>
  <si>
    <t>FN9260E</t>
  </si>
  <si>
    <t>1181</t>
  </si>
  <si>
    <t>1182</t>
  </si>
  <si>
    <t>1183</t>
  </si>
  <si>
    <t>1184</t>
  </si>
  <si>
    <t>DA8610E</t>
  </si>
  <si>
    <t>1185</t>
  </si>
  <si>
    <t>DA861AE</t>
  </si>
  <si>
    <t>1186</t>
  </si>
  <si>
    <t>1187</t>
  </si>
  <si>
    <t>DA871AE</t>
  </si>
  <si>
    <t>1188</t>
  </si>
  <si>
    <t>DB861BE</t>
  </si>
  <si>
    <t>1189</t>
  </si>
  <si>
    <t>DG9600E</t>
  </si>
  <si>
    <t>1190</t>
  </si>
  <si>
    <t>DG9810E</t>
  </si>
  <si>
    <t>1191</t>
  </si>
  <si>
    <t>DG981AE</t>
  </si>
  <si>
    <t>1192</t>
  </si>
  <si>
    <t>DG981BE</t>
  </si>
  <si>
    <t>1193</t>
  </si>
  <si>
    <t>DG9860E</t>
  </si>
  <si>
    <t>1194</t>
  </si>
  <si>
    <t>DG9870E</t>
  </si>
  <si>
    <t>1195</t>
  </si>
  <si>
    <t>DG987AE</t>
  </si>
  <si>
    <t>1196</t>
  </si>
  <si>
    <t>DG989AE</t>
  </si>
  <si>
    <t>1197</t>
  </si>
  <si>
    <t>DH8510E</t>
  </si>
  <si>
    <t>1198</t>
  </si>
  <si>
    <t>1199</t>
  </si>
  <si>
    <t>1200</t>
  </si>
  <si>
    <t>AA645BE</t>
  </si>
  <si>
    <t>1201</t>
  </si>
  <si>
    <t>1202</t>
  </si>
  <si>
    <t>1203</t>
  </si>
  <si>
    <t>1204</t>
  </si>
  <si>
    <t>1205</t>
  </si>
  <si>
    <t>1206</t>
  </si>
  <si>
    <t>AA651BE</t>
  </si>
  <si>
    <t>1207</t>
  </si>
  <si>
    <t>1208</t>
  </si>
  <si>
    <t>AA655DE</t>
  </si>
  <si>
    <t>1209</t>
  </si>
  <si>
    <t>1210</t>
  </si>
  <si>
    <t>AA655EE</t>
  </si>
  <si>
    <t>1211</t>
  </si>
  <si>
    <t>DD866BE</t>
  </si>
  <si>
    <t>1212</t>
  </si>
  <si>
    <t>1213</t>
  </si>
  <si>
    <t>DD8650E</t>
  </si>
  <si>
    <t>1214</t>
  </si>
  <si>
    <t>DD865GE</t>
  </si>
  <si>
    <t>DD865HE</t>
  </si>
  <si>
    <t>1215</t>
  </si>
  <si>
    <t>DD865LE</t>
  </si>
  <si>
    <t>DD865ME</t>
  </si>
  <si>
    <t>1216</t>
  </si>
  <si>
    <t>DB867AE</t>
  </si>
  <si>
    <t>1217</t>
  </si>
  <si>
    <t>1218</t>
  </si>
  <si>
    <t>1219</t>
  </si>
  <si>
    <t>1220</t>
  </si>
  <si>
    <t>1221</t>
  </si>
  <si>
    <t>DF8720E</t>
  </si>
  <si>
    <t>1222</t>
  </si>
  <si>
    <t>1223</t>
  </si>
  <si>
    <t>1224</t>
  </si>
  <si>
    <t>1225</t>
  </si>
  <si>
    <t>1226</t>
  </si>
  <si>
    <t>1227</t>
  </si>
  <si>
    <t>1228</t>
  </si>
  <si>
    <t>1229</t>
  </si>
  <si>
    <t>DB877GE</t>
  </si>
  <si>
    <t>1230</t>
  </si>
  <si>
    <t>DA8780E</t>
  </si>
  <si>
    <t>1231</t>
  </si>
  <si>
    <t>1232</t>
  </si>
  <si>
    <t>1233</t>
  </si>
  <si>
    <t>1234</t>
  </si>
  <si>
    <t>AB667AE</t>
  </si>
  <si>
    <t>1235</t>
  </si>
  <si>
    <t>1236</t>
  </si>
  <si>
    <t>1237</t>
  </si>
  <si>
    <t>1238</t>
  </si>
  <si>
    <t>AB710DE</t>
  </si>
  <si>
    <t>1239</t>
  </si>
  <si>
    <t>1240</t>
  </si>
  <si>
    <t>1241</t>
  </si>
  <si>
    <t>1242</t>
  </si>
  <si>
    <t>1243</t>
  </si>
  <si>
    <t>1244</t>
  </si>
  <si>
    <t>AA641DE</t>
  </si>
  <si>
    <t>1245</t>
  </si>
  <si>
    <t>1246</t>
  </si>
  <si>
    <t>1247</t>
  </si>
  <si>
    <t>1248</t>
  </si>
  <si>
    <t>1249</t>
  </si>
  <si>
    <t>1250</t>
  </si>
  <si>
    <t>1251</t>
  </si>
  <si>
    <t>1252</t>
  </si>
  <si>
    <t>1253</t>
  </si>
  <si>
    <t>1254</t>
  </si>
  <si>
    <t>1255</t>
  </si>
  <si>
    <t>BF816CE</t>
  </si>
  <si>
    <t>BF816LE</t>
  </si>
  <si>
    <t>1256</t>
  </si>
  <si>
    <t>BK819BE</t>
  </si>
  <si>
    <t>1257</t>
  </si>
  <si>
    <t>1258</t>
  </si>
  <si>
    <t>1259</t>
  </si>
  <si>
    <t>1260</t>
  </si>
  <si>
    <t>1261</t>
  </si>
  <si>
    <t>1262</t>
  </si>
  <si>
    <t>1263</t>
  </si>
  <si>
    <t>1264</t>
  </si>
  <si>
    <t>1265</t>
  </si>
  <si>
    <t>1266</t>
  </si>
  <si>
    <t>BE817BE</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</si>
  <si>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</si>
  <si>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</si>
  <si>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</si>
  <si>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</si>
  <si>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</si>
  <si>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</si>
  <si>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</si>
  <si>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</si>
  <si>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</si>
  <si>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</si>
  <si>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</si>
  <si>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</si>
  <si>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</si>
  <si>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</si>
  <si>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</si>
  <si>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</si>
  <si>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</si>
  <si>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</si>
  <si>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</si>
  <si>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</si>
  <si>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</si>
  <si>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</si>
  <si>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</si>
  <si>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</si>
  <si>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BA823AE</t>
  </si>
  <si>
    <t>BA823EE</t>
  </si>
  <si>
    <t>BA823FE</t>
  </si>
  <si>
    <t>BA823GE</t>
  </si>
  <si>
    <t>BB833AE</t>
  </si>
  <si>
    <t>BB833EE</t>
  </si>
  <si>
    <t>BB833FE</t>
  </si>
  <si>
    <t>BB833GE</t>
  </si>
  <si>
    <t>1291</t>
  </si>
  <si>
    <t>1292</t>
  </si>
  <si>
    <t>1293</t>
  </si>
  <si>
    <t>1294</t>
  </si>
  <si>
    <t>1295</t>
  </si>
  <si>
    <t>1296</t>
  </si>
  <si>
    <t>1297</t>
  </si>
  <si>
    <t>1298</t>
  </si>
  <si>
    <t>CA8410E</t>
  </si>
  <si>
    <t>1299</t>
  </si>
  <si>
    <t>1300</t>
  </si>
  <si>
    <t>1301</t>
  </si>
  <si>
    <t>1302</t>
  </si>
  <si>
    <t>CM569CE</t>
  </si>
  <si>
    <t>1303</t>
  </si>
  <si>
    <t>1304</t>
  </si>
  <si>
    <t>EV888BE</t>
  </si>
  <si>
    <t>1305</t>
  </si>
  <si>
    <t>EV898CE</t>
  </si>
  <si>
    <t>EV898DE</t>
  </si>
  <si>
    <t>EV898AE</t>
  </si>
  <si>
    <t>1306</t>
  </si>
  <si>
    <t>1307</t>
  </si>
  <si>
    <t>EA0000E</t>
  </si>
  <si>
    <t>1308</t>
  </si>
  <si>
    <t>EB0000E</t>
  </si>
  <si>
    <t>1309</t>
  </si>
  <si>
    <t>1310</t>
  </si>
  <si>
    <t>1311</t>
  </si>
  <si>
    <t>EG1000E</t>
  </si>
  <si>
    <t>EG2000E</t>
  </si>
  <si>
    <t>1312</t>
  </si>
  <si>
    <t>1313</t>
  </si>
  <si>
    <t>1314</t>
  </si>
  <si>
    <t>1315</t>
  </si>
  <si>
    <t>1316</t>
  </si>
  <si>
    <t>1317</t>
  </si>
  <si>
    <t>1318</t>
  </si>
  <si>
    <t>1319</t>
  </si>
  <si>
    <t>1320</t>
  </si>
  <si>
    <t>1321</t>
  </si>
  <si>
    <t>1322</t>
  </si>
  <si>
    <t>1323</t>
  </si>
  <si>
    <t>1324</t>
  </si>
  <si>
    <t>1325</t>
  </si>
  <si>
    <t>1326</t>
  </si>
  <si>
    <t>FB956GE</t>
  </si>
  <si>
    <t>FB956HE</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</si>
  <si>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</si>
  <si>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</si>
  <si>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</si>
  <si>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</si>
  <si>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</si>
  <si>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</si>
  <si>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</si>
  <si>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</si>
  <si>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</si>
  <si>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</si>
  <si>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</si>
  <si>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</si>
  <si>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</si>
  <si>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</si>
  <si>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</si>
  <si>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</si>
  <si>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</si>
  <si>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</si>
  <si>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</si>
  <si>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</si>
  <si>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</si>
  <si>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</si>
  <si>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</si>
  <si>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</si>
  <si>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</si>
  <si>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</si>
  <si>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</si>
  <si>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</si>
  <si>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</si>
  <si>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</si>
  <si>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</si>
  <si>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</si>
  <si>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</si>
  <si>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</si>
  <si>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</si>
  <si>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</si>
  <si>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</si>
  <si>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</si>
  <si>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</si>
  <si>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</si>
  <si>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</si>
  <si>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</si>
  <si>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</si>
  <si>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</si>
  <si>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</si>
  <si>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</si>
  <si>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</si>
  <si>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</si>
  <si>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</si>
  <si>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</si>
  <si>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</si>
  <si>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</si>
  <si>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</si>
  <si>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</si>
  <si>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</si>
  <si>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</si>
  <si>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</si>
  <si>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</si>
  <si>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</si>
  <si>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</si>
  <si>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</si>
  <si>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</si>
  <si>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</si>
  <si>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</si>
  <si>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</si>
  <si>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</si>
  <si>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</si>
  <si>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</si>
  <si>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</si>
  <si>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</si>
  <si>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</si>
  <si>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GM253NE</t>
  </si>
  <si>
    <t>1398</t>
  </si>
  <si>
    <t>1399</t>
  </si>
  <si>
    <t>1400</t>
  </si>
  <si>
    <t>1401</t>
  </si>
  <si>
    <t>GM291AE</t>
  </si>
  <si>
    <t>1402</t>
  </si>
  <si>
    <t>1403</t>
  </si>
  <si>
    <t>1404</t>
  </si>
  <si>
    <t>1405</t>
  </si>
  <si>
    <t>1406</t>
  </si>
  <si>
    <t>1407</t>
  </si>
  <si>
    <t>1408</t>
  </si>
  <si>
    <t>GJ218DE</t>
  </si>
  <si>
    <t>1409</t>
  </si>
  <si>
    <t>1410</t>
  </si>
  <si>
    <t>1411</t>
  </si>
  <si>
    <t>1412</t>
  </si>
  <si>
    <t>1413</t>
  </si>
  <si>
    <t>1414</t>
  </si>
  <si>
    <t>1415</t>
  </si>
  <si>
    <t>GK495EE</t>
  </si>
  <si>
    <t>1416</t>
  </si>
  <si>
    <t>1417</t>
  </si>
  <si>
    <t>1418</t>
  </si>
  <si>
    <t>1419</t>
  </si>
  <si>
    <t>1420</t>
  </si>
  <si>
    <t>1421</t>
  </si>
  <si>
    <t>1422</t>
  </si>
  <si>
    <t>1423</t>
  </si>
  <si>
    <t>GH3300E</t>
  </si>
  <si>
    <t>1424</t>
  </si>
  <si>
    <t>1425</t>
  </si>
  <si>
    <t>1426</t>
  </si>
  <si>
    <t>1427</t>
  </si>
  <si>
    <t>1428</t>
  </si>
  <si>
    <t>1429</t>
  </si>
  <si>
    <t>1430</t>
  </si>
  <si>
    <t>1431</t>
  </si>
  <si>
    <t>1432</t>
  </si>
  <si>
    <t>1433</t>
  </si>
  <si>
    <t>1434</t>
  </si>
  <si>
    <t>1435</t>
  </si>
  <si>
    <t>1436</t>
  </si>
  <si>
    <t>1437</t>
  </si>
  <si>
    <t>1438</t>
  </si>
  <si>
    <t>1439</t>
  </si>
  <si>
    <t>1440</t>
  </si>
  <si>
    <t>1441</t>
  </si>
  <si>
    <t>1442</t>
  </si>
  <si>
    <t>1443</t>
  </si>
  <si>
    <t>FU999UE</t>
  </si>
  <si>
    <t>FU993BE</t>
  </si>
  <si>
    <t>FU993QE</t>
  </si>
  <si>
    <t>FU999BE</t>
  </si>
  <si>
    <t>1444</t>
  </si>
  <si>
    <t>FU992DE</t>
  </si>
  <si>
    <t>1445</t>
  </si>
  <si>
    <t>1446</t>
  </si>
  <si>
    <t>1447</t>
  </si>
  <si>
    <t>1455</t>
  </si>
  <si>
    <t>FM919AE</t>
  </si>
  <si>
    <t>1456</t>
  </si>
  <si>
    <t>1457</t>
  </si>
  <si>
    <t>1458</t>
  </si>
  <si>
    <t>FL914AE</t>
  </si>
  <si>
    <t>1459</t>
  </si>
  <si>
    <t>FL9183E</t>
  </si>
  <si>
    <t>FL918FE</t>
  </si>
  <si>
    <t>1460</t>
  </si>
  <si>
    <t>1461</t>
  </si>
  <si>
    <t>FL915AE</t>
  </si>
  <si>
    <t>FL913AE</t>
  </si>
  <si>
    <t>1462</t>
  </si>
  <si>
    <t>1463</t>
  </si>
  <si>
    <t>FL916AE</t>
  </si>
  <si>
    <t>1464</t>
  </si>
  <si>
    <t>1465</t>
  </si>
  <si>
    <t>FL9120E</t>
  </si>
  <si>
    <t>FL912AE</t>
  </si>
  <si>
    <t>1466</t>
  </si>
  <si>
    <t>1467</t>
  </si>
  <si>
    <t>1468</t>
  </si>
  <si>
    <t>1469</t>
  </si>
  <si>
    <t>1470</t>
  </si>
  <si>
    <t>1471</t>
  </si>
  <si>
    <t>FL9184E</t>
  </si>
  <si>
    <t>1472</t>
  </si>
  <si>
    <t>FL918LE</t>
  </si>
  <si>
    <t>FL918NE</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</si>
  <si>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</si>
  <si>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</si>
  <si>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</si>
  <si>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</si>
  <si>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</si>
  <si>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</si>
  <si>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</si>
  <si>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</si>
  <si>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</si>
  <si>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</si>
  <si>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</si>
  <si>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</si>
  <si>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</si>
  <si>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</si>
  <si>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</si>
  <si>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</si>
  <si>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</si>
  <si>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</si>
  <si>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</si>
  <si>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</si>
  <si>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</si>
  <si>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</si>
  <si>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</si>
  <si>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</si>
  <si>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</si>
  <si>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</si>
  <si>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</si>
  <si>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FC959BE</t>
    <phoneticPr fontId="5" type="noConversion"/>
  </si>
  <si>
    <t>BA813GE</t>
  </si>
  <si>
    <t>CE858DE</t>
  </si>
  <si>
    <t>CE858FE</t>
  </si>
  <si>
    <t>CG847GE</t>
  </si>
  <si>
    <t>CH846IE</t>
  </si>
  <si>
    <t>CJ841CE</t>
  </si>
  <si>
    <t>DC8630E</t>
  </si>
  <si>
    <t>DE869AE</t>
  </si>
  <si>
    <t>FF813AE</t>
  </si>
  <si>
    <t>FK371CE</t>
  </si>
  <si>
    <t>FL9149E</t>
  </si>
  <si>
    <t>FL918GE</t>
  </si>
  <si>
    <t>비모듈</t>
    <phoneticPr fontId="5" type="noConversion"/>
  </si>
  <si>
    <t>DVKDRA7</t>
    <phoneticPr fontId="5" type="noConversion"/>
  </si>
  <si>
    <t>FL9119E</t>
    <phoneticPr fontId="5" type="noConversion"/>
  </si>
  <si>
    <t>FL911AE</t>
    <phoneticPr fontId="5" type="noConversion"/>
  </si>
  <si>
    <t>FL9129E</t>
    <phoneticPr fontId="5" type="noConversion"/>
  </si>
  <si>
    <t>FL9159E</t>
    <phoneticPr fontId="5" type="noConversion"/>
  </si>
  <si>
    <t>FL916EE</t>
    <phoneticPr fontId="5" type="noConversion"/>
  </si>
  <si>
    <t>DG986BE</t>
    <phoneticPr fontId="5" type="noConversion"/>
  </si>
  <si>
    <t>BA821DE</t>
    <phoneticPr fontId="5" type="noConversion"/>
  </si>
  <si>
    <t>BB814GE</t>
    <phoneticPr fontId="5" type="noConversion"/>
  </si>
  <si>
    <t>BB833DE</t>
  </si>
  <si>
    <t>CE858CE</t>
  </si>
  <si>
    <t>GJ219CE</t>
  </si>
  <si>
    <t>FL9181E</t>
  </si>
  <si>
    <t>FE955ME</t>
  </si>
  <si>
    <t>FE9530E</t>
  </si>
  <si>
    <t>CC857ME</t>
  </si>
  <si>
    <t>FA963CE</t>
  </si>
  <si>
    <t>FH940EE</t>
  </si>
  <si>
    <t>FA962BE</t>
  </si>
  <si>
    <t>CJ929AE</t>
  </si>
  <si>
    <t>FE955LE</t>
  </si>
  <si>
    <t>FE955HE</t>
  </si>
  <si>
    <t>BB864BE</t>
  </si>
  <si>
    <t>GM253GE</t>
  </si>
  <si>
    <t>FB956RE</t>
  </si>
  <si>
    <t>AB710AE</t>
  </si>
  <si>
    <t>AB720DE</t>
  </si>
  <si>
    <t>GH310BE</t>
  </si>
  <si>
    <t>GM976BE</t>
  </si>
  <si>
    <t>A00000E</t>
  </si>
  <si>
    <t>BZ818AE</t>
  </si>
  <si>
    <t>DB868FE</t>
  </si>
  <si>
    <t>DB8770E</t>
  </si>
  <si>
    <t>DC863CE</t>
  </si>
  <si>
    <t>DC863DE</t>
  </si>
  <si>
    <t>DD865BE</t>
  </si>
  <si>
    <t>DD865FE</t>
  </si>
  <si>
    <t>DD866AE</t>
  </si>
  <si>
    <t>DE869BE</t>
  </si>
  <si>
    <t>FE954UE</t>
    <phoneticPr fontId="5" type="noConversion"/>
  </si>
  <si>
    <t>FL911ZE</t>
    <phoneticPr fontId="5" type="noConversion"/>
  </si>
  <si>
    <t>FL912ZE</t>
    <phoneticPr fontId="5" type="noConversion"/>
  </si>
  <si>
    <t>FL914ZE</t>
    <phoneticPr fontId="5" type="noConversion"/>
  </si>
  <si>
    <t>FL915ZE</t>
    <phoneticPr fontId="5" type="noConversion"/>
  </si>
  <si>
    <t>FL916ME</t>
    <phoneticPr fontId="5" type="noConversion"/>
  </si>
  <si>
    <t>FL918RE</t>
    <phoneticPr fontId="5" type="noConversion"/>
  </si>
  <si>
    <t>FL918SE</t>
    <phoneticPr fontId="5" type="noConversion"/>
  </si>
  <si>
    <t>FL918AE</t>
    <phoneticPr fontId="5" type="noConversion"/>
  </si>
  <si>
    <t>FL9100E</t>
    <phoneticPr fontId="5" type="noConversion"/>
  </si>
  <si>
    <t>FL9118E</t>
    <phoneticPr fontId="5" type="noConversion"/>
  </si>
  <si>
    <t>FL9148E</t>
    <phoneticPr fontId="5" type="noConversion"/>
  </si>
  <si>
    <t>AZ841B</t>
  </si>
  <si>
    <t>BA813B</t>
  </si>
  <si>
    <t>BA823A</t>
  </si>
  <si>
    <t>BB814A</t>
  </si>
  <si>
    <t>LATCH-REAR DOOR</t>
  </si>
  <si>
    <t>BB814B</t>
  </si>
  <si>
    <t>STRIKER-REAR DOOR</t>
  </si>
  <si>
    <t>BC664A</t>
  </si>
  <si>
    <t>FA9630</t>
  </si>
  <si>
    <t>FA963A</t>
  </si>
  <si>
    <t>FA963C</t>
  </si>
  <si>
    <t>FC9592</t>
  </si>
  <si>
    <t>FC959A</t>
  </si>
  <si>
    <t>FC959B</t>
  </si>
  <si>
    <t>FE955M</t>
  </si>
  <si>
    <t>FINGERPRINT AUTH SENSOR</t>
  </si>
  <si>
    <t>FL911FE</t>
    <phoneticPr fontId="5" type="noConversion"/>
  </si>
  <si>
    <t>FL913DE</t>
    <phoneticPr fontId="5" type="noConversion"/>
  </si>
  <si>
    <t>FL9179E</t>
    <phoneticPr fontId="5" type="noConversion"/>
  </si>
  <si>
    <t>FN921GE</t>
    <phoneticPr fontId="5" type="noConversion"/>
  </si>
  <si>
    <t>GM253PE</t>
    <phoneticPr fontId="5" type="noConversion"/>
  </si>
  <si>
    <t>DD865CE</t>
    <phoneticPr fontId="5" type="noConversion"/>
  </si>
  <si>
    <t>FU998EE</t>
    <phoneticPr fontId="5" type="noConversion"/>
  </si>
  <si>
    <t>FE563AE</t>
    <phoneticPr fontId="5" type="noConversion"/>
  </si>
  <si>
    <t>Universe</t>
    <phoneticPr fontId="5" type="noConversion"/>
  </si>
  <si>
    <t>Local</t>
    <phoneticPr fontId="5" type="noConversion"/>
  </si>
  <si>
    <t>FN925A</t>
    <phoneticPr fontId="5" type="noConversion"/>
  </si>
  <si>
    <t>FN925AE</t>
    <phoneticPr fontId="5" type="noConversion"/>
  </si>
  <si>
    <t>AA671AE</t>
    <phoneticPr fontId="5" type="noConversion"/>
  </si>
  <si>
    <t>AA671BE</t>
    <phoneticPr fontId="5" type="noConversion"/>
  </si>
  <si>
    <t>BZ818A</t>
    <phoneticPr fontId="5" type="noConversion"/>
  </si>
  <si>
    <t>BZ838A</t>
    <phoneticPr fontId="5" type="noConversion"/>
  </si>
  <si>
    <t>GK4960E</t>
    <phoneticPr fontId="5" type="noConversion"/>
  </si>
  <si>
    <t xml:space="preserve">CE858CE  </t>
  </si>
  <si>
    <t xml:space="preserve">CE858DE  </t>
  </si>
  <si>
    <t xml:space="preserve">CE858FE  </t>
  </si>
  <si>
    <t>FL918OE</t>
  </si>
  <si>
    <t>WIRING HARNESS-FR END MODULE (+FR RADAR / -RSPA)</t>
  </si>
  <si>
    <t>WIRING HARNESS-EXTN (+CONSOLE)</t>
  </si>
  <si>
    <t>CH8460E</t>
    <phoneticPr fontId="5" type="noConversion"/>
  </si>
  <si>
    <t>FE954E</t>
    <phoneticPr fontId="5" type="noConversion"/>
  </si>
  <si>
    <t>FG934AE</t>
    <phoneticPr fontId="5" type="noConversion"/>
  </si>
  <si>
    <t>FG934BE</t>
    <phoneticPr fontId="5" type="noConversion"/>
  </si>
  <si>
    <t>FG934CE</t>
    <phoneticPr fontId="5" type="noConversion"/>
  </si>
  <si>
    <t>FG934DE</t>
    <phoneticPr fontId="5" type="noConversion"/>
  </si>
  <si>
    <t>FG934EE</t>
    <phoneticPr fontId="5" type="noConversion"/>
  </si>
  <si>
    <t>FG934FE</t>
    <phoneticPr fontId="5" type="noConversion"/>
  </si>
  <si>
    <t>BATTERY : 77.4kWh</t>
  </si>
  <si>
    <t>(후륜)멀티인버터</t>
  </si>
  <si>
    <t>(전륜) INVERTER</t>
  </si>
  <si>
    <t>후륜모터 : 160kW/350Nm</t>
  </si>
  <si>
    <t>전륜모터 : 46→70kW/255Nm</t>
  </si>
  <si>
    <t>감속기 (후륜)</t>
  </si>
  <si>
    <t>감속기 (전륜)</t>
  </si>
  <si>
    <t>VCU/DAS제어기</t>
  </si>
  <si>
    <t>디스커넥터 (DAS)</t>
  </si>
  <si>
    <t>SBW</t>
  </si>
  <si>
    <t>EWP</t>
  </si>
  <si>
    <t>PE모듈</t>
  </si>
  <si>
    <t>CMS (CHARGE MANAGEMENT SYSTEM)</t>
  </si>
  <si>
    <t>PE냉각용 TUBE ASSY(후륜)</t>
  </si>
  <si>
    <t>PETRANS</t>
    <phoneticPr fontId="5" type="noConversion"/>
  </si>
  <si>
    <t>PEEWP</t>
    <phoneticPr fontId="5" type="noConversion"/>
  </si>
  <si>
    <t>PE400VEP</t>
  </si>
  <si>
    <t>PE400VEP</t>
    <phoneticPr fontId="5" type="noConversion"/>
  </si>
  <si>
    <t>PE400VMT</t>
    <phoneticPr fontId="5" type="noConversion"/>
  </si>
  <si>
    <t>PE800VMT</t>
    <phoneticPr fontId="5" type="noConversion"/>
  </si>
  <si>
    <t>PE800VEP</t>
    <phoneticPr fontId="5" type="noConversion"/>
  </si>
  <si>
    <t>PEICCU</t>
    <phoneticPr fontId="5" type="noConversion"/>
  </si>
  <si>
    <t>PEVCMS</t>
    <phoneticPr fontId="5" type="noConversion"/>
  </si>
  <si>
    <t>PEVCU</t>
  </si>
  <si>
    <t>PEVCU</t>
    <phoneticPr fontId="5" type="noConversion"/>
  </si>
  <si>
    <t>FN9280</t>
    <phoneticPr fontId="5" type="noConversion"/>
  </si>
  <si>
    <t>FN9280E</t>
    <phoneticPr fontId="8" type="noConversion"/>
  </si>
  <si>
    <t>LAMP ASSY-OVERHEAD CONSOLE</t>
  </si>
  <si>
    <t>FN928AE</t>
    <phoneticPr fontId="8" type="noConversion"/>
  </si>
  <si>
    <t>LAMP ASSY-ROOM</t>
  </si>
  <si>
    <t>VANITY LAMP ASSY,LH</t>
  </si>
  <si>
    <t>DA878BE</t>
    <phoneticPr fontId="8" type="noConversion"/>
  </si>
  <si>
    <t>DA878BE</t>
  </si>
  <si>
    <t>C-PILLAR GARNISH LH</t>
  </si>
  <si>
    <t>C-PILLAR GARNISH RH</t>
  </si>
  <si>
    <t>DB872BE</t>
    <phoneticPr fontId="8" type="noConversion"/>
  </si>
  <si>
    <t>ROOF MLDG,LH</t>
  </si>
  <si>
    <t>ROOF MLDG,RH</t>
  </si>
  <si>
    <t>DD8650</t>
    <phoneticPr fontId="5" type="noConversion"/>
  </si>
  <si>
    <t>DE8690</t>
    <phoneticPr fontId="5" type="noConversion"/>
  </si>
  <si>
    <t>DE8690E</t>
    <phoneticPr fontId="5" type="noConversion"/>
  </si>
  <si>
    <t>DD8690E</t>
    <phoneticPr fontId="8" type="noConversion"/>
  </si>
  <si>
    <t>DD869AE</t>
  </si>
  <si>
    <t>DE8690E</t>
    <phoneticPr fontId="8" type="noConversion"/>
  </si>
  <si>
    <t>DE869AE</t>
    <phoneticPr fontId="5" type="noConversion"/>
  </si>
  <si>
    <t>EOL-RMDPS</t>
    <phoneticPr fontId="5" type="noConversion"/>
  </si>
  <si>
    <t>CJ858H</t>
    <phoneticPr fontId="5" type="noConversion"/>
  </si>
  <si>
    <t>CB8420</t>
    <phoneticPr fontId="5" type="noConversion"/>
  </si>
  <si>
    <t>AA645BL</t>
    <phoneticPr fontId="5" type="noConversion"/>
  </si>
  <si>
    <t>AA645BR</t>
    <phoneticPr fontId="5" type="noConversion"/>
  </si>
  <si>
    <t>AA651AU</t>
    <phoneticPr fontId="5" type="noConversion"/>
  </si>
  <si>
    <t>AA643AL</t>
    <phoneticPr fontId="5" type="noConversion"/>
  </si>
  <si>
    <t>AA643AU</t>
    <phoneticPr fontId="5" type="noConversion"/>
  </si>
  <si>
    <t>AA651BL</t>
    <phoneticPr fontId="5" type="noConversion"/>
  </si>
  <si>
    <t>AA651BR</t>
    <phoneticPr fontId="5" type="noConversion"/>
  </si>
  <si>
    <t>AA655DL</t>
    <phoneticPr fontId="5" type="noConversion"/>
  </si>
  <si>
    <t>AA655DR</t>
    <phoneticPr fontId="5" type="noConversion"/>
  </si>
  <si>
    <t>GG585AS</t>
    <phoneticPr fontId="5" type="noConversion"/>
  </si>
  <si>
    <t>GG589AS</t>
    <phoneticPr fontId="5" type="noConversion"/>
  </si>
  <si>
    <t>CAP ASSY-FUEL FILLER</t>
  </si>
  <si>
    <t>GH310AC</t>
    <phoneticPr fontId="5" type="noConversion"/>
  </si>
  <si>
    <t>GL327AO</t>
    <phoneticPr fontId="5" type="noConversion"/>
  </si>
  <si>
    <t>GL327AP</t>
    <phoneticPr fontId="5" type="noConversion"/>
  </si>
  <si>
    <t>FRONT SIDE LH MBR MODULE</t>
    <phoneticPr fontId="5" type="noConversion"/>
  </si>
  <si>
    <t>AB710C</t>
    <phoneticPr fontId="5" type="noConversion"/>
  </si>
  <si>
    <t>AB710CE</t>
    <phoneticPr fontId="5" type="noConversion"/>
  </si>
  <si>
    <t>GH3110C</t>
    <phoneticPr fontId="5" type="noConversion"/>
  </si>
  <si>
    <t>GH313BD</t>
    <phoneticPr fontId="5" type="noConversion"/>
  </si>
  <si>
    <t>FE955GE</t>
    <phoneticPr fontId="8" type="noConversion"/>
  </si>
  <si>
    <t>UNIT ASSY -WIRELESS CHARGING</t>
  </si>
  <si>
    <t>WIRING HARNESS-FRT DR DRI</t>
  </si>
  <si>
    <t>WIRING HARNESS-FRT DR ASS</t>
  </si>
  <si>
    <t>WIRING HARNESS-RR DR LH</t>
  </si>
  <si>
    <t>WIRING HARNESS-RR DR RH</t>
  </si>
  <si>
    <t>WIRING HARNESS-RPAS</t>
  </si>
  <si>
    <t>INDICATOR-WIRELESS CHARGNIG</t>
  </si>
  <si>
    <t>FN928B</t>
    <phoneticPr fontId="5" type="noConversion"/>
  </si>
  <si>
    <t>FN928BE</t>
    <phoneticPr fontId="5" type="noConversion"/>
  </si>
  <si>
    <t>FN928CE</t>
    <phoneticPr fontId="5" type="noConversion"/>
  </si>
  <si>
    <t>FN928DE</t>
    <phoneticPr fontId="5" type="noConversion"/>
  </si>
  <si>
    <t>GL327A</t>
    <phoneticPr fontId="5" type="noConversion"/>
  </si>
  <si>
    <t>GL327AE</t>
    <phoneticPr fontId="5" type="noConversion"/>
  </si>
  <si>
    <t>GL327BE</t>
    <phoneticPr fontId="5" type="noConversion"/>
  </si>
  <si>
    <t>AA643CE</t>
    <phoneticPr fontId="5" type="noConversion"/>
  </si>
  <si>
    <t>FA961H</t>
    <phoneticPr fontId="5" type="noConversion"/>
  </si>
  <si>
    <t>FA961HE</t>
    <phoneticPr fontId="5" type="noConversion"/>
  </si>
  <si>
    <t>GC624A</t>
    <phoneticPr fontId="5" type="noConversion"/>
  </si>
  <si>
    <t>GC6250E</t>
    <phoneticPr fontId="5" type="noConversion"/>
  </si>
  <si>
    <t>PAD-WIRELESS CHARGNIG</t>
  </si>
  <si>
    <t>CK9790E</t>
    <phoneticPr fontId="5" type="noConversion"/>
  </si>
  <si>
    <t>CK979C</t>
    <phoneticPr fontId="5" type="noConversion"/>
  </si>
  <si>
    <t>CK979BE</t>
    <phoneticPr fontId="5" type="noConversion"/>
  </si>
  <si>
    <t>CK979CE</t>
    <phoneticPr fontId="5" type="noConversion"/>
  </si>
  <si>
    <t>FL9185</t>
    <phoneticPr fontId="5" type="noConversion"/>
  </si>
  <si>
    <t>FL9185E</t>
    <phoneticPr fontId="5" type="noConversion"/>
  </si>
  <si>
    <t>FH940GE</t>
    <phoneticPr fontId="5" type="noConversion"/>
  </si>
  <si>
    <t>FH940AE</t>
    <phoneticPr fontId="5" type="noConversion"/>
  </si>
  <si>
    <t>FH940YE</t>
    <phoneticPr fontId="5" type="noConversion"/>
  </si>
  <si>
    <t>FH940BE</t>
    <phoneticPr fontId="5" type="noConversion"/>
  </si>
  <si>
    <t>FH940CE</t>
    <phoneticPr fontId="5" type="noConversion"/>
  </si>
  <si>
    <t>FH940DE</t>
    <phoneticPr fontId="5" type="noConversion"/>
  </si>
  <si>
    <t>FH940FE</t>
    <phoneticPr fontId="5" type="noConversion"/>
  </si>
  <si>
    <t>FH940HE</t>
    <phoneticPr fontId="5" type="noConversion"/>
  </si>
  <si>
    <t>FH940JE</t>
    <phoneticPr fontId="5" type="noConversion"/>
  </si>
  <si>
    <t>FH940KE</t>
    <phoneticPr fontId="5" type="noConversion"/>
  </si>
  <si>
    <t>FH940LE</t>
    <phoneticPr fontId="5" type="noConversion"/>
  </si>
  <si>
    <t>FH940ME</t>
    <phoneticPr fontId="5" type="noConversion"/>
  </si>
  <si>
    <t>FH940NE</t>
    <phoneticPr fontId="5" type="noConversion"/>
  </si>
  <si>
    <t>FH940PE</t>
    <phoneticPr fontId="5" type="noConversion"/>
  </si>
  <si>
    <t>UPR COVER-ENGINE ROOM J/BLOCK</t>
  </si>
  <si>
    <t>WIRING HARNESS-FPAS</t>
  </si>
  <si>
    <t>WIRING HARNESS-BATT+R</t>
  </si>
  <si>
    <t>FM9190</t>
    <phoneticPr fontId="5" type="noConversion"/>
  </si>
  <si>
    <t>FM9190E</t>
    <phoneticPr fontId="5" type="noConversion"/>
  </si>
  <si>
    <t>CJ9371E</t>
    <phoneticPr fontId="5" type="noConversion"/>
  </si>
  <si>
    <t>CJ9372E</t>
    <phoneticPr fontId="5" type="noConversion"/>
  </si>
  <si>
    <t>CJ9370E</t>
    <phoneticPr fontId="5" type="noConversion"/>
  </si>
  <si>
    <t>DG861B</t>
    <phoneticPr fontId="5" type="noConversion"/>
  </si>
  <si>
    <t>DG986B</t>
    <phoneticPr fontId="5" type="noConversion"/>
  </si>
  <si>
    <t>DD865D</t>
    <phoneticPr fontId="5" type="noConversion"/>
  </si>
  <si>
    <t>DD865DE</t>
    <phoneticPr fontId="8" type="noConversion"/>
  </si>
  <si>
    <t>STIFFENER ASSY-FR BUMPER LWR</t>
  </si>
  <si>
    <t>FU999S</t>
    <phoneticPr fontId="5" type="noConversion"/>
  </si>
  <si>
    <t>FU999RE</t>
    <phoneticPr fontId="5" type="noConversion"/>
  </si>
  <si>
    <t>FU999TE</t>
    <phoneticPr fontId="5" type="noConversion"/>
  </si>
  <si>
    <t>DH8760</t>
    <phoneticPr fontId="5" type="noConversion"/>
  </si>
  <si>
    <t>DH8670E</t>
    <phoneticPr fontId="5" type="noConversion"/>
  </si>
  <si>
    <t>CH846FE</t>
    <phoneticPr fontId="5" type="noConversion"/>
  </si>
  <si>
    <t>DD865EE</t>
    <phoneticPr fontId="5" type="noConversion"/>
  </si>
  <si>
    <t>DD8690E</t>
  </si>
  <si>
    <t>WIRING HARNESS-FRONT</t>
  </si>
  <si>
    <t>WIRING HARNESS-CONT R</t>
  </si>
  <si>
    <t>FL918B</t>
    <phoneticPr fontId="5" type="noConversion"/>
  </si>
  <si>
    <t>FL918BE</t>
    <phoneticPr fontId="5" type="noConversion"/>
  </si>
  <si>
    <t>FL918C</t>
    <phoneticPr fontId="5" type="noConversion"/>
  </si>
  <si>
    <t>FL918CE</t>
    <phoneticPr fontId="5" type="noConversion"/>
  </si>
  <si>
    <t>FE955GP</t>
    <phoneticPr fontId="5" type="noConversion"/>
  </si>
  <si>
    <t>FE955GP</t>
    <phoneticPr fontId="8" type="noConversion"/>
  </si>
  <si>
    <t>FA9600E</t>
    <phoneticPr fontId="5" type="noConversion"/>
  </si>
  <si>
    <t>CUSHION ASSY-RR SEAT,LH</t>
  </si>
  <si>
    <t>BACK ASSY-RR SEAT</t>
  </si>
  <si>
    <t>EU1000E</t>
  </si>
  <si>
    <t>FA962YE</t>
  </si>
  <si>
    <t>FA962ZE</t>
  </si>
  <si>
    <t>FA963DE</t>
  </si>
  <si>
    <t>FA965YE</t>
  </si>
  <si>
    <t>FB964PE</t>
  </si>
  <si>
    <t>FF957AE</t>
  </si>
  <si>
    <t>FF957CE</t>
  </si>
  <si>
    <t>FF965AE</t>
  </si>
  <si>
    <t>FL9113E</t>
  </si>
  <si>
    <t>FL9114E</t>
  </si>
  <si>
    <t>FL9128E</t>
  </si>
  <si>
    <t>FL912FE</t>
  </si>
  <si>
    <t>FL9146E</t>
  </si>
  <si>
    <t>FL9147E</t>
  </si>
  <si>
    <t>FL914EE</t>
  </si>
  <si>
    <t>FL916GE</t>
  </si>
  <si>
    <t>FL916KE</t>
  </si>
  <si>
    <t>FL916LE</t>
  </si>
  <si>
    <t>EC1000E</t>
    <phoneticPr fontId="5" type="noConversion"/>
  </si>
  <si>
    <t>EC0000C</t>
    <phoneticPr fontId="5" type="noConversion"/>
  </si>
  <si>
    <t>EC0000B</t>
    <phoneticPr fontId="5" type="noConversion"/>
  </si>
  <si>
    <t>EA1000F</t>
    <phoneticPr fontId="5" type="noConversion"/>
  </si>
  <si>
    <t>EA2000F</t>
    <phoneticPr fontId="5" type="noConversion"/>
  </si>
  <si>
    <t>EB1000F</t>
    <phoneticPr fontId="5" type="noConversion"/>
  </si>
  <si>
    <t>EB2000F</t>
    <phoneticPr fontId="5" type="noConversion"/>
  </si>
  <si>
    <t>EA0000F</t>
    <phoneticPr fontId="5" type="noConversion"/>
  </si>
  <si>
    <t>EB0000F</t>
    <phoneticPr fontId="5" type="noConversion"/>
  </si>
  <si>
    <t>EC2000E</t>
    <phoneticPr fontId="5" type="noConversion"/>
  </si>
  <si>
    <t>ED0000E</t>
    <phoneticPr fontId="5" type="noConversion"/>
  </si>
  <si>
    <t>ED1000E</t>
    <phoneticPr fontId="5" type="noConversion"/>
  </si>
  <si>
    <t>ED2000E</t>
    <phoneticPr fontId="5" type="noConversion"/>
  </si>
  <si>
    <t>EE0000E</t>
    <phoneticPr fontId="5" type="noConversion"/>
  </si>
  <si>
    <t>EE1000E</t>
    <phoneticPr fontId="5" type="noConversion"/>
  </si>
  <si>
    <t>EE2000E</t>
    <phoneticPr fontId="5" type="noConversion"/>
  </si>
  <si>
    <t>EF0000E</t>
    <phoneticPr fontId="5" type="noConversion"/>
  </si>
  <si>
    <t>EF1000E</t>
    <phoneticPr fontId="5" type="noConversion"/>
  </si>
  <si>
    <t>EF2000E</t>
    <phoneticPr fontId="5" type="noConversion"/>
  </si>
  <si>
    <t>EH0000E</t>
    <phoneticPr fontId="5" type="noConversion"/>
  </si>
  <si>
    <t>EH1000E</t>
    <phoneticPr fontId="5" type="noConversion"/>
  </si>
  <si>
    <t>EH2000E</t>
    <phoneticPr fontId="5" type="noConversion"/>
  </si>
  <si>
    <t>EJ0000E</t>
    <phoneticPr fontId="5" type="noConversion"/>
  </si>
  <si>
    <t>EJ1000E</t>
    <phoneticPr fontId="5" type="noConversion"/>
  </si>
  <si>
    <t>EJ2000E</t>
    <phoneticPr fontId="5" type="noConversion"/>
  </si>
  <si>
    <t>EK0000E</t>
    <phoneticPr fontId="5" type="noConversion"/>
  </si>
  <si>
    <t>EK1000E</t>
    <phoneticPr fontId="5" type="noConversion"/>
  </si>
  <si>
    <t>EK2000E</t>
    <phoneticPr fontId="5" type="noConversion"/>
  </si>
  <si>
    <t>EL1000E</t>
    <phoneticPr fontId="5" type="noConversion"/>
  </si>
  <si>
    <t>EL2000E</t>
    <phoneticPr fontId="5" type="noConversion"/>
  </si>
  <si>
    <t>EM0000E</t>
    <phoneticPr fontId="5" type="noConversion"/>
  </si>
  <si>
    <t>EM1000E</t>
    <phoneticPr fontId="5" type="noConversion"/>
  </si>
  <si>
    <t>EM2000E</t>
    <phoneticPr fontId="5" type="noConversion"/>
  </si>
  <si>
    <t>EN0000E</t>
    <phoneticPr fontId="5" type="noConversion"/>
  </si>
  <si>
    <t>EN1000E</t>
    <phoneticPr fontId="5" type="noConversion"/>
  </si>
  <si>
    <t>EN2000E</t>
    <phoneticPr fontId="5" type="noConversion"/>
  </si>
  <si>
    <t>EP0000E</t>
    <phoneticPr fontId="5" type="noConversion"/>
  </si>
  <si>
    <t>EP1000E</t>
    <phoneticPr fontId="5" type="noConversion"/>
  </si>
  <si>
    <t>EP2000E</t>
    <phoneticPr fontId="5" type="noConversion"/>
  </si>
  <si>
    <t>EG1000F</t>
    <phoneticPr fontId="5" type="noConversion"/>
  </si>
  <si>
    <t>EG2000F</t>
    <phoneticPr fontId="5" type="noConversion"/>
  </si>
  <si>
    <t>EC1000C</t>
    <phoneticPr fontId="5" type="noConversion"/>
  </si>
  <si>
    <t>EC1000B</t>
    <phoneticPr fontId="5" type="noConversion"/>
  </si>
  <si>
    <t>DD865AE</t>
    <phoneticPr fontId="5" type="noConversion"/>
  </si>
  <si>
    <t>CH846KE</t>
    <phoneticPr fontId="5" type="noConversion"/>
  </si>
  <si>
    <t>B1GDRU5</t>
    <phoneticPr fontId="5" type="noConversion"/>
  </si>
  <si>
    <t>FN9220E</t>
    <phoneticPr fontId="5" type="noConversion"/>
  </si>
  <si>
    <t>FN921AE</t>
    <phoneticPr fontId="5" type="noConversion"/>
  </si>
  <si>
    <t>FL918VE</t>
    <phoneticPr fontId="5" type="noConversion"/>
  </si>
  <si>
    <t>FL918JE</t>
    <phoneticPr fontId="5" type="noConversion"/>
  </si>
  <si>
    <t>FL918J</t>
    <phoneticPr fontId="5" type="noConversion"/>
  </si>
  <si>
    <t>FL9178E</t>
    <phoneticPr fontId="5" type="noConversion"/>
  </si>
  <si>
    <t>FL9182E</t>
    <phoneticPr fontId="5" type="noConversion"/>
  </si>
  <si>
    <t>FF958KE</t>
    <phoneticPr fontId="5" type="noConversion"/>
  </si>
  <si>
    <t>FF958HE</t>
    <phoneticPr fontId="5" type="noConversion"/>
  </si>
  <si>
    <t>FF957DE</t>
    <phoneticPr fontId="5" type="noConversion"/>
  </si>
  <si>
    <t>EV898FE</t>
    <phoneticPr fontId="5" type="noConversion"/>
  </si>
  <si>
    <t>DR LOCKING MODULE</t>
    <phoneticPr fontId="5" type="noConversion"/>
  </si>
  <si>
    <t>BE730AE</t>
    <phoneticPr fontId="5" type="noConversion"/>
  </si>
  <si>
    <t>PNL ASSY-T/GATE</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</si>
</sst>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4">
    <numFmt numFmtId="41" formatCode="_-* #,##0_-;\-* #,##0_-;_-* &quot;-&quot;_-;_-@_-"/>
    <numFmt numFmtId="43" formatCode="_-* #,##0.00_-;\-* #,##0.00_-;_-* &quot;-&quot;??_-;_-@_-"/>
    <numFmt numFmtId="23" formatCode="\$#,##0_);\(\$#,##0\)"/>
    <numFmt numFmtId="176" formatCode="_-&quot;₩&quot;* #,##0_-;\-&quot;₩&quot;* #,##0_-;_-&quot;₩&quot;* &quot;-&quot;_-;_-@_-"/>
    <numFmt numFmtId="177" formatCode="_-* #,##0_-;\-* #,##0_-;_-* &quot;-&quot;_-;_-@_-"/>
    <numFmt numFmtId="178" formatCode="_-&quot;₩&quot;* #,##0.00_-;\-&quot;₩&quot;* #,##0.00_-;_-&quot;₩&quot;* &quot;-&quot;??_-;_-@_-"/>
    <numFmt numFmtId="179" formatCode="_-* #,##0.00_-;\-* #,##0.00_-;_-* &quot;-&quot;??_-;_-@_-"/>
    <numFmt numFmtId="180" formatCode="mm&quot;월&quot;\ dd&quot;일&quot;"/>
    <numFmt numFmtId="181" formatCode="_(&quot;$&quot;* #,##0.00_);_(&quot;$&quot;* \(#,##0.00\);_(&quot;$&quot;* &quot;-&quot;??_);_(@_)"/>
    <numFmt numFmtId="182" formatCode="#,##0;[Red]&quot;-&quot;#,##0"/>
    <numFmt numFmtId="183" formatCode="_ * #,##0_ ;_ * \-#,##0_ ;_ * &quot;-&quot;_ ;_ @_ "/>
    <numFmt numFmtId="184" formatCode="_ &quot;₩&quot;* #,##0_ ;_ &quot;₩&quot;* \-#,##0_ ;_ &quot;₩&quot;* &quot;-&quot;_ ;_ @_ "/>
    <numFmt numFmtId="185" formatCode="&quot;$&quot;#,##0.00_);[Red]\(&quot;$&quot;#,##0.00\)"/>
    <numFmt numFmtId="186" formatCode=";;"/>
    <numFmt numFmtId="187" formatCode=".00"/>
    <numFmt numFmtId="188" formatCode="#,##0&quot;%&quot;"/>
    <numFmt numFmtId="189" formatCode="&quot;₩&quot;#,##0.00;[Red]&quot;₩&quot;\-#,##0.00"/>
    <numFmt numFmtId="190" formatCode="#,##0.0&quot;%&quot;"/>
    <numFmt numFmtId="191" formatCode="&quot;?#,##0;\-&quot;&quot;?&quot;#,##0"/>
    <numFmt numFmtId="192" formatCode="_ * #,##0.00_ ;_ * &quot;₩&quot;&quot;₩&quot;&quot;₩&quot;&quot;₩&quot;&quot;₩&quot;&quot;₩&quot;&quot;₩&quot;&quot;₩&quot;&quot;₩&quot;&quot;₩&quot;\-#,##0.00_ ;_ * &quot;-&quot;??_ ;_ @_ "/>
    <numFmt numFmtId="193" formatCode="_ * #,##0_ ;_ * &quot;₩&quot;\!\-#,##0_ ;_ * &quot;-&quot;_ ;_ @_ "/>
    <numFmt numFmtId="194" formatCode="&quot;₩&quot;#,##0;&quot;₩&quot;&quot;₩&quot;&quot;₩&quot;&quot;₩&quot;&quot;₩&quot;&quot;₩&quot;&quot;₩&quot;&quot;₩&quot;&quot;₩&quot;&quot;₩&quot;&quot;₩&quot;\-#,##0"/>
    <numFmt numFmtId="195" formatCode="0.#0"/>
    <numFmt numFmtId="196" formatCode="0.##0"/>
    <numFmt numFmtId="197" formatCode="yy\.mm\.dd"/>
    <numFmt numFmtId="198" formatCode="0.0%"/>
    <numFmt numFmtId="199" formatCode="&quot;kr&quot;\ #,##0;[Red]&quot;kr&quot;\ \-#,##0"/>
    <numFmt numFmtId="200" formatCode="_ &quot;₩&quot;* #,##0_ ;_ &quot;₩&quot;* &quot;₩&quot;\!\-#,##0_ ;_ &quot;₩&quot;* &quot;-&quot;_ ;_ @_ "/>
    <numFmt numFmtId="201" formatCode="_(&quot;$&quot;* #,##0_);_(&quot;$&quot;* \(#,##0\);_(&quot;$&quot;* &quot;-&quot;_);_(@_)"/>
    <numFmt numFmtId="202" formatCode="&quot;$&quot;#,##0_);[Red]\(&quot;$&quot;#,##0\)"/>
    <numFmt numFmtId="203" formatCode="0E+00"/>
    <numFmt numFmtId="204" formatCode="0.00000000000"/>
    <numFmt numFmtId="205" formatCode="_ &quot;₩&quot;* #,##0.00_ ;_ &quot;₩&quot;* \-#,##0.00_ ;_ &quot;₩&quot;* &quot;-&quot;??_ ;_ @_ "/>
    <numFmt numFmtId="206" formatCode="_ &quot;₩&quot;* #,##0.00_ ;_ &quot;₩&quot;* &quot;₩&quot;\!\-#,##0.00_ ;_ &quot;₩&quot;* &quot;-&quot;??_ ;_ @_ "/>
    <numFmt numFmtId="207" formatCode="&quot;₩&quot;#,##0;[Red]&quot;₩&quot;\-#,##0"/>
    <numFmt numFmtId="208" formatCode="yyyy/m/d"/>
    <numFmt numFmtId="209" formatCode="0.000000000000"/>
    <numFmt numFmtId="210" formatCode="_ * #,##0.00_ ;_ * \-#,##0.00_ ;_ * &quot;-&quot;??_ ;_ @_ "/>
    <numFmt numFmtId="211" formatCode="\$#,##0;\(\$#,##0\)"/>
    <numFmt numFmtId="212" formatCode="_ * #,##0.00_ ;_ * &quot;₩&quot;\!\-#,##0.00_ ;_ * &quot;-&quot;??_ ;_ @_ "/>
    <numFmt numFmtId="213" formatCode="#,##0.00;[Red]&quot;-&quot;#,##0.00"/>
    <numFmt numFmtId="214" formatCode="yy/m/d"/>
    <numFmt numFmtId="215" formatCode="#,##0;\-#,##0;&quot;-&quot;"/>
    <numFmt numFmtId="216" formatCode="0.0"/>
    <numFmt numFmtId="217" formatCode="_ * #,##0.000000000000000000000000000000_ ;_ * \-#,##0.000000000000000000000000000000_ ;_ * &quot;-&quot;_ ;_ @_ "/>
    <numFmt numFmtId="218" formatCode="#."/>
    <numFmt numFmtId="219" formatCode="&quot;₩&quot;#,##0;&quot;₩&quot;&quot;₩&quot;&quot;₩&quot;&quot;₩&quot;&quot;₩&quot;&quot;₩&quot;&quot;₩&quot;&quot;₩&quot;&quot;₩&quot;&quot;₩&quot;\-#,##0"/>
    <numFmt numFmtId="220" formatCode="#,###"/>
    <numFmt numFmtId="221" formatCode="&quot;$&quot;#,##0\ ;\(&quot;$&quot;#,##0\)"/>
    <numFmt numFmtId="222" formatCode="#,##0.00;&quot;-&quot;#,##0.00"/>
    <numFmt numFmtId="223" formatCode="mmmm\ d\,\ yyyy"/>
    <numFmt numFmtId="224" formatCode="#,##0.000"/>
    <numFmt numFmtId="225" formatCode="_-* #,##0\ _D_M_-;\-* #,##0\ _D_M_-;_-* &quot;-&quot;\ _D_M_-;_-@_-"/>
    <numFmt numFmtId="226" formatCode="_-* #,##0.00\ _D_M_-;\-* #,##0.00\ _D_M_-;_-* &quot;-&quot;??\ _D_M_-;_-@_-"/>
    <numFmt numFmtId="227" formatCode="&quot;$&quot;#,##0"/>
    <numFmt numFmtId="228" formatCode="_-[$€-2]* #,##0.00_-;\-[$€-2]* #,##0.00_-;_-[$€-2]* &quot;-&quot;??_-"/>
    <numFmt numFmtId="229" formatCode="0.#"/>
    <numFmt numFmtId="230" formatCode="#,##0.0"/>
    <numFmt numFmtId="231" formatCode="&quot;₩&quot;#,##0.00;&quot;₩&quot;&quot;₩&quot;\-#,##0.00"/>
    <numFmt numFmtId="232" formatCode="&quot;-&quot;@"/>
    <numFmt numFmtId="233" formatCode="&quot;N$&quot;#,##0_);[Red]\(&quot;N$&quot;#,##0\)"/>
    <numFmt numFmtId="234" formatCode="&quot;N$&quot;#,##0.00_);[Red]\(&quot;N$&quot;#,##0.00\)"/>
    <numFmt numFmtId="235" formatCode="#,##0.00\ &quot;F&quot;;\-#,##0.00\ &quot;F&quot;"/>
    <numFmt numFmtId="236" formatCode="#,##0\ &quot;F&quot;;\-#,##0\ &quot;F&quot;"/>
    <numFmt numFmtId="237" formatCode="_ &quot;₩&quot;* #,##0.00_ ;_ &quot;₩&quot;* &quot;₩&quot;&quot;₩&quot;&quot;₩&quot;&quot;₩&quot;&quot;₩&quot;\-#,##0.00_ ;_ &quot;₩&quot;* &quot;-&quot;??_ ;_ @_ "/>
    <numFmt numFmtId="238" formatCode="_-* #,##0.00_-;&quot;₩&quot;\!\-* #,##0.00_-;_-* &quot;-&quot;??_-;_-@_-"/>
    <numFmt numFmtId="239" formatCode="&quot;₩&quot;#,##0;[Red]&quot;₩&quot;&quot;₩&quot;&quot;₩&quot;&quot;₩&quot;\-#,##0"/>
    <numFmt numFmtId="240" formatCode="_ &quot;₩&quot;* #,##0.00_ ;_ &quot;₩&quot;* &quot;₩&quot;&quot;₩&quot;\-#,##0.00_ ;_ &quot;₩&quot;* &quot;-&quot;??_ ;_ @_ "/>
    <numFmt numFmtId="241" formatCode="#,##0;[Red]&quot;△&quot;#,##0"/>
    <numFmt numFmtId="242" formatCode="0_);[Red]\(0\)"/>
    <numFmt numFmtId="243" formatCode="_ * #,##0_ ;_ * &quot;₩&quot;&quot;₩&quot;&quot;₩&quot;&quot;₩&quot;&quot;₩&quot;&quot;₩&quot;&quot;₩&quot;&quot;₩&quot;\-#,##0_ ;_ * &quot;-&quot;_ ;_ @_ "/>
    <numFmt numFmtId="244" formatCode="&quot;US $&quot;#,##0"/>
    <numFmt numFmtId="245" formatCode="_-* #,##0\ _k_r_-;\-* #,##0\ _k_r_-;_-* &quot;-&quot;\ _k_r_-;_-@_-"/>
    <numFmt numFmtId="246" formatCode="_-* #,##0.00\ _k_r_-;\-* #,##0.00\ _k_r_-;_-* &quot;-&quot;??\ _k_r_-;_-@_-"/>
    <numFmt numFmtId="247" formatCode="#,##0.0_ "/>
    <numFmt numFmtId="248" formatCode="_-* #,##0\ &quot;DM&quot;_-;\-* #,##0\ &quot;DM&quot;_-;_-* &quot;-&quot;\ &quot;DM&quot;_-;_-@_-"/>
    <numFmt numFmtId="249" formatCode="_-* #,##0.00\ &quot;DM&quot;_-;\-* #,##0.00\ &quot;DM&quot;_-;_-* &quot;-&quot;??\ &quot;DM&quot;_-;_-@_-"/>
    <numFmt numFmtId="250" formatCode="&quot;₩&quot;#,##0"/>
    <numFmt numFmtId="251" formatCode="0.000_)"/>
    <numFmt numFmtId="252" formatCode="#,##0.0;\-#,##0.0"/>
    <numFmt numFmtId="253" formatCode="_-* #,##0_-;&quot;₩&quot;\!\-* #,##0_-;_-* &quot;-&quot;_-;_-@_-"/>
    <numFmt numFmtId="254" formatCode="d"/>
    <numFmt numFmtId="255" formatCode="_-* #,##0.00\ &quot;F&quot;_-;\-* #,##0.00\ &quot;F&quot;_-;_-* &quot;-&quot;??\ &quot;F&quot;_-;_-@_-"/>
    <numFmt numFmtId="256" formatCode="_-* #,##0\ &quot;F&quot;_-;\-* #,##0\ &quot;F&quot;_-;_-* &quot;-&quot;\ &quot;F&quot;_-;_-@_-"/>
    <numFmt numFmtId="257" formatCode="&quot;₩&quot;#,##0.00;&quot;₩&quot;&quot;₩&quot;&quot;₩&quot;&quot;₩&quot;&quot;₩&quot;&quot;₩&quot;&quot;₩&quot;&quot;₩&quot;&quot;₩&quot;&quot;₩&quot;&quot;₩&quot;&quot;₩&quot;&quot;₩&quot;\-#,##0.00"/>
    <numFmt numFmtId="258" formatCode="0.00%;[Red]&quot;△&quot;0.00%"/>
    <numFmt numFmtId="259" formatCode="&quot;₩&quot;#,##0.00;&quot;₩&quot;\-#,##0.00"/>
    <numFmt numFmtId="260" formatCode="0;[Red]0"/>
    <numFmt numFmtId="261" formatCode="_-* #,##0.00\ _F_-;\-* #,##0.00\ _F_-;_-* &quot;-&quot;??\ _F_-;_-@_-"/>
    <numFmt numFmtId="262" formatCode="_-* #,##0\ _F_-;\-* #,##0\ _F_-;_-* &quot;-&quot;\ _F_-;_-@_-"/>
    <numFmt numFmtId="263" formatCode="_-&quot;$&quot;* #,##0_-;\-&quot;$&quot;* #,##0_-;_-&quot;$&quot;* &quot;-&quot;_-;_-@_-"/>
    <numFmt numFmtId="264" formatCode="_-&quot;$&quot;* #,##0.00_-;\-&quot;$&quot;* #,##0.00_-;_-&quot;$&quot;* &quot;-&quot;??_-;_-@_-"/>
    <numFmt numFmtId="265" formatCode="#,##0.0\ "/>
    <numFmt numFmtId="266" formatCode="&quot;₩&quot;#,##0;&quot;₩&quot;\-#,##0"/>
  </numFmts>
  <fonts count="237">
    <font>
      <sz val="11"/>
      <color indexed="8"/>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indexed="8"/>
      <name val="맑은 고딕"/>
      <family val="2"/>
      <scheme val="minor"/>
    </font>
    <font>
      <sz val="8"/>
      <name val="맑은 고딕"/>
      <family val="3"/>
      <charset val="129"/>
      <scheme val="minor"/>
    </font>
    <font>
      <sz val="11"/>
      <color rgb="FFFF0000"/>
      <name val="맑은 고딕"/>
      <family val="2"/>
      <charset val="129"/>
      <scheme val="minor"/>
    </font>
    <font>
      <b/>
      <i/>
      <sz val="22"/>
      <color theme="1"/>
      <name val="맑은 고딕"/>
      <family val="3"/>
      <charset val="129"/>
      <scheme val="minor"/>
    </font>
    <font>
      <sz val="8"/>
      <name val="맑은 고딕"/>
      <family val="2"/>
      <charset val="129"/>
      <scheme val="minor"/>
    </font>
    <font>
      <b/>
      <i/>
      <sz val="18"/>
      <color theme="1"/>
      <name val="맑은 고딕"/>
      <family val="3"/>
      <charset val="129"/>
      <scheme val="minor"/>
    </font>
    <font>
      <sz val="11"/>
      <color rgb="FF3333FF"/>
      <name val="맑은 고딕"/>
      <family val="2"/>
      <charset val="129"/>
      <scheme val="minor"/>
    </font>
    <font>
      <sz val="11"/>
      <name val="맑은 고딕"/>
      <family val="2"/>
      <charset val="129"/>
      <scheme val="minor"/>
    </font>
    <font>
      <sz val="11"/>
      <name val="맑은 고딕"/>
      <family val="3"/>
      <charset val="129"/>
      <scheme val="minor"/>
    </font>
    <font>
      <sz val="11"/>
      <color rgb="FF3333FF"/>
      <name val="맑은 고딕"/>
      <family val="3"/>
      <charset val="129"/>
      <scheme val="minor"/>
    </font>
    <font>
      <sz val="11"/>
      <color rgb="FFFF0000"/>
      <name val="맑은 고딕"/>
      <family val="3"/>
      <charset val="129"/>
      <scheme val="minor"/>
    </font>
    <font>
      <strike/>
      <sz val="11"/>
      <color rgb="FFFF0000"/>
      <name val="맑은 고딕"/>
      <family val="3"/>
      <charset val="129"/>
      <scheme val="minor"/>
    </font>
    <font>
      <b/>
      <sz val="11"/>
      <color rgb="FF3333FF"/>
      <name val="맑은 고딕"/>
      <family val="3"/>
      <charset val="129"/>
      <scheme val="minor"/>
    </font>
    <font>
      <b/>
      <sz val="11"/>
      <color theme="1"/>
      <name val="맑은 고딕"/>
      <family val="3"/>
      <charset val="129"/>
      <scheme val="minor"/>
    </font>
    <font>
      <b/>
      <sz val="9"/>
      <color indexed="81"/>
      <name val="돋움"/>
      <family val="3"/>
      <charset val="129"/>
    </font>
    <font>
      <b/>
      <sz val="9"/>
      <color indexed="81"/>
      <name val="Tahoma"/>
      <family val="2"/>
    </font>
    <font>
      <sz val="9"/>
      <color indexed="81"/>
      <name val="Tahoma"/>
      <family val="2"/>
    </font>
    <font>
      <sz val="9"/>
      <color indexed="81"/>
      <name val="돋움"/>
      <family val="3"/>
      <charset val="129"/>
    </font>
    <font>
      <sz val="11"/>
      <color indexed="8"/>
      <name val="맑은 고딕"/>
      <family val="3"/>
      <charset val="129"/>
    </font>
    <font>
      <sz val="12"/>
      <color indexed="8"/>
      <name val="굴림"/>
      <family val="3"/>
      <charset val="129"/>
    </font>
    <font>
      <sz val="9"/>
      <color theme="1"/>
      <name val="현대산스 Text"/>
      <family val="3"/>
      <charset val="129"/>
    </font>
    <font>
      <b/>
      <sz val="11"/>
      <color rgb="FF000000"/>
      <name val="맑은 고딕"/>
      <family val="3"/>
      <charset val="129"/>
      <scheme val="minor"/>
    </font>
    <font>
      <sz val="11"/>
      <color theme="1"/>
      <name val="맑은 고딕"/>
      <family val="2"/>
      <scheme val="minor"/>
    </font>
    <font>
      <sz val="11"/>
      <color theme="1"/>
      <name val="돋움"/>
      <family val="3"/>
      <charset val="129"/>
    </font>
    <font>
      <sz val="14"/>
      <color theme="1"/>
      <name val="현대하모니 M"/>
      <family val="1"/>
      <charset val="129"/>
    </font>
    <font>
      <sz val="11"/>
      <color theme="1"/>
      <name val="맑은 고딕"/>
      <family val="3"/>
      <charset val="129"/>
      <scheme val="minor"/>
    </font>
    <font>
      <b/>
      <sz val="12"/>
      <name val="바탕체"/>
      <family val="1"/>
      <charset val="129"/>
    </font>
    <font>
      <sz val="11"/>
      <name val="뼻뮝"/>
      <family val="1"/>
      <charset val="129"/>
    </font>
    <font>
      <sz val="12"/>
      <name val="바탕체"/>
      <family val="1"/>
      <charset val="129"/>
    </font>
    <font>
      <sz val="10"/>
      <name val="바탕체"/>
      <family val="1"/>
      <charset val="129"/>
    </font>
    <font>
      <sz val="10"/>
      <name val="Arial"/>
      <family val="2"/>
    </font>
    <font>
      <sz val="11"/>
      <name val="돋움"/>
      <family val="3"/>
      <charset val="129"/>
    </font>
    <font>
      <sz val="12"/>
      <name val="돋움체"/>
      <family val="3"/>
      <charset val="129"/>
    </font>
    <font>
      <sz val="12"/>
      <name val="¹UAAA¼"/>
      <family val="1"/>
      <charset val="129"/>
    </font>
    <font>
      <sz val="12"/>
      <name val="바탕체"/>
      <family val="1"/>
    </font>
    <font>
      <sz val="12"/>
      <name val="¹????¼"/>
      <family val="1"/>
      <charset val="129"/>
    </font>
    <font>
      <sz val="11"/>
      <name val="굴림"/>
      <family val="3"/>
      <charset val="129"/>
    </font>
    <font>
      <sz val="14"/>
      <name val="??"/>
      <family val="1"/>
    </font>
    <font>
      <sz val="12"/>
      <name val="?¸¿??¼"/>
      <family val="3"/>
      <charset val="129"/>
    </font>
    <font>
      <sz val="11"/>
      <name val="??"/>
      <family val="1"/>
    </font>
    <font>
      <sz val="11"/>
      <name val="?¸¿??¼"/>
      <family val="3"/>
      <charset val="129"/>
    </font>
    <font>
      <sz val="12"/>
      <name val="System"/>
      <family val="2"/>
      <charset val="129"/>
    </font>
    <font>
      <sz val="11"/>
      <name val="굴림체"/>
      <family val="3"/>
      <charset val="129"/>
    </font>
    <font>
      <sz val="10"/>
      <name val="MS Sans Serif"/>
      <family val="2"/>
    </font>
    <font>
      <sz val="12"/>
      <name val="명조"/>
      <family val="3"/>
      <charset val="129"/>
    </font>
    <font>
      <sz val="10"/>
      <name val="Helv"/>
      <family val="2"/>
    </font>
    <font>
      <sz val="12"/>
      <name val="뼻뮝"/>
      <family val="1"/>
      <charset val="129"/>
    </font>
    <font>
      <sz val="10"/>
      <name val="굴림체"/>
      <family val="3"/>
      <charset val="129"/>
    </font>
    <font>
      <sz val="12"/>
      <name val="Arial"/>
      <family val="2"/>
    </font>
    <font>
      <sz val="11"/>
      <name val="바탕체"/>
      <family val="1"/>
      <charset val="129"/>
    </font>
    <font>
      <sz val="11"/>
      <name val="μ¸¿o"/>
      <family val="3"/>
      <charset val="129"/>
    </font>
    <font>
      <sz val="12"/>
      <name val="굴림체"/>
      <family val="3"/>
      <charset val="129"/>
    </font>
    <font>
      <sz val="12"/>
      <name val="Times New Roman"/>
      <family val="1"/>
    </font>
    <font>
      <b/>
      <sz val="18"/>
      <color indexed="24"/>
      <name val="¹UAAA¼"/>
      <family val="1"/>
      <charset val="129"/>
    </font>
    <font>
      <b/>
      <sz val="15"/>
      <color indexed="24"/>
      <name val="¹UAAA¼"/>
      <family val="1"/>
      <charset val="129"/>
    </font>
    <font>
      <sz val="14"/>
      <name val="¾©"/>
      <family val="1"/>
      <charset val="129"/>
    </font>
    <font>
      <sz val="12"/>
      <name val="¾©"/>
      <family val="1"/>
      <charset val="129"/>
    </font>
    <font>
      <sz val="11"/>
      <color indexed="8"/>
      <name val="Calibri"/>
      <family val="2"/>
    </font>
    <font>
      <sz val="8"/>
      <name val="Helv"/>
      <family val="2"/>
    </font>
    <font>
      <sz val="11"/>
      <color indexed="9"/>
      <name val="Calibri"/>
      <family val="2"/>
    </font>
    <font>
      <sz val="11"/>
      <color indexed="9"/>
      <name val="맑은 고딕"/>
      <family val="3"/>
      <charset val="129"/>
    </font>
    <font>
      <sz val="11"/>
      <color theme="0"/>
      <name val="맑은 고딕"/>
      <family val="3"/>
      <charset val="129"/>
      <scheme val="minor"/>
    </font>
    <font>
      <sz val="12"/>
      <name val="쭵oUAAA?쬾"/>
      <family val="1"/>
      <charset val="129"/>
    </font>
    <font>
      <sz val="11"/>
      <name val="?RIi?RE?R??RE?o"/>
      <family val="3"/>
    </font>
    <font>
      <sz val="12"/>
      <name val="?UAAA?"/>
      <family val="1"/>
    </font>
    <font>
      <sz val="12"/>
      <name val="¨IoUAAA¡§u"/>
      <family val="1"/>
      <charset val="129"/>
    </font>
    <font>
      <sz val="12"/>
      <name val="ⓒoUAAA¨u"/>
      <family val="1"/>
      <charset val="129"/>
    </font>
    <font>
      <sz val="12"/>
      <name val="©öUAAA¨ù"/>
      <family val="1"/>
      <charset val="129"/>
    </font>
    <font>
      <sz val="11"/>
      <name val="￠RIi￠RE￠Rⓒ­￠RE?o"/>
      <family val="3"/>
      <charset val="129"/>
    </font>
    <font>
      <sz val="11"/>
      <name val="µ¸¿ò"/>
      <family val="3"/>
      <charset val="129"/>
    </font>
    <font>
      <sz val="12"/>
      <name val="¹ÙÅÁÃ¼"/>
      <family val="1"/>
      <charset val="129"/>
    </font>
    <font>
      <sz val="12"/>
      <name val="¹ÙÅÁÃ¼"/>
      <family val="3"/>
      <charset val="129"/>
    </font>
    <font>
      <sz val="12"/>
      <name val="¸iA¶"/>
      <family val="3"/>
      <charset val="129"/>
    </font>
    <font>
      <sz val="12"/>
      <name val="¸íÁ¶"/>
      <family val="3"/>
      <charset val="129"/>
    </font>
    <font>
      <sz val="12"/>
      <name val="μ¸¿oA¼p"/>
      <family val="3"/>
      <charset val="129"/>
    </font>
    <font>
      <sz val="11"/>
      <name val="μ¸¿o"/>
      <family val="1"/>
      <charset val="129"/>
    </font>
    <font>
      <sz val="12"/>
      <name val="μ¸¿oA¼"/>
      <family val="3"/>
      <charset val="129"/>
    </font>
    <font>
      <sz val="12"/>
      <name val="µ¸¿òÃ¼"/>
      <family val="3"/>
      <charset val="129"/>
    </font>
    <font>
      <sz val="10"/>
      <name val="μ¸¿oA¼"/>
      <family val="3"/>
      <charset val="129"/>
    </font>
    <font>
      <sz val="10"/>
      <name val="µ¸¿òÃ¼"/>
      <family val="3"/>
      <charset val="129"/>
    </font>
    <font>
      <sz val="12"/>
      <name val="¹UAAA¼"/>
      <family val="3"/>
      <charset val="129"/>
    </font>
    <font>
      <sz val="14"/>
      <name val="굴림체"/>
      <family val="3"/>
      <charset val="129"/>
    </font>
    <font>
      <sz val="8"/>
      <name val="Times New Roman"/>
      <family val="1"/>
    </font>
    <font>
      <sz val="12"/>
      <name val="¹UAAA "/>
      <family val="1"/>
      <charset val="129"/>
    </font>
    <font>
      <sz val="11"/>
      <name val="μ¸"/>
      <family val="3"/>
      <charset val="129"/>
    </font>
    <font>
      <sz val="12"/>
      <name val="μ¸¿o"/>
      <family val="3"/>
      <charset val="129"/>
    </font>
    <font>
      <sz val="12"/>
      <name val="±¼¸²A¼"/>
      <family val="1"/>
      <charset val="129"/>
    </font>
    <font>
      <sz val="11"/>
      <color indexed="20"/>
      <name val="맑은 고딕"/>
      <family val="3"/>
      <charset val="129"/>
    </font>
    <font>
      <sz val="12"/>
      <name val="Tms Rmn"/>
      <family val="1"/>
    </font>
    <font>
      <sz val="8"/>
      <name val="Helvetica"/>
      <family val="2"/>
    </font>
    <font>
      <sz val="10"/>
      <color indexed="20"/>
      <name val="Arial"/>
      <family val="2"/>
    </font>
    <font>
      <sz val="12"/>
      <color indexed="32"/>
      <name val="MIN 훈민08체"/>
      <family val="3"/>
      <charset val="129"/>
    </font>
    <font>
      <sz val="12"/>
      <name val="¹UAAA¼"/>
      <family val="3"/>
    </font>
    <font>
      <sz val="12"/>
      <name val="¹UAAA¼"/>
      <family val="1"/>
    </font>
    <font>
      <sz val="12"/>
      <name val="¹ÙÅÁÃ¼"/>
      <family val="1"/>
    </font>
    <font>
      <sz val="14"/>
      <name val="±¼¸²Ã¼"/>
      <family val="3"/>
      <charset val="129"/>
    </font>
    <font>
      <sz val="11"/>
      <name val="μ¸¿o"/>
      <family val="1"/>
    </font>
    <font>
      <sz val="12"/>
      <name val="µ¸¿òÃ¼p"/>
      <family val="3"/>
      <charset val="129"/>
    </font>
    <font>
      <sz val="10"/>
      <name val="¹ÙÅÁÃ¼"/>
      <family val="1"/>
      <charset val="129"/>
    </font>
    <font>
      <sz val="10"/>
      <name val="¹UAAA¼"/>
      <family val="1"/>
      <charset val="129"/>
    </font>
    <font>
      <sz val="10"/>
      <name val="¹UAAA¼"/>
      <family val="1"/>
    </font>
    <font>
      <sz val="10"/>
      <name val="¹ÙÅÁÃ¼"/>
      <family val="1"/>
    </font>
    <font>
      <sz val="10"/>
      <name val="¹ÙÅÁÃ¼"/>
      <family val="3"/>
      <charset val="129"/>
    </font>
    <font>
      <sz val="10"/>
      <name val="±¼¸²A¼"/>
      <family val="3"/>
      <charset val="129"/>
    </font>
    <font>
      <sz val="11"/>
      <name val="µ¸¿ò"/>
      <family val="3"/>
    </font>
    <font>
      <sz val="10"/>
      <name val="Times New Roman Tur"/>
      <family val="1"/>
      <charset val="162"/>
    </font>
    <font>
      <sz val="9"/>
      <name val="±¼¸²Ã¼"/>
      <family val="3"/>
      <charset val="129"/>
    </font>
    <font>
      <sz val="9"/>
      <name val="±¼¸²A¼"/>
      <family val="3"/>
      <charset val="129"/>
    </font>
    <font>
      <sz val="12"/>
      <name val="±¼¸²Ã¼"/>
      <family val="3"/>
      <charset val="129"/>
    </font>
    <font>
      <sz val="12"/>
      <name val="±¼¸²A¼"/>
      <family val="3"/>
      <charset val="129"/>
    </font>
    <font>
      <sz val="12"/>
      <name val="±¼¸²Ã¼"/>
      <family val="3"/>
    </font>
    <font>
      <sz val="12"/>
      <name val="±¼¸²A¼"/>
      <family val="3"/>
    </font>
    <font>
      <sz val="8"/>
      <name val="¹ÙÅÁÃ¼"/>
      <family val="1"/>
      <charset val="129"/>
    </font>
    <font>
      <sz val="8"/>
      <name val="¹UAAA¼"/>
      <family val="1"/>
      <charset val="129"/>
    </font>
    <font>
      <sz val="11"/>
      <name val="μ¸¿oA¼"/>
      <family val="3"/>
      <charset val="129"/>
    </font>
    <font>
      <sz val="11"/>
      <name val="µ¸¿òÃ¼"/>
      <family val="3"/>
      <charset val="129"/>
    </font>
    <font>
      <sz val="11"/>
      <name val="±¼¸²A¼"/>
      <family val="3"/>
      <charset val="129"/>
    </font>
    <font>
      <sz val="12"/>
      <name val="¸iA¶"/>
      <family val="3"/>
    </font>
    <font>
      <sz val="12"/>
      <name val="¸íÁ¶"/>
      <family val="3"/>
    </font>
    <font>
      <sz val="12"/>
      <name val="System"/>
      <family val="2"/>
    </font>
    <font>
      <sz val="11"/>
      <name val="¹ÙÅÁÃ¼"/>
      <family val="1"/>
      <charset val="129"/>
    </font>
    <font>
      <sz val="10"/>
      <name val="±¼¸²Ã¼"/>
      <family val="3"/>
      <charset val="129"/>
    </font>
    <font>
      <sz val="10"/>
      <color indexed="8"/>
      <name val="Arial"/>
      <family val="2"/>
    </font>
    <font>
      <sz val="11"/>
      <name val="돋움체"/>
      <family val="3"/>
      <charset val="129"/>
    </font>
    <font>
      <b/>
      <sz val="11"/>
      <color indexed="52"/>
      <name val="맑은 고딕"/>
      <family val="3"/>
      <charset val="129"/>
    </font>
    <font>
      <b/>
      <sz val="10"/>
      <name val="Helv"/>
      <family val="2"/>
    </font>
    <font>
      <b/>
      <sz val="11"/>
      <color indexed="9"/>
      <name val="맑은 고딕"/>
      <family val="3"/>
      <charset val="129"/>
    </font>
    <font>
      <u/>
      <sz val="9"/>
      <color indexed="12"/>
      <name val="±¼¸²A¼"/>
      <family val="3"/>
      <charset val="129"/>
    </font>
    <font>
      <b/>
      <sz val="8"/>
      <name val="Arial"/>
      <family val="2"/>
    </font>
    <font>
      <i/>
      <sz val="10"/>
      <color indexed="10"/>
      <name val="Arial"/>
      <family val="2"/>
    </font>
    <font>
      <sz val="1"/>
      <color indexed="16"/>
      <name val="Courier"/>
      <family val="3"/>
    </font>
    <font>
      <sz val="10"/>
      <name val="MS Serif"/>
      <family val="1"/>
    </font>
    <font>
      <sz val="10"/>
      <color indexed="19"/>
      <name val="Arial"/>
      <family val="2"/>
    </font>
    <font>
      <sz val="10"/>
      <color indexed="16"/>
      <name val="MS Serif"/>
      <family val="1"/>
    </font>
    <font>
      <sz val="18"/>
      <name val="Times New Roman"/>
      <family val="1"/>
    </font>
    <font>
      <i/>
      <sz val="10"/>
      <color indexed="11"/>
      <name val="Arial"/>
      <family val="2"/>
    </font>
    <font>
      <i/>
      <sz val="11"/>
      <color indexed="23"/>
      <name val="맑은 고딕"/>
      <family val="3"/>
      <charset val="129"/>
    </font>
    <font>
      <sz val="1"/>
      <color indexed="8"/>
      <name val="Courier"/>
      <family val="3"/>
    </font>
    <font>
      <u/>
      <sz val="1"/>
      <color indexed="8"/>
      <name val="Courier"/>
      <family val="3"/>
    </font>
    <font>
      <u/>
      <sz val="10"/>
      <color indexed="36"/>
      <name val="Arial"/>
      <family val="2"/>
    </font>
    <font>
      <i/>
      <sz val="10"/>
      <color indexed="12"/>
      <name val="Arial"/>
      <family val="2"/>
    </font>
    <font>
      <sz val="11"/>
      <color indexed="17"/>
      <name val="맑은 고딕"/>
      <family val="3"/>
      <charset val="129"/>
    </font>
    <font>
      <sz val="8"/>
      <name val="Arial"/>
      <family val="2"/>
    </font>
    <font>
      <b/>
      <sz val="12"/>
      <name val="Helv"/>
      <family val="2"/>
    </font>
    <font>
      <b/>
      <sz val="12"/>
      <name val="Arial"/>
      <family val="2"/>
    </font>
    <font>
      <b/>
      <sz val="18"/>
      <name val="Arial"/>
      <family val="2"/>
    </font>
    <font>
      <b/>
      <sz val="11"/>
      <color indexed="56"/>
      <name val="맑은 고딕"/>
      <family val="3"/>
      <charset val="129"/>
    </font>
    <font>
      <u/>
      <sz val="8"/>
      <color indexed="12"/>
      <name val="Times New Roman"/>
      <family val="1"/>
    </font>
    <font>
      <sz val="11"/>
      <color indexed="62"/>
      <name val="맑은 고딕"/>
      <family val="3"/>
      <charset val="129"/>
    </font>
    <font>
      <i/>
      <sz val="8"/>
      <name val="Arial"/>
      <family val="2"/>
    </font>
    <font>
      <sz val="11"/>
      <color indexed="52"/>
      <name val="맑은 고딕"/>
      <family val="3"/>
      <charset val="129"/>
    </font>
    <font>
      <b/>
      <sz val="11"/>
      <name val="Helv"/>
      <family val="2"/>
    </font>
    <font>
      <sz val="11"/>
      <color indexed="60"/>
      <name val="맑은 고딕"/>
      <family val="3"/>
      <charset val="129"/>
    </font>
    <font>
      <sz val="7"/>
      <name val="Small Fonts"/>
      <family val="2"/>
    </font>
    <font>
      <sz val="10"/>
      <name val="Courier"/>
      <family val="3"/>
    </font>
    <font>
      <sz val="14"/>
      <name val="뼻뮝"/>
      <family val="1"/>
      <charset val="129"/>
    </font>
    <font>
      <sz val="11"/>
      <name val="–¾’©"/>
      <family val="3"/>
      <charset val="129"/>
    </font>
    <font>
      <b/>
      <sz val="11"/>
      <color indexed="63"/>
      <name val="맑은 고딕"/>
      <family val="3"/>
      <charset val="129"/>
    </font>
    <font>
      <i/>
      <sz val="10"/>
      <color indexed="23"/>
      <name val="Arial"/>
      <family val="2"/>
    </font>
    <font>
      <b/>
      <sz val="10"/>
      <name val="MS Sans Serif"/>
      <family val="2"/>
    </font>
    <font>
      <sz val="12"/>
      <color indexed="32"/>
      <name val="모음디"/>
      <family val="1"/>
      <charset val="129"/>
    </font>
    <font>
      <b/>
      <sz val="8"/>
      <color indexed="8"/>
      <name val="Helv"/>
      <family val="2"/>
    </font>
    <font>
      <sz val="8"/>
      <name val="Tahoma"/>
      <family val="2"/>
    </font>
    <font>
      <sz val="12"/>
      <name val="SWISS"/>
      <family val="1"/>
    </font>
    <font>
      <sz val="10"/>
      <color indexed="18"/>
      <name val="Arial"/>
      <family val="2"/>
    </font>
    <font>
      <i/>
      <sz val="10"/>
      <color indexed="8"/>
      <name val="Arial"/>
      <family val="2"/>
    </font>
    <font>
      <sz val="11"/>
      <name val="–?’c"/>
      <family val="3"/>
      <charset val="129"/>
    </font>
    <font>
      <sz val="11"/>
      <color indexed="10"/>
      <name val="맑은 고딕"/>
      <family val="3"/>
      <charset val="129"/>
    </font>
    <font>
      <u/>
      <sz val="9"/>
      <color indexed="36"/>
      <name val="±¼¸²A¼"/>
      <family val="3"/>
      <charset val="129"/>
    </font>
    <font>
      <sz val="12"/>
      <name val="ｹﾙﾅﾁﾃｼ"/>
      <family val="2"/>
      <charset val="128"/>
    </font>
    <font>
      <sz val="11"/>
      <name val="ｵｸｿ "/>
      <family val="3"/>
      <charset val="128"/>
    </font>
    <font>
      <u/>
      <sz val="8.25"/>
      <color indexed="12"/>
      <name val="ＭＳ Ｐゴシック"/>
      <family val="2"/>
      <charset val="128"/>
    </font>
    <font>
      <sz val="9"/>
      <name val="Arial"/>
      <family val="2"/>
    </font>
    <font>
      <sz val="11"/>
      <name val="뼻뮝"/>
      <family val="3"/>
      <charset val="129"/>
    </font>
    <font>
      <b/>
      <sz val="11"/>
      <color rgb="FFFA7D00"/>
      <name val="맑은 고딕"/>
      <family val="3"/>
      <charset val="129"/>
      <scheme val="minor"/>
    </font>
    <font>
      <sz val="12"/>
      <color indexed="24"/>
      <name val="바탕체"/>
      <family val="1"/>
      <charset val="129"/>
    </font>
    <font>
      <b/>
      <sz val="18"/>
      <color indexed="24"/>
      <name val="바탕체"/>
      <family val="1"/>
      <charset val="129"/>
    </font>
    <font>
      <sz val="18"/>
      <color indexed="24"/>
      <name val="바탕체"/>
      <family val="1"/>
      <charset val="129"/>
    </font>
    <font>
      <b/>
      <sz val="15"/>
      <color indexed="24"/>
      <name val="바탕체"/>
      <family val="1"/>
      <charset val="129"/>
    </font>
    <font>
      <sz val="8"/>
      <color indexed="24"/>
      <name val="바탕체"/>
      <family val="1"/>
      <charset val="129"/>
    </font>
    <font>
      <sz val="11"/>
      <color rgb="FF9C0006"/>
      <name val="맑은 고딕"/>
      <family val="3"/>
      <charset val="129"/>
      <scheme val="minor"/>
    </font>
    <font>
      <sz val="10"/>
      <name val="돋움체"/>
      <family val="3"/>
      <charset val="129"/>
    </font>
    <font>
      <u/>
      <sz val="11"/>
      <color indexed="36"/>
      <name val="돋움"/>
      <family val="3"/>
      <charset val="129"/>
    </font>
    <font>
      <u/>
      <sz val="9"/>
      <color indexed="36"/>
      <name val="굴림체"/>
      <family val="3"/>
      <charset val="129"/>
    </font>
    <font>
      <sz val="14"/>
      <name val="뼞?¨I"/>
      <family val="3"/>
      <charset val="129"/>
    </font>
    <font>
      <sz val="14"/>
      <name val="뼥?ⓒ"/>
      <family val="3"/>
      <charset val="129"/>
    </font>
    <font>
      <sz val="14"/>
      <name val="ＭＳ 明朝"/>
      <family val="3"/>
      <charset val="128"/>
    </font>
    <font>
      <sz val="12"/>
      <name val="┭병릇"/>
      <family val="1"/>
      <charset val="129"/>
    </font>
    <font>
      <sz val="1"/>
      <color indexed="0"/>
      <name val="Courier"/>
      <family val="3"/>
    </font>
    <font>
      <sz val="10"/>
      <name val="Times New Roman"/>
      <family val="1"/>
    </font>
    <font>
      <sz val="11"/>
      <color theme="1"/>
      <name val="현대하모니 L"/>
      <family val="2"/>
      <charset val="129"/>
    </font>
    <font>
      <sz val="11"/>
      <name val="새굴림"/>
      <family val="1"/>
      <charset val="129"/>
    </font>
    <font>
      <sz val="11"/>
      <color indexed="8"/>
      <name val="돋움"/>
      <family val="3"/>
      <charset val="129"/>
    </font>
    <font>
      <sz val="12"/>
      <color theme="1"/>
      <name val="현대하모니 M"/>
      <family val="2"/>
      <charset val="129"/>
    </font>
    <font>
      <sz val="11"/>
      <color rgb="FF9C6500"/>
      <name val="맑은 고딕"/>
      <family val="3"/>
      <charset val="129"/>
      <scheme val="minor"/>
    </font>
    <font>
      <sz val="12"/>
      <name val="宋体"/>
      <family val="3"/>
      <charset val="129"/>
    </font>
    <font>
      <i/>
      <sz val="11"/>
      <color rgb="FF7F7F7F"/>
      <name val="맑은 고딕"/>
      <family val="3"/>
      <charset val="129"/>
      <scheme val="minor"/>
    </font>
    <font>
      <b/>
      <sz val="11"/>
      <color theme="0"/>
      <name val="맑은 고딕"/>
      <family val="3"/>
      <charset val="129"/>
      <scheme val="minor"/>
    </font>
    <font>
      <b/>
      <sz val="12"/>
      <color indexed="16"/>
      <name val="굴림체"/>
      <family val="3"/>
      <charset val="129"/>
    </font>
    <font>
      <b/>
      <sz val="13"/>
      <name val="굴림체"/>
      <family val="3"/>
      <charset val="129"/>
    </font>
    <font>
      <sz val="14"/>
      <name val="뼻뮝"/>
      <family val="3"/>
      <charset val="129"/>
    </font>
    <font>
      <sz val="12"/>
      <name val="돋움"/>
      <family val="3"/>
      <charset val="129"/>
    </font>
    <font>
      <sz val="18"/>
      <name val="돋움"/>
      <family val="3"/>
      <charset val="129"/>
    </font>
    <font>
      <sz val="11"/>
      <color rgb="FFFA7D00"/>
      <name val="맑은 고딕"/>
      <family val="3"/>
      <charset val="129"/>
      <scheme val="minor"/>
    </font>
    <font>
      <sz val="12"/>
      <name val="官?眉"/>
      <family val="1"/>
      <charset val="129"/>
    </font>
    <font>
      <b/>
      <sz val="11"/>
      <color indexed="8"/>
      <name val="맑은 고딕"/>
      <family val="3"/>
      <charset val="129"/>
    </font>
    <font>
      <sz val="11"/>
      <color rgb="FF3F3F76"/>
      <name val="맑은 고딕"/>
      <family val="3"/>
      <charset val="129"/>
      <scheme val="minor"/>
    </font>
    <font>
      <b/>
      <sz val="15"/>
      <color indexed="56"/>
      <name val="맑은 고딕"/>
      <family val="3"/>
      <charset val="129"/>
    </font>
    <font>
      <b/>
      <sz val="15"/>
      <color theme="3"/>
      <name val="맑은 고딕"/>
      <family val="3"/>
      <charset val="129"/>
      <scheme val="minor"/>
    </font>
    <font>
      <b/>
      <sz val="13"/>
      <color indexed="56"/>
      <name val="맑은 고딕"/>
      <family val="3"/>
      <charset val="129"/>
    </font>
    <font>
      <b/>
      <sz val="13"/>
      <color theme="3"/>
      <name val="맑은 고딕"/>
      <family val="3"/>
      <charset val="129"/>
      <scheme val="minor"/>
    </font>
    <font>
      <b/>
      <sz val="11"/>
      <color theme="3"/>
      <name val="맑은 고딕"/>
      <family val="3"/>
      <charset val="129"/>
      <scheme val="minor"/>
    </font>
    <font>
      <b/>
      <sz val="18"/>
      <color indexed="56"/>
      <name val="맑은 고딕"/>
      <family val="3"/>
      <charset val="129"/>
    </font>
    <font>
      <b/>
      <sz val="18"/>
      <color theme="3"/>
      <name val="맑은 고딕"/>
      <family val="3"/>
      <charset val="129"/>
      <scheme val="major"/>
    </font>
    <font>
      <b/>
      <sz val="16"/>
      <name val="돋움체"/>
      <family val="3"/>
      <charset val="129"/>
    </font>
    <font>
      <sz val="11"/>
      <color rgb="FF006100"/>
      <name val="맑은 고딕"/>
      <family val="3"/>
      <charset val="129"/>
      <scheme val="minor"/>
    </font>
    <font>
      <sz val="8"/>
      <name val="굴림"/>
      <family val="3"/>
      <charset val="129"/>
    </font>
    <font>
      <sz val="12"/>
      <name val="新細明體"/>
      <family val="1"/>
    </font>
    <font>
      <sz val="12"/>
      <name val="宋体"/>
      <family val="3"/>
      <charset val="255"/>
    </font>
    <font>
      <b/>
      <sz val="18"/>
      <name val="궁서체"/>
      <family val="1"/>
      <charset val="129"/>
    </font>
    <font>
      <b/>
      <sz val="11"/>
      <color rgb="FF3F3F3F"/>
      <name val="맑은 고딕"/>
      <family val="3"/>
      <charset val="129"/>
      <scheme val="minor"/>
    </font>
    <font>
      <b/>
      <sz val="12"/>
      <name val="돋움체"/>
      <family val="3"/>
      <charset val="129"/>
    </font>
    <font>
      <sz val="10"/>
      <name val="돋움"/>
      <family val="3"/>
      <charset val="129"/>
    </font>
    <font>
      <u/>
      <sz val="8.25"/>
      <color indexed="36"/>
      <name val="ＭＳ Ｐゴシック"/>
      <family val="2"/>
      <charset val="128"/>
    </font>
    <font>
      <sz val="14"/>
      <color theme="1"/>
      <name val="맑은 고딕"/>
      <family val="3"/>
      <charset val="129"/>
    </font>
    <font>
      <sz val="11"/>
      <color theme="1"/>
      <name val="현대하모니 M"/>
      <family val="1"/>
      <charset val="129"/>
    </font>
    <font>
      <sz val="12"/>
      <name val="굴림"/>
      <family val="3"/>
      <charset val="129"/>
    </font>
    <font>
      <sz val="9"/>
      <name val="맑은 고딕"/>
      <family val="3"/>
      <charset val="129"/>
    </font>
    <font>
      <sz val="10"/>
      <color indexed="8"/>
      <name val="나눔고딕"/>
      <family val="3"/>
      <charset val="129"/>
    </font>
    <font>
      <sz val="14"/>
      <color theme="1"/>
      <name val="현대하모니 M"/>
      <family val="2"/>
      <charset val="129"/>
    </font>
    <font>
      <sz val="12"/>
      <name val="芥竟"/>
      <family val="1"/>
      <charset val="129"/>
    </font>
    <font>
      <sz val="12"/>
      <name val="옢?릇"/>
      <family val="3"/>
      <charset val="129"/>
    </font>
    <font>
      <u/>
      <sz val="7.7"/>
      <color indexed="12"/>
      <name val="돋움"/>
      <family val="3"/>
      <charset val="129"/>
    </font>
  </fonts>
  <fills count="77">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theme="0" tint="-0.499984740745262"/>
        <bgColor indexed="64"/>
      </patternFill>
    </fill>
    <fill>
      <patternFill patternType="solid">
        <fgColor rgb="FF00B0F0"/>
        <bgColor indexed="64"/>
      </patternFill>
    </fill>
    <fill>
      <patternFill patternType="solid">
        <fgColor rgb="FFFF0000"/>
        <bgColor indexed="64"/>
      </patternFill>
    </fill>
    <fill>
      <patternFill patternType="solid">
        <fgColor indexed="22"/>
        <bgColor indexed="0"/>
      </patternFill>
    </fill>
    <fill>
      <patternFill patternType="solid">
        <fgColor theme="9" tint="0.79998168889431442"/>
        <bgColor theme="9" tint="0.79998168889431442"/>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lightGray"/>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gray0625">
        <fgColor indexed="15"/>
      </patternFill>
    </fill>
    <fill>
      <patternFill patternType="solid">
        <fgColor indexed="22"/>
      </patternFill>
    </fill>
    <fill>
      <patternFill patternType="solid">
        <fgColor indexed="55"/>
      </patternFill>
    </fill>
    <fill>
      <patternFill patternType="solid">
        <fgColor indexed="9"/>
        <bgColor indexed="8"/>
      </patternFill>
    </fill>
    <fill>
      <patternFill patternType="solid">
        <fgColor indexed="22"/>
        <bgColor indexed="64"/>
      </patternFill>
    </fill>
    <fill>
      <patternFill patternType="solid">
        <fgColor indexed="9"/>
        <bgColor indexed="64"/>
      </patternFill>
    </fill>
    <fill>
      <patternFill patternType="solid">
        <fgColor indexed="26"/>
        <bgColor indexed="64"/>
      </patternFill>
    </fill>
    <fill>
      <patternFill patternType="lightGray">
        <fgColor indexed="34"/>
        <bgColor indexed="9"/>
      </patternFill>
    </fill>
    <fill>
      <patternFill patternType="solid">
        <fgColor indexed="43"/>
      </patternFill>
    </fill>
    <fill>
      <patternFill patternType="solid">
        <fgColor indexed="26"/>
      </patternFill>
    </fill>
    <fill>
      <patternFill patternType="solid">
        <fgColor indexed="65"/>
        <bgColor indexed="64"/>
      </patternFill>
    </fill>
    <fill>
      <patternFill patternType="mediumGray">
        <fgColor indexed="22"/>
      </patternFill>
    </fill>
    <fill>
      <patternFill patternType="gray0625">
        <fgColor indexed="13"/>
      </patternFill>
    </fill>
    <fill>
      <patternFill patternType="solid">
        <fgColor indexed="22"/>
        <bgColor indexed="25"/>
      </patternFill>
    </fill>
    <fill>
      <patternFill patternType="solid">
        <fgColor indexed="43"/>
        <bgColor indexed="64"/>
      </patternFill>
    </fill>
  </fills>
  <borders count="45">
    <border>
      <left/>
      <right/>
      <top/>
      <bottom/>
      <diagonal/>
    </border>
    <border>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theme="2" tint="-0.499984740745262"/>
      </left>
      <right style="thin">
        <color theme="2" tint="-0.499984740745262"/>
      </right>
      <top style="hair">
        <color theme="2" tint="-0.499984740745262"/>
      </top>
      <bottom style="hair">
        <color theme="2" tint="-0.499984740745262"/>
      </bottom>
      <diagonal/>
    </border>
    <border>
      <left style="thin">
        <color theme="9" tint="0.39997558519241921"/>
      </left>
      <right/>
      <top style="thin">
        <color theme="9" tint="0.39997558519241921"/>
      </top>
      <bottom style="thin">
        <color theme="9" tint="0.39997558519241921"/>
      </bottom>
      <diagonal/>
    </border>
    <border>
      <left style="thin">
        <color theme="2" tint="-0.499984740745262"/>
      </left>
      <right style="thin">
        <color theme="2" tint="-0.499984740745262"/>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auto="1"/>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style="medium">
        <color indexed="64"/>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style="hair">
        <color indexed="64"/>
      </right>
      <top style="hair">
        <color indexed="64"/>
      </top>
      <bottom style="hair">
        <color indexed="64"/>
      </bottom>
      <diagonal/>
    </border>
    <border>
      <left/>
      <right style="thin">
        <color indexed="8"/>
      </right>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top/>
      <bottom style="medium">
        <color indexed="64"/>
      </bottom>
      <diagonal/>
    </border>
    <border>
      <left style="thin">
        <color indexed="63"/>
      </left>
      <right style="thin">
        <color indexed="63"/>
      </right>
      <top style="thin">
        <color indexed="63"/>
      </top>
      <bottom style="thin">
        <color indexed="63"/>
      </bottom>
      <diagonal/>
    </border>
    <border>
      <left/>
      <right/>
      <top style="medium">
        <color indexed="64"/>
      </top>
      <bottom/>
      <diagonal/>
    </border>
    <border>
      <left/>
      <right/>
      <top style="double">
        <color indexed="64"/>
      </top>
      <bottom/>
      <diagonal/>
    </border>
    <border>
      <left style="hair">
        <color indexed="23"/>
      </left>
      <right style="hair">
        <color indexed="23"/>
      </right>
      <top style="hair">
        <color indexed="23"/>
      </top>
      <bottom style="hair">
        <color indexed="23"/>
      </bottom>
      <diagonal/>
    </border>
    <border>
      <left style="thin">
        <color indexed="64"/>
      </left>
      <right style="thin">
        <color indexed="64"/>
      </right>
      <top style="dotted">
        <color indexed="64"/>
      </top>
      <bottom style="dotted">
        <color indexed="64"/>
      </bottom>
      <diagonal/>
    </border>
    <border>
      <left style="double">
        <color indexed="64"/>
      </left>
      <right style="hair">
        <color indexed="64"/>
      </right>
      <top style="thin">
        <color indexed="64"/>
      </top>
      <bottom style="hair">
        <color indexed="64"/>
      </bottom>
      <diagonal/>
    </border>
    <border>
      <left style="thin">
        <color indexed="64"/>
      </left>
      <right style="hair">
        <color indexed="64"/>
      </right>
      <top style="thin">
        <color indexed="64"/>
      </top>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s>
  <cellStyleXfs count="37078">
    <xf numFmtId="0" fontId="0" fillId="0" borderId="0">
      <alignment vertical="center"/>
    </xf>
    <xf numFmtId="0" fontId="4" fillId="0" borderId="0">
      <alignment vertical="center"/>
    </xf>
    <xf numFmtId="0" fontId="3" fillId="0" borderId="0">
      <alignment vertical="center"/>
    </xf>
    <xf numFmtId="0" fontId="23" fillId="0" borderId="0"/>
    <xf numFmtId="0" fontId="1" fillId="0" borderId="0">
      <alignment vertical="center"/>
    </xf>
    <xf numFmtId="181" fontId="30" fillId="0" borderId="0" applyFont="0" applyFill="0" applyBorder="0" applyAlignment="0" applyProtection="0"/>
    <xf numFmtId="181" fontId="31" fillId="0" borderId="0" applyFont="0" applyFill="0" applyBorder="0" applyAlignment="0" applyProtection="0"/>
    <xf numFmtId="0" fontId="32" fillId="0" borderId="0"/>
    <xf numFmtId="0" fontId="30" fillId="0" borderId="0" applyFont="0" applyFill="0" applyBorder="0" applyAlignment="0" applyProtection="0"/>
    <xf numFmtId="181" fontId="30" fillId="0" borderId="0" applyFont="0" applyFill="0" applyBorder="0" applyAlignment="0" applyProtection="0"/>
    <xf numFmtId="0" fontId="33" fillId="0" borderId="0"/>
    <xf numFmtId="0" fontId="34" fillId="0" borderId="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0"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applyFont="0" applyFill="0" applyBorder="0" applyAlignment="0" applyProtection="0"/>
    <xf numFmtId="0" fontId="35" fillId="0" borderId="0"/>
    <xf numFmtId="0" fontId="35" fillId="0" borderId="0"/>
    <xf numFmtId="0" fontId="33" fillId="0" borderId="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182" fontId="32" fillId="0" borderId="0"/>
    <xf numFmtId="0" fontId="37" fillId="0" borderId="0"/>
    <xf numFmtId="0" fontId="37" fillId="0" borderId="0"/>
    <xf numFmtId="0" fontId="37" fillId="0" borderId="0"/>
    <xf numFmtId="0" fontId="37" fillId="0" borderId="0"/>
    <xf numFmtId="0" fontId="32" fillId="0" borderId="0" applyFont="0" applyFill="0" applyBorder="0" applyAlignment="0" applyProtection="0"/>
    <xf numFmtId="0" fontId="32" fillId="0" borderId="0" applyFont="0" applyFill="0" applyBorder="0" applyAlignment="0" applyProtection="0"/>
    <xf numFmtId="182" fontId="32" fillId="0" borderId="0"/>
    <xf numFmtId="0" fontId="35" fillId="0" borderId="0" applyFont="0" applyFill="0" applyBorder="0" applyAlignment="0" applyProtection="0"/>
    <xf numFmtId="0" fontId="35" fillId="0" borderId="0" applyFont="0" applyFill="0" applyBorder="0" applyAlignment="0" applyProtection="0"/>
    <xf numFmtId="0" fontId="32" fillId="0" borderId="0"/>
    <xf numFmtId="0" fontId="32" fillId="0" borderId="0"/>
    <xf numFmtId="0" fontId="32" fillId="0" borderId="0"/>
    <xf numFmtId="18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8" fillId="0" borderId="0"/>
    <xf numFmtId="0" fontId="39" fillId="0" borderId="0" applyFont="0" applyFill="0" applyBorder="0" applyAlignment="0" applyProtection="0"/>
    <xf numFmtId="0" fontId="40" fillId="0" borderId="0" applyFont="0" applyFill="0" applyBorder="0" applyAlignment="0" applyProtection="0"/>
    <xf numFmtId="40" fontId="41" fillId="0" borderId="0" applyFont="0" applyFill="0" applyBorder="0" applyAlignment="0" applyProtection="0"/>
    <xf numFmtId="38" fontId="41" fillId="0" borderId="0" applyFont="0" applyFill="0" applyBorder="0" applyAlignment="0" applyProtection="0"/>
    <xf numFmtId="0" fontId="39" fillId="0" borderId="0" applyFont="0" applyFill="0" applyBorder="0" applyAlignment="0" applyProtection="0"/>
    <xf numFmtId="0" fontId="42" fillId="0" borderId="0"/>
    <xf numFmtId="176" fontId="35" fillId="0" borderId="0" applyFont="0" applyFill="0" applyBorder="0" applyAlignment="0" applyProtection="0"/>
    <xf numFmtId="0" fontId="43" fillId="0" borderId="0"/>
    <xf numFmtId="0" fontId="44" fillId="0" borderId="0" applyFont="0" applyFill="0" applyBorder="0" applyAlignment="0" applyProtection="0"/>
    <xf numFmtId="0" fontId="34" fillId="0" borderId="0"/>
    <xf numFmtId="0" fontId="39" fillId="0" borderId="0" applyFont="0" applyFill="0" applyBorder="0" applyAlignment="0" applyProtection="0"/>
    <xf numFmtId="0" fontId="39" fillId="0" borderId="0" applyFont="0" applyFill="0" applyBorder="0" applyAlignment="0" applyProtection="0"/>
    <xf numFmtId="0" fontId="34" fillId="0" borderId="0"/>
    <xf numFmtId="0" fontId="45" fillId="0" borderId="0"/>
    <xf numFmtId="0" fontId="35" fillId="0" borderId="0" applyFont="0" applyFill="0" applyBorder="0" applyAlignment="0" applyProtection="0"/>
    <xf numFmtId="0" fontId="46" fillId="0" borderId="0" applyFont="0" applyFill="0" applyBorder="0" applyAlignment="0" applyProtection="0"/>
    <xf numFmtId="0" fontId="34" fillId="0" borderId="0"/>
    <xf numFmtId="0" fontId="46"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6" fillId="0" borderId="0" applyFont="0" applyFill="0" applyBorder="0" applyAlignment="0" applyProtection="0"/>
    <xf numFmtId="0" fontId="46" fillId="0" borderId="0" applyFont="0" applyFill="0" applyBorder="0" applyAlignment="0" applyProtection="0"/>
    <xf numFmtId="0" fontId="35" fillId="0" borderId="0" applyFont="0" applyFill="0" applyBorder="0" applyAlignment="0" applyProtection="0"/>
    <xf numFmtId="0" fontId="46" fillId="0" borderId="0" applyFont="0" applyFill="0" applyBorder="0" applyAlignment="0" applyProtection="0"/>
    <xf numFmtId="0" fontId="36" fillId="0" borderId="0" applyFont="0" applyFill="0" applyBorder="0" applyAlignment="0" applyProtection="0"/>
    <xf numFmtId="0" fontId="34" fillId="0" borderId="0"/>
    <xf numFmtId="0" fontId="34" fillId="0" borderId="0"/>
    <xf numFmtId="0" fontId="46" fillId="0" borderId="0" applyFont="0" applyFill="0" applyBorder="0" applyAlignment="0" applyProtection="0"/>
    <xf numFmtId="0" fontId="34" fillId="0" borderId="0"/>
    <xf numFmtId="0" fontId="35" fillId="0" borderId="0"/>
    <xf numFmtId="0" fontId="34" fillId="0" borderId="0"/>
    <xf numFmtId="0" fontId="34" fillId="0" borderId="0"/>
    <xf numFmtId="0" fontId="34" fillId="0" borderId="0"/>
    <xf numFmtId="0" fontId="34" fillId="0" borderId="0"/>
    <xf numFmtId="0" fontId="47" fillId="0" borderId="0" applyFont="0" applyFill="0" applyBorder="0" applyAlignment="0" applyProtection="0"/>
    <xf numFmtId="0" fontId="47" fillId="0" borderId="0" applyFont="0" applyFill="0" applyBorder="0" applyAlignment="0" applyProtection="0"/>
    <xf numFmtId="0" fontId="34" fillId="0" borderId="0"/>
    <xf numFmtId="0" fontId="34" fillId="0" borderId="0"/>
    <xf numFmtId="0" fontId="34" fillId="0" borderId="0"/>
    <xf numFmtId="0" fontId="34" fillId="0" borderId="0"/>
    <xf numFmtId="0" fontId="37" fillId="0" borderId="0" applyFont="0" applyFill="0" applyBorder="0" applyAlignment="0" applyProtection="0"/>
    <xf numFmtId="0" fontId="35" fillId="0" borderId="0" applyFont="0" applyFill="0" applyBorder="0" applyAlignment="0" applyProtection="0"/>
    <xf numFmtId="0" fontId="46" fillId="0" borderId="0" applyFont="0" applyFill="0" applyBorder="0" applyAlignment="0" applyProtection="0"/>
    <xf numFmtId="0" fontId="47" fillId="0" borderId="0" applyFont="0" applyFill="0" applyBorder="0" applyAlignment="0" applyProtection="0"/>
    <xf numFmtId="0" fontId="34" fillId="0" borderId="0"/>
    <xf numFmtId="0" fontId="35"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5" fillId="0" borderId="0" applyFont="0" applyFill="0" applyBorder="0" applyAlignment="0" applyProtection="0"/>
    <xf numFmtId="0" fontId="32" fillId="0" borderId="0" applyFont="0" applyFill="0" applyBorder="0" applyAlignment="0" applyProtection="0"/>
    <xf numFmtId="0" fontId="32" fillId="0" borderId="0"/>
    <xf numFmtId="0" fontId="34" fillId="0" borderId="0"/>
    <xf numFmtId="0" fontId="46" fillId="0" borderId="0" applyFont="0" applyFill="0" applyBorder="0" applyAlignment="0" applyProtection="0"/>
    <xf numFmtId="0" fontId="46" fillId="0" borderId="0" applyFont="0" applyFill="0" applyBorder="0" applyAlignment="0" applyProtection="0"/>
    <xf numFmtId="0" fontId="34" fillId="0" borderId="0"/>
    <xf numFmtId="0" fontId="32" fillId="0" borderId="0" applyFont="0" applyFill="0" applyBorder="0" applyAlignment="0" applyProtection="0"/>
    <xf numFmtId="0" fontId="34" fillId="0" borderId="0"/>
    <xf numFmtId="0" fontId="34" fillId="0" borderId="0"/>
    <xf numFmtId="0" fontId="34" fillId="0" borderId="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4" fillId="0" borderId="0"/>
    <xf numFmtId="0" fontId="34" fillId="0" borderId="0" applyFont="0" applyFill="0" applyBorder="0" applyAlignment="0" applyProtection="0"/>
    <xf numFmtId="184" fontId="35" fillId="0" borderId="0" applyFont="0" applyFill="0" applyBorder="0" applyAlignment="0" applyProtection="0"/>
    <xf numFmtId="0" fontId="35" fillId="0" borderId="0" applyFont="0" applyFill="0" applyBorder="0" applyAlignment="0" applyProtection="0"/>
    <xf numFmtId="0" fontId="32" fillId="0" borderId="0"/>
    <xf numFmtId="0" fontId="38" fillId="0" borderId="0"/>
    <xf numFmtId="0" fontId="34" fillId="0" borderId="0"/>
    <xf numFmtId="0" fontId="32" fillId="0" borderId="0"/>
    <xf numFmtId="0" fontId="38" fillId="0" borderId="0"/>
    <xf numFmtId="0" fontId="35" fillId="0" borderId="0" applyFont="0" applyFill="0" applyBorder="0" applyAlignment="0" applyProtection="0"/>
    <xf numFmtId="0" fontId="32" fillId="0" borderId="0"/>
    <xf numFmtId="0" fontId="38" fillId="0" borderId="0"/>
    <xf numFmtId="0" fontId="34" fillId="0" borderId="0"/>
    <xf numFmtId="0" fontId="34" fillId="0" borderId="0"/>
    <xf numFmtId="0" fontId="32" fillId="0" borderId="0"/>
    <xf numFmtId="0" fontId="38" fillId="0" borderId="0"/>
    <xf numFmtId="0" fontId="32" fillId="0" borderId="0"/>
    <xf numFmtId="0" fontId="38" fillId="0" borderId="0"/>
    <xf numFmtId="0" fontId="48" fillId="0" borderId="0" applyBorder="0">
      <protection locked="0"/>
    </xf>
    <xf numFmtId="0" fontId="46"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4" fillId="0" borderId="0"/>
    <xf numFmtId="0" fontId="46" fillId="0" borderId="0" applyFont="0" applyFill="0" applyBorder="0" applyAlignment="0" applyProtection="0"/>
    <xf numFmtId="0" fontId="34" fillId="0" borderId="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184" fontId="35" fillId="0" borderId="0" applyFont="0" applyFill="0" applyBorder="0" applyAlignment="0" applyProtection="0"/>
    <xf numFmtId="0" fontId="46" fillId="0" borderId="0" applyFont="0" applyFill="0" applyBorder="0" applyAlignment="0" applyProtection="0"/>
    <xf numFmtId="0" fontId="35" fillId="0" borderId="0" applyFont="0" applyFill="0" applyBorder="0" applyAlignment="0" applyProtection="0"/>
    <xf numFmtId="0" fontId="34" fillId="0" borderId="0"/>
    <xf numFmtId="0" fontId="46" fillId="0" borderId="0" applyFont="0" applyFill="0" applyBorder="0" applyAlignment="0" applyProtection="0"/>
    <xf numFmtId="0" fontId="34" fillId="0" borderId="0"/>
    <xf numFmtId="0" fontId="34" fillId="0" borderId="0"/>
    <xf numFmtId="0" fontId="32" fillId="0" borderId="0" applyFont="0" applyFill="0" applyBorder="0" applyAlignment="0" applyProtection="0"/>
    <xf numFmtId="0" fontId="34" fillId="0" borderId="0"/>
    <xf numFmtId="0" fontId="32" fillId="0" borderId="0"/>
    <xf numFmtId="0" fontId="38" fillId="0" borderId="0"/>
    <xf numFmtId="0" fontId="32" fillId="0" borderId="0"/>
    <xf numFmtId="0" fontId="38" fillId="0" borderId="0"/>
    <xf numFmtId="0" fontId="32"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2" fillId="0" borderId="0" applyFont="0" applyFill="0" applyBorder="0" applyAlignment="0" applyProtection="0"/>
    <xf numFmtId="0" fontId="32" fillId="0" borderId="0"/>
    <xf numFmtId="0" fontId="32" fillId="0" borderId="0"/>
    <xf numFmtId="0" fontId="38" fillId="0" borderId="0"/>
    <xf numFmtId="0" fontId="32" fillId="0" borderId="0"/>
    <xf numFmtId="0" fontId="38" fillId="0" borderId="0"/>
    <xf numFmtId="0" fontId="49" fillId="0" borderId="0"/>
    <xf numFmtId="0" fontId="32" fillId="0" borderId="0"/>
    <xf numFmtId="0" fontId="49" fillId="0" borderId="0"/>
    <xf numFmtId="0" fontId="49" fillId="0" borderId="0"/>
    <xf numFmtId="0" fontId="49" fillId="0" borderId="0"/>
    <xf numFmtId="0" fontId="49" fillId="0" borderId="0"/>
    <xf numFmtId="0" fontId="32" fillId="0" borderId="0"/>
    <xf numFmtId="0" fontId="34" fillId="0" borderId="0"/>
    <xf numFmtId="0" fontId="34" fillId="0" borderId="0"/>
    <xf numFmtId="0" fontId="34" fillId="0" borderId="0"/>
    <xf numFmtId="185" fontId="50" fillId="0" borderId="0" applyFont="0" applyFill="0" applyBorder="0" applyAlignment="0" applyProtection="0"/>
    <xf numFmtId="0" fontId="34" fillId="0" borderId="0"/>
    <xf numFmtId="0" fontId="34" fillId="0" borderId="0"/>
    <xf numFmtId="0" fontId="34" fillId="0" borderId="0"/>
    <xf numFmtId="0" fontId="47" fillId="0" borderId="0" applyFont="0" applyFill="0" applyBorder="0" applyAlignment="0" applyProtection="0"/>
    <xf numFmtId="0" fontId="47" fillId="0" borderId="0" applyFont="0" applyFill="0" applyBorder="0" applyAlignment="0" applyProtection="0"/>
    <xf numFmtId="0" fontId="34" fillId="0" borderId="0"/>
    <xf numFmtId="0" fontId="34" fillId="0" borderId="0"/>
    <xf numFmtId="0" fontId="47" fillId="0" borderId="0" applyFont="0" applyFill="0" applyBorder="0" applyAlignment="0" applyProtection="0"/>
    <xf numFmtId="0" fontId="34" fillId="0" borderId="0" applyFont="0" applyFill="0" applyBorder="0" applyAlignment="0" applyProtection="0"/>
    <xf numFmtId="0" fontId="34" fillId="0" borderId="0"/>
    <xf numFmtId="0" fontId="35" fillId="0" borderId="0" applyFont="0" applyFill="0" applyBorder="0" applyAlignment="0" applyProtection="0"/>
    <xf numFmtId="0" fontId="35" fillId="0" borderId="0" applyFont="0" applyFill="0" applyBorder="0" applyAlignment="0" applyProtection="0"/>
    <xf numFmtId="0" fontId="34" fillId="0" borderId="0"/>
    <xf numFmtId="0" fontId="35" fillId="0" borderId="0" applyFont="0" applyFill="0" applyBorder="0" applyAlignment="0" applyProtection="0"/>
    <xf numFmtId="0" fontId="35" fillId="0" borderId="0" applyFont="0" applyFill="0" applyBorder="0" applyAlignment="0" applyProtection="0"/>
    <xf numFmtId="0" fontId="46" fillId="0" borderId="0" applyFont="0" applyFill="0" applyBorder="0" applyAlignment="0" applyProtection="0"/>
    <xf numFmtId="0" fontId="32" fillId="0" borderId="0" applyFont="0" applyFill="0" applyBorder="0" applyAlignment="0" applyProtection="0"/>
    <xf numFmtId="0" fontId="35" fillId="0" borderId="0" applyFont="0" applyFill="0" applyBorder="0" applyAlignment="0" applyProtection="0"/>
    <xf numFmtId="0" fontId="34" fillId="0" borderId="0"/>
    <xf numFmtId="0" fontId="34" fillId="0" borderId="0"/>
    <xf numFmtId="0" fontId="35" fillId="0" borderId="0" applyFont="0" applyFill="0" applyBorder="0" applyAlignment="0" applyProtection="0"/>
    <xf numFmtId="0" fontId="34" fillId="0" borderId="0"/>
    <xf numFmtId="0" fontId="32" fillId="0" borderId="0"/>
    <xf numFmtId="0" fontId="38" fillId="0" borderId="0"/>
    <xf numFmtId="0" fontId="32" fillId="0" borderId="0"/>
    <xf numFmtId="0" fontId="38" fillId="0" borderId="0"/>
    <xf numFmtId="0" fontId="32" fillId="0" borderId="0"/>
    <xf numFmtId="0" fontId="38" fillId="0" borderId="0"/>
    <xf numFmtId="0" fontId="34" fillId="0" borderId="0"/>
    <xf numFmtId="0" fontId="36" fillId="0" borderId="0" applyFont="0" applyFill="0" applyBorder="0" applyAlignment="0" applyProtection="0"/>
    <xf numFmtId="0" fontId="48" fillId="0" borderId="0" applyBorder="0">
      <protection locked="0"/>
    </xf>
    <xf numFmtId="0" fontId="48" fillId="0" borderId="0" applyBorder="0">
      <protection locked="0"/>
    </xf>
    <xf numFmtId="0" fontId="48" fillId="0" borderId="0" applyBorder="0">
      <protection locked="0"/>
    </xf>
    <xf numFmtId="0" fontId="35" fillId="0" borderId="0" applyFont="0" applyFill="0" applyBorder="0" applyAlignment="0" applyProtection="0"/>
    <xf numFmtId="0" fontId="32" fillId="0" borderId="0"/>
    <xf numFmtId="0" fontId="38" fillId="0" borderId="0"/>
    <xf numFmtId="0" fontId="47" fillId="0" borderId="0" applyFont="0" applyFill="0" applyBorder="0" applyAlignment="0" applyProtection="0"/>
    <xf numFmtId="0" fontId="35" fillId="0" borderId="0" applyFont="0" applyFill="0" applyBorder="0" applyAlignment="0" applyProtection="0"/>
    <xf numFmtId="0" fontId="48" fillId="0" borderId="0" applyBorder="0">
      <protection locked="0"/>
    </xf>
    <xf numFmtId="0" fontId="34" fillId="0" borderId="0"/>
    <xf numFmtId="0" fontId="35" fillId="0" borderId="0" applyFont="0" applyFill="0" applyBorder="0" applyAlignment="0" applyProtection="0"/>
    <xf numFmtId="0" fontId="34" fillId="0" borderId="0"/>
    <xf numFmtId="0" fontId="34" fillId="0" borderId="0"/>
    <xf numFmtId="0" fontId="34" fillId="0" borderId="0"/>
    <xf numFmtId="0" fontId="34" fillId="0" borderId="0"/>
    <xf numFmtId="0" fontId="48" fillId="0" borderId="0" applyBorder="0">
      <protection locked="0"/>
    </xf>
    <xf numFmtId="0" fontId="48" fillId="0" borderId="0" applyBorder="0">
      <protection locked="0"/>
    </xf>
    <xf numFmtId="184" fontId="35" fillId="0" borderId="0" applyFont="0" applyFill="0" applyBorder="0" applyAlignment="0" applyProtection="0"/>
    <xf numFmtId="0" fontId="35"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5" fillId="0" borderId="0" applyFont="0" applyFill="0" applyBorder="0" applyAlignment="0" applyProtection="0"/>
    <xf numFmtId="0" fontId="48" fillId="0" borderId="0" applyBorder="0">
      <protection locked="0"/>
    </xf>
    <xf numFmtId="0" fontId="35"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35" fillId="0" borderId="0" applyFont="0" applyFill="0" applyBorder="0" applyAlignment="0" applyProtection="0"/>
    <xf numFmtId="0" fontId="32" fillId="0" borderId="0"/>
    <xf numFmtId="0" fontId="38" fillId="0" borderId="0"/>
    <xf numFmtId="0" fontId="35" fillId="0" borderId="0" applyFont="0" applyFill="0" applyBorder="0" applyAlignment="0" applyProtection="0"/>
    <xf numFmtId="0" fontId="34" fillId="0" borderId="0"/>
    <xf numFmtId="0" fontId="34" fillId="0" borderId="0"/>
    <xf numFmtId="0" fontId="34" fillId="0" borderId="0"/>
    <xf numFmtId="0" fontId="35" fillId="0" borderId="0" applyFont="0" applyFill="0" applyBorder="0" applyAlignment="0" applyProtection="0"/>
    <xf numFmtId="0" fontId="34" fillId="0" borderId="0"/>
    <xf numFmtId="0" fontId="34" fillId="0" borderId="0"/>
    <xf numFmtId="0" fontId="32" fillId="0" borderId="0"/>
    <xf numFmtId="0" fontId="38" fillId="0" borderId="0"/>
    <xf numFmtId="0" fontId="34" fillId="0" borderId="0"/>
    <xf numFmtId="0" fontId="46" fillId="0" borderId="0" applyFont="0" applyFill="0" applyBorder="0" applyAlignment="0" applyProtection="0"/>
    <xf numFmtId="0" fontId="34" fillId="0" borderId="0"/>
    <xf numFmtId="0" fontId="46" fillId="0" borderId="0" applyFont="0" applyFill="0" applyBorder="0" applyAlignment="0" applyProtection="0"/>
    <xf numFmtId="0" fontId="46" fillId="0" borderId="0" applyFont="0" applyFill="0" applyBorder="0" applyAlignment="0" applyProtection="0"/>
    <xf numFmtId="0" fontId="46"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46"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46" fillId="0" borderId="0" applyFont="0" applyFill="0" applyBorder="0" applyAlignment="0" applyProtection="0"/>
    <xf numFmtId="0" fontId="46" fillId="0" borderId="0" applyFont="0" applyFill="0" applyBorder="0" applyAlignment="0" applyProtection="0"/>
    <xf numFmtId="0" fontId="30" fillId="0" borderId="0" applyFont="0" applyFill="0" applyBorder="0" applyAlignment="0" applyProtection="0"/>
    <xf numFmtId="186"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186" fontId="35" fillId="0" borderId="0" applyFont="0" applyFill="0" applyBorder="0" applyAlignment="0" applyProtection="0"/>
    <xf numFmtId="0" fontId="34" fillId="0" borderId="0"/>
    <xf numFmtId="0" fontId="35" fillId="0" borderId="0" applyFont="0" applyFill="0" applyBorder="0" applyAlignment="0" applyProtection="0"/>
    <xf numFmtId="0" fontId="34" fillId="0" borderId="0"/>
    <xf numFmtId="0" fontId="35" fillId="0" borderId="0" applyFont="0" applyFill="0" applyBorder="0" applyAlignment="0" applyProtection="0"/>
    <xf numFmtId="0" fontId="35" fillId="0" borderId="0" applyFont="0" applyFill="0" applyBorder="0" applyAlignment="0" applyProtection="0"/>
    <xf numFmtId="0" fontId="34" fillId="0" borderId="0"/>
    <xf numFmtId="0" fontId="46" fillId="0" borderId="0" applyFont="0" applyFill="0" applyBorder="0" applyAlignment="0" applyProtection="0"/>
    <xf numFmtId="0" fontId="34" fillId="0" borderId="0"/>
    <xf numFmtId="0" fontId="34" fillId="0" borderId="0"/>
    <xf numFmtId="0" fontId="47"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184" fontId="35" fillId="0" borderId="0" applyFont="0" applyFill="0" applyBorder="0" applyAlignment="0" applyProtection="0"/>
    <xf numFmtId="0" fontId="34" fillId="0" borderId="0"/>
    <xf numFmtId="0" fontId="34" fillId="0" borderId="0"/>
    <xf numFmtId="184" fontId="35" fillId="0" borderId="0" applyFont="0" applyFill="0" applyBorder="0" applyAlignment="0" applyProtection="0"/>
    <xf numFmtId="0" fontId="35" fillId="0" borderId="0" applyFont="0" applyFill="0" applyBorder="0" applyAlignment="0" applyProtection="0"/>
    <xf numFmtId="0" fontId="32" fillId="0" borderId="0" applyFont="0" applyFill="0" applyBorder="0" applyAlignment="0" applyProtection="0"/>
    <xf numFmtId="0" fontId="34" fillId="0" borderId="0"/>
    <xf numFmtId="0" fontId="34" fillId="0" borderId="0"/>
    <xf numFmtId="0" fontId="34" fillId="0" borderId="0"/>
    <xf numFmtId="0" fontId="34" fillId="0" borderId="0"/>
    <xf numFmtId="0" fontId="35" fillId="0" borderId="0" applyFont="0" applyFill="0" applyBorder="0" applyAlignment="0" applyProtection="0"/>
    <xf numFmtId="0" fontId="34" fillId="0" borderId="0"/>
    <xf numFmtId="0" fontId="35" fillId="0" borderId="0" applyFont="0" applyFill="0" applyBorder="0" applyAlignment="0" applyProtection="0"/>
    <xf numFmtId="0" fontId="34" fillId="0" borderId="0"/>
    <xf numFmtId="0" fontId="35" fillId="0" borderId="0" applyFont="0" applyFill="0" applyBorder="0" applyAlignment="0" applyProtection="0"/>
    <xf numFmtId="0" fontId="35"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46" fillId="0" borderId="0" applyFont="0" applyFill="0" applyBorder="0" applyAlignment="0" applyProtection="0"/>
    <xf numFmtId="0" fontId="46" fillId="0" borderId="0" applyFont="0" applyFill="0" applyBorder="0" applyAlignment="0" applyProtection="0"/>
    <xf numFmtId="0" fontId="32" fillId="0" borderId="0"/>
    <xf numFmtId="0" fontId="34" fillId="0" borderId="0"/>
    <xf numFmtId="0" fontId="32" fillId="0" borderId="0" applyFont="0" applyFill="0" applyBorder="0" applyAlignment="0" applyProtection="0"/>
    <xf numFmtId="0" fontId="47" fillId="0" borderId="0" applyFont="0" applyFill="0" applyBorder="0" applyAlignment="0" applyProtection="0"/>
    <xf numFmtId="0" fontId="47" fillId="0" borderId="0" applyFont="0" applyFill="0" applyBorder="0" applyAlignment="0" applyProtection="0"/>
    <xf numFmtId="0" fontId="34" fillId="0" borderId="0"/>
    <xf numFmtId="0" fontId="34" fillId="0" borderId="0"/>
    <xf numFmtId="0" fontId="35" fillId="0" borderId="0" applyFont="0" applyFill="0" applyBorder="0" applyAlignment="0" applyProtection="0"/>
    <xf numFmtId="0" fontId="47" fillId="0" borderId="0" applyFont="0" applyFill="0" applyBorder="0" applyAlignment="0" applyProtection="0"/>
    <xf numFmtId="0" fontId="34" fillId="0" borderId="0"/>
    <xf numFmtId="0" fontId="34" fillId="0" borderId="0"/>
    <xf numFmtId="0" fontId="34" fillId="0" borderId="0"/>
    <xf numFmtId="0" fontId="32" fillId="0" borderId="0"/>
    <xf numFmtId="0" fontId="34" fillId="0" borderId="0"/>
    <xf numFmtId="0" fontId="34" fillId="0" borderId="0"/>
    <xf numFmtId="0" fontId="47" fillId="0" borderId="0" applyFont="0" applyFill="0" applyBorder="0" applyAlignment="0" applyProtection="0"/>
    <xf numFmtId="0" fontId="34" fillId="0" borderId="0"/>
    <xf numFmtId="0" fontId="51" fillId="0" borderId="0" applyFont="0" applyFill="0" applyBorder="0" applyAlignment="0" applyProtection="0"/>
    <xf numFmtId="0" fontId="34" fillId="0" borderId="0"/>
    <xf numFmtId="0" fontId="34" fillId="0" borderId="0"/>
    <xf numFmtId="184" fontId="35" fillId="0" borderId="0" applyFont="0" applyFill="0" applyBorder="0" applyAlignment="0" applyProtection="0"/>
    <xf numFmtId="0" fontId="35" fillId="0" borderId="0" applyFont="0" applyFill="0" applyBorder="0" applyAlignment="0" applyProtection="0"/>
    <xf numFmtId="0" fontId="34" fillId="0" borderId="0"/>
    <xf numFmtId="0" fontId="34" fillId="0" borderId="0"/>
    <xf numFmtId="0" fontId="34" fillId="0" borderId="0"/>
    <xf numFmtId="0" fontId="35" fillId="0" borderId="0" applyFont="0" applyFill="0" applyBorder="0" applyAlignment="0" applyProtection="0"/>
    <xf numFmtId="0" fontId="34" fillId="0" borderId="0"/>
    <xf numFmtId="0" fontId="35" fillId="0" borderId="0" applyFont="0" applyFill="0" applyBorder="0" applyAlignment="0" applyProtection="0"/>
    <xf numFmtId="40" fontId="47" fillId="0" borderId="0" applyFont="0" applyFill="0" applyBorder="0" applyAlignment="0" applyProtection="0"/>
    <xf numFmtId="0" fontId="34" fillId="0" borderId="0"/>
    <xf numFmtId="0" fontId="34" fillId="0" borderId="0"/>
    <xf numFmtId="0" fontId="34" fillId="0" borderId="0"/>
    <xf numFmtId="0" fontId="34" fillId="0" borderId="0"/>
    <xf numFmtId="0" fontId="35" fillId="0" borderId="0" applyFont="0" applyFill="0" applyBorder="0" applyAlignment="0" applyProtection="0"/>
    <xf numFmtId="0" fontId="32" fillId="0" borderId="0" applyFont="0" applyFill="0" applyBorder="0" applyAlignment="0" applyProtection="0"/>
    <xf numFmtId="0" fontId="34" fillId="0" borderId="0"/>
    <xf numFmtId="0" fontId="34" fillId="0" borderId="0"/>
    <xf numFmtId="0" fontId="34" fillId="0" borderId="0"/>
    <xf numFmtId="0" fontId="48" fillId="0" borderId="0" applyBorder="0">
      <protection locked="0"/>
    </xf>
    <xf numFmtId="0" fontId="48" fillId="0" borderId="0" applyBorder="0">
      <protection locked="0"/>
    </xf>
    <xf numFmtId="0" fontId="48" fillId="0" borderId="0" applyBorder="0">
      <protection locked="0"/>
    </xf>
    <xf numFmtId="0" fontId="52" fillId="0" borderId="0"/>
    <xf numFmtId="0" fontId="34" fillId="0" borderId="0"/>
    <xf numFmtId="0" fontId="32" fillId="0" borderId="0" applyFont="0" applyFill="0" applyBorder="0" applyAlignment="0" applyProtection="0"/>
    <xf numFmtId="0" fontId="32" fillId="0" borderId="0" applyFont="0" applyFill="0" applyBorder="0" applyAlignment="0" applyProtection="0"/>
    <xf numFmtId="0" fontId="47" fillId="0" borderId="0" applyFont="0" applyFill="0" applyBorder="0" applyAlignment="0" applyProtection="0"/>
    <xf numFmtId="187" fontId="35" fillId="0" borderId="0" applyFont="0" applyFill="0" applyBorder="0" applyAlignment="0" applyProtection="0"/>
    <xf numFmtId="188" fontId="35" fillId="0" borderId="0" applyFont="0" applyFill="0" applyBorder="0" applyAlignment="0" applyProtection="0"/>
    <xf numFmtId="0" fontId="35" fillId="0" borderId="0" applyFont="0" applyFill="0" applyBorder="0" applyAlignment="0" applyProtection="0"/>
    <xf numFmtId="189" fontId="53" fillId="0" borderId="0" applyFont="0" applyFill="0" applyBorder="0" applyAlignment="0" applyProtection="0"/>
    <xf numFmtId="0" fontId="53" fillId="0" borderId="0" applyFont="0" applyFill="0" applyBorder="0" applyAlignment="0" applyProtection="0"/>
    <xf numFmtId="190" fontId="35" fillId="0" borderId="0" applyFont="0" applyFill="0" applyBorder="0" applyAlignment="0" applyProtection="0"/>
    <xf numFmtId="0" fontId="35" fillId="0" borderId="0" applyFont="0" applyFill="0" applyBorder="0" applyAlignment="0" applyProtection="0"/>
    <xf numFmtId="191" fontId="53"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186"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2" fillId="0" borderId="0"/>
    <xf numFmtId="0" fontId="51" fillId="0" borderId="0" applyFont="0" applyFill="0" applyBorder="0" applyAlignment="0" applyProtection="0"/>
    <xf numFmtId="0" fontId="34" fillId="0" borderId="0"/>
    <xf numFmtId="0" fontId="36" fillId="0" borderId="0" applyFont="0" applyFill="0" applyBorder="0" applyAlignment="0" applyProtection="0"/>
    <xf numFmtId="0" fontId="35" fillId="0" borderId="0" applyFont="0" applyFill="0" applyBorder="0" applyAlignment="0" applyProtection="0"/>
    <xf numFmtId="0" fontId="32" fillId="0" borderId="0" applyFont="0" applyFill="0" applyBorder="0" applyAlignment="0" applyProtection="0"/>
    <xf numFmtId="0" fontId="48" fillId="0" borderId="0" applyBorder="0">
      <protection locked="0"/>
    </xf>
    <xf numFmtId="0" fontId="54" fillId="0" borderId="0" applyFont="0" applyFill="0" applyBorder="0" applyAlignment="0" applyProtection="0"/>
    <xf numFmtId="0" fontId="54" fillId="0" borderId="0" applyFont="0" applyFill="0" applyBorder="0" applyAlignment="0" applyProtection="0"/>
    <xf numFmtId="0" fontId="47" fillId="0" borderId="0" applyFont="0" applyFill="0" applyBorder="0" applyAlignment="0" applyProtection="0"/>
    <xf numFmtId="0" fontId="34" fillId="0" borderId="0"/>
    <xf numFmtId="0" fontId="35" fillId="0" borderId="0" applyFont="0" applyFill="0" applyBorder="0" applyAlignment="0" applyProtection="0"/>
    <xf numFmtId="0" fontId="55" fillId="0" borderId="0"/>
    <xf numFmtId="0" fontId="46" fillId="0" borderId="0" applyFont="0" applyFill="0" applyBorder="0" applyAlignment="0" applyProtection="0"/>
    <xf numFmtId="0" fontId="32" fillId="0" borderId="0"/>
    <xf numFmtId="0" fontId="38" fillId="0" borderId="0"/>
    <xf numFmtId="0" fontId="47"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2" fillId="0" borderId="0"/>
    <xf numFmtId="0" fontId="38" fillId="0" borderId="0"/>
    <xf numFmtId="0" fontId="34" fillId="0" borderId="0"/>
    <xf numFmtId="192" fontId="35" fillId="0" borderId="0" applyFont="0" applyFill="0" applyBorder="0" applyAlignment="0" applyProtection="0"/>
    <xf numFmtId="192" fontId="35" fillId="0" borderId="0" applyFont="0" applyFill="0" applyBorder="0" applyAlignment="0" applyProtection="0"/>
    <xf numFmtId="0" fontId="47" fillId="0" borderId="0" applyFont="0" applyFill="0" applyBorder="0" applyAlignment="0" applyProtection="0"/>
    <xf numFmtId="0" fontId="34" fillId="0" borderId="0"/>
    <xf numFmtId="0" fontId="34" fillId="0" borderId="0"/>
    <xf numFmtId="0" fontId="47" fillId="0" borderId="0" applyFont="0" applyFill="0" applyBorder="0" applyAlignment="0" applyProtection="0"/>
    <xf numFmtId="0" fontId="47" fillId="0" borderId="0" applyFont="0" applyFill="0" applyBorder="0" applyAlignment="0" applyProtection="0"/>
    <xf numFmtId="0" fontId="47" fillId="0" borderId="0" applyFont="0" applyFill="0" applyBorder="0" applyAlignment="0" applyProtection="0"/>
    <xf numFmtId="0" fontId="47" fillId="0" borderId="0" applyFont="0" applyFill="0" applyBorder="0" applyAlignment="0" applyProtection="0"/>
    <xf numFmtId="0" fontId="47" fillId="0" borderId="0" applyFont="0" applyFill="0" applyBorder="0" applyAlignment="0" applyProtection="0"/>
    <xf numFmtId="0" fontId="47" fillId="0" borderId="0" applyFont="0" applyFill="0" applyBorder="0" applyAlignment="0" applyProtection="0"/>
    <xf numFmtId="0" fontId="34" fillId="0" borderId="0"/>
    <xf numFmtId="0" fontId="48" fillId="0" borderId="0" applyBorder="0">
      <protection locked="0"/>
    </xf>
    <xf numFmtId="0" fontId="35" fillId="0" borderId="0" applyFont="0" applyFill="0" applyBorder="0" applyAlignment="0" applyProtection="0"/>
    <xf numFmtId="0" fontId="46" fillId="0" borderId="0" applyFont="0" applyFill="0" applyBorder="0" applyAlignment="0" applyProtection="0"/>
    <xf numFmtId="0" fontId="34" fillId="0" borderId="0"/>
    <xf numFmtId="0" fontId="34" fillId="0" borderId="0" applyFont="0" applyFill="0" applyBorder="0" applyAlignment="0" applyProtection="0"/>
    <xf numFmtId="0" fontId="34" fillId="0" borderId="0" applyFont="0" applyFill="0" applyBorder="0" applyAlignment="0" applyProtection="0"/>
    <xf numFmtId="0" fontId="56" fillId="0" borderId="0"/>
    <xf numFmtId="0" fontId="35" fillId="0" borderId="0" applyFont="0" applyFill="0" applyBorder="0" applyAlignment="0" applyProtection="0"/>
    <xf numFmtId="0" fontId="35" fillId="0" borderId="0" applyFon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40" fontId="59" fillId="0" borderId="0" applyFont="0" applyFill="0" applyBorder="0" applyAlignment="0" applyProtection="0"/>
    <xf numFmtId="38" fontId="59" fillId="0" borderId="0" applyFont="0" applyFill="0" applyBorder="0" applyAlignment="0" applyProtection="0"/>
    <xf numFmtId="0" fontId="59" fillId="0" borderId="0" applyFont="0" applyFill="0" applyBorder="0" applyAlignment="0" applyProtection="0"/>
    <xf numFmtId="0" fontId="59" fillId="0" borderId="0" applyFont="0" applyFill="0" applyBorder="0" applyAlignment="0" applyProtection="0"/>
    <xf numFmtId="0" fontId="60" fillId="0" borderId="0"/>
    <xf numFmtId="0" fontId="60" fillId="0" borderId="0"/>
    <xf numFmtId="183" fontId="32" fillId="0" borderId="0" applyFont="0" applyFill="0" applyBorder="0" applyAlignment="0" applyProtection="0"/>
    <xf numFmtId="193" fontId="32" fillId="0" borderId="0" applyFont="0" applyFill="0" applyBorder="0" applyAlignment="0" applyProtection="0"/>
    <xf numFmtId="193" fontId="32" fillId="0" borderId="0" applyFont="0" applyFill="0" applyBorder="0" applyAlignment="0" applyProtection="0"/>
    <xf numFmtId="193" fontId="32" fillId="0" borderId="0" applyFont="0" applyFill="0" applyBorder="0" applyAlignment="0" applyProtection="0"/>
    <xf numFmtId="193" fontId="32" fillId="0" borderId="0" applyFont="0" applyFill="0" applyBorder="0" applyAlignment="0" applyProtection="0"/>
    <xf numFmtId="193" fontId="32" fillId="0" borderId="0" applyFont="0" applyFill="0" applyBorder="0" applyAlignment="0" applyProtection="0"/>
    <xf numFmtId="193" fontId="32" fillId="0" borderId="0" applyFont="0" applyFill="0" applyBorder="0" applyAlignment="0" applyProtection="0"/>
    <xf numFmtId="182" fontId="32" fillId="0" borderId="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3" fontId="36" fillId="0" borderId="20"/>
    <xf numFmtId="0" fontId="34" fillId="0" borderId="0"/>
    <xf numFmtId="0" fontId="54" fillId="0" borderId="0" applyFont="0" applyFill="0" applyBorder="0" applyAlignment="0" applyProtection="0"/>
    <xf numFmtId="0" fontId="51" fillId="43" borderId="0">
      <protection locked="0"/>
    </xf>
    <xf numFmtId="0" fontId="51" fillId="43" borderId="0">
      <protection locked="0"/>
    </xf>
    <xf numFmtId="0" fontId="51" fillId="43" borderId="0">
      <protection locked="0"/>
    </xf>
    <xf numFmtId="0" fontId="51" fillId="43" borderId="0">
      <protection locked="0"/>
    </xf>
    <xf numFmtId="0" fontId="51" fillId="43" borderId="0">
      <protection locked="0"/>
    </xf>
    <xf numFmtId="0" fontId="51" fillId="43" borderId="0">
      <protection locked="0"/>
    </xf>
    <xf numFmtId="0" fontId="51" fillId="43" borderId="0">
      <protection locked="0"/>
    </xf>
    <xf numFmtId="0" fontId="51" fillId="43" borderId="0">
      <protection locked="0"/>
    </xf>
    <xf numFmtId="0" fontId="51" fillId="43" borderId="0">
      <protection locked="0"/>
    </xf>
    <xf numFmtId="0" fontId="51" fillId="43" borderId="0">
      <protection locked="0"/>
    </xf>
    <xf numFmtId="0" fontId="49" fillId="43" borderId="0">
      <protection locked="0"/>
    </xf>
    <xf numFmtId="0" fontId="49" fillId="43" borderId="0">
      <protection locked="0"/>
    </xf>
    <xf numFmtId="0" fontId="49" fillId="43" borderId="0">
      <protection locked="0"/>
    </xf>
    <xf numFmtId="0" fontId="51" fillId="43" borderId="0">
      <protection locked="0"/>
    </xf>
    <xf numFmtId="0" fontId="51" fillId="43" borderId="0">
      <protection locked="0"/>
    </xf>
    <xf numFmtId="0" fontId="49" fillId="43" borderId="0">
      <protection locked="0"/>
    </xf>
    <xf numFmtId="0" fontId="49" fillId="43" borderId="0">
      <protection locked="0"/>
    </xf>
    <xf numFmtId="0" fontId="51" fillId="43" borderId="0">
      <protection locked="0"/>
    </xf>
    <xf numFmtId="0" fontId="51" fillId="43" borderId="0">
      <protection locked="0"/>
    </xf>
    <xf numFmtId="0" fontId="51" fillId="43" borderId="0">
      <protection locked="0"/>
    </xf>
    <xf numFmtId="0" fontId="49" fillId="43" borderId="0">
      <protection locked="0"/>
    </xf>
    <xf numFmtId="0" fontId="51" fillId="43" borderId="0">
      <protection locked="0"/>
    </xf>
    <xf numFmtId="0" fontId="49" fillId="43" borderId="0">
      <protection locked="0"/>
    </xf>
    <xf numFmtId="0" fontId="51" fillId="43" borderId="0">
      <protection locked="0"/>
    </xf>
    <xf numFmtId="0" fontId="49" fillId="43" borderId="0">
      <protection locked="0"/>
    </xf>
    <xf numFmtId="194" fontId="49" fillId="43" borderId="0">
      <protection locked="0"/>
    </xf>
    <xf numFmtId="194" fontId="49" fillId="43" borderId="0">
      <protection locked="0"/>
    </xf>
    <xf numFmtId="0" fontId="49" fillId="43" borderId="0">
      <protection locked="0"/>
    </xf>
    <xf numFmtId="194" fontId="49" fillId="43" borderId="0">
      <protection locked="0"/>
    </xf>
    <xf numFmtId="0" fontId="49" fillId="43" borderId="0">
      <protection locked="0"/>
    </xf>
    <xf numFmtId="194" fontId="49" fillId="43" borderId="0">
      <protection locked="0"/>
    </xf>
    <xf numFmtId="194" fontId="49" fillId="43" borderId="0">
      <protection locked="0"/>
    </xf>
    <xf numFmtId="194" fontId="49" fillId="43" borderId="0">
      <protection locked="0"/>
    </xf>
    <xf numFmtId="0" fontId="49" fillId="43" borderId="0">
      <protection locked="0"/>
    </xf>
    <xf numFmtId="0" fontId="49" fillId="43" borderId="0">
      <protection locked="0"/>
    </xf>
    <xf numFmtId="0" fontId="49" fillId="43" borderId="0">
      <protection locked="0"/>
    </xf>
    <xf numFmtId="0" fontId="49" fillId="43" borderId="0">
      <protection locked="0"/>
    </xf>
    <xf numFmtId="0" fontId="49" fillId="43" borderId="0">
      <protection locked="0"/>
    </xf>
    <xf numFmtId="194" fontId="49" fillId="43" borderId="0">
      <protection locked="0"/>
    </xf>
    <xf numFmtId="0" fontId="51" fillId="43" borderId="0">
      <protection locked="0"/>
    </xf>
    <xf numFmtId="0" fontId="32" fillId="0" borderId="0"/>
    <xf numFmtId="9" fontId="37" fillId="0" borderId="0" applyFont="0" applyFill="0" applyBorder="0" applyAlignment="0" applyProtection="0"/>
    <xf numFmtId="0" fontId="32" fillId="0" borderId="0" applyFont="0" applyFill="0" applyBorder="0" applyAlignment="0" applyProtection="0"/>
    <xf numFmtId="0" fontId="61" fillId="44" borderId="0" applyNumberFormat="0" applyBorder="0" applyAlignment="0" applyProtection="0"/>
    <xf numFmtId="0" fontId="61" fillId="44"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1" fillId="46" borderId="0" applyNumberFormat="0" applyBorder="0" applyAlignment="0" applyProtection="0"/>
    <xf numFmtId="0" fontId="61" fillId="46"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22" fillId="4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2" fillId="4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2" fillId="44" borderId="0" applyNumberFormat="0" applyBorder="0" applyAlignment="0" applyProtection="0">
      <alignment vertical="center"/>
    </xf>
    <xf numFmtId="0" fontId="22" fillId="4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2" fillId="4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2" fillId="45" borderId="0" applyNumberFormat="0" applyBorder="0" applyAlignment="0" applyProtection="0">
      <alignment vertical="center"/>
    </xf>
    <xf numFmtId="0" fontId="22" fillId="4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2" fillId="4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2" fillId="46" borderId="0" applyNumberFormat="0" applyBorder="0" applyAlignment="0" applyProtection="0">
      <alignment vertical="center"/>
    </xf>
    <xf numFmtId="0" fontId="22" fillId="47" borderId="0" applyNumberFormat="0" applyBorder="0" applyAlignment="0" applyProtection="0">
      <alignment vertical="center"/>
    </xf>
    <xf numFmtId="0" fontId="29" fillId="32" borderId="0" applyNumberFormat="0" applyBorder="0" applyAlignment="0" applyProtection="0">
      <alignment vertical="center"/>
    </xf>
    <xf numFmtId="0" fontId="29" fillId="32" borderId="0" applyNumberFormat="0" applyBorder="0" applyAlignment="0" applyProtection="0">
      <alignment vertical="center"/>
    </xf>
    <xf numFmtId="0" fontId="22" fillId="47" borderId="0" applyNumberFormat="0" applyBorder="0" applyAlignment="0" applyProtection="0">
      <alignment vertical="center"/>
    </xf>
    <xf numFmtId="0" fontId="29" fillId="32" borderId="0" applyNumberFormat="0" applyBorder="0" applyAlignment="0" applyProtection="0">
      <alignment vertical="center"/>
    </xf>
    <xf numFmtId="0" fontId="29" fillId="32" borderId="0" applyNumberFormat="0" applyBorder="0" applyAlignment="0" applyProtection="0">
      <alignment vertical="center"/>
    </xf>
    <xf numFmtId="0" fontId="22" fillId="47" borderId="0" applyNumberFormat="0" applyBorder="0" applyAlignment="0" applyProtection="0">
      <alignment vertical="center"/>
    </xf>
    <xf numFmtId="0" fontId="22" fillId="48" borderId="0" applyNumberFormat="0" applyBorder="0" applyAlignment="0" applyProtection="0">
      <alignment vertical="center"/>
    </xf>
    <xf numFmtId="0" fontId="29" fillId="36" borderId="0" applyNumberFormat="0" applyBorder="0" applyAlignment="0" applyProtection="0">
      <alignment vertical="center"/>
    </xf>
    <xf numFmtId="0" fontId="29" fillId="36" borderId="0" applyNumberFormat="0" applyBorder="0" applyAlignment="0" applyProtection="0">
      <alignment vertical="center"/>
    </xf>
    <xf numFmtId="0" fontId="22" fillId="48" borderId="0" applyNumberFormat="0" applyBorder="0" applyAlignment="0" applyProtection="0">
      <alignment vertical="center"/>
    </xf>
    <xf numFmtId="0" fontId="29" fillId="36" borderId="0" applyNumberFormat="0" applyBorder="0" applyAlignment="0" applyProtection="0">
      <alignment vertical="center"/>
    </xf>
    <xf numFmtId="0" fontId="29" fillId="36" borderId="0" applyNumberFormat="0" applyBorder="0" applyAlignment="0" applyProtection="0">
      <alignment vertical="center"/>
    </xf>
    <xf numFmtId="0" fontId="22" fillId="48" borderId="0" applyNumberFormat="0" applyBorder="0" applyAlignment="0" applyProtection="0">
      <alignment vertical="center"/>
    </xf>
    <xf numFmtId="0" fontId="22" fillId="49" borderId="0" applyNumberFormat="0" applyBorder="0" applyAlignment="0" applyProtection="0">
      <alignment vertical="center"/>
    </xf>
    <xf numFmtId="0" fontId="29" fillId="40" borderId="0" applyNumberFormat="0" applyBorder="0" applyAlignment="0" applyProtection="0">
      <alignment vertical="center"/>
    </xf>
    <xf numFmtId="0" fontId="29" fillId="40" borderId="0" applyNumberFormat="0" applyBorder="0" applyAlignment="0" applyProtection="0">
      <alignment vertical="center"/>
    </xf>
    <xf numFmtId="0" fontId="22" fillId="49" borderId="0" applyNumberFormat="0" applyBorder="0" applyAlignment="0" applyProtection="0">
      <alignment vertical="center"/>
    </xf>
    <xf numFmtId="0" fontId="29" fillId="40" borderId="0" applyNumberFormat="0" applyBorder="0" applyAlignment="0" applyProtection="0">
      <alignment vertical="center"/>
    </xf>
    <xf numFmtId="0" fontId="29" fillId="40" borderId="0" applyNumberFormat="0" applyBorder="0" applyAlignment="0" applyProtection="0">
      <alignment vertical="center"/>
    </xf>
    <xf numFmtId="0" fontId="22" fillId="49" borderId="0" applyNumberFormat="0" applyBorder="0" applyAlignment="0" applyProtection="0">
      <alignment vertical="center"/>
    </xf>
    <xf numFmtId="0" fontId="32" fillId="0" borderId="0"/>
    <xf numFmtId="195" fontId="62" fillId="0" borderId="22"/>
    <xf numFmtId="196" fontId="62" fillId="0" borderId="23"/>
    <xf numFmtId="0" fontId="61" fillId="50" borderId="0" applyNumberFormat="0" applyBorder="0" applyAlignment="0" applyProtection="0"/>
    <xf numFmtId="0" fontId="61" fillId="50" borderId="0" applyNumberFormat="0" applyBorder="0" applyAlignment="0" applyProtection="0"/>
    <xf numFmtId="0" fontId="61" fillId="51" borderId="0" applyNumberFormat="0" applyBorder="0" applyAlignment="0" applyProtection="0"/>
    <xf numFmtId="0" fontId="61" fillId="51"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22" fillId="5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2" fillId="5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2" fillId="50" borderId="0" applyNumberFormat="0" applyBorder="0" applyAlignment="0" applyProtection="0">
      <alignment vertical="center"/>
    </xf>
    <xf numFmtId="0" fontId="22" fillId="5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2" fillId="5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2" fillId="51" borderId="0" applyNumberFormat="0" applyBorder="0" applyAlignment="0" applyProtection="0">
      <alignment vertical="center"/>
    </xf>
    <xf numFmtId="0" fontId="22" fillId="52" borderId="0" applyNumberFormat="0" applyBorder="0" applyAlignment="0" applyProtection="0">
      <alignment vertical="center"/>
    </xf>
    <xf numFmtId="0" fontId="29" fillId="29" borderId="0" applyNumberFormat="0" applyBorder="0" applyAlignment="0" applyProtection="0">
      <alignment vertical="center"/>
    </xf>
    <xf numFmtId="0" fontId="29" fillId="29" borderId="0" applyNumberFormat="0" applyBorder="0" applyAlignment="0" applyProtection="0">
      <alignment vertical="center"/>
    </xf>
    <xf numFmtId="0" fontId="22" fillId="52" borderId="0" applyNumberFormat="0" applyBorder="0" applyAlignment="0" applyProtection="0">
      <alignment vertical="center"/>
    </xf>
    <xf numFmtId="0" fontId="29" fillId="29" borderId="0" applyNumberFormat="0" applyBorder="0" applyAlignment="0" applyProtection="0">
      <alignment vertical="center"/>
    </xf>
    <xf numFmtId="0" fontId="29" fillId="29" borderId="0" applyNumberFormat="0" applyBorder="0" applyAlignment="0" applyProtection="0">
      <alignment vertical="center"/>
    </xf>
    <xf numFmtId="0" fontId="22" fillId="52" borderId="0" applyNumberFormat="0" applyBorder="0" applyAlignment="0" applyProtection="0">
      <alignment vertical="center"/>
    </xf>
    <xf numFmtId="0" fontId="22" fillId="47" borderId="0" applyNumberFormat="0" applyBorder="0" applyAlignment="0" applyProtection="0">
      <alignment vertical="center"/>
    </xf>
    <xf numFmtId="0" fontId="29" fillId="33" borderId="0" applyNumberFormat="0" applyBorder="0" applyAlignment="0" applyProtection="0">
      <alignment vertical="center"/>
    </xf>
    <xf numFmtId="0" fontId="29" fillId="33" borderId="0" applyNumberFormat="0" applyBorder="0" applyAlignment="0" applyProtection="0">
      <alignment vertical="center"/>
    </xf>
    <xf numFmtId="0" fontId="22" fillId="47" borderId="0" applyNumberFormat="0" applyBorder="0" applyAlignment="0" applyProtection="0">
      <alignment vertical="center"/>
    </xf>
    <xf numFmtId="0" fontId="29" fillId="33" borderId="0" applyNumberFormat="0" applyBorder="0" applyAlignment="0" applyProtection="0">
      <alignment vertical="center"/>
    </xf>
    <xf numFmtId="0" fontId="29" fillId="33" borderId="0" applyNumberFormat="0" applyBorder="0" applyAlignment="0" applyProtection="0">
      <alignment vertical="center"/>
    </xf>
    <xf numFmtId="0" fontId="22" fillId="47" borderId="0" applyNumberFormat="0" applyBorder="0" applyAlignment="0" applyProtection="0">
      <alignment vertical="center"/>
    </xf>
    <xf numFmtId="0" fontId="22" fillId="50" borderId="0" applyNumberFormat="0" applyBorder="0" applyAlignment="0" applyProtection="0">
      <alignment vertical="center"/>
    </xf>
    <xf numFmtId="0" fontId="29" fillId="37" borderId="0" applyNumberFormat="0" applyBorder="0" applyAlignment="0" applyProtection="0">
      <alignment vertical="center"/>
    </xf>
    <xf numFmtId="0" fontId="29" fillId="37" borderId="0" applyNumberFormat="0" applyBorder="0" applyAlignment="0" applyProtection="0">
      <alignment vertical="center"/>
    </xf>
    <xf numFmtId="0" fontId="22" fillId="50" borderId="0" applyNumberFormat="0" applyBorder="0" applyAlignment="0" applyProtection="0">
      <alignment vertical="center"/>
    </xf>
    <xf numFmtId="0" fontId="29" fillId="37" borderId="0" applyNumberFormat="0" applyBorder="0" applyAlignment="0" applyProtection="0">
      <alignment vertical="center"/>
    </xf>
    <xf numFmtId="0" fontId="29" fillId="37" borderId="0" applyNumberFormat="0" applyBorder="0" applyAlignment="0" applyProtection="0">
      <alignment vertical="center"/>
    </xf>
    <xf numFmtId="0" fontId="22" fillId="50" borderId="0" applyNumberFormat="0" applyBorder="0" applyAlignment="0" applyProtection="0">
      <alignment vertical="center"/>
    </xf>
    <xf numFmtId="0" fontId="22" fillId="53" borderId="0" applyNumberFormat="0" applyBorder="0" applyAlignment="0" applyProtection="0">
      <alignment vertical="center"/>
    </xf>
    <xf numFmtId="0" fontId="29" fillId="41" borderId="0" applyNumberFormat="0" applyBorder="0" applyAlignment="0" applyProtection="0">
      <alignment vertical="center"/>
    </xf>
    <xf numFmtId="0" fontId="29" fillId="41" borderId="0" applyNumberFormat="0" applyBorder="0" applyAlignment="0" applyProtection="0">
      <alignment vertical="center"/>
    </xf>
    <xf numFmtId="0" fontId="22" fillId="53" borderId="0" applyNumberFormat="0" applyBorder="0" applyAlignment="0" applyProtection="0">
      <alignment vertical="center"/>
    </xf>
    <xf numFmtId="0" fontId="29" fillId="41" borderId="0" applyNumberFormat="0" applyBorder="0" applyAlignment="0" applyProtection="0">
      <alignment vertical="center"/>
    </xf>
    <xf numFmtId="0" fontId="29" fillId="41" borderId="0" applyNumberFormat="0" applyBorder="0" applyAlignment="0" applyProtection="0">
      <alignment vertical="center"/>
    </xf>
    <xf numFmtId="0" fontId="22" fillId="53" borderId="0" applyNumberFormat="0" applyBorder="0" applyAlignment="0" applyProtection="0">
      <alignment vertical="center"/>
    </xf>
    <xf numFmtId="196" fontId="62" fillId="0" borderId="23"/>
    <xf numFmtId="0" fontId="32" fillId="0" borderId="0"/>
    <xf numFmtId="0" fontId="63" fillId="54" borderId="0" applyNumberFormat="0" applyBorder="0" applyAlignment="0" applyProtection="0"/>
    <xf numFmtId="0" fontId="63" fillId="54"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7" borderId="0" applyNumberFormat="0" applyBorder="0" applyAlignment="0" applyProtection="0"/>
    <xf numFmtId="0" fontId="63" fillId="57" borderId="0" applyNumberFormat="0" applyBorder="0" applyAlignment="0" applyProtection="0"/>
    <xf numFmtId="0" fontId="64" fillId="54" borderId="0" applyNumberFormat="0" applyBorder="0" applyAlignment="0" applyProtection="0">
      <alignment vertical="center"/>
    </xf>
    <xf numFmtId="0" fontId="64" fillId="54" borderId="0" applyNumberFormat="0" applyBorder="0" applyAlignment="0" applyProtection="0">
      <alignment vertical="center"/>
    </xf>
    <xf numFmtId="0" fontId="64" fillId="54" borderId="0" applyNumberFormat="0" applyBorder="0" applyAlignment="0" applyProtection="0">
      <alignment vertical="center"/>
    </xf>
    <xf numFmtId="0" fontId="64" fillId="54"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4" fillId="54" borderId="0" applyNumberFormat="0" applyBorder="0" applyAlignment="0" applyProtection="0">
      <alignment vertical="center"/>
    </xf>
    <xf numFmtId="0" fontId="64" fillId="51" borderId="0" applyNumberFormat="0" applyBorder="0" applyAlignment="0" applyProtection="0">
      <alignment vertical="center"/>
    </xf>
    <xf numFmtId="0" fontId="64" fillId="51" borderId="0" applyNumberFormat="0" applyBorder="0" applyAlignment="0" applyProtection="0">
      <alignment vertical="center"/>
    </xf>
    <xf numFmtId="0" fontId="64" fillId="51" borderId="0" applyNumberFormat="0" applyBorder="0" applyAlignment="0" applyProtection="0">
      <alignment vertical="center"/>
    </xf>
    <xf numFmtId="0" fontId="64" fillId="51" borderId="0" applyNumberFormat="0" applyBorder="0" applyAlignment="0" applyProtection="0">
      <alignment vertical="center"/>
    </xf>
    <xf numFmtId="0" fontId="65" fillId="26" borderId="0" applyNumberFormat="0" applyBorder="0" applyAlignment="0" applyProtection="0">
      <alignment vertical="center"/>
    </xf>
    <xf numFmtId="0" fontId="65" fillId="26" borderId="0" applyNumberFormat="0" applyBorder="0" applyAlignment="0" applyProtection="0">
      <alignment vertical="center"/>
    </xf>
    <xf numFmtId="0" fontId="64" fillId="51" borderId="0" applyNumberFormat="0" applyBorder="0" applyAlignment="0" applyProtection="0">
      <alignment vertical="center"/>
    </xf>
    <xf numFmtId="0" fontId="64" fillId="52" borderId="0" applyNumberFormat="0" applyBorder="0" applyAlignment="0" applyProtection="0">
      <alignment vertical="center"/>
    </xf>
    <xf numFmtId="0" fontId="64" fillId="52" borderId="0" applyNumberFormat="0" applyBorder="0" applyAlignment="0" applyProtection="0">
      <alignment vertical="center"/>
    </xf>
    <xf numFmtId="0" fontId="64" fillId="52" borderId="0" applyNumberFormat="0" applyBorder="0" applyAlignment="0" applyProtection="0">
      <alignment vertical="center"/>
    </xf>
    <xf numFmtId="0" fontId="64" fillId="52" borderId="0" applyNumberFormat="0" applyBorder="0" applyAlignment="0" applyProtection="0">
      <alignment vertical="center"/>
    </xf>
    <xf numFmtId="0" fontId="65" fillId="30" borderId="0" applyNumberFormat="0" applyBorder="0" applyAlignment="0" applyProtection="0">
      <alignment vertical="center"/>
    </xf>
    <xf numFmtId="0" fontId="65" fillId="30" borderId="0" applyNumberFormat="0" applyBorder="0" applyAlignment="0" applyProtection="0">
      <alignment vertical="center"/>
    </xf>
    <xf numFmtId="0" fontId="64" fillId="52" borderId="0" applyNumberFormat="0" applyBorder="0" applyAlignment="0" applyProtection="0">
      <alignment vertical="center"/>
    </xf>
    <xf numFmtId="0" fontId="64" fillId="55" borderId="0" applyNumberFormat="0" applyBorder="0" applyAlignment="0" applyProtection="0">
      <alignment vertical="center"/>
    </xf>
    <xf numFmtId="0" fontId="64" fillId="55" borderId="0" applyNumberFormat="0" applyBorder="0" applyAlignment="0" applyProtection="0">
      <alignment vertical="center"/>
    </xf>
    <xf numFmtId="0" fontId="64" fillId="55" borderId="0" applyNumberFormat="0" applyBorder="0" applyAlignment="0" applyProtection="0">
      <alignment vertical="center"/>
    </xf>
    <xf numFmtId="0" fontId="64" fillId="55" borderId="0" applyNumberFormat="0" applyBorder="0" applyAlignment="0" applyProtection="0">
      <alignment vertical="center"/>
    </xf>
    <xf numFmtId="0" fontId="65" fillId="34" borderId="0" applyNumberFormat="0" applyBorder="0" applyAlignment="0" applyProtection="0">
      <alignment vertical="center"/>
    </xf>
    <xf numFmtId="0" fontId="65" fillId="34" borderId="0" applyNumberFormat="0" applyBorder="0" applyAlignment="0" applyProtection="0">
      <alignment vertical="center"/>
    </xf>
    <xf numFmtId="0" fontId="64" fillId="55" borderId="0" applyNumberFormat="0" applyBorder="0" applyAlignment="0" applyProtection="0">
      <alignment vertical="center"/>
    </xf>
    <xf numFmtId="0" fontId="64" fillId="56" borderId="0" applyNumberFormat="0" applyBorder="0" applyAlignment="0" applyProtection="0">
      <alignment vertical="center"/>
    </xf>
    <xf numFmtId="0" fontId="64" fillId="56" borderId="0" applyNumberFormat="0" applyBorder="0" applyAlignment="0" applyProtection="0">
      <alignment vertical="center"/>
    </xf>
    <xf numFmtId="0" fontId="64" fillId="56" borderId="0" applyNumberFormat="0" applyBorder="0" applyAlignment="0" applyProtection="0">
      <alignment vertical="center"/>
    </xf>
    <xf numFmtId="0" fontId="64" fillId="56" borderId="0" applyNumberFormat="0" applyBorder="0" applyAlignment="0" applyProtection="0">
      <alignment vertical="center"/>
    </xf>
    <xf numFmtId="0" fontId="65" fillId="38" borderId="0" applyNumberFormat="0" applyBorder="0" applyAlignment="0" applyProtection="0">
      <alignment vertical="center"/>
    </xf>
    <xf numFmtId="0" fontId="65" fillId="38" borderId="0" applyNumberFormat="0" applyBorder="0" applyAlignment="0" applyProtection="0">
      <alignment vertical="center"/>
    </xf>
    <xf numFmtId="0" fontId="64" fillId="56" borderId="0" applyNumberFormat="0" applyBorder="0" applyAlignment="0" applyProtection="0">
      <alignment vertical="center"/>
    </xf>
    <xf numFmtId="0" fontId="64" fillId="57" borderId="0" applyNumberFormat="0" applyBorder="0" applyAlignment="0" applyProtection="0">
      <alignment vertical="center"/>
    </xf>
    <xf numFmtId="0" fontId="64" fillId="57" borderId="0" applyNumberFormat="0" applyBorder="0" applyAlignment="0" applyProtection="0">
      <alignment vertical="center"/>
    </xf>
    <xf numFmtId="0" fontId="64" fillId="57" borderId="0" applyNumberFormat="0" applyBorder="0" applyAlignment="0" applyProtection="0">
      <alignment vertical="center"/>
    </xf>
    <xf numFmtId="0" fontId="64" fillId="57" borderId="0" applyNumberFormat="0" applyBorder="0" applyAlignment="0" applyProtection="0">
      <alignment vertical="center"/>
    </xf>
    <xf numFmtId="0" fontId="65" fillId="42" borderId="0" applyNumberFormat="0" applyBorder="0" applyAlignment="0" applyProtection="0">
      <alignment vertical="center"/>
    </xf>
    <xf numFmtId="0" fontId="65" fillId="42" borderId="0" applyNumberFormat="0" applyBorder="0" applyAlignment="0" applyProtection="0">
      <alignment vertical="center"/>
    </xf>
    <xf numFmtId="0" fontId="64" fillId="57" borderId="0" applyNumberFormat="0" applyBorder="0" applyAlignment="0" applyProtection="0">
      <alignment vertical="center"/>
    </xf>
    <xf numFmtId="197" fontId="32" fillId="0" borderId="0">
      <alignment vertical="center"/>
    </xf>
    <xf numFmtId="0" fontId="66" fillId="0" borderId="0" applyFont="0" applyFill="0" applyBorder="0" applyAlignment="0" applyProtection="0"/>
    <xf numFmtId="0" fontId="67" fillId="0" borderId="0" applyFont="0" applyFill="0" applyBorder="0" applyAlignment="0" applyProtection="0"/>
    <xf numFmtId="0" fontId="67" fillId="0" borderId="0" applyFont="0" applyFill="0" applyBorder="0" applyAlignment="0" applyProtection="0"/>
    <xf numFmtId="0" fontId="68" fillId="0" borderId="0" applyFont="0" applyFill="0" applyBorder="0" applyAlignment="0" applyProtection="0"/>
    <xf numFmtId="0" fontId="68" fillId="0" borderId="0" applyFont="0" applyFill="0" applyBorder="0" applyAlignment="0" applyProtection="0"/>
    <xf numFmtId="0" fontId="69" fillId="0" borderId="0" applyFont="0" applyFill="0" applyBorder="0" applyAlignment="0" applyProtection="0"/>
    <xf numFmtId="0" fontId="69" fillId="0" borderId="0" applyFont="0" applyFill="0" applyBorder="0" applyAlignment="0" applyProtection="0"/>
    <xf numFmtId="0" fontId="70" fillId="0" borderId="0" applyFont="0" applyFill="0" applyBorder="0" applyAlignment="0" applyProtection="0"/>
    <xf numFmtId="0" fontId="71" fillId="0" borderId="0" applyFont="0" applyFill="0" applyBorder="0" applyAlignment="0" applyProtection="0"/>
    <xf numFmtId="0" fontId="70" fillId="0" borderId="0" applyFont="0" applyFill="0" applyBorder="0" applyAlignment="0" applyProtection="0"/>
    <xf numFmtId="0" fontId="71" fillId="0" borderId="0" applyFont="0" applyFill="0" applyBorder="0" applyAlignment="0" applyProtection="0"/>
    <xf numFmtId="0" fontId="70" fillId="0" borderId="0" applyFont="0" applyFill="0" applyBorder="0" applyAlignment="0" applyProtection="0"/>
    <xf numFmtId="0" fontId="71" fillId="0" borderId="0" applyFont="0" applyFill="0" applyBorder="0" applyAlignment="0" applyProtection="0"/>
    <xf numFmtId="0" fontId="70" fillId="0" borderId="0" applyFont="0" applyFill="0" applyBorder="0" applyAlignment="0" applyProtection="0"/>
    <xf numFmtId="0" fontId="71"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9" borderId="0" applyNumberFormat="0" applyBorder="0" applyAlignment="0" applyProtection="0"/>
    <xf numFmtId="0" fontId="63" fillId="59"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5" borderId="0" applyNumberFormat="0" applyBorder="0" applyAlignment="0" applyProtection="0"/>
    <xf numFmtId="0" fontId="63" fillId="55"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198" fontId="35" fillId="0" borderId="0" applyFont="0" applyFill="0" applyBorder="0" applyAlignment="0" applyProtection="0"/>
    <xf numFmtId="199" fontId="35"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200" fontId="37" fillId="0" borderId="0" applyFont="0" applyFill="0" applyBorder="0" applyAlignment="0" applyProtection="0"/>
    <xf numFmtId="184" fontId="74" fillId="0" borderId="0" applyFont="0" applyFill="0" applyBorder="0" applyAlignment="0" applyProtection="0"/>
    <xf numFmtId="0" fontId="54" fillId="0" borderId="0" applyFont="0" applyFill="0" applyBorder="0" applyAlignment="0" applyProtection="0"/>
    <xf numFmtId="201"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0" fontId="75" fillId="0" borderId="0" applyFont="0" applyFill="0" applyBorder="0" applyAlignment="0" applyProtection="0"/>
    <xf numFmtId="189" fontId="76" fillId="0" borderId="0" applyFont="0" applyFill="0" applyBorder="0" applyAlignment="0" applyProtection="0"/>
    <xf numFmtId="189" fontId="77" fillId="0" borderId="0" applyFont="0" applyFill="0" applyBorder="0" applyAlignment="0" applyProtection="0"/>
    <xf numFmtId="184" fontId="78"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0" fontId="36" fillId="0" borderId="0" applyFont="0" applyFill="0" applyBorder="0" applyAlignment="0" applyProtection="0"/>
    <xf numFmtId="202" fontId="74"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0" fontId="79"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4" fontId="80" fillId="0" borderId="0" applyFont="0" applyFill="0" applyBorder="0" applyAlignment="0" applyProtection="0"/>
    <xf numFmtId="184" fontId="81" fillId="0" borderId="0" applyFont="0" applyFill="0" applyBorder="0" applyAlignment="0" applyProtection="0"/>
    <xf numFmtId="184" fontId="80" fillId="0" borderId="0" applyFont="0" applyFill="0" applyBorder="0" applyAlignment="0" applyProtection="0"/>
    <xf numFmtId="184" fontId="81" fillId="0" borderId="0" applyFont="0" applyFill="0" applyBorder="0" applyAlignment="0" applyProtection="0"/>
    <xf numFmtId="189" fontId="76" fillId="0" borderId="0" applyFont="0" applyFill="0" applyBorder="0" applyAlignment="0" applyProtection="0"/>
    <xf numFmtId="189" fontId="77" fillId="0" borderId="0" applyFont="0" applyFill="0" applyBorder="0" applyAlignment="0" applyProtection="0"/>
    <xf numFmtId="184" fontId="54" fillId="0" borderId="0" applyFont="0" applyFill="0" applyBorder="0" applyAlignment="0" applyProtection="0"/>
    <xf numFmtId="0" fontId="73" fillId="0" borderId="0" applyFont="0" applyFill="0" applyBorder="0" applyAlignment="0" applyProtection="0"/>
    <xf numFmtId="184" fontId="54"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76" fillId="0" borderId="0" applyFont="0" applyFill="0" applyBorder="0" applyAlignment="0" applyProtection="0"/>
    <xf numFmtId="189" fontId="77" fillId="0" borderId="0" applyFont="0" applyFill="0" applyBorder="0" applyAlignment="0" applyProtection="0"/>
    <xf numFmtId="0" fontId="79"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7" fillId="0" borderId="0" applyFont="0" applyFill="0" applyBorder="0" applyAlignment="0" applyProtection="0"/>
    <xf numFmtId="189" fontId="76"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0" fontId="73"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80"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201"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0" fontId="82" fillId="0" borderId="0" applyFont="0" applyFill="0" applyBorder="0" applyAlignment="0" applyProtection="0"/>
    <xf numFmtId="0" fontId="83" fillId="0" borderId="0" applyFont="0" applyFill="0" applyBorder="0" applyAlignment="0" applyProtection="0"/>
    <xf numFmtId="203" fontId="34" fillId="0" borderId="0" applyFont="0" applyFill="0" applyBorder="0" applyAlignment="0" applyProtection="0"/>
    <xf numFmtId="0" fontId="75" fillId="0" borderId="0" applyFont="0" applyFill="0" applyBorder="0" applyAlignment="0" applyProtection="0"/>
    <xf numFmtId="0" fontId="80"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189" fontId="74" fillId="0" borderId="0" applyFont="0" applyFill="0" applyBorder="0" applyAlignment="0" applyProtection="0"/>
    <xf numFmtId="0" fontId="37"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84"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99" fontId="35" fillId="0" borderId="0" applyFont="0" applyFill="0" applyBorder="0" applyAlignment="0" applyProtection="0"/>
    <xf numFmtId="199" fontId="35"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0" fontId="37" fillId="0" borderId="0" applyFont="0" applyFill="0" applyBorder="0" applyAlignment="0" applyProtection="0"/>
    <xf numFmtId="184" fontId="74" fillId="0" borderId="0" applyFont="0" applyFill="0" applyBorder="0" applyAlignment="0" applyProtection="0"/>
    <xf numFmtId="201" fontId="37" fillId="0" borderId="0" applyFont="0" applyFill="0" applyBorder="0" applyAlignment="0" applyProtection="0"/>
    <xf numFmtId="201" fontId="74" fillId="0" borderId="0" applyFont="0" applyFill="0" applyBorder="0" applyAlignment="0" applyProtection="0"/>
    <xf numFmtId="201" fontId="37" fillId="0" borderId="0" applyFont="0" applyFill="0" applyBorder="0" applyAlignment="0" applyProtection="0"/>
    <xf numFmtId="201" fontId="74" fillId="0" borderId="0" applyFont="0" applyFill="0" applyBorder="0" applyAlignment="0" applyProtection="0"/>
    <xf numFmtId="201" fontId="37" fillId="0" borderId="0" applyFont="0" applyFill="0" applyBorder="0" applyAlignment="0" applyProtection="0"/>
    <xf numFmtId="201" fontId="74" fillId="0" borderId="0" applyFont="0" applyFill="0" applyBorder="0" applyAlignment="0" applyProtection="0"/>
    <xf numFmtId="201" fontId="37" fillId="0" borderId="0" applyFont="0" applyFill="0" applyBorder="0" applyAlignment="0" applyProtection="0"/>
    <xf numFmtId="201" fontId="74" fillId="0" borderId="0" applyFont="0" applyFill="0" applyBorder="0" applyAlignment="0" applyProtection="0"/>
    <xf numFmtId="201" fontId="37" fillId="0" borderId="0" applyFont="0" applyFill="0" applyBorder="0" applyAlignment="0" applyProtection="0"/>
    <xf numFmtId="201" fontId="74" fillId="0" borderId="0" applyFont="0" applyFill="0" applyBorder="0" applyAlignment="0" applyProtection="0"/>
    <xf numFmtId="201" fontId="37" fillId="0" borderId="0" applyFont="0" applyFill="0" applyBorder="0" applyAlignment="0" applyProtection="0"/>
    <xf numFmtId="201" fontId="74" fillId="0" borderId="0" applyFont="0" applyFill="0" applyBorder="0" applyAlignment="0" applyProtection="0"/>
    <xf numFmtId="201" fontId="37" fillId="0" borderId="0" applyFont="0" applyFill="0" applyBorder="0" applyAlignment="0" applyProtection="0"/>
    <xf numFmtId="201" fontId="74" fillId="0" borderId="0" applyFont="0" applyFill="0" applyBorder="0" applyAlignment="0" applyProtection="0"/>
    <xf numFmtId="201" fontId="37" fillId="0" borderId="0" applyFont="0" applyFill="0" applyBorder="0" applyAlignment="0" applyProtection="0"/>
    <xf numFmtId="201"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189" fontId="37" fillId="0" borderId="0" applyFont="0" applyFill="0" applyBorder="0" applyAlignment="0" applyProtection="0"/>
    <xf numFmtId="189" fontId="74" fillId="0" borderId="0" applyFont="0" applyFill="0" applyBorder="0" applyAlignment="0" applyProtection="0"/>
    <xf numFmtId="0" fontId="37" fillId="0" borderId="0" applyFont="0" applyFill="0" applyBorder="0" applyAlignment="0" applyProtection="0"/>
    <xf numFmtId="202" fontId="74"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0" fontId="79"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0" fontId="79"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202" fontId="37" fillId="0" borderId="0" applyFont="0" applyFill="0" applyBorder="0" applyAlignment="0" applyProtection="0"/>
    <xf numFmtId="202" fontId="74" fillId="0" borderId="0" applyFont="0" applyFill="0" applyBorder="0" applyAlignment="0" applyProtection="0"/>
    <xf numFmtId="0" fontId="79"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199" fontId="35" fillId="0" borderId="0" applyFont="0" applyFill="0" applyBorder="0" applyAlignment="0" applyProtection="0"/>
    <xf numFmtId="0" fontId="37"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201" fontId="37" fillId="0" borderId="0" applyFont="0" applyFill="0" applyBorder="0" applyAlignment="0" applyProtection="0"/>
    <xf numFmtId="201" fontId="74" fillId="0" borderId="0" applyFont="0" applyFill="0" applyBorder="0" applyAlignment="0" applyProtection="0"/>
    <xf numFmtId="204" fontId="85"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184" fontId="74"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184" fontId="37" fillId="0" borderId="0" applyFont="0" applyFill="0" applyBorder="0" applyAlignment="0" applyProtection="0"/>
    <xf numFmtId="184"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184" fontId="80" fillId="0" borderId="0" applyFont="0" applyFill="0" applyBorder="0" applyAlignment="0" applyProtection="0"/>
    <xf numFmtId="184" fontId="81"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0" fontId="68" fillId="0" borderId="0" applyFont="0" applyFill="0" applyBorder="0" applyAlignment="0" applyProtection="0"/>
    <xf numFmtId="0" fontId="68" fillId="0" borderId="0" applyFont="0" applyFill="0" applyBorder="0" applyAlignment="0" applyProtection="0"/>
    <xf numFmtId="0" fontId="67" fillId="0" borderId="0" applyFont="0" applyFill="0" applyBorder="0" applyAlignment="0" applyProtection="0"/>
    <xf numFmtId="0" fontId="67" fillId="0" borderId="0" applyFont="0" applyFill="0" applyBorder="0" applyAlignment="0" applyProtection="0"/>
    <xf numFmtId="0" fontId="66" fillId="0" borderId="0" applyFont="0" applyFill="0" applyBorder="0" applyAlignment="0" applyProtection="0"/>
    <xf numFmtId="0" fontId="66" fillId="0" borderId="0" applyFont="0" applyFill="0" applyBorder="0" applyAlignment="0" applyProtection="0"/>
    <xf numFmtId="0" fontId="37"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6" fontId="37" fillId="0" borderId="0" applyFont="0" applyFill="0" applyBorder="0" applyAlignment="0" applyProtection="0"/>
    <xf numFmtId="205" fontId="74" fillId="0" borderId="0" applyFont="0" applyFill="0" applyBorder="0" applyAlignment="0" applyProtection="0"/>
    <xf numFmtId="0" fontId="36" fillId="0" borderId="0" applyFont="0" applyFill="0" applyBorder="0" applyAlignment="0" applyProtection="0"/>
    <xf numFmtId="181"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0" fontId="75" fillId="0" borderId="0" applyFont="0" applyFill="0" applyBorder="0" applyAlignment="0" applyProtection="0"/>
    <xf numFmtId="207" fontId="76" fillId="0" borderId="0" applyFont="0" applyFill="0" applyBorder="0" applyAlignment="0" applyProtection="0"/>
    <xf numFmtId="207" fontId="77" fillId="0" borderId="0" applyFont="0" applyFill="0" applyBorder="0" applyAlignment="0" applyProtection="0"/>
    <xf numFmtId="205" fontId="78"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80"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5" fontId="80" fillId="0" borderId="0" applyFont="0" applyFill="0" applyBorder="0" applyAlignment="0" applyProtection="0"/>
    <xf numFmtId="205" fontId="81" fillId="0" borderId="0" applyFont="0" applyFill="0" applyBorder="0" applyAlignment="0" applyProtection="0"/>
    <xf numFmtId="205" fontId="80" fillId="0" borderId="0" applyFont="0" applyFill="0" applyBorder="0" applyAlignment="0" applyProtection="0"/>
    <xf numFmtId="205" fontId="81" fillId="0" borderId="0" applyFont="0" applyFill="0" applyBorder="0" applyAlignment="0" applyProtection="0"/>
    <xf numFmtId="207" fontId="76" fillId="0" borderId="0" applyFont="0" applyFill="0" applyBorder="0" applyAlignment="0" applyProtection="0"/>
    <xf numFmtId="207" fontId="77"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5" fontId="37" fillId="0" borderId="0" applyFont="0" applyFill="0" applyBorder="0" applyAlignment="0" applyProtection="0"/>
    <xf numFmtId="207" fontId="77" fillId="0" borderId="0" applyFont="0" applyFill="0" applyBorder="0" applyAlignment="0" applyProtection="0"/>
    <xf numFmtId="0" fontId="79"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7" fillId="0" borderId="0" applyFont="0" applyFill="0" applyBorder="0" applyAlignment="0" applyProtection="0"/>
    <xf numFmtId="207" fontId="76"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0" fontId="73"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3"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181"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0" fontId="82" fillId="0" borderId="0" applyFont="0" applyFill="0" applyBorder="0" applyAlignment="0" applyProtection="0"/>
    <xf numFmtId="0" fontId="83" fillId="0" borderId="0" applyFont="0" applyFill="0" applyBorder="0" applyAlignment="0" applyProtection="0"/>
    <xf numFmtId="208" fontId="37" fillId="0" borderId="0" applyFont="0" applyFill="0" applyBorder="0" applyAlignment="0" applyProtection="0"/>
    <xf numFmtId="0" fontId="75" fillId="0" borderId="0" applyFont="0" applyFill="0" applyBorder="0" applyAlignment="0" applyProtection="0"/>
    <xf numFmtId="0" fontId="32"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207" fontId="74" fillId="0" borderId="0" applyFont="0" applyFill="0" applyBorder="0" applyAlignment="0" applyProtection="0"/>
    <xf numFmtId="0" fontId="37"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84"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198" fontId="35" fillId="0" borderId="0" applyFont="0" applyFill="0" applyBorder="0" applyAlignment="0" applyProtection="0"/>
    <xf numFmtId="198" fontId="35"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0" fontId="37" fillId="0" borderId="0" applyFont="0" applyFill="0" applyBorder="0" applyAlignment="0" applyProtection="0"/>
    <xf numFmtId="205" fontId="74" fillId="0" borderId="0" applyFont="0" applyFill="0" applyBorder="0" applyAlignment="0" applyProtection="0"/>
    <xf numFmtId="181" fontId="37" fillId="0" borderId="0" applyFont="0" applyFill="0" applyBorder="0" applyAlignment="0" applyProtection="0"/>
    <xf numFmtId="181" fontId="74" fillId="0" borderId="0" applyFont="0" applyFill="0" applyBorder="0" applyAlignment="0" applyProtection="0"/>
    <xf numFmtId="181" fontId="37" fillId="0" borderId="0" applyFont="0" applyFill="0" applyBorder="0" applyAlignment="0" applyProtection="0"/>
    <xf numFmtId="181" fontId="74" fillId="0" borderId="0" applyFont="0" applyFill="0" applyBorder="0" applyAlignment="0" applyProtection="0"/>
    <xf numFmtId="181" fontId="37" fillId="0" borderId="0" applyFont="0" applyFill="0" applyBorder="0" applyAlignment="0" applyProtection="0"/>
    <xf numFmtId="181" fontId="74" fillId="0" borderId="0" applyFont="0" applyFill="0" applyBorder="0" applyAlignment="0" applyProtection="0"/>
    <xf numFmtId="181" fontId="37" fillId="0" borderId="0" applyFont="0" applyFill="0" applyBorder="0" applyAlignment="0" applyProtection="0"/>
    <xf numFmtId="181" fontId="74" fillId="0" borderId="0" applyFont="0" applyFill="0" applyBorder="0" applyAlignment="0" applyProtection="0"/>
    <xf numFmtId="181" fontId="37" fillId="0" borderId="0" applyFont="0" applyFill="0" applyBorder="0" applyAlignment="0" applyProtection="0"/>
    <xf numFmtId="181" fontId="74" fillId="0" borderId="0" applyFont="0" applyFill="0" applyBorder="0" applyAlignment="0" applyProtection="0"/>
    <xf numFmtId="181" fontId="37" fillId="0" borderId="0" applyFont="0" applyFill="0" applyBorder="0" applyAlignment="0" applyProtection="0"/>
    <xf numFmtId="181" fontId="74" fillId="0" borderId="0" applyFont="0" applyFill="0" applyBorder="0" applyAlignment="0" applyProtection="0"/>
    <xf numFmtId="181" fontId="37" fillId="0" borderId="0" applyFont="0" applyFill="0" applyBorder="0" applyAlignment="0" applyProtection="0"/>
    <xf numFmtId="181" fontId="74" fillId="0" borderId="0" applyFont="0" applyFill="0" applyBorder="0" applyAlignment="0" applyProtection="0"/>
    <xf numFmtId="181" fontId="37" fillId="0" borderId="0" applyFont="0" applyFill="0" applyBorder="0" applyAlignment="0" applyProtection="0"/>
    <xf numFmtId="181"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207" fontId="37" fillId="0" borderId="0" applyFont="0" applyFill="0" applyBorder="0" applyAlignment="0" applyProtection="0"/>
    <xf numFmtId="207" fontId="74" fillId="0" borderId="0" applyFont="0" applyFill="0" applyBorder="0" applyAlignment="0" applyProtection="0"/>
    <xf numFmtId="0" fontId="37" fillId="0" borderId="0" applyFont="0" applyFill="0" applyBorder="0" applyAlignment="0" applyProtection="0"/>
    <xf numFmtId="185" fontId="74"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185" fontId="37" fillId="0" borderId="0" applyFont="0" applyFill="0" applyBorder="0" applyAlignment="0" applyProtection="0"/>
    <xf numFmtId="185" fontId="74"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198" fontId="35" fillId="0" borderId="0" applyFont="0" applyFill="0" applyBorder="0" applyAlignment="0" applyProtection="0"/>
    <xf numFmtId="198" fontId="35"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181" fontId="74" fillId="0" borderId="0" applyFont="0" applyFill="0" applyBorder="0" applyAlignment="0" applyProtection="0"/>
    <xf numFmtId="209" fontId="85" fillId="0" borderId="0" applyFont="0" applyFill="0" applyBorder="0" applyAlignment="0" applyProtection="0"/>
    <xf numFmtId="0" fontId="75"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205" fontId="37" fillId="0" borderId="0" applyFont="0" applyFill="0" applyBorder="0" applyAlignment="0" applyProtection="0"/>
    <xf numFmtId="205"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205" fontId="80" fillId="0" borderId="0" applyFont="0" applyFill="0" applyBorder="0" applyAlignment="0" applyProtection="0"/>
    <xf numFmtId="205" fontId="81"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0" fontId="83" fillId="0" borderId="0" applyFont="0" applyFill="0" applyBorder="0" applyAlignment="0" applyProtection="0"/>
    <xf numFmtId="0" fontId="37" fillId="0" borderId="0" applyFont="0" applyFill="0" applyBorder="0" applyAlignment="0" applyProtection="0"/>
    <xf numFmtId="0" fontId="71" fillId="0" borderId="0" applyFont="0" applyFill="0" applyBorder="0" applyAlignment="0" applyProtection="0"/>
    <xf numFmtId="0" fontId="71" fillId="0" borderId="0" applyFont="0" applyFill="0" applyBorder="0" applyAlignment="0" applyProtection="0"/>
    <xf numFmtId="0" fontId="70" fillId="0" borderId="0" applyFont="0" applyFill="0" applyBorder="0" applyAlignment="0" applyProtection="0"/>
    <xf numFmtId="0" fontId="70"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69" fillId="0" borderId="0" applyFont="0" applyFill="0" applyBorder="0" applyAlignment="0" applyProtection="0"/>
    <xf numFmtId="0" fontId="69" fillId="0" borderId="0" applyFont="0" applyFill="0" applyBorder="0" applyAlignment="0" applyProtection="0"/>
    <xf numFmtId="0" fontId="47" fillId="0" borderId="0"/>
    <xf numFmtId="0" fontId="86" fillId="0" borderId="0">
      <alignment horizontal="center" wrapText="1"/>
      <protection locked="0"/>
    </xf>
    <xf numFmtId="183" fontId="87" fillId="0" borderId="0" applyFont="0" applyFill="0" applyBorder="0" applyAlignment="0" applyProtection="0"/>
    <xf numFmtId="43" fontId="34" fillId="0" borderId="0" applyFont="0" applyFill="0" applyBorder="0" applyAlignment="0" applyProtection="0"/>
    <xf numFmtId="0" fontId="87" fillId="0" borderId="0" applyFont="0" applyFill="0" applyBorder="0" applyAlignment="0" applyProtection="0"/>
    <xf numFmtId="210" fontId="87" fillId="0" borderId="0" applyFont="0" applyFill="0" applyBorder="0" applyAlignment="0" applyProtection="0"/>
    <xf numFmtId="43" fontId="34" fillId="0" borderId="0" applyFont="0" applyFill="0" applyBorder="0" applyAlignment="0" applyProtection="0"/>
    <xf numFmtId="40" fontId="76" fillId="0" borderId="0" applyFont="0" applyFill="0" applyBorder="0" applyAlignment="0" applyProtection="0"/>
    <xf numFmtId="202" fontId="35"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0" fontId="37" fillId="0" borderId="0" applyFont="0" applyFill="0" applyBorder="0" applyAlignment="0" applyProtection="0"/>
    <xf numFmtId="183" fontId="74" fillId="0" borderId="0" applyFont="0" applyFill="0" applyBorder="0" applyAlignment="0" applyProtection="0"/>
    <xf numFmtId="0" fontId="88" fillId="0" borderId="0" applyFont="0" applyFill="0" applyBorder="0" applyAlignment="0" applyProtection="0"/>
    <xf numFmtId="41"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183" fontId="37" fillId="0" borderId="0" applyFont="0" applyFill="0" applyBorder="0" applyAlignment="0" applyProtection="0"/>
    <xf numFmtId="0" fontId="75" fillId="0" borderId="0" applyFont="0" applyFill="0" applyBorder="0" applyAlignment="0" applyProtection="0"/>
    <xf numFmtId="182" fontId="76" fillId="0" borderId="0" applyFont="0" applyFill="0" applyBorder="0" applyAlignment="0" applyProtection="0"/>
    <xf numFmtId="182" fontId="77" fillId="0" borderId="0" applyFont="0" applyFill="0" applyBorder="0" applyAlignment="0" applyProtection="0"/>
    <xf numFmtId="183" fontId="78"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0" fontId="80"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3" fontId="80" fillId="0" borderId="0" applyFont="0" applyFill="0" applyBorder="0" applyAlignment="0" applyProtection="0"/>
    <xf numFmtId="183" fontId="81" fillId="0" borderId="0" applyFont="0" applyFill="0" applyBorder="0" applyAlignment="0" applyProtection="0"/>
    <xf numFmtId="183" fontId="80" fillId="0" borderId="0" applyFont="0" applyFill="0" applyBorder="0" applyAlignment="0" applyProtection="0"/>
    <xf numFmtId="183" fontId="81" fillId="0" borderId="0" applyFont="0" applyFill="0" applyBorder="0" applyAlignment="0" applyProtection="0"/>
    <xf numFmtId="182" fontId="76" fillId="0" borderId="0" applyFont="0" applyFill="0" applyBorder="0" applyAlignment="0" applyProtection="0"/>
    <xf numFmtId="182" fontId="77" fillId="0" borderId="0" applyFont="0" applyFill="0" applyBorder="0" applyAlignment="0" applyProtection="0"/>
    <xf numFmtId="183" fontId="54"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76" fillId="0" borderId="0" applyFont="0" applyFill="0" applyBorder="0" applyAlignment="0" applyProtection="0"/>
    <xf numFmtId="182" fontId="77"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7" fillId="0" borderId="0" applyFont="0" applyFill="0" applyBorder="0" applyAlignment="0" applyProtection="0"/>
    <xf numFmtId="182" fontId="76" fillId="0" borderId="0" applyFont="0" applyFill="0" applyBorder="0" applyAlignment="0" applyProtection="0"/>
    <xf numFmtId="0" fontId="75" fillId="0" borderId="0" applyFont="0" applyFill="0" applyBorder="0" applyAlignment="0"/>
    <xf numFmtId="0" fontId="37" fillId="0" borderId="0" applyFont="0" applyFill="0" applyBorder="0" applyAlignment="0"/>
    <xf numFmtId="182" fontId="74" fillId="0" borderId="0" applyFont="0" applyFill="0" applyBorder="0" applyAlignment="0" applyProtection="0"/>
    <xf numFmtId="182" fontId="37" fillId="0" borderId="0" applyFont="0" applyFill="0" applyBorder="0" applyAlignment="0" applyProtection="0"/>
    <xf numFmtId="0" fontId="73"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79"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0" fontId="73"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41"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38" fontId="37" fillId="0" borderId="0" applyFont="0" applyFill="0" applyBorder="0" applyAlignment="0" applyProtection="0"/>
    <xf numFmtId="38" fontId="75" fillId="0" borderId="0" applyFont="0" applyFill="0" applyBorder="0" applyAlignment="0" applyProtection="0"/>
    <xf numFmtId="0" fontId="37" fillId="0" borderId="0" applyFont="0" applyFill="0" applyBorder="0" applyAlignment="0" applyProtection="0"/>
    <xf numFmtId="0" fontId="75" fillId="0" borderId="0" applyFont="0" applyFill="0" applyBorder="0" applyAlignment="0" applyProtection="0"/>
    <xf numFmtId="0" fontId="89" fillId="0" borderId="0" applyFont="0" applyFill="0" applyBorder="0" applyAlignment="0" applyProtection="0"/>
    <xf numFmtId="0" fontId="73" fillId="0" borderId="0" applyFont="0" applyFill="0" applyBorder="0" applyAlignment="0" applyProtection="0"/>
    <xf numFmtId="0" fontId="37"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182" fontId="74" fillId="0" borderId="0" applyFont="0" applyFill="0" applyBorder="0" applyAlignment="0" applyProtection="0"/>
    <xf numFmtId="0" fontId="37" fillId="0" borderId="0" applyFont="0" applyFill="0" applyBorder="0" applyAlignment="0" applyProtection="0"/>
    <xf numFmtId="0" fontId="75"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84"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182"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0" fontId="82" fillId="0" borderId="0" applyFont="0" applyFill="0" applyBorder="0" applyAlignment="0" applyProtection="0"/>
    <xf numFmtId="0" fontId="83" fillId="0" borderId="0" applyFont="0" applyFill="0" applyBorder="0" applyAlignment="0" applyProtection="0"/>
    <xf numFmtId="0" fontId="37" fillId="0" borderId="0" applyFont="0" applyFill="0" applyBorder="0" applyAlignment="0" applyProtection="0"/>
    <xf numFmtId="182" fontId="74" fillId="0" borderId="0" applyFont="0" applyFill="0" applyBorder="0" applyAlignment="0" applyProtection="0"/>
    <xf numFmtId="0" fontId="34" fillId="0" borderId="0" applyFont="0" applyFill="0" applyBorder="0" applyAlignment="0" applyProtection="0"/>
    <xf numFmtId="183" fontId="74" fillId="0" borderId="0" applyFont="0" applyFill="0" applyBorder="0" applyAlignment="0" applyProtection="0"/>
    <xf numFmtId="41" fontId="37" fillId="0" borderId="0" applyFont="0" applyFill="0" applyBorder="0" applyAlignment="0" applyProtection="0"/>
    <xf numFmtId="41" fontId="74" fillId="0" borderId="0" applyFont="0" applyFill="0" applyBorder="0" applyAlignment="0" applyProtection="0"/>
    <xf numFmtId="41" fontId="37" fillId="0" borderId="0" applyFont="0" applyFill="0" applyBorder="0" applyAlignment="0" applyProtection="0"/>
    <xf numFmtId="41"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182" fontId="37" fillId="0" borderId="0" applyFont="0" applyFill="0" applyBorder="0" applyAlignment="0" applyProtection="0"/>
    <xf numFmtId="182" fontId="74" fillId="0" borderId="0" applyFont="0" applyFill="0" applyBorder="0" applyAlignment="0" applyProtection="0"/>
    <xf numFmtId="0" fontId="37"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211" fontId="35" fillId="0" borderId="0" applyFont="0" applyFill="0" applyBorder="0" applyAlignment="0" applyProtection="0"/>
    <xf numFmtId="41" fontId="37" fillId="0" borderId="0" applyFont="0" applyFill="0" applyBorder="0" applyAlignment="0" applyProtection="0"/>
    <xf numFmtId="41"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183" fontId="37" fillId="0" borderId="0" applyFont="0" applyFill="0" applyBorder="0" applyAlignment="0" applyProtection="0"/>
    <xf numFmtId="183" fontId="74"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183"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183" fontId="81"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0" fontId="90" fillId="0" borderId="0" applyFont="0" applyFill="0" applyBorder="0" applyAlignment="0" applyProtection="0"/>
    <xf numFmtId="0" fontId="37"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210" fontId="37" fillId="0" borderId="0" applyFont="0" applyFill="0" applyBorder="0" applyAlignment="0" applyProtection="0"/>
    <xf numFmtId="210" fontId="74" fillId="0" borderId="0" applyFont="0" applyFill="0" applyBorder="0" applyAlignment="0" applyProtection="0"/>
    <xf numFmtId="212" fontId="37" fillId="0" borderId="0" applyFont="0" applyFill="0" applyBorder="0" applyAlignment="0" applyProtection="0"/>
    <xf numFmtId="210" fontId="74" fillId="0" borderId="0" applyFont="0" applyFill="0" applyBorder="0" applyAlignment="0" applyProtection="0"/>
    <xf numFmtId="0" fontId="88" fillId="0" borderId="0" applyFont="0" applyFill="0" applyBorder="0" applyAlignment="0" applyProtection="0"/>
    <xf numFmtId="43" fontId="74" fillId="0" borderId="0" applyFont="0" applyFill="0" applyBorder="0" applyAlignment="0" applyProtection="0"/>
    <xf numFmtId="210" fontId="37" fillId="0" borderId="0" applyFont="0" applyFill="0" applyBorder="0" applyAlignment="0" applyProtection="0"/>
    <xf numFmtId="210" fontId="74" fillId="0" borderId="0" applyFont="0" applyFill="0" applyBorder="0" applyAlignment="0" applyProtection="0"/>
    <xf numFmtId="210" fontId="37" fillId="0" borderId="0" applyFont="0" applyFill="0" applyBorder="0" applyAlignment="0" applyProtection="0"/>
    <xf numFmtId="0" fontId="75" fillId="0" borderId="0" applyFont="0" applyFill="0" applyBorder="0" applyAlignment="0" applyProtection="0"/>
    <xf numFmtId="213" fontId="76" fillId="0" borderId="0" applyFont="0" applyFill="0" applyBorder="0" applyAlignment="0" applyProtection="0"/>
    <xf numFmtId="213" fontId="77" fillId="0" borderId="0" applyFont="0" applyFill="0" applyBorder="0" applyAlignment="0" applyProtection="0"/>
    <xf numFmtId="210" fontId="78"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213" fontId="37" fillId="0" borderId="0" applyFont="0" applyFill="0" applyBorder="0" applyAlignment="0" applyProtection="0"/>
    <xf numFmtId="213" fontId="74" fillId="0" borderId="0" applyFont="0" applyFill="0" applyBorder="0" applyAlignment="0" applyProtection="0"/>
    <xf numFmtId="0" fontId="80" fillId="0" borderId="0" applyFont="0" applyFill="0" applyBorder="0" applyAlignment="0" applyProtection="0"/>
    <xf numFmtId="213" fontId="74" fillId="0" borderId="0" applyFont="0" applyFill="0" applyBorder="0" applyAlignment="0" applyProtection="0"/>
    <xf numFmtId="213" fontId="37" fillId="0" borderId="0" applyFont="0" applyFill="0" applyBorder="0" applyAlignment="0" applyProtection="0"/>
    <xf numFmtId="213" fontId="74" fillId="0" borderId="0" applyFont="0" applyFill="0" applyBorder="0" applyAlignment="0" applyProtection="0"/>
    <xf numFmtId="213" fontId="37" fillId="0" borderId="0" applyFont="0" applyFill="0" applyBorder="0" applyAlignment="0" applyProtection="0"/>
    <xf numFmtId="213" fontId="74" fillId="0" borderId="0" applyFont="0" applyFill="0" applyBorder="0" applyAlignment="0" applyProtection="0"/>
    <xf numFmtId="210" fontId="80" fillId="0" borderId="0" applyFont="0" applyFill="0" applyBorder="0" applyAlignment="0" applyProtection="0"/>
    <xf numFmtId="210" fontId="81" fillId="0" borderId="0" applyFont="0" applyFill="0" applyBorder="0" applyAlignment="0" applyProtection="0"/>
    <xf numFmtId="210" fontId="80" fillId="0" borderId="0" applyFont="0" applyFill="0" applyBorder="0" applyAlignment="0" applyProtection="0"/>
    <xf numFmtId="210" fontId="81" fillId="0" borderId="0" applyFont="0" applyFill="0" applyBorder="0" applyAlignment="0" applyProtection="0"/>
    <xf numFmtId="213" fontId="76" fillId="0" borderId="0" applyFont="0" applyFill="0" applyBorder="0" applyAlignment="0" applyProtection="0"/>
    <xf numFmtId="213" fontId="77" fillId="0" borderId="0" applyFont="0" applyFill="0" applyBorder="0" applyAlignment="0" applyProtection="0"/>
    <xf numFmtId="210" fontId="54"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213" fontId="74" fillId="0" borderId="0" applyFont="0" applyFill="0" applyBorder="0" applyAlignment="0" applyProtection="0"/>
    <xf numFmtId="213" fontId="37" fillId="0" borderId="0" applyFont="0" applyFill="0" applyBorder="0" applyAlignment="0" applyProtection="0"/>
    <xf numFmtId="213" fontId="74" fillId="0" borderId="0" applyFont="0" applyFill="0" applyBorder="0" applyAlignment="0" applyProtection="0"/>
    <xf numFmtId="213" fontId="37" fillId="0" borderId="0" applyFont="0" applyFill="0" applyBorder="0" applyAlignment="0" applyProtection="0"/>
    <xf numFmtId="213" fontId="74" fillId="0" borderId="0" applyFont="0" applyFill="0" applyBorder="0" applyAlignment="0" applyProtection="0"/>
    <xf numFmtId="213" fontId="76" fillId="0" borderId="0" applyFont="0" applyFill="0" applyBorder="0" applyAlignment="0" applyProtection="0"/>
    <xf numFmtId="213" fontId="77" fillId="0" borderId="0" applyFont="0" applyFill="0" applyBorder="0" applyAlignment="0" applyProtection="0"/>
    <xf numFmtId="0" fontId="79"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213" fontId="74" fillId="0" borderId="0" applyFont="0" applyFill="0" applyBorder="0" applyAlignment="0" applyProtection="0"/>
    <xf numFmtId="213" fontId="37" fillId="0" borderId="0" applyFont="0" applyFill="0" applyBorder="0" applyAlignment="0" applyProtection="0"/>
    <xf numFmtId="213" fontId="77" fillId="0" borderId="0" applyFont="0" applyFill="0" applyBorder="0" applyAlignment="0" applyProtection="0"/>
    <xf numFmtId="213" fontId="76" fillId="0" borderId="0" applyFont="0" applyFill="0" applyBorder="0" applyAlignment="0" applyProtection="0"/>
    <xf numFmtId="213" fontId="74" fillId="0" borderId="0" applyFont="0" applyFill="0" applyBorder="0" applyAlignment="0" applyProtection="0"/>
    <xf numFmtId="213" fontId="37" fillId="0" borderId="0" applyFont="0" applyFill="0" applyBorder="0" applyAlignment="0" applyProtection="0"/>
    <xf numFmtId="0" fontId="73"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80" fillId="0" borderId="0" applyFont="0" applyFill="0" applyBorder="0" applyAlignment="0" applyProtection="0"/>
    <xf numFmtId="213" fontId="74" fillId="0" borderId="0" applyFont="0" applyFill="0" applyBorder="0" applyAlignment="0" applyProtection="0"/>
    <xf numFmtId="213" fontId="37" fillId="0" borderId="0" applyFont="0" applyFill="0" applyBorder="0" applyAlignment="0" applyProtection="0"/>
    <xf numFmtId="213"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213" fontId="74" fillId="0" borderId="0" applyFont="0" applyFill="0" applyBorder="0" applyAlignment="0" applyProtection="0"/>
    <xf numFmtId="213" fontId="37" fillId="0" borderId="0" applyFont="0" applyFill="0" applyBorder="0" applyAlignment="0" applyProtection="0"/>
    <xf numFmtId="43" fontId="74" fillId="0" borderId="0" applyFont="0" applyFill="0" applyBorder="0" applyAlignment="0" applyProtection="0"/>
    <xf numFmtId="213" fontId="37" fillId="0" borderId="0" applyFont="0" applyFill="0" applyBorder="0" applyAlignment="0" applyProtection="0"/>
    <xf numFmtId="213" fontId="74" fillId="0" borderId="0" applyFont="0" applyFill="0" applyBorder="0" applyAlignment="0" applyProtection="0"/>
    <xf numFmtId="40" fontId="37" fillId="0" borderId="0" applyFont="0" applyFill="0" applyBorder="0" applyAlignment="0" applyProtection="0"/>
    <xf numFmtId="40" fontId="75" fillId="0" borderId="0" applyFont="0" applyFill="0" applyBorder="0" applyAlignment="0" applyProtection="0"/>
    <xf numFmtId="0" fontId="37"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0" fontId="73" fillId="0" borderId="0" applyFont="0" applyFill="0" applyBorder="0" applyAlignment="0" applyProtection="0"/>
    <xf numFmtId="0" fontId="54"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213" fontId="74" fillId="0" borderId="0" applyFont="0" applyFill="0" applyBorder="0" applyAlignment="0" applyProtection="0"/>
    <xf numFmtId="0" fontId="37" fillId="0" borderId="0" applyFont="0" applyFill="0" applyBorder="0" applyAlignment="0" applyProtection="0"/>
    <xf numFmtId="0" fontId="75"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84"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213" fontId="74" fillId="0" borderId="0" applyFont="0" applyFill="0" applyBorder="0" applyAlignment="0" applyProtection="0"/>
    <xf numFmtId="213" fontId="37" fillId="0" borderId="0" applyFont="0" applyFill="0" applyBorder="0" applyAlignment="0" applyProtection="0"/>
    <xf numFmtId="213" fontId="74" fillId="0" borderId="0" applyFont="0" applyFill="0" applyBorder="0" applyAlignment="0" applyProtection="0"/>
    <xf numFmtId="210" fontId="37" fillId="0" borderId="0" applyFont="0" applyFill="0" applyBorder="0" applyAlignment="0" applyProtection="0"/>
    <xf numFmtId="210" fontId="74"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0" fontId="37" fillId="0" borderId="0" applyFont="0" applyFill="0" applyBorder="0" applyAlignment="0" applyProtection="0"/>
    <xf numFmtId="0" fontId="75" fillId="0" borderId="0" applyFont="0" applyFill="0" applyBorder="0" applyAlignment="0" applyProtection="0"/>
    <xf numFmtId="0" fontId="37" fillId="0" borderId="0" applyFont="0" applyFill="0" applyBorder="0" applyAlignment="0" applyProtection="0"/>
    <xf numFmtId="213" fontId="74" fillId="0" borderId="0" applyFont="0" applyFill="0" applyBorder="0" applyAlignment="0" applyProtection="0"/>
    <xf numFmtId="0" fontId="34" fillId="0" borderId="0" applyFont="0" applyFill="0" applyBorder="0" applyAlignment="0" applyProtection="0"/>
    <xf numFmtId="210" fontId="74" fillId="0" borderId="0" applyFont="0" applyFill="0" applyBorder="0" applyAlignment="0" applyProtection="0"/>
    <xf numFmtId="43" fontId="37" fillId="0" borderId="0" applyFont="0" applyFill="0" applyBorder="0" applyAlignment="0" applyProtection="0"/>
    <xf numFmtId="43" fontId="74" fillId="0" borderId="0" applyFont="0" applyFill="0" applyBorder="0" applyAlignment="0" applyProtection="0"/>
    <xf numFmtId="43" fontId="37" fillId="0" borderId="0" applyFont="0" applyFill="0" applyBorder="0" applyAlignment="0" applyProtection="0"/>
    <xf numFmtId="43"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213" fontId="37" fillId="0" borderId="0" applyFont="0" applyFill="0" applyBorder="0" applyAlignment="0" applyProtection="0"/>
    <xf numFmtId="213" fontId="74" fillId="0" borderId="0" applyFont="0" applyFill="0" applyBorder="0" applyAlignment="0" applyProtection="0"/>
    <xf numFmtId="0" fontId="37"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214" fontId="35" fillId="0" borderId="0" applyFont="0" applyFill="0" applyBorder="0" applyAlignment="0" applyProtection="0"/>
    <xf numFmtId="43" fontId="37" fillId="0" borderId="0" applyFont="0" applyFill="0" applyBorder="0" applyAlignment="0" applyProtection="0"/>
    <xf numFmtId="43" fontId="74" fillId="0" borderId="0" applyFont="0" applyFill="0" applyBorder="0" applyAlignment="0" applyProtection="0"/>
    <xf numFmtId="210" fontId="37"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210" fontId="74"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210" fontId="74" fillId="0" borderId="0" applyFont="0" applyFill="0" applyBorder="0" applyAlignment="0" applyProtection="0"/>
    <xf numFmtId="0" fontId="54" fillId="0" borderId="0" applyFont="0" applyFill="0" applyBorder="0" applyAlignment="0" applyProtection="0"/>
    <xf numFmtId="0" fontId="74" fillId="0" borderId="0" applyFont="0" applyFill="0" applyBorder="0" applyAlignment="0" applyProtection="0"/>
    <xf numFmtId="0" fontId="37" fillId="0" borderId="0" applyFont="0" applyFill="0" applyBorder="0" applyAlignment="0" applyProtection="0"/>
    <xf numFmtId="0" fontId="74" fillId="0" borderId="0" applyFont="0" applyFill="0" applyBorder="0" applyAlignment="0" applyProtection="0"/>
    <xf numFmtId="210" fontId="80" fillId="0" borderId="0" applyFont="0" applyFill="0" applyBorder="0" applyAlignment="0" applyProtection="0"/>
    <xf numFmtId="210" fontId="81" fillId="0" borderId="0" applyFont="0" applyFill="0" applyBorder="0" applyAlignment="0" applyProtection="0"/>
    <xf numFmtId="0" fontId="80" fillId="0" borderId="0" applyFont="0" applyFill="0" applyBorder="0" applyAlignment="0" applyProtection="0"/>
    <xf numFmtId="0" fontId="81" fillId="0" borderId="0" applyFont="0" applyFill="0" applyBorder="0" applyAlignment="0" applyProtection="0"/>
    <xf numFmtId="0" fontId="54" fillId="0" borderId="0" applyFont="0" applyFill="0" applyBorder="0" applyAlignment="0" applyProtection="0"/>
    <xf numFmtId="0" fontId="73" fillId="0" borderId="0" applyFont="0" applyFill="0" applyBorder="0" applyAlignment="0" applyProtection="0"/>
    <xf numFmtId="0" fontId="79" fillId="0" borderId="0" applyFont="0" applyFill="0" applyBorder="0" applyAlignment="0" applyProtection="0"/>
    <xf numFmtId="0" fontId="83" fillId="0" borderId="0" applyFont="0" applyFill="0" applyBorder="0" applyAlignment="0" applyProtection="0"/>
    <xf numFmtId="0" fontId="37" fillId="0" borderId="0" applyFont="0" applyFill="0" applyBorder="0" applyAlignment="0" applyProtection="0"/>
    <xf numFmtId="0" fontId="91" fillId="45" borderId="0" applyNumberFormat="0" applyBorder="0" applyAlignment="0" applyProtection="0">
      <alignment vertical="center"/>
    </xf>
    <xf numFmtId="3" fontId="32" fillId="0" borderId="0">
      <alignment vertical="center"/>
    </xf>
    <xf numFmtId="0" fontId="92" fillId="0" borderId="0" applyNumberFormat="0" applyFill="0" applyBorder="0" applyAlignment="0" applyProtection="0"/>
    <xf numFmtId="0" fontId="93" fillId="0" borderId="21" applyFont="0" applyAlignment="0">
      <alignment vertical="center"/>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56" fillId="0" borderId="24">
      <alignment horizontal="center" vertical="center" wrapText="1"/>
    </xf>
    <xf numFmtId="0" fontId="94" fillId="0" borderId="0" applyNumberFormat="0" applyFill="0" applyBorder="0" applyProtection="0">
      <alignment horizontal="left"/>
    </xf>
    <xf numFmtId="0" fontId="94" fillId="0" borderId="0" applyNumberFormat="0" applyFill="0" applyBorder="0" applyProtection="0">
      <alignment horizontal="left"/>
    </xf>
    <xf numFmtId="0" fontId="68" fillId="0" borderId="0"/>
    <xf numFmtId="0" fontId="34" fillId="0" borderId="0"/>
    <xf numFmtId="0" fontId="87" fillId="0" borderId="0"/>
    <xf numFmtId="0" fontId="67" fillId="0" borderId="0"/>
    <xf numFmtId="0" fontId="66" fillId="0" borderId="0"/>
    <xf numFmtId="0" fontId="95" fillId="62" borderId="23">
      <alignment horizontal="center" vertical="center"/>
    </xf>
    <xf numFmtId="0" fontId="95" fillId="62" borderId="23">
      <alignment horizontal="center" vertical="center"/>
    </xf>
    <xf numFmtId="0" fontId="72" fillId="0" borderId="0"/>
    <xf numFmtId="0" fontId="70" fillId="0" borderId="0"/>
    <xf numFmtId="0" fontId="71" fillId="0" borderId="0"/>
    <xf numFmtId="0" fontId="70" fillId="0" borderId="0"/>
    <xf numFmtId="0" fontId="71" fillId="0" borderId="0"/>
    <xf numFmtId="0" fontId="70" fillId="0" borderId="0"/>
    <xf numFmtId="0" fontId="71" fillId="0" borderId="0"/>
    <xf numFmtId="0" fontId="69" fillId="0" borderId="0"/>
    <xf numFmtId="0" fontId="37" fillId="0" borderId="0"/>
    <xf numFmtId="0" fontId="81" fillId="0" borderId="0"/>
    <xf numFmtId="0" fontId="37" fillId="0" borderId="0"/>
    <xf numFmtId="0" fontId="74" fillId="0" borderId="0"/>
    <xf numFmtId="0" fontId="96" fillId="0" borderId="0"/>
    <xf numFmtId="0" fontId="74" fillId="0" borderId="0"/>
    <xf numFmtId="0" fontId="37" fillId="0" borderId="0"/>
    <xf numFmtId="0" fontId="74" fillId="0" borderId="0"/>
    <xf numFmtId="0" fontId="37" fillId="0" borderId="0"/>
    <xf numFmtId="0" fontId="74" fillId="0" borderId="0"/>
    <xf numFmtId="0" fontId="97" fillId="0" borderId="0"/>
    <xf numFmtId="0" fontId="98" fillId="0" borderId="0"/>
    <xf numFmtId="0" fontId="37" fillId="0" borderId="0"/>
    <xf numFmtId="0" fontId="74" fillId="0" borderId="0"/>
    <xf numFmtId="0" fontId="37" fillId="0" borderId="0"/>
    <xf numFmtId="0" fontId="74" fillId="0" borderId="0"/>
    <xf numFmtId="0" fontId="37" fillId="0" borderId="0"/>
    <xf numFmtId="0" fontId="98" fillId="0" borderId="0"/>
    <xf numFmtId="0" fontId="37" fillId="0" borderId="0"/>
    <xf numFmtId="0" fontId="74" fillId="0" borderId="0"/>
    <xf numFmtId="0" fontId="54" fillId="0" borderId="0"/>
    <xf numFmtId="0" fontId="99" fillId="0" borderId="0">
      <alignment vertical="center"/>
    </xf>
    <xf numFmtId="0" fontId="80" fillId="0" borderId="0"/>
    <xf numFmtId="0" fontId="99" fillId="0" borderId="0">
      <alignment vertical="center"/>
    </xf>
    <xf numFmtId="0" fontId="80" fillId="0" borderId="0"/>
    <xf numFmtId="0" fontId="99" fillId="0" borderId="0">
      <alignment vertical="center"/>
    </xf>
    <xf numFmtId="0" fontId="80" fillId="0" borderId="0"/>
    <xf numFmtId="0" fontId="99" fillId="0" borderId="0">
      <alignment vertical="center"/>
    </xf>
    <xf numFmtId="0" fontId="80" fillId="0" borderId="0"/>
    <xf numFmtId="0" fontId="81" fillId="0" borderId="0"/>
    <xf numFmtId="0" fontId="37" fillId="0" borderId="0"/>
    <xf numFmtId="0" fontId="75" fillId="0" borderId="0"/>
    <xf numFmtId="0" fontId="37" fillId="0" borderId="0"/>
    <xf numFmtId="0" fontId="74" fillId="0" borderId="0"/>
    <xf numFmtId="0" fontId="100" fillId="0" borderId="0"/>
    <xf numFmtId="0" fontId="73"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81" fillId="0" borderId="0"/>
    <xf numFmtId="0" fontId="79" fillId="0" borderId="0"/>
    <xf numFmtId="0" fontId="73" fillId="0" borderId="0"/>
    <xf numFmtId="0" fontId="54" fillId="0" borderId="0"/>
    <xf numFmtId="0" fontId="77" fillId="0" borderId="0"/>
    <xf numFmtId="0" fontId="76" fillId="0" borderId="0"/>
    <xf numFmtId="0" fontId="101" fillId="0" borderId="0"/>
    <xf numFmtId="0" fontId="37" fillId="0" borderId="0"/>
    <xf numFmtId="0" fontId="73" fillId="0" borderId="0"/>
    <xf numFmtId="0" fontId="37" fillId="0" borderId="0"/>
    <xf numFmtId="0" fontId="102" fillId="0" borderId="0"/>
    <xf numFmtId="0" fontId="103" fillId="0" borderId="0"/>
    <xf numFmtId="0" fontId="102" fillId="0" borderId="0"/>
    <xf numFmtId="0" fontId="103" fillId="0" borderId="0"/>
    <xf numFmtId="0" fontId="102" fillId="0" borderId="0"/>
    <xf numFmtId="0" fontId="103" fillId="0" borderId="0"/>
    <xf numFmtId="0" fontId="102" fillId="0" borderId="0"/>
    <xf numFmtId="0" fontId="103" fillId="0" borderId="0"/>
    <xf numFmtId="0" fontId="102" fillId="0" borderId="0"/>
    <xf numFmtId="0" fontId="103" fillId="0" borderId="0"/>
    <xf numFmtId="0" fontId="102" fillId="0" borderId="0"/>
    <xf numFmtId="0" fontId="103" fillId="0" borderId="0"/>
    <xf numFmtId="0" fontId="102" fillId="0" borderId="0"/>
    <xf numFmtId="0" fontId="103" fillId="0" borderId="0"/>
    <xf numFmtId="0" fontId="102" fillId="0" borderId="0"/>
    <xf numFmtId="0" fontId="104" fillId="0" borderId="0"/>
    <xf numFmtId="0" fontId="105" fillId="0" borderId="0"/>
    <xf numFmtId="0" fontId="104" fillId="0" borderId="0"/>
    <xf numFmtId="0" fontId="105" fillId="0" borderId="0"/>
    <xf numFmtId="0" fontId="103" fillId="0" borderId="0"/>
    <xf numFmtId="0" fontId="102" fillId="0" borderId="0"/>
    <xf numFmtId="0" fontId="104" fillId="0" borderId="0"/>
    <xf numFmtId="0" fontId="105" fillId="0" borderId="0"/>
    <xf numFmtId="0" fontId="104" fillId="0" borderId="0"/>
    <xf numFmtId="0" fontId="105" fillId="0" borderId="0"/>
    <xf numFmtId="0" fontId="104" fillId="0" borderId="0"/>
    <xf numFmtId="0" fontId="105" fillId="0" borderId="0"/>
    <xf numFmtId="0" fontId="103" fillId="0" borderId="0"/>
    <xf numFmtId="0" fontId="102" fillId="0" borderId="0"/>
    <xf numFmtId="0" fontId="103" fillId="0" borderId="0"/>
    <xf numFmtId="0" fontId="102" fillId="0" borderId="0"/>
    <xf numFmtId="0" fontId="103" fillId="0" borderId="0"/>
    <xf numFmtId="0" fontId="102" fillId="0" borderId="0"/>
    <xf numFmtId="0" fontId="103" fillId="0" borderId="0"/>
    <xf numFmtId="0" fontId="105" fillId="0" borderId="0"/>
    <xf numFmtId="0" fontId="103" fillId="0" borderId="0"/>
    <xf numFmtId="0" fontId="102" fillId="0" borderId="0"/>
    <xf numFmtId="0" fontId="104" fillId="0" borderId="0"/>
    <xf numFmtId="0" fontId="105" fillId="0" borderId="0"/>
    <xf numFmtId="0" fontId="103" fillId="0" borderId="0"/>
    <xf numFmtId="0" fontId="102" fillId="0" borderId="0"/>
    <xf numFmtId="0" fontId="103" fillId="0" borderId="0"/>
    <xf numFmtId="0" fontId="106" fillId="0" borderId="0"/>
    <xf numFmtId="0" fontId="104" fillId="0" borderId="0"/>
    <xf numFmtId="0" fontId="105" fillId="0" borderId="0"/>
    <xf numFmtId="0" fontId="103" fillId="0" borderId="0"/>
    <xf numFmtId="0" fontId="102" fillId="0" borderId="0"/>
    <xf numFmtId="0" fontId="104" fillId="0" borderId="0"/>
    <xf numFmtId="0" fontId="105" fillId="0" borderId="0"/>
    <xf numFmtId="0" fontId="104" fillId="0" borderId="0"/>
    <xf numFmtId="0" fontId="105" fillId="0" borderId="0"/>
    <xf numFmtId="0" fontId="103" fillId="0" borderId="0"/>
    <xf numFmtId="0" fontId="102" fillId="0" borderId="0"/>
    <xf numFmtId="0" fontId="104" fillId="0" borderId="0"/>
    <xf numFmtId="0" fontId="105" fillId="0" borderId="0"/>
    <xf numFmtId="0" fontId="103" fillId="0" borderId="0"/>
    <xf numFmtId="0" fontId="102" fillId="0" borderId="0"/>
    <xf numFmtId="0" fontId="104" fillId="0" borderId="0"/>
    <xf numFmtId="0" fontId="105" fillId="0" borderId="0"/>
    <xf numFmtId="0" fontId="103" fillId="0" borderId="0"/>
    <xf numFmtId="0" fontId="102" fillId="0" borderId="0"/>
    <xf numFmtId="0" fontId="104" fillId="0" borderId="0"/>
    <xf numFmtId="0" fontId="105" fillId="0" borderId="0"/>
    <xf numFmtId="0" fontId="103" fillId="0" borderId="0"/>
    <xf numFmtId="0" fontId="102" fillId="0" borderId="0"/>
    <xf numFmtId="0" fontId="103" fillId="0" borderId="0"/>
    <xf numFmtId="0" fontId="102" fillId="0" borderId="0"/>
    <xf numFmtId="0" fontId="104" fillId="0" borderId="0"/>
    <xf numFmtId="0" fontId="105" fillId="0" borderId="0"/>
    <xf numFmtId="0" fontId="103" fillId="0" borderId="0"/>
    <xf numFmtId="0" fontId="102" fillId="0" borderId="0"/>
    <xf numFmtId="0" fontId="103" fillId="0" borderId="0"/>
    <xf numFmtId="0" fontId="106" fillId="0" borderId="0"/>
    <xf numFmtId="0" fontId="104" fillId="0" borderId="0"/>
    <xf numFmtId="0" fontId="105" fillId="0" borderId="0"/>
    <xf numFmtId="0" fontId="103" fillId="0" borderId="0"/>
    <xf numFmtId="0" fontId="102" fillId="0" borderId="0"/>
    <xf numFmtId="0" fontId="104" fillId="0" borderId="0"/>
    <xf numFmtId="0" fontId="105" fillId="0" borderId="0"/>
    <xf numFmtId="0" fontId="103" fillId="0" borderId="0"/>
    <xf numFmtId="0" fontId="102" fillId="0" borderId="0"/>
    <xf numFmtId="0" fontId="103" fillId="0" borderId="0"/>
    <xf numFmtId="0" fontId="102" fillId="0" borderId="0"/>
    <xf numFmtId="0" fontId="104" fillId="0" borderId="0"/>
    <xf numFmtId="0" fontId="105" fillId="0" borderId="0"/>
    <xf numFmtId="0" fontId="103" fillId="0" borderId="0"/>
    <xf numFmtId="0" fontId="102" fillId="0" borderId="0"/>
    <xf numFmtId="0" fontId="104" fillId="0" borderId="0"/>
    <xf numFmtId="0" fontId="105" fillId="0" borderId="0"/>
    <xf numFmtId="0" fontId="54" fillId="0" borderId="0"/>
    <xf numFmtId="0" fontId="73" fillId="0" borderId="0"/>
    <xf numFmtId="0" fontId="54" fillId="0" borderId="0"/>
    <xf numFmtId="0" fontId="74" fillId="0" borderId="0"/>
    <xf numFmtId="0" fontId="40" fillId="0" borderId="0"/>
    <xf numFmtId="0" fontId="75" fillId="0" borderId="0"/>
    <xf numFmtId="0" fontId="37" fillId="0" borderId="0"/>
    <xf numFmtId="0" fontId="75" fillId="0" borderId="0"/>
    <xf numFmtId="0" fontId="80" fillId="0" borderId="0"/>
    <xf numFmtId="0" fontId="74" fillId="0" borderId="0"/>
    <xf numFmtId="0" fontId="37" fillId="0" borderId="0"/>
    <xf numFmtId="0" fontId="81" fillId="0" borderId="0"/>
    <xf numFmtId="0" fontId="80" fillId="0" borderId="0"/>
    <xf numFmtId="0" fontId="81" fillId="0" borderId="0"/>
    <xf numFmtId="0" fontId="80" fillId="0" borderId="0"/>
    <xf numFmtId="0" fontId="81" fillId="0" borderId="0"/>
    <xf numFmtId="0" fontId="80" fillId="0" borderId="0"/>
    <xf numFmtId="0" fontId="77" fillId="0" borderId="0"/>
    <xf numFmtId="0" fontId="76" fillId="0" borderId="0"/>
    <xf numFmtId="0" fontId="77" fillId="0" borderId="0"/>
    <xf numFmtId="0" fontId="76"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5" fillId="0" borderId="0"/>
    <xf numFmtId="0" fontId="96" fillId="0" borderId="0"/>
    <xf numFmtId="0" fontId="98" fillId="0" borderId="0"/>
    <xf numFmtId="0" fontId="96" fillId="0" borderId="0"/>
    <xf numFmtId="0" fontId="98" fillId="0" borderId="0"/>
    <xf numFmtId="0" fontId="34" fillId="0" borderId="0"/>
    <xf numFmtId="0" fontId="81" fillId="0" borderId="0"/>
    <xf numFmtId="0" fontId="80" fillId="0" borderId="0"/>
    <xf numFmtId="0" fontId="77" fillId="0" borderId="0"/>
    <xf numFmtId="0" fontId="76" fillId="0" borderId="0"/>
    <xf numFmtId="0" fontId="74" fillId="0" borderId="0"/>
    <xf numFmtId="0" fontId="37" fillId="0" borderId="0"/>
    <xf numFmtId="0" fontId="74" fillId="0" borderId="0"/>
    <xf numFmtId="0" fontId="96" fillId="0" borderId="0"/>
    <xf numFmtId="0" fontId="98" fillId="0" borderId="0"/>
    <xf numFmtId="0" fontId="96" fillId="0" borderId="0"/>
    <xf numFmtId="0" fontId="98" fillId="0" borderId="0"/>
    <xf numFmtId="0" fontId="54" fillId="0" borderId="0"/>
    <xf numFmtId="0" fontId="73" fillId="0" borderId="0"/>
    <xf numFmtId="0" fontId="107" fillId="0" borderId="0"/>
    <xf numFmtId="0" fontId="81" fillId="0" borderId="0"/>
    <xf numFmtId="0" fontId="84" fillId="0" borderId="0"/>
    <xf numFmtId="0" fontId="75" fillId="0" borderId="0"/>
    <xf numFmtId="0" fontId="80" fillId="0" borderId="0"/>
    <xf numFmtId="0" fontId="81" fillId="0" borderId="0"/>
    <xf numFmtId="0" fontId="84" fillId="0" borderId="0"/>
    <xf numFmtId="0" fontId="75" fillId="0" borderId="0"/>
    <xf numFmtId="0" fontId="76" fillId="0" borderId="0"/>
    <xf numFmtId="0" fontId="108" fillId="0" borderId="0"/>
    <xf numFmtId="0" fontId="79" fillId="0" borderId="0"/>
    <xf numFmtId="0" fontId="75" fillId="0" borderId="0"/>
    <xf numFmtId="0" fontId="8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81" fillId="0" borderId="0"/>
    <xf numFmtId="0" fontId="80" fillId="0" borderId="0"/>
    <xf numFmtId="0" fontId="74" fillId="0" borderId="0"/>
    <xf numFmtId="0" fontId="37" fillId="0" borderId="0"/>
    <xf numFmtId="0" fontId="74" fillId="0" borderId="0"/>
    <xf numFmtId="0" fontId="84" fillId="0" borderId="0"/>
    <xf numFmtId="0" fontId="74" fillId="0" borderId="0"/>
    <xf numFmtId="0" fontId="37" fillId="0" borderId="0"/>
    <xf numFmtId="0" fontId="74" fillId="0" borderId="0"/>
    <xf numFmtId="0" fontId="37" fillId="0" borderId="0"/>
    <xf numFmtId="0" fontId="74" fillId="0" borderId="0"/>
    <xf numFmtId="0" fontId="37" fillId="0" borderId="0"/>
    <xf numFmtId="0" fontId="98" fillId="0" borderId="0"/>
    <xf numFmtId="0" fontId="97" fillId="0" borderId="0"/>
    <xf numFmtId="0" fontId="98" fillId="0" borderId="0"/>
    <xf numFmtId="0" fontId="37" fillId="0" borderId="0"/>
    <xf numFmtId="0" fontId="74" fillId="0" borderId="0"/>
    <xf numFmtId="0" fontId="97" fillId="0" borderId="0"/>
    <xf numFmtId="0" fontId="98"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74" fillId="0" borderId="0"/>
    <xf numFmtId="0" fontId="97" fillId="0" borderId="0"/>
    <xf numFmtId="0" fontId="98" fillId="0" borderId="0"/>
    <xf numFmtId="0" fontId="37" fillId="0" borderId="0"/>
    <xf numFmtId="0" fontId="74" fillId="0" borderId="0"/>
    <xf numFmtId="0" fontId="96" fillId="0" borderId="0"/>
    <xf numFmtId="0" fontId="98" fillId="0" borderId="0"/>
    <xf numFmtId="0" fontId="37" fillId="0" borderId="0"/>
    <xf numFmtId="0" fontId="74" fillId="0" borderId="0"/>
    <xf numFmtId="0" fontId="97" fillId="0" borderId="0"/>
    <xf numFmtId="0" fontId="98" fillId="0" borderId="0"/>
    <xf numFmtId="0" fontId="97" fillId="0" borderId="0"/>
    <xf numFmtId="0" fontId="98" fillId="0" borderId="0"/>
    <xf numFmtId="0" fontId="37" fillId="0" borderId="0"/>
    <xf numFmtId="0" fontId="98" fillId="0" borderId="0"/>
    <xf numFmtId="0" fontId="37" fillId="0" borderId="0"/>
    <xf numFmtId="0" fontId="109"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98"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5" fillId="0" borderId="0"/>
    <xf numFmtId="0" fontId="96" fillId="0" borderId="0"/>
    <xf numFmtId="0" fontId="98" fillId="0" borderId="0"/>
    <xf numFmtId="0" fontId="96" fillId="0" borderId="0"/>
    <xf numFmtId="0" fontId="98" fillId="0" borderId="0"/>
    <xf numFmtId="0" fontId="37" fillId="0" borderId="0"/>
    <xf numFmtId="0" fontId="75" fillId="0" borderId="0"/>
    <xf numFmtId="0" fontId="37" fillId="0" borderId="0"/>
    <xf numFmtId="0" fontId="74" fillId="0" borderId="0"/>
    <xf numFmtId="0" fontId="37" fillId="0" borderId="0"/>
    <xf numFmtId="0" fontId="74" fillId="0" borderId="0"/>
    <xf numFmtId="0" fontId="37" fillId="0" borderId="0"/>
    <xf numFmtId="0" fontId="98" fillId="0" borderId="0"/>
    <xf numFmtId="0" fontId="37" fillId="0" borderId="0"/>
    <xf numFmtId="0" fontId="74" fillId="0" borderId="0"/>
    <xf numFmtId="0" fontId="37" fillId="0" borderId="0"/>
    <xf numFmtId="0" fontId="74" fillId="0" borderId="0"/>
    <xf numFmtId="0" fontId="37" fillId="0" borderId="0"/>
    <xf numFmtId="0" fontId="98" fillId="0" borderId="0"/>
    <xf numFmtId="0" fontId="37" fillId="0" borderId="0"/>
    <xf numFmtId="0" fontId="74" fillId="0" borderId="0"/>
    <xf numFmtId="0" fontId="96" fillId="0" borderId="0"/>
    <xf numFmtId="0" fontId="98"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98" fillId="0" borderId="0"/>
    <xf numFmtId="0" fontId="37" fillId="0" borderId="0"/>
    <xf numFmtId="0" fontId="74" fillId="0" borderId="0"/>
    <xf numFmtId="0" fontId="97" fillId="0" borderId="0"/>
    <xf numFmtId="0" fontId="98" fillId="0" borderId="0"/>
    <xf numFmtId="0" fontId="37" fillId="0" borderId="0"/>
    <xf numFmtId="0" fontId="74" fillId="0" borderId="0"/>
    <xf numFmtId="0" fontId="37" fillId="0" borderId="0"/>
    <xf numFmtId="0" fontId="74" fillId="0" borderId="0"/>
    <xf numFmtId="0" fontId="37" fillId="0" borderId="0"/>
    <xf numFmtId="0" fontId="98" fillId="0" borderId="0"/>
    <xf numFmtId="0" fontId="37" fillId="0" borderId="0"/>
    <xf numFmtId="0" fontId="74" fillId="0" borderId="0"/>
    <xf numFmtId="0" fontId="96" fillId="0" borderId="0"/>
    <xf numFmtId="0" fontId="98" fillId="0" borderId="0"/>
    <xf numFmtId="0" fontId="97" fillId="0" borderId="0"/>
    <xf numFmtId="0" fontId="98" fillId="0" borderId="0"/>
    <xf numFmtId="0" fontId="37" fillId="0" borderId="0"/>
    <xf numFmtId="0" fontId="75" fillId="0" borderId="0"/>
    <xf numFmtId="0" fontId="37" fillId="0" borderId="0"/>
    <xf numFmtId="0" fontId="75" fillId="0" borderId="0"/>
    <xf numFmtId="0" fontId="37" fillId="0" borderId="0"/>
    <xf numFmtId="0" fontId="74" fillId="0" borderId="0"/>
    <xf numFmtId="0" fontId="37" fillId="0" borderId="0"/>
    <xf numFmtId="0" fontId="75" fillId="0" borderId="0"/>
    <xf numFmtId="0" fontId="37" fillId="0" borderId="0"/>
    <xf numFmtId="0" fontId="75" fillId="0" borderId="0"/>
    <xf numFmtId="0" fontId="37" fillId="0" borderId="0"/>
    <xf numFmtId="0" fontId="75" fillId="0" borderId="0"/>
    <xf numFmtId="0" fontId="37" fillId="0" borderId="0"/>
    <xf numFmtId="0" fontId="75" fillId="0" borderId="0"/>
    <xf numFmtId="0" fontId="37" fillId="0" borderId="0"/>
    <xf numFmtId="0" fontId="110" fillId="0" borderId="0"/>
    <xf numFmtId="0" fontId="111" fillId="0" borderId="0"/>
    <xf numFmtId="0" fontId="112" fillId="0" borderId="0"/>
    <xf numFmtId="0" fontId="113" fillId="0" borderId="0"/>
    <xf numFmtId="0" fontId="114" fillId="0" borderId="0"/>
    <xf numFmtId="0" fontId="90" fillId="0" borderId="0"/>
    <xf numFmtId="0" fontId="112" fillId="0" borderId="0"/>
    <xf numFmtId="0" fontId="115" fillId="0" borderId="0"/>
    <xf numFmtId="0" fontId="114" fillId="0" borderId="0"/>
    <xf numFmtId="0" fontId="90" fillId="0" borderId="0"/>
    <xf numFmtId="0" fontId="112" fillId="0" borderId="0"/>
    <xf numFmtId="0" fontId="80" fillId="0" borderId="0"/>
    <xf numFmtId="0" fontId="81" fillId="0" borderId="0"/>
    <xf numFmtId="2" fontId="37" fillId="0" borderId="0"/>
    <xf numFmtId="0" fontId="74" fillId="0" borderId="0"/>
    <xf numFmtId="0" fontId="37" fillId="0" borderId="0"/>
    <xf numFmtId="0" fontId="98" fillId="0" borderId="0"/>
    <xf numFmtId="0" fontId="37" fillId="0" borderId="0"/>
    <xf numFmtId="0" fontId="81" fillId="0" borderId="0"/>
    <xf numFmtId="0" fontId="37" fillId="0" borderId="0"/>
    <xf numFmtId="0" fontId="75" fillId="0" borderId="0"/>
    <xf numFmtId="0" fontId="96" fillId="0" borderId="0"/>
    <xf numFmtId="0" fontId="98" fillId="0" borderId="0"/>
    <xf numFmtId="0" fontId="96" fillId="0" borderId="0"/>
    <xf numFmtId="0" fontId="98" fillId="0" borderId="0"/>
    <xf numFmtId="0" fontId="37" fillId="0" borderId="0"/>
    <xf numFmtId="0" fontId="74" fillId="0" borderId="0"/>
    <xf numFmtId="0" fontId="96" fillId="0" borderId="0"/>
    <xf numFmtId="0" fontId="98" fillId="0" borderId="0"/>
    <xf numFmtId="0" fontId="96" fillId="0" borderId="0"/>
    <xf numFmtId="0" fontId="98" fillId="0" borderId="0"/>
    <xf numFmtId="0" fontId="80" fillId="0" borderId="0"/>
    <xf numFmtId="0" fontId="74" fillId="0" borderId="0"/>
    <xf numFmtId="0" fontId="37" fillId="0" borderId="0"/>
    <xf numFmtId="0" fontId="98" fillId="0" borderId="0"/>
    <xf numFmtId="0" fontId="37" fillId="0" borderId="0"/>
    <xf numFmtId="0" fontId="74" fillId="0" borderId="0"/>
    <xf numFmtId="0" fontId="97" fillId="0" borderId="0"/>
    <xf numFmtId="0" fontId="98" fillId="0" borderId="0"/>
    <xf numFmtId="0" fontId="37" fillId="0" borderId="0"/>
    <xf numFmtId="0" fontId="74" fillId="0" borderId="0"/>
    <xf numFmtId="0" fontId="80" fillId="0" borderId="0"/>
    <xf numFmtId="0" fontId="81" fillId="0" borderId="0"/>
    <xf numFmtId="0" fontId="80" fillId="0" borderId="0"/>
    <xf numFmtId="0" fontId="116" fillId="0" borderId="0"/>
    <xf numFmtId="0" fontId="117" fillId="0" borderId="0"/>
    <xf numFmtId="0" fontId="114" fillId="0" borderId="0"/>
    <xf numFmtId="0" fontId="37" fillId="0" borderId="0"/>
    <xf numFmtId="0" fontId="74" fillId="0" borderId="0"/>
    <xf numFmtId="0" fontId="96" fillId="0" borderId="0"/>
    <xf numFmtId="0" fontId="98" fillId="0" borderId="0"/>
    <xf numFmtId="0" fontId="96" fillId="0" borderId="0"/>
    <xf numFmtId="0" fontId="98" fillId="0" borderId="0"/>
    <xf numFmtId="0" fontId="37" fillId="0" borderId="0"/>
    <xf numFmtId="0" fontId="74" fillId="0" borderId="0"/>
    <xf numFmtId="0" fontId="96" fillId="0" borderId="0"/>
    <xf numFmtId="0" fontId="98" fillId="0" borderId="0"/>
    <xf numFmtId="0" fontId="96" fillId="0" borderId="0"/>
    <xf numFmtId="0" fontId="98" fillId="0" borderId="0"/>
    <xf numFmtId="0" fontId="37" fillId="0" borderId="0"/>
    <xf numFmtId="0" fontId="74" fillId="0" borderId="0"/>
    <xf numFmtId="0" fontId="37" fillId="0" borderId="0"/>
    <xf numFmtId="0" fontId="74" fillId="0" borderId="0"/>
    <xf numFmtId="0" fontId="96" fillId="0" borderId="0"/>
    <xf numFmtId="0" fontId="98" fillId="0" borderId="0"/>
    <xf numFmtId="0" fontId="37" fillId="0" borderId="0"/>
    <xf numFmtId="0" fontId="74" fillId="0" borderId="0"/>
    <xf numFmtId="0" fontId="96" fillId="0" borderId="0"/>
    <xf numFmtId="0" fontId="98" fillId="0" borderId="0"/>
    <xf numFmtId="0" fontId="97" fillId="0" borderId="0"/>
    <xf numFmtId="0" fontId="98" fillId="0" borderId="0"/>
    <xf numFmtId="0" fontId="37" fillId="0" borderId="0"/>
    <xf numFmtId="0" fontId="98" fillId="0" borderId="0"/>
    <xf numFmtId="0" fontId="118" fillId="0" borderId="0"/>
    <xf numFmtId="0" fontId="119" fillId="0" borderId="0"/>
    <xf numFmtId="0" fontId="118" fillId="0" borderId="0"/>
    <xf numFmtId="0" fontId="119" fillId="0" borderId="0"/>
    <xf numFmtId="0" fontId="118" fillId="0" borderId="0"/>
    <xf numFmtId="0" fontId="119" fillId="0" borderId="0"/>
    <xf numFmtId="0" fontId="118" fillId="0" borderId="0"/>
    <xf numFmtId="0" fontId="119" fillId="0" borderId="0"/>
    <xf numFmtId="0" fontId="37" fillId="0" borderId="0"/>
    <xf numFmtId="0" fontId="74" fillId="0" borderId="0"/>
    <xf numFmtId="0" fontId="37" fillId="0" borderId="0"/>
    <xf numFmtId="0" fontId="83" fillId="0" borderId="0"/>
    <xf numFmtId="0" fontId="120" fillId="0" borderId="0"/>
    <xf numFmtId="0" fontId="77" fillId="0" borderId="0"/>
    <xf numFmtId="0" fontId="121" fillId="0" borderId="0"/>
    <xf numFmtId="0" fontId="122" fillId="0" borderId="0"/>
    <xf numFmtId="0" fontId="121" fillId="0" borderId="0"/>
    <xf numFmtId="0" fontId="122"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81" fillId="0" borderId="0"/>
    <xf numFmtId="0" fontId="80" fillId="0" borderId="0"/>
    <xf numFmtId="0" fontId="81" fillId="0" borderId="0"/>
    <xf numFmtId="0" fontId="80" fillId="0" borderId="0"/>
    <xf numFmtId="0" fontId="81" fillId="0" borderId="0"/>
    <xf numFmtId="0" fontId="76" fillId="0" borderId="0"/>
    <xf numFmtId="0" fontId="75" fillId="0" borderId="0"/>
    <xf numFmtId="0" fontId="96" fillId="0" borderId="0"/>
    <xf numFmtId="0" fontId="98" fillId="0" borderId="0"/>
    <xf numFmtId="0" fontId="79" fillId="0" borderId="0"/>
    <xf numFmtId="0" fontId="74" fillId="0" borderId="0"/>
    <xf numFmtId="0" fontId="96" fillId="0" borderId="0"/>
    <xf numFmtId="0" fontId="98" fillId="0" borderId="0"/>
    <xf numFmtId="0" fontId="96" fillId="0" borderId="0"/>
    <xf numFmtId="0" fontId="98" fillId="0" borderId="0"/>
    <xf numFmtId="0" fontId="37" fillId="0" borderId="0"/>
    <xf numFmtId="0" fontId="74" fillId="0" borderId="0"/>
    <xf numFmtId="0" fontId="96" fillId="0" borderId="0"/>
    <xf numFmtId="0" fontId="98" fillId="0" borderId="0"/>
    <xf numFmtId="0" fontId="96" fillId="0" borderId="0"/>
    <xf numFmtId="0" fontId="98" fillId="0" borderId="0"/>
    <xf numFmtId="0" fontId="84" fillId="0" borderId="0"/>
    <xf numFmtId="0" fontId="75" fillId="0" borderId="0"/>
    <xf numFmtId="0" fontId="37" fillId="0" borderId="0"/>
    <xf numFmtId="0" fontId="74" fillId="0" borderId="0"/>
    <xf numFmtId="0" fontId="96" fillId="0" borderId="0"/>
    <xf numFmtId="0" fontId="98" fillId="0" borderId="0"/>
    <xf numFmtId="0" fontId="96" fillId="0" borderId="0"/>
    <xf numFmtId="0" fontId="98" fillId="0" borderId="0"/>
    <xf numFmtId="0" fontId="37" fillId="0" borderId="0"/>
    <xf numFmtId="0" fontId="74" fillId="0" borderId="0"/>
    <xf numFmtId="0" fontId="96" fillId="0" borderId="0"/>
    <xf numFmtId="0" fontId="98" fillId="0" borderId="0"/>
    <xf numFmtId="0" fontId="96" fillId="0" borderId="0"/>
    <xf numFmtId="0" fontId="98" fillId="0" borderId="0"/>
    <xf numFmtId="0" fontId="37" fillId="0" borderId="0"/>
    <xf numFmtId="0" fontId="75" fillId="0" borderId="0" applyNumberFormat="0" applyBorder="0" applyAlignment="0"/>
    <xf numFmtId="0" fontId="84" fillId="0" borderId="0"/>
    <xf numFmtId="0" fontId="74" fillId="0" borderId="0"/>
    <xf numFmtId="0" fontId="37" fillId="0" borderId="0"/>
    <xf numFmtId="0" fontId="74" fillId="0" borderId="0"/>
    <xf numFmtId="0" fontId="54" fillId="0" borderId="0"/>
    <xf numFmtId="0" fontId="75" fillId="0" borderId="0"/>
    <xf numFmtId="0" fontId="54" fillId="0" borderId="0"/>
    <xf numFmtId="0" fontId="73" fillId="0" borderId="0"/>
    <xf numFmtId="0" fontId="79" fillId="0" borderId="0"/>
    <xf numFmtId="0" fontId="83" fillId="0" borderId="0"/>
    <xf numFmtId="0" fontId="54" fillId="0" borderId="0"/>
    <xf numFmtId="0" fontId="73" fillId="0" borderId="0"/>
    <xf numFmtId="0" fontId="34" fillId="0" borderId="0"/>
    <xf numFmtId="0" fontId="34" fillId="0" borderId="0"/>
    <xf numFmtId="0" fontId="84" fillId="0" borderId="0"/>
    <xf numFmtId="0" fontId="75" fillId="0" borderId="0"/>
    <xf numFmtId="0" fontId="34" fillId="0" borderId="0"/>
    <xf numFmtId="0" fontId="34" fillId="0" borderId="0"/>
    <xf numFmtId="0" fontId="54" fillId="0" borderId="0"/>
    <xf numFmtId="0" fontId="81" fillId="0" borderId="0"/>
    <xf numFmtId="0" fontId="84" fillId="0" borderId="0"/>
    <xf numFmtId="0" fontId="75" fillId="0" borderId="0"/>
    <xf numFmtId="0" fontId="37" fillId="0" borderId="0"/>
    <xf numFmtId="0" fontId="75" fillId="0" borderId="0"/>
    <xf numFmtId="0" fontId="96" fillId="0" borderId="0"/>
    <xf numFmtId="0" fontId="98" fillId="0" borderId="0"/>
    <xf numFmtId="0" fontId="96" fillId="0" borderId="0"/>
    <xf numFmtId="0" fontId="98" fillId="0" borderId="0"/>
    <xf numFmtId="0" fontId="37" fillId="0" borderId="0"/>
    <xf numFmtId="0" fontId="74" fillId="0" borderId="0"/>
    <xf numFmtId="0" fontId="96" fillId="0" borderId="0"/>
    <xf numFmtId="0" fontId="98" fillId="0" borderId="0"/>
    <xf numFmtId="0" fontId="96" fillId="0" borderId="0"/>
    <xf numFmtId="0" fontId="98" fillId="0" borderId="0"/>
    <xf numFmtId="0" fontId="37" fillId="0" borderId="0"/>
    <xf numFmtId="0" fontId="74" fillId="0" borderId="0"/>
    <xf numFmtId="0" fontId="96" fillId="0" borderId="0"/>
    <xf numFmtId="0" fontId="98" fillId="0" borderId="0"/>
    <xf numFmtId="0" fontId="96" fillId="0" borderId="0"/>
    <xf numFmtId="0" fontId="98" fillId="0" borderId="0"/>
    <xf numFmtId="0" fontId="37" fillId="0" borderId="0"/>
    <xf numFmtId="0" fontId="74" fillId="0" borderId="0"/>
    <xf numFmtId="0" fontId="96" fillId="0" borderId="0"/>
    <xf numFmtId="0" fontId="98" fillId="0" borderId="0"/>
    <xf numFmtId="0" fontId="96" fillId="0" borderId="0"/>
    <xf numFmtId="0" fontId="98" fillId="0" borderId="0"/>
    <xf numFmtId="0" fontId="37" fillId="0" borderId="0"/>
    <xf numFmtId="0" fontId="74" fillId="0" borderId="0"/>
    <xf numFmtId="0" fontId="96" fillId="0" borderId="0"/>
    <xf numFmtId="0" fontId="98" fillId="0" borderId="0"/>
    <xf numFmtId="0" fontId="96" fillId="0" borderId="0"/>
    <xf numFmtId="0" fontId="98" fillId="0" borderId="0"/>
    <xf numFmtId="0" fontId="54" fillId="0" borderId="0"/>
    <xf numFmtId="0" fontId="73" fillId="0" borderId="0"/>
    <xf numFmtId="0" fontId="79" fillId="0" borderId="0"/>
    <xf numFmtId="0" fontId="75" fillId="0" borderId="0"/>
    <xf numFmtId="0" fontId="96" fillId="0" borderId="0"/>
    <xf numFmtId="0" fontId="98" fillId="0" borderId="0"/>
    <xf numFmtId="0" fontId="96" fillId="0" borderId="0"/>
    <xf numFmtId="0" fontId="98" fillId="0" borderId="0"/>
    <xf numFmtId="0" fontId="37" fillId="0" borderId="0"/>
    <xf numFmtId="0" fontId="73" fillId="0" borderId="0"/>
    <xf numFmtId="0" fontId="37" fillId="0" borderId="0"/>
    <xf numFmtId="0" fontId="75" fillId="0" borderId="0"/>
    <xf numFmtId="0" fontId="37" fillId="0" borderId="0"/>
    <xf numFmtId="0" fontId="74" fillId="0" borderId="0"/>
    <xf numFmtId="0" fontId="37" fillId="0" borderId="0"/>
    <xf numFmtId="0" fontId="74" fillId="0" borderId="0"/>
    <xf numFmtId="0" fontId="37" fillId="0" borderId="0"/>
    <xf numFmtId="0" fontId="74" fillId="0" borderId="0"/>
    <xf numFmtId="0" fontId="37" fillId="0" borderId="0"/>
    <xf numFmtId="0" fontId="98" fillId="0" borderId="0"/>
    <xf numFmtId="0" fontId="37" fillId="0" borderId="0"/>
    <xf numFmtId="0" fontId="74" fillId="0" borderId="0"/>
    <xf numFmtId="0" fontId="37" fillId="0" borderId="0"/>
    <xf numFmtId="0" fontId="98" fillId="0" borderId="0"/>
    <xf numFmtId="0" fontId="37" fillId="0" borderId="0"/>
    <xf numFmtId="0" fontId="74" fillId="0" borderId="0"/>
    <xf numFmtId="0" fontId="80" fillId="0" borderId="0" applyBorder="0"/>
    <xf numFmtId="0" fontId="81" fillId="0" borderId="0" applyBorder="0"/>
    <xf numFmtId="0" fontId="80" fillId="0" borderId="0" applyBorder="0"/>
    <xf numFmtId="0" fontId="83" fillId="0" borderId="0"/>
    <xf numFmtId="0" fontId="82" fillId="0" borderId="0"/>
    <xf numFmtId="0" fontId="83" fillId="0" borderId="0"/>
    <xf numFmtId="0" fontId="37" fillId="0" borderId="0"/>
    <xf numFmtId="0" fontId="74" fillId="0" borderId="0"/>
    <xf numFmtId="0" fontId="96" fillId="0" borderId="0"/>
    <xf numFmtId="0" fontId="98" fillId="0" borderId="0"/>
    <xf numFmtId="0" fontId="96" fillId="0" borderId="0"/>
    <xf numFmtId="0" fontId="98" fillId="0" borderId="0"/>
    <xf numFmtId="0" fontId="37" fillId="0" borderId="0"/>
    <xf numFmtId="0" fontId="112" fillId="0" borderId="0"/>
    <xf numFmtId="0" fontId="45" fillId="0" borderId="0"/>
    <xf numFmtId="0" fontId="45" fillId="0" borderId="0"/>
    <xf numFmtId="0" fontId="123" fillId="0" borderId="0"/>
    <xf numFmtId="0" fontId="123" fillId="0" borderId="0"/>
    <xf numFmtId="0" fontId="123" fillId="0" borderId="0"/>
    <xf numFmtId="0" fontId="123" fillId="0" borderId="0"/>
    <xf numFmtId="0" fontId="123" fillId="0" borderId="0"/>
    <xf numFmtId="0" fontId="123" fillId="0" borderId="0"/>
    <xf numFmtId="0" fontId="37" fillId="0" borderId="0"/>
    <xf numFmtId="0" fontId="75" fillId="0" borderId="0" applyBorder="0"/>
    <xf numFmtId="0" fontId="80" fillId="0" borderId="0"/>
    <xf numFmtId="0" fontId="81" fillId="0" borderId="0"/>
    <xf numFmtId="0" fontId="54" fillId="0" borderId="0"/>
    <xf numFmtId="0" fontId="73" fillId="0" borderId="0"/>
    <xf numFmtId="0" fontId="79" fillId="0" borderId="0"/>
    <xf numFmtId="0" fontId="124" fillId="0" borderId="0"/>
    <xf numFmtId="0" fontId="118" fillId="0" borderId="0"/>
    <xf numFmtId="0" fontId="119" fillId="0" borderId="0"/>
    <xf numFmtId="0" fontId="107" fillId="0" borderId="0"/>
    <xf numFmtId="0" fontId="125" fillId="0" borderId="0"/>
    <xf numFmtId="0" fontId="37" fillId="0" borderId="0"/>
    <xf numFmtId="0" fontId="74" fillId="0" borderId="0"/>
    <xf numFmtId="0" fontId="37" fillId="0" borderId="0"/>
    <xf numFmtId="0" fontId="112" fillId="0" borderId="0"/>
    <xf numFmtId="0" fontId="54" fillId="0" borderId="0"/>
    <xf numFmtId="0" fontId="125" fillId="0" borderId="0"/>
    <xf numFmtId="0" fontId="80" fillId="0" borderId="0"/>
    <xf numFmtId="0" fontId="119" fillId="0" borderId="0"/>
    <xf numFmtId="0" fontId="54" fillId="0" borderId="0"/>
    <xf numFmtId="0" fontId="81" fillId="0" borderId="0"/>
    <xf numFmtId="0" fontId="37" fillId="0" borderId="0"/>
    <xf numFmtId="0" fontId="74" fillId="0" borderId="0"/>
    <xf numFmtId="0" fontId="84" fillId="0" borderId="0"/>
    <xf numFmtId="0" fontId="75" fillId="0" borderId="0"/>
    <xf numFmtId="0" fontId="84" fillId="0" borderId="0" applyBorder="0"/>
    <xf numFmtId="0" fontId="75" fillId="0" borderId="0" applyBorder="0"/>
    <xf numFmtId="0" fontId="80" fillId="0" borderId="0"/>
    <xf numFmtId="0" fontId="81" fillId="0" borderId="0"/>
    <xf numFmtId="0" fontId="37" fillId="0" borderId="0" applyBorder="0"/>
    <xf numFmtId="0" fontId="74" fillId="0" borderId="0" applyBorder="0"/>
    <xf numFmtId="0" fontId="37" fillId="0" borderId="0" applyBorder="0"/>
    <xf numFmtId="0" fontId="74" fillId="0" borderId="0" applyBorder="0"/>
    <xf numFmtId="0" fontId="37" fillId="0" borderId="0" applyBorder="0"/>
    <xf numFmtId="0" fontId="74" fillId="0" borderId="0" applyBorder="0"/>
    <xf numFmtId="0" fontId="37" fillId="0" borderId="0" applyBorder="0"/>
    <xf numFmtId="0" fontId="98" fillId="0" borderId="0" applyBorder="0"/>
    <xf numFmtId="0" fontId="37" fillId="0" borderId="0" applyBorder="0"/>
    <xf numFmtId="0" fontId="74" fillId="0" borderId="0" applyBorder="0"/>
    <xf numFmtId="0" fontId="97" fillId="0" borderId="0" applyBorder="0"/>
    <xf numFmtId="0" fontId="98" fillId="0" borderId="0" applyBorder="0"/>
    <xf numFmtId="0" fontId="37" fillId="0" borderId="0" applyBorder="0"/>
    <xf numFmtId="0" fontId="74" fillId="0" borderId="0" applyBorder="0"/>
    <xf numFmtId="0" fontId="37" fillId="0" borderId="0" applyBorder="0"/>
    <xf numFmtId="0" fontId="74" fillId="0" borderId="0" applyBorder="0"/>
    <xf numFmtId="0" fontId="37" fillId="0" borderId="0" applyBorder="0"/>
    <xf numFmtId="0" fontId="98" fillId="0" borderId="0" applyBorder="0"/>
    <xf numFmtId="0" fontId="37" fillId="0" borderId="0" applyBorder="0"/>
    <xf numFmtId="0" fontId="74" fillId="0" borderId="0" applyBorder="0"/>
    <xf numFmtId="0" fontId="37" fillId="0" borderId="0"/>
    <xf numFmtId="0" fontId="75" fillId="0" borderId="0"/>
    <xf numFmtId="0" fontId="96" fillId="0" borderId="0"/>
    <xf numFmtId="0" fontId="98" fillId="0" borderId="0"/>
    <xf numFmtId="0" fontId="96" fillId="0" borderId="0"/>
    <xf numFmtId="0" fontId="98" fillId="0" borderId="0"/>
    <xf numFmtId="0" fontId="52"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3" fillId="0" borderId="0"/>
    <xf numFmtId="0" fontId="54" fillId="0" borderId="0"/>
    <xf numFmtId="0" fontId="75" fillId="0" borderId="0"/>
    <xf numFmtId="0" fontId="37" fillId="0" borderId="0"/>
    <xf numFmtId="0" fontId="98" fillId="0" borderId="0"/>
    <xf numFmtId="0" fontId="37" fillId="0" borderId="0"/>
    <xf numFmtId="0" fontId="75" fillId="0" borderId="0"/>
    <xf numFmtId="0" fontId="37" fillId="0" borderId="0"/>
    <xf numFmtId="0" fontId="74" fillId="0" borderId="0"/>
    <xf numFmtId="0" fontId="37" fillId="0" borderId="0"/>
    <xf numFmtId="0" fontId="74" fillId="0" borderId="0"/>
    <xf numFmtId="0" fontId="37" fillId="0" borderId="0"/>
    <xf numFmtId="0" fontId="98" fillId="0" borderId="0"/>
    <xf numFmtId="0" fontId="37" fillId="0" borderId="0"/>
    <xf numFmtId="0" fontId="74" fillId="0" borderId="0"/>
    <xf numFmtId="0" fontId="37" fillId="0" borderId="0"/>
    <xf numFmtId="0" fontId="74" fillId="0" borderId="0"/>
    <xf numFmtId="0" fontId="37" fillId="0" borderId="0"/>
    <xf numFmtId="0" fontId="98" fillId="0" borderId="0"/>
    <xf numFmtId="0" fontId="37" fillId="0" borderId="0"/>
    <xf numFmtId="0" fontId="74" fillId="0" borderId="0"/>
    <xf numFmtId="0" fontId="96" fillId="0" borderId="0"/>
    <xf numFmtId="0" fontId="98" fillId="0" borderId="0"/>
    <xf numFmtId="0" fontId="37" fillId="0" borderId="0"/>
    <xf numFmtId="0" fontId="75" fillId="0" borderId="0"/>
    <xf numFmtId="0" fontId="96" fillId="0" borderId="0"/>
    <xf numFmtId="0" fontId="98" fillId="0" borderId="0"/>
    <xf numFmtId="0" fontId="96" fillId="0" borderId="0"/>
    <xf numFmtId="0" fontId="98" fillId="0" borderId="0"/>
    <xf numFmtId="0" fontId="82" fillId="0" borderId="0"/>
    <xf numFmtId="0" fontId="83" fillId="0" borderId="0"/>
    <xf numFmtId="0" fontId="82" fillId="0" borderId="0"/>
    <xf numFmtId="0" fontId="83" fillId="0" borderId="0"/>
    <xf numFmtId="0" fontId="82" fillId="0" borderId="0"/>
    <xf numFmtId="215" fontId="126" fillId="0" borderId="0" applyFill="0" applyBorder="0" applyAlignment="0"/>
    <xf numFmtId="216" fontId="127" fillId="0" borderId="0" applyFill="0" applyBorder="0" applyAlignment="0"/>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9" fillId="0" borderId="0"/>
    <xf numFmtId="0" fontId="30" fillId="0" borderId="0" applyFont="0" applyFill="0" applyBorder="0" applyAlignment="0" applyProtection="0"/>
    <xf numFmtId="0" fontId="130" fillId="64" borderId="26" applyNumberFormat="0" applyAlignment="0" applyProtection="0">
      <alignment vertical="center"/>
    </xf>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27"/>
    <xf numFmtId="0" fontId="32" fillId="0" borderId="0" applyFont="0" applyFill="0" applyBorder="0" applyAlignment="0" applyProtection="0"/>
    <xf numFmtId="0" fontId="131" fillId="0" borderId="0" applyNumberFormat="0" applyFill="0" applyBorder="0" applyAlignment="0" applyProtection="0">
      <alignment vertical="top"/>
      <protection locked="0"/>
    </xf>
    <xf numFmtId="217" fontId="35" fillId="0" borderId="0" applyFont="0" applyFill="0" applyBorder="0" applyAlignment="0" applyProtection="0"/>
    <xf numFmtId="0" fontId="132" fillId="0" borderId="0">
      <alignment vertical="center"/>
    </xf>
    <xf numFmtId="0" fontId="133" fillId="0" borderId="0" applyNumberFormat="0" applyFill="0" applyBorder="0" applyProtection="0">
      <alignment horizontal="right"/>
    </xf>
    <xf numFmtId="218" fontId="134" fillId="0" borderId="0">
      <protection locked="0"/>
    </xf>
    <xf numFmtId="0" fontId="49" fillId="0" borderId="28"/>
    <xf numFmtId="38" fontId="34" fillId="0" borderId="0" applyFont="0" applyFill="0" applyBorder="0" applyAlignment="0" applyProtection="0"/>
    <xf numFmtId="207" fontId="34" fillId="0" borderId="0" applyFont="0" applyFill="0" applyBorder="0" applyAlignment="0" applyProtection="0"/>
    <xf numFmtId="219" fontId="35" fillId="0" borderId="0"/>
    <xf numFmtId="40" fontId="47" fillId="0" borderId="0" applyFont="0" applyFill="0" applyBorder="0" applyAlignment="0" applyProtection="0"/>
    <xf numFmtId="210" fontId="34" fillId="0" borderId="0" applyFont="0" applyFill="0" applyBorder="0" applyAlignment="0" applyProtection="0"/>
    <xf numFmtId="3" fontId="34" fillId="65" borderId="0" applyFont="0" applyFill="0" applyBorder="0" applyAlignment="0" applyProtection="0"/>
    <xf numFmtId="0" fontId="135" fillId="0" borderId="0" applyNumberFormat="0" applyAlignment="0">
      <alignment horizontal="left"/>
    </xf>
    <xf numFmtId="10" fontId="86" fillId="0" borderId="0">
      <alignment horizontal="right"/>
    </xf>
    <xf numFmtId="0" fontId="49" fillId="0" borderId="28"/>
    <xf numFmtId="218" fontId="134" fillId="0" borderId="0">
      <protection locked="0"/>
    </xf>
    <xf numFmtId="213" fontId="127" fillId="0" borderId="0">
      <alignment horizontal="center"/>
    </xf>
    <xf numFmtId="0" fontId="34" fillId="0" borderId="0" applyFont="0" applyFill="0" applyBorder="0" applyAlignment="0" applyProtection="0"/>
    <xf numFmtId="216" fontId="127" fillId="0" borderId="0" applyFont="0" applyFill="0" applyBorder="0" applyAlignment="0" applyProtection="0"/>
    <xf numFmtId="220" fontId="127" fillId="0" borderId="0" applyFont="0" applyFill="0" applyBorder="0" applyAlignment="0" applyProtection="0"/>
    <xf numFmtId="0" fontId="34" fillId="0" borderId="0" applyFont="0" applyFill="0" applyBorder="0" applyAlignment="0" applyProtection="0"/>
    <xf numFmtId="0" fontId="35" fillId="0" borderId="0" applyFont="0" applyFill="0" applyBorder="0" applyAlignment="0" applyProtection="0"/>
    <xf numFmtId="221" fontId="34" fillId="65" borderId="0" applyFont="0" applyFill="0" applyBorder="0" applyAlignment="0" applyProtection="0"/>
    <xf numFmtId="0" fontId="35" fillId="0" borderId="0"/>
    <xf numFmtId="222" fontId="127" fillId="66" borderId="0" applyFont="0" applyBorder="0"/>
    <xf numFmtId="0" fontId="34" fillId="0" borderId="0" applyFont="0" applyFill="0" applyBorder="0" applyAlignment="0" applyProtection="0"/>
    <xf numFmtId="223" fontId="56" fillId="0" borderId="0" applyFill="0" applyBorder="0" applyAlignment="0" applyProtection="0"/>
    <xf numFmtId="14" fontId="126" fillId="0" borderId="0" applyFill="0" applyBorder="0" applyAlignment="0"/>
    <xf numFmtId="223" fontId="47" fillId="0" borderId="0" applyFont="0" applyFill="0" applyBorder="0" applyProtection="0">
      <alignment horizontal="centerContinuous"/>
    </xf>
    <xf numFmtId="224" fontId="35" fillId="0" borderId="0">
      <protection locked="0"/>
    </xf>
    <xf numFmtId="225" fontId="34" fillId="0" borderId="0" applyNumberFormat="0" applyFill="0" applyBorder="0" applyAlignment="0" applyProtection="0"/>
    <xf numFmtId="226" fontId="34" fillId="0" borderId="0" applyNumberFormat="0" applyFill="0" applyBorder="0" applyAlignment="0" applyProtection="0"/>
    <xf numFmtId="219" fontId="35" fillId="0" borderId="0"/>
    <xf numFmtId="0" fontId="30" fillId="0" borderId="0" applyFont="0" applyFill="0" applyBorder="0" applyAlignment="0" applyProtection="0"/>
    <xf numFmtId="181" fontId="30" fillId="0" borderId="0" applyFont="0" applyFill="0" applyBorder="0" applyAlignment="0" applyProtection="0"/>
    <xf numFmtId="0" fontId="136" fillId="0" borderId="0" applyNumberFormat="0" applyFill="0" applyBorder="0" applyProtection="0">
      <alignment horizontal="left"/>
    </xf>
    <xf numFmtId="189" fontId="53" fillId="0" borderId="0" applyFont="0" applyFill="0" applyBorder="0" applyAlignment="0" applyProtection="0"/>
    <xf numFmtId="189" fontId="53" fillId="0" borderId="0" applyFont="0" applyFill="0" applyBorder="0" applyAlignment="0" applyProtection="0"/>
    <xf numFmtId="189" fontId="53" fillId="0" borderId="0" applyFont="0" applyFill="0" applyBorder="0" applyAlignment="0" applyProtection="0"/>
    <xf numFmtId="189" fontId="53" fillId="0" borderId="0" applyFont="0" applyFill="0" applyBorder="0" applyAlignment="0" applyProtection="0"/>
    <xf numFmtId="0" fontId="35" fillId="0" borderId="0" applyFont="0" applyFill="0" applyBorder="0" applyAlignment="0" applyProtection="0"/>
    <xf numFmtId="207" fontId="34" fillId="0" borderId="0" applyFill="0" applyBorder="0" applyAlignment="0"/>
    <xf numFmtId="216" fontId="127" fillId="0" borderId="0" applyFill="0" applyBorder="0" applyAlignment="0"/>
    <xf numFmtId="207" fontId="34" fillId="0" borderId="0" applyFill="0" applyBorder="0" applyAlignment="0"/>
    <xf numFmtId="227" fontId="127" fillId="0" borderId="0" applyFill="0" applyBorder="0" applyAlignment="0"/>
    <xf numFmtId="216" fontId="127" fillId="0" borderId="0" applyFill="0" applyBorder="0" applyAlignment="0"/>
    <xf numFmtId="0" fontId="137" fillId="0" borderId="0" applyNumberFormat="0" applyAlignment="0">
      <alignment horizontal="left"/>
    </xf>
    <xf numFmtId="0" fontId="138" fillId="0" borderId="0" applyNumberFormat="0" applyFill="0" applyBorder="0" applyAlignment="0" applyProtection="0"/>
    <xf numFmtId="0" fontId="86" fillId="0" borderId="0" applyNumberFormat="0" applyFill="0" applyBorder="0" applyAlignment="0" applyProtection="0"/>
    <xf numFmtId="0" fontId="139" fillId="0" borderId="0" applyNumberFormat="0" applyFill="0" applyBorder="0" applyProtection="0">
      <alignment horizontal="right"/>
    </xf>
    <xf numFmtId="228" fontId="35" fillId="0" borderId="0" applyFont="0" applyFill="0" applyBorder="0" applyAlignment="0" applyProtection="0"/>
    <xf numFmtId="0" fontId="140" fillId="0" borderId="0" applyNumberFormat="0" applyFill="0" applyBorder="0" applyAlignment="0" applyProtection="0">
      <alignment vertical="center"/>
    </xf>
    <xf numFmtId="0" fontId="141" fillId="0" borderId="0">
      <protection locked="0"/>
    </xf>
    <xf numFmtId="0" fontId="141" fillId="0" borderId="0">
      <protection locked="0"/>
    </xf>
    <xf numFmtId="0" fontId="141" fillId="0" borderId="0">
      <protection locked="0"/>
    </xf>
    <xf numFmtId="0" fontId="141" fillId="0" borderId="0">
      <protection locked="0"/>
    </xf>
    <xf numFmtId="0" fontId="141" fillId="0" borderId="0">
      <protection locked="0"/>
    </xf>
    <xf numFmtId="0" fontId="141" fillId="0" borderId="0">
      <protection locked="0"/>
    </xf>
    <xf numFmtId="0" fontId="142" fillId="0" borderId="0">
      <protection locked="0"/>
    </xf>
    <xf numFmtId="229" fontId="35" fillId="0" borderId="0">
      <protection locked="0"/>
    </xf>
    <xf numFmtId="230" fontId="56" fillId="0" borderId="0" applyFill="0" applyBorder="0" applyAlignment="0" applyProtection="0"/>
    <xf numFmtId="3" fontId="56" fillId="0" borderId="0" applyFill="0" applyBorder="0" applyAlignment="0" applyProtection="0"/>
    <xf numFmtId="224" fontId="35" fillId="0" borderId="0">
      <protection locked="0"/>
    </xf>
    <xf numFmtId="0" fontId="143" fillId="0" borderId="0" applyNumberFormat="0" applyFill="0" applyBorder="0" applyAlignment="0" applyProtection="0">
      <alignment vertical="top"/>
      <protection locked="0"/>
    </xf>
    <xf numFmtId="0" fontId="144" fillId="0" borderId="0" applyNumberFormat="0" applyFill="0" applyBorder="0" applyProtection="0">
      <alignment horizontal="right"/>
    </xf>
    <xf numFmtId="0" fontId="145" fillId="46" borderId="0" applyNumberFormat="0" applyBorder="0" applyAlignment="0" applyProtection="0">
      <alignment vertical="center"/>
    </xf>
    <xf numFmtId="38" fontId="146" fillId="67" borderId="0" applyNumberFormat="0" applyBorder="0" applyAlignment="0" applyProtection="0"/>
    <xf numFmtId="38" fontId="146" fillId="67" borderId="0" applyNumberFormat="0" applyBorder="0" applyAlignment="0" applyProtection="0"/>
    <xf numFmtId="38" fontId="146" fillId="66" borderId="0" applyNumberFormat="0" applyBorder="0" applyAlignment="0" applyProtection="0"/>
    <xf numFmtId="38" fontId="146" fillId="66" borderId="0" applyNumberFormat="0" applyBorder="0" applyAlignment="0" applyProtection="0"/>
    <xf numFmtId="38" fontId="146" fillId="66" borderId="0" applyNumberFormat="0" applyBorder="0" applyAlignment="0" applyProtection="0"/>
    <xf numFmtId="0" fontId="147" fillId="0" borderId="0">
      <alignment horizontal="left"/>
    </xf>
    <xf numFmtId="0" fontId="148" fillId="0" borderId="29" applyNumberFormat="0" applyAlignment="0" applyProtection="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9" fillId="65" borderId="0" applyNumberFormat="0" applyFill="0" applyBorder="0" applyAlignment="0" applyProtection="0"/>
    <xf numFmtId="0" fontId="148" fillId="65" borderId="0" applyNumberFormat="0" applyFill="0" applyBorder="0" applyAlignment="0" applyProtection="0"/>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31" applyNumberFormat="0" applyFill="0" applyAlignment="0" applyProtection="0">
      <alignment vertical="center"/>
    </xf>
    <xf numFmtId="0" fontId="150" fillId="0" borderId="0" applyNumberFormat="0" applyFill="0" applyBorder="0" applyAlignment="0" applyProtection="0">
      <alignment vertical="center"/>
    </xf>
    <xf numFmtId="224" fontId="35" fillId="0" borderId="0">
      <protection locked="0"/>
    </xf>
    <xf numFmtId="224" fontId="35" fillId="0" borderId="0">
      <protection locked="0"/>
    </xf>
    <xf numFmtId="0" fontId="151" fillId="0" borderId="0" applyNumberFormat="0" applyFill="0" applyBorder="0" applyAlignment="0" applyProtection="0">
      <alignment vertical="top"/>
      <protection locked="0"/>
    </xf>
    <xf numFmtId="0" fontId="32" fillId="0" borderId="0" applyFont="0" applyFill="0" applyBorder="0" applyAlignment="0" applyProtection="0"/>
    <xf numFmtId="0" fontId="152" fillId="49" borderId="25" applyNumberFormat="0" applyAlignment="0" applyProtection="0">
      <alignment vertical="center"/>
    </xf>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0" borderId="0" applyNumberFormat="0" applyFill="0" applyBorder="0" applyProtection="0">
      <alignment horizontal="left"/>
    </xf>
    <xf numFmtId="0" fontId="47" fillId="0" borderId="0" applyFont="0" applyFill="0" applyBorder="0" applyAlignment="0" applyProtection="0"/>
    <xf numFmtId="220" fontId="35" fillId="0" borderId="0">
      <protection locked="0"/>
    </xf>
    <xf numFmtId="230" fontId="35" fillId="0" borderId="0">
      <protection locked="0"/>
    </xf>
    <xf numFmtId="230" fontId="35" fillId="0" borderId="0">
      <protection locked="0"/>
    </xf>
    <xf numFmtId="231" fontId="32" fillId="0" borderId="0" applyFont="0" applyFill="0" applyBorder="0" applyAlignment="0" applyProtection="0"/>
    <xf numFmtId="231" fontId="32" fillId="0" borderId="0" applyFont="0" applyFill="0" applyBorder="0" applyAlignment="0" applyProtection="0"/>
    <xf numFmtId="231" fontId="32" fillId="0" borderId="0" applyFont="0" applyFill="0" applyBorder="0" applyAlignment="0" applyProtection="0"/>
    <xf numFmtId="231" fontId="32" fillId="0" borderId="0" applyFont="0" applyFill="0" applyBorder="0" applyAlignment="0" applyProtection="0"/>
    <xf numFmtId="0" fontId="32" fillId="0" borderId="0" applyFont="0" applyFill="0" applyBorder="0" applyAlignment="0" applyProtection="0"/>
    <xf numFmtId="0" fontId="146" fillId="0" borderId="0"/>
    <xf numFmtId="232" fontId="132" fillId="0" borderId="0"/>
    <xf numFmtId="0" fontId="146" fillId="69" borderId="0"/>
    <xf numFmtId="232" fontId="153" fillId="69" borderId="0"/>
    <xf numFmtId="207" fontId="34" fillId="0" borderId="0" applyFill="0" applyBorder="0" applyAlignment="0"/>
    <xf numFmtId="216" fontId="127" fillId="0" borderId="0" applyFill="0" applyBorder="0" applyAlignment="0"/>
    <xf numFmtId="207" fontId="34" fillId="0" borderId="0" applyFill="0" applyBorder="0" applyAlignment="0"/>
    <xf numFmtId="227" fontId="127" fillId="0" borderId="0" applyFill="0" applyBorder="0" applyAlignment="0"/>
    <xf numFmtId="216" fontId="127" fillId="0" borderId="0" applyFill="0" applyBorder="0" applyAlignment="0"/>
    <xf numFmtId="0" fontId="154" fillId="0" borderId="33" applyNumberFormat="0" applyFill="0" applyAlignment="0" applyProtection="0">
      <alignment vertical="center"/>
    </xf>
    <xf numFmtId="38" fontId="47" fillId="0" borderId="0" applyFont="0" applyFill="0" applyBorder="0" applyAlignment="0" applyProtection="0"/>
    <xf numFmtId="40" fontId="47" fillId="0" borderId="0" applyFont="0" applyFill="0" applyBorder="0" applyAlignment="0" applyProtection="0"/>
    <xf numFmtId="41" fontId="34" fillId="0" borderId="0" applyFont="0" applyFill="0" applyBorder="0" applyAlignment="0" applyProtection="0"/>
    <xf numFmtId="43" fontId="34" fillId="0" borderId="0" applyFont="0" applyFill="0" applyBorder="0" applyAlignment="0" applyProtection="0"/>
    <xf numFmtId="0" fontId="155" fillId="0" borderId="34"/>
    <xf numFmtId="0" fontId="155" fillId="0" borderId="34"/>
    <xf numFmtId="0" fontId="155" fillId="0" borderId="34"/>
    <xf numFmtId="0" fontId="155" fillId="0" borderId="34"/>
    <xf numFmtId="0" fontId="155" fillId="0" borderId="34"/>
    <xf numFmtId="0" fontId="155" fillId="0" borderId="34"/>
    <xf numFmtId="0" fontId="155" fillId="0" borderId="34"/>
    <xf numFmtId="0" fontId="155" fillId="0" borderId="34"/>
    <xf numFmtId="0" fontId="155" fillId="0" borderId="34"/>
    <xf numFmtId="0" fontId="155" fillId="0" borderId="34"/>
    <xf numFmtId="0" fontId="155" fillId="0" borderId="34"/>
    <xf numFmtId="0" fontId="34" fillId="0" borderId="0" applyFont="0" applyFill="0" applyBorder="0" applyAlignment="0" applyProtection="0"/>
    <xf numFmtId="0" fontId="34" fillId="0" borderId="0" applyFont="0" applyFill="0" applyBorder="0" applyAlignment="0" applyProtection="0"/>
    <xf numFmtId="201" fontId="34" fillId="0" borderId="0" applyFont="0" applyFill="0" applyBorder="0" applyAlignment="0" applyProtection="0"/>
    <xf numFmtId="181" fontId="34" fillId="0" borderId="0" applyFont="0" applyFill="0" applyBorder="0" applyAlignment="0" applyProtection="0"/>
    <xf numFmtId="233" fontId="47" fillId="0" borderId="0" applyFont="0" applyFill="0" applyBorder="0" applyAlignment="0" applyProtection="0"/>
    <xf numFmtId="234" fontId="47" fillId="0" borderId="0" applyFont="0" applyFill="0" applyBorder="0" applyAlignment="0" applyProtection="0"/>
    <xf numFmtId="235" fontId="56" fillId="0" borderId="0" applyFill="0" applyBorder="0" applyAlignment="0" applyProtection="0"/>
    <xf numFmtId="202" fontId="47" fillId="0" borderId="0" applyFont="0" applyFill="0" applyBorder="0" applyAlignment="0" applyProtection="0"/>
    <xf numFmtId="185" fontId="47" fillId="0" borderId="0" applyFont="0" applyFill="0" applyBorder="0" applyAlignment="0" applyProtection="0"/>
    <xf numFmtId="0" fontId="56" fillId="0" borderId="0" applyFill="0" applyBorder="0" applyAlignment="0" applyProtection="0"/>
    <xf numFmtId="236" fontId="56" fillId="0" borderId="0" applyFill="0" applyBorder="0" applyAlignment="0" applyProtection="0"/>
    <xf numFmtId="202" fontId="47" fillId="0" borderId="0" applyFont="0" applyFill="0" applyBorder="0" applyAlignment="0" applyProtection="0"/>
    <xf numFmtId="185" fontId="47" fillId="0" borderId="0" applyFont="0" applyFill="0" applyBorder="0" applyAlignment="0" applyProtection="0"/>
    <xf numFmtId="237" fontId="34" fillId="0" borderId="0" applyFont="0" applyFill="0" applyBorder="0" applyAlignment="0" applyProtection="0"/>
    <xf numFmtId="0" fontId="156" fillId="70" borderId="0" applyNumberFormat="0" applyBorder="0" applyAlignment="0" applyProtection="0">
      <alignment vertical="center"/>
    </xf>
    <xf numFmtId="37" fontId="157" fillId="0" borderId="0"/>
    <xf numFmtId="0" fontId="158" fillId="0" borderId="0"/>
    <xf numFmtId="0" fontId="56" fillId="0" borderId="0" applyNumberFormat="0" applyFill="0" applyBorder="0" applyAlignment="0" applyProtection="0"/>
    <xf numFmtId="238" fontId="35" fillId="0" borderId="0"/>
    <xf numFmtId="239" fontId="32" fillId="0" borderId="0"/>
    <xf numFmtId="239" fontId="32" fillId="0" borderId="0"/>
    <xf numFmtId="240" fontId="35" fillId="0" borderId="0"/>
    <xf numFmtId="43" fontId="35" fillId="0" borderId="0"/>
    <xf numFmtId="240" fontId="35" fillId="0" borderId="0"/>
    <xf numFmtId="240" fontId="35" fillId="0" borderId="0"/>
    <xf numFmtId="240" fontId="35" fillId="0" borderId="0"/>
    <xf numFmtId="240" fontId="35" fillId="0" borderId="0"/>
    <xf numFmtId="240" fontId="35" fillId="0" borderId="0"/>
    <xf numFmtId="43" fontId="35" fillId="0" borderId="0"/>
    <xf numFmtId="43" fontId="35" fillId="0" borderId="0"/>
    <xf numFmtId="43" fontId="35" fillId="0" borderId="0"/>
    <xf numFmtId="239" fontId="32" fillId="0" borderId="0"/>
    <xf numFmtId="239" fontId="32" fillId="0" borderId="0"/>
    <xf numFmtId="240" fontId="35" fillId="0" borderId="0"/>
    <xf numFmtId="240" fontId="35" fillId="0" borderId="0"/>
    <xf numFmtId="240" fontId="35" fillId="0" borderId="0"/>
    <xf numFmtId="240" fontId="35" fillId="0" borderId="0"/>
    <xf numFmtId="240" fontId="35" fillId="0" borderId="0"/>
    <xf numFmtId="240" fontId="35" fillId="0" borderId="0"/>
    <xf numFmtId="239" fontId="32" fillId="0" borderId="0"/>
    <xf numFmtId="239" fontId="32" fillId="0" borderId="0"/>
    <xf numFmtId="0" fontId="29" fillId="0" borderId="0">
      <alignment vertical="center"/>
    </xf>
    <xf numFmtId="0" fontId="34" fillId="0" borderId="0"/>
    <xf numFmtId="0" fontId="47" fillId="0" borderId="0"/>
    <xf numFmtId="0" fontId="34" fillId="0" borderId="0"/>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2" fillId="0" borderId="0" applyFont="0" applyFill="0" applyBorder="0" applyAlignment="0" applyProtection="0"/>
    <xf numFmtId="241" fontId="126" fillId="72" borderId="0">
      <alignment vertical="center"/>
    </xf>
    <xf numFmtId="0" fontId="86" fillId="0" borderId="0">
      <alignment horizontal="right" vertical="top"/>
    </xf>
    <xf numFmtId="40" fontId="159"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40" fontId="160" fillId="0" borderId="0" applyFont="0" applyFill="0" applyBorder="0" applyAlignment="0" applyProtection="0"/>
    <xf numFmtId="38" fontId="160" fillId="0" borderId="0" applyFont="0" applyFill="0" applyBorder="0" applyAlignment="0" applyProtection="0"/>
    <xf numFmtId="0" fontId="136" fillId="0" borderId="0" applyNumberFormat="0" applyFill="0" applyBorder="0" applyProtection="0">
      <alignment horizontal="left"/>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14" fontId="86" fillId="0" borderId="0">
      <alignment horizontal="center" wrapText="1"/>
      <protection locked="0"/>
    </xf>
    <xf numFmtId="218" fontId="134" fillId="0" borderId="0">
      <protection locked="0"/>
    </xf>
    <xf numFmtId="242" fontId="127" fillId="0" borderId="0" applyFont="0" applyFill="0" applyBorder="0" applyAlignment="0" applyProtection="0"/>
    <xf numFmtId="23" fontId="34" fillId="0" borderId="0" applyFont="0" applyFill="0" applyBorder="0" applyAlignment="0" applyProtection="0"/>
    <xf numFmtId="10" fontId="34" fillId="0" borderId="0" applyFont="0" applyFill="0" applyBorder="0" applyAlignment="0" applyProtection="0"/>
    <xf numFmtId="9" fontId="47" fillId="0" borderId="0" applyFont="0" applyFill="0" applyBorder="0" applyAlignment="0" applyProtection="0"/>
    <xf numFmtId="10" fontId="47" fillId="0" borderId="0" applyFont="0" applyFill="0" applyBorder="0" applyAlignment="0" applyProtection="0"/>
    <xf numFmtId="9" fontId="34" fillId="0" borderId="0" applyFont="0" applyFill="0" applyBorder="0" applyAlignment="0" applyProtection="0"/>
    <xf numFmtId="9" fontId="47" fillId="0" borderId="36" applyNumberFormat="0" applyBorder="0"/>
    <xf numFmtId="10" fontId="56" fillId="0" borderId="0" applyFill="0" applyBorder="0" applyAlignment="0" applyProtection="0"/>
    <xf numFmtId="0" fontId="162" fillId="0" borderId="0" applyNumberFormat="0" applyFill="0" applyBorder="0" applyProtection="0">
      <alignment horizontal="right"/>
    </xf>
    <xf numFmtId="207" fontId="34" fillId="0" borderId="0" applyFill="0" applyBorder="0" applyAlignment="0"/>
    <xf numFmtId="216" fontId="127" fillId="0" borderId="0" applyFill="0" applyBorder="0" applyAlignment="0"/>
    <xf numFmtId="207" fontId="34" fillId="0" borderId="0" applyFill="0" applyBorder="0" applyAlignment="0"/>
    <xf numFmtId="227" fontId="127" fillId="0" borderId="0" applyFill="0" applyBorder="0" applyAlignment="0"/>
    <xf numFmtId="216" fontId="127" fillId="0" borderId="0" applyFill="0" applyBorder="0" applyAlignment="0"/>
    <xf numFmtId="3" fontId="34" fillId="0" borderId="0" applyFont="0" applyFill="0" applyBorder="0" applyProtection="0">
      <alignment horizontal="right"/>
    </xf>
    <xf numFmtId="9" fontId="34" fillId="0" borderId="0" applyFont="0" applyFill="0" applyBorder="0" applyAlignment="0" applyProtection="0"/>
    <xf numFmtId="9" fontId="34" fillId="0" borderId="0" applyNumberFormat="0" applyFill="0" applyBorder="0" applyAlignment="0" applyProtection="0"/>
    <xf numFmtId="0" fontId="47" fillId="0" borderId="0" applyNumberFormat="0" applyFont="0" applyFill="0" applyBorder="0" applyAlignment="0" applyProtection="0">
      <alignment horizontal="left"/>
    </xf>
    <xf numFmtId="15" fontId="47" fillId="0" borderId="0" applyFont="0" applyFill="0" applyBorder="0" applyAlignment="0" applyProtection="0"/>
    <xf numFmtId="4" fontId="47" fillId="0" borderId="0" applyFont="0" applyFill="0" applyBorder="0" applyAlignment="0" applyProtection="0"/>
    <xf numFmtId="0" fontId="163" fillId="0" borderId="34">
      <alignment horizontal="center"/>
    </xf>
    <xf numFmtId="0" fontId="163" fillId="0" borderId="34">
      <alignment horizontal="center"/>
    </xf>
    <xf numFmtId="0" fontId="163" fillId="0" borderId="34">
      <alignment horizontal="center"/>
    </xf>
    <xf numFmtId="0" fontId="163" fillId="0" borderId="34">
      <alignment horizontal="center"/>
    </xf>
    <xf numFmtId="0" fontId="163" fillId="0" borderId="34">
      <alignment horizontal="center"/>
    </xf>
    <xf numFmtId="0" fontId="163" fillId="0" borderId="34">
      <alignment horizontal="center"/>
    </xf>
    <xf numFmtId="0" fontId="163" fillId="0" borderId="34">
      <alignment horizontal="center"/>
    </xf>
    <xf numFmtId="0" fontId="163" fillId="0" borderId="34">
      <alignment horizontal="center"/>
    </xf>
    <xf numFmtId="0" fontId="163" fillId="0" borderId="34">
      <alignment horizontal="center"/>
    </xf>
    <xf numFmtId="0" fontId="163" fillId="0" borderId="34">
      <alignment horizontal="center"/>
    </xf>
    <xf numFmtId="0" fontId="163" fillId="0" borderId="34">
      <alignment horizontal="center"/>
    </xf>
    <xf numFmtId="3" fontId="47" fillId="0" borderId="0" applyFont="0" applyFill="0" applyBorder="0" applyAlignment="0" applyProtection="0"/>
    <xf numFmtId="0" fontId="47" fillId="73" borderId="0" applyNumberFormat="0" applyFont="0" applyBorder="0" applyAlignment="0" applyProtection="0"/>
    <xf numFmtId="185"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0" fontId="32" fillId="0" borderId="0" applyFont="0" applyFill="0" applyBorder="0" applyAlignment="0" applyProtection="0"/>
    <xf numFmtId="0" fontId="164" fillId="74" borderId="23">
      <alignment horizontal="center" vertical="center"/>
    </xf>
    <xf numFmtId="0" fontId="164" fillId="74" borderId="23">
      <alignment horizontal="center" vertical="center"/>
    </xf>
    <xf numFmtId="30" fontId="62" fillId="0" borderId="0" applyNumberFormat="0" applyFill="0" applyBorder="0" applyAlignment="0" applyProtection="0">
      <alignment horizontal="left"/>
    </xf>
    <xf numFmtId="0" fontId="32" fillId="0" borderId="0" applyFont="0" applyFill="0" applyBorder="0" applyAlignment="0" applyProtection="0"/>
    <xf numFmtId="243" fontId="35" fillId="0" borderId="0" applyFont="0" applyFill="0" applyBorder="0" applyAlignment="0" applyProtection="0"/>
    <xf numFmtId="243" fontId="35" fillId="0" borderId="0" applyFont="0" applyFill="0" applyBorder="0" applyAlignment="0" applyProtection="0"/>
    <xf numFmtId="243" fontId="35" fillId="0" borderId="0" applyFont="0" applyFill="0" applyBorder="0" applyAlignment="0" applyProtection="0"/>
    <xf numFmtId="243" fontId="35"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5" fillId="0" borderId="0" applyFont="0" applyFill="0" applyBorder="0" applyAlignment="0" applyProtection="0"/>
    <xf numFmtId="242" fontId="127" fillId="0" borderId="0">
      <alignment horizontal="center"/>
    </xf>
    <xf numFmtId="0" fontId="113" fillId="0" borderId="0">
      <alignment vertical="center"/>
    </xf>
    <xf numFmtId="0" fontId="55" fillId="0" borderId="0">
      <alignment vertical="center"/>
    </xf>
    <xf numFmtId="0" fontId="55" fillId="0" borderId="0">
      <alignment vertical="center"/>
    </xf>
    <xf numFmtId="0" fontId="55" fillId="0" borderId="0">
      <alignment vertical="center"/>
    </xf>
    <xf numFmtId="0" fontId="155" fillId="0" borderId="0"/>
    <xf numFmtId="40" fontId="165" fillId="0" borderId="0" applyBorder="0">
      <alignment horizontal="right"/>
    </xf>
    <xf numFmtId="230" fontId="35" fillId="0" borderId="37">
      <protection locked="0"/>
    </xf>
    <xf numFmtId="49" fontId="126" fillId="0" borderId="0" applyFill="0" applyBorder="0" applyAlignment="0"/>
    <xf numFmtId="244" fontId="127" fillId="0" borderId="0" applyFill="0" applyBorder="0" applyAlignment="0"/>
    <xf numFmtId="244" fontId="127" fillId="0" borderId="0" applyFill="0" applyBorder="0" applyAlignment="0"/>
    <xf numFmtId="0" fontId="37" fillId="0" borderId="0"/>
    <xf numFmtId="0" fontId="37" fillId="0" borderId="0"/>
    <xf numFmtId="0" fontId="37" fillId="0" borderId="0"/>
    <xf numFmtId="0" fontId="37" fillId="0" borderId="0"/>
    <xf numFmtId="0" fontId="126" fillId="0" borderId="0" applyNumberFormat="0" applyFill="0" applyBorder="0" applyProtection="0">
      <alignment horizontal="left"/>
    </xf>
    <xf numFmtId="0" fontId="56" fillId="0" borderId="37" applyNumberFormat="0" applyFill="0" applyAlignment="0" applyProtection="0"/>
    <xf numFmtId="245" fontId="34" fillId="0" borderId="0" applyFont="0" applyFill="0" applyBorder="0" applyAlignment="0" applyProtection="0"/>
    <xf numFmtId="246" fontId="34" fillId="0" borderId="0" applyFont="0" applyFill="0" applyBorder="0" applyAlignment="0" applyProtection="0"/>
    <xf numFmtId="177" fontId="166" fillId="0" borderId="0" applyFont="0" applyFill="0" applyBorder="0" applyAlignment="0" applyProtection="0"/>
    <xf numFmtId="246" fontId="34" fillId="0" borderId="0" applyFont="0" applyFill="0" applyBorder="0" applyAlignment="0" applyProtection="0"/>
    <xf numFmtId="185" fontId="47" fillId="0" borderId="0" applyFont="0" applyFill="0" applyBorder="0" applyAlignment="0" applyProtection="0"/>
    <xf numFmtId="188" fontId="35" fillId="0" borderId="0" applyFont="0" applyFill="0" applyBorder="0" applyAlignment="0" applyProtection="0"/>
    <xf numFmtId="188" fontId="35" fillId="0" borderId="0" applyFont="0" applyFill="0" applyBorder="0" applyAlignment="0" applyProtection="0"/>
    <xf numFmtId="188" fontId="35" fillId="0" borderId="0" applyFont="0" applyFill="0" applyBorder="0" applyAlignment="0" applyProtection="0"/>
    <xf numFmtId="188" fontId="35" fillId="0" borderId="0" applyFont="0" applyFill="0" applyBorder="0" applyAlignment="0" applyProtection="0"/>
    <xf numFmtId="185" fontId="47" fillId="0" borderId="0" applyFont="0" applyFill="0" applyBorder="0" applyAlignment="0" applyProtection="0"/>
    <xf numFmtId="0" fontId="167" fillId="0" borderId="0"/>
    <xf numFmtId="0" fontId="168" fillId="0" borderId="0" applyNumberFormat="0" applyFill="0" applyBorder="0" applyAlignment="0" applyProtection="0"/>
    <xf numFmtId="0" fontId="94" fillId="75" borderId="38" applyNumberFormat="0" applyAlignment="0" applyProtection="0"/>
    <xf numFmtId="2" fontId="56" fillId="0" borderId="0" applyFill="0" applyBorder="0" applyAlignment="0" applyProtection="0"/>
    <xf numFmtId="0" fontId="169" fillId="0" borderId="0" applyNumberFormat="0" applyFill="0" applyBorder="0" applyProtection="0">
      <alignment horizontal="right"/>
    </xf>
    <xf numFmtId="0" fontId="170" fillId="0" borderId="0"/>
    <xf numFmtId="0" fontId="35" fillId="0" borderId="0">
      <protection locked="0"/>
    </xf>
    <xf numFmtId="247" fontId="35" fillId="0" borderId="0" applyFont="0" applyFill="0" applyBorder="0" applyAlignment="0" applyProtection="0"/>
    <xf numFmtId="0" fontId="35" fillId="0" borderId="0" applyFont="0" applyFill="0" applyBorder="0" applyAlignment="0" applyProtection="0"/>
    <xf numFmtId="248" fontId="34" fillId="0" borderId="0" applyNumberFormat="0" applyFill="0" applyBorder="0" applyAlignment="0" applyProtection="0"/>
    <xf numFmtId="249" fontId="34" fillId="0" borderId="0" applyNumberFormat="0" applyFill="0" applyBorder="0" applyAlignment="0" applyProtection="0"/>
    <xf numFmtId="0" fontId="171" fillId="0" borderId="0" applyNumberFormat="0" applyFill="0" applyBorder="0" applyAlignment="0" applyProtection="0">
      <alignment vertical="center"/>
    </xf>
    <xf numFmtId="180" fontId="35" fillId="0" borderId="0">
      <protection locked="0"/>
    </xf>
    <xf numFmtId="0" fontId="32" fillId="0" borderId="0" applyFont="0" applyFill="0" applyBorder="0" applyAlignment="0" applyProtection="0"/>
    <xf numFmtId="0" fontId="172" fillId="0" borderId="0" applyNumberFormat="0" applyFill="0" applyBorder="0" applyAlignment="0" applyProtection="0">
      <alignment vertical="top"/>
      <protection locked="0"/>
    </xf>
    <xf numFmtId="0" fontId="34" fillId="0" borderId="0"/>
    <xf numFmtId="9" fontId="173" fillId="0" borderId="0" applyFont="0" applyFill="0" applyBorder="0" applyAlignment="0" applyProtection="0"/>
    <xf numFmtId="183" fontId="174" fillId="0" borderId="0" applyFont="0" applyFill="0" applyBorder="0" applyAlignment="0" applyProtection="0"/>
    <xf numFmtId="210" fontId="174" fillId="0" borderId="0" applyFont="0" applyFill="0" applyBorder="0" applyAlignment="0" applyProtection="0"/>
    <xf numFmtId="184" fontId="174" fillId="0" borderId="0" applyFont="0" applyFill="0" applyBorder="0" applyAlignment="0" applyProtection="0"/>
    <xf numFmtId="205" fontId="174" fillId="0" borderId="0" applyFont="0" applyFill="0" applyBorder="0" applyAlignment="0" applyProtection="0"/>
    <xf numFmtId="0" fontId="174" fillId="0" borderId="0"/>
    <xf numFmtId="0" fontId="175" fillId="0" borderId="0" applyNumberFormat="0" applyFill="0" applyBorder="0" applyAlignment="0" applyProtection="0">
      <alignment vertical="top"/>
      <protection locked="0"/>
    </xf>
    <xf numFmtId="0" fontId="35" fillId="0" borderId="0"/>
    <xf numFmtId="0" fontId="35" fillId="0" borderId="0" applyFont="0" applyFill="0" applyBorder="0" applyAlignment="0" applyProtection="0"/>
    <xf numFmtId="0" fontId="40" fillId="0" borderId="0" applyFont="0" applyFill="0" applyBorder="0" applyAlignment="0" applyProtection="0"/>
    <xf numFmtId="0" fontId="35" fillId="0" borderId="0" applyFont="0" applyFill="0" applyBorder="0" applyAlignment="0" applyProtection="0"/>
    <xf numFmtId="181" fontId="30" fillId="0" borderId="0" applyFont="0" applyFill="0" applyBorder="0" applyAlignment="0" applyProtection="0"/>
    <xf numFmtId="0" fontId="176" fillId="0" borderId="0"/>
    <xf numFmtId="181" fontId="177" fillId="0" borderId="0" applyFont="0" applyFill="0" applyBorder="0" applyAlignment="0" applyProtection="0"/>
    <xf numFmtId="0" fontId="64" fillId="58" borderId="0" applyNumberFormat="0" applyBorder="0" applyAlignment="0" applyProtection="0">
      <alignment vertical="center"/>
    </xf>
    <xf numFmtId="0" fontId="64" fillId="58" borderId="0" applyNumberFormat="0" applyBorder="0" applyAlignment="0" applyProtection="0">
      <alignment vertical="center"/>
    </xf>
    <xf numFmtId="0" fontId="64" fillId="58" borderId="0" applyNumberFormat="0" applyBorder="0" applyAlignment="0" applyProtection="0">
      <alignment vertical="center"/>
    </xf>
    <xf numFmtId="0" fontId="64" fillId="58" borderId="0" applyNumberFormat="0" applyBorder="0" applyAlignment="0" applyProtection="0">
      <alignment vertical="center"/>
    </xf>
    <xf numFmtId="0" fontId="65" fillId="19" borderId="0" applyNumberFormat="0" applyBorder="0" applyAlignment="0" applyProtection="0">
      <alignment vertical="center"/>
    </xf>
    <xf numFmtId="0" fontId="65" fillId="19" borderId="0" applyNumberFormat="0" applyBorder="0" applyAlignment="0" applyProtection="0">
      <alignment vertical="center"/>
    </xf>
    <xf numFmtId="0" fontId="64" fillId="58" borderId="0" applyNumberFormat="0" applyBorder="0" applyAlignment="0" applyProtection="0">
      <alignment vertical="center"/>
    </xf>
    <xf numFmtId="0" fontId="64" fillId="59" borderId="0" applyNumberFormat="0" applyBorder="0" applyAlignment="0" applyProtection="0">
      <alignment vertical="center"/>
    </xf>
    <xf numFmtId="0" fontId="64" fillId="59" borderId="0" applyNumberFormat="0" applyBorder="0" applyAlignment="0" applyProtection="0">
      <alignment vertical="center"/>
    </xf>
    <xf numFmtId="0" fontId="64" fillId="59" borderId="0" applyNumberFormat="0" applyBorder="0" applyAlignment="0" applyProtection="0">
      <alignment vertical="center"/>
    </xf>
    <xf numFmtId="0" fontId="64" fillId="59" borderId="0" applyNumberFormat="0" applyBorder="0" applyAlignment="0" applyProtection="0">
      <alignment vertical="center"/>
    </xf>
    <xf numFmtId="0" fontId="65" fillId="23" borderId="0" applyNumberFormat="0" applyBorder="0" applyAlignment="0" applyProtection="0">
      <alignment vertical="center"/>
    </xf>
    <xf numFmtId="0" fontId="65" fillId="23" borderId="0" applyNumberFormat="0" applyBorder="0" applyAlignment="0" applyProtection="0">
      <alignment vertical="center"/>
    </xf>
    <xf numFmtId="0" fontId="64" fillId="59" borderId="0" applyNumberFormat="0" applyBorder="0" applyAlignment="0" applyProtection="0">
      <alignment vertical="center"/>
    </xf>
    <xf numFmtId="0" fontId="64" fillId="60" borderId="0" applyNumberFormat="0" applyBorder="0" applyAlignment="0" applyProtection="0">
      <alignment vertical="center"/>
    </xf>
    <xf numFmtId="0" fontId="64" fillId="60" borderId="0" applyNumberFormat="0" applyBorder="0" applyAlignment="0" applyProtection="0">
      <alignment vertical="center"/>
    </xf>
    <xf numFmtId="0" fontId="64" fillId="60" borderId="0" applyNumberFormat="0" applyBorder="0" applyAlignment="0" applyProtection="0">
      <alignment vertical="center"/>
    </xf>
    <xf numFmtId="0" fontId="64" fillId="60" borderId="0" applyNumberFormat="0" applyBorder="0" applyAlignment="0" applyProtection="0">
      <alignment vertical="center"/>
    </xf>
    <xf numFmtId="0" fontId="65" fillId="27" borderId="0" applyNumberFormat="0" applyBorder="0" applyAlignment="0" applyProtection="0">
      <alignment vertical="center"/>
    </xf>
    <xf numFmtId="0" fontId="65" fillId="27" borderId="0" applyNumberFormat="0" applyBorder="0" applyAlignment="0" applyProtection="0">
      <alignment vertical="center"/>
    </xf>
    <xf numFmtId="0" fontId="64" fillId="60" borderId="0" applyNumberFormat="0" applyBorder="0" applyAlignment="0" applyProtection="0">
      <alignment vertical="center"/>
    </xf>
    <xf numFmtId="0" fontId="64" fillId="55" borderId="0" applyNumberFormat="0" applyBorder="0" applyAlignment="0" applyProtection="0">
      <alignment vertical="center"/>
    </xf>
    <xf numFmtId="0" fontId="64" fillId="55" borderId="0" applyNumberFormat="0" applyBorder="0" applyAlignment="0" applyProtection="0">
      <alignment vertical="center"/>
    </xf>
    <xf numFmtId="0" fontId="64" fillId="55" borderId="0" applyNumberFormat="0" applyBorder="0" applyAlignment="0" applyProtection="0">
      <alignment vertical="center"/>
    </xf>
    <xf numFmtId="0" fontId="64" fillId="55" borderId="0" applyNumberFormat="0" applyBorder="0" applyAlignment="0" applyProtection="0">
      <alignment vertical="center"/>
    </xf>
    <xf numFmtId="0" fontId="65" fillId="31" borderId="0" applyNumberFormat="0" applyBorder="0" applyAlignment="0" applyProtection="0">
      <alignment vertical="center"/>
    </xf>
    <xf numFmtId="0" fontId="65" fillId="31" borderId="0" applyNumberFormat="0" applyBorder="0" applyAlignment="0" applyProtection="0">
      <alignment vertical="center"/>
    </xf>
    <xf numFmtId="0" fontId="64" fillId="55" borderId="0" applyNumberFormat="0" applyBorder="0" applyAlignment="0" applyProtection="0">
      <alignment vertical="center"/>
    </xf>
    <xf numFmtId="0" fontId="64" fillId="56" borderId="0" applyNumberFormat="0" applyBorder="0" applyAlignment="0" applyProtection="0">
      <alignment vertical="center"/>
    </xf>
    <xf numFmtId="0" fontId="64" fillId="56" borderId="0" applyNumberFormat="0" applyBorder="0" applyAlignment="0" applyProtection="0">
      <alignment vertical="center"/>
    </xf>
    <xf numFmtId="0" fontId="64" fillId="56" borderId="0" applyNumberFormat="0" applyBorder="0" applyAlignment="0" applyProtection="0">
      <alignment vertical="center"/>
    </xf>
    <xf numFmtId="0" fontId="64" fillId="56" borderId="0" applyNumberFormat="0" applyBorder="0" applyAlignment="0" applyProtection="0">
      <alignment vertical="center"/>
    </xf>
    <xf numFmtId="0" fontId="65" fillId="35" borderId="0" applyNumberFormat="0" applyBorder="0" applyAlignment="0" applyProtection="0">
      <alignment vertical="center"/>
    </xf>
    <xf numFmtId="0" fontId="65" fillId="35" borderId="0" applyNumberFormat="0" applyBorder="0" applyAlignment="0" applyProtection="0">
      <alignment vertical="center"/>
    </xf>
    <xf numFmtId="0" fontId="64" fillId="56" borderId="0" applyNumberFormat="0" applyBorder="0" applyAlignment="0" applyProtection="0">
      <alignment vertical="center"/>
    </xf>
    <xf numFmtId="0" fontId="64" fillId="61" borderId="0" applyNumberFormat="0" applyBorder="0" applyAlignment="0" applyProtection="0">
      <alignment vertical="center"/>
    </xf>
    <xf numFmtId="0" fontId="64" fillId="61" borderId="0" applyNumberFormat="0" applyBorder="0" applyAlignment="0" applyProtection="0">
      <alignment vertical="center"/>
    </xf>
    <xf numFmtId="0" fontId="64" fillId="61" borderId="0" applyNumberFormat="0" applyBorder="0" applyAlignment="0" applyProtection="0">
      <alignment vertical="center"/>
    </xf>
    <xf numFmtId="0" fontId="64" fillId="61" borderId="0" applyNumberFormat="0" applyBorder="0" applyAlignment="0" applyProtection="0">
      <alignment vertical="center"/>
    </xf>
    <xf numFmtId="0" fontId="65" fillId="39" borderId="0" applyNumberFormat="0" applyBorder="0" applyAlignment="0" applyProtection="0">
      <alignment vertical="center"/>
    </xf>
    <xf numFmtId="0" fontId="65" fillId="39" borderId="0" applyNumberFormat="0" applyBorder="0" applyAlignment="0" applyProtection="0">
      <alignment vertical="center"/>
    </xf>
    <xf numFmtId="0" fontId="64" fillId="61" borderId="0" applyNumberFormat="0" applyBorder="0" applyAlignment="0" applyProtection="0">
      <alignment vertical="center"/>
    </xf>
    <xf numFmtId="0" fontId="171" fillId="0" borderId="0" applyNumberFormat="0" applyFill="0" applyBorder="0" applyAlignment="0" applyProtection="0">
      <alignment vertical="center"/>
    </xf>
    <xf numFmtId="0" fontId="171" fillId="0" borderId="0" applyNumberFormat="0" applyFill="0" applyBorder="0" applyAlignment="0" applyProtection="0">
      <alignment vertical="center"/>
    </xf>
    <xf numFmtId="0" fontId="171" fillId="0" borderId="0" applyNumberFormat="0" applyFill="0" applyBorder="0" applyAlignment="0" applyProtection="0">
      <alignment vertical="center"/>
    </xf>
    <xf numFmtId="0" fontId="17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71" fillId="0" borderId="0" applyNumberFormat="0" applyFill="0" applyBorder="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78" fillId="16" borderId="14" applyNumberFormat="0" applyAlignment="0" applyProtection="0">
      <alignment vertical="center"/>
    </xf>
    <xf numFmtId="0" fontId="178" fillId="16" borderId="14"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22" fillId="0" borderId="0">
      <alignment vertical="center"/>
    </xf>
    <xf numFmtId="2" fontId="179" fillId="0" borderId="0" applyFont="0" applyFill="0" applyBorder="0" applyAlignment="0" applyProtection="0"/>
    <xf numFmtId="0" fontId="180" fillId="0" borderId="0" applyNumberFormat="0" applyFill="0" applyBorder="0" applyAlignment="0" applyProtection="0"/>
    <xf numFmtId="0" fontId="181" fillId="0" borderId="0" applyNumberFormat="0" applyFill="0" applyBorder="0" applyAlignment="0" applyProtection="0"/>
    <xf numFmtId="0" fontId="180" fillId="0" borderId="0" applyNumberFormat="0" applyFill="0" applyBorder="0" applyAlignment="0" applyProtection="0"/>
    <xf numFmtId="0" fontId="182" fillId="0" borderId="0" applyNumberFormat="0" applyFill="0" applyBorder="0" applyAlignment="0" applyProtection="0"/>
    <xf numFmtId="0" fontId="183" fillId="0" borderId="0" applyNumberFormat="0" applyFill="0" applyBorder="0" applyAlignment="0" applyProtection="0"/>
    <xf numFmtId="0" fontId="182" fillId="0" borderId="0" applyNumberFormat="0" applyFill="0" applyBorder="0" applyAlignment="0" applyProtection="0"/>
    <xf numFmtId="250" fontId="46" fillId="0" borderId="23">
      <alignment horizontal="left" vertical="center"/>
    </xf>
    <xf numFmtId="0" fontId="91" fillId="45" borderId="0" applyNumberFormat="0" applyBorder="0" applyAlignment="0" applyProtection="0">
      <alignment vertical="center"/>
    </xf>
    <xf numFmtId="0" fontId="91" fillId="45" borderId="0" applyNumberFormat="0" applyBorder="0" applyAlignment="0" applyProtection="0">
      <alignment vertical="center"/>
    </xf>
    <xf numFmtId="0" fontId="91" fillId="45" borderId="0" applyNumberFormat="0" applyBorder="0" applyAlignment="0" applyProtection="0">
      <alignment vertical="center"/>
    </xf>
    <xf numFmtId="0" fontId="91" fillId="45" borderId="0" applyNumberFormat="0" applyBorder="0" applyAlignment="0" applyProtection="0">
      <alignment vertical="center"/>
    </xf>
    <xf numFmtId="0" fontId="184" fillId="13" borderId="0" applyNumberFormat="0" applyBorder="0" applyAlignment="0" applyProtection="0">
      <alignment vertical="center"/>
    </xf>
    <xf numFmtId="0" fontId="184" fillId="13" borderId="0" applyNumberFormat="0" applyBorder="0" applyAlignment="0" applyProtection="0">
      <alignment vertical="center"/>
    </xf>
    <xf numFmtId="0" fontId="91" fillId="45" borderId="0" applyNumberFormat="0" applyBorder="0" applyAlignment="0" applyProtection="0">
      <alignment vertical="center"/>
    </xf>
    <xf numFmtId="0" fontId="179" fillId="0" borderId="0" applyFont="0" applyFill="0" applyBorder="0" applyAlignment="0" applyProtection="0"/>
    <xf numFmtId="0" fontId="179" fillId="0" borderId="0" applyFont="0" applyFill="0" applyBorder="0" applyAlignment="0" applyProtection="0"/>
    <xf numFmtId="38" fontId="185" fillId="0" borderId="0">
      <alignment vertical="center"/>
    </xf>
    <xf numFmtId="3" fontId="36" fillId="0" borderId="39">
      <alignment vertical="center"/>
    </xf>
    <xf numFmtId="0" fontId="186" fillId="0" borderId="0" applyNumberFormat="0" applyFill="0" applyBorder="0" applyAlignment="0" applyProtection="0">
      <alignment vertical="top"/>
      <protection locked="0"/>
    </xf>
    <xf numFmtId="0" fontId="187" fillId="0" borderId="0" applyNumberFormat="0" applyFill="0" applyBorder="0" applyAlignment="0" applyProtection="0">
      <alignment vertical="top"/>
      <protection locked="0"/>
    </xf>
    <xf numFmtId="0" fontId="187" fillId="0" borderId="0" applyNumberFormat="0" applyFill="0" applyBorder="0" applyAlignment="0" applyProtection="0">
      <alignment vertical="top"/>
      <protection locked="0"/>
    </xf>
    <xf numFmtId="0" fontId="187" fillId="0" borderId="0" applyNumberFormat="0" applyFill="0" applyBorder="0" applyAlignment="0" applyProtection="0">
      <alignment vertical="top"/>
      <protection locked="0"/>
    </xf>
    <xf numFmtId="0" fontId="187" fillId="0" borderId="0" applyNumberFormat="0" applyFill="0" applyBorder="0" applyAlignment="0" applyProtection="0">
      <alignment vertical="top"/>
      <protection locked="0"/>
    </xf>
    <xf numFmtId="0" fontId="187" fillId="0" borderId="0" applyNumberFormat="0" applyFill="0" applyBorder="0" applyAlignment="0" applyProtection="0">
      <alignment vertical="top"/>
      <protection locked="0"/>
    </xf>
    <xf numFmtId="0" fontId="187" fillId="0" borderId="0" applyNumberFormat="0" applyFill="0" applyBorder="0" applyAlignment="0" applyProtection="0">
      <alignment vertical="top"/>
      <protection locked="0"/>
    </xf>
    <xf numFmtId="40" fontId="188" fillId="0" borderId="0" applyFont="0" applyFill="0" applyBorder="0" applyAlignment="0" applyProtection="0"/>
    <xf numFmtId="38" fontId="188" fillId="0" borderId="0" applyFont="0" applyFill="0" applyBorder="0" applyAlignment="0" applyProtection="0"/>
    <xf numFmtId="40" fontId="189" fillId="0" borderId="0" applyFont="0" applyFill="0" applyBorder="0" applyAlignment="0" applyProtection="0"/>
    <xf numFmtId="38" fontId="189"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126" fillId="71" borderId="7" applyNumberFormat="0" applyFon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9" fillId="18" borderId="18" applyNumberFormat="0" applyFont="0" applyAlignment="0" applyProtection="0">
      <alignment vertical="center"/>
    </xf>
    <xf numFmtId="0" fontId="29" fillId="18" borderId="18" applyNumberFormat="0" applyFont="0" applyAlignment="0" applyProtection="0">
      <alignment vertical="center"/>
    </xf>
    <xf numFmtId="0" fontId="29" fillId="18" borderId="18" applyNumberFormat="0" applyFont="0" applyAlignment="0" applyProtection="0">
      <alignment vertical="center"/>
    </xf>
    <xf numFmtId="0" fontId="29" fillId="18" borderId="18"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22" fillId="0" borderId="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22" fillId="0" borderId="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2" fillId="0" borderId="0"/>
    <xf numFmtId="0" fontId="189" fillId="0" borderId="0" applyFont="0" applyFill="0" applyBorder="0" applyAlignment="0" applyProtection="0"/>
    <xf numFmtId="0" fontId="189" fillId="0" borderId="0" applyFont="0" applyFill="0" applyBorder="0" applyAlignment="0" applyProtection="0"/>
    <xf numFmtId="49" fontId="55" fillId="0" borderId="0" applyFont="0" applyFill="0" applyBorder="0" applyAlignment="0" applyProtection="0">
      <alignment vertical="center"/>
    </xf>
    <xf numFmtId="0" fontId="34" fillId="0" borderId="0" applyFont="0" applyFill="0" applyBorder="0" applyAlignment="0" applyProtection="0"/>
    <xf numFmtId="0" fontId="32" fillId="0" borderId="0" applyFont="0" applyFill="0" applyBorder="0" applyAlignment="0" applyProtection="0"/>
    <xf numFmtId="0" fontId="190" fillId="0" borderId="0"/>
    <xf numFmtId="0" fontId="191" fillId="0" borderId="0" applyFont="0" applyFill="0" applyBorder="0" applyAlignment="0" applyProtection="0"/>
    <xf numFmtId="0" fontId="191" fillId="0" borderId="0" applyFont="0" applyFill="0" applyBorder="0" applyAlignment="0" applyProtection="0"/>
    <xf numFmtId="218" fontId="192"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192" fillId="0" borderId="0">
      <protection locked="0"/>
    </xf>
    <xf numFmtId="0" fontId="192" fillId="0" borderId="0">
      <protection locked="0"/>
    </xf>
    <xf numFmtId="0" fontId="192" fillId="0" borderId="0">
      <protection locked="0"/>
    </xf>
    <xf numFmtId="218" fontId="192"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192" fillId="0" borderId="0">
      <protection locked="0"/>
    </xf>
    <xf numFmtId="0" fontId="192" fillId="0" borderId="0">
      <protection locked="0"/>
    </xf>
    <xf numFmtId="0" fontId="192" fillId="0" borderId="0">
      <protection locked="0"/>
    </xf>
    <xf numFmtId="0" fontId="192" fillId="0" borderId="0">
      <protection locked="0"/>
    </xf>
    <xf numFmtId="9" fontId="193" fillId="0" borderId="0" applyFont="0" applyFill="0" applyBorder="0" applyAlignment="0" applyProtection="0"/>
    <xf numFmtId="9" fontId="194" fillId="0" borderId="0" applyFont="0" applyFill="0" applyBorder="0" applyAlignment="0" applyProtection="0">
      <alignment vertical="center"/>
    </xf>
    <xf numFmtId="9" fontId="1" fillId="0" borderId="0" applyFont="0" applyFill="0" applyBorder="0" applyAlignment="0" applyProtection="0">
      <alignment vertical="center"/>
    </xf>
    <xf numFmtId="9" fontId="194" fillId="0" borderId="0" applyFont="0" applyFill="0" applyBorder="0" applyAlignment="0" applyProtection="0">
      <alignment vertical="center"/>
    </xf>
    <xf numFmtId="9" fontId="1"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22"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85" fillId="0" borderId="0" applyFont="0" applyFill="0" applyBorder="0" applyAlignment="0" applyProtection="0">
      <alignment vertical="center"/>
    </xf>
    <xf numFmtId="9" fontId="1"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22"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85"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195" fillId="0" borderId="0" applyFont="0" applyFill="0" applyBorder="0" applyAlignment="0" applyProtection="0"/>
    <xf numFmtId="9" fontId="29" fillId="0" borderId="0" applyFont="0" applyFill="0" applyBorder="0" applyAlignment="0" applyProtection="0">
      <alignment vertical="center"/>
    </xf>
    <xf numFmtId="9" fontId="1" fillId="0" borderId="0" applyFont="0" applyFill="0" applyBorder="0" applyAlignment="0" applyProtection="0">
      <alignment vertical="center"/>
    </xf>
    <xf numFmtId="9" fontId="196" fillId="0" borderId="0" applyFont="0" applyFill="0" applyBorder="0" applyAlignment="0" applyProtection="0">
      <alignment vertical="center"/>
    </xf>
    <xf numFmtId="9" fontId="196"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35" fillId="0" borderId="0" applyFont="0" applyFill="0" applyBorder="0" applyAlignment="0" applyProtection="0">
      <alignment vertical="center"/>
    </xf>
    <xf numFmtId="9" fontId="27" fillId="0" borderId="0" applyFont="0" applyFill="0" applyBorder="0" applyAlignment="0" applyProtection="0">
      <alignment vertical="center"/>
    </xf>
    <xf numFmtId="9" fontId="197"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6" fillId="0" borderId="0" applyFont="0" applyFill="0" applyBorder="0" applyAlignment="0" applyProtection="0">
      <alignment vertical="center"/>
    </xf>
    <xf numFmtId="9" fontId="35" fillId="0" borderId="0" applyFont="0" applyFill="0" applyBorder="0" applyAlignment="0" applyProtection="0">
      <alignment vertical="center"/>
    </xf>
    <xf numFmtId="0" fontId="156" fillId="70" borderId="0" applyNumberFormat="0" applyBorder="0" applyAlignment="0" applyProtection="0">
      <alignment vertical="center"/>
    </xf>
    <xf numFmtId="0" fontId="156" fillId="70" borderId="0" applyNumberFormat="0" applyBorder="0" applyAlignment="0" applyProtection="0">
      <alignment vertical="center"/>
    </xf>
    <xf numFmtId="0" fontId="156" fillId="70" borderId="0" applyNumberFormat="0" applyBorder="0" applyAlignment="0" applyProtection="0">
      <alignment vertical="center"/>
    </xf>
    <xf numFmtId="0" fontId="156" fillId="70" borderId="0" applyNumberFormat="0" applyBorder="0" applyAlignment="0" applyProtection="0">
      <alignment vertical="center"/>
    </xf>
    <xf numFmtId="0" fontId="198" fillId="14" borderId="0" applyNumberFormat="0" applyBorder="0" applyAlignment="0" applyProtection="0">
      <alignment vertical="center"/>
    </xf>
    <xf numFmtId="0" fontId="198" fillId="14" borderId="0" applyNumberFormat="0" applyBorder="0" applyAlignment="0" applyProtection="0">
      <alignment vertical="center"/>
    </xf>
    <xf numFmtId="0" fontId="156" fillId="70" borderId="0" applyNumberFormat="0" applyBorder="0" applyAlignment="0" applyProtection="0">
      <alignment vertical="center"/>
    </xf>
    <xf numFmtId="0" fontId="50" fillId="0" borderId="0"/>
    <xf numFmtId="0" fontId="50" fillId="0" borderId="0"/>
    <xf numFmtId="0" fontId="50" fillId="0" borderId="0"/>
    <xf numFmtId="0" fontId="50" fillId="0" borderId="0"/>
    <xf numFmtId="0" fontId="191" fillId="0" borderId="0" applyFont="0" applyFill="0" applyBorder="0" applyAlignment="0" applyProtection="0"/>
    <xf numFmtId="0" fontId="191" fillId="0" borderId="0" applyFont="0" applyFill="0" applyBorder="0" applyAlignment="0" applyProtection="0"/>
    <xf numFmtId="0" fontId="35" fillId="0" borderId="0"/>
    <xf numFmtId="0" fontId="199" fillId="0" borderId="0"/>
    <xf numFmtId="251" fontId="32" fillId="0" borderId="0" applyFont="0" applyFill="0" applyBorder="0" applyAlignment="0" applyProtection="0"/>
    <xf numFmtId="252" fontId="32" fillId="0" borderId="0" applyFont="0" applyFill="0" applyBorder="0" applyAlignment="0" applyProtection="0"/>
    <xf numFmtId="0" fontId="140"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200" fillId="0" borderId="0" applyNumberFormat="0" applyFill="0" applyBorder="0" applyAlignment="0" applyProtection="0">
      <alignment vertical="center"/>
    </xf>
    <xf numFmtId="0" fontId="200"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130" fillId="64" borderId="26" applyNumberFormat="0" applyAlignment="0" applyProtection="0">
      <alignment vertical="center"/>
    </xf>
    <xf numFmtId="0" fontId="130" fillId="64" borderId="26" applyNumberFormat="0" applyAlignment="0" applyProtection="0">
      <alignment vertical="center"/>
    </xf>
    <xf numFmtId="0" fontId="130" fillId="64" borderId="26" applyNumberFormat="0" applyAlignment="0" applyProtection="0">
      <alignment vertical="center"/>
    </xf>
    <xf numFmtId="0" fontId="130" fillId="64" borderId="26" applyNumberFormat="0" applyAlignment="0" applyProtection="0">
      <alignment vertical="center"/>
    </xf>
    <xf numFmtId="0" fontId="130" fillId="64" borderId="26" applyNumberFormat="0" applyAlignment="0" applyProtection="0">
      <alignment vertical="center"/>
    </xf>
    <xf numFmtId="0" fontId="201" fillId="17" borderId="17" applyNumberFormat="0" applyAlignment="0" applyProtection="0">
      <alignment vertical="center"/>
    </xf>
    <xf numFmtId="0" fontId="201" fillId="17" borderId="17" applyNumberFormat="0" applyAlignment="0" applyProtection="0">
      <alignment vertical="center"/>
    </xf>
    <xf numFmtId="0" fontId="130" fillId="64" borderId="26" applyNumberFormat="0" applyAlignment="0" applyProtection="0">
      <alignment vertical="center"/>
    </xf>
    <xf numFmtId="0" fontId="35" fillId="0" borderId="0" applyFont="0" applyFill="0" applyBorder="0" applyAlignment="0" applyProtection="0"/>
    <xf numFmtId="0" fontId="34" fillId="0" borderId="0">
      <alignment horizontal="right" vertical="center"/>
    </xf>
    <xf numFmtId="0" fontId="32" fillId="0" borderId="0">
      <protection locked="0"/>
    </xf>
    <xf numFmtId="0" fontId="32" fillId="0" borderId="0">
      <protection locked="0"/>
    </xf>
    <xf numFmtId="0" fontId="32" fillId="0" borderId="0">
      <protection locked="0"/>
    </xf>
    <xf numFmtId="0" fontId="32" fillId="0" borderId="0">
      <protection locked="0"/>
    </xf>
    <xf numFmtId="0" fontId="32" fillId="0" borderId="0">
      <protection locked="0"/>
    </xf>
    <xf numFmtId="182" fontId="202" fillId="0" borderId="0">
      <alignment vertical="center"/>
    </xf>
    <xf numFmtId="0" fontId="32" fillId="0" borderId="0">
      <protection locked="0"/>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230" fontId="203" fillId="76" borderId="40">
      <alignment vertical="center"/>
    </xf>
    <xf numFmtId="177" fontId="85"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3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85" fillId="0" borderId="0" applyFont="0" applyFill="0" applyBorder="0" applyAlignment="0" applyProtection="0">
      <alignment vertical="center"/>
    </xf>
    <xf numFmtId="177" fontId="29" fillId="0" borderId="0" applyFont="0" applyFill="0" applyBorder="0" applyAlignment="0" applyProtection="0">
      <alignment vertical="center"/>
    </xf>
    <xf numFmtId="177" fontId="22" fillId="0" borderId="0" applyFont="0" applyFill="0" applyBorder="0" applyAlignment="0" applyProtection="0">
      <alignment vertical="center"/>
    </xf>
    <xf numFmtId="41" fontId="34" fillId="0" borderId="0" applyFont="0" applyFill="0" applyBorder="0" applyAlignment="0" applyProtection="0"/>
    <xf numFmtId="177" fontId="22" fillId="0" borderId="0" applyFont="0" applyFill="0" applyBorder="0" applyAlignment="0" applyProtection="0">
      <alignment vertical="center"/>
    </xf>
    <xf numFmtId="177" fontId="22"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1"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22" fillId="0" borderId="0" applyFont="0" applyFill="0" applyBorder="0" applyAlignment="0" applyProtection="0">
      <alignment vertical="center"/>
    </xf>
    <xf numFmtId="177" fontId="29" fillId="0" borderId="0" applyFont="0" applyFill="0" applyBorder="0" applyAlignment="0" applyProtection="0">
      <alignment vertical="center"/>
    </xf>
    <xf numFmtId="177" fontId="1"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35" fillId="0" borderId="0" applyFont="0" applyFill="0" applyBorder="0" applyAlignment="0" applyProtection="0">
      <alignment vertical="center"/>
    </xf>
    <xf numFmtId="177" fontId="22" fillId="0" borderId="0" applyFont="0" applyFill="0" applyBorder="0" applyAlignment="0" applyProtection="0">
      <alignment vertical="center"/>
    </xf>
    <xf numFmtId="41" fontId="195" fillId="0" borderId="0" applyFont="0" applyFill="0" applyBorder="0" applyAlignment="0" applyProtection="0"/>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1" fillId="0" borderId="0" applyFont="0" applyFill="0" applyBorder="0" applyAlignment="0" applyProtection="0">
      <alignment vertical="center"/>
    </xf>
    <xf numFmtId="177" fontId="35" fillId="0" borderId="0" applyFont="0" applyFill="0" applyBorder="0" applyAlignment="0" applyProtection="0">
      <alignment vertical="center"/>
    </xf>
    <xf numFmtId="0" fontId="35"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5"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79" fontId="35"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91" fontId="53" fillId="0" borderId="0" applyFont="0" applyFill="0" applyBorder="0" applyAlignment="0" applyProtection="0"/>
    <xf numFmtId="177" fontId="35"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0" fontId="32" fillId="0" borderId="0" applyFont="0" applyFill="0" applyBorder="0" applyAlignment="0" applyProtection="0"/>
    <xf numFmtId="186" fontId="35" fillId="0" borderId="0" applyFont="0" applyFill="0" applyBorder="0" applyAlignment="0" applyProtection="0"/>
    <xf numFmtId="186" fontId="35" fillId="0" borderId="0" applyFont="0" applyFill="0" applyBorder="0" applyAlignment="0" applyProtection="0"/>
    <xf numFmtId="186" fontId="35" fillId="0" borderId="0" applyFont="0" applyFill="0" applyBorder="0" applyAlignment="0" applyProtection="0"/>
    <xf numFmtId="186" fontId="35" fillId="0" borderId="0" applyFont="0" applyFill="0" applyBorder="0" applyAlignment="0" applyProtection="0"/>
    <xf numFmtId="186" fontId="35" fillId="0" borderId="0" applyFont="0" applyFill="0" applyBorder="0" applyAlignment="0" applyProtection="0"/>
    <xf numFmtId="186" fontId="35" fillId="0" borderId="0" applyFont="0" applyFill="0" applyBorder="0" applyAlignment="0" applyProtection="0"/>
    <xf numFmtId="191" fontId="53"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159" fillId="0" borderId="0" applyFont="0" applyFill="0" applyBorder="0" applyAlignment="0" applyProtection="0"/>
    <xf numFmtId="177" fontId="35" fillId="0" borderId="0" applyFont="0" applyFill="0" applyBorder="0" applyAlignment="0" applyProtection="0"/>
    <xf numFmtId="177" fontId="35" fillId="0" borderId="0" applyFont="0" applyFill="0" applyBorder="0" applyAlignment="0" applyProtection="0"/>
    <xf numFmtId="177" fontId="35" fillId="0" borderId="0" applyFont="0" applyFill="0" applyBorder="0" applyAlignment="0" applyProtection="0"/>
    <xf numFmtId="177" fontId="35" fillId="0" borderId="0" applyFont="0" applyFill="0" applyBorder="0" applyAlignment="0" applyProtection="0"/>
    <xf numFmtId="177" fontId="35" fillId="0" borderId="0" applyFont="0" applyFill="0" applyBorder="0" applyAlignment="0" applyProtection="0"/>
    <xf numFmtId="0" fontId="204" fillId="0" borderId="0" applyFont="0" applyFill="0" applyBorder="0" applyAlignment="0" applyProtection="0"/>
    <xf numFmtId="177" fontId="35" fillId="0" borderId="0" applyFont="0" applyFill="0" applyBorder="0" applyAlignment="0" applyProtection="0"/>
    <xf numFmtId="0" fontId="35" fillId="0" borderId="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0" fontId="32" fillId="0" borderId="0" applyFont="0" applyFill="0" applyBorder="0" applyAlignment="0" applyProtection="0"/>
    <xf numFmtId="186" fontId="35"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177" fontId="35" fillId="0" borderId="0" applyFont="0" applyFill="0" applyBorder="0" applyAlignment="0" applyProtection="0"/>
    <xf numFmtId="185" fontId="50" fillId="0" borderId="0" applyFont="0" applyFill="0" applyBorder="0" applyAlignment="0" applyProtection="0"/>
    <xf numFmtId="185" fontId="50" fillId="0" borderId="0" applyFont="0" applyFill="0" applyBorder="0" applyAlignment="0" applyProtection="0"/>
    <xf numFmtId="185" fontId="50" fillId="0" borderId="0" applyFont="0" applyFill="0" applyBorder="0" applyAlignment="0" applyProtection="0"/>
    <xf numFmtId="185" fontId="50" fillId="0" borderId="0" applyFont="0" applyFill="0" applyBorder="0" applyAlignment="0" applyProtection="0"/>
    <xf numFmtId="185" fontId="50" fillId="0" borderId="0" applyFont="0" applyFill="0" applyBorder="0" applyAlignment="0" applyProtection="0"/>
    <xf numFmtId="185" fontId="50" fillId="0" borderId="0" applyFont="0" applyFill="0" applyBorder="0" applyAlignment="0" applyProtection="0"/>
    <xf numFmtId="0" fontId="32"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5" fillId="0" borderId="0" applyFont="0" applyFill="0" applyBorder="0" applyAlignment="0" applyProtection="0"/>
    <xf numFmtId="0" fontId="205" fillId="0" borderId="0"/>
    <xf numFmtId="0" fontId="205" fillId="0" borderId="0"/>
    <xf numFmtId="0" fontId="205" fillId="0" borderId="0"/>
    <xf numFmtId="0" fontId="205" fillId="0" borderId="0"/>
    <xf numFmtId="0" fontId="205" fillId="0" borderId="0"/>
    <xf numFmtId="0" fontId="205" fillId="0" borderId="0"/>
    <xf numFmtId="0" fontId="34"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177" fontId="35" fillId="0" borderId="0" applyFont="0" applyFill="0" applyBorder="0" applyAlignment="0" applyProtection="0"/>
    <xf numFmtId="177" fontId="35" fillId="0" borderId="0" applyFont="0" applyFill="0" applyBorder="0" applyAlignment="0" applyProtection="0"/>
    <xf numFmtId="253" fontId="35" fillId="0" borderId="0" applyFont="0" applyFill="0" applyBorder="0" applyAlignment="0" applyProtection="0"/>
    <xf numFmtId="0" fontId="32" fillId="0" borderId="0" applyFont="0" applyFill="0" applyBorder="0" applyAlignment="0" applyProtection="0"/>
    <xf numFmtId="0" fontId="35"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4" fillId="0" borderId="0" applyFont="0" applyFill="0" applyBorder="0" applyAlignment="0" applyProtection="0"/>
    <xf numFmtId="0" fontId="32" fillId="0" borderId="0"/>
    <xf numFmtId="0" fontId="38" fillId="0" borderId="0"/>
    <xf numFmtId="0"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0" fontId="34" fillId="0" borderId="0" applyFont="0" applyFill="0" applyBorder="0" applyAlignment="0" applyProtection="0"/>
    <xf numFmtId="0" fontId="35" fillId="0" borderId="0" applyFont="0" applyFill="0" applyBorder="0" applyAlignment="0" applyProtection="0"/>
    <xf numFmtId="9" fontId="35" fillId="0" borderId="0" applyFont="0" applyFill="0" applyBorder="0" applyAlignment="0" applyProtection="0"/>
    <xf numFmtId="0"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238" fontId="35" fillId="0" borderId="0" applyFont="0" applyFill="0" applyBorder="0" applyAlignment="0" applyProtection="0"/>
    <xf numFmtId="0" fontId="35" fillId="0" borderId="0" applyFont="0" applyFill="0" applyBorder="0" applyAlignment="0" applyProtection="0"/>
    <xf numFmtId="0" fontId="159" fillId="0" borderId="0" applyFont="0" applyFill="0" applyBorder="0" applyAlignment="0" applyProtection="0"/>
    <xf numFmtId="0" fontId="159" fillId="0" borderId="0" applyFont="0" applyFill="0" applyBorder="0" applyAlignment="0" applyProtection="0"/>
    <xf numFmtId="0" fontId="159" fillId="0" borderId="0" applyFont="0" applyFill="0" applyBorder="0" applyAlignment="0" applyProtection="0"/>
    <xf numFmtId="0" fontId="35" fillId="0" borderId="0" applyFont="0" applyFill="0" applyBorder="0" applyAlignment="0" applyProtection="0"/>
    <xf numFmtId="177" fontId="35" fillId="0" borderId="0" applyFont="0" applyFill="0" applyBorder="0" applyAlignment="0" applyProtection="0"/>
    <xf numFmtId="253" fontId="35" fillId="0" borderId="0" applyFont="0" applyFill="0" applyBorder="0" applyAlignment="0" applyProtection="0"/>
    <xf numFmtId="0" fontId="32" fillId="0" borderId="0" applyFont="0" applyFill="0" applyBorder="0" applyAlignment="0" applyProtection="0"/>
    <xf numFmtId="0" fontId="32" fillId="0" borderId="0"/>
    <xf numFmtId="0" fontId="48" fillId="0" borderId="0"/>
    <xf numFmtId="0" fontId="50" fillId="0" borderId="0" applyFont="0" applyFill="0" applyBorder="0" applyAlignment="0" applyProtection="0"/>
    <xf numFmtId="0" fontId="34" fillId="0" borderId="0" applyFont="0" applyFill="0" applyBorder="0" applyAlignment="0" applyProtection="0"/>
    <xf numFmtId="0" fontId="35" fillId="0" borderId="0" applyFont="0" applyFill="0" applyBorder="0" applyAlignment="0" applyProtection="0"/>
    <xf numFmtId="9" fontId="35" fillId="0" borderId="0" applyFont="0" applyFill="0" applyBorder="0" applyAlignment="0" applyProtection="0"/>
    <xf numFmtId="0" fontId="35" fillId="0" borderId="0"/>
    <xf numFmtId="0" fontId="30"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35" fillId="0" borderId="0" applyFont="0" applyFill="0" applyBorder="0" applyAlignment="0" applyProtection="0"/>
    <xf numFmtId="179" fontId="35" fillId="0" borderId="0" applyFont="0" applyFill="0" applyBorder="0" applyAlignment="0" applyProtection="0"/>
    <xf numFmtId="179" fontId="35" fillId="0" borderId="0" applyFont="0" applyFill="0" applyBorder="0" applyAlignment="0" applyProtection="0"/>
    <xf numFmtId="238" fontId="35" fillId="0" borderId="0" applyFont="0" applyFill="0" applyBorder="0" applyAlignment="0" applyProtection="0"/>
    <xf numFmtId="0" fontId="35" fillId="0" borderId="0" applyFont="0" applyFill="0" applyBorder="0" applyAlignment="0" applyProtection="0"/>
    <xf numFmtId="0" fontId="35" fillId="0" borderId="0"/>
    <xf numFmtId="0"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0" fontId="50" fillId="0" borderId="0" applyFont="0" applyFill="0" applyBorder="0" applyAlignment="0" applyProtection="0"/>
    <xf numFmtId="0" fontId="34"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5"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9" fontId="35"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181" fontId="30" fillId="0" borderId="0" applyFont="0" applyFill="0" applyBorder="0" applyAlignment="0" applyProtection="0"/>
    <xf numFmtId="254" fontId="206" fillId="0" borderId="41" applyBorder="0">
      <alignment horizontal="center" vertical="center"/>
    </xf>
    <xf numFmtId="0" fontId="22" fillId="0" borderId="0">
      <alignment vertical="center"/>
    </xf>
    <xf numFmtId="0" fontId="22" fillId="0" borderId="0">
      <alignment vertical="center"/>
    </xf>
    <xf numFmtId="0" fontId="22" fillId="0" borderId="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22" fillId="0" borderId="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4" fillId="0" borderId="33" applyNumberFormat="0" applyFill="0" applyAlignment="0" applyProtection="0">
      <alignment vertical="center"/>
    </xf>
    <xf numFmtId="0" fontId="154" fillId="0" borderId="33" applyNumberFormat="0" applyFill="0" applyAlignment="0" applyProtection="0">
      <alignment vertical="center"/>
    </xf>
    <xf numFmtId="0" fontId="154" fillId="0" borderId="33" applyNumberFormat="0" applyFill="0" applyAlignment="0" applyProtection="0">
      <alignment vertical="center"/>
    </xf>
    <xf numFmtId="0" fontId="154" fillId="0" borderId="33" applyNumberFormat="0" applyFill="0" applyAlignment="0" applyProtection="0">
      <alignment vertical="center"/>
    </xf>
    <xf numFmtId="0" fontId="154" fillId="0" borderId="33" applyNumberFormat="0" applyFill="0" applyAlignment="0" applyProtection="0">
      <alignment vertical="center"/>
    </xf>
    <xf numFmtId="0" fontId="207" fillId="0" borderId="16" applyNumberFormat="0" applyFill="0" applyAlignment="0" applyProtection="0">
      <alignment vertical="center"/>
    </xf>
    <xf numFmtId="0" fontId="207" fillId="0" borderId="16" applyNumberFormat="0" applyFill="0" applyAlignment="0" applyProtection="0">
      <alignment vertical="center"/>
    </xf>
    <xf numFmtId="0" fontId="154" fillId="0" borderId="33" applyNumberFormat="0" applyFill="0" applyAlignment="0" applyProtection="0">
      <alignment vertical="center"/>
    </xf>
    <xf numFmtId="0" fontId="205" fillId="0" borderId="0"/>
    <xf numFmtId="0" fontId="208" fillId="0" borderId="0" applyFont="0" applyFill="0" applyBorder="0" applyAlignment="0" applyProtection="0"/>
    <xf numFmtId="0" fontId="45" fillId="0" borderId="0" applyFont="0" applyFill="0" applyBorder="0" applyAlignment="0" applyProtection="0"/>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7" fillId="0" borderId="19" applyNumberFormat="0" applyFill="0" applyAlignment="0" applyProtection="0">
      <alignment vertical="center"/>
    </xf>
    <xf numFmtId="0" fontId="17" fillId="0" borderId="19"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2" fillId="0" borderId="0">
      <protection locked="0"/>
    </xf>
    <xf numFmtId="0" fontId="47" fillId="0" borderId="0"/>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10" fillId="15" borderId="14" applyNumberFormat="0" applyAlignment="0" applyProtection="0">
      <alignment vertical="center"/>
    </xf>
    <xf numFmtId="0" fontId="210" fillId="15" borderId="14"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2" fillId="0" borderId="0">
      <alignment vertical="center"/>
    </xf>
    <xf numFmtId="4" fontId="179" fillId="0" borderId="0" applyFont="0" applyFill="0" applyBorder="0" applyAlignment="0" applyProtection="0"/>
    <xf numFmtId="3" fontId="179" fillId="0" borderId="0" applyFont="0" applyFill="0" applyBorder="0" applyAlignment="0" applyProtection="0"/>
    <xf numFmtId="0" fontId="36" fillId="0" borderId="0">
      <alignment vertical="center"/>
    </xf>
    <xf numFmtId="0" fontId="211" fillId="0" borderId="43" applyNumberFormat="0" applyFill="0" applyAlignment="0" applyProtection="0">
      <alignment vertical="center"/>
    </xf>
    <xf numFmtId="0" fontId="211" fillId="0" borderId="43" applyNumberFormat="0" applyFill="0" applyAlignment="0" applyProtection="0">
      <alignment vertical="center"/>
    </xf>
    <xf numFmtId="0" fontId="211" fillId="0" borderId="43" applyNumberFormat="0" applyFill="0" applyAlignment="0" applyProtection="0">
      <alignment vertical="center"/>
    </xf>
    <xf numFmtId="0" fontId="211" fillId="0" borderId="43" applyNumberFormat="0" applyFill="0" applyAlignment="0" applyProtection="0">
      <alignment vertical="center"/>
    </xf>
    <xf numFmtId="0" fontId="211" fillId="0" borderId="43" applyNumberFormat="0" applyFill="0" applyAlignment="0" applyProtection="0">
      <alignment vertical="center"/>
    </xf>
    <xf numFmtId="0" fontId="212" fillId="0" borderId="11" applyNumberFormat="0" applyFill="0" applyAlignment="0" applyProtection="0">
      <alignment vertical="center"/>
    </xf>
    <xf numFmtId="0" fontId="212" fillId="0" borderId="11" applyNumberFormat="0" applyFill="0" applyAlignment="0" applyProtection="0">
      <alignment vertical="center"/>
    </xf>
    <xf numFmtId="0" fontId="211" fillId="0" borderId="43" applyNumberFormat="0" applyFill="0" applyAlignment="0" applyProtection="0">
      <alignment vertical="center"/>
    </xf>
    <xf numFmtId="0" fontId="213" fillId="0" borderId="44" applyNumberFormat="0" applyFill="0" applyAlignment="0" applyProtection="0">
      <alignment vertical="center"/>
    </xf>
    <xf numFmtId="0" fontId="213" fillId="0" borderId="44" applyNumberFormat="0" applyFill="0" applyAlignment="0" applyProtection="0">
      <alignment vertical="center"/>
    </xf>
    <xf numFmtId="0" fontId="213" fillId="0" borderId="44" applyNumberFormat="0" applyFill="0" applyAlignment="0" applyProtection="0">
      <alignment vertical="center"/>
    </xf>
    <xf numFmtId="0" fontId="213" fillId="0" borderId="44" applyNumberFormat="0" applyFill="0" applyAlignment="0" applyProtection="0">
      <alignment vertical="center"/>
    </xf>
    <xf numFmtId="0" fontId="213" fillId="0" borderId="44" applyNumberFormat="0" applyFill="0" applyAlignment="0" applyProtection="0">
      <alignment vertical="center"/>
    </xf>
    <xf numFmtId="0" fontId="214" fillId="0" borderId="12" applyNumberFormat="0" applyFill="0" applyAlignment="0" applyProtection="0">
      <alignment vertical="center"/>
    </xf>
    <xf numFmtId="0" fontId="214" fillId="0" borderId="12" applyNumberFormat="0" applyFill="0" applyAlignment="0" applyProtection="0">
      <alignment vertical="center"/>
    </xf>
    <xf numFmtId="0" fontId="213" fillId="0" borderId="44" applyNumberFormat="0" applyFill="0" applyAlignment="0" applyProtection="0">
      <alignment vertical="center"/>
    </xf>
    <xf numFmtId="0" fontId="150" fillId="0" borderId="31"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0" fillId="0" borderId="31"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0" fillId="0" borderId="31"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0" fillId="0" borderId="31"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0" fillId="0" borderId="31" applyNumberFormat="0" applyFill="0" applyAlignment="0" applyProtection="0">
      <alignment vertical="center"/>
    </xf>
    <xf numFmtId="0" fontId="215" fillId="0" borderId="13" applyNumberFormat="0" applyFill="0" applyAlignment="0" applyProtection="0">
      <alignment vertical="center"/>
    </xf>
    <xf numFmtId="0" fontId="215" fillId="0" borderId="13" applyNumberFormat="0" applyFill="0" applyAlignment="0" applyProtection="0">
      <alignment vertical="center"/>
    </xf>
    <xf numFmtId="0" fontId="150" fillId="0" borderId="31"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50" fillId="0" borderId="0" applyNumberFormat="0" applyFill="0" applyBorder="0" applyAlignment="0" applyProtection="0">
      <alignment vertical="center"/>
    </xf>
    <xf numFmtId="0" fontId="150" fillId="0" borderId="0" applyNumberFormat="0" applyFill="0" applyBorder="0" applyAlignment="0" applyProtection="0">
      <alignment vertical="center"/>
    </xf>
    <xf numFmtId="0" fontId="150" fillId="0" borderId="0" applyNumberFormat="0" applyFill="0" applyBorder="0" applyAlignment="0" applyProtection="0">
      <alignment vertical="center"/>
    </xf>
    <xf numFmtId="0" fontId="150" fillId="0" borderId="0" applyNumberFormat="0" applyFill="0" applyBorder="0" applyAlignment="0" applyProtection="0">
      <alignment vertical="center"/>
    </xf>
    <xf numFmtId="0" fontId="215" fillId="0" borderId="0" applyNumberFormat="0" applyFill="0" applyBorder="0" applyAlignment="0" applyProtection="0">
      <alignment vertical="center"/>
    </xf>
    <xf numFmtId="0" fontId="215" fillId="0" borderId="0" applyNumberFormat="0" applyFill="0" applyBorder="0" applyAlignment="0" applyProtection="0">
      <alignment vertical="center"/>
    </xf>
    <xf numFmtId="0" fontId="150" fillId="0" borderId="0" applyNumberFormat="0" applyFill="0" applyBorder="0" applyAlignment="0" applyProtection="0">
      <alignment vertical="center"/>
    </xf>
    <xf numFmtId="0" fontId="216" fillId="0" borderId="0" applyNumberFormat="0" applyFill="0" applyBorder="0" applyAlignment="0" applyProtection="0">
      <alignment vertical="center"/>
    </xf>
    <xf numFmtId="0" fontId="216" fillId="0" borderId="0" applyNumberFormat="0" applyFill="0" applyBorder="0" applyAlignment="0" applyProtection="0">
      <alignment vertical="center"/>
    </xf>
    <xf numFmtId="0" fontId="216" fillId="0" borderId="0" applyNumberFormat="0" applyFill="0" applyBorder="0" applyAlignment="0" applyProtection="0">
      <alignment vertical="center"/>
    </xf>
    <xf numFmtId="0" fontId="216" fillId="0" borderId="0" applyNumberFormat="0" applyFill="0" applyBorder="0" applyAlignment="0" applyProtection="0">
      <alignment vertical="center"/>
    </xf>
    <xf numFmtId="0" fontId="217" fillId="0" borderId="0" applyNumberFormat="0" applyFill="0" applyBorder="0" applyAlignment="0" applyProtection="0">
      <alignment vertical="center"/>
    </xf>
    <xf numFmtId="0" fontId="217" fillId="0" borderId="0" applyNumberFormat="0" applyFill="0" applyBorder="0" applyAlignment="0" applyProtection="0">
      <alignment vertical="center"/>
    </xf>
    <xf numFmtId="0" fontId="216" fillId="0" borderId="0" applyNumberFormat="0" applyFill="0" applyBorder="0" applyAlignment="0" applyProtection="0">
      <alignment vertical="center"/>
    </xf>
    <xf numFmtId="0" fontId="218" fillId="0" borderId="0"/>
    <xf numFmtId="0" fontId="219" fillId="12" borderId="0" applyNumberFormat="0" applyBorder="0" applyAlignment="0" applyProtection="0">
      <alignment vertical="center"/>
    </xf>
    <xf numFmtId="0" fontId="145" fillId="46" borderId="0" applyNumberFormat="0" applyBorder="0" applyAlignment="0" applyProtection="0">
      <alignment vertical="center"/>
    </xf>
    <xf numFmtId="0" fontId="145" fillId="46" borderId="0" applyNumberFormat="0" applyBorder="0" applyAlignment="0" applyProtection="0">
      <alignment vertical="center"/>
    </xf>
    <xf numFmtId="0" fontId="145" fillId="46" borderId="0" applyNumberFormat="0" applyBorder="0" applyAlignment="0" applyProtection="0">
      <alignment vertical="center"/>
    </xf>
    <xf numFmtId="0" fontId="145" fillId="46" borderId="0" applyNumberFormat="0" applyBorder="0" applyAlignment="0" applyProtection="0">
      <alignment vertical="center"/>
    </xf>
    <xf numFmtId="0" fontId="219" fillId="12" borderId="0" applyNumberFormat="0" applyBorder="0" applyAlignment="0" applyProtection="0">
      <alignment vertical="center"/>
    </xf>
    <xf numFmtId="0" fontId="219" fillId="12" borderId="0" applyNumberFormat="0" applyBorder="0" applyAlignment="0" applyProtection="0">
      <alignment vertical="center"/>
    </xf>
    <xf numFmtId="0" fontId="220" fillId="0" borderId="23">
      <alignment horizontal="left" vertical="center" indent="1"/>
      <protection locked="0"/>
    </xf>
    <xf numFmtId="0" fontId="32" fillId="0" borderId="0"/>
    <xf numFmtId="38" fontId="47" fillId="0" borderId="0" applyFont="0" applyFill="0" applyBorder="0" applyAlignment="0" applyProtection="0"/>
    <xf numFmtId="179" fontId="221" fillId="0" borderId="0" applyFont="0" applyFill="0" applyBorder="0" applyAlignment="0" applyProtection="0"/>
    <xf numFmtId="183" fontId="222" fillId="0" borderId="0" applyFont="0" applyFill="0" applyBorder="0" applyAlignment="0" applyProtection="0">
      <alignment vertical="center"/>
    </xf>
    <xf numFmtId="179" fontId="35" fillId="0" borderId="0" applyFont="0" applyFill="0" applyBorder="0" applyAlignment="0" applyProtection="0"/>
    <xf numFmtId="0" fontId="223" fillId="0" borderId="0">
      <alignment vertical="center"/>
    </xf>
    <xf numFmtId="0" fontId="35" fillId="0" borderId="0"/>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4" fillId="16" borderId="15" applyNumberFormat="0" applyAlignment="0" applyProtection="0">
      <alignment vertical="center"/>
    </xf>
    <xf numFmtId="0" fontId="224" fillId="16" borderId="1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35" fillId="0" borderId="0" applyFont="0" applyFill="0" applyBorder="0" applyAlignment="0" applyProtection="0"/>
    <xf numFmtId="0" fontId="35" fillId="0" borderId="0" applyFont="0" applyFill="0" applyBorder="0" applyAlignment="0" applyProtection="0"/>
    <xf numFmtId="218" fontId="192"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192" fillId="0" borderId="0">
      <protection locked="0"/>
    </xf>
    <xf numFmtId="0" fontId="192" fillId="0" borderId="0">
      <protection locked="0"/>
    </xf>
    <xf numFmtId="0" fontId="192" fillId="0" borderId="0">
      <protection locked="0"/>
    </xf>
    <xf numFmtId="218" fontId="192"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192" fillId="0" borderId="0">
      <protection locked="0"/>
    </xf>
    <xf numFmtId="0" fontId="192" fillId="0" borderId="0">
      <protection locked="0"/>
    </xf>
    <xf numFmtId="0" fontId="192" fillId="0" borderId="0">
      <protection locked="0"/>
    </xf>
    <xf numFmtId="0" fontId="192" fillId="0" borderId="0">
      <protection locked="0"/>
    </xf>
    <xf numFmtId="218" fontId="192" fillId="0" borderId="0">
      <protection locked="0"/>
    </xf>
    <xf numFmtId="182" fontId="48" fillId="0" borderId="0" applyFont="0" applyFill="0" applyBorder="0" applyAlignment="0" applyProtection="0"/>
    <xf numFmtId="0" fontId="55" fillId="0" borderId="0" applyFont="0" applyFill="0" applyBorder="0" applyAlignment="0" applyProtection="0"/>
    <xf numFmtId="0" fontId="35" fillId="0" borderId="0" applyNumberFormat="0" applyFont="0" applyFill="0" applyBorder="0" applyAlignment="0" applyProtection="0">
      <alignment vertical="center"/>
    </xf>
    <xf numFmtId="3" fontId="225" fillId="0" borderId="0"/>
    <xf numFmtId="3" fontId="32" fillId="0" borderId="23"/>
    <xf numFmtId="255" fontId="193" fillId="0" borderId="0" applyFont="0" applyFill="0" applyBorder="0" applyAlignment="0" applyProtection="0"/>
    <xf numFmtId="256" fontId="193" fillId="0" borderId="0" applyFont="0" applyFill="0" applyBorder="0" applyAlignment="0" applyProtection="0"/>
    <xf numFmtId="218" fontId="192"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192" fillId="0" borderId="0">
      <protection locked="0"/>
    </xf>
    <xf numFmtId="0" fontId="192" fillId="0" borderId="0">
      <protection locked="0"/>
    </xf>
    <xf numFmtId="0" fontId="192" fillId="0" borderId="0">
      <protection locked="0"/>
    </xf>
    <xf numFmtId="218" fontId="192"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192" fillId="0" borderId="0">
      <protection locked="0"/>
    </xf>
    <xf numFmtId="0" fontId="192" fillId="0" borderId="0">
      <protection locked="0"/>
    </xf>
    <xf numFmtId="0" fontId="192" fillId="0" borderId="0">
      <protection locked="0"/>
    </xf>
    <xf numFmtId="0" fontId="192" fillId="0" borderId="0">
      <protection locked="0"/>
    </xf>
    <xf numFmtId="0" fontId="35" fillId="0" borderId="0" applyFont="0" applyFill="0" applyBorder="0" applyAlignment="0" applyProtection="0"/>
    <xf numFmtId="218" fontId="192" fillId="0" borderId="0">
      <protection locked="0"/>
    </xf>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257" fontId="32" fillId="0" borderId="0" applyFont="0" applyFill="0" applyBorder="0" applyAlignment="0" applyProtection="0"/>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32" fillId="0" borderId="0" applyFont="0" applyFill="0" applyBorder="0" applyAlignment="0" applyProtection="0"/>
    <xf numFmtId="0" fontId="208" fillId="0" borderId="0" applyFont="0" applyFill="0" applyBorder="0" applyAlignment="0" applyProtection="0"/>
    <xf numFmtId="0" fontId="208" fillId="0" borderId="0" applyFont="0" applyFill="0" applyBorder="0" applyAlignment="0" applyProtection="0"/>
    <xf numFmtId="258" fontId="126" fillId="72" borderId="0">
      <alignment vertical="center"/>
    </xf>
    <xf numFmtId="189" fontId="226" fillId="72" borderId="0">
      <alignment vertical="center"/>
    </xf>
    <xf numFmtId="218" fontId="192"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192" fillId="0" borderId="0">
      <protection locked="0"/>
    </xf>
    <xf numFmtId="0" fontId="192" fillId="0" borderId="0">
      <protection locked="0"/>
    </xf>
    <xf numFmtId="0" fontId="192" fillId="0" borderId="0">
      <protection locked="0"/>
    </xf>
    <xf numFmtId="218" fontId="192"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35" fillId="0" borderId="0">
      <protection locked="0"/>
    </xf>
    <xf numFmtId="0" fontId="192" fillId="0" borderId="0">
      <protection locked="0"/>
    </xf>
    <xf numFmtId="0" fontId="192" fillId="0" borderId="0">
      <protection locked="0"/>
    </xf>
    <xf numFmtId="0" fontId="192" fillId="0" borderId="0">
      <protection locked="0"/>
    </xf>
    <xf numFmtId="0" fontId="192" fillId="0" borderId="0">
      <protection locked="0"/>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241" fontId="34" fillId="0" borderId="23">
      <alignment vertical="center"/>
    </xf>
    <xf numFmtId="259" fontId="226" fillId="0" borderId="23">
      <alignment vertical="center"/>
    </xf>
    <xf numFmtId="0" fontId="227" fillId="0" borderId="0" applyNumberFormat="0" applyFill="0" applyBorder="0" applyAlignment="0" applyProtection="0">
      <alignment vertical="top"/>
      <protection locked="0"/>
    </xf>
    <xf numFmtId="0" fontId="26" fillId="0" borderId="0"/>
    <xf numFmtId="0" fontId="35" fillId="0" borderId="0">
      <alignment vertical="center"/>
    </xf>
    <xf numFmtId="0" fontId="3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2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229"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35" fillId="0" borderId="0">
      <alignment vertical="center"/>
    </xf>
    <xf numFmtId="0" fontId="1" fillId="0" borderId="0">
      <alignment vertical="center"/>
    </xf>
    <xf numFmtId="0" fontId="2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29"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0" fillId="0" borderId="0">
      <alignment vertical="center"/>
    </xf>
    <xf numFmtId="0" fontId="230" fillId="0" borderId="0">
      <alignment vertical="center"/>
    </xf>
    <xf numFmtId="0" fontId="230" fillId="0" borderId="0">
      <alignment vertical="center"/>
    </xf>
    <xf numFmtId="0" fontId="230"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30" fillId="0" borderId="0">
      <alignment vertical="center"/>
    </xf>
    <xf numFmtId="0" fontId="230"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29" fillId="0" borderId="0">
      <alignment vertical="center"/>
    </xf>
    <xf numFmtId="0" fontId="29" fillId="0" borderId="0"/>
    <xf numFmtId="0" fontId="35" fillId="0" borderId="0"/>
    <xf numFmtId="0" fontId="126" fillId="0" borderId="0"/>
    <xf numFmtId="0" fontId="35" fillId="0" borderId="0">
      <alignment vertical="center"/>
    </xf>
    <xf numFmtId="0" fontId="35" fillId="0" borderId="0"/>
    <xf numFmtId="0" fontId="1" fillId="0" borderId="0">
      <alignment vertical="center"/>
    </xf>
    <xf numFmtId="0" fontId="230"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9" fillId="0" borderId="0">
      <alignment vertical="center"/>
    </xf>
    <xf numFmtId="0" fontId="29" fillId="0" borderId="0">
      <alignment vertical="center"/>
    </xf>
    <xf numFmtId="0" fontId="230" fillId="0" borderId="0">
      <alignment vertical="center"/>
    </xf>
    <xf numFmtId="0" fontId="230" fillId="0" borderId="0">
      <alignment vertical="center"/>
    </xf>
    <xf numFmtId="0" fontId="230" fillId="0" borderId="0">
      <alignment vertical="center"/>
    </xf>
    <xf numFmtId="0" fontId="230" fillId="0" borderId="0">
      <alignment vertical="center"/>
    </xf>
    <xf numFmtId="0" fontId="34" fillId="0" borderId="0"/>
    <xf numFmtId="0" fontId="231" fillId="0" borderId="0">
      <alignment vertical="center"/>
    </xf>
    <xf numFmtId="0" fontId="194" fillId="0" borderId="0">
      <alignment vertical="center"/>
    </xf>
    <xf numFmtId="0" fontId="35" fillId="0" borderId="0">
      <alignment vertical="center"/>
    </xf>
    <xf numFmtId="0" fontId="35" fillId="0" borderId="0">
      <alignment vertical="center"/>
    </xf>
    <xf numFmtId="0" fontId="40" fillId="0" borderId="0">
      <alignment vertical="center"/>
    </xf>
    <xf numFmtId="0" fontId="29" fillId="0" borderId="0">
      <alignment vertical="center"/>
    </xf>
    <xf numFmtId="0" fontId="29" fillId="0" borderId="0">
      <alignment vertical="center"/>
    </xf>
    <xf numFmtId="0" fontId="26" fillId="0" borderId="0"/>
    <xf numFmtId="0" fontId="29" fillId="0" borderId="0">
      <alignment vertical="center"/>
    </xf>
    <xf numFmtId="0" fontId="35" fillId="0" borderId="0">
      <alignment vertical="center"/>
    </xf>
    <xf numFmtId="0" fontId="22" fillId="0" borderId="0">
      <alignment vertical="center"/>
    </xf>
    <xf numFmtId="0" fontId="22" fillId="0" borderId="0">
      <alignment vertical="center"/>
    </xf>
    <xf numFmtId="0" fontId="29" fillId="0" borderId="0">
      <alignment vertical="center"/>
    </xf>
    <xf numFmtId="0" fontId="3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5" fillId="0" borderId="0">
      <alignment vertical="center"/>
    </xf>
    <xf numFmtId="0" fontId="1" fillId="0" borderId="0">
      <alignment vertical="center"/>
    </xf>
    <xf numFmtId="0" fontId="1" fillId="0" borderId="0">
      <alignment vertical="center"/>
    </xf>
    <xf numFmtId="0" fontId="194"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194"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196"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9" fillId="0" borderId="0">
      <alignment vertical="center"/>
    </xf>
    <xf numFmtId="0" fontId="1" fillId="0" borderId="0">
      <alignment vertical="center"/>
    </xf>
    <xf numFmtId="0" fontId="194" fillId="0" borderId="0">
      <alignment vertical="center"/>
    </xf>
    <xf numFmtId="0" fontId="35" fillId="0" borderId="0">
      <alignment vertical="center"/>
    </xf>
    <xf numFmtId="0" fontId="35" fillId="0" borderId="0">
      <alignment vertical="center"/>
    </xf>
    <xf numFmtId="0" fontId="35" fillId="0" borderId="0"/>
    <xf numFmtId="0" fontId="22" fillId="0" borderId="0">
      <alignment vertical="center"/>
    </xf>
    <xf numFmtId="0" fontId="29"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2" fillId="0" borderId="0">
      <alignment vertical="center"/>
    </xf>
    <xf numFmtId="0" fontId="194" fillId="0" borderId="0">
      <alignment vertical="center"/>
    </xf>
    <xf numFmtId="0" fontId="1" fillId="0" borderId="0">
      <alignment vertical="center"/>
    </xf>
    <xf numFmtId="0" fontId="35" fillId="0" borderId="0"/>
    <xf numFmtId="0" fontId="1" fillId="0" borderId="0">
      <alignment vertical="center"/>
    </xf>
    <xf numFmtId="0" fontId="35" fillId="0" borderId="0"/>
    <xf numFmtId="0" fontId="29" fillId="0" borderId="0">
      <alignment vertical="center"/>
    </xf>
    <xf numFmtId="0" fontId="29" fillId="0" borderId="0">
      <alignment vertical="center"/>
    </xf>
    <xf numFmtId="0" fontId="3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9" fillId="0" borderId="0"/>
    <xf numFmtId="0" fontId="1" fillId="0" borderId="0">
      <alignment vertical="center"/>
    </xf>
    <xf numFmtId="0" fontId="195" fillId="0" borderId="0"/>
    <xf numFmtId="0" fontId="127" fillId="0" borderId="0">
      <alignment vertical="center"/>
    </xf>
    <xf numFmtId="0" fontId="22" fillId="0" borderId="0">
      <alignment vertical="center"/>
    </xf>
    <xf numFmtId="0" fontId="1" fillId="0" borderId="0">
      <alignment vertical="center"/>
    </xf>
    <xf numFmtId="0" fontId="22" fillId="0" borderId="0">
      <alignment vertical="center"/>
    </xf>
    <xf numFmtId="0" fontId="232" fillId="0" borderId="0">
      <alignment vertical="center"/>
    </xf>
    <xf numFmtId="0" fontId="35" fillId="0" borderId="0">
      <alignment vertical="center"/>
    </xf>
    <xf numFmtId="0" fontId="126" fillId="0" borderId="0"/>
    <xf numFmtId="0" fontId="29" fillId="0" borderId="0"/>
    <xf numFmtId="0" fontId="22" fillId="0" borderId="0">
      <alignment vertical="center"/>
    </xf>
    <xf numFmtId="0" fontId="1" fillId="0" borderId="0">
      <alignment vertical="center"/>
    </xf>
    <xf numFmtId="0" fontId="29" fillId="0" borderId="0"/>
    <xf numFmtId="0" fontId="1" fillId="0" borderId="0">
      <alignment vertical="center"/>
    </xf>
    <xf numFmtId="0" fontId="22" fillId="0" borderId="0">
      <alignment vertical="center"/>
    </xf>
    <xf numFmtId="0" fontId="3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29" fillId="0" borderId="0"/>
    <xf numFmtId="0" fontId="1" fillId="0" borderId="0">
      <alignment vertical="center"/>
    </xf>
    <xf numFmtId="0" fontId="22" fillId="0" borderId="0">
      <alignment vertical="center"/>
    </xf>
    <xf numFmtId="0" fontId="23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2" fillId="0" borderId="0">
      <alignment vertical="center"/>
    </xf>
    <xf numFmtId="0" fontId="34" fillId="0" borderId="0"/>
    <xf numFmtId="0" fontId="35" fillId="0" borderId="0" applyNumberFormat="0" applyAlignment="0">
      <alignment horizontal="center"/>
    </xf>
    <xf numFmtId="260" fontId="35" fillId="0" borderId="0" applyNumberFormat="0" applyAlignment="0">
      <alignment horizontal="center"/>
    </xf>
    <xf numFmtId="260" fontId="35" fillId="0" borderId="0" applyNumberFormat="0" applyAlignment="0">
      <alignment horizontal="center"/>
    </xf>
    <xf numFmtId="260" fontId="35" fillId="0" borderId="0" applyNumberFormat="0" applyAlignment="0">
      <alignment horizontal="center"/>
    </xf>
    <xf numFmtId="260" fontId="35" fillId="0" borderId="0" applyNumberFormat="0" applyAlignment="0">
      <alignment horizontal="center"/>
    </xf>
    <xf numFmtId="260" fontId="35" fillId="0" borderId="0" applyNumberFormat="0" applyAlignment="0">
      <alignment horizontal="center"/>
    </xf>
    <xf numFmtId="177" fontId="234" fillId="0" borderId="0" applyFont="0" applyFill="0" applyBorder="0" applyAlignment="0" applyProtection="0"/>
    <xf numFmtId="179" fontId="234" fillId="0" borderId="0" applyFont="0" applyFill="0" applyBorder="0" applyAlignment="0" applyProtection="0"/>
    <xf numFmtId="0" fontId="235" fillId="0" borderId="0"/>
    <xf numFmtId="0" fontId="236" fillId="0" borderId="0" applyNumberFormat="0" applyFill="0" applyBorder="0" applyAlignment="0" applyProtection="0">
      <alignment vertical="top"/>
      <protection locked="0"/>
    </xf>
    <xf numFmtId="0" fontId="179" fillId="0" borderId="37" applyNumberFormat="0" applyFont="0" applyFill="0" applyAlignment="0" applyProtection="0"/>
    <xf numFmtId="41" fontId="146" fillId="0" borderId="0" applyFont="0" applyFill="0" applyBorder="0" applyAlignment="0" applyProtection="0"/>
    <xf numFmtId="261" fontId="193" fillId="0" borderId="0" applyFont="0" applyFill="0" applyBorder="0" applyAlignment="0" applyProtection="0"/>
    <xf numFmtId="262" fontId="193" fillId="0" borderId="0" applyFont="0" applyFill="0" applyBorder="0" applyAlignment="0" applyProtection="0"/>
    <xf numFmtId="0" fontId="36" fillId="0" borderId="0">
      <alignment vertical="center"/>
    </xf>
    <xf numFmtId="176" fontId="35" fillId="0" borderId="0" applyFont="0" applyFill="0" applyBorder="0" applyAlignment="0" applyProtection="0"/>
    <xf numFmtId="178" fontId="35" fillId="0" borderId="0" applyFont="0" applyFill="0" applyBorder="0" applyAlignment="0" applyProtection="0"/>
    <xf numFmtId="263" fontId="221" fillId="0" borderId="0" applyFont="0" applyFill="0" applyBorder="0" applyAlignment="0" applyProtection="0"/>
    <xf numFmtId="264" fontId="221" fillId="0" borderId="0" applyFont="0" applyFill="0" applyBorder="0" applyAlignment="0" applyProtection="0"/>
    <xf numFmtId="0" fontId="32" fillId="0" borderId="0" applyFont="0" applyFill="0" applyBorder="0" applyAlignment="0" applyProtection="0"/>
    <xf numFmtId="265" fontId="32" fillId="0" borderId="0" applyFont="0" applyFill="0" applyBorder="0" applyAlignment="0" applyProtection="0"/>
    <xf numFmtId="265" fontId="32" fillId="0" borderId="0" applyFont="0" applyFill="0" applyBorder="0" applyAlignment="0" applyProtection="0"/>
    <xf numFmtId="265" fontId="32" fillId="0" borderId="0" applyFont="0" applyFill="0" applyBorder="0" applyAlignment="0" applyProtection="0"/>
    <xf numFmtId="265" fontId="32" fillId="0" borderId="0" applyFont="0" applyFill="0" applyBorder="0" applyAlignment="0" applyProtection="0"/>
    <xf numFmtId="265" fontId="32" fillId="0" borderId="0" applyFont="0" applyFill="0" applyBorder="0" applyAlignment="0" applyProtection="0"/>
    <xf numFmtId="265" fontId="32" fillId="0" borderId="0" applyFont="0" applyFill="0" applyBorder="0" applyAlignment="0" applyProtection="0"/>
    <xf numFmtId="0" fontId="179" fillId="0" borderId="0" applyFont="0" applyFill="0" applyBorder="0" applyAlignment="0" applyProtection="0"/>
    <xf numFmtId="266" fontId="179" fillId="0" borderId="0" applyFont="0" applyFill="0" applyBorder="0" applyAlignment="0" applyProtection="0"/>
    <xf numFmtId="266" fontId="179" fillId="0" borderId="0" applyFont="0" applyFill="0" applyBorder="0" applyAlignment="0" applyProtection="0"/>
    <xf numFmtId="266" fontId="179" fillId="0" borderId="0" applyFont="0" applyFill="0" applyBorder="0" applyAlignment="0" applyProtection="0"/>
    <xf numFmtId="266" fontId="179" fillId="0" borderId="0" applyFont="0" applyFill="0" applyBorder="0" applyAlignment="0" applyProtection="0"/>
    <xf numFmtId="266" fontId="179" fillId="0" borderId="0" applyFont="0" applyFill="0" applyBorder="0" applyAlignment="0" applyProtection="0"/>
    <xf numFmtId="266" fontId="179" fillId="0" borderId="0" applyFont="0" applyFill="0" applyBorder="0" applyAlignment="0" applyProtection="0"/>
    <xf numFmtId="0" fontId="32" fillId="0" borderId="0" applyFont="0" applyFill="0" applyBorder="0" applyAlignment="0" applyProtection="0"/>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254" fontId="206" fillId="0" borderId="41" applyBorder="0">
      <alignment horizontal="center"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26"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35" fillId="71" borderId="7" applyNumberFormat="0" applyFon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254" fontId="206" fillId="0" borderId="41" applyBorder="0">
      <alignment horizontal="center"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254" fontId="206" fillId="0" borderId="41" applyBorder="0">
      <alignment horizontal="center"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8"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10" fontId="146" fillId="67" borderId="32" applyNumberFormat="0" applyBorder="0" applyAlignment="0" applyProtection="0"/>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48" fillId="0" borderId="30">
      <alignment horizontal="lef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209" fillId="0" borderId="42" applyNumberFormat="0" applyFill="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161" fillId="63" borderId="35" applyNumberFormat="0" applyAlignment="0" applyProtection="0">
      <alignment vertic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55" fillId="0" borderId="32">
      <alignment horizont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35" fillId="0" borderId="32" applyNumberFormat="0" applyFill="0">
      <alignment horizontal="center" vertical="center"/>
    </xf>
    <xf numFmtId="0" fontId="152" fillId="49" borderId="25" applyNumberFormat="0" applyAlignment="0" applyProtection="0">
      <alignment vertical="center"/>
    </xf>
    <xf numFmtId="0" fontId="152" fillId="49"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0" fontId="128" fillId="63" borderId="25" applyNumberFormat="0" applyAlignment="0" applyProtection="0">
      <alignment vertical="center"/>
    </xf>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3" fontId="36" fillId="0" borderId="32"/>
    <xf numFmtId="0" fontId="152" fillId="49" borderId="25" applyNumberFormat="0" applyAlignment="0" applyProtection="0">
      <alignment vertical="center"/>
    </xf>
    <xf numFmtId="0" fontId="152" fillId="49" borderId="25" applyNumberFormat="0" applyAlignment="0" applyProtection="0">
      <alignment vertical="center"/>
    </xf>
  </cellStyleXfs>
  <cellXfs count="147">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0" fillId="2" borderId="0" xfId="0" applyFill="1" applyAlignment="1">
      <alignment horizontal="center" vertical="center"/>
    </xf>
    <xf numFmtId="0" fontId="9" fillId="0" borderId="0" xfId="2" applyFont="1">
      <alignment vertical="center"/>
    </xf>
    <xf numFmtId="0" fontId="3" fillId="0" borderId="0" xfId="2">
      <alignment vertical="center"/>
    </xf>
    <xf numFmtId="0" fontId="3" fillId="0" borderId="0" xfId="2" applyAlignment="1">
      <alignment horizontal="center" vertical="center"/>
    </xf>
    <xf numFmtId="0" fontId="4" fillId="4" borderId="2" xfId="1" applyFill="1" applyBorder="1">
      <alignment vertical="center"/>
    </xf>
    <xf numFmtId="0" fontId="4" fillId="0" borderId="2" xfId="1" applyBorder="1">
      <alignment vertical="center"/>
    </xf>
    <xf numFmtId="0" fontId="3" fillId="4" borderId="2" xfId="2" applyFill="1" applyBorder="1">
      <alignment vertical="center"/>
    </xf>
    <xf numFmtId="0" fontId="3" fillId="0" borderId="2" xfId="2" applyBorder="1">
      <alignment vertical="center"/>
    </xf>
    <xf numFmtId="0" fontId="4" fillId="5" borderId="2" xfId="1" applyFill="1" applyBorder="1">
      <alignment vertical="center"/>
    </xf>
    <xf numFmtId="0" fontId="3" fillId="5" borderId="2" xfId="2" applyFill="1" applyBorder="1">
      <alignment vertical="center"/>
    </xf>
    <xf numFmtId="0" fontId="10" fillId="5" borderId="2" xfId="2" applyFont="1" applyFill="1" applyBorder="1">
      <alignment vertical="center"/>
    </xf>
    <xf numFmtId="0" fontId="11" fillId="0" borderId="2" xfId="1" applyFont="1" applyBorder="1">
      <alignment vertical="center"/>
    </xf>
    <xf numFmtId="0" fontId="4" fillId="0" borderId="2" xfId="1" applyBorder="1" applyAlignment="1">
      <alignment horizontal="center" vertical="center"/>
    </xf>
    <xf numFmtId="0" fontId="11" fillId="0" borderId="2" xfId="2" applyFont="1" applyBorder="1">
      <alignment vertical="center"/>
    </xf>
    <xf numFmtId="0" fontId="3" fillId="0" borderId="2" xfId="2" applyBorder="1" applyAlignment="1">
      <alignment horizontal="center" vertical="center"/>
    </xf>
    <xf numFmtId="0" fontId="3" fillId="2" borderId="2" xfId="2" applyFill="1" applyBorder="1">
      <alignment vertical="center"/>
    </xf>
    <xf numFmtId="0" fontId="12" fillId="0" borderId="2" xfId="2" applyFont="1" applyBorder="1">
      <alignment vertical="center"/>
    </xf>
    <xf numFmtId="0" fontId="3" fillId="2" borderId="0" xfId="2" applyFill="1">
      <alignment vertical="center"/>
    </xf>
    <xf numFmtId="0" fontId="4" fillId="2" borderId="2" xfId="1" applyFill="1" applyBorder="1">
      <alignment vertical="center"/>
    </xf>
    <xf numFmtId="0" fontId="12" fillId="2" borderId="2" xfId="2" applyFont="1" applyFill="1" applyBorder="1">
      <alignment vertical="center"/>
    </xf>
    <xf numFmtId="0" fontId="3" fillId="2" borderId="2" xfId="2" applyFill="1" applyBorder="1" applyAlignment="1">
      <alignment horizontal="center" vertical="center"/>
    </xf>
    <xf numFmtId="0" fontId="4" fillId="2" borderId="2" xfId="1" applyFill="1" applyBorder="1" applyAlignment="1">
      <alignment horizontal="center" vertical="center"/>
    </xf>
    <xf numFmtId="0" fontId="12" fillId="5" borderId="2" xfId="1" applyFont="1" applyFill="1" applyBorder="1">
      <alignment vertical="center"/>
    </xf>
    <xf numFmtId="0" fontId="12" fillId="5" borderId="2" xfId="2" applyFont="1" applyFill="1" applyBorder="1">
      <alignment vertical="center"/>
    </xf>
    <xf numFmtId="0" fontId="3" fillId="0" borderId="0" xfId="2" applyAlignment="1">
      <alignment horizontal="left" vertical="center"/>
    </xf>
    <xf numFmtId="0" fontId="11" fillId="6" borderId="2" xfId="1" applyFont="1" applyFill="1" applyBorder="1">
      <alignment vertical="center"/>
    </xf>
    <xf numFmtId="0" fontId="4" fillId="6" borderId="2" xfId="1" applyFill="1" applyBorder="1">
      <alignment vertical="center"/>
    </xf>
    <xf numFmtId="0" fontId="4" fillId="6" borderId="2" xfId="1" applyFill="1" applyBorder="1" applyAlignment="1">
      <alignment horizontal="center" vertical="center"/>
    </xf>
    <xf numFmtId="0" fontId="11" fillId="2" borderId="2" xfId="2" applyFont="1" applyFill="1" applyBorder="1">
      <alignment vertical="center"/>
    </xf>
    <xf numFmtId="0" fontId="6" fillId="0" borderId="2" xfId="2" applyFont="1" applyBorder="1" applyAlignment="1">
      <alignment horizontal="center" vertical="center"/>
    </xf>
    <xf numFmtId="0" fontId="4" fillId="0" borderId="0" xfId="1">
      <alignment vertical="center"/>
    </xf>
    <xf numFmtId="0" fontId="12" fillId="4" borderId="2" xfId="1" applyFont="1" applyFill="1" applyBorder="1">
      <alignment vertical="center"/>
    </xf>
    <xf numFmtId="0" fontId="12" fillId="4" borderId="2" xfId="2" applyFont="1" applyFill="1" applyBorder="1">
      <alignment vertical="center"/>
    </xf>
    <xf numFmtId="0" fontId="11" fillId="6" borderId="0" xfId="1" applyFont="1" applyFill="1">
      <alignment vertical="center"/>
    </xf>
    <xf numFmtId="0" fontId="4" fillId="6" borderId="0" xfId="1" applyFill="1">
      <alignment vertical="center"/>
    </xf>
    <xf numFmtId="0" fontId="4" fillId="6" borderId="0" xfId="1" applyFill="1" applyAlignment="1">
      <alignment horizontal="center" vertical="center"/>
    </xf>
    <xf numFmtId="0" fontId="10" fillId="0" borderId="2" xfId="2" applyFont="1" applyBorder="1">
      <alignment vertical="center"/>
    </xf>
    <xf numFmtId="0" fontId="13" fillId="0" borderId="2" xfId="2" applyFont="1" applyBorder="1">
      <alignment vertical="center"/>
    </xf>
    <xf numFmtId="0" fontId="3" fillId="6" borderId="0" xfId="2" applyFill="1">
      <alignment vertical="center"/>
    </xf>
    <xf numFmtId="0" fontId="12" fillId="0" borderId="2" xfId="1" applyFont="1" applyBorder="1">
      <alignment vertical="center"/>
    </xf>
    <xf numFmtId="0" fontId="12" fillId="0" borderId="3" xfId="2" applyFont="1" applyBorder="1">
      <alignment vertical="center"/>
    </xf>
    <xf numFmtId="0" fontId="3" fillId="0" borderId="3" xfId="2" applyBorder="1" applyAlignment="1">
      <alignment horizontal="center" vertical="center"/>
    </xf>
    <xf numFmtId="0" fontId="3" fillId="2" borderId="3" xfId="2" applyFill="1" applyBorder="1">
      <alignment vertical="center"/>
    </xf>
    <xf numFmtId="0" fontId="11" fillId="0" borderId="3" xfId="2" applyFont="1" applyBorder="1" applyAlignment="1">
      <alignment horizontal="center" vertical="center"/>
    </xf>
    <xf numFmtId="0" fontId="12" fillId="6" borderId="2" xfId="1" applyFont="1" applyFill="1" applyBorder="1">
      <alignment vertical="center"/>
    </xf>
    <xf numFmtId="0" fontId="6" fillId="2" borderId="2" xfId="2" applyFont="1" applyFill="1" applyBorder="1">
      <alignment vertical="center"/>
    </xf>
    <xf numFmtId="0" fontId="6" fillId="0" borderId="0" xfId="2" applyFont="1">
      <alignment vertical="center"/>
    </xf>
    <xf numFmtId="0" fontId="11" fillId="0" borderId="0" xfId="2" applyFont="1" applyAlignment="1">
      <alignment horizontal="left" vertical="center"/>
    </xf>
    <xf numFmtId="0" fontId="12" fillId="0" borderId="0" xfId="2" applyFont="1">
      <alignment vertical="center"/>
    </xf>
    <xf numFmtId="0" fontId="12" fillId="2" borderId="2" xfId="1" applyFont="1" applyFill="1" applyBorder="1">
      <alignment vertical="center"/>
    </xf>
    <xf numFmtId="0" fontId="12" fillId="2" borderId="3" xfId="2" applyFont="1" applyFill="1" applyBorder="1">
      <alignment vertical="center"/>
    </xf>
    <xf numFmtId="0" fontId="11" fillId="7" borderId="2" xfId="1" applyFont="1" applyFill="1" applyBorder="1">
      <alignment vertical="center"/>
    </xf>
    <xf numFmtId="0" fontId="4" fillId="7" borderId="2" xfId="1" applyFill="1" applyBorder="1">
      <alignment vertical="center"/>
    </xf>
    <xf numFmtId="0" fontId="4" fillId="7" borderId="2" xfId="1" applyFill="1" applyBorder="1" applyAlignment="1">
      <alignment horizontal="center" vertical="center"/>
    </xf>
    <xf numFmtId="0" fontId="13" fillId="5" borderId="2" xfId="2" applyFont="1" applyFill="1" applyBorder="1">
      <alignment vertical="center"/>
    </xf>
    <xf numFmtId="0" fontId="12" fillId="0" borderId="2" xfId="2" applyFont="1" applyBorder="1" applyAlignment="1">
      <alignment horizontal="left" vertical="center"/>
    </xf>
    <xf numFmtId="0" fontId="14" fillId="0" borderId="2" xfId="2" applyFont="1" applyBorder="1" applyAlignment="1">
      <alignment horizontal="center" vertical="center"/>
    </xf>
    <xf numFmtId="0" fontId="12" fillId="7" borderId="2" xfId="1" applyFont="1" applyFill="1" applyBorder="1">
      <alignment vertical="center"/>
    </xf>
    <xf numFmtId="0" fontId="15" fillId="0" borderId="2" xfId="2" applyFont="1" applyBorder="1">
      <alignment vertical="center"/>
    </xf>
    <xf numFmtId="0" fontId="15" fillId="0" borderId="2" xfId="2" applyFont="1" applyBorder="1" applyAlignment="1">
      <alignment horizontal="center" vertical="center"/>
    </xf>
    <xf numFmtId="0" fontId="3" fillId="8" borderId="0" xfId="2" applyFill="1">
      <alignment vertical="center"/>
    </xf>
    <xf numFmtId="0" fontId="6" fillId="4" borderId="2" xfId="2" applyFont="1" applyFill="1" applyBorder="1">
      <alignment vertical="center"/>
    </xf>
    <xf numFmtId="0" fontId="13" fillId="2" borderId="3" xfId="2" applyFont="1" applyFill="1" applyBorder="1" applyAlignment="1">
      <alignment horizontal="left" vertical="center"/>
    </xf>
    <xf numFmtId="0" fontId="6" fillId="2" borderId="3" xfId="2" applyFont="1" applyFill="1" applyBorder="1" applyAlignment="1">
      <alignment horizontal="center" vertical="center"/>
    </xf>
    <xf numFmtId="0" fontId="3" fillId="2" borderId="3" xfId="2" applyFill="1" applyBorder="1" applyAlignment="1">
      <alignment horizontal="center" vertical="center"/>
    </xf>
    <xf numFmtId="0" fontId="3" fillId="2" borderId="3" xfId="2" applyFill="1" applyBorder="1" applyAlignment="1">
      <alignment horizontal="left" vertical="center"/>
    </xf>
    <xf numFmtId="0" fontId="6" fillId="0" borderId="3" xfId="2" applyFont="1" applyBorder="1" applyAlignment="1">
      <alignment horizontal="center" vertical="center"/>
    </xf>
    <xf numFmtId="0" fontId="16" fillId="0" borderId="2" xfId="2" applyFont="1" applyBorder="1">
      <alignment vertical="center"/>
    </xf>
    <xf numFmtId="0" fontId="14" fillId="2" borderId="2" xfId="2" applyFont="1" applyFill="1" applyBorder="1">
      <alignment vertical="center"/>
    </xf>
    <xf numFmtId="0" fontId="6" fillId="2" borderId="2" xfId="2" applyFont="1" applyFill="1" applyBorder="1" applyAlignment="1">
      <alignment horizontal="center" vertical="center"/>
    </xf>
    <xf numFmtId="0" fontId="12" fillId="0" borderId="3" xfId="2" applyFont="1" applyBorder="1" applyAlignment="1">
      <alignment horizontal="left" vertical="center"/>
    </xf>
    <xf numFmtId="0" fontId="17" fillId="0" borderId="0" xfId="2" applyFont="1">
      <alignment vertical="center"/>
    </xf>
    <xf numFmtId="0" fontId="0" fillId="0" borderId="0" xfId="0" applyFill="1">
      <alignment vertical="center"/>
    </xf>
    <xf numFmtId="0" fontId="0" fillId="0" borderId="0" xfId="0" applyFill="1" applyAlignment="1">
      <alignment horizontal="center" vertical="center"/>
    </xf>
    <xf numFmtId="0" fontId="12" fillId="2" borderId="2" xfId="2" applyFont="1" applyFill="1" applyBorder="1" applyAlignment="1">
      <alignment vertical="center"/>
    </xf>
    <xf numFmtId="0" fontId="12" fillId="0" borderId="2" xfId="2" applyFont="1" applyBorder="1" applyAlignment="1">
      <alignment vertical="center"/>
    </xf>
    <xf numFmtId="0" fontId="12" fillId="0" borderId="3" xfId="2" applyFont="1" applyBorder="1" applyAlignment="1">
      <alignment vertical="center"/>
    </xf>
    <xf numFmtId="0" fontId="13" fillId="0" borderId="2" xfId="2" applyFont="1" applyBorder="1" applyAlignment="1">
      <alignment vertical="center"/>
    </xf>
    <xf numFmtId="0" fontId="12" fillId="2" borderId="3" xfId="2" applyFont="1" applyFill="1" applyBorder="1" applyAlignment="1">
      <alignment vertical="center"/>
    </xf>
    <xf numFmtId="0" fontId="3" fillId="0" borderId="3" xfId="2" applyBorder="1" applyAlignment="1">
      <alignment vertical="center"/>
    </xf>
    <xf numFmtId="0" fontId="3" fillId="0" borderId="2" xfId="2" applyBorder="1" applyAlignment="1">
      <alignment vertical="center"/>
    </xf>
    <xf numFmtId="0" fontId="14" fillId="0" borderId="2" xfId="2" applyFont="1" applyBorder="1" applyAlignment="1">
      <alignment vertical="center"/>
    </xf>
    <xf numFmtId="0" fontId="6" fillId="0" borderId="2" xfId="2" applyFont="1" applyBorder="1" applyAlignment="1">
      <alignment vertical="center"/>
    </xf>
    <xf numFmtId="0" fontId="14" fillId="0" borderId="3" xfId="2" applyFont="1" applyBorder="1" applyAlignment="1">
      <alignment vertical="center"/>
    </xf>
    <xf numFmtId="0" fontId="11" fillId="0" borderId="3" xfId="2" applyFont="1" applyBorder="1" applyAlignment="1">
      <alignment vertical="center"/>
    </xf>
    <xf numFmtId="0" fontId="3" fillId="2" borderId="3" xfId="2" applyFill="1" applyBorder="1" applyAlignment="1">
      <alignment vertical="center"/>
    </xf>
    <xf numFmtId="0" fontId="3" fillId="4" borderId="2" xfId="2" applyFill="1" applyBorder="1" applyAlignment="1">
      <alignment vertical="center"/>
    </xf>
    <xf numFmtId="0" fontId="2" fillId="4" borderId="2" xfId="2" applyFont="1" applyFill="1" applyBorder="1" applyAlignment="1">
      <alignment vertical="center"/>
    </xf>
    <xf numFmtId="0" fontId="0" fillId="0" borderId="0" xfId="0" applyNumberFormat="1">
      <alignment vertical="center"/>
    </xf>
    <xf numFmtId="0" fontId="2" fillId="0" borderId="0" xfId="2" applyFont="1" applyAlignment="1">
      <alignment horizontal="center" vertical="center"/>
    </xf>
    <xf numFmtId="0" fontId="2" fillId="0" borderId="0" xfId="2" applyFont="1">
      <alignment vertical="center"/>
    </xf>
    <xf numFmtId="0" fontId="2" fillId="2" borderId="0" xfId="2" applyFont="1" applyFill="1" applyAlignment="1">
      <alignment horizontal="center" vertical="center"/>
    </xf>
    <xf numFmtId="0" fontId="0" fillId="9" borderId="0" xfId="0" applyFill="1">
      <alignment vertical="center"/>
    </xf>
    <xf numFmtId="0" fontId="0" fillId="0" borderId="0" xfId="0" applyAlignment="1">
      <alignment horizontal="left" vertical="center"/>
    </xf>
    <xf numFmtId="0" fontId="0" fillId="9" borderId="0" xfId="0" applyFill="1" applyAlignment="1">
      <alignment horizontal="left" vertical="center"/>
    </xf>
    <xf numFmtId="0" fontId="0" fillId="0" borderId="0" xfId="0" applyFill="1" applyAlignment="1">
      <alignment horizontal="left" vertical="center"/>
    </xf>
    <xf numFmtId="0" fontId="22" fillId="10" borderId="6" xfId="3" applyFont="1" applyFill="1" applyBorder="1" applyAlignment="1">
      <alignment horizontal="center"/>
    </xf>
    <xf numFmtId="0" fontId="22" fillId="0" borderId="7" xfId="3" applyFont="1" applyFill="1" applyBorder="1" applyAlignment="1">
      <alignment wrapText="1"/>
    </xf>
    <xf numFmtId="0" fontId="24" fillId="0" borderId="8" xfId="1" applyFont="1" applyBorder="1" applyAlignment="1">
      <alignment horizontal="center" vertical="center"/>
    </xf>
    <xf numFmtId="0" fontId="25" fillId="0" borderId="0" xfId="0" applyFont="1">
      <alignment vertical="center"/>
    </xf>
    <xf numFmtId="0" fontId="24" fillId="0" borderId="8" xfId="1" applyFont="1" applyBorder="1">
      <alignment vertical="center"/>
    </xf>
    <xf numFmtId="0" fontId="26" fillId="11" borderId="9" xfId="0" applyNumberFormat="1" applyFont="1" applyFill="1" applyBorder="1">
      <alignment vertical="center"/>
    </xf>
    <xf numFmtId="0" fontId="26" fillId="0" borderId="9" xfId="0" applyNumberFormat="1" applyFont="1" applyBorder="1">
      <alignment vertical="center"/>
    </xf>
    <xf numFmtId="0" fontId="0" fillId="2" borderId="0" xfId="0" applyFill="1" applyAlignment="1">
      <alignment horizontal="left" vertical="center"/>
    </xf>
    <xf numFmtId="0" fontId="24" fillId="0" borderId="8" xfId="0" applyFont="1" applyBorder="1">
      <alignment vertical="center"/>
    </xf>
    <xf numFmtId="0" fontId="24" fillId="0" borderId="10" xfId="1" applyFont="1" applyFill="1" applyBorder="1">
      <alignment vertical="center"/>
    </xf>
    <xf numFmtId="0" fontId="3" fillId="0" borderId="3" xfId="2" applyBorder="1" applyAlignment="1">
      <alignment horizontal="center" vertical="center"/>
    </xf>
    <xf numFmtId="0" fontId="3" fillId="0" borderId="2" xfId="2" applyBorder="1" applyAlignment="1">
      <alignment horizontal="center" vertical="center"/>
    </xf>
    <xf numFmtId="0" fontId="6" fillId="0" borderId="2" xfId="2" applyFont="1" applyBorder="1" applyAlignment="1">
      <alignment horizontal="center" vertical="center"/>
    </xf>
    <xf numFmtId="0" fontId="12" fillId="0" borderId="3" xfId="2" applyFont="1" applyBorder="1" applyAlignment="1">
      <alignment horizontal="center" vertical="center"/>
    </xf>
    <xf numFmtId="0" fontId="12" fillId="0" borderId="4" xfId="2" applyFont="1" applyBorder="1" applyAlignment="1">
      <alignment horizontal="center" vertical="center"/>
    </xf>
    <xf numFmtId="0" fontId="12" fillId="0" borderId="5" xfId="2" applyFont="1" applyBorder="1" applyAlignment="1">
      <alignment horizontal="center" vertical="center"/>
    </xf>
    <xf numFmtId="0" fontId="3" fillId="0" borderId="3" xfId="2" applyBorder="1" applyAlignment="1">
      <alignment horizontal="center" vertical="center"/>
    </xf>
    <xf numFmtId="0" fontId="3" fillId="0" borderId="4" xfId="2" applyBorder="1" applyAlignment="1">
      <alignment horizontal="center" vertical="center"/>
    </xf>
    <xf numFmtId="0" fontId="3" fillId="0" borderId="5" xfId="2" applyBorder="1" applyAlignment="1">
      <alignment horizontal="center" vertical="center"/>
    </xf>
    <xf numFmtId="0" fontId="2" fillId="2" borderId="3" xfId="2" applyFont="1" applyFill="1" applyBorder="1" applyAlignment="1">
      <alignment horizontal="left" vertical="center"/>
    </xf>
    <xf numFmtId="0" fontId="3" fillId="0" borderId="4" xfId="2" applyBorder="1" applyAlignment="1">
      <alignment horizontal="left" vertical="center"/>
    </xf>
    <xf numFmtId="0" fontId="3" fillId="0" borderId="5" xfId="2" applyBorder="1" applyAlignment="1">
      <alignment horizontal="left" vertical="center"/>
    </xf>
    <xf numFmtId="0" fontId="12" fillId="0" borderId="2" xfId="2" applyFont="1" applyBorder="1" applyAlignment="1">
      <alignment horizontal="left" vertical="center"/>
    </xf>
    <xf numFmtId="0" fontId="3" fillId="0" borderId="2" xfId="2" applyBorder="1" applyAlignment="1">
      <alignment horizontal="center" vertical="center"/>
    </xf>
    <xf numFmtId="0" fontId="3" fillId="2" borderId="3" xfId="2" applyFill="1" applyBorder="1" applyAlignment="1">
      <alignment horizontal="left" vertical="center"/>
    </xf>
    <xf numFmtId="0" fontId="12" fillId="2" borderId="2" xfId="2" applyFont="1" applyFill="1" applyBorder="1" applyAlignment="1">
      <alignment horizontal="left" vertical="center"/>
    </xf>
    <xf numFmtId="0" fontId="14" fillId="0" borderId="2" xfId="2" applyFont="1" applyBorder="1" applyAlignment="1">
      <alignment horizontal="center" vertical="center"/>
    </xf>
    <xf numFmtId="0" fontId="12" fillId="0" borderId="3" xfId="2" applyFont="1" applyBorder="1" applyAlignment="1">
      <alignment horizontal="left" vertical="center"/>
    </xf>
    <xf numFmtId="0" fontId="12" fillId="0" borderId="4" xfId="2" applyFont="1" applyBorder="1" applyAlignment="1">
      <alignment horizontal="left" vertical="center"/>
    </xf>
    <xf numFmtId="0" fontId="12" fillId="0" borderId="5" xfId="2" applyFont="1" applyBorder="1" applyAlignment="1">
      <alignment horizontal="left" vertical="center"/>
    </xf>
    <xf numFmtId="0" fontId="6" fillId="0" borderId="2" xfId="2" applyFont="1" applyBorder="1" applyAlignment="1">
      <alignment horizontal="center" vertical="center"/>
    </xf>
    <xf numFmtId="0" fontId="11" fillId="2" borderId="3" xfId="2" applyFont="1" applyFill="1" applyBorder="1" applyAlignment="1">
      <alignment horizontal="left" vertical="center"/>
    </xf>
    <xf numFmtId="0" fontId="11" fillId="2" borderId="4" xfId="2" applyFont="1" applyFill="1" applyBorder="1" applyAlignment="1">
      <alignment horizontal="left" vertical="center"/>
    </xf>
    <xf numFmtId="0" fontId="11" fillId="2" borderId="5" xfId="2" applyFont="1" applyFill="1" applyBorder="1" applyAlignment="1">
      <alignment horizontal="left" vertical="center"/>
    </xf>
    <xf numFmtId="0" fontId="14" fillId="0" borderId="3" xfId="2" applyFont="1" applyBorder="1" applyAlignment="1">
      <alignment horizontal="center" vertical="center"/>
    </xf>
    <xf numFmtId="0" fontId="6" fillId="0" borderId="4" xfId="2" applyFont="1" applyBorder="1" applyAlignment="1">
      <alignment horizontal="center" vertical="center"/>
    </xf>
    <xf numFmtId="0" fontId="3" fillId="2" borderId="4" xfId="2" applyFill="1" applyBorder="1" applyAlignment="1">
      <alignment horizontal="left" vertical="center"/>
    </xf>
    <xf numFmtId="0" fontId="3" fillId="2" borderId="5" xfId="2" applyFill="1" applyBorder="1" applyAlignment="1">
      <alignment horizontal="left" vertical="center"/>
    </xf>
    <xf numFmtId="0" fontId="13" fillId="0" borderId="2" xfId="2" applyFont="1" applyBorder="1" applyAlignment="1">
      <alignment horizontal="left" vertical="center"/>
    </xf>
    <xf numFmtId="0" fontId="11" fillId="0" borderId="3" xfId="2" applyFont="1" applyBorder="1" applyAlignment="1">
      <alignment horizontal="left" vertical="center"/>
    </xf>
    <xf numFmtId="0" fontId="11" fillId="0" borderId="4" xfId="2" applyFont="1" applyBorder="1" applyAlignment="1">
      <alignment horizontal="left" vertical="center"/>
    </xf>
    <xf numFmtId="0" fontId="11" fillId="0" borderId="5" xfId="2" applyFont="1" applyBorder="1" applyAlignment="1">
      <alignment horizontal="left" vertical="center"/>
    </xf>
    <xf numFmtId="0" fontId="12" fillId="2" borderId="3" xfId="2" applyFont="1" applyFill="1" applyBorder="1" applyAlignment="1">
      <alignment horizontal="left" vertical="center"/>
    </xf>
    <xf numFmtId="0" fontId="12" fillId="2" borderId="4" xfId="2" applyFont="1" applyFill="1" applyBorder="1" applyAlignment="1">
      <alignment horizontal="left" vertical="center"/>
    </xf>
    <xf numFmtId="0" fontId="3" fillId="2" borderId="3" xfId="2" applyFill="1" applyBorder="1" applyAlignment="1">
      <alignment horizontal="center" vertical="center"/>
    </xf>
    <xf numFmtId="0" fontId="3" fillId="2" borderId="4" xfId="2" applyFill="1" applyBorder="1" applyAlignment="1">
      <alignment horizontal="center" vertical="center"/>
    </xf>
    <xf numFmtId="0" fontId="3" fillId="2" borderId="5" xfId="2" applyFill="1" applyBorder="1" applyAlignment="1">
      <alignment horizontal="center" vertical="center"/>
    </xf>
    <xf numFmtId="0" fontId="7" fillId="3" borderId="1" xfId="2" applyFont="1" applyFill="1" applyBorder="1" applyAlignment="1">
      <alignment horizontal="center" vertical="center"/>
    </xf>
  </cellXfs>
  <cellStyles count="37078">
    <cellStyle name="_x0001_" xfId="5" xr:uid="{2408CFAB-033E-4C02-A04F-FFB7147541A3}"/>
    <cellStyle name="_x0002_" xfId="6" xr:uid="{03984B85-EEF2-4696-8690-2851E14E62A2}"/>
    <cellStyle name="_x0003_" xfId="7" xr:uid="{A42A9BD8-DBDC-4D34-A2B4-5C7D9810E031}"/>
    <cellStyle name="_x0005_" xfId="8" xr:uid="{AEDE68E1-0E92-42E7-AF28-4AB1E3730345}"/>
    <cellStyle name="_x0011_" xfId="9" xr:uid="{DFC28639-4F50-4C41-85CB-A96EBA6FCE0D}"/>
    <cellStyle name="          _x000d__x000a_386grabber=vga.3gr_x000d__x000a_" xfId="10" xr:uid="{5D71F2CA-AA6E-4E90-BC88-B8BB790F5B8F}"/>
    <cellStyle name="          _x000d__x000a_mouse.drv=lmouse.drv" xfId="11" xr:uid="{92EF67E7-3436-4D51-87F4-CA6E32677162}"/>
    <cellStyle name="_x0002_ 2" xfId="12" xr:uid="{084DBDE7-517C-4477-829B-82E04B95B17A}"/>
    <cellStyle name="_x0002_ 3" xfId="13" xr:uid="{7DDA59C0-7A40-4C4E-81D1-5269B9905ACB}"/>
    <cellStyle name="_x0002_ 4" xfId="14" xr:uid="{3CA4C400-98A8-4105-AEFA-323BB7F741FF}"/>
    <cellStyle name=" bolted_전체 LAY-OUT" xfId="15" xr:uid="{6E7F45B1-0BEE-4464-9F01-2920266A1182}"/>
    <cellStyle name=" FY96" xfId="16" xr:uid="{9BC5B410-5B69-4EC7-A3B3-378C6A37EFA3}"/>
    <cellStyle name=" FY96 2" xfId="17" xr:uid="{D0C0844A-1EDC-4824-9405-E6DA4AB39339}"/>
    <cellStyle name=" FY96 3" xfId="18" xr:uid="{827DB8C8-5A37-49FA-A509-9917A4C818CE}"/>
    <cellStyle name=" FY96 4" xfId="19" xr:uid="{8D944225-E56C-4717-BD29-65210EE19ACD}"/>
    <cellStyle name="_x0011__x000a__x0006__x0006__x0012_" xfId="20" xr:uid="{554A2FBA-71BD-4EE8-96A5-50D6B90DD906}"/>
    <cellStyle name="_x000a_mouse.drv=lm" xfId="21" xr:uid="{BBDA2CF6-5BBE-4264-95D3-22542C370FFA}"/>
    <cellStyle name="_x000a_mouse.drv=lm 2 2" xfId="22" xr:uid="{E88A8B13-6604-4B13-B368-39F9B0291CED}"/>
    <cellStyle name="_x000d__x000a_386grabber=vga.3gr_x000d__x000a_" xfId="23" xr:uid="{BA9DD366-DD64-4C14-A97B-DC81A30E6E8B}"/>
    <cellStyle name="#,##0" xfId="24" xr:uid="{A152769E-8501-409D-859D-A05C4929DF0A}"/>
    <cellStyle name="#,##0 10" xfId="37075" xr:uid="{FE23B76F-AB4E-40FB-BD89-D2C760723E53}"/>
    <cellStyle name="#,##0 2" xfId="25" xr:uid="{BC318C2D-ACB5-464A-879B-2F81D1B723B8}"/>
    <cellStyle name="#,##0 2 10" xfId="34886" xr:uid="{93AFE84C-1FB7-45C1-9D00-F33DEACEBC90}"/>
    <cellStyle name="#,##0 2 11" xfId="37074" xr:uid="{E87D63B5-179E-4AB7-9BB3-CAAEA7CFE68C}"/>
    <cellStyle name="#,##0 2 2" xfId="26" xr:uid="{A873941D-56C9-4D8D-A253-408BF74F97DD}"/>
    <cellStyle name="#,##0 2 2 10" xfId="34885" xr:uid="{5C4DB9F8-323B-44A5-87AC-7A9668130816}"/>
    <cellStyle name="#,##0 2 2 11" xfId="37073" xr:uid="{19EB449C-4FB5-4D38-A206-F9E473FEE98C}"/>
    <cellStyle name="#,##0 2 2 2" xfId="27" xr:uid="{F87CC69C-3B5A-4D86-AB87-4AD0484724F2}"/>
    <cellStyle name="#,##0 2 2 2 10" xfId="37072" xr:uid="{66E21FB8-5430-4A99-AB04-E301748BCA23}"/>
    <cellStyle name="#,##0 2 2 2 2" xfId="28" xr:uid="{75194630-C5D2-4CCF-B953-1BE5A72D9652}"/>
    <cellStyle name="#,##0 2 2 2 2 2" xfId="14588" xr:uid="{5963F820-85EA-4885-8293-CF9930D95F8C}"/>
    <cellStyle name="#,##0 2 2 2 2 3" xfId="34883" xr:uid="{EC91ED60-67FA-493F-8AEF-C18F0C4F5357}"/>
    <cellStyle name="#,##0 2 2 2 2 4" xfId="37071" xr:uid="{1060B9FB-EA9B-4FFD-9CB7-BFA1BDA4160F}"/>
    <cellStyle name="#,##0 2 2 2 3" xfId="29" xr:uid="{E2DF73F1-FD8C-43E1-AA33-B30B2ACE9655}"/>
    <cellStyle name="#,##0 2 2 2 3 2" xfId="14589" xr:uid="{74A6AE8F-B6C2-4306-84E2-3E462E5FCB87}"/>
    <cellStyle name="#,##0 2 2 2 3 3" xfId="34882" xr:uid="{6A79E30C-6E34-46DB-96A7-396D388E21FB}"/>
    <cellStyle name="#,##0 2 2 2 3 4" xfId="37070" xr:uid="{05AA21A0-BC10-4781-A4F2-F22E674AB117}"/>
    <cellStyle name="#,##0 2 2 2 4" xfId="30" xr:uid="{5A08B25E-59B0-4882-B839-E1A388501BB0}"/>
    <cellStyle name="#,##0 2 2 2 4 2" xfId="14590" xr:uid="{C64E3A97-48C3-4DCE-AC2B-B80517DF1C50}"/>
    <cellStyle name="#,##0 2 2 2 4 3" xfId="34881" xr:uid="{19BB0DD0-1AF4-4007-9439-DA3B0E8EF6CB}"/>
    <cellStyle name="#,##0 2 2 2 4 4" xfId="37069" xr:uid="{F00B2DE4-B07D-4670-A279-67EB85F94F95}"/>
    <cellStyle name="#,##0 2 2 2 5" xfId="31" xr:uid="{40702D8E-B0DB-415F-B946-DBBF97D87686}"/>
    <cellStyle name="#,##0 2 2 2 5 2" xfId="14591" xr:uid="{C013FD5B-D106-44B3-896D-5336C7F30226}"/>
    <cellStyle name="#,##0 2 2 2 5 3" xfId="34880" xr:uid="{52741A4C-AA65-4098-837D-EBEFB8401CD7}"/>
    <cellStyle name="#,##0 2 2 2 5 4" xfId="37068" xr:uid="{CFE6FB4D-C68C-46A4-8D5F-8E537258A5BA}"/>
    <cellStyle name="#,##0 2 2 2 6" xfId="32" xr:uid="{D72D7C0C-C435-45DF-9F24-DDB9277CF6F1}"/>
    <cellStyle name="#,##0 2 2 2 6 2" xfId="14592" xr:uid="{DAEFDC7A-3BB4-42A3-B129-C34A539FE555}"/>
    <cellStyle name="#,##0 2 2 2 6 3" xfId="34879" xr:uid="{8FEC5486-D976-4BB9-BA71-0542968B715F}"/>
    <cellStyle name="#,##0 2 2 2 6 4" xfId="37067" xr:uid="{A06160D2-B8CD-4D39-800F-E1EF42928A58}"/>
    <cellStyle name="#,##0 2 2 2 7" xfId="33" xr:uid="{4E6D4B16-70A1-489F-9036-107F29F55C4E}"/>
    <cellStyle name="#,##0 2 2 2 7 2" xfId="14593" xr:uid="{195FFB82-F7B3-4D70-B1CC-B83AC5672302}"/>
    <cellStyle name="#,##0 2 2 2 7 3" xfId="34878" xr:uid="{F213CFC0-506F-42DF-AEB7-187BA82C21BA}"/>
    <cellStyle name="#,##0 2 2 2 7 4" xfId="37066" xr:uid="{556AE1F6-C0C1-4B3C-A2E5-6B86341BFB20}"/>
    <cellStyle name="#,##0 2 2 2 8" xfId="14587" xr:uid="{B77D5EB2-3B9C-4314-AB79-9581AC4B46A9}"/>
    <cellStyle name="#,##0 2 2 2 9" xfId="34884" xr:uid="{02CF9209-B69C-46DF-AFCD-610B027A08B0}"/>
    <cellStyle name="#,##0 2 2 3" xfId="34" xr:uid="{656CE9F6-590F-49A7-81B2-6CCA4721CDB8}"/>
    <cellStyle name="#,##0 2 2 3 2" xfId="35" xr:uid="{2AA9962F-2734-4493-B6D1-CEAA6B75AA6C}"/>
    <cellStyle name="#,##0 2 2 3 2 2" xfId="14595" xr:uid="{0C6FE388-BD5F-48BE-8C74-8EF32AE93648}"/>
    <cellStyle name="#,##0 2 2 3 2 3" xfId="34876" xr:uid="{3981027C-792C-40CA-9A3C-CE1A293890AE}"/>
    <cellStyle name="#,##0 2 2 3 2 4" xfId="37064" xr:uid="{F59DCB0C-C53A-43AC-9715-278AE07B4294}"/>
    <cellStyle name="#,##0 2 2 3 3" xfId="36" xr:uid="{11A69BFF-7CB7-407A-B9E8-822A6F867177}"/>
    <cellStyle name="#,##0 2 2 3 3 2" xfId="14596" xr:uid="{01AA9C80-1F10-48F3-931A-B68E8538E0C0}"/>
    <cellStyle name="#,##0 2 2 3 3 3" xfId="34875" xr:uid="{815463DA-16B4-44A2-9A2E-9BBE2DA2A0F9}"/>
    <cellStyle name="#,##0 2 2 3 3 4" xfId="37063" xr:uid="{E358C162-43D3-436D-A227-DE8B293A33E4}"/>
    <cellStyle name="#,##0 2 2 3 4" xfId="37" xr:uid="{6EED4CEE-CFE7-4B3D-B9C9-8EA4637A60C0}"/>
    <cellStyle name="#,##0 2 2 3 4 2" xfId="14597" xr:uid="{75F36CBC-C77A-4CEA-A168-FDBD8F0FA885}"/>
    <cellStyle name="#,##0 2 2 3 4 3" xfId="34874" xr:uid="{0825D424-7CEE-460D-A788-2BD72D1E0FD1}"/>
    <cellStyle name="#,##0 2 2 3 4 4" xfId="37062" xr:uid="{6EDFACBF-C2FE-43A9-8A7B-E59C06537DF7}"/>
    <cellStyle name="#,##0 2 2 3 5" xfId="38" xr:uid="{628CEAD2-0D98-4D71-B3EE-3619FC56AA00}"/>
    <cellStyle name="#,##0 2 2 3 5 2" xfId="14598" xr:uid="{D94D9043-01D9-4DC4-8B64-A4FE652D99B8}"/>
    <cellStyle name="#,##0 2 2 3 5 3" xfId="34873" xr:uid="{18F43DF8-C8AD-4D76-8311-3C54A532F2DA}"/>
    <cellStyle name="#,##0 2 2 3 5 4" xfId="37061" xr:uid="{AE0120A1-17C0-4548-8B5B-469BBC360D4E}"/>
    <cellStyle name="#,##0 2 2 3 6" xfId="39" xr:uid="{335BA845-0E3C-40CD-9BBC-EBA0A85A96FA}"/>
    <cellStyle name="#,##0 2 2 3 6 2" xfId="14599" xr:uid="{A0FD4C71-4BF5-4DB6-B3D3-D087D9597BDA}"/>
    <cellStyle name="#,##0 2 2 3 6 3" xfId="34872" xr:uid="{2E0273FB-4DD6-44B3-A7A1-BA9BFA2F48A9}"/>
    <cellStyle name="#,##0 2 2 3 6 4" xfId="37060" xr:uid="{D7217F67-1D22-4435-8CA1-960120706225}"/>
    <cellStyle name="#,##0 2 2 3 7" xfId="14594" xr:uid="{7F7DFE5F-D42E-4DC3-90E2-B09E50E56151}"/>
    <cellStyle name="#,##0 2 2 3 8" xfId="34877" xr:uid="{FB36554F-A953-477B-ACD2-5484E87A420E}"/>
    <cellStyle name="#,##0 2 2 3 9" xfId="37065" xr:uid="{C34067E2-6FC0-4C04-909B-E7C561F4B8EB}"/>
    <cellStyle name="#,##0 2 2 4" xfId="40" xr:uid="{DC7AF91A-E02E-4E42-A615-10EB11960C22}"/>
    <cellStyle name="#,##0 2 2 4 2" xfId="41" xr:uid="{365BA48D-C1CE-4A01-B4B2-8FFD0FB51DC8}"/>
    <cellStyle name="#,##0 2 2 4 2 2" xfId="14601" xr:uid="{8FB46584-9664-4AB4-8A48-0B6EAD85D39A}"/>
    <cellStyle name="#,##0 2 2 4 2 3" xfId="34870" xr:uid="{F92F682B-E80E-4F78-9602-27CD3A5D627D}"/>
    <cellStyle name="#,##0 2 2 4 2 4" xfId="37058" xr:uid="{EE8602F2-CF96-4D40-9B62-A83C05EB7A01}"/>
    <cellStyle name="#,##0 2 2 4 3" xfId="42" xr:uid="{60BC932C-06CF-475F-8BB4-AC052C84AC83}"/>
    <cellStyle name="#,##0 2 2 4 3 2" xfId="14602" xr:uid="{EFEEE6A8-F75F-4917-A55F-484C052F8CD0}"/>
    <cellStyle name="#,##0 2 2 4 3 3" xfId="34869" xr:uid="{A088EE40-3E79-47DA-8604-C1D1B55C84F1}"/>
    <cellStyle name="#,##0 2 2 4 3 4" xfId="37057" xr:uid="{842FF779-4285-4222-A4C5-00CCB6870DCE}"/>
    <cellStyle name="#,##0 2 2 4 4" xfId="43" xr:uid="{83573439-6E83-49C3-B679-F18DEA46FDAA}"/>
    <cellStyle name="#,##0 2 2 4 4 2" xfId="14603" xr:uid="{AE803DDE-04FA-4DAE-93B6-29EF83F10AD5}"/>
    <cellStyle name="#,##0 2 2 4 4 3" xfId="34868" xr:uid="{A7778CF4-04B1-463E-B645-ED24C3F886DD}"/>
    <cellStyle name="#,##0 2 2 4 4 4" xfId="37056" xr:uid="{D22FACC7-26C9-4675-AFC1-A19DD4BBA0C9}"/>
    <cellStyle name="#,##0 2 2 4 5" xfId="14600" xr:uid="{D4444542-CFAC-4496-B660-93A1B56C717C}"/>
    <cellStyle name="#,##0 2 2 4 6" xfId="34871" xr:uid="{840F3BB7-9615-45EE-800F-A763F5D11B60}"/>
    <cellStyle name="#,##0 2 2 4 7" xfId="37059" xr:uid="{3D6317D2-4A2B-461A-B46C-4B88471D179F}"/>
    <cellStyle name="#,##0 2 2 5" xfId="44" xr:uid="{828D50C4-2667-49C2-9F25-752221021E91}"/>
    <cellStyle name="#,##0 2 2 5 2" xfId="14604" xr:uid="{8B6C126B-71A9-40E3-9D76-DE4375EFB267}"/>
    <cellStyle name="#,##0 2 2 5 3" xfId="34867" xr:uid="{78F83BDA-2C0E-4D08-94A9-A96E97E27E80}"/>
    <cellStyle name="#,##0 2 2 5 4" xfId="37055" xr:uid="{CC727D33-9593-4E16-A4E7-F45C5B2F8D4C}"/>
    <cellStyle name="#,##0 2 2 6" xfId="45" xr:uid="{08E6C436-3CD2-4B26-890F-DF3CF02C160E}"/>
    <cellStyle name="#,##0 2 2 6 2" xfId="14605" xr:uid="{D90CF452-6EB5-4DFF-A736-1AAFF1AF87CB}"/>
    <cellStyle name="#,##0 2 2 6 3" xfId="34866" xr:uid="{109D4B05-9842-42A3-8E21-72336350BEF2}"/>
    <cellStyle name="#,##0 2 2 6 4" xfId="37054" xr:uid="{C2F25348-B66C-4C78-A925-0878AE95A03A}"/>
    <cellStyle name="#,##0 2 2 7" xfId="46" xr:uid="{073D59CF-2D4A-492F-A1AA-03463A0EE413}"/>
    <cellStyle name="#,##0 2 2 7 2" xfId="14606" xr:uid="{258CB818-6AE4-403D-8BEE-B9C48106D795}"/>
    <cellStyle name="#,##0 2 2 7 3" xfId="34865" xr:uid="{82DA921A-1019-4A9F-9294-F232D7929860}"/>
    <cellStyle name="#,##0 2 2 7 4" xfId="37053" xr:uid="{CD5CE131-2DC1-4CD8-B55D-4245D00FE934}"/>
    <cellStyle name="#,##0 2 2 8" xfId="47" xr:uid="{A90DB7A1-1FF6-4908-BA28-7B6FDB08D522}"/>
    <cellStyle name="#,##0 2 2 8 2" xfId="14607" xr:uid="{9DE4FD2A-4D1D-4A0B-AE9D-4B5B8AE43BF2}"/>
    <cellStyle name="#,##0 2 2 8 3" xfId="34864" xr:uid="{190FD829-2FD0-46DE-949C-CD43ADA76846}"/>
    <cellStyle name="#,##0 2 2 8 4" xfId="37052" xr:uid="{656F2BBD-F647-4645-A2FA-796F56E35845}"/>
    <cellStyle name="#,##0 2 2 9" xfId="14586" xr:uid="{14BEA0E2-7FA2-435A-992F-9BA57C8F49E2}"/>
    <cellStyle name="#,##0 2 3" xfId="48" xr:uid="{25E375C2-4541-45D9-BE16-778A44D0D1A5}"/>
    <cellStyle name="#,##0 2 3 10" xfId="37051" xr:uid="{FCC25966-3DD3-4C2C-80E2-F7E27692A1CD}"/>
    <cellStyle name="#,##0 2 3 2" xfId="49" xr:uid="{A2149FAE-A0EB-4233-9F52-B861DEC3D7BC}"/>
    <cellStyle name="#,##0 2 3 2 2" xfId="14609" xr:uid="{9982F9B1-89C1-46E5-9907-5618CA3043EB}"/>
    <cellStyle name="#,##0 2 3 2 3" xfId="34862" xr:uid="{77C3C0ED-0A0A-4FD4-9C9F-EB1316C90B2D}"/>
    <cellStyle name="#,##0 2 3 2 4" xfId="37050" xr:uid="{AA03C4A9-29DC-4C2A-852E-503A755C02C9}"/>
    <cellStyle name="#,##0 2 3 3" xfId="50" xr:uid="{A3E93B58-45FC-48C6-9F04-4408C9E7B84B}"/>
    <cellStyle name="#,##0 2 3 3 2" xfId="14610" xr:uid="{31324C86-C70E-4004-8BA0-0FA2ADE86800}"/>
    <cellStyle name="#,##0 2 3 3 3" xfId="34861" xr:uid="{E6823CC7-F0DA-4B70-970F-88632C5C8CFB}"/>
    <cellStyle name="#,##0 2 3 3 4" xfId="37049" xr:uid="{90BE3412-7518-4906-ACA5-CFDAC4E7D31C}"/>
    <cellStyle name="#,##0 2 3 4" xfId="51" xr:uid="{5FB6C4B3-7735-4E72-A853-73B37ABE160D}"/>
    <cellStyle name="#,##0 2 3 4 2" xfId="14611" xr:uid="{91414E53-7FA0-4885-9A59-8678E35CE3C4}"/>
    <cellStyle name="#,##0 2 3 4 3" xfId="34860" xr:uid="{4AE8CC0A-FAE6-4277-B94B-7F22A82026A1}"/>
    <cellStyle name="#,##0 2 3 4 4" xfId="37048" xr:uid="{137C6326-7A36-4FF2-8C02-ED0142C76A2C}"/>
    <cellStyle name="#,##0 2 3 5" xfId="52" xr:uid="{7133FAF3-4483-4FFA-9D40-B2E0D2CADDD5}"/>
    <cellStyle name="#,##0 2 3 5 2" xfId="14612" xr:uid="{CD82DEF3-9450-47D9-8FEC-1C8351374156}"/>
    <cellStyle name="#,##0 2 3 5 3" xfId="34859" xr:uid="{0DF4AF33-4EBA-4B28-8071-6CA05FC3E925}"/>
    <cellStyle name="#,##0 2 3 5 4" xfId="37047" xr:uid="{657DDCD5-0210-4884-9F18-99A047C40906}"/>
    <cellStyle name="#,##0 2 3 6" xfId="53" xr:uid="{C9C56A02-19FE-4502-9E79-C1FF1EA338EB}"/>
    <cellStyle name="#,##0 2 3 6 2" xfId="14613" xr:uid="{7D30F02D-CCBD-4F29-94BB-609F52AE8934}"/>
    <cellStyle name="#,##0 2 3 6 3" xfId="34858" xr:uid="{308070BA-F98C-4915-BBE7-E8C1CC2F815E}"/>
    <cellStyle name="#,##0 2 3 6 4" xfId="37046" xr:uid="{5C03F683-4DEA-4702-A4C1-023F12A87BA9}"/>
    <cellStyle name="#,##0 2 3 7" xfId="54" xr:uid="{B74E796F-9401-4183-820A-517CFF5165D1}"/>
    <cellStyle name="#,##0 2 3 7 2" xfId="14614" xr:uid="{429EB3A0-D9DF-499D-BF24-085678EC3766}"/>
    <cellStyle name="#,##0 2 3 7 3" xfId="34857" xr:uid="{CB32F9B5-A90A-4B60-A585-8BDDE88198C2}"/>
    <cellStyle name="#,##0 2 3 7 4" xfId="37045" xr:uid="{456E3AB0-06AE-47EA-8FAA-2B07919DAC89}"/>
    <cellStyle name="#,##0 2 3 8" xfId="14608" xr:uid="{9E40F52C-E83B-4344-90E7-3BB32AEF8F40}"/>
    <cellStyle name="#,##0 2 3 9" xfId="34863" xr:uid="{2E4E93FB-E7C8-4F06-AB8D-EDC883A814EF}"/>
    <cellStyle name="#,##0 2 4" xfId="55" xr:uid="{E804FC36-E6E2-49D6-8846-7046092C3F83}"/>
    <cellStyle name="#,##0 2 4 2" xfId="56" xr:uid="{F347ED27-4BAF-487F-9DA5-6828BD6081B6}"/>
    <cellStyle name="#,##0 2 4 2 2" xfId="14616" xr:uid="{E5C38C5C-0FC8-4D93-861E-D9E78E1AFBCE}"/>
    <cellStyle name="#,##0 2 4 2 3" xfId="34855" xr:uid="{824511BE-F08B-4204-AF9E-A22AF2CFF1BC}"/>
    <cellStyle name="#,##0 2 4 2 4" xfId="37043" xr:uid="{E682AE42-AA54-4D29-A994-13AAFB8C79F4}"/>
    <cellStyle name="#,##0 2 4 3" xfId="57" xr:uid="{17479711-6238-4CB2-9D18-854B8557860B}"/>
    <cellStyle name="#,##0 2 4 3 2" xfId="14617" xr:uid="{60675C2F-F86D-4C35-91DC-3AAE348DE377}"/>
    <cellStyle name="#,##0 2 4 3 3" xfId="34854" xr:uid="{71519F49-DD45-404E-9863-3B79DA47A890}"/>
    <cellStyle name="#,##0 2 4 3 4" xfId="37042" xr:uid="{131F5D32-E40E-4420-9C43-B3A2BFD8D924}"/>
    <cellStyle name="#,##0 2 4 4" xfId="58" xr:uid="{BA478FA3-F1A4-4B57-BC11-EEAEB708C8EA}"/>
    <cellStyle name="#,##0 2 4 4 2" xfId="14618" xr:uid="{BB69FE2D-8DE4-4BDB-A1A6-25F82DE28A1C}"/>
    <cellStyle name="#,##0 2 4 4 3" xfId="34853" xr:uid="{9C429005-FAD0-488B-960E-21477BF1F1EA}"/>
    <cellStyle name="#,##0 2 4 4 4" xfId="37041" xr:uid="{235CD15A-D085-46BC-A268-F3DEBFC77E37}"/>
    <cellStyle name="#,##0 2 4 5" xfId="59" xr:uid="{1D68D679-D754-4FE2-A595-448616164605}"/>
    <cellStyle name="#,##0 2 4 5 2" xfId="14619" xr:uid="{1DEBA359-8C3A-46EF-91E6-E35564900C57}"/>
    <cellStyle name="#,##0 2 4 5 3" xfId="34852" xr:uid="{BF0703B1-80F8-4AAD-BDC0-8840FFDB5293}"/>
    <cellStyle name="#,##0 2 4 5 4" xfId="37040" xr:uid="{591F58E8-12B7-4202-BFDD-C7EDD8B97AC3}"/>
    <cellStyle name="#,##0 2 4 6" xfId="60" xr:uid="{7DE6A620-05AD-43F7-8879-E6E66E11B4CA}"/>
    <cellStyle name="#,##0 2 4 6 2" xfId="14620" xr:uid="{88898418-A977-4A91-99AF-770AAB4FD966}"/>
    <cellStyle name="#,##0 2 4 6 3" xfId="34851" xr:uid="{F898B175-38DE-454C-B612-21D7D58B8F97}"/>
    <cellStyle name="#,##0 2 4 6 4" xfId="37039" xr:uid="{A80CD8AC-CA0C-462E-843A-08DDE14D24FE}"/>
    <cellStyle name="#,##0 2 4 7" xfId="14615" xr:uid="{C7377F0C-A605-4E9C-B3D4-93997DA2D875}"/>
    <cellStyle name="#,##0 2 4 8" xfId="34856" xr:uid="{F7998915-32CE-446A-BAE8-9B5ABF1CBF65}"/>
    <cellStyle name="#,##0 2 4 9" xfId="37044" xr:uid="{A85E4631-2AB2-4D53-BA00-78D2CE4F4E08}"/>
    <cellStyle name="#,##0 2 5" xfId="61" xr:uid="{E9EA6EC0-F23E-434B-ABB3-A29C76D7B0A6}"/>
    <cellStyle name="#,##0 2 5 2" xfId="62" xr:uid="{C23D4748-3714-45B1-A9B8-B76118414DF0}"/>
    <cellStyle name="#,##0 2 5 2 2" xfId="14622" xr:uid="{D1469661-486D-48B5-A9B0-BA1723F6C19F}"/>
    <cellStyle name="#,##0 2 5 2 3" xfId="34849" xr:uid="{9961D49F-2200-4F9C-9F08-B52C6F72C6CC}"/>
    <cellStyle name="#,##0 2 5 2 4" xfId="37037" xr:uid="{6FC59D68-4EDF-48AA-9326-855B4618CA5C}"/>
    <cellStyle name="#,##0 2 5 3" xfId="63" xr:uid="{BE084293-0B27-4262-83A1-6D104BC7DAF5}"/>
    <cellStyle name="#,##0 2 5 3 2" xfId="14623" xr:uid="{23593D21-1FA0-4271-90C4-8A8D1020DFF7}"/>
    <cellStyle name="#,##0 2 5 3 3" xfId="34848" xr:uid="{B0C3B630-D7F7-4739-B99B-B2C60B072162}"/>
    <cellStyle name="#,##0 2 5 3 4" xfId="37036" xr:uid="{E874B091-FDC9-45BB-8797-67A6634283BB}"/>
    <cellStyle name="#,##0 2 5 4" xfId="64" xr:uid="{4AD2D91B-B384-4ECE-A059-1546286BC906}"/>
    <cellStyle name="#,##0 2 5 4 2" xfId="14624" xr:uid="{6CB21AEC-A45A-4CD9-9602-A38C5A48041A}"/>
    <cellStyle name="#,##0 2 5 4 3" xfId="34847" xr:uid="{2CAD0F65-3CFF-41C7-A689-3141C955E038}"/>
    <cellStyle name="#,##0 2 5 4 4" xfId="37035" xr:uid="{6C7EDA4B-264E-4299-AAC7-F1BDC54A3243}"/>
    <cellStyle name="#,##0 2 5 5" xfId="65" xr:uid="{514D4E90-4E43-4A37-B440-60EB1A8ACE37}"/>
    <cellStyle name="#,##0 2 5 5 2" xfId="14625" xr:uid="{0772B462-4E47-4DD8-BD5E-7E856234BC03}"/>
    <cellStyle name="#,##0 2 5 5 3" xfId="34846" xr:uid="{81660CE6-1910-4A96-8AF7-ACAA665A451A}"/>
    <cellStyle name="#,##0 2 5 5 4" xfId="37034" xr:uid="{7EB1552D-168E-4A58-9AF0-FCDF0B3DDDE4}"/>
    <cellStyle name="#,##0 2 5 6" xfId="14621" xr:uid="{AC4A7066-B946-4139-B193-4A3E038E3E5E}"/>
    <cellStyle name="#,##0 2 5 7" xfId="34850" xr:uid="{1357A035-A1DF-4710-8473-4CEFBAD2B454}"/>
    <cellStyle name="#,##0 2 5 8" xfId="37038" xr:uid="{FB65CE26-1123-46F4-B959-2382DD703611}"/>
    <cellStyle name="#,##0 2 6" xfId="66" xr:uid="{A83E3A06-EEE4-4062-AA91-E98766C8E698}"/>
    <cellStyle name="#,##0 2 6 2" xfId="67" xr:uid="{DF373FD9-6D54-4391-BEF2-239341A511EB}"/>
    <cellStyle name="#,##0 2 6 2 2" xfId="14627" xr:uid="{3BE5344C-9325-463B-B458-73D70E1E7CCD}"/>
    <cellStyle name="#,##0 2 6 2 3" xfId="34844" xr:uid="{A6972AAE-B8B0-4414-BA3A-E966976274B3}"/>
    <cellStyle name="#,##0 2 6 2 4" xfId="37032" xr:uid="{EB6A5F4B-43C4-492F-B849-4CAAAAA42D05}"/>
    <cellStyle name="#,##0 2 6 3" xfId="14626" xr:uid="{3008B300-A0CA-4D80-9123-040935546522}"/>
    <cellStyle name="#,##0 2 6 4" xfId="34845" xr:uid="{97DC5B13-5935-4051-A2BF-36CDB02B216C}"/>
    <cellStyle name="#,##0 2 6 5" xfId="37033" xr:uid="{4B98B341-4670-4E64-B133-1240A48FC266}"/>
    <cellStyle name="#,##0 2 7" xfId="68" xr:uid="{A32B1CB1-F358-475C-8F6F-C41E846A0654}"/>
    <cellStyle name="#,##0 2 7 2" xfId="14628" xr:uid="{54769E0B-90B2-4E08-9ADB-0199BCE7ABA5}"/>
    <cellStyle name="#,##0 2 7 3" xfId="34843" xr:uid="{F8204682-42EE-4400-BC9F-5EE579DF1509}"/>
    <cellStyle name="#,##0 2 7 4" xfId="37031" xr:uid="{DAF4001F-4C45-450C-A057-379F0E126058}"/>
    <cellStyle name="#,##0 2 8" xfId="69" xr:uid="{9E8F30F0-63C5-461D-924E-4FA92988EB15}"/>
    <cellStyle name="#,##0 2 8 2" xfId="14629" xr:uid="{F3CAE3C8-0AFB-4496-AB3D-CD3052FA3BE9}"/>
    <cellStyle name="#,##0 2 8 3" xfId="34842" xr:uid="{3F8DC5C2-597F-47C5-9D02-697AA95EE81C}"/>
    <cellStyle name="#,##0 2 8 4" xfId="37030" xr:uid="{C131498E-C791-4BAA-ABDF-8562DAEAA12B}"/>
    <cellStyle name="#,##0 2 9" xfId="14585" xr:uid="{41DF3B6D-40EC-4E61-8B97-1ED2C03F6B6A}"/>
    <cellStyle name="#,##0 3" xfId="70" xr:uid="{02FC06DB-1B60-43F3-8466-3C2CD35A467C}"/>
    <cellStyle name="#,##0 3 10" xfId="34841" xr:uid="{62E00CB7-CF8E-4EF9-B1BE-7EBA49E7C305}"/>
    <cellStyle name="#,##0 3 11" xfId="37029" xr:uid="{EC22E018-D77C-4D8C-AB1D-41139038E100}"/>
    <cellStyle name="#,##0 3 2" xfId="71" xr:uid="{514690D3-8F5F-4F11-8CF1-3843CF7DA800}"/>
    <cellStyle name="#,##0 3 2 10" xfId="34840" xr:uid="{FC919823-9691-400D-B3CD-1A58FDF47467}"/>
    <cellStyle name="#,##0 3 2 11" xfId="37028" xr:uid="{DE2E9106-2F5F-4C3C-982F-5E047FB36EDE}"/>
    <cellStyle name="#,##0 3 2 2" xfId="72" xr:uid="{5AA03B26-777B-47F7-8871-0F12EE404570}"/>
    <cellStyle name="#,##0 3 2 2 10" xfId="37027" xr:uid="{475D44D4-7D60-4FBC-804B-F1D80A35D8AD}"/>
    <cellStyle name="#,##0 3 2 2 2" xfId="73" xr:uid="{4B27C5D1-5F52-43DD-A801-E2E0158009B2}"/>
    <cellStyle name="#,##0 3 2 2 2 2" xfId="14633" xr:uid="{CD68D841-D70E-4CC8-83AC-18E7A8E1A7AD}"/>
    <cellStyle name="#,##0 3 2 2 2 3" xfId="34838" xr:uid="{CF9BB3E4-7372-4C4B-B845-B9E1868B4081}"/>
    <cellStyle name="#,##0 3 2 2 2 4" xfId="37026" xr:uid="{50595E55-6C54-429B-93A4-B37AC55EDF07}"/>
    <cellStyle name="#,##0 3 2 2 3" xfId="74" xr:uid="{9FD24340-35C3-4F89-B3F5-D632AECEF50F}"/>
    <cellStyle name="#,##0 3 2 2 3 2" xfId="14634" xr:uid="{983608D7-E697-44C0-B797-DB8BB28D1539}"/>
    <cellStyle name="#,##0 3 2 2 3 3" xfId="34837" xr:uid="{EA3C9B28-AE26-4CFE-A419-A647E5F342CA}"/>
    <cellStyle name="#,##0 3 2 2 3 4" xfId="37025" xr:uid="{BC0B0712-4AA6-4699-8114-AEEB5EDC5E86}"/>
    <cellStyle name="#,##0 3 2 2 4" xfId="75" xr:uid="{D70F2002-D7E9-48A3-B973-4E8AEA1AEC91}"/>
    <cellStyle name="#,##0 3 2 2 4 2" xfId="14635" xr:uid="{308725E0-4D22-4029-9B44-CC3BD1CAE48B}"/>
    <cellStyle name="#,##0 3 2 2 4 3" xfId="34836" xr:uid="{BBEB5954-A904-4590-B438-4F2057D4EF61}"/>
    <cellStyle name="#,##0 3 2 2 4 4" xfId="37024" xr:uid="{CF83C6AC-B370-48CF-A5BC-F7EEA0A1C399}"/>
    <cellStyle name="#,##0 3 2 2 5" xfId="76" xr:uid="{336A7957-0DC3-436B-8751-3A5A34B00706}"/>
    <cellStyle name="#,##0 3 2 2 5 2" xfId="14636" xr:uid="{73D04811-DE35-4452-A11F-E608D786EA48}"/>
    <cellStyle name="#,##0 3 2 2 5 3" xfId="34835" xr:uid="{79A2FE23-F925-4507-B7CC-BE34FDF75DB9}"/>
    <cellStyle name="#,##0 3 2 2 5 4" xfId="37023" xr:uid="{CB41B9A9-AEC7-462E-B83D-B54B25A36E78}"/>
    <cellStyle name="#,##0 3 2 2 6" xfId="77" xr:uid="{F5089EF2-A61E-4635-A7BB-6731FC9D6F9F}"/>
    <cellStyle name="#,##0 3 2 2 6 2" xfId="14637" xr:uid="{620FD7AE-CD5E-4445-B501-1D948BF1B601}"/>
    <cellStyle name="#,##0 3 2 2 6 3" xfId="34834" xr:uid="{4713F2EC-8C21-42AA-8A78-5BB18B24B8FC}"/>
    <cellStyle name="#,##0 3 2 2 6 4" xfId="37022" xr:uid="{9D147D34-DC14-423A-9775-073F867D6D00}"/>
    <cellStyle name="#,##0 3 2 2 7" xfId="78" xr:uid="{EDDAC4FC-40A6-4D68-B722-DB59F9FC6F15}"/>
    <cellStyle name="#,##0 3 2 2 7 2" xfId="14638" xr:uid="{19FFAA4A-52BD-40A9-9171-D50F23C10890}"/>
    <cellStyle name="#,##0 3 2 2 7 3" xfId="34833" xr:uid="{7E90DB24-88AF-4B1B-BECE-1333A57C66F5}"/>
    <cellStyle name="#,##0 3 2 2 7 4" xfId="37021" xr:uid="{41BC6A23-B1CF-404D-943E-CBF9629989B7}"/>
    <cellStyle name="#,##0 3 2 2 8" xfId="14632" xr:uid="{DA653CFD-25B9-4075-9AFC-1EABD7FA4CE7}"/>
    <cellStyle name="#,##0 3 2 2 9" xfId="34839" xr:uid="{47300137-E756-4AC4-8519-2ED3922415AA}"/>
    <cellStyle name="#,##0 3 2 3" xfId="79" xr:uid="{0FFF4E78-1452-46F2-8538-FBCEF28F7E7B}"/>
    <cellStyle name="#,##0 3 2 3 2" xfId="80" xr:uid="{607FE7BD-1A9E-4E14-A080-CB3C3BAE0A25}"/>
    <cellStyle name="#,##0 3 2 3 2 2" xfId="14640" xr:uid="{6FA9ABFA-B432-4ACD-8C84-151E6B4B3B7A}"/>
    <cellStyle name="#,##0 3 2 3 2 3" xfId="34831" xr:uid="{472DD572-BBEA-42A7-9C72-F451C347C972}"/>
    <cellStyle name="#,##0 3 2 3 2 4" xfId="37019" xr:uid="{655F1448-0EDF-4088-A950-4029C7FC5DD4}"/>
    <cellStyle name="#,##0 3 2 3 3" xfId="81" xr:uid="{557D3DCB-C45A-460B-A473-93064C4F82DA}"/>
    <cellStyle name="#,##0 3 2 3 3 2" xfId="14641" xr:uid="{317D19F3-763B-47FF-A9C6-C34487F2E670}"/>
    <cellStyle name="#,##0 3 2 3 3 3" xfId="34830" xr:uid="{B15B2165-DCC1-425E-B7CB-DDBA073EF718}"/>
    <cellStyle name="#,##0 3 2 3 3 4" xfId="37018" xr:uid="{DD57FF4B-0892-4ACB-BE60-FC7135782284}"/>
    <cellStyle name="#,##0 3 2 3 4" xfId="82" xr:uid="{3467F4B6-BFC9-4677-8E1E-211294F3194D}"/>
    <cellStyle name="#,##0 3 2 3 4 2" xfId="14642" xr:uid="{A90F6821-AB9F-40BA-A102-EBC698FF458C}"/>
    <cellStyle name="#,##0 3 2 3 4 3" xfId="34829" xr:uid="{A3ACC102-07E9-475E-AC65-7AA1B86D6F18}"/>
    <cellStyle name="#,##0 3 2 3 4 4" xfId="37017" xr:uid="{56DD2681-B60F-4159-983E-80F784A88067}"/>
    <cellStyle name="#,##0 3 2 3 5" xfId="83" xr:uid="{AA8B84C4-9E3D-4EBC-A4F9-B4CD5D842837}"/>
    <cellStyle name="#,##0 3 2 3 5 2" xfId="14643" xr:uid="{90972C54-88D7-406F-B4E7-1B68C6F49937}"/>
    <cellStyle name="#,##0 3 2 3 5 3" xfId="34828" xr:uid="{FB638606-1D22-4083-9DCF-805FD2114A6C}"/>
    <cellStyle name="#,##0 3 2 3 5 4" xfId="37016" xr:uid="{E4D708F0-9CC4-4336-9398-DC241B3D8753}"/>
    <cellStyle name="#,##0 3 2 3 6" xfId="84" xr:uid="{E0BD1286-49A9-4D84-A6BE-5FE9CCEA3204}"/>
    <cellStyle name="#,##0 3 2 3 6 2" xfId="14644" xr:uid="{CDA5AC73-D136-406B-85DA-D68431B524E0}"/>
    <cellStyle name="#,##0 3 2 3 6 3" xfId="34827" xr:uid="{F4D6FCEC-AD4D-4B99-88D4-9DD796228FD2}"/>
    <cellStyle name="#,##0 3 2 3 6 4" xfId="37015" xr:uid="{1DB70EFA-3D1C-4A46-8864-A993F3C9777F}"/>
    <cellStyle name="#,##0 3 2 3 7" xfId="14639" xr:uid="{1C41C947-E110-4707-B243-91F081ABA83B}"/>
    <cellStyle name="#,##0 3 2 3 8" xfId="34832" xr:uid="{CE3F9132-3650-489A-98DF-A696E04B28CC}"/>
    <cellStyle name="#,##0 3 2 3 9" xfId="37020" xr:uid="{D730704E-2949-4B1F-A48F-0DC7AE88637F}"/>
    <cellStyle name="#,##0 3 2 4" xfId="85" xr:uid="{48334CC1-3DC1-4CC1-B061-557D6DF607D9}"/>
    <cellStyle name="#,##0 3 2 4 2" xfId="86" xr:uid="{28954F8F-5FF8-4A91-81DE-4D6BA74C5C95}"/>
    <cellStyle name="#,##0 3 2 4 2 2" xfId="14646" xr:uid="{4F1EF149-0A87-4345-849C-F11B78C89820}"/>
    <cellStyle name="#,##0 3 2 4 2 3" xfId="34825" xr:uid="{F466ED24-D8DE-432B-9E36-43711D8F2C64}"/>
    <cellStyle name="#,##0 3 2 4 2 4" xfId="37013" xr:uid="{AD77ABF3-A7C7-48A7-9694-321450356FBB}"/>
    <cellStyle name="#,##0 3 2 4 3" xfId="87" xr:uid="{018037CF-2460-403C-BBA3-9336311AFFAE}"/>
    <cellStyle name="#,##0 3 2 4 3 2" xfId="14647" xr:uid="{F270805F-BC0E-48A6-ABF9-4044D29C12FF}"/>
    <cellStyle name="#,##0 3 2 4 3 3" xfId="34824" xr:uid="{795ACD0A-BB33-440F-A6C6-55644368A3A6}"/>
    <cellStyle name="#,##0 3 2 4 3 4" xfId="37012" xr:uid="{C2A0EC9C-058B-4D31-B587-23692B97F386}"/>
    <cellStyle name="#,##0 3 2 4 4" xfId="88" xr:uid="{A63C8CCA-FA26-4EBE-BE67-BDFA66BBC159}"/>
    <cellStyle name="#,##0 3 2 4 4 2" xfId="14648" xr:uid="{BA257AE7-3688-47F6-BB40-93BC9E259D1A}"/>
    <cellStyle name="#,##0 3 2 4 4 3" xfId="34823" xr:uid="{2CF03900-956C-42B2-B03D-9798D038B9CE}"/>
    <cellStyle name="#,##0 3 2 4 4 4" xfId="37011" xr:uid="{1D71BE5F-0BCD-42C4-9C12-D347F848B810}"/>
    <cellStyle name="#,##0 3 2 4 5" xfId="14645" xr:uid="{58B031A4-7AF0-484B-9962-BBDD10A983FD}"/>
    <cellStyle name="#,##0 3 2 4 6" xfId="34826" xr:uid="{B01DB171-1D0F-4508-A7F8-D979F10166E7}"/>
    <cellStyle name="#,##0 3 2 4 7" xfId="37014" xr:uid="{061C2DBE-5261-49FF-93B1-BA5562694BD7}"/>
    <cellStyle name="#,##0 3 2 5" xfId="89" xr:uid="{A5A57F4F-53F6-4ED8-84F2-1E9C2339E845}"/>
    <cellStyle name="#,##0 3 2 5 2" xfId="14649" xr:uid="{DD0EAC58-55C5-452C-979E-EA879C2135DD}"/>
    <cellStyle name="#,##0 3 2 5 3" xfId="34822" xr:uid="{C9E660F8-6BEE-4949-8EBF-1A78946E5A5B}"/>
    <cellStyle name="#,##0 3 2 5 4" xfId="37010" xr:uid="{FA1E4FCF-A645-4905-886D-ACBD974210DC}"/>
    <cellStyle name="#,##0 3 2 6" xfId="90" xr:uid="{0A3C5F19-91B1-48E5-8058-665B8995FCE4}"/>
    <cellStyle name="#,##0 3 2 6 2" xfId="14650" xr:uid="{0A827968-3C0C-41C8-9D7E-C775BDDBCC28}"/>
    <cellStyle name="#,##0 3 2 6 3" xfId="34821" xr:uid="{0F9907AC-9967-4C4A-914E-2E8CB4A01F1F}"/>
    <cellStyle name="#,##0 3 2 6 4" xfId="37009" xr:uid="{82F2CDF4-8F29-4F3C-A5CA-64F3CF3FB888}"/>
    <cellStyle name="#,##0 3 2 7" xfId="91" xr:uid="{01DBA11B-2B8C-4628-9615-8C4C21C7F3BE}"/>
    <cellStyle name="#,##0 3 2 7 2" xfId="14651" xr:uid="{5DFA99DE-8315-4A31-8EE4-3AAA618F431F}"/>
    <cellStyle name="#,##0 3 2 7 3" xfId="34820" xr:uid="{D9FE3582-D929-4C0D-90EE-08F135811FC1}"/>
    <cellStyle name="#,##0 3 2 7 4" xfId="37008" xr:uid="{66BFF7DA-3F50-4CD9-B5DD-E91C5037EF6F}"/>
    <cellStyle name="#,##0 3 2 8" xfId="92" xr:uid="{800B2545-1EFB-4E2F-BF06-C053C5733F45}"/>
    <cellStyle name="#,##0 3 2 8 2" xfId="14652" xr:uid="{1E561D9E-838C-4E08-B7A5-C6A3559D3E3B}"/>
    <cellStyle name="#,##0 3 2 8 3" xfId="34819" xr:uid="{DB8C30D3-AD04-4762-B742-E4095FCBDDE8}"/>
    <cellStyle name="#,##0 3 2 8 4" xfId="37007" xr:uid="{D1289C28-90D0-4DF0-B61B-5A896AD6CFFF}"/>
    <cellStyle name="#,##0 3 2 9" xfId="14631" xr:uid="{5C9951AE-8900-49EA-9042-6B4F28F4A17A}"/>
    <cellStyle name="#,##0 3 3" xfId="93" xr:uid="{534608ED-1139-43A2-864D-6A7E573A3CF9}"/>
    <cellStyle name="#,##0 3 3 10" xfId="37006" xr:uid="{0AB5A0F3-1E6D-4ADC-B614-7B82E9400C77}"/>
    <cellStyle name="#,##0 3 3 2" xfId="94" xr:uid="{62F919B9-F541-4C32-B26A-2ACBA43FFB41}"/>
    <cellStyle name="#,##0 3 3 2 2" xfId="14654" xr:uid="{64C148C9-7730-44DF-87C0-54F3E15EC57D}"/>
    <cellStyle name="#,##0 3 3 2 3" xfId="34817" xr:uid="{51C9C5B7-C44D-4FC7-A5BA-CE88BFE1ADCE}"/>
    <cellStyle name="#,##0 3 3 2 4" xfId="37005" xr:uid="{A46B259B-4D25-4E5E-8BD7-B8AD6E2168F5}"/>
    <cellStyle name="#,##0 3 3 3" xfId="95" xr:uid="{71505D8C-5002-4F08-84C0-CED5770F156D}"/>
    <cellStyle name="#,##0 3 3 3 2" xfId="14655" xr:uid="{732B0B6A-2F84-4FED-9C34-8C0684B95F92}"/>
    <cellStyle name="#,##0 3 3 3 3" xfId="34816" xr:uid="{CA633945-9B5D-49AA-83DF-021E3974BD8C}"/>
    <cellStyle name="#,##0 3 3 3 4" xfId="37004" xr:uid="{F657DB8D-F030-450A-A448-83212EF21853}"/>
    <cellStyle name="#,##0 3 3 4" xfId="96" xr:uid="{9DC1F6CC-648A-45FB-9600-CA7ABB90BF8C}"/>
    <cellStyle name="#,##0 3 3 4 2" xfId="14656" xr:uid="{1FF7A231-ED7B-4F08-8C7F-85B6D6B850CA}"/>
    <cellStyle name="#,##0 3 3 4 3" xfId="34815" xr:uid="{F575EBD4-4503-4F11-B5EF-563E8AEED942}"/>
    <cellStyle name="#,##0 3 3 4 4" xfId="37003" xr:uid="{382C4737-98A4-45C2-BAD6-A81D710A32F8}"/>
    <cellStyle name="#,##0 3 3 5" xfId="97" xr:uid="{6223541E-1B53-4768-9CEE-87E1CEE53F39}"/>
    <cellStyle name="#,##0 3 3 5 2" xfId="14657" xr:uid="{8AEFDB4A-903E-4098-B0C6-DB893C1526C0}"/>
    <cellStyle name="#,##0 3 3 5 3" xfId="34814" xr:uid="{5BEB419A-FA6C-424C-B0F4-C5CB1472ED57}"/>
    <cellStyle name="#,##0 3 3 5 4" xfId="37002" xr:uid="{24260A61-28A3-4B0D-9944-ACB1A0C09963}"/>
    <cellStyle name="#,##0 3 3 6" xfId="98" xr:uid="{E93A48DE-13FA-433B-B296-79A16BCABF0C}"/>
    <cellStyle name="#,##0 3 3 6 2" xfId="14658" xr:uid="{39A38BED-8881-46B6-9D5B-F157644E1DB5}"/>
    <cellStyle name="#,##0 3 3 6 3" xfId="34813" xr:uid="{41FCF69F-8A4F-4391-89BB-160C996861C9}"/>
    <cellStyle name="#,##0 3 3 6 4" xfId="37001" xr:uid="{21020511-C76E-498B-826F-78FE2B2B02BA}"/>
    <cellStyle name="#,##0 3 3 7" xfId="99" xr:uid="{FA896677-BF99-414C-943B-35AA50AA5EF8}"/>
    <cellStyle name="#,##0 3 3 7 2" xfId="14659" xr:uid="{BE60FC94-A997-4FE4-864C-F816AD82A17D}"/>
    <cellStyle name="#,##0 3 3 7 3" xfId="34812" xr:uid="{780CCECF-102D-4840-9476-25FADC00B2DA}"/>
    <cellStyle name="#,##0 3 3 7 4" xfId="37000" xr:uid="{0A8E3AFC-6D47-4682-B921-E322CD8F81EA}"/>
    <cellStyle name="#,##0 3 3 8" xfId="14653" xr:uid="{999260D0-4FD5-4285-A3F0-F62048320E23}"/>
    <cellStyle name="#,##0 3 3 9" xfId="34818" xr:uid="{DE3936E7-065E-4331-BF3E-120B75CDF2F5}"/>
    <cellStyle name="#,##0 3 4" xfId="100" xr:uid="{6DACAEC6-DE62-4219-BA7F-5963320E0209}"/>
    <cellStyle name="#,##0 3 4 2" xfId="101" xr:uid="{51BF3E4A-85DF-4665-B60F-6FF6DE59A4DC}"/>
    <cellStyle name="#,##0 3 4 2 2" xfId="14661" xr:uid="{4639DB4F-6995-48B3-9EFB-22C66C0929DA}"/>
    <cellStyle name="#,##0 3 4 2 3" xfId="34810" xr:uid="{8FBA811D-16FB-42BD-99D1-37DE9FACB85A}"/>
    <cellStyle name="#,##0 3 4 2 4" xfId="36998" xr:uid="{BBBFB4F1-A1B8-4F6A-A15A-148E5ADD807A}"/>
    <cellStyle name="#,##0 3 4 3" xfId="102" xr:uid="{B327AD80-2F35-433E-B3A1-CB4BB549FF2E}"/>
    <cellStyle name="#,##0 3 4 3 2" xfId="14662" xr:uid="{098A9F4B-6C04-42F4-8D6B-24678F2AAAC2}"/>
    <cellStyle name="#,##0 3 4 3 3" xfId="34809" xr:uid="{11420462-9F28-4168-9DAF-AEAD91875A24}"/>
    <cellStyle name="#,##0 3 4 3 4" xfId="36997" xr:uid="{D890094A-BB09-42DE-8961-F27DC5ABCE56}"/>
    <cellStyle name="#,##0 3 4 4" xfId="103" xr:uid="{189EB7D8-E9F1-44BC-ADF3-269331CFF45B}"/>
    <cellStyle name="#,##0 3 4 4 2" xfId="14663" xr:uid="{A397F1EF-20C1-48D4-A3A8-CB51EE02A8C6}"/>
    <cellStyle name="#,##0 3 4 4 3" xfId="34808" xr:uid="{1992FE96-04AB-4A22-BAEC-D332C5D7B637}"/>
    <cellStyle name="#,##0 3 4 4 4" xfId="36996" xr:uid="{158EFC26-A177-4D8A-A163-AA7C7436863E}"/>
    <cellStyle name="#,##0 3 4 5" xfId="104" xr:uid="{360858AC-A19E-4C9E-BF23-733365ACA868}"/>
    <cellStyle name="#,##0 3 4 5 2" xfId="14664" xr:uid="{04E91725-8342-42B7-9462-9BCE03E4749A}"/>
    <cellStyle name="#,##0 3 4 5 3" xfId="34807" xr:uid="{B270BC93-1232-4CD4-AA72-B50F7C738DCE}"/>
    <cellStyle name="#,##0 3 4 5 4" xfId="36995" xr:uid="{05CE57E2-6B00-44E3-ABC1-DB05288F6049}"/>
    <cellStyle name="#,##0 3 4 6" xfId="105" xr:uid="{76586A1B-DE47-44D6-8F2B-8E28C667944A}"/>
    <cellStyle name="#,##0 3 4 6 2" xfId="14665" xr:uid="{069C3284-E56E-47CF-8649-C346B4FD2E2B}"/>
    <cellStyle name="#,##0 3 4 6 3" xfId="34806" xr:uid="{4D414ED8-26A1-4DA8-AEB1-B771101EFBD9}"/>
    <cellStyle name="#,##0 3 4 6 4" xfId="36994" xr:uid="{6C6DA38A-B703-4AAE-88D3-ADF88CCBA56F}"/>
    <cellStyle name="#,##0 3 4 7" xfId="14660" xr:uid="{EC6D3A83-7837-4F81-8188-0AAD4AE0EAB1}"/>
    <cellStyle name="#,##0 3 4 8" xfId="34811" xr:uid="{E65B1F1C-1C2A-44B2-A7CF-B134144A657F}"/>
    <cellStyle name="#,##0 3 4 9" xfId="36999" xr:uid="{340E8091-1C19-4F08-B2E8-90BDDE729361}"/>
    <cellStyle name="#,##0 3 5" xfId="106" xr:uid="{813367A5-7CEA-465B-A9F2-088E0DC4F611}"/>
    <cellStyle name="#,##0 3 5 2" xfId="107" xr:uid="{6886C8A9-4D04-4F33-B0C7-A0AA60048146}"/>
    <cellStyle name="#,##0 3 5 2 2" xfId="14667" xr:uid="{D2E292F2-CC8F-4260-B944-5B947BD167A9}"/>
    <cellStyle name="#,##0 3 5 2 3" xfId="34804" xr:uid="{29854F2E-75CA-4565-8EA8-6643D5C77A62}"/>
    <cellStyle name="#,##0 3 5 2 4" xfId="36992" xr:uid="{8F5C75DA-26C5-46AD-A121-D3BC7A7950C5}"/>
    <cellStyle name="#,##0 3 5 3" xfId="108" xr:uid="{1ED85026-8642-4756-8706-D64F674C3BC6}"/>
    <cellStyle name="#,##0 3 5 3 2" xfId="14668" xr:uid="{2C2A1BA5-4A56-41F8-ADD1-EE0094EF36E4}"/>
    <cellStyle name="#,##0 3 5 3 3" xfId="34803" xr:uid="{2491869B-342E-4E9C-B189-55364606361D}"/>
    <cellStyle name="#,##0 3 5 3 4" xfId="36991" xr:uid="{02689B2D-9545-4245-8F89-7D590EF5C30F}"/>
    <cellStyle name="#,##0 3 5 4" xfId="109" xr:uid="{FC899B95-C6D2-4E07-A171-38DF93BDCB62}"/>
    <cellStyle name="#,##0 3 5 4 2" xfId="14669" xr:uid="{1EDA8EFF-A6EA-4DEC-BFC0-BD6D3DA87C3A}"/>
    <cellStyle name="#,##0 3 5 4 3" xfId="34802" xr:uid="{67071F4B-1E6B-4D44-9917-5BDF549A6906}"/>
    <cellStyle name="#,##0 3 5 4 4" xfId="36990" xr:uid="{C329761F-1418-4EA7-B63D-AEE6A90B4883}"/>
    <cellStyle name="#,##0 3 5 5" xfId="110" xr:uid="{EEA170FF-6C5B-4132-B881-7ADE9F23AD9E}"/>
    <cellStyle name="#,##0 3 5 5 2" xfId="14670" xr:uid="{BC0A7531-6F1B-4BF7-ABC2-5D9B5D053D31}"/>
    <cellStyle name="#,##0 3 5 5 3" xfId="34801" xr:uid="{A9A340F3-C2E2-4908-A46D-A49AEEE459F6}"/>
    <cellStyle name="#,##0 3 5 5 4" xfId="36989" xr:uid="{0F240ACA-DB6C-477A-9783-17EE3640435B}"/>
    <cellStyle name="#,##0 3 5 6" xfId="14666" xr:uid="{5F3E5FB2-E6C3-4247-8531-36AB8B40A168}"/>
    <cellStyle name="#,##0 3 5 7" xfId="34805" xr:uid="{0DB64F7B-2631-4BD4-B54F-003BEF3F8FB1}"/>
    <cellStyle name="#,##0 3 5 8" xfId="36993" xr:uid="{B07E4C5A-34FC-4C95-8007-CDBB076E3A51}"/>
    <cellStyle name="#,##0 3 6" xfId="111" xr:uid="{0732C4FC-DB3A-4818-9DF8-C11B88790BAB}"/>
    <cellStyle name="#,##0 3 6 2" xfId="112" xr:uid="{2D611643-F7DE-486B-86D1-C5FB52C42E9A}"/>
    <cellStyle name="#,##0 3 6 2 2" xfId="14672" xr:uid="{BEA99266-BEF1-4C10-9F39-25EAFA68056D}"/>
    <cellStyle name="#,##0 3 6 2 3" xfId="34799" xr:uid="{041ED0B6-E782-4C0D-8B68-FFC0B7F55B9D}"/>
    <cellStyle name="#,##0 3 6 2 4" xfId="36987" xr:uid="{BB99E197-1A0A-49AA-9747-F800951B27D1}"/>
    <cellStyle name="#,##0 3 6 3" xfId="14671" xr:uid="{8483BEA3-C6FD-4450-BCE8-8C7D7393573C}"/>
    <cellStyle name="#,##0 3 6 4" xfId="34800" xr:uid="{35496816-FE70-452B-B20B-20D91EFAC3C3}"/>
    <cellStyle name="#,##0 3 6 5" xfId="36988" xr:uid="{9A1EB4FD-4C1A-4D2A-869D-13FE9FE3F710}"/>
    <cellStyle name="#,##0 3 7" xfId="113" xr:uid="{2FCB9048-6B8B-4AE8-AFB8-8318B5D8EC76}"/>
    <cellStyle name="#,##0 3 7 2" xfId="14673" xr:uid="{9744A6DC-0B05-411D-9335-B06C9C5BDDF9}"/>
    <cellStyle name="#,##0 3 7 3" xfId="34798" xr:uid="{C972E7DF-7C8B-4126-B900-3A608D82826A}"/>
    <cellStyle name="#,##0 3 7 4" xfId="36986" xr:uid="{81E339E3-E942-4617-A7FB-02EECFC927EC}"/>
    <cellStyle name="#,##0 3 8" xfId="114" xr:uid="{BF751A1F-63B5-4F05-9E8E-B412D21D0C05}"/>
    <cellStyle name="#,##0 3 8 2" xfId="14674" xr:uid="{79E3F30F-CB0F-4C83-848C-945E4D690BDE}"/>
    <cellStyle name="#,##0 3 8 3" xfId="34797" xr:uid="{77A52D4C-54F1-410E-A725-B37A343AD0C7}"/>
    <cellStyle name="#,##0 3 8 4" xfId="36985" xr:uid="{8EE09D10-F056-4BCC-B02A-2C9215DF32DE}"/>
    <cellStyle name="#,##0 3 9" xfId="14630" xr:uid="{7E967B06-7DC1-4C96-BDB6-29FE03AE621F}"/>
    <cellStyle name="#,##0 4" xfId="115" xr:uid="{9E4037EC-08A1-4408-AD91-D1FAE298F43A}"/>
    <cellStyle name="#,##0 4 10" xfId="34796" xr:uid="{93AB7AAF-74BD-40D0-8041-67D6DEA4E670}"/>
    <cellStyle name="#,##0 4 11" xfId="36984" xr:uid="{CE572AF5-E881-40C9-8A3A-1F8FF60214CC}"/>
    <cellStyle name="#,##0 4 2" xfId="116" xr:uid="{534A7899-1890-4444-80DB-290BD2821B3F}"/>
    <cellStyle name="#,##0 4 2 10" xfId="34795" xr:uid="{82F1F1C3-AA61-4B4F-8A4F-E1EEEA7C107F}"/>
    <cellStyle name="#,##0 4 2 11" xfId="36983" xr:uid="{9ADCA751-F7A2-4FA5-BBA0-E7823E43AAD3}"/>
    <cellStyle name="#,##0 4 2 2" xfId="117" xr:uid="{0AA2AA55-DB5F-41FD-9939-428F76751082}"/>
    <cellStyle name="#,##0 4 2 2 10" xfId="36982" xr:uid="{C7C1F017-7544-4F7E-9F2A-F1108B1846A3}"/>
    <cellStyle name="#,##0 4 2 2 2" xfId="118" xr:uid="{7DF92F84-2E75-4419-80A4-BCE47FFC3CD4}"/>
    <cellStyle name="#,##0 4 2 2 2 2" xfId="14678" xr:uid="{10BA359B-FD05-4A64-AE78-7AAB51993FE4}"/>
    <cellStyle name="#,##0 4 2 2 2 3" xfId="34793" xr:uid="{87D4FE8C-35B7-4B1E-8742-6BCF4117DA85}"/>
    <cellStyle name="#,##0 4 2 2 2 4" xfId="36981" xr:uid="{C5A60B96-12D3-4388-B8E0-D8806C226410}"/>
    <cellStyle name="#,##0 4 2 2 3" xfId="119" xr:uid="{6F7FF997-7F53-49FB-9038-314E5D309677}"/>
    <cellStyle name="#,##0 4 2 2 3 2" xfId="14679" xr:uid="{2D02A540-4932-42DC-B5B0-CB09787A374C}"/>
    <cellStyle name="#,##0 4 2 2 3 3" xfId="34792" xr:uid="{6E76C2B6-FD4A-432A-A9F6-538CB5F1E6F2}"/>
    <cellStyle name="#,##0 4 2 2 3 4" xfId="36980" xr:uid="{49B9B361-AD6C-4CBF-B1D7-D2D539230858}"/>
    <cellStyle name="#,##0 4 2 2 4" xfId="120" xr:uid="{B8A03E4A-464A-4673-B989-CC6D0E2CDFE4}"/>
    <cellStyle name="#,##0 4 2 2 4 2" xfId="14680" xr:uid="{3D86C082-4AA6-402F-8E52-B5EC843CA293}"/>
    <cellStyle name="#,##0 4 2 2 4 3" xfId="34791" xr:uid="{73F8D7F3-7341-4CD8-BB41-4C71380C5DA2}"/>
    <cellStyle name="#,##0 4 2 2 4 4" xfId="36979" xr:uid="{22AEFC81-7E22-4AEA-B091-2FDD21AA1347}"/>
    <cellStyle name="#,##0 4 2 2 5" xfId="121" xr:uid="{136D32D5-7019-4FC7-9EC6-E140B1BE4250}"/>
    <cellStyle name="#,##0 4 2 2 5 2" xfId="14681" xr:uid="{85BC85A7-84C3-4371-B7C3-574BA4D2836A}"/>
    <cellStyle name="#,##0 4 2 2 5 3" xfId="34790" xr:uid="{9C51244F-055E-4E78-B988-9427282DB04E}"/>
    <cellStyle name="#,##0 4 2 2 5 4" xfId="36978" xr:uid="{F3B78E03-4A1A-4FDB-A30B-7198843EBA6F}"/>
    <cellStyle name="#,##0 4 2 2 6" xfId="122" xr:uid="{0C7826A0-2F5F-4A19-9C48-1FA6C45EAFDC}"/>
    <cellStyle name="#,##0 4 2 2 6 2" xfId="14682" xr:uid="{5DC2EF78-DD05-4E99-BA41-A62596D314ED}"/>
    <cellStyle name="#,##0 4 2 2 6 3" xfId="34789" xr:uid="{8806C88D-EED6-4AEA-96BB-7AE3286A2F7C}"/>
    <cellStyle name="#,##0 4 2 2 6 4" xfId="36977" xr:uid="{75351F05-2E60-4905-83BE-CAD5350252DD}"/>
    <cellStyle name="#,##0 4 2 2 7" xfId="123" xr:uid="{3F95364E-B931-40B3-81EA-E8586CCEC4FC}"/>
    <cellStyle name="#,##0 4 2 2 7 2" xfId="14683" xr:uid="{99D4496C-8AF3-4256-A047-874FB298B022}"/>
    <cellStyle name="#,##0 4 2 2 7 3" xfId="34788" xr:uid="{B8A7BB02-EF8F-4170-8E13-274F06D3D1B5}"/>
    <cellStyle name="#,##0 4 2 2 7 4" xfId="36976" xr:uid="{D011ECE5-3812-4C92-B3C0-56D45B9DF08F}"/>
    <cellStyle name="#,##0 4 2 2 8" xfId="14677" xr:uid="{851E6172-D6AB-44C7-8AEA-72791E09847B}"/>
    <cellStyle name="#,##0 4 2 2 9" xfId="34794" xr:uid="{6AA050C0-DDDB-4B9F-8597-CAE4393DAE1F}"/>
    <cellStyle name="#,##0 4 2 3" xfId="124" xr:uid="{23F2D217-20CF-4DD9-A8FA-D6AE3B9808E2}"/>
    <cellStyle name="#,##0 4 2 3 2" xfId="125" xr:uid="{237A7183-10CD-4F98-B233-0EC3283A00D3}"/>
    <cellStyle name="#,##0 4 2 3 2 2" xfId="14685" xr:uid="{B4813AFB-A4F5-4E84-A848-E321E07C6EC2}"/>
    <cellStyle name="#,##0 4 2 3 2 3" xfId="34786" xr:uid="{6056A246-AAED-41BF-B159-FF36828DEF0C}"/>
    <cellStyle name="#,##0 4 2 3 2 4" xfId="36974" xr:uid="{11B9A18B-002B-4252-BEAE-804A1902BDA5}"/>
    <cellStyle name="#,##0 4 2 3 3" xfId="126" xr:uid="{B3B70FF1-8342-4C43-B623-04787DCA4890}"/>
    <cellStyle name="#,##0 4 2 3 3 2" xfId="14686" xr:uid="{1C110F5A-8577-4EE2-B77C-608656C88DCA}"/>
    <cellStyle name="#,##0 4 2 3 3 3" xfId="34785" xr:uid="{CD5D6CFD-0C0E-43E1-A8F0-F2FD5A83DD78}"/>
    <cellStyle name="#,##0 4 2 3 3 4" xfId="36973" xr:uid="{32D34EBF-7E79-405A-9466-3637B1AE9EA4}"/>
    <cellStyle name="#,##0 4 2 3 4" xfId="127" xr:uid="{EE39E707-3142-43D5-90C2-44CF3FE63249}"/>
    <cellStyle name="#,##0 4 2 3 4 2" xfId="14687" xr:uid="{9E1CE2F6-FA5D-4844-8CC6-75029059A58F}"/>
    <cellStyle name="#,##0 4 2 3 4 3" xfId="34784" xr:uid="{D42982BC-7EC1-4FC2-B6EA-2DCA713724D6}"/>
    <cellStyle name="#,##0 4 2 3 4 4" xfId="36972" xr:uid="{9A55215D-70F9-43B4-AAE3-876382201266}"/>
    <cellStyle name="#,##0 4 2 3 5" xfId="128" xr:uid="{126DD524-6D3A-47B2-9A8B-1A867BB0D30B}"/>
    <cellStyle name="#,##0 4 2 3 5 2" xfId="14688" xr:uid="{44390729-8F0F-4513-99F0-18E804B03006}"/>
    <cellStyle name="#,##0 4 2 3 5 3" xfId="34783" xr:uid="{E46A710B-9B0B-4F41-ADE0-CDD7D4BAD029}"/>
    <cellStyle name="#,##0 4 2 3 5 4" xfId="36971" xr:uid="{61802A5F-E128-436D-A7D9-B72DCE16A202}"/>
    <cellStyle name="#,##0 4 2 3 6" xfId="129" xr:uid="{3AB9DE8E-7971-454D-8B18-AD89B2D955B5}"/>
    <cellStyle name="#,##0 4 2 3 6 2" xfId="14689" xr:uid="{7FE5B02D-6F0D-48F9-A6D3-D103414509DA}"/>
    <cellStyle name="#,##0 4 2 3 6 3" xfId="34782" xr:uid="{2D1E31E0-A780-4809-B568-004A37EED21B}"/>
    <cellStyle name="#,##0 4 2 3 6 4" xfId="36970" xr:uid="{5FB9A36F-CD88-4593-BE00-8248164A3CF2}"/>
    <cellStyle name="#,##0 4 2 3 7" xfId="14684" xr:uid="{B41E337E-0923-4FE4-A8E9-BCBAFB47B23A}"/>
    <cellStyle name="#,##0 4 2 3 8" xfId="34787" xr:uid="{57F7CB0B-21CC-43CB-8237-44F6E4664312}"/>
    <cellStyle name="#,##0 4 2 3 9" xfId="36975" xr:uid="{05D5A39C-8FBD-4EBE-B68B-ABDF72E5058B}"/>
    <cellStyle name="#,##0 4 2 4" xfId="130" xr:uid="{8E8470D2-886B-4289-81E0-605EC295FC65}"/>
    <cellStyle name="#,##0 4 2 4 2" xfId="131" xr:uid="{FCCDAA05-E88E-4711-AF8C-BDDCFD5FB6AE}"/>
    <cellStyle name="#,##0 4 2 4 2 2" xfId="14691" xr:uid="{B09D8FE6-635F-4E3E-AFAC-5BC18492C4DE}"/>
    <cellStyle name="#,##0 4 2 4 2 3" xfId="34780" xr:uid="{0723AD18-B8A6-4D36-B66E-DE830B8CCE54}"/>
    <cellStyle name="#,##0 4 2 4 2 4" xfId="36968" xr:uid="{C5932948-97E7-4840-AD53-F4284C2BB902}"/>
    <cellStyle name="#,##0 4 2 4 3" xfId="132" xr:uid="{1C3AE7C0-8543-4438-A446-47BCA845B71D}"/>
    <cellStyle name="#,##0 4 2 4 3 2" xfId="14692" xr:uid="{430AD1C5-2EF7-4B02-9BEF-5D9340F8622E}"/>
    <cellStyle name="#,##0 4 2 4 3 3" xfId="34779" xr:uid="{60D4EAE6-C395-48A7-859F-39851347B142}"/>
    <cellStyle name="#,##0 4 2 4 3 4" xfId="36967" xr:uid="{49D2D760-1280-4889-BBC7-747C007BB7B1}"/>
    <cellStyle name="#,##0 4 2 4 4" xfId="133" xr:uid="{24DD2924-3080-4647-B25E-1FE4252D0750}"/>
    <cellStyle name="#,##0 4 2 4 4 2" xfId="14693" xr:uid="{32663D26-F09E-4649-82B1-220AD2115F27}"/>
    <cellStyle name="#,##0 4 2 4 4 3" xfId="34778" xr:uid="{E9EEFE9C-1726-42A0-8DDE-ADC6C39B926A}"/>
    <cellStyle name="#,##0 4 2 4 4 4" xfId="36966" xr:uid="{2012B99E-6B64-4AE6-9A90-CFAFABE2021A}"/>
    <cellStyle name="#,##0 4 2 4 5" xfId="14690" xr:uid="{BEE88CD6-ADAA-4F88-AAB4-E5E9FDDB2F37}"/>
    <cellStyle name="#,##0 4 2 4 6" xfId="34781" xr:uid="{5747FA04-8F3D-4F70-A1F8-157F08EAB36D}"/>
    <cellStyle name="#,##0 4 2 4 7" xfId="36969" xr:uid="{DA4C7101-CA0E-4D86-8CD5-211E9A350CBC}"/>
    <cellStyle name="#,##0 4 2 5" xfId="134" xr:uid="{70A78542-C6EF-4B70-9DB2-5C637444381C}"/>
    <cellStyle name="#,##0 4 2 5 2" xfId="14694" xr:uid="{CCA40B84-EFB8-4802-9B8A-2382855505C4}"/>
    <cellStyle name="#,##0 4 2 5 3" xfId="34777" xr:uid="{07880199-6F30-4145-863F-BF067DF32A62}"/>
    <cellStyle name="#,##0 4 2 5 4" xfId="36965" xr:uid="{F380D89E-3430-4A33-9E8C-BEBEB495725B}"/>
    <cellStyle name="#,##0 4 2 6" xfId="135" xr:uid="{1EF99D6D-E0F0-46F6-BBC5-53448375162F}"/>
    <cellStyle name="#,##0 4 2 6 2" xfId="14695" xr:uid="{70458059-2507-488E-A4E0-34193477086B}"/>
    <cellStyle name="#,##0 4 2 6 3" xfId="34776" xr:uid="{7B45DCC4-98E2-4C76-B9D2-53916508074F}"/>
    <cellStyle name="#,##0 4 2 6 4" xfId="36964" xr:uid="{9B3B6C74-15D6-4E18-9B29-87159FE69986}"/>
    <cellStyle name="#,##0 4 2 7" xfId="136" xr:uid="{29ACADCC-9239-4B73-AF0B-CF05602E388C}"/>
    <cellStyle name="#,##0 4 2 7 2" xfId="14696" xr:uid="{7A826E4F-EA2A-4662-BFBA-1FD1EE1E2E69}"/>
    <cellStyle name="#,##0 4 2 7 3" xfId="34775" xr:uid="{B5B7637C-597D-4A02-8A73-6D9421FB95AB}"/>
    <cellStyle name="#,##0 4 2 7 4" xfId="36963" xr:uid="{C808EDE9-0987-4D21-93F2-963B1C9727F4}"/>
    <cellStyle name="#,##0 4 2 8" xfId="137" xr:uid="{D9413596-39F7-448F-8F6C-37AA8A3F4514}"/>
    <cellStyle name="#,##0 4 2 8 2" xfId="14697" xr:uid="{823001E2-19A1-4985-A2DE-F821FDF97666}"/>
    <cellStyle name="#,##0 4 2 8 3" xfId="34774" xr:uid="{ABB36E0D-D8D4-4F42-976B-9172F3EEB84F}"/>
    <cellStyle name="#,##0 4 2 8 4" xfId="36962" xr:uid="{07363D75-3442-40C6-82D2-E172741B35CF}"/>
    <cellStyle name="#,##0 4 2 9" xfId="14676" xr:uid="{26DA1082-B465-4663-B3FE-9EE509DBD74D}"/>
    <cellStyle name="#,##0 4 3" xfId="138" xr:uid="{4F348C7A-0044-4E9E-88A3-99DC867A8F65}"/>
    <cellStyle name="#,##0 4 3 10" xfId="36961" xr:uid="{D2FE22F6-5C3C-4916-8AD4-F6BC74C0F6C2}"/>
    <cellStyle name="#,##0 4 3 2" xfId="139" xr:uid="{87D65B0B-104E-40BC-A6E3-C16CEAE6C276}"/>
    <cellStyle name="#,##0 4 3 2 2" xfId="14699" xr:uid="{04E186FC-C082-4BDC-9C0F-B832428CF317}"/>
    <cellStyle name="#,##0 4 3 2 3" xfId="34772" xr:uid="{8F5EFDE5-0CD6-4DA6-BF15-01C7D09DDAC1}"/>
    <cellStyle name="#,##0 4 3 2 4" xfId="36960" xr:uid="{BC1D3FF9-7AFC-45D0-B4C8-FCBDD4EC8C2F}"/>
    <cellStyle name="#,##0 4 3 3" xfId="140" xr:uid="{6E35E403-6F4B-4CAB-950B-1C54D3B5DED9}"/>
    <cellStyle name="#,##0 4 3 3 2" xfId="14700" xr:uid="{973EAF02-0A67-49C1-882F-657813D8518B}"/>
    <cellStyle name="#,##0 4 3 3 3" xfId="34771" xr:uid="{E13B738E-7FA7-437A-BAB9-79250EA0BF76}"/>
    <cellStyle name="#,##0 4 3 3 4" xfId="36959" xr:uid="{39E40632-9074-41A0-8236-0602D9F07A20}"/>
    <cellStyle name="#,##0 4 3 4" xfId="141" xr:uid="{174254FA-9C42-4280-A9A8-9554ED693E8E}"/>
    <cellStyle name="#,##0 4 3 4 2" xfId="14701" xr:uid="{9ABD80D9-F940-4596-9A30-1BFC18A3FDCE}"/>
    <cellStyle name="#,##0 4 3 4 3" xfId="34770" xr:uid="{2E5DC40D-E069-4585-B08C-55706E1E8F54}"/>
    <cellStyle name="#,##0 4 3 4 4" xfId="36958" xr:uid="{1FB74D16-F19A-453C-B29D-5ACF7654CE64}"/>
    <cellStyle name="#,##0 4 3 5" xfId="142" xr:uid="{FDCCF59F-073E-4822-8C33-D45E0BE7B558}"/>
    <cellStyle name="#,##0 4 3 5 2" xfId="14702" xr:uid="{FEE70EDC-4CC4-4364-B319-8AE47EDF4F57}"/>
    <cellStyle name="#,##0 4 3 5 3" xfId="34769" xr:uid="{491E42DD-C727-4B94-8E9F-B5B815A1738F}"/>
    <cellStyle name="#,##0 4 3 5 4" xfId="36957" xr:uid="{0D8B06BD-90A1-4FF5-8887-93FA815BA193}"/>
    <cellStyle name="#,##0 4 3 6" xfId="143" xr:uid="{C2F538FC-1692-4A5B-A6A1-FCA0B010A0CF}"/>
    <cellStyle name="#,##0 4 3 6 2" xfId="14703" xr:uid="{E0B391AF-EA06-43C6-AC82-2B9B74FBC29D}"/>
    <cellStyle name="#,##0 4 3 6 3" xfId="34768" xr:uid="{A2CA7226-D253-4BA7-9CC7-1BD9E54A7982}"/>
    <cellStyle name="#,##0 4 3 6 4" xfId="36956" xr:uid="{6C50C69A-3B88-46DD-8EE3-1F696C4B6AB9}"/>
    <cellStyle name="#,##0 4 3 7" xfId="144" xr:uid="{DC3221F0-C4D9-4934-A0E8-23A49E918EC2}"/>
    <cellStyle name="#,##0 4 3 7 2" xfId="14704" xr:uid="{41714D6C-4991-4D31-8E36-BDB723943134}"/>
    <cellStyle name="#,##0 4 3 7 3" xfId="34767" xr:uid="{56660881-B161-4902-9F05-47FAC5EFC09B}"/>
    <cellStyle name="#,##0 4 3 7 4" xfId="36955" xr:uid="{7C953267-2834-45D0-9010-EA7FE89A1153}"/>
    <cellStyle name="#,##0 4 3 8" xfId="14698" xr:uid="{F804D865-92A9-4305-89B3-E6D892541C99}"/>
    <cellStyle name="#,##0 4 3 9" xfId="34773" xr:uid="{40648B51-167E-424E-8207-4149A436C833}"/>
    <cellStyle name="#,##0 4 4" xfId="145" xr:uid="{DC686910-8B37-45A6-B6DB-3DA661782A72}"/>
    <cellStyle name="#,##0 4 4 2" xfId="146" xr:uid="{C7558BD9-260A-4824-8813-32296F1918FD}"/>
    <cellStyle name="#,##0 4 4 2 2" xfId="14706" xr:uid="{37C0F6C8-A26F-4E45-A611-ED4E48CE9764}"/>
    <cellStyle name="#,##0 4 4 2 3" xfId="34765" xr:uid="{19A1C462-73F6-45D4-A90F-55D0B171C795}"/>
    <cellStyle name="#,##0 4 4 2 4" xfId="36953" xr:uid="{E41197A4-BC5D-45BE-AFF7-36683B4DF25E}"/>
    <cellStyle name="#,##0 4 4 3" xfId="147" xr:uid="{B317EBBB-B4C7-4434-8EB1-A0C8BB37206E}"/>
    <cellStyle name="#,##0 4 4 3 2" xfId="14707" xr:uid="{AA09BDAE-F976-4C34-B5A1-2384ED877197}"/>
    <cellStyle name="#,##0 4 4 3 3" xfId="34764" xr:uid="{43C816A0-E0EE-48B1-BAF6-C41BAB52E1C0}"/>
    <cellStyle name="#,##0 4 4 3 4" xfId="36952" xr:uid="{701F2614-6CF8-4D2A-BB32-3294AEBA9CEE}"/>
    <cellStyle name="#,##0 4 4 4" xfId="148" xr:uid="{50D96BCC-D3F1-45DF-9E22-D099F46173CB}"/>
    <cellStyle name="#,##0 4 4 4 2" xfId="14708" xr:uid="{E514F3FB-DE9B-479E-8DE4-B148C7B5D6DE}"/>
    <cellStyle name="#,##0 4 4 4 3" xfId="34763" xr:uid="{B484514B-4168-47D1-874C-ED2116C3C8FF}"/>
    <cellStyle name="#,##0 4 4 4 4" xfId="36951" xr:uid="{C3EA9D72-587C-4C40-A7B4-907838C96CB8}"/>
    <cellStyle name="#,##0 4 4 5" xfId="149" xr:uid="{D092E5A2-979C-433C-9981-B1D75ABACCED}"/>
    <cellStyle name="#,##0 4 4 5 2" xfId="14709" xr:uid="{5DCD218E-EB0B-4D16-9477-E8EC90B2262D}"/>
    <cellStyle name="#,##0 4 4 5 3" xfId="34762" xr:uid="{B66A3F05-5E58-43CF-B14A-861E9FF3D004}"/>
    <cellStyle name="#,##0 4 4 5 4" xfId="36950" xr:uid="{16C19B60-69DD-495B-9F20-CC4AF6E28D85}"/>
    <cellStyle name="#,##0 4 4 6" xfId="150" xr:uid="{78DBEB3F-B922-4FC1-BAC7-564E327CCC31}"/>
    <cellStyle name="#,##0 4 4 6 2" xfId="14710" xr:uid="{84DE3BC8-2452-476B-9934-4E3A242487C1}"/>
    <cellStyle name="#,##0 4 4 6 3" xfId="34761" xr:uid="{4EDD3669-47C8-42D0-969A-D1A13456F0DA}"/>
    <cellStyle name="#,##0 4 4 6 4" xfId="36949" xr:uid="{2BA3184F-E177-489E-B4B6-50743C1BC137}"/>
    <cellStyle name="#,##0 4 4 7" xfId="14705" xr:uid="{244BAF5C-9C36-4ED3-91ED-9D7CADDA0D8B}"/>
    <cellStyle name="#,##0 4 4 8" xfId="34766" xr:uid="{7DAE3E8C-4B8D-4C01-B3B4-4E89932AC86B}"/>
    <cellStyle name="#,##0 4 4 9" xfId="36954" xr:uid="{1C51F46F-57F6-4DDE-8955-30663C8C3734}"/>
    <cellStyle name="#,##0 4 5" xfId="151" xr:uid="{CF2F22EC-0E07-40DF-A7C1-818603397BC2}"/>
    <cellStyle name="#,##0 4 5 2" xfId="152" xr:uid="{C0BEB3EE-5E30-4AFD-A035-1336BB384551}"/>
    <cellStyle name="#,##0 4 5 2 2" xfId="14712" xr:uid="{437CFF26-B86C-45E9-82BB-13E0DA5A8AAC}"/>
    <cellStyle name="#,##0 4 5 2 3" xfId="34759" xr:uid="{1712EC03-ACA3-4E33-8601-A21C9C236A58}"/>
    <cellStyle name="#,##0 4 5 2 4" xfId="36947" xr:uid="{D97DCC54-F5CE-4B65-B87B-8C1C61D418E7}"/>
    <cellStyle name="#,##0 4 5 3" xfId="153" xr:uid="{9F482A80-3BE0-4603-8E1E-6D0ADB7D442C}"/>
    <cellStyle name="#,##0 4 5 3 2" xfId="14713" xr:uid="{1716F12B-B62D-45FB-9D66-EBDA1B5ABDDE}"/>
    <cellStyle name="#,##0 4 5 3 3" xfId="34758" xr:uid="{C4CDC745-96B3-4FC5-B158-8E1656B602BC}"/>
    <cellStyle name="#,##0 4 5 3 4" xfId="36946" xr:uid="{EAA2D629-6C60-4B54-A878-43D7F4F09D20}"/>
    <cellStyle name="#,##0 4 5 4" xfId="154" xr:uid="{F5298947-0659-47A5-9BED-9D65BE3D8617}"/>
    <cellStyle name="#,##0 4 5 4 2" xfId="14714" xr:uid="{6924CB8C-DB9B-49EA-B8DA-2D6E9F726752}"/>
    <cellStyle name="#,##0 4 5 4 3" xfId="34757" xr:uid="{05933A1D-AB8D-4DF7-9E7A-184A0B321422}"/>
    <cellStyle name="#,##0 4 5 4 4" xfId="36945" xr:uid="{8372A6DF-1D69-4033-B738-458CE7C731E6}"/>
    <cellStyle name="#,##0 4 5 5" xfId="155" xr:uid="{F3F762CC-A4E3-4350-8318-29DE355F23D9}"/>
    <cellStyle name="#,##0 4 5 5 2" xfId="14715" xr:uid="{C9587160-392A-411B-8F22-41A7E104E3D1}"/>
    <cellStyle name="#,##0 4 5 5 3" xfId="34756" xr:uid="{29A6DA02-44DD-43A9-B5FE-799DC0B7DC19}"/>
    <cellStyle name="#,##0 4 5 5 4" xfId="36944" xr:uid="{B29A463C-87A7-433E-A8D6-FD1FDDD4D47C}"/>
    <cellStyle name="#,##0 4 5 6" xfId="14711" xr:uid="{7E355525-3BF9-4E76-A580-D5538093F0BF}"/>
    <cellStyle name="#,##0 4 5 7" xfId="34760" xr:uid="{8B7A4CF1-A01E-4A0B-AD8E-8F79B43B3E2D}"/>
    <cellStyle name="#,##0 4 5 8" xfId="36948" xr:uid="{D0CB4198-0CA1-4A82-9094-FB94724A55D3}"/>
    <cellStyle name="#,##0 4 6" xfId="156" xr:uid="{9B6FE733-8A3C-41F4-94DC-C55330EA69C5}"/>
    <cellStyle name="#,##0 4 6 2" xfId="157" xr:uid="{5CA8739B-87B8-4BB5-B16B-F8B1FFE38E4F}"/>
    <cellStyle name="#,##0 4 6 2 2" xfId="14717" xr:uid="{12715BE8-7EF3-43CF-9C12-80B6ADB8A007}"/>
    <cellStyle name="#,##0 4 6 2 3" xfId="34754" xr:uid="{01EFAB8C-E11D-45EA-8E07-13A5366DAE74}"/>
    <cellStyle name="#,##0 4 6 2 4" xfId="36942" xr:uid="{D0B5F085-0B2A-48DD-A08E-5409C03A66AB}"/>
    <cellStyle name="#,##0 4 6 3" xfId="14716" xr:uid="{E4FE9243-0417-4FD1-9F44-F26085E439AE}"/>
    <cellStyle name="#,##0 4 6 4" xfId="34755" xr:uid="{8DA1A479-9784-410A-B77E-DA2F6C0E5BED}"/>
    <cellStyle name="#,##0 4 6 5" xfId="36943" xr:uid="{0EC9ED50-2E12-4CE1-B3F2-AC9BF213BB42}"/>
    <cellStyle name="#,##0 4 7" xfId="158" xr:uid="{B3F13F0D-8571-449E-9236-4AA2DF2B7B13}"/>
    <cellStyle name="#,##0 4 7 2" xfId="14718" xr:uid="{EB01D665-A336-4DAD-BBAF-4B773816ECE5}"/>
    <cellStyle name="#,##0 4 7 3" xfId="34753" xr:uid="{980A47E9-D483-41B6-AB37-9B9222BB6FA0}"/>
    <cellStyle name="#,##0 4 7 4" xfId="36941" xr:uid="{C0FD5ED5-21DB-40DA-A066-48D3DF8D1653}"/>
    <cellStyle name="#,##0 4 8" xfId="159" xr:uid="{A5282A1B-441F-43DE-A35C-AE07263C3AD2}"/>
    <cellStyle name="#,##0 4 8 2" xfId="14719" xr:uid="{05D26F03-16E3-43BA-8BAA-FA5C24DD7FE9}"/>
    <cellStyle name="#,##0 4 8 3" xfId="34752" xr:uid="{974F7D90-B35C-4D43-A265-5776744803D4}"/>
    <cellStyle name="#,##0 4 8 4" xfId="36940" xr:uid="{654AA2C7-586E-4EF8-BB1B-AEA700D0A1EF}"/>
    <cellStyle name="#,##0 4 9" xfId="14675" xr:uid="{1F71E714-9CAD-4CE8-BDF3-94732E712A94}"/>
    <cellStyle name="#,##0 5" xfId="160" xr:uid="{4960494C-5E03-4E15-95AF-C49409F00AF0}"/>
    <cellStyle name="#,##0 5 10" xfId="34751" xr:uid="{1F7155C8-601A-4109-8C03-BAE39E743A5A}"/>
    <cellStyle name="#,##0 5 11" xfId="36939" xr:uid="{BB2BB397-512F-4FED-9DD3-73D7457222FF}"/>
    <cellStyle name="#,##0 5 2" xfId="161" xr:uid="{A1BD9496-73C9-4AD4-AC30-4EBA10280E04}"/>
    <cellStyle name="#,##0 5 2 10" xfId="36938" xr:uid="{A6DA4547-8F77-44C6-80B8-E94001069807}"/>
    <cellStyle name="#,##0 5 2 2" xfId="162" xr:uid="{D3815EE0-E3AA-4708-8684-466E75CBD9CF}"/>
    <cellStyle name="#,##0 5 2 2 2" xfId="14722" xr:uid="{41251710-6F96-4DA5-AC56-1AA3FFDC879F}"/>
    <cellStyle name="#,##0 5 2 2 3" xfId="34749" xr:uid="{4E8EDF2A-F977-4595-99A3-88FDBB46EDE1}"/>
    <cellStyle name="#,##0 5 2 2 4" xfId="36937" xr:uid="{E1576786-C837-4D7C-9FE8-1C6D885D6176}"/>
    <cellStyle name="#,##0 5 2 3" xfId="163" xr:uid="{CCCB0B21-2A6E-474D-93AB-7C56538E5B46}"/>
    <cellStyle name="#,##0 5 2 3 2" xfId="14723" xr:uid="{6F544483-7AB8-4D93-8363-016F66674F4B}"/>
    <cellStyle name="#,##0 5 2 3 3" xfId="34748" xr:uid="{2FDB470D-BBA9-4C08-84DD-0B8A14338AA7}"/>
    <cellStyle name="#,##0 5 2 3 4" xfId="36936" xr:uid="{9D1AF4E1-CCA6-4FBB-BB8D-235215D9888E}"/>
    <cellStyle name="#,##0 5 2 4" xfId="164" xr:uid="{B2E151D7-EFA7-48F1-993D-2E9B9539C570}"/>
    <cellStyle name="#,##0 5 2 4 2" xfId="14724" xr:uid="{892AF968-BFFB-4A35-8352-5E23121EE2A8}"/>
    <cellStyle name="#,##0 5 2 4 3" xfId="34747" xr:uid="{3937BA58-B3F1-441F-B3D7-5F9A76022ADA}"/>
    <cellStyle name="#,##0 5 2 4 4" xfId="36935" xr:uid="{6BC8EB4A-A68A-4BC8-B05D-8160491E58EF}"/>
    <cellStyle name="#,##0 5 2 5" xfId="165" xr:uid="{68FFBC3B-F402-4FC5-9275-17AE8BD384CC}"/>
    <cellStyle name="#,##0 5 2 5 2" xfId="14725" xr:uid="{51C65B48-1445-4812-8EDF-71F4C1CA59BB}"/>
    <cellStyle name="#,##0 5 2 5 3" xfId="34746" xr:uid="{2FCE60DC-61FB-4635-A77D-CE14F711C511}"/>
    <cellStyle name="#,##0 5 2 5 4" xfId="36934" xr:uid="{748B5549-85A8-4F72-A42A-87543D4024DF}"/>
    <cellStyle name="#,##0 5 2 6" xfId="166" xr:uid="{BA097AC0-1F63-448D-8E33-A67E92606157}"/>
    <cellStyle name="#,##0 5 2 6 2" xfId="14726" xr:uid="{45BB39D9-2856-4D79-AE26-D790BAC92187}"/>
    <cellStyle name="#,##0 5 2 6 3" xfId="34745" xr:uid="{11B5CBE5-B18B-4553-AD76-960E808430A6}"/>
    <cellStyle name="#,##0 5 2 6 4" xfId="36933" xr:uid="{C11EB419-6177-4A37-9621-7A10898075EB}"/>
    <cellStyle name="#,##0 5 2 7" xfId="167" xr:uid="{77128081-8D6B-4857-878D-C07B9361B5F1}"/>
    <cellStyle name="#,##0 5 2 7 2" xfId="14727" xr:uid="{35696389-A207-4B47-981E-DE9A15ED1E6D}"/>
    <cellStyle name="#,##0 5 2 7 3" xfId="34744" xr:uid="{36A0C46A-89D1-44B2-9ED8-A281E375A551}"/>
    <cellStyle name="#,##0 5 2 7 4" xfId="36932" xr:uid="{9B979C65-B279-4228-BFA9-43448905B0F7}"/>
    <cellStyle name="#,##0 5 2 8" xfId="14721" xr:uid="{4B650F20-D11A-436F-9934-E485EEF9842C}"/>
    <cellStyle name="#,##0 5 2 9" xfId="34750" xr:uid="{6D0E862C-FA09-48A3-8EEF-E6E338CDDE09}"/>
    <cellStyle name="#,##0 5 3" xfId="168" xr:uid="{56C2358E-1329-4881-90FD-6889F834C704}"/>
    <cellStyle name="#,##0 5 3 2" xfId="169" xr:uid="{98B0C64F-C99F-4468-B930-FAC42F010381}"/>
    <cellStyle name="#,##0 5 3 2 2" xfId="14729" xr:uid="{6F01B0DB-996B-4153-848D-32628EA1E84F}"/>
    <cellStyle name="#,##0 5 3 2 3" xfId="34742" xr:uid="{4FFA4851-CE7B-4E1C-8F87-F506E3E3F553}"/>
    <cellStyle name="#,##0 5 3 2 4" xfId="36930" xr:uid="{C68171AF-34D8-4387-A70C-385F76F51919}"/>
    <cellStyle name="#,##0 5 3 3" xfId="170" xr:uid="{48AF2DD1-9FF1-4B2A-BEEF-87F7FE2882AB}"/>
    <cellStyle name="#,##0 5 3 3 2" xfId="14730" xr:uid="{4FFAC574-1550-4A8C-9AA5-DB8B8919D5A2}"/>
    <cellStyle name="#,##0 5 3 3 3" xfId="34741" xr:uid="{1F531681-6790-4F40-89E0-E2FA5B288F84}"/>
    <cellStyle name="#,##0 5 3 3 4" xfId="36929" xr:uid="{0E56EB5D-770F-4EE1-B1AC-AB2FEB8AD3ED}"/>
    <cellStyle name="#,##0 5 3 4" xfId="171" xr:uid="{96E3694D-6F3B-4081-90AC-88B9104B44F2}"/>
    <cellStyle name="#,##0 5 3 4 2" xfId="14731" xr:uid="{07B9440C-AB36-47DC-880F-384EBED16DA9}"/>
    <cellStyle name="#,##0 5 3 4 3" xfId="34740" xr:uid="{F2EBA745-66E6-4FED-953E-EAFD19500098}"/>
    <cellStyle name="#,##0 5 3 4 4" xfId="36928" xr:uid="{0397CFD0-2CC7-422C-8E61-72DAC4E6AFA2}"/>
    <cellStyle name="#,##0 5 3 5" xfId="172" xr:uid="{00A890E0-F4BE-4E63-BBB1-C148FB061F98}"/>
    <cellStyle name="#,##0 5 3 5 2" xfId="14732" xr:uid="{F667BAAE-8846-4482-B624-57B00E98A550}"/>
    <cellStyle name="#,##0 5 3 5 3" xfId="34739" xr:uid="{CCBFE7DF-DECD-44C4-BF92-1BB634D8F73F}"/>
    <cellStyle name="#,##0 5 3 5 4" xfId="36927" xr:uid="{4B2A4E95-C69F-432F-BF98-C99A7E6F5F7F}"/>
    <cellStyle name="#,##0 5 3 6" xfId="173" xr:uid="{DCB8CA7F-CB32-4723-B506-2A29A6C871A3}"/>
    <cellStyle name="#,##0 5 3 6 2" xfId="14733" xr:uid="{6F59351B-CE44-465D-8ADF-55D6F2F4769F}"/>
    <cellStyle name="#,##0 5 3 6 3" xfId="34738" xr:uid="{20F280B1-A879-4A8B-9693-C8822F64E2E3}"/>
    <cellStyle name="#,##0 5 3 6 4" xfId="36926" xr:uid="{1717B127-39F3-4910-AACA-998F30CB17D9}"/>
    <cellStyle name="#,##0 5 3 7" xfId="14728" xr:uid="{20822706-4A17-4F9E-80E2-534888D163EC}"/>
    <cellStyle name="#,##0 5 3 8" xfId="34743" xr:uid="{C7279761-58A3-43EA-9B8B-427EE4637CE9}"/>
    <cellStyle name="#,##0 5 3 9" xfId="36931" xr:uid="{C39BB998-B238-4F3F-AE65-BE72958E5E89}"/>
    <cellStyle name="#,##0 5 4" xfId="174" xr:uid="{951AEF01-C483-43F6-A53E-493CCEFF2E3D}"/>
    <cellStyle name="#,##0 5 4 2" xfId="175" xr:uid="{521FC822-F634-4AB4-9506-A2F3B35C9BE2}"/>
    <cellStyle name="#,##0 5 4 2 2" xfId="14735" xr:uid="{ED5F11B4-4ACC-4963-8B48-B9DAE344CEC3}"/>
    <cellStyle name="#,##0 5 4 2 3" xfId="34736" xr:uid="{5EBF2BCF-80D1-4969-BFFE-B0D9214089FB}"/>
    <cellStyle name="#,##0 5 4 2 4" xfId="36924" xr:uid="{F7C63BB0-8F15-4746-A21D-8275936C1343}"/>
    <cellStyle name="#,##0 5 4 3" xfId="176" xr:uid="{17430B7D-1D3F-4D90-B119-907B16C8A105}"/>
    <cellStyle name="#,##0 5 4 3 2" xfId="14736" xr:uid="{02BFA19B-85BF-43A0-8F5E-5037A6F49EE2}"/>
    <cellStyle name="#,##0 5 4 3 3" xfId="34735" xr:uid="{0E4CBEDB-43E5-43B6-A405-74946450337C}"/>
    <cellStyle name="#,##0 5 4 3 4" xfId="36923" xr:uid="{FE05F260-FD2B-4A2E-ACB4-0BF6B4FE481C}"/>
    <cellStyle name="#,##0 5 4 4" xfId="177" xr:uid="{B366BFC1-B218-4147-AE56-59FF0A35D949}"/>
    <cellStyle name="#,##0 5 4 4 2" xfId="14737" xr:uid="{3D1AD5E9-3CF8-4C2C-B86F-8A9C8CE14622}"/>
    <cellStyle name="#,##0 5 4 4 3" xfId="34734" xr:uid="{495D533D-8614-41A5-82CB-0E34479C7EFD}"/>
    <cellStyle name="#,##0 5 4 4 4" xfId="36922" xr:uid="{0A24DCA1-E1B5-41DE-86DF-1A9906B5775A}"/>
    <cellStyle name="#,##0 5 4 5" xfId="178" xr:uid="{6E120650-95FB-4946-93B7-9A91A93CDF36}"/>
    <cellStyle name="#,##0 5 4 5 2" xfId="14738" xr:uid="{8482DFC7-1EAD-473F-8B75-22152880AB9E}"/>
    <cellStyle name="#,##0 5 4 5 3" xfId="34733" xr:uid="{DDF09AE6-A296-4EC4-A3AA-89D76641E3B9}"/>
    <cellStyle name="#,##0 5 4 5 4" xfId="36921" xr:uid="{9D19812A-2AFC-4F00-9D68-08514D686F58}"/>
    <cellStyle name="#,##0 5 4 6" xfId="14734" xr:uid="{91318100-0BF6-4902-B8A7-1C7EDF7BFD78}"/>
    <cellStyle name="#,##0 5 4 7" xfId="34737" xr:uid="{84D958A6-9CC2-4153-B748-59B95AF9204C}"/>
    <cellStyle name="#,##0 5 4 8" xfId="36925" xr:uid="{799C62B0-209E-4566-851E-068C130B2E43}"/>
    <cellStyle name="#,##0 5 5" xfId="179" xr:uid="{36EC91FF-ACD1-4469-B1EF-A77C654A7468}"/>
    <cellStyle name="#,##0 5 5 2" xfId="180" xr:uid="{7EEE6C84-FA46-47BD-BBA4-7574A3E2FC77}"/>
    <cellStyle name="#,##0 5 5 2 2" xfId="14740" xr:uid="{7DFF7CF3-0395-434E-95BB-6C601EA63D8D}"/>
    <cellStyle name="#,##0 5 5 2 3" xfId="34731" xr:uid="{90C8C513-6A5E-4A28-ACC1-2AD20455DA09}"/>
    <cellStyle name="#,##0 5 5 2 4" xfId="36919" xr:uid="{58D6F163-382B-429C-872A-32AD4BD6AC3D}"/>
    <cellStyle name="#,##0 5 5 3" xfId="181" xr:uid="{27A94875-C6A4-432E-9F8D-D5E7CFA1A7D8}"/>
    <cellStyle name="#,##0 5 5 3 2" xfId="14741" xr:uid="{62EFF626-215E-44BC-86DA-0FAF977D3E04}"/>
    <cellStyle name="#,##0 5 5 3 3" xfId="34730" xr:uid="{3B5D8885-9A2F-49FA-9204-93051715B854}"/>
    <cellStyle name="#,##0 5 5 3 4" xfId="36918" xr:uid="{A0DAF489-9079-4427-AB84-C3CCD67CEAAC}"/>
    <cellStyle name="#,##0 5 5 4" xfId="14739" xr:uid="{1A8194BE-2E66-4C8A-A389-3E1670948F45}"/>
    <cellStyle name="#,##0 5 5 5" xfId="34732" xr:uid="{10C55CF0-D55F-4043-A690-58F7B11718DA}"/>
    <cellStyle name="#,##0 5 5 6" xfId="36920" xr:uid="{C540C0A9-6C01-403C-941D-5B5F70EB095B}"/>
    <cellStyle name="#,##0 5 6" xfId="182" xr:uid="{7CE6D472-EE52-44FF-9E50-4E11DD95DDE9}"/>
    <cellStyle name="#,##0 5 6 2" xfId="14742" xr:uid="{CD5C839D-8DE6-483B-809A-09069CE3FE4E}"/>
    <cellStyle name="#,##0 5 6 3" xfId="34729" xr:uid="{1A0A843C-7630-43E1-97A8-F703B590B893}"/>
    <cellStyle name="#,##0 5 6 4" xfId="36917" xr:uid="{5D3CC121-17D0-4F4A-8E65-A1E1A7E1E166}"/>
    <cellStyle name="#,##0 5 7" xfId="183" xr:uid="{985FA104-5E72-45FD-AD74-CEE7435ADCD9}"/>
    <cellStyle name="#,##0 5 7 2" xfId="14743" xr:uid="{D120F9C8-178D-4E1E-B5D5-28F43297B3F5}"/>
    <cellStyle name="#,##0 5 7 3" xfId="34728" xr:uid="{B87B20EC-1483-49EB-95F5-D21880291967}"/>
    <cellStyle name="#,##0 5 7 4" xfId="36916" xr:uid="{1D86DD26-7F7E-4D7D-A4C5-DA2297DFD24C}"/>
    <cellStyle name="#,##0 5 8" xfId="184" xr:uid="{2FFC5E9D-B509-405A-AF64-52214E9683E1}"/>
    <cellStyle name="#,##0 5 8 2" xfId="14744" xr:uid="{C2FAFFBC-62FC-4B9F-8E52-ED2BC4131269}"/>
    <cellStyle name="#,##0 5 8 3" xfId="34727" xr:uid="{F6A240AF-B7A9-4A11-8A68-7971BDCD4669}"/>
    <cellStyle name="#,##0 5 8 4" xfId="36915" xr:uid="{E5BDB2B6-B444-4ED0-851D-959BC24B4545}"/>
    <cellStyle name="#,##0 5 9" xfId="14720" xr:uid="{2244A302-BBBC-4FDC-9610-06DE02F54550}"/>
    <cellStyle name="#,##0 6" xfId="185" xr:uid="{8A0BDFE6-4AA1-4F39-8870-903C5BEE3870}"/>
    <cellStyle name="#,##0 6 2" xfId="186" xr:uid="{630892C1-AD0F-41B6-8DF1-EA46F7345423}"/>
    <cellStyle name="#,##0 6 2 2" xfId="14746" xr:uid="{B0CEB882-0C40-4259-9EEE-CC8DA7A11B6C}"/>
    <cellStyle name="#,##0 6 2 3" xfId="34725" xr:uid="{9770B294-5F82-47FD-B4EC-C962FB06E797}"/>
    <cellStyle name="#,##0 6 2 4" xfId="36913" xr:uid="{1FE205A9-7888-4850-9EF2-DE839BC186FE}"/>
    <cellStyle name="#,##0 6 3" xfId="187" xr:uid="{59C99E2C-30A3-42A0-AA04-52626AFF8D86}"/>
    <cellStyle name="#,##0 6 3 2" xfId="14747" xr:uid="{98EC9E8D-18CD-44BD-A7BA-94D5ED1758F9}"/>
    <cellStyle name="#,##0 6 3 3" xfId="34724" xr:uid="{EA9558B1-0653-443B-8EAD-89287D30CA2D}"/>
    <cellStyle name="#,##0 6 3 4" xfId="36912" xr:uid="{5FB3F66E-099E-4C6A-A89C-7F719D4B82C1}"/>
    <cellStyle name="#,##0 6 4" xfId="188" xr:uid="{68AF42B4-3288-47FB-8E56-1619784E08D3}"/>
    <cellStyle name="#,##0 6 4 2" xfId="14748" xr:uid="{2CBC0233-5D76-4057-9E4C-8C2809CEF781}"/>
    <cellStyle name="#,##0 6 4 3" xfId="34723" xr:uid="{C5E3FA3B-0E1D-44E9-8B4A-8AA1F70693C9}"/>
    <cellStyle name="#,##0 6 4 4" xfId="36911" xr:uid="{FD559093-205E-41CD-A50E-05A1C15A0089}"/>
    <cellStyle name="#,##0 6 5" xfId="14745" xr:uid="{3D76B8C7-8FA0-474B-90C9-8B07D6C88218}"/>
    <cellStyle name="#,##0 6 6" xfId="34726" xr:uid="{E15A2515-9856-4AA9-AA7A-03976E79D8EE}"/>
    <cellStyle name="#,##0 6 7" xfId="36914" xr:uid="{A16710E7-5D72-43F5-87BA-E84EB3EFB75C}"/>
    <cellStyle name="#,##0 7" xfId="189" xr:uid="{1B2149D0-BAA1-44B7-A0FE-9DEFF9CC5786}"/>
    <cellStyle name="#,##0 7 2" xfId="14749" xr:uid="{28E9DE79-E9CA-4CA4-8927-DD31E4009CCB}"/>
    <cellStyle name="#,##0 7 3" xfId="34722" xr:uid="{18D3FCF7-719D-4A87-B7E5-3283BAFF3724}"/>
    <cellStyle name="#,##0 7 4" xfId="36910" xr:uid="{A19330CB-16FA-4A38-A86E-3261D83085C3}"/>
    <cellStyle name="#,##0 8" xfId="14584" xr:uid="{C5D0185B-D3FD-4C01-86CD-CE51E4656ECE}"/>
    <cellStyle name="#,##0 9" xfId="34887" xr:uid="{4A646F65-AB0B-41F8-86FC-81CEC51BC2B1}"/>
    <cellStyle name="#.0" xfId="190" xr:uid="{843AA702-F99C-420C-BE7C-47C3B2BC4772}"/>
    <cellStyle name="&amp;A" xfId="191" xr:uid="{47153D57-57A8-4664-B2B8-63444A76CABB}"/>
    <cellStyle name="&amp;A 2" xfId="192" xr:uid="{2E50AD62-35E4-43DB-AF72-C617A4492186}"/>
    <cellStyle name="&amp;A 3" xfId="193" xr:uid="{02C5BABB-CFF7-469E-BF26-43B337663F34}"/>
    <cellStyle name="&amp;A 4" xfId="194" xr:uid="{53C62684-E5AA-4574-9C05-638410745750}"/>
    <cellStyle name=")" xfId="195" xr:uid="{9918D2CE-8F63-48C1-B20A-F365B7D5B24A}"/>
    <cellStyle name=")omma_9월경비 (2)_97회비 (2)_1월회비내역ͬ(2)" xfId="196" xr:uid="{3E1CD3D9-BE9C-4B15-B4B6-A48D8ABF3F2D}"/>
    <cellStyle name=".0" xfId="197" xr:uid="{881AA350-31AC-4F60-86A9-4E18F2975314}"/>
    <cellStyle name="_x0003__x0008__x0005_?" xfId="198" xr:uid="{5CE3ADE0-3F88-44E9-AF7B-A12C82F2EFEB}"/>
    <cellStyle name="?? [0]_CODE (2)BU" xfId="199" xr:uid="{BCF1BED1-590E-4986-B5B3-D2A950BAF062}"/>
    <cellStyle name="??_x000c_蕓&quot;_x000d_婦U_x0001_&quot;_x0004_?_x0007__x0001__x0001_" xfId="200" xr:uid="{C26FEA97-CBCA-4F98-9CB1-BE72A280C79D}"/>
    <cellStyle name="??_x000c_蕓&quot;_x000d_婦U_x0001_h_x0005_ _x000f__x0007__x0001__x0001_" xfId="201" xr:uid="{AD342A52-35AD-417A-8CDD-1A293FD3515D}"/>
    <cellStyle name="??_x000c_蕓&quot;_x000d_婦U_x0001_h_x0005__x0009__x000f__x0007__x0001__x0001_" xfId="202" xr:uid="{DAF21697-EAE1-4F55-BA98-665C1ADA1989}"/>
    <cellStyle name="??&amp;O?&amp;H?_x0008_?" xfId="203" xr:uid="{9143D28A-5CFA-41B1-AF36-1475728841D8}"/>
    <cellStyle name="??&amp;O?&amp;H?_x0008__x000f__x0007_?_x0007__x0001__x0001_" xfId="204" xr:uid="{C6986C71-3C6C-426A-8687-F2C4508FB92F}"/>
    <cellStyle name="??&amp;O?&amp;H?_x0008__x000f__x0007_?_x0007__x0001__x0001_ 2" xfId="205" xr:uid="{AD2BDD3B-9708-4834-828E-D91EB81AF7D3}"/>
    <cellStyle name="??&amp;O?&amp;H?_x0008__x000f__x0007_?_x0007__x0001__x0001_ 3" xfId="206" xr:uid="{4CF895B4-9F93-4206-811B-E7D4585108D3}"/>
    <cellStyle name="??&amp;O?&amp;H?_x0008__x000f__x0007_?_x0007__x0001__x0001_ 4" xfId="207" xr:uid="{323AADB4-E123-4C8F-93DB-46EB857C338A}"/>
    <cellStyle name="??&amp;O?&amp;H?_x0008_??_x0007__x0001__x0001_" xfId="208" xr:uid="{32B74547-BF9D-4764-9696-4116E4C0A106}"/>
    <cellStyle name="??&amp;O?&amp;H?_x0008_??_x0007__x0001__x0001_ 2" xfId="209" xr:uid="{7E95392C-841E-4BF8-9210-0496FBE9B417}"/>
    <cellStyle name="??&amp;O?&amp;H?_x0008_??_x0007__x0001__x0001_ 3" xfId="210" xr:uid="{302C0ED0-050A-4712-85F2-30A23F611193}"/>
    <cellStyle name="??&amp;O?&amp;H?_x0008_??_x0007__x0001__x0001_ 4" xfId="211" xr:uid="{04CA228B-9869-45A9-894E-0735E2B0EC73}"/>
    <cellStyle name="??&amp;O?&amp;H?_x0008_??_x0007__x0001__x0001_ 5" xfId="212" xr:uid="{6097AA5E-9D3F-45F4-A51F-B7BBD7A38103}"/>
    <cellStyle name="??&amp;O?&amp;H?_x0008_??_x0007__x0001__x0001_ 6" xfId="213" xr:uid="{4DFAF06A-5076-495A-8358-D9875886B129}"/>
    <cellStyle name="??&amp;O?&amp;H?_x0008_??_x0007__x0001__x0001_ 7" xfId="214" xr:uid="{A0716EE1-8DE8-404F-A0F6-8D1871DFBE2B}"/>
    <cellStyle name="??&amp;O?&amp;H?_x0008_??_x0007__x0001__x0001__LF 내수 원단위" xfId="215" xr:uid="{5B58E20B-8655-40E7-9E4E-E868AD1289F3}"/>
    <cellStyle name="??&amp;O?&amp;H?_x0008__x000f__x0007_?_x0007__x0001__x0001__■(090522)원부검토.MD_PROTO_PARTLIST_FLR_20090519_차체설계검토_645_LSI_최종정리" xfId="216" xr:uid="{30B935DF-63E6-4B06-A26C-0F5C419D3C29}"/>
    <cellStyle name="???­ [0]_???¾???¤ " xfId="217" xr:uid="{FB3B4872-6A2F-4982-8682-CCF58C94D705}"/>
    <cellStyle name="????" xfId="218" xr:uid="{E30C5FA7-DA44-422D-9692-A5442369FDBF}"/>
    <cellStyle name="???? [0.00]_PRODUCT DETAIL Q1can " xfId="219" xr:uid="{865918E1-C038-445E-B364-E1AD5C086619}"/>
    <cellStyle name="????_PRODUCT DETAIL Q1TAIL" xfId="220" xr:uid="{EC942618-3C9D-41C3-BB2B-9D7E4E7BBD49}"/>
    <cellStyle name="???­_???¾???¤ " xfId="221" xr:uid="{511CE87F-5287-4A02-A782-FF806BD5AAB4}"/>
    <cellStyle name="???Ø_????º?(º?¼­º°,°??¤º°) " xfId="222" xr:uid="{D862CF51-2A57-4A8C-A34B-4F0EAF0FC636}"/>
    <cellStyle name="??[0]_GTHMSNZ" xfId="223" xr:uid="{D8859651-E903-4B82-B32B-BDEBF939AD69}"/>
    <cellStyle name="??_ALGERIA MEETING" xfId="224" xr:uid="{5547F2DE-F725-4CCD-AF2E-5770B9923EBB}"/>
    <cellStyle name="??¸¶ [0]_¸???.A" xfId="225" xr:uid="{CC76D3CC-149A-4CD6-9A7F-F4560CDA1A6E}"/>
    <cellStyle name="?”´?_REV3 " xfId="226" xr:uid="{06BECA3F-19E8-4375-9065-15FB094236DD}"/>
    <cellStyle name="?Þ¸¶ [0]_???¾???¤ " xfId="227" xr:uid="{F4EFF0C0-4D7D-471B-9C28-82154316F935}"/>
    <cellStyle name="?Þ¸¶_???¾???¤ " xfId="228" xr:uid="{189D70F6-ACFC-4707-863D-E8AB3240FC60}"/>
    <cellStyle name="?W?_laroux" xfId="229" xr:uid="{3825B512-8863-4713-B0C6-1D54964599C6}"/>
    <cellStyle name="?霖_??何喊 ?拌 " xfId="230" xr:uid="{65F06C93-99F3-4932-9C34-25E022538382}"/>
    <cellStyle name="_(양식)설계계획서_병지" xfId="231" xr:uid="{BEA9C111-7676-4A08-AEE0-B1920948F5F0}"/>
    <cellStyle name="_@@AM설계구상서__실링" xfId="232" xr:uid="{BD33CB03-663C-44D4-8A85-D757C163B346}"/>
    <cellStyle name="_~0039088" xfId="233" xr:uid="{20CF8D65-2E02-4B57-A0BF-85F555F8E426}"/>
    <cellStyle name="_+++++AM_중량구상자료(050506_팀별중량구상)★★--작성중 송혜교의 워크시트" xfId="234" xr:uid="{082E50DD-76C7-4F36-9023-76D05397920E}"/>
    <cellStyle name="_■ CCR EO 미품의LIST(개발송부용-070118)-센터-품의확인" xfId="235" xr:uid="{7CF89EE7-2C8D-4DE3-B67E-47561332F34E}"/>
    <cellStyle name="_★ 2005년 품질담당 일정★" xfId="236" xr:uid="{ED1CDC6F-C561-4737-BD10-DFAD87A3FEA6}"/>
    <cellStyle name="_★ 밴형화물차량 변경부품 LIST - 010618" xfId="237" xr:uid="{DB0D1326-CB39-4370-8BCC-08BAC1DB58F6}"/>
    <cellStyle name="_★★XM_설계구상안__무빙,메카 종합" xfId="238" xr:uid="{F1431274-C6E7-4E2B-B23E-7B8340EAAA72}"/>
    <cellStyle name="_★101123 VF원가개선TFT_검토절감안점검_종합" xfId="239" xr:uid="{1F4F920A-C1BB-4EDE-96FB-B8008047F642}"/>
    <cellStyle name="_★AM설계구상서_무빙_060228_(원본)" xfId="240" xr:uid="{F56008A3-0FB4-4B3F-BDBD-07D23A827BAD}"/>
    <cellStyle name="_★FD_WGN_L3_L4_출도리스트_종합_060330" xfId="241" xr:uid="{57088619-0CDC-4C32-9BE6-B603F2893A48}"/>
    <cellStyle name="_★HD_설계구상서_종합_STR_031031" xfId="242" xr:uid="{EDF7BA13-EE43-4FB9-BEDF-74F6426FE92A}"/>
    <cellStyle name="_★PA_설계구상서(정지흥_050127)" xfId="243" xr:uid="{7B266897-1FDF-40B7-A638-DAFD0F8A63D0}"/>
    <cellStyle name="_★YN_설계계획서_(MOV)_____종합_차설1_061027" xfId="244" xr:uid="{738896C8-EAA6-4A77-9D54-9FE03573359F}"/>
    <cellStyle name="_★YN설계구상안_차설1_060126" xfId="245" xr:uid="{F228BC93-1285-4BE5-80F3-CBA063ED0023}"/>
    <cellStyle name="_★양식-HG 재료비 3차계산(100810)" xfId="246" xr:uid="{4151FCE9-DFC4-4017-BD19-3E5A16DE5076}"/>
    <cellStyle name="_★추정 및 계산결과 보고양식 단일안" xfId="247" xr:uid="{4FC3E48D-D134-44ED-BD47-B08567C096A4}"/>
    <cellStyle name="_♣YN설계구상서_(MOVG)_060531" xfId="248" xr:uid="{C6AF65CE-D8E3-42B9-9B50-9BC01CEFA010}"/>
    <cellStyle name="_♨ 개선1팀 1단계 채택기각이관 사항 20051231" xfId="249" xr:uid="{24B32738-E77B-434E-9D1C-CB7EB367F95A}"/>
    <cellStyle name="_01_04년 원가절감 방안 검토_030905" xfId="250" xr:uid="{4565EB4D-80D3-4383-ABF9-4D913CB2A216}"/>
    <cellStyle name="_01_04년 원가절감 방안 검토_031008" xfId="251" xr:uid="{00BD7B95-9B93-4244-94D9-49C0116B61C2}"/>
    <cellStyle name="_01_04년 원가절감 방안 검토_031021" xfId="252" xr:uid="{68D29342-4EAE-4115-B087-378AE0D12197}"/>
    <cellStyle name="_010318-LC환율연동조정-0401적용" xfId="253" xr:uid="{4DA0932F-C002-4183-8152-CBB0FABA402D}"/>
    <cellStyle name="_02-027파이프가공계산(남궁완)" xfId="254" xr:uid="{B5BF6363-8825-4D57-9A0B-3B6389008C38}"/>
    <cellStyle name="_02-030튜브계산(김창식)-수정완료" xfId="255" xr:uid="{AE19F4EF-103F-4DE9-9056-527C4FB7E433}"/>
    <cellStyle name="_02-048PAD(한승환)" xfId="256" xr:uid="{C619CD7B-4914-461E-98DB-818C0BF60114}"/>
    <cellStyle name="_030603사업부 재료비 절감실적 보고_1" xfId="257" xr:uid="{F54DF482-AC13-490F-88BB-90A44652FDA5}"/>
    <cellStyle name="_03년 원가절감 TFT 활동결과보고-1" xfId="258" xr:uid="{97F5B9F8-D5CF-48DB-9C06-608F38F87B1A}"/>
    <cellStyle name="_04MY예산편성표(021209-상품팀 송부용)" xfId="259" xr:uid="{2B99D5AD-CE1A-4967-A121-01899AF4CE02}"/>
    <cellStyle name="_05_04년 원가절감 방안_(회장 업체별 자료)" xfId="260" xr:uid="{1A387FA5-0598-4561-9A2D-A16156830D7A}"/>
    <cellStyle name="_060404___FD오픈카_설계구상서_RR_COMB_LAMP작성완료" xfId="261" xr:uid="{48717530-BA87-4C46-A012-B3A957AC8D98}"/>
    <cellStyle name="_060405_FDCC_설계계획서(의장)_LAMP작성중" xfId="262" xr:uid="{5FBAB322-5E3E-44F9-9785-5A4DE9D46E89}"/>
    <cellStyle name="_060925_설계구상서_중량" xfId="263" xr:uid="{2BD80AF8-A98E-4A4D-9D75-750BE675575C}"/>
    <cellStyle name="_0609주간승용개발1실" xfId="264" xr:uid="{BF7CC754-A32D-4BD6-9B36-9DF3ED1583F4}"/>
    <cellStyle name="_061025---YN_설계계획서__(5그룹)" xfId="265" xr:uid="{316E8E90-633F-4301-B277-B539C196C60D}"/>
    <cellStyle name="_08_재료비개선계획(회장보고수정확정A4)" xfId="266" xr:uid="{F217F362-F7DD-434C-A4D2-8A6F7C44ECCE}"/>
    <cellStyle name="_0K74P32460&amp;32470(PIPE ASSY-S&amp;R)" xfId="267" xr:uid="{EE905680-8E9B-4BDD-9B90-BF3E3AB1E9B8}"/>
    <cellStyle name="_0K74P32490(HOSE-PRESSURE)" xfId="268" xr:uid="{E48086D7-44DC-4749-9512-762D3C7D10AC}"/>
    <cellStyle name="_0K74P39330(ADAPER TM MTG)" xfId="269" xr:uid="{05093E00-3640-4E70-A18E-1F80C0ADDC33}"/>
    <cellStyle name="_1" xfId="270" xr:uid="{708D9BCD-4FD1-404A-8366-47B2065C6D4F}"/>
    <cellStyle name="_1_EB 설계구상서_ LWR_070814" xfId="271" xr:uid="{A4CC80EC-3EA9-4B1C-88E0-89F5B88AE0C7}"/>
    <cellStyle name="_10월례회의자료(011023)" xfId="272" xr:uid="{D6AF9431-54D9-4385-B523-9CBDF75511D8}"/>
    <cellStyle name="_11월 품질 회장 보고" xfId="273" xr:uid="{32B21414-6658-4965-BAF4-F85EC7EE5066}"/>
    <cellStyle name="_11월화성공장품질종합" xfId="274" xr:uid="{F9303821-009C-4975-A144-ABAE14909693}"/>
    <cellStyle name="_1214회장님보고회(화성).xls Chart 3" xfId="275" xr:uid="{18650176-4162-4364-80C6-109BF1B3E555}"/>
    <cellStyle name="_2" xfId="276" xr:uid="{BB9A13BD-7943-4603-BCAC-431A8C685F99}"/>
    <cellStyle name="_2.1.기간별 투자계획(3.7)" xfId="277" xr:uid="{4ABCA534-255E-454D-80EA-D66FEF972D0C}"/>
    <cellStyle name="_2001년 평가 추진계획서(010207)" xfId="278" xr:uid="{591393B8-2B63-438C-9375-EC24E4E8A4DB}"/>
    <cellStyle name="_2002년 OEM CR" xfId="279" xr:uid="{D8CDF599-00A5-4F20-962A-4E7BBC0957E3}"/>
    <cellStyle name="_2002년 절감실적현황(6-1∼6-4주)(1)-020709" xfId="280" xr:uid="{95C77D9D-6E37-4425-A125-6DE749B9DFBC}"/>
    <cellStyle name="_2002원가절감(KMC 정산 020604)" xfId="281" xr:uid="{F152A37D-67C5-44B7-8140-5E471BA594A5}"/>
    <cellStyle name="_2002제안품의011228" xfId="282" xr:uid="{298FE645-2B69-4FE5-A480-ACDAB6A3D56B}"/>
    <cellStyle name="_2003-4월업무실적보고-0506(1)(1)" xfId="283" xr:uid="{27B64652-6487-460A-A1EC-8FBB86E6B4E8}"/>
    <cellStyle name="_2003년 CR안" xfId="284" xr:uid="{FCEE2E8B-52BF-4DE8-B2F0-FEFCC3A9C6F7}"/>
    <cellStyle name="_2003년 제안" xfId="285" xr:uid="{5810CB72-69BA-42E5-A223-D27658F816DC}"/>
    <cellStyle name="_2003년 팀별 각종목표 월별계획(목표)03년2월" xfId="286" xr:uid="{0451021C-4D95-4E50-BCEC-09AD14E2C073}"/>
    <cellStyle name="_20050621 샤시_년도별 사양수 현황 및 효과분석_샤시설계실_취합본_REV" xfId="287" xr:uid="{347F68D9-1D57-4E09-ACA7-5E2EBD2BE321}"/>
    <cellStyle name="_20050621 샤시_년도별 사양수 현황 및 효과분석_샤시설계실_취합본_REV_■(090522)원부검토.MD_PROTO_PARTLIST_FLR_20090519_차체설계검토_645_LSI_최종정리" xfId="288" xr:uid="{0929807F-C432-4639-A3C8-2E7DFFE7E248}"/>
    <cellStyle name="_21810-2F050 LD엔진마운팅(2차계산)" xfId="289" xr:uid="{9BFBBA2A-030B-420C-AFE9-70B9C7CA5078}"/>
    <cellStyle name="_2월보고(사양현황)" xfId="290" xr:uid="{BE7AB4DF-06A2-48A5-9BF8-5CF584F803BB}"/>
    <cellStyle name="_2월보고(사양현황)_■(090522)원부검토.MD_PROTO_PARTLIST_FLR_20090519_차체설계검토_645_LSI_최종정리" xfId="291" xr:uid="{A299AB2E-E844-4BD3-B3F5-6483A2142822}"/>
    <cellStyle name="_2차계산-LD FRT DTRIM-POWER" xfId="292" xr:uid="{53DB5927-552D-446E-A91B-FA9181BD02CA}"/>
    <cellStyle name="_3" xfId="293" xr:uid="{9F793017-A48B-420F-8E65-1FB7531820C1}"/>
    <cellStyle name="_3_■(090522)원부검토.MD_PROTO_PARTLIST_FLR_20090519_차체설계검토_645_LSI_최종정리" xfId="294" xr:uid="{280A46FC-6AB1-4C6F-9DD0-E25EC7423E3F}"/>
    <cellStyle name="_3조-ED WS GLASS TFT" xfId="295" xr:uid="{4EA5AA80-9E70-4C7A-A812-C0071C8A155F}"/>
    <cellStyle name="_57700-2F000_100 최종계산서" xfId="296" xr:uid="{F601D8A0-A970-46D6-8DBE-2907DC784667}"/>
    <cellStyle name="_645 (2)" xfId="297" xr:uid="{F29F61AB-6A5B-4AE3-8340-B1AE970C66C2}"/>
    <cellStyle name="_645 (2)_■(090522)원부검토.MD_PROTO_PARTLIST_FLR_20090519_차체설계검토_645_LSI_최종정리" xfId="298" xr:uid="{16686986-9A08-413D-BF03-CF29F4CBF140}"/>
    <cellStyle name="_6월3주1-010611" xfId="299" xr:uid="{37C004D4-E6DB-4056-A876-C1E079678F35}"/>
    <cellStyle name="_6월3주1-010611_■(090522)원부검토.MD_PROTO_PARTLIST_FLR_20090519_차체설계검토_645_LSI_최종정리" xfId="300" xr:uid="{2FA6614E-B2AB-4F11-83D6-E61A0E7D939D}"/>
    <cellStyle name="_6월실적" xfId="301" xr:uid="{09DDC5CA-DCB4-4E6A-8C66-145232CB15B9}"/>
    <cellStyle name="_811-AE,BE(을)" xfId="302" xr:uid="{7D663658-DE64-47FB-A227-788F22EA665C}"/>
    <cellStyle name="_A1-M5SR1" xfId="303" xr:uid="{EC5B943D-46D7-4EB3-9B73-E177F9D84427}"/>
    <cellStyle name="_A25ENG원단위(1)" xfId="304" xr:uid="{7A1D7975-C572-49F0-9A86-4911308A8AA0}"/>
    <cellStyle name="_AENG원단위공문" xfId="305" xr:uid="{06BC63DE-5450-45E4-9117-C78541978CA3}"/>
    <cellStyle name="_AM 설계계획서_816_060720" xfId="306" xr:uid="{DCFA973D-32EE-4299-9149-10598D38B769}"/>
    <cellStyle name="_AM 설계계획서_프론트램프_060728" xfId="307" xr:uid="{61267E4B-26C3-4909-B79C-43D1FF453595}"/>
    <cellStyle name="_AM__설계계획서___KEYSET" xfId="308" xr:uid="{2EA890E5-55F6-4FBD-BEBE-6A77893692ED}"/>
    <cellStyle name="_AM__설계계획서_655_060724_FINAL_조선형" xfId="309" xr:uid="{FFAA18EE-A3BC-47C9-9FE8-A41D3B8CEE3A}"/>
    <cellStyle name="_AM_설계계획서__을지_양식__060721" xfId="310" xr:uid="{777A5938-C9EF-4AEF-BB3E-B4874D0FD712}"/>
    <cellStyle name="_AM_설계계획서_813_814_060720" xfId="311" xr:uid="{C2E7478D-E25D-4C3A-8779-6B3A99CD9A14}"/>
    <cellStyle name="_AM_설계계획서_메카_종합060721" xfId="312" xr:uid="{3C862ACC-DA7B-4CB4-8F70-E9FEA41ED939}"/>
    <cellStyle name="_BL ctr facia BK EO원가내역 Wood Grain" xfId="313" xr:uid="{1E17996D-CF80-4F9A-B25C-53F41868F630}"/>
    <cellStyle name="_BL FL F試 문제점 현황종합(050204)" xfId="314" xr:uid="{B7F28D76-1F67-4D29-8830-88DADA52F5D2}"/>
    <cellStyle name="_BL 개조차 목표설정 보고서(041012)" xfId="315" xr:uid="{7279D3D1-793E-4C2E-8954-34ABCE4222F0}"/>
    <cellStyle name="_BL 월별 사양 분석 (20021016)-20021017" xfId="316" xr:uid="{B5BFC58F-92B0-425C-9680-907005861F14}"/>
    <cellStyle name="_black_tape" xfId="317" xr:uid="{CE6D135D-1060-4877-922C-817B23B2158B}"/>
    <cellStyle name="_BL-CAR 견적 LIST" xfId="318" xr:uid="{DC045474-EE68-489E-A7FA-3673B8A07FEA}"/>
    <cellStyle name="_BLHEADLINING설변책정0426(KFJ11060)" xfId="319" xr:uid="{0D56480B-964E-4349-8FFF-2F8B443B3EB7}"/>
    <cellStyle name="_Book1" xfId="320" xr:uid="{3A30E494-FE51-4B31-AC51-3274621CE1AD}"/>
    <cellStyle name="_Book1_★ 2005년 품질담당 일정★" xfId="321" xr:uid="{DD090274-48F4-4CA9-8339-98FA8FD2DCAB}"/>
    <cellStyle name="_Book1_00. FD PILOT 3차 추정 현황(060303)" xfId="322" xr:uid="{89F3A0C2-BB8A-4FEF-B56E-E421F5B37B09}"/>
    <cellStyle name="_Book1_00. FD PILOT 3차 추정 현황(060303)_■(090522)원부검토.MD_PROTO_PARTLIST_FLR_20090519_차체설계검토_645_LSI_최종정리" xfId="323" xr:uid="{EA6580A1-DF67-471C-9406-5722454AC181}"/>
    <cellStyle name="_Book1_00. FD PROTO 소요현황_051107" xfId="324" xr:uid="{2F8B26C7-348D-44AB-92B5-BC3E82CF85F7}"/>
    <cellStyle name="_Book1_00. FD PROTO 소요현황_051107_■(090522)원부검토.MD_PROTO_PARTLIST_FLR_20090519_차체설계검토_645_LSI_최종정리" xfId="325" xr:uid="{6F39AE79-E945-40E5-AE83-5138352BB3EE}"/>
    <cellStyle name="_Book1_1" xfId="326" xr:uid="{98B87C8D-97F4-47FC-B042-A3F9A0118078}"/>
    <cellStyle name="_Book1_1_20101020_IS_부품LIST" xfId="327" xr:uid="{C87B5D01-CD6C-49A1-8A6A-79355AAC4EF8}"/>
    <cellStyle name="_Book1_1_Book1" xfId="328" xr:uid="{B643B45F-B87B-4C7B-98B1-DB6CD5DB983D}"/>
    <cellStyle name="_Book1_1_Book1_1" xfId="329" xr:uid="{3BBD6C0D-9022-4ABA-9490-4833BE9AAE54}"/>
    <cellStyle name="_Book1_1_Book1_20101020_IS_부품LIST" xfId="330" xr:uid="{45A55D34-AC59-4308-A9CF-24DF73BB2204}"/>
    <cellStyle name="_Book1_1_Book1_IS_655_파트리스트_SR기준" xfId="331" xr:uid="{9F3E7ECE-1A19-4FF5-9CAF-7B23782B9989}"/>
    <cellStyle name="_Book1_1_Book1_IS_SR_PNL_ASSY_CTR_FLR_COMPL의 워크시트" xfId="332" xr:uid="{2368D561-C004-45DC-8590-6A5ACE75D73C}"/>
    <cellStyle name="_Book1_1_Book1_IS_SR_PNL_ASSY_DASH_COMPL의 워크시트" xfId="333" xr:uid="{48090222-A2B3-4A7C-B735-E4154EBEF4B6}"/>
    <cellStyle name="_Book1_1_Book1_IS_SR_PNL_ASSY_SIDE_SILLINR_COMPL의 워크시트" xfId="334" xr:uid="{A9FE4DC8-3B7E-4421-8993-44A5B609163C}"/>
    <cellStyle name="_Book1_1_Book1_MD_TCAR_655_PARTLIST_20080811_질량추가" xfId="335" xr:uid="{09731E52-DCF5-4670-BDBD-1F80AED3B1A1}"/>
    <cellStyle name="_Book1_1_IS_655_파트리스트_SR기준" xfId="336" xr:uid="{E445BF10-B227-4B6B-9D14-6994C741E7AF}"/>
    <cellStyle name="_Book1_1_IS_SR_PNL_ASSY_CTR_FLR_COMPL의 워크시트" xfId="337" xr:uid="{9F945B7D-C835-4C22-A9E6-BFFEADF84FA6}"/>
    <cellStyle name="_Book1_1_IS_SR_PNL_ASSY_DASH_COMPL의 워크시트" xfId="338" xr:uid="{50AA9B34-BE90-489F-B39E-D8FE38DBFDC0}"/>
    <cellStyle name="_Book1_1_IS_SR_PNL_ASSY_SIDE_SILLINR_COMPL의 워크시트" xfId="339" xr:uid="{DB48EE64-06E5-47EF-B251-56D6CC3DA6D9}"/>
    <cellStyle name="_Book1_1_MD_TCAR_655_PARTLIST_20080811_질량추가" xfId="340" xr:uid="{02601C07-F455-4F10-86F5-3FAF33262CB2}"/>
    <cellStyle name="_Book1_2" xfId="341" xr:uid="{44F07CA8-E8F3-4EDE-8713-DE55B645F547}"/>
    <cellStyle name="_Book1_20050617 전자설계실종합_부품공용화(년도별사양수_MH산출)_050617" xfId="342" xr:uid="{71F8910F-7571-4754-978B-042351B9927F}"/>
    <cellStyle name="_Book1_20050617 전자설계실종합_부품공용화(년도별사양수_MH산출)_050617_■(090522)원부검토.MD_PROTO_PARTLIST_FLR_20090519_차체설계검토_645_LSI_최종정리" xfId="343" xr:uid="{A1763B16-689D-44E0-AAB7-3E2F3A9CF5EB}"/>
    <cellStyle name="_Book1_Book1" xfId="344" xr:uid="{510C160B-78A7-4E60-B4B6-3E7FB3D62E8E}"/>
    <cellStyle name="_Book1_Book1_■(090522)원부검토.MD_PROTO_PARTLIST_FLR_20090519_차체설계검토_645_LSI_최종정리" xfId="345" xr:uid="{D4B3AC80-4FA0-46BC-99CB-30CA3106BC19}"/>
    <cellStyle name="_Book1_Book1_20101020_IS_부품LIST" xfId="346" xr:uid="{BDFC31BA-51C2-4E51-97FC-6588F41D7BA9}"/>
    <cellStyle name="_Book1_Book1_Book1" xfId="347" xr:uid="{FC239DD1-CD3F-44F8-A564-FAFB70E44667}"/>
    <cellStyle name="_Book1_Book1_IS_655_파트리스트_SR기준" xfId="348" xr:uid="{32EF15EF-F430-4661-B707-8F37221118EC}"/>
    <cellStyle name="_Book1_Book1_IS_SR_PNL_ASSY_CTR_FLR_COMPL의 워크시트" xfId="349" xr:uid="{BE3CBE22-0D78-45F8-8D5F-3140A4AB938E}"/>
    <cellStyle name="_Book1_Book1_IS_SR_PNL_ASSY_DASH_COMPL의 워크시트" xfId="350" xr:uid="{54FB80C6-F5E2-4F42-A25B-F281017AB348}"/>
    <cellStyle name="_Book1_Book1_IS_SR_PNL_ASSY_SIDE_SILLINR_COMPL의 워크시트" xfId="351" xr:uid="{38B4BE1E-63BB-4CFF-B3F0-FBF6EE712EF8}"/>
    <cellStyle name="_Book1_Book1_MD_TCAR_655_PARTLIST_20080811_질량추가" xfId="352" xr:uid="{97C31453-6092-496D-9E21-57DA75CC8B8A}"/>
    <cellStyle name="_Book1_샤시" xfId="353" xr:uid="{2709379A-5A79-4B46-A4E1-2660FEB6DBDA}"/>
    <cellStyle name="_Book1_실시계획서 및 구상서(종합)_샤시안전_2그룹" xfId="354" xr:uid="{5837A9CE-4417-4862-B7E2-ED4E12AF53BE}"/>
    <cellStyle name="_Book1_실시계획서 및 구상서(종합)_샤시안전_최세경_070129" xfId="355" xr:uid="{6D42ED45-A38A-47DE-9E78-ECEE7901F992}"/>
    <cellStyle name="_Book4" xfId="356" xr:uid="{3003F13A-6C39-4915-AB18-67FFC1FCB55E}"/>
    <cellStyle name="_BULB현황030122" xfId="357" xr:uid="{CA4DC0E7-1FEA-44AE-A101-F74464649C17}"/>
    <cellStyle name="_CI 추진현황(구상서,실시계획서)_샤시안전제어설계(070129)_1그룹" xfId="358" xr:uid="{982829A7-443F-479D-938B-EF1EECD353D5}"/>
    <cellStyle name="_CM MIRROR RFQ" xfId="359" xr:uid="{809CFB54-E907-4359-9F19-BCA36567F436}"/>
    <cellStyle name="_CM_FLOOR_기초자료" xfId="360" xr:uid="{26935744-176F-45DB-BB0C-F600A41DDCE1}"/>
    <cellStyle name="_CONT_MPI_CVVT_옵션계산" xfId="361" xr:uid="{FE810E00-8200-4FF3-925F-A2D5BA4201BA}"/>
    <cellStyle name="_CONT_MPI_기초자료_견적서(수정최종완료)_가격변동" xfId="362" xr:uid="{501E97AC-A818-4355-8D2D-B56C2745FB19}"/>
    <cellStyle name="_CONT_디젤_기초자료_견적서(수정최종완료)_가격변동" xfId="363" xr:uid="{3D94E633-7529-4AC7-AC70-E16D0B5294D4}"/>
    <cellStyle name="_CONT_디젤_옵션계산" xfId="364" xr:uid="{5073F7C0-CF6E-4DCD-A9B5-2EE1615504C0}"/>
    <cellStyle name="_COWL CROSS BAR(20051012)최종" xfId="365" xr:uid="{FF1EE6CD-0013-4A5B-8CD8-97FA58BB40E3}"/>
    <cellStyle name="_CPRO(147)" xfId="366" xr:uid="{3E6A689C-1DB6-43DE-A32C-7E2241C38139}"/>
    <cellStyle name="_CS 견적서_HMC中國기준" xfId="367" xr:uid="{01E1C164-C456-483D-84D0-75A586A3FAC8}"/>
    <cellStyle name="_CT FL 1차계산 (비교원가서)" xfId="368" xr:uid="{68FBDDDE-2A3B-4C7F-B914-5C9B2DB24777}"/>
    <cellStyle name="_CT FL 1차계산 차이분석(조문석)" xfId="369" xr:uid="{25B83339-CCE9-4AC1-9F38-2943DFB0B8BB}"/>
    <cellStyle name="_CT FL 경쟁입찰(비교원가서)" xfId="370" xr:uid="{6174A47E-1DC2-4200-A907-096AA4615695}"/>
    <cellStyle name="_ED 1차계산 차이분석(종합)★" xfId="371" xr:uid="{C3D0656F-F9C5-4C9F-96AD-3D8E360625DD}"/>
    <cellStyle name="_ED_외장_설계계획서 (040830)_FINAL" xfId="372" xr:uid="{C72F8900-7255-47BF-9486-A92A0F11EB90}"/>
    <cellStyle name="_ENG 원단위(LD)" xfId="373" xr:uid="{E8A08F18-2503-4DB8-9190-432A7D672D28}"/>
    <cellStyle name="_FC-CAR 품질확보계획서" xfId="374" xr:uid="{D5AB2468-23EE-4FFB-A9DF-6194782CB377}"/>
    <cellStyle name="_FD오픈카_설계구상서_을지양식" xfId="375" xr:uid="{9B7AA842-CE48-49CA-AA11-97A7CE5F8898}"/>
    <cellStyle name="_FRT_XMBR" xfId="376" xr:uid="{0BFA4931-6FB3-41FC-8010-4563608240CE}"/>
    <cellStyle name="_GH BCM설계원가(020309)-2차" xfId="377" xr:uid="{5D44E164-80C1-4BEC-9A15-872FD781016B}"/>
    <cellStyle name="_GH_CTR회의록(11차)010515" xfId="378" xr:uid="{E4AF4CCB-0F64-4507-B796-2DECF6AD434D}"/>
    <cellStyle name="_GH_엔진변경(2.5→2.7)관련_010629__샤설2" xfId="379" xr:uid="{EC91EDFA-46B0-4763-A951-4185743D6644}"/>
    <cellStyle name="_GH_엔진변경(2.5→2.7)관련_010629__샤설2_■(090522)원부검토.MD_PROTO_PARTLIST_FLR_20090519_차체설계검토_645_LSI_최종정리" xfId="380" xr:uid="{E6822E9D-6A34-4570-A17D-457A1701125C}"/>
    <cellStyle name="_GH수출검토__010619" xfId="381" xr:uid="{C491DEFD-29DA-42FD-911B-41D52E84BAC8}"/>
    <cellStyle name="_GH수출검토__010619_■(090522)원부검토.MD_PROTO_PARTLIST_FLR_20090519_차체설계검토_645_LSI_최종정리" xfId="382" xr:uid="{ACAFD88A-CA41-45D7-897E-0141F69FDCCC}"/>
    <cellStyle name="_GH회의록(010630)-----" xfId="383" xr:uid="{A5A60EE9-A855-4F09-8751-17E128CB703D}"/>
    <cellStyle name="_GH회의록(010630)-----_■(090522)원부검토.MD_PROTO_PARTLIST_FLR_20090519_차체설계검토_645_LSI_최종정리" xfId="384" xr:uid="{E242F114-4F13-4D8D-B822-BAC38C451D79}"/>
    <cellStyle name="_HM CDR개선MENU 관리LIST" xfId="385" xr:uid="{BA05AA0F-3D55-4C5D-A6AF-2856BD99A24D}"/>
    <cellStyle name="_hm 도면출도 list_종합 (050906)" xfId="386" xr:uid="{C736E0A4-A5BA-4B70-A92D-520C66A3D99F}"/>
    <cellStyle name="_HR INSULATOR- FR(LHD)" xfId="387" xr:uid="{F4C0AEE3-9187-43DC-836D-36A410E2A5BB}"/>
    <cellStyle name="_HR INSULATOR- FR(RHD)" xfId="388" xr:uid="{D894AA55-D20E-431E-B990-4051C49041BF}"/>
    <cellStyle name="_HR INSULATOR- RR" xfId="389" xr:uid="{2E1A7BD1-2E7A-4033-89A4-BF4384D251FD}"/>
    <cellStyle name="_INPUT(872704D000)" xfId="390" xr:uid="{1DBA4F91-067C-483D-937E-36B668824A50}"/>
    <cellStyle name="_ISIR샤시설계종합보고" xfId="391" xr:uid="{FAC4DC3C-79EC-43DB-8F75-E7F21547611D}"/>
    <cellStyle name="_ISIR샤시설계종합보고_■(090522)원부검토.MD_PROTO_PARTLIST_FLR_20090519_차체설계검토_645_LSI_최종정리" xfId="392" xr:uid="{78901521-5DA1-4357-A617-118EB8955381}"/>
    <cellStyle name="_jb-2차-견적현황(최종보고서 포함)" xfId="393" xr:uid="{F858BF57-D16E-44F6-9A3E-660A4D304D04}"/>
    <cellStyle name="_JM HOOD-사전품질확인계획서" xfId="394" xr:uid="{F2D1FE02-2709-4D14-B56F-D280348280A4}"/>
    <cellStyle name="_jm insulator dash 관리계획서" xfId="395" xr:uid="{387B11FA-11A4-4244-827F-0D3F3355E284}"/>
    <cellStyle name="_KB설계목표가(견적가 입력)-4" xfId="396" xr:uid="{E8E81CE9-FCEC-4877-B254-1805DD041BCE}"/>
    <cellStyle name="_KNOB-MTM계산" xfId="397" xr:uid="{5321629F-C19F-494F-81A7-C446C68831D7}"/>
    <cellStyle name="_LD 2차계산 EO LIST(021223)" xfId="398" xr:uid="{4E8EDA41-B879-4B44-BFEA-9CD2B35815D0}"/>
    <cellStyle name="_LD 2차계산 추가팀활동 반영원단위(021223)" xfId="399" xr:uid="{E1321CD1-6267-4243-B8B6-FCBBA693A8EB}"/>
    <cellStyle name="_LD 2차계산(비교원가서)" xfId="400" xr:uid="{84AF4248-134D-4C73-9AC7-A640C8C348EC}"/>
    <cellStyle name="_LD 3차계산계획(030624)" xfId="401" xr:uid="{89C68746-AE76-4C26-9C18-CC2314E06FD1}"/>
    <cellStyle name="_LD IN-DASH  " xfId="402" xr:uid="{4FF83CC7-FB4D-49F9-9441-8C29678F62EC}"/>
    <cellStyle name="_LD ISIR" xfId="403" xr:uid="{7C90F6EC-6164-484D-8883-A624E3244216}"/>
    <cellStyle name="_LD lwr plate-emblem원가(1)" xfId="404" xr:uid="{6DEE4FC8-D673-4A02-B756-D87FF8EA955C}"/>
    <cellStyle name="_LD 업무현황보고(030129)" xfId="405" xr:uid="{15D8097E-739E-4FB2-9C41-132F3FDB6514}"/>
    <cellStyle name="_LD 업무현황보고(최종030826)" xfId="406" xr:uid="{ACCF80C1-222A-4715-9CC3-4C7302AADF00}"/>
    <cellStyle name="_LD 중량경감 방안_ENG MTG_3" xfId="407" xr:uid="{56E4060D-75C4-424A-8989-51EB0FEDD311}"/>
    <cellStyle name="_LD 중량경감 방안_INSULATOR_4" xfId="408" xr:uid="{14371A85-D61F-4C66-A374-F6D830030D60}"/>
    <cellStyle name="_LD1차계산원단위(종합020613)" xfId="409" xr:uid="{DDE115C9-7839-489E-8BAD-F0C7F3A28461}"/>
    <cellStyle name="_LD3차계산 차이분석(종합030815)" xfId="410" xr:uid="{927095A0-AED6-47A5-8A2B-88209E49F9FA}"/>
    <cellStyle name="_LD3차계산결과보고서(030816)" xfId="411" xr:uid="{B3E259C9-C61B-4222-A593-8A8025C26298}"/>
    <cellStyle name="_LD검사협정1" xfId="412" xr:uid="{FB5BEB57-64E5-4760-88CB-89B6B4FDA0E6}"/>
    <cellStyle name="_LD부품단가(종합)_030826_세원발송" xfId="413" xr:uid="{12669CC1-3264-4680-9DD7-62D7A5CB2F42}"/>
    <cellStyle name="_LD상세설계계획(이경호)(1)" xfId="414" xr:uid="{BE49B6CE-7D06-4A4B-8A20-EF6BCEEF5550}"/>
    <cellStyle name="_LD설계계획서(OLD1(조직인원계획))" xfId="415" xr:uid="{21699EBF-7959-403A-B0A1-9F02D2D175DD}"/>
    <cellStyle name="_LD재료비변동보고(030307)" xfId="416" xr:uid="{B4190FCD-6AB6-4CD4-BEEF-D9D38A9ACDE3}"/>
    <cellStyle name="_LM_TCAR_ADD_DEL_리스트_송부_061228" xfId="417" xr:uid="{610D2398-C769-447A-898F-D6F65C95E63B}"/>
    <cellStyle name="_LM_TCAR_ADD_DEL_리스트_송부_061228_■(090522)원부검토.MD_PROTO_PARTLIST_FLR_20090519_차체설계검토_645_LSI_최종정리" xfId="418" xr:uid="{2A547330-5907-40CF-BFC5-600FC6B7927A}"/>
    <cellStyle name="_MC 업체선정품의서021106" xfId="419" xr:uid="{94CEFC71-1888-43E3-8445-5CDFEA594950}"/>
    <cellStyle name="_MG 중량TABLE수정(030721) ■" xfId="420" xr:uid="{C4390348-FCB2-472A-8DD4-13F4F8432AD4}"/>
    <cellStyle name="_MG 중량TABLE수정(040108_김동식DR 1차수정) ■★★" xfId="421" xr:uid="{8103C782-C1F4-47F3-A828-E3A5FA9AE5F0}"/>
    <cellStyle name="_MG 중량TABLE수정(040109_김동식DR 2차수정) ■★★" xfId="422" xr:uid="{FC082FC8-646D-4849-978F-367A33742B59}"/>
    <cellStyle name="_MG_BOM" xfId="423" xr:uid="{BBA9652E-0BC9-40B3-AE5E-D68B529B79AE}"/>
    <cellStyle name="_MS 04MY 집행예산(인증)" xfId="424" xr:uid="{B4C6F400-A71E-4B2B-9F2B-FDD09FD668D4}"/>
    <cellStyle name="_NF 개발개요(01(1)(1).11.7)" xfId="425" xr:uid="{1CAF697F-4294-4AA8-933D-1A4B41C9505A}"/>
    <cellStyle name="_NF 예산 (성시2작성010913)" xfId="426" xr:uid="{B2911AA1-819F-46EF-95A4-9ED4E322115E}"/>
    <cellStyle name="_NF 예산 (성시2작성010913)_■(090522)원부검토.MD_PROTO_PARTLIST_FLR_20090519_차체설계검토_645_LSI_최종정리" xfId="427" xr:uid="{F71B4AA0-9809-42FA-B494-06E8FD9AC36D}"/>
    <cellStyle name="_NF 원가 변동내역 EO 출도 LIST(인희)_031201" xfId="428" xr:uid="{F3DB64D8-153D-4C3A-9C61-B06FB9B04A63}"/>
    <cellStyle name="_PA 설계구상서(차체설계1팀_스트럭쳐UPG종합_A3_050131)" xfId="429" xr:uid="{7391D689-E17B-48FB-B834-D7DDC9D6F1FF}"/>
    <cellStyle name="_PA 설계구상안 643_645(서성환)" xfId="430" xr:uid="{A1815B4E-E6D0-49F4-9202-B3EAC15FDD33}"/>
    <cellStyle name="_PA 설계구상안_STR(041105)" xfId="431" xr:uid="{B686A7A7-08ED-4457-AD1A-78070AB8E6C4}"/>
    <cellStyle name="_PA_설계계획서_을지_050426" xfId="432" xr:uid="{3ECC6F04-2937-4CF5-B990-1EDCAAFB5B39}"/>
    <cellStyle name="_PA_설계계획서_을지_HMC제출_050426b" xfId="433" xr:uid="{BBBEDD4B-F59C-49AB-BB2B-898DABDF01E5}"/>
    <cellStyle name="_PA_설계구상서_643_645_050127" xfId="434" xr:uid="{C1A9317B-5290-426E-A0B3-E8F2CB7F1408}"/>
    <cellStyle name="_pa_설계구상서_663_667_671_710 진행중" xfId="435" xr:uid="{EDDE196F-3690-4781-A723-4AF406BDD40E}"/>
    <cellStyle name="_PA_설계구상안 무빙 종합 041028" xfId="436" xr:uid="{7D953A9D-2754-4D25-A370-C8B103C1F5FE}"/>
    <cellStyle name="_PA_설계구상안_메카니즘_041030" xfId="437" xr:uid="{B9D76B87-95B8-4474-BEA4-9BDED9E239C7}"/>
    <cellStyle name="_PAD계산" xfId="438" xr:uid="{C588EF4F-B2AA-4872-8BF6-06346F5186FA}"/>
    <cellStyle name="_PA설계구상안차체설계1팀041105" xfId="439" xr:uid="{3407CE2B-EFD7-48F6-ADF2-D403771D2BAD}"/>
    <cellStyle name="_PB 설계구상안 (T_GATE)" xfId="440" xr:uid="{2D0F4A10-F3F3-4645-B55D-C6356AE926C2}"/>
    <cellStyle name="_PB(DR_BIW)설계구상서(050926)_정재혁" xfId="441" xr:uid="{B7D821DC-21F8-4DEB-88FB-855049101463}"/>
    <cellStyle name="_PB_설계계획서_DRTRIM(060330송부)" xfId="442" xr:uid="{86F21F90-2D7D-4330-B652-7BAAB64DE7CC}"/>
    <cellStyle name="_PB_설계계획서_INT_060324" xfId="443" xr:uid="{AECCDBD9-5C6D-44E8-AFF9-44A825A453A3}"/>
    <cellStyle name="_PB_설계계획서_TAILGATE(20060330송부)" xfId="444" xr:uid="{E9179B8F-C120-47DD-80E3-89DDC4571486}"/>
    <cellStyle name="_PB_설계계획서_실링(20060330)" xfId="445" xr:uid="{E410E203-F156-49F8-9B3E-76C6B47EB64B}"/>
    <cellStyle name="_PB_설계구상안_760_770_수정" xfId="446" xr:uid="{1A0489E2-0A3F-4CCB-A7FF-9AF00299E949}"/>
    <cellStyle name="_PB단위당손익-개선안" xfId="447" xr:uid="{F80F90CA-1FA5-4206-B596-F888765D3A79}"/>
    <cellStyle name="_PB단위당손익-개선안(본사비용조정前)" xfId="448" xr:uid="{FC98D52F-A3EE-4D11-8682-5794D814D45D}"/>
    <cellStyle name="_PB설계계획서_후드_연료도어(060331)_최종" xfId="449" xr:uid="{C6BE8387-1727-455A-90E6-A91878A6E7A5}"/>
    <cellStyle name="_PB설계구상안 (050127))" xfId="450" xr:uid="{BBB57B16-A5BD-4235-ADBB-D58D26DE37E9}"/>
    <cellStyle name="_PB설계구상안(차체)050127" xfId="451" xr:uid="{F061FE56-1326-4AEC-9F9C-D6F3CF2D19F3}"/>
    <cellStyle name="_PB설계구상안차체설계1팀050131" xfId="452" xr:uid="{41209EC0-C38F-4C63-8F2C-E41491A2C727}"/>
    <cellStyle name="_pldt" xfId="453" xr:uid="{FD3A34FA-5427-4668-A0C2-F42660AAA863}"/>
    <cellStyle name="_PROJECT_CUR" xfId="454" xr:uid="{E29E6E9E-E499-4222-AAC1-702F480C82EE}"/>
    <cellStyle name="_PROJECT_CUR 2" xfId="455" xr:uid="{50327324-9D39-4459-A987-A5B4F926F48C}"/>
    <cellStyle name="_PROJECT_CUR 3" xfId="456" xr:uid="{0DE4CFE9-1581-4F9D-BB9F-09BC380B25D6}"/>
    <cellStyle name="_PROJECT_CUR 4" xfId="457" xr:uid="{FE151D1D-E668-4920-A2E1-BB84B6FCE728}"/>
    <cellStyle name="_PROJECT_CUR 5" xfId="458" xr:uid="{C879AA38-F7DB-4509-9E72-E3EBB24737AD}"/>
    <cellStyle name="_PROJECT_CUR 6" xfId="459" xr:uid="{BA64AB8A-65EA-417C-AE11-FE7F6561B8AF}"/>
    <cellStyle name="_PROJECT_CUR_9.원단위" xfId="460" xr:uid="{4521246A-1D1A-4A47-BF34-989E254328BC}"/>
    <cellStyle name="_PROJECT_CUR_LF 내수 원단위" xfId="461" xr:uid="{78B72F5E-E90E-49D8-A1D7-FAE61F59F8BF}"/>
    <cellStyle name="_PU 1차계산(비교원가서)" xfId="462" xr:uid="{CCBF010E-DFAA-435E-B9E6-BA2A0030016C}"/>
    <cellStyle name="_PU 1차계산결과보고(02)" xfId="463" xr:uid="{97EB186B-66F8-4ABA-A5D2-DEFFF592F73E}"/>
    <cellStyle name="_PU 2차추정 보고서(수정)" xfId="464" xr:uid="{0BB6038E-CCAB-450A-939A-509F409CDC4E}"/>
    <cellStyle name="_PU 경쟁입찰(비교원가서)" xfId="465" xr:uid="{60B31CA9-9401-4302-99A2-EC90757D74CA}"/>
    <cellStyle name="_PU 원가기획현황(03)" xfId="466" xr:uid="{8B1E5B90-B8C8-43E6-A2F2-FAD2935142F0}"/>
    <cellStyle name="_PU_05MY_PROTO_ADD_DEL_LIST(040528)(발전자)" xfId="467" xr:uid="{A1644D6B-2B9C-4E5C-A66E-6FE1DA845A61}"/>
    <cellStyle name="_PU_05MY_PROTO_대응_구성_LIST(040705)(발전자)" xfId="468" xr:uid="{5E70644D-B5FD-4361-8698-82D9EB264370}"/>
    <cellStyle name="_RS008CARPET설변견적서(pet)" xfId="469" xr:uid="{43A25AED-5192-4ABE-9AA5-7EA01B4649FA}"/>
    <cellStyle name="_RSFLCARPET(설계원가)" xfId="470" xr:uid="{BBB2F6CA-97A0-48A9-83C0-E4F4F8036EFB}"/>
    <cellStyle name="_SM고급화" xfId="471" xr:uid="{31A90A4E-8768-4494-91D5-A0C4187D534C}"/>
    <cellStyle name="_sm품질대책서" xfId="472" xr:uid="{3FF218EE-782D-4F4E-8FDF-4F16ED694BFE}"/>
    <cellStyle name="_STEEL TUBE류 인상기준" xfId="473" xr:uid="{FAD97DA2-5089-4B3E-8782-4D5D9D3BA880}"/>
    <cellStyle name="_STEEL TUBE류 철판가 인상현황" xfId="474" xr:uid="{9E7750D7-469F-4CA6-9849-B6E709B67EE5}"/>
    <cellStyle name="_T0109패드가공계산(한승환)" xfId="475" xr:uid="{4F77B012-0FDA-45D7-A1B8-32BF2EFD716B}"/>
    <cellStyle name="_T-BAR ASSY" xfId="476" xr:uid="{8A50FE98-DAA1-4C3F-867E-CBE70F8FD1B1}"/>
    <cellStyle name="_TB차이과다(동희)" xfId="477" xr:uid="{8405667B-E05B-460F-BC95-E17FD5556EBF}"/>
    <cellStyle name="_TB차이과다(의장2종합)" xfId="478" xr:uid="{D8112456-CB88-4833-9D9B-64D9882BD009}"/>
    <cellStyle name="_TB현손익PB비교(L cycle)050110" xfId="479" xr:uid="{AF30BBE7-D4ED-4960-ACC6-37E8244961DB}"/>
    <cellStyle name="_TQ 견적서_HMC中國기준" xfId="480" xr:uid="{17E5CB3A-16CC-4B47-8575-DF182935F4C2}"/>
    <cellStyle name="_TQ_설계계획서_갑을_TAIL_GATE_최종_050422" xfId="481" xr:uid="{0F3CB258-3C7D-4F0E-9A65-267BDB9A4F95}"/>
    <cellStyle name="_TQ_설계구상서_갑을_무빙_041030 (version 1)" xfId="482" xr:uid="{939AAB28-2D9C-4EDC-8A2A-2BC02F847414}"/>
    <cellStyle name="_TQ견적서(중국기준)" xfId="483" xr:uid="{7CBAE011-D214-4AB5-8C74-B0973374EE70}"/>
    <cellStyle name="_UN2.5차추정결과유첨(040304)" xfId="484" xr:uid="{BD448673-2958-4ED4-8986-166872237C6D}"/>
    <cellStyle name="_VE제안현황보고 010709" xfId="485" xr:uid="{E8A3882D-28F0-4C77-A4D0-A4EDC90AF8B2}"/>
    <cellStyle name="_VQ 11인승 재료비추정결과" xfId="486" xr:uid="{9B3B6EFC-1D8B-479F-9F1D-8D3F704A5FE0}"/>
    <cellStyle name="_VQ 2차 SDR 종합 보고서(설원)" xfId="487" xr:uid="{A76493EF-21D7-44DC-A700-545B61C01159}"/>
    <cellStyle name="_VQ(풍기)경비내역" xfId="488" xr:uid="{5DC170DE-B9A2-41EF-BE91-237E2C2E6753}"/>
    <cellStyle name="_VQ차종 원가기획 팀활동 추진계획" xfId="489" xr:uid="{DDEF3766-E0F4-4FE3-B690-FCA2BCB0D815}"/>
    <cellStyle name="_XM_설계구상안__737,817A,AE" xfId="490" xr:uid="{4F97F164-6AE6-4A17-B83D-B148E66B0122}"/>
    <cellStyle name="_XM_설계구상안__821" xfId="491" xr:uid="{A6575F16-B3F8-422E-8E10-AB8E2F60049C}"/>
    <cellStyle name="_XM_설계구상안_메카종합_060129" xfId="492" xr:uid="{52720B83-F409-4A02-8F1E-ABFDF34A9754}"/>
    <cellStyle name="_YN_설계계획서__갑을지_HOOD&amp;FF_DR_(061024_수정)" xfId="493" xr:uid="{ED7D50DA-ECD0-4DAE-8790-8ED5D569492E}"/>
    <cellStyle name="_YN_설계계획서__갑을지_HOOD&amp;FF_DR_(061030_수정)" xfId="494" xr:uid="{526D04A4-37BC-421E-97DB-6B4D2B62DA89}"/>
    <cellStyle name="_YN_설계계획서__갑을지_작성방안(1017)" xfId="495" xr:uid="{7C055075-AAF7-4512-8AE1-9F33A2E51590}"/>
    <cellStyle name="_YN_설계계획서__테일게이트(1025)" xfId="496" xr:uid="{D49CAEAE-32C6-4274-BCC5-6EA88A39E4F4}"/>
    <cellStyle name="_YN_설계계획서_061018_REV01" xfId="497" xr:uid="{98B37031-56A8-459E-B9DC-4C0E143F239A}"/>
    <cellStyle name="_YN_설계구상서_도어트림(823_833)_060601" xfId="498" xr:uid="{55076B55-39C6-4D38-AC12-C6CD7DA4B125}"/>
    <cellStyle name="_YN_테일게이트_설계계획서" xfId="499" xr:uid="{517BDFF6-15FE-4996-BB94-229114A30DDB}"/>
    <cellStyle name="_가격결정품의서(011109)" xfId="500" xr:uid="{D9C3E7B6-2F12-4061-ADAC-7D5FA2608E96}"/>
    <cellStyle name="_가동율-물류 품의서(15점)(1)" xfId="501" xr:uid="{40B11EBF-80D6-4324-AFC6-D38D476ABCC6}"/>
    <cellStyle name="_각사 생산성비교(10.9)" xfId="502" xr:uid="{A0165423-A966-4966-A41F-AD05DD7C457C}"/>
    <cellStyle name="_개발MC4차 FRONT(LHD)_가격현황(수정)" xfId="503" xr:uid="{EDC4E925-705A-4E56-9A8A-581FA26DCD13}"/>
    <cellStyle name="_개발MC4차 FRONT(LHD)_견적서01(수정)" xfId="504" xr:uid="{00A03D8F-E288-45DB-944A-F9101B29A21D}"/>
    <cellStyle name="_개발부품확보계획1차1210" xfId="505" xr:uid="{30F43323-72D0-402F-9126-8BB3ECEB4079}"/>
    <cellStyle name="_개발부품확보계획2차1210" xfId="506" xr:uid="{67DA266D-7CF8-4A88-A70D-DD33DDE941B5}"/>
    <cellStyle name="_개발정기회의2" xfId="507" xr:uid="{F588AF08-531C-49FA-BEDA-CF77597CEBB4}"/>
    <cellStyle name="_경영현황02 절감자료(1)" xfId="508" xr:uid="{9E2666F8-D683-4B75-B754-B74EB139AD17}"/>
    <cellStyle name="_경쟁입찰2차 견적요청(MIRROR)" xfId="509" xr:uid="{FD620025-2633-44FB-8DC4-ACD90E7807E2}"/>
    <cellStyle name="_경쟁입찰개선방안보고서(최종본)(021031)(1)" xfId="510" xr:uid="{2BBDC6E3-227A-4C39-9C9E-590223E24F41}"/>
    <cellStyle name="_고압HOSE 2WD 계산(경쟁입찰사양)" xfId="511" xr:uid="{45EDC999-3FF3-4DEB-8E5B-CFB751716244}"/>
    <cellStyle name="_공정도-TFT" xfId="512" xr:uid="{05878CB6-2FE7-4986-993F-C4745F6EAAFD}"/>
    <cellStyle name="_관리양식(부품원가관리팀)-종합(10월)-031028" xfId="513" xr:uid="{063BAABD-FD84-4515-BE15-70F201518881}"/>
    <cellStyle name="_구매단가차이세부list_전체_5월달것정단가가단가제외" xfId="514" xr:uid="{ACD0520B-A1B2-4ABB-8D39-AB26507AAA8E}"/>
    <cellStyle name="_구조재편회장님중간보고010307" xfId="515" xr:uid="{7B04E674-1638-4AB7-B860-F5945ACD0D1F}"/>
    <cellStyle name="_국산화계획" xfId="516" xr:uid="{CB7D7A66-9D3E-4348-AC61-09A92F912400}"/>
    <cellStyle name="_기본급테이블" xfId="517" xr:uid="{5C9F148B-B35D-4916-9D2C-367B8B4F47DC}"/>
    <cellStyle name="_김준삼 과장" xfId="518" xr:uid="{8D02DC1A-07C7-440A-A8D6-0616EA6C9335}"/>
    <cellStyle name="_노사동향 010706" xfId="519" xr:uid="{4F934713-9C1D-46B9-8C2F-29C6F9593BB8}"/>
    <cellStyle name="_덕양 EF02년 AUTO LIGHT 제안가격정리020426" xfId="520" xr:uid="{86A87ACE-BE2F-4C19-BE78-789311C7127C}"/>
    <cellStyle name="_모듈TB원가차이큰부품1004" xfId="521" xr:uid="{BBE4CD2B-A018-449C-9892-C4C60AB5296A}"/>
    <cellStyle name="_미결0203" xfId="522" xr:uid="{B037829B-8C3F-4752-BBA8-DD2087C47D4F}"/>
    <cellStyle name="_복사본 KB구매부품별목표가_060814" xfId="523" xr:uid="{168B1076-FA72-4940-B296-B6030DA48259}"/>
    <cellStyle name="_복사본 PB_설계구상안_760_770" xfId="524" xr:uid="{7EFF4FB8-9D19-4110-863C-2AD64080D655}"/>
    <cellStyle name="_부품개발정책(보고중.0915)" xfId="525" xr:uid="{D35AB5C6-0070-47CF-BFF2-78AAE682AD9A}"/>
    <cellStyle name="_북경장님보고(0502)1200FULLVER(1)" xfId="526" xr:uid="{C092E425-299C-4800-95A1-9C5CCBD15872}"/>
    <cellStyle name="_비교원가(S(1).INR.설계2대비)" xfId="527" xr:uid="{930145A5-5CEE-4C4C-8DA4-EC805FE044DA}"/>
    <cellStyle name="_비교원가_원가계산서_가로양식" xfId="528" xr:uid="{A30ED971-762B-4525-93EF-ACF52D56F552}"/>
    <cellStyle name="_비교원가서" xfId="529" xr:uid="{25FC4977-11BA-4E05-A48E-E25A35F37D40}"/>
    <cellStyle name="_비교원가서-이찬DR" xfId="530" xr:uid="{9B24A828-BFB9-48EC-B97E-764AD3D8F81D}"/>
    <cellStyle name="_사양제안 BOM" xfId="531" xr:uid="{137199C1-6717-49E2-8F3F-1F9F78306BA1}"/>
    <cellStyle name="_사양제안 TO 고재원" xfId="532" xr:uid="{1CB00A32-393A-4BCF-95CB-8EA5710F9291}"/>
    <cellStyle name="_사출품" xfId="533" xr:uid="{6AC03611-86A9-485F-8EE8-89D1036164F4}"/>
    <cellStyle name="_샤시" xfId="534" xr:uid="{989F4821-8C0D-4911-82B1-A936D894CC5C}"/>
    <cellStyle name="_설계계획서 메카 050427" xfId="535" xr:uid="{8F220E34-7831-4CBF-B0BA-5F13F57700DB}"/>
    <cellStyle name="_설변작성 예제-(020513)" xfId="536" xr:uid="{7634C823-E429-435F-BC22-0FF7CB853BE0}"/>
    <cellStyle name="_소결재 인상 요청0405" xfId="537" xr:uid="{F5F3CE19-6488-4EE1-8125-A62272C550B3}"/>
    <cellStyle name="_시작 - HR INSULATOR- FR(LHD)" xfId="538" xr:uid="{85299573-653B-4C9E-8F28-C49972008CA1}"/>
    <cellStyle name="_시작 - HR INSULATOR- FR(RHD)" xfId="539" xr:uid="{EFF479C3-28E7-4115-9D5E-7B3A5849EBAD}"/>
    <cellStyle name="_시작 - HR INSULATOR- RR" xfId="540" xr:uid="{F8F9E8C4-3EA2-4437-8B1F-D5F24D2578AA}"/>
    <cellStyle name="_시작사양 변경LIST030502" xfId="541" xr:uid="{EF692223-3512-4AFB-94F9-266427027CEB}"/>
    <cellStyle name="_신차개발(본부장회의자료0312)" xfId="542" xr:uid="{E1ADA4C0-C10E-471E-9DF1-225FC6FFBFB4}"/>
    <cellStyle name="_실시계획서 및 구상서(종합)_샤시안전_2그룹" xfId="543" xr:uid="{8EC40F9E-70B3-4530-A072-02DBE60356B8}"/>
    <cellStyle name="_실시계획서 및 구상서(종합)_샤시안전_최세경_070129" xfId="544" xr:uid="{84A964C3-7E17-4C9D-A6AA-7C130968FD69}"/>
    <cellStyle name="_암웨이(2)" xfId="545" xr:uid="{0A442A47-0505-4AB5-A9BA-D6E70814B824}"/>
    <cellStyle name="_업무분장안0427" xfId="546" xr:uid="{7E8302F6-40F2-43FB-8AA3-5D794263525B}"/>
    <cellStyle name="_업무분장안0427_1" xfId="547" xr:uid="{5879CB61-446B-4D1B-91CA-C3C7E440CEEF}"/>
    <cellStyle name="_업무분장안0427_1_HMOHCLTFT(발표)" xfId="548" xr:uid="{ED0FEA19-6A34-4BE6-BC61-025470C017A2}"/>
    <cellStyle name="_업무분장안0427_2" xfId="549" xr:uid="{804C492A-86A2-4DEE-A6E9-D9B3A9655E1C}"/>
    <cellStyle name="_업무분장안0427_2_HMOHCLTFT(발표)" xfId="550" xr:uid="{7E3F0027-BE18-4E17-AD26-7A28A1DC0120}"/>
    <cellStyle name="_업무분장안0427_3" xfId="551" xr:uid="{65DAA489-7E5D-489D-A90A-C653124C305C}"/>
    <cellStyle name="_업무분장안0427_3_HMOHCLTFT(발표)" xfId="552" xr:uid="{1D22DF7E-2ECD-4C8D-8B34-68A78FF63DE2}"/>
    <cellStyle name="_업무분장안0427_4" xfId="553" xr:uid="{A3295235-E75F-4F3F-9C0F-FAF8E8DF8020}"/>
    <cellStyle name="_업무분장안0427_4_FD_3차추정보고(05.6.16)" xfId="554" xr:uid="{6BF394B5-472E-4C5F-9E11-C34FC4CE91C3}"/>
    <cellStyle name="_업무분장안0427_4_HMOHCLTFT(발표)" xfId="555" xr:uid="{D0753042-6DAE-4F73-92C5-C2654F815255}"/>
    <cellStyle name="_업무분장안0427_5" xfId="556" xr:uid="{443C8DEE-E62C-4F5E-AE6E-6BDD44B99F18}"/>
    <cellStyle name="_업무분장안0427_5_HMOHCLTFT(발표)" xfId="557" xr:uid="{A73FD0FA-5B0B-457C-86F3-11730D5F5B77}"/>
    <cellStyle name="_업무분장안0427_HMOHCLTFT(발표)" xfId="558" xr:uid="{2372C73F-C5CC-4F80-B037-CC78229E6FAB}"/>
    <cellStyle name="_유첨자료(원가)" xfId="559" xr:uid="{FF860B49-CA8A-4B86-8714-C72600A93801}"/>
    <cellStyle name="_임금조정기본급" xfId="560" xr:uid="{E1AC6AE7-1B0F-46A1-A6B3-5695B1DF33A6}"/>
    <cellStyle name="_자료-본텍" xfId="561" xr:uid="{E4685405-F97B-4A3E-A386-C6403D492DE6}"/>
    <cellStyle name="_재료비" xfId="562" xr:uid="{9D1F8281-36C7-4F42-B8DB-0C32E8328110}"/>
    <cellStyle name="_전주상용관장업체수익성" xfId="563" xr:uid="{76D5E8D0-E47B-47C3-8771-F550E7E67443}"/>
    <cellStyle name="_전창헌-1212-업무추진계획" xfId="564" xr:uid="{688F5243-2B75-40C8-99BD-26DF9241BE39}"/>
    <cellStyle name="_제품개발계획서(보고용)" xfId="565" xr:uid="{2CADAE1F-E857-4623-8007-215B43C8EA0B}"/>
    <cellStyle name="_조사양식-PCB(1)" xfId="566" xr:uid="{D93C7E83-3C9C-4997-8962-4BCB181FA1D2}"/>
    <cellStyle name="_조사양식-PCB(2)" xfId="567" xr:uid="{BC728BA5-2254-4353-A378-6A5A67EE05E2}"/>
    <cellStyle name="_종합3-공통(010727)" xfId="568" xr:uid="{5DE95C3B-D95E-4EE8-BF20-53679DBEE763}"/>
    <cellStyle name="_주요인상내역(8월)" xfId="569" xr:uid="{5E35DA4F-30D3-4D7B-9649-78AF168A561B}"/>
    <cellStyle name="_중국ccc견적030522(성우)" xfId="570" xr:uid="{CF18CA5C-D329-4D15-8308-D718993C5BAB}"/>
    <cellStyle name="_중장기전략신2" xfId="571" xr:uid="{92377ECB-00E3-476A-8EF4-E5303350FFE4}"/>
    <cellStyle name="_중장기차종별구입금액" xfId="572" xr:uid="{2A7308FF-1545-4F31-A256-B5C6015D4128}"/>
    <cellStyle name="_집행품의(산출내역종합)" xfId="573" xr:uid="{58B36DC4-E0C5-4F2B-A577-B100C8D74A8E}"/>
    <cellStyle name="_집행품의(산출내역종합)_■(090522)원부검토.MD_PROTO_PARTLIST_FLR_20090519_차체설계검토_645_LSI_최종정리" xfId="574" xr:uid="{F595CCB1-E2EE-48D2-8E60-408374378294}"/>
    <cellStyle name="_첨부6항목별 상관관계" xfId="575" xr:uid="{E76A2D31-94DC-435A-B912-E0F190BBC51C}"/>
    <cellStyle name="_최종_040513 ED upg별 중량" xfId="576" xr:uid="{B14FE12E-8B00-4A52-A3C6-FCAC4957E1B0}"/>
    <cellStyle name="_통합양식지_(PB_760_770UPG)_LAST_설계계획서1" xfId="577" xr:uid="{AD02D3D4-1CDC-453D-9A9C-89E4CFAA6B32}"/>
    <cellStyle name="_통합양식지_PB_760_770UPG)_REV2" xfId="578" xr:uid="{2E15CC51-8737-45E3-AE73-39697439A637}"/>
    <cellStyle name="_통합양식지-PB__LAMP__060321" xfId="579" xr:uid="{02499FF0-130A-470D-A9D5-B4105C2E68AD}"/>
    <cellStyle name="_통합양식지-PB_060217 -218UPG" xfId="580" xr:uid="{FE9F7A2E-B12C-451F-8725-DD02194917DD}"/>
    <cellStyle name="_투자비종합(수출반영0629)" xfId="581" xr:uid="{EE786645-AF81-4A78-82F7-330072AA4D51}"/>
    <cellStyle name="_투자비종합(수출반영0629)_■(090522)원부검토.MD_PROTO_PARTLIST_FLR_20090519_차체설계검토_645_LSI_최종정리" xfId="582" xr:uid="{EE407398-E1AA-4746-94AA-5ACEC4AC71C3}"/>
    <cellStyle name="_특수강재0402 인상보고" xfId="583" xr:uid="{F7A25B2D-C8B0-4967-84B8-13A7176D99CA}"/>
    <cellStyle name="_파키스탄 수정 LAY OUT" xfId="584" xr:uid="{582E29A9-7388-4EDA-A5E5-7D4C555D269A}"/>
    <cellStyle name="_파키스탄 현황" xfId="585" xr:uid="{6EFED975-0E25-455F-BE82-2CA12F79D497}"/>
    <cellStyle name="_평가기준3(010725)" xfId="586" xr:uid="{2A6CEE59-1015-451B-8C4F-5E22CA2A7394}"/>
    <cellStyle name="_평가자료 종합현황(MIRROR)(1)" xfId="587" xr:uid="{BF696B4F-EFBA-4598-ADC5-A4E5C1789E24}"/>
    <cellStyle name="_평가자료 종합현황(송부)" xfId="588" xr:uid="{51F5AC9E-51C9-4F6C-B805-315DF1E92301}"/>
    <cellStyle name="_평가점수종합(010326,보고첨부)" xfId="589" xr:uid="{08E6083C-4D2B-472D-AA63-4D0A77B1C89F}"/>
    <cellStyle name="_평가점수종합(010406.최종)" xfId="590" xr:uid="{4B12F2D3-2E1F-4F8B-B899-0288206FBAF7}"/>
    <cellStyle name="_평가점수종합(010430.최종)" xfId="591" xr:uid="{EBFA414C-5A88-4165-93CF-A57031D10C2F}"/>
    <cellStyle name="_평가품의참조(010409)" xfId="592" xr:uid="{6BACE877-7CEC-47A2-A2DF-029CB10D6FA7}"/>
    <cellStyle name="_품목별분류(핵심,전문,일반)" xfId="593" xr:uid="{0EE94692-A18F-41A2-92C6-8299DA199B1F}"/>
    <cellStyle name="_품목별분류(핵심,전문,일반)2차" xfId="594" xr:uid="{421F4FD5-42A6-4379-B68F-262B8CF207A6}"/>
    <cellStyle name="_품질회의안건현황" xfId="595" xr:uid="{35EEDAE9-BA1A-4968-A8AC-4C468A01351B}"/>
    <cellStyle name="_한일이화GH신차1" xfId="596" xr:uid="{AF74F400-DBE2-4082-931A-482530EA1981}"/>
    <cellStyle name="_협력업체제안가격품의내역(한국와이퍼)020430(보고서)(1)" xfId="597" xr:uid="{4A936074-6159-4583-8606-13D4A5D2DB70}"/>
    <cellStyle name="_화)11월 월간 품질현황.xls Chart 4" xfId="598" xr:uid="{7237D863-1B38-42E3-A5BA-6BCD3A8CFC5E}"/>
    <cellStyle name="_화)11월 월간 회장 품질현황" xfId="599" xr:uid="{97A956F9-6564-488C-98D4-01C7E305354F}"/>
    <cellStyle name="’E‰Y [0.00]_laroux" xfId="600" xr:uid="{722BF5F5-3B69-4EE1-8DCF-5DAC33A97966}"/>
    <cellStyle name="’E‰Y_laroux" xfId="601" xr:uid="{6E8A4A7B-206A-4B67-8336-AB03F5661228}"/>
    <cellStyle name="¤@?e_TEST-1 " xfId="602" xr:uid="{BD69B1D3-B5F3-463D-A666-EF7E03E0CA70}"/>
    <cellStyle name="「" xfId="603" xr:uid="{45D608E6-FE0C-4A65-9541-B28351506066}"/>
    <cellStyle name="÷" xfId="604" xr:uid="{9D6541A5-DA00-4E3B-9EEA-3D556DD83809}"/>
    <cellStyle name="°iA¤Aa·A1_10¿u2WA¸ºI " xfId="605" xr:uid="{154E78B5-4C54-453F-A00B-55B75E3032E6}"/>
    <cellStyle name="°iA¤Aa·A2_10¿u2WA¸ºI " xfId="606" xr:uid="{4BD19E58-6BCC-43B4-BF55-199F1C09CE07}"/>
    <cellStyle name="æØè [0.00]_PRODUCT DETAIL Q1" xfId="607" xr:uid="{738AB3D6-DC70-49D8-BFC5-AC93FFFC9B18}"/>
    <cellStyle name="æØè_PRODUCT DETAIL Q1" xfId="608" xr:uid="{38AE068C-A658-4C09-AC6C-2777DF1867A3}"/>
    <cellStyle name="ÊÝ [0.00]_PRODUCT DETAIL Q1" xfId="609" xr:uid="{3EC008DB-D2B5-4087-A6D7-FEC0F986228A}"/>
    <cellStyle name="ÊÝ_PRODUCT DETAIL Q1" xfId="610" xr:uid="{730B83A5-B02A-47F9-98BD-60FD18F20483}"/>
    <cellStyle name="W?_BOOKSHIP" xfId="611" xr:uid="{71835063-16D9-4174-8638-BAE789ED9E21}"/>
    <cellStyle name="W_BOOKSHIP" xfId="612" xr:uid="{A6FE231A-B110-4E26-9F87-BD445BE2043C}"/>
    <cellStyle name="0,0_x000d__x000a_NA_x000d__x000a_" xfId="613" xr:uid="{EAD27E31-C9DF-4476-A03C-18A273E18EB6}"/>
    <cellStyle name="0,0_x000d__x000a_NA_x000d__x000a_ 2" xfId="614" xr:uid="{6A9094A9-27AE-4D36-A86B-F74ED9F1DF1E}"/>
    <cellStyle name="0,0_x000d__x000a_NA_x000d__x000a_ 3" xfId="615" xr:uid="{C244986B-DE56-4087-8F14-B77AF1A6EB6A}"/>
    <cellStyle name="0,0_x000d__x000a_NA_x000d__x000a_ 4" xfId="616" xr:uid="{8DFF3CAB-A3F8-4E0C-8408-3C49193D981C}"/>
    <cellStyle name="0,0_x000d__x000a_NA_x000d__x000a_ 5" xfId="617" xr:uid="{94183670-72AB-402A-8102-7C576C265001}"/>
    <cellStyle name="0,0_x000d__x000a_NA_x000d__x000a_ 6" xfId="618" xr:uid="{05154D03-0CEA-4C1A-95FE-6653766FB076}"/>
    <cellStyle name="0,0_x000d__x000a_NA_x000d__x000a__9.원단위" xfId="619" xr:uid="{EB91D27A-129B-46FD-9261-EDB2B304244C}"/>
    <cellStyle name="0.0" xfId="620" xr:uid="{D6EC4658-0A36-40D6-BD09-C6E149CC8E8C}"/>
    <cellStyle name="0.00" xfId="621" xr:uid="{D9424D0E-62C8-4DCB-B3B6-B286FFA0C4DE}"/>
    <cellStyle name="0.00 10" xfId="36909" xr:uid="{04470E90-823C-46D2-9814-355E67D7264F}"/>
    <cellStyle name="0.00 2" xfId="622" xr:uid="{31C5C6C4-E55B-4E61-A276-A904439AFF65}"/>
    <cellStyle name="0.00 2 10" xfId="34339" xr:uid="{0CEF717F-680C-44D6-B59C-7FF2D9F6B267}"/>
    <cellStyle name="0.00 2 11" xfId="36908" xr:uid="{A1E11844-2725-4534-9DB3-F80ABC3664EC}"/>
    <cellStyle name="0.00 2 2" xfId="623" xr:uid="{9F68DDDB-6680-461A-BAD6-394720D7C7FB}"/>
    <cellStyle name="0.00 2 2 10" xfId="34338" xr:uid="{A15FD2C6-019B-4944-9FE0-0BDAFAE4D072}"/>
    <cellStyle name="0.00 2 2 11" xfId="36907" xr:uid="{09D61F10-BAD0-426E-9EFC-3818632416EA}"/>
    <cellStyle name="0.00 2 2 2" xfId="624" xr:uid="{E4F763C2-2A35-478B-8E88-7C15E842024A}"/>
    <cellStyle name="0.00 2 2 2 10" xfId="36906" xr:uid="{F3A388B8-78AC-422A-900A-B896C6CFA0B8}"/>
    <cellStyle name="0.00 2 2 2 2" xfId="625" xr:uid="{38C3C825-268C-4F8A-8118-557C4346E332}"/>
    <cellStyle name="0.00 2 2 2 2 2" xfId="15182" xr:uid="{3468669E-C436-4203-885B-2784933BA82E}"/>
    <cellStyle name="0.00 2 2 2 2 3" xfId="34336" xr:uid="{F9418381-9FE5-406E-ACA6-EE9A808AE32C}"/>
    <cellStyle name="0.00 2 2 2 2 4" xfId="36905" xr:uid="{DE79E880-74AC-470B-AF30-24F1F25E7B2E}"/>
    <cellStyle name="0.00 2 2 2 3" xfId="626" xr:uid="{2052357C-3C01-4C7D-B001-2B294C8BE1E8}"/>
    <cellStyle name="0.00 2 2 2 3 2" xfId="15183" xr:uid="{3C3DD691-C09F-4DC5-884F-03B8E2CBD3EC}"/>
    <cellStyle name="0.00 2 2 2 3 3" xfId="34335" xr:uid="{1596D27C-50CE-4592-BE3B-63795A9F7BC7}"/>
    <cellStyle name="0.00 2 2 2 3 4" xfId="36904" xr:uid="{450FE0FC-04B4-406D-9635-849A5EC09875}"/>
    <cellStyle name="0.00 2 2 2 4" xfId="627" xr:uid="{D5BB7F61-B9B9-4BDC-B5E5-CA2DFE112C8A}"/>
    <cellStyle name="0.00 2 2 2 4 2" xfId="15184" xr:uid="{7F08D1A6-756D-4C54-B325-D7A3DA1EAD75}"/>
    <cellStyle name="0.00 2 2 2 4 3" xfId="34334" xr:uid="{A738A209-37CD-4AE7-80E3-5E54037DCC22}"/>
    <cellStyle name="0.00 2 2 2 4 4" xfId="36903" xr:uid="{BE741A3E-E4AF-4642-8B30-F7AAB86F9382}"/>
    <cellStyle name="0.00 2 2 2 5" xfId="628" xr:uid="{29E6B232-F5E0-4289-BF73-B663C810373B}"/>
    <cellStyle name="0.00 2 2 2 5 2" xfId="15185" xr:uid="{E1B16AD0-C410-4C2D-9F7F-BACD3A2930E5}"/>
    <cellStyle name="0.00 2 2 2 5 3" xfId="34333" xr:uid="{2C8EA767-DED1-49BB-BE69-ABEF314E3706}"/>
    <cellStyle name="0.00 2 2 2 5 4" xfId="36902" xr:uid="{C26A2787-BCF0-4379-ADE0-86B0752A4D5E}"/>
    <cellStyle name="0.00 2 2 2 6" xfId="629" xr:uid="{A8643B3B-E4EA-4C74-B98A-F6C590A723D8}"/>
    <cellStyle name="0.00 2 2 2 6 2" xfId="15186" xr:uid="{11966DEB-7AD6-4BFC-A880-F9EAE2858AC5}"/>
    <cellStyle name="0.00 2 2 2 6 3" xfId="34332" xr:uid="{7368AB9E-704D-45B8-B326-ABB330936E0F}"/>
    <cellStyle name="0.00 2 2 2 6 4" xfId="36901" xr:uid="{DA2997C5-8549-4B92-98BF-B0E018BC9AF0}"/>
    <cellStyle name="0.00 2 2 2 7" xfId="630" xr:uid="{1F102320-40FB-46DF-8896-3211A3FF629C}"/>
    <cellStyle name="0.00 2 2 2 7 2" xfId="15187" xr:uid="{4B4D7EBA-4C35-4378-85FC-516FB4D7E97B}"/>
    <cellStyle name="0.00 2 2 2 7 3" xfId="34331" xr:uid="{E3662874-2795-4915-A664-69842E83BFD6}"/>
    <cellStyle name="0.00 2 2 2 7 4" xfId="36900" xr:uid="{3D18694E-0278-4E8A-97A5-44B17D6E6DBE}"/>
    <cellStyle name="0.00 2 2 2 8" xfId="15181" xr:uid="{01805013-7342-4F1D-BD6C-BE4303CB1139}"/>
    <cellStyle name="0.00 2 2 2 9" xfId="34337" xr:uid="{BC87C44C-83E2-4907-BDCD-62581A942BF0}"/>
    <cellStyle name="0.00 2 2 3" xfId="631" xr:uid="{6B2B2EC3-9307-44CA-8A3B-AD0DB7999605}"/>
    <cellStyle name="0.00 2 2 3 2" xfId="632" xr:uid="{3C05CE0C-F45E-43C4-A5D4-4BE2EA2642F1}"/>
    <cellStyle name="0.00 2 2 3 2 2" xfId="15189" xr:uid="{489BD755-B57B-4A60-8F0B-A5CA3EBE076A}"/>
    <cellStyle name="0.00 2 2 3 2 3" xfId="34329" xr:uid="{EE3B3DE6-50FB-45E7-9917-5C692A5E0E35}"/>
    <cellStyle name="0.00 2 2 3 2 4" xfId="36898" xr:uid="{4AAB650D-CABC-4C4B-AE8E-B89AAF57C4D6}"/>
    <cellStyle name="0.00 2 2 3 3" xfId="633" xr:uid="{0527813D-F45E-4E49-8466-455D8E1C470B}"/>
    <cellStyle name="0.00 2 2 3 3 2" xfId="15190" xr:uid="{7EB2D5ED-586D-45A3-91DE-446B57C963F1}"/>
    <cellStyle name="0.00 2 2 3 3 3" xfId="34328" xr:uid="{9E6D6A95-908F-447A-8CE0-FFE0384D2341}"/>
    <cellStyle name="0.00 2 2 3 3 4" xfId="36897" xr:uid="{2784E356-7888-4D16-BBE8-504903E5E78E}"/>
    <cellStyle name="0.00 2 2 3 4" xfId="634" xr:uid="{00359E45-B5B0-448A-9A52-871872706E5E}"/>
    <cellStyle name="0.00 2 2 3 4 2" xfId="15191" xr:uid="{D2E7B8A4-2C90-4F08-A553-7B5E39729B76}"/>
    <cellStyle name="0.00 2 2 3 4 3" xfId="34327" xr:uid="{C7B87A0F-7680-4644-BA10-46B5949790AE}"/>
    <cellStyle name="0.00 2 2 3 4 4" xfId="36896" xr:uid="{5F7BA4D3-D464-4F32-893B-6DDCCD8D27B6}"/>
    <cellStyle name="0.00 2 2 3 5" xfId="635" xr:uid="{6D570D10-8362-4433-BAF8-0810D1F7871E}"/>
    <cellStyle name="0.00 2 2 3 5 2" xfId="15192" xr:uid="{8007AF8D-B3FA-4BE3-BDD6-9A65703EB01B}"/>
    <cellStyle name="0.00 2 2 3 5 3" xfId="34326" xr:uid="{B74FA993-637B-44C8-ACD7-5DC11738607A}"/>
    <cellStyle name="0.00 2 2 3 5 4" xfId="36895" xr:uid="{FD6A9A30-2E90-4F03-8BA0-345417631C4E}"/>
    <cellStyle name="0.00 2 2 3 6" xfId="636" xr:uid="{C0405FE5-C5F8-4F22-9D7C-A21593722B26}"/>
    <cellStyle name="0.00 2 2 3 6 2" xfId="15193" xr:uid="{241CD93E-D930-481A-97E7-ED94CFFECD12}"/>
    <cellStyle name="0.00 2 2 3 6 3" xfId="34325" xr:uid="{ABE46FCF-38E2-412D-8C3C-951557EC2D4C}"/>
    <cellStyle name="0.00 2 2 3 6 4" xfId="36894" xr:uid="{8F47BE82-55C5-4420-8DF0-8F1928192720}"/>
    <cellStyle name="0.00 2 2 3 7" xfId="15188" xr:uid="{3536B6C4-BBE9-4DE2-B6D7-A37D6A50E592}"/>
    <cellStyle name="0.00 2 2 3 8" xfId="34330" xr:uid="{04E3512B-EE69-4B7D-B490-6F64B692ABAB}"/>
    <cellStyle name="0.00 2 2 3 9" xfId="36899" xr:uid="{F3E81D0E-B099-4C51-B7BA-655BAC53AE29}"/>
    <cellStyle name="0.00 2 2 4" xfId="637" xr:uid="{CEDAF2B7-E27E-4251-A78F-803C499D9165}"/>
    <cellStyle name="0.00 2 2 4 2" xfId="638" xr:uid="{82A10BDC-8B3B-4DD7-BADF-07CEF8896C5E}"/>
    <cellStyle name="0.00 2 2 4 2 2" xfId="15195" xr:uid="{1B0E7B55-D8C4-4C1B-BA46-117984863020}"/>
    <cellStyle name="0.00 2 2 4 2 3" xfId="34323" xr:uid="{E0F6466C-963D-4FF7-9787-67797BD609CB}"/>
    <cellStyle name="0.00 2 2 4 2 4" xfId="36892" xr:uid="{1FFD8CCD-F06B-40D8-8A40-E83886A3B2B0}"/>
    <cellStyle name="0.00 2 2 4 3" xfId="639" xr:uid="{43B5E0C7-820D-43B5-98BE-F296195E127D}"/>
    <cellStyle name="0.00 2 2 4 3 2" xfId="15196" xr:uid="{E623383A-AD01-4659-9137-6552E89978B2}"/>
    <cellStyle name="0.00 2 2 4 3 3" xfId="34322" xr:uid="{BCD1F804-3124-42BB-9E2A-1211B3EF2D81}"/>
    <cellStyle name="0.00 2 2 4 3 4" xfId="36891" xr:uid="{968692C9-2A99-455E-B35F-BA351F61490D}"/>
    <cellStyle name="0.00 2 2 4 4" xfId="640" xr:uid="{3822815B-4BFF-4C92-ACB3-B2A73C8898E5}"/>
    <cellStyle name="0.00 2 2 4 4 2" xfId="15197" xr:uid="{BC5D0610-1D69-443C-A0D8-B5E1745AD812}"/>
    <cellStyle name="0.00 2 2 4 4 3" xfId="34321" xr:uid="{750F79B4-D9DA-4538-8F43-3C6F757090C0}"/>
    <cellStyle name="0.00 2 2 4 4 4" xfId="36890" xr:uid="{4233B845-D2B5-4B02-88DB-ADAD5A058600}"/>
    <cellStyle name="0.00 2 2 4 5" xfId="15194" xr:uid="{0691F2D4-196F-4B43-9888-726F8BA16A63}"/>
    <cellStyle name="0.00 2 2 4 6" xfId="34324" xr:uid="{A3E5AC3D-AA54-4771-8F03-3D6DF6708066}"/>
    <cellStyle name="0.00 2 2 4 7" xfId="36893" xr:uid="{3E231F3D-205B-4AA6-88B3-4299FAACF609}"/>
    <cellStyle name="0.00 2 2 5" xfId="641" xr:uid="{BE158A5D-63C1-46FE-8A22-E03113B2DC2F}"/>
    <cellStyle name="0.00 2 2 5 2" xfId="15198" xr:uid="{7CE35B51-249C-455A-866A-B093A7F1BDEB}"/>
    <cellStyle name="0.00 2 2 5 3" xfId="34320" xr:uid="{9C5CB48D-21EE-4A22-A383-F277AFB3DA59}"/>
    <cellStyle name="0.00 2 2 5 4" xfId="36889" xr:uid="{B04D14AE-FA18-4CC8-A68C-F098B9773B11}"/>
    <cellStyle name="0.00 2 2 6" xfId="642" xr:uid="{375137EA-4E52-4F8A-835D-8E2421FBF88C}"/>
    <cellStyle name="0.00 2 2 6 2" xfId="15199" xr:uid="{F9805480-4C2E-4724-B973-9E9A1E97FF4E}"/>
    <cellStyle name="0.00 2 2 6 3" xfId="34319" xr:uid="{7399BDB6-F701-43BE-85EF-8B54D70B5D1A}"/>
    <cellStyle name="0.00 2 2 6 4" xfId="36888" xr:uid="{FCEBB97D-7226-49E8-96E5-A3F66023BDA9}"/>
    <cellStyle name="0.00 2 2 7" xfId="643" xr:uid="{FEECC788-ADC6-4958-A5DD-7A671369FF56}"/>
    <cellStyle name="0.00 2 2 7 2" xfId="15200" xr:uid="{546A5E96-1F84-45D9-8D8C-DC68EEDDCB63}"/>
    <cellStyle name="0.00 2 2 7 3" xfId="34318" xr:uid="{1F789C4C-6252-4C70-99A0-F6B67B3D2FE9}"/>
    <cellStyle name="0.00 2 2 7 4" xfId="36887" xr:uid="{AA83BDEF-2889-497A-B004-3BDD0D08213C}"/>
    <cellStyle name="0.00 2 2 8" xfId="644" xr:uid="{76023765-48C3-47F3-9E69-E9C0192F7D16}"/>
    <cellStyle name="0.00 2 2 8 2" xfId="15201" xr:uid="{8F21B605-E852-433E-836B-FF5A87245FBF}"/>
    <cellStyle name="0.00 2 2 8 3" xfId="34317" xr:uid="{8741C26E-DC6B-4747-83A0-3E88A1B45737}"/>
    <cellStyle name="0.00 2 2 8 4" xfId="36886" xr:uid="{63130D5D-D3FE-4A54-B036-09160D095151}"/>
    <cellStyle name="0.00 2 2 9" xfId="15180" xr:uid="{F97D1267-580B-4DD7-89EE-25FF291360CE}"/>
    <cellStyle name="0.00 2 3" xfId="645" xr:uid="{A8A35A62-BA4D-45EB-A904-1B1280934C36}"/>
    <cellStyle name="0.00 2 3 10" xfId="36885" xr:uid="{281B3508-7EA2-4C1B-BBC2-E896A16F0EDC}"/>
    <cellStyle name="0.00 2 3 2" xfId="646" xr:uid="{FE10A65A-3C83-423E-981F-032B3F990243}"/>
    <cellStyle name="0.00 2 3 2 2" xfId="15203" xr:uid="{14F2A9DE-D9E0-4AEB-800A-984A4D69C6FF}"/>
    <cellStyle name="0.00 2 3 2 3" xfId="34315" xr:uid="{444DC23E-3A2B-4115-8309-9E67A373A517}"/>
    <cellStyle name="0.00 2 3 2 4" xfId="36884" xr:uid="{D45AE38C-8381-4A21-88C8-68415F5252C3}"/>
    <cellStyle name="0.00 2 3 3" xfId="647" xr:uid="{F257E932-9098-41F4-9947-19C9B8E3FD4F}"/>
    <cellStyle name="0.00 2 3 3 2" xfId="15204" xr:uid="{6FA62B40-9418-4001-86F7-A57925E87DE0}"/>
    <cellStyle name="0.00 2 3 3 3" xfId="34314" xr:uid="{2C8C903E-4B90-48E3-8F79-9C994D4FA8CC}"/>
    <cellStyle name="0.00 2 3 3 4" xfId="36883" xr:uid="{F19BAF4A-1969-432A-9980-A5703723FB28}"/>
    <cellStyle name="0.00 2 3 4" xfId="648" xr:uid="{96950E2F-3B78-4C15-998A-E7E123A86256}"/>
    <cellStyle name="0.00 2 3 4 2" xfId="15205" xr:uid="{E63EFE0B-CCC9-42CB-B77B-3A8B42D271E2}"/>
    <cellStyle name="0.00 2 3 4 3" xfId="34313" xr:uid="{21370843-58A7-4BA9-8DC1-8B298F3660D5}"/>
    <cellStyle name="0.00 2 3 4 4" xfId="36882" xr:uid="{6BBC22E1-0A63-4B18-B344-0EAAB2639CD8}"/>
    <cellStyle name="0.00 2 3 5" xfId="649" xr:uid="{38DFBCC7-FE16-4055-8D16-3D08BD0F1734}"/>
    <cellStyle name="0.00 2 3 5 2" xfId="15206" xr:uid="{B0CB483E-F3D5-46CE-8B16-8915D0F3337F}"/>
    <cellStyle name="0.00 2 3 5 3" xfId="34312" xr:uid="{2D995573-FA11-43B4-9917-7DE6FE1EE91B}"/>
    <cellStyle name="0.00 2 3 5 4" xfId="36881" xr:uid="{896E8166-5358-4C06-BDA2-86A729C906CA}"/>
    <cellStyle name="0.00 2 3 6" xfId="650" xr:uid="{D4B42536-9720-46CD-8B2A-0588E12A0C10}"/>
    <cellStyle name="0.00 2 3 6 2" xfId="15207" xr:uid="{8B9E9E54-EE57-43A7-ACFB-0C0782CA2115}"/>
    <cellStyle name="0.00 2 3 6 3" xfId="34311" xr:uid="{DFF3E6EA-84D7-43FF-AB9F-010161A34896}"/>
    <cellStyle name="0.00 2 3 6 4" xfId="36880" xr:uid="{5A7EA0B1-F933-40E4-BB96-BC0B82058CBA}"/>
    <cellStyle name="0.00 2 3 7" xfId="651" xr:uid="{09CC3DF1-3433-4091-A645-210C54652A13}"/>
    <cellStyle name="0.00 2 3 7 2" xfId="15208" xr:uid="{8F7B3223-C8C2-4FA2-AD70-C7EFBC8C57D7}"/>
    <cellStyle name="0.00 2 3 7 3" xfId="34310" xr:uid="{F046EE05-D599-453E-BF02-D942D6A89191}"/>
    <cellStyle name="0.00 2 3 7 4" xfId="36879" xr:uid="{7AA9796C-3F71-45AB-A161-3B24A76E9284}"/>
    <cellStyle name="0.00 2 3 8" xfId="15202" xr:uid="{BDB73E53-BB45-4B63-B990-EBF8AF1D1929}"/>
    <cellStyle name="0.00 2 3 9" xfId="34316" xr:uid="{146CBCBE-CF01-428B-AFC1-163EE72F59EE}"/>
    <cellStyle name="0.00 2 4" xfId="652" xr:uid="{E75974B7-D3F6-4DCB-B832-3D1D26377118}"/>
    <cellStyle name="0.00 2 4 2" xfId="653" xr:uid="{3A7CE0E9-D78A-4873-8A19-09BD8764D561}"/>
    <cellStyle name="0.00 2 4 2 2" xfId="15210" xr:uid="{C35945FC-2927-45D5-B765-A3450C8F75CB}"/>
    <cellStyle name="0.00 2 4 2 3" xfId="34308" xr:uid="{8F26AB25-5FC3-4DA9-9A49-81BC49C22389}"/>
    <cellStyle name="0.00 2 4 2 4" xfId="36877" xr:uid="{54CEF76C-6494-44EC-B401-5879547DF664}"/>
    <cellStyle name="0.00 2 4 3" xfId="654" xr:uid="{796B74B5-6C36-4848-A113-0977B0EDF090}"/>
    <cellStyle name="0.00 2 4 3 2" xfId="15211" xr:uid="{5AB98A5A-EE14-401B-957F-27E6D95F9B51}"/>
    <cellStyle name="0.00 2 4 3 3" xfId="34307" xr:uid="{C568161A-B94F-44DD-B7A1-5997B9007B0D}"/>
    <cellStyle name="0.00 2 4 3 4" xfId="36876" xr:uid="{DD500DEB-2E74-49B7-944B-31EFA13DB557}"/>
    <cellStyle name="0.00 2 4 4" xfId="655" xr:uid="{DB3FC32D-73F9-47E0-9555-4DC8A890A3C1}"/>
    <cellStyle name="0.00 2 4 4 2" xfId="15212" xr:uid="{D0995FEA-0FFD-41A6-AAF4-EF71FA9CFCAB}"/>
    <cellStyle name="0.00 2 4 4 3" xfId="34306" xr:uid="{B6655E82-49DF-43CB-9C65-DB59D3F32457}"/>
    <cellStyle name="0.00 2 4 4 4" xfId="36875" xr:uid="{7283DCD9-7FC2-4526-970B-50F25ECA83AD}"/>
    <cellStyle name="0.00 2 4 5" xfId="656" xr:uid="{4ADEF05A-736F-4B78-89B8-1628F679153F}"/>
    <cellStyle name="0.00 2 4 5 2" xfId="15213" xr:uid="{E2BA150C-1B82-4B1C-A15E-056491438C69}"/>
    <cellStyle name="0.00 2 4 5 3" xfId="34305" xr:uid="{06A7A00F-DBE9-4E6A-8C36-530C6702E37E}"/>
    <cellStyle name="0.00 2 4 5 4" xfId="36874" xr:uid="{C819B378-0BEB-4368-B80A-22E933CDC0A1}"/>
    <cellStyle name="0.00 2 4 6" xfId="657" xr:uid="{E90F977C-4305-405A-AD94-43F556DDD950}"/>
    <cellStyle name="0.00 2 4 6 2" xfId="15214" xr:uid="{6A00B53F-EF29-404E-8DE7-829623E1F629}"/>
    <cellStyle name="0.00 2 4 6 3" xfId="34304" xr:uid="{216DC86D-CA63-4BD0-84FD-D923C6C90B12}"/>
    <cellStyle name="0.00 2 4 6 4" xfId="36873" xr:uid="{ECA6A021-BDB1-4AD1-B246-19DA376593A2}"/>
    <cellStyle name="0.00 2 4 7" xfId="15209" xr:uid="{BA760EE6-6CC3-4B0E-A5A3-083025827E68}"/>
    <cellStyle name="0.00 2 4 8" xfId="34309" xr:uid="{0B7B2352-C235-441E-91C5-FC57D99FCF80}"/>
    <cellStyle name="0.00 2 4 9" xfId="36878" xr:uid="{22CE7079-EDD2-4ADB-AC0F-0DC7297EF91F}"/>
    <cellStyle name="0.00 2 5" xfId="658" xr:uid="{124F662E-929A-41C4-89BE-8B3148CDBD76}"/>
    <cellStyle name="0.00 2 5 2" xfId="659" xr:uid="{4B3FB3F6-8E29-4F5F-8155-2F347EDABA23}"/>
    <cellStyle name="0.00 2 5 2 2" xfId="15216" xr:uid="{AC8ABE20-5709-4E59-9B6D-50BDD07349AD}"/>
    <cellStyle name="0.00 2 5 2 3" xfId="34302" xr:uid="{5534E3A4-5A08-46C4-B5F7-4E0FB2667FDE}"/>
    <cellStyle name="0.00 2 5 2 4" xfId="36871" xr:uid="{16C95BC4-BEBA-4826-9B9F-FFE81B24A48E}"/>
    <cellStyle name="0.00 2 5 3" xfId="660" xr:uid="{CDEAD2E5-B0B8-4C27-8F2A-02A33DE2F9E8}"/>
    <cellStyle name="0.00 2 5 3 2" xfId="15217" xr:uid="{551FFFF9-DBCC-4C6C-B825-EB9781DE82F5}"/>
    <cellStyle name="0.00 2 5 3 3" xfId="34301" xr:uid="{3E53A203-631C-43FD-A5FE-1E9503A2BC29}"/>
    <cellStyle name="0.00 2 5 3 4" xfId="36870" xr:uid="{35E3FB0E-1A0C-4E49-8F99-756713B275BC}"/>
    <cellStyle name="0.00 2 5 4" xfId="661" xr:uid="{001661FC-3952-4222-98E1-3541E79EFECF}"/>
    <cellStyle name="0.00 2 5 4 2" xfId="15218" xr:uid="{68BFCD94-B7D6-441E-8BC6-CA55BC465B46}"/>
    <cellStyle name="0.00 2 5 4 3" xfId="34300" xr:uid="{4D3A415F-B737-450C-BF83-DCE5CB556C30}"/>
    <cellStyle name="0.00 2 5 4 4" xfId="36869" xr:uid="{57A2470D-6F1E-4494-A728-A76AE3634DFF}"/>
    <cellStyle name="0.00 2 5 5" xfId="662" xr:uid="{0801BD49-A0DD-43D9-AF7A-E624D1431E81}"/>
    <cellStyle name="0.00 2 5 5 2" xfId="15219" xr:uid="{885438F4-C269-496B-984B-D7E67AEC57B0}"/>
    <cellStyle name="0.00 2 5 5 3" xfId="34299" xr:uid="{638652AB-38F7-47D5-9B30-E7A32D0CFBE0}"/>
    <cellStyle name="0.00 2 5 5 4" xfId="36868" xr:uid="{1A6A4E5F-2731-4745-9258-6EAF2DA83687}"/>
    <cellStyle name="0.00 2 5 6" xfId="15215" xr:uid="{07EFB3B4-2D58-4B22-9F01-F736D1810929}"/>
    <cellStyle name="0.00 2 5 7" xfId="34303" xr:uid="{DA82580F-E5E5-4779-964D-B74ADDA037A5}"/>
    <cellStyle name="0.00 2 5 8" xfId="36872" xr:uid="{D33A7EDE-27B5-4A16-8E05-47C70FDBEC5B}"/>
    <cellStyle name="0.00 2 6" xfId="663" xr:uid="{8C6AD86F-4862-48B5-8CD0-44C46239CD1E}"/>
    <cellStyle name="0.00 2 6 2" xfId="664" xr:uid="{A8E0712F-BD4E-42A5-A3D9-8407E3CC2B4F}"/>
    <cellStyle name="0.00 2 6 2 2" xfId="15221" xr:uid="{839938B5-D0D2-43E5-930D-71A1BAA9E389}"/>
    <cellStyle name="0.00 2 6 2 3" xfId="34297" xr:uid="{99DA0D3B-66D6-415F-A3C6-E151115C682C}"/>
    <cellStyle name="0.00 2 6 2 4" xfId="36866" xr:uid="{FE3EF1F8-E9AD-4F21-8371-16138C6ABCC7}"/>
    <cellStyle name="0.00 2 6 3" xfId="15220" xr:uid="{976A4E47-3685-40FF-A459-0DF71FC5640E}"/>
    <cellStyle name="0.00 2 6 4" xfId="34298" xr:uid="{CC690E2C-DFDC-468F-B01B-4CAAC3C845F1}"/>
    <cellStyle name="0.00 2 6 5" xfId="36867" xr:uid="{4B5EC825-51AE-4156-9DE1-8F15FB7D1EAB}"/>
    <cellStyle name="0.00 2 7" xfId="665" xr:uid="{868EC7F5-31EA-4F8B-9AC7-3374BB79CEF1}"/>
    <cellStyle name="0.00 2 7 2" xfId="15222" xr:uid="{254B84FE-51B0-4D15-9838-8A6E6B80E309}"/>
    <cellStyle name="0.00 2 7 3" xfId="34296" xr:uid="{54CD6ED4-A918-47E6-BEF5-0E0541D27009}"/>
    <cellStyle name="0.00 2 7 4" xfId="36865" xr:uid="{1FC51322-410F-42A1-9273-13D688D139C3}"/>
    <cellStyle name="0.00 2 8" xfId="666" xr:uid="{94C8D678-11AA-4BCF-87F3-8B20A8432809}"/>
    <cellStyle name="0.00 2 8 2" xfId="15223" xr:uid="{DCB72572-5CE7-4E51-981E-6EC06F1E9C27}"/>
    <cellStyle name="0.00 2 8 3" xfId="34295" xr:uid="{6162ADFF-787B-402F-BDDD-F1B7FDF5F3AD}"/>
    <cellStyle name="0.00 2 8 4" xfId="36864" xr:uid="{D46EA5C8-981D-41A4-8F97-6AC8003A2BDF}"/>
    <cellStyle name="0.00 2 9" xfId="15179" xr:uid="{108B49E2-6850-4649-A114-7A165398B0BA}"/>
    <cellStyle name="0.00 3" xfId="667" xr:uid="{69AE3725-29B6-4562-8E24-1D0832FA0C96}"/>
    <cellStyle name="0.00 3 10" xfId="34294" xr:uid="{FACA85EB-9BEA-4B22-AF99-C314E3A7C1F6}"/>
    <cellStyle name="0.00 3 11" xfId="36863" xr:uid="{EBE61DB5-38ED-4414-860A-FBD90B919EFE}"/>
    <cellStyle name="0.00 3 2" xfId="668" xr:uid="{40C82139-698A-4380-A4C9-A9ED5813A16C}"/>
    <cellStyle name="0.00 3 2 10" xfId="34293" xr:uid="{955BE649-00C8-4897-8501-3C8EF2F6EFAC}"/>
    <cellStyle name="0.00 3 2 11" xfId="36862" xr:uid="{DC1DF991-CFAC-4C7E-B633-784DAF3F4DE4}"/>
    <cellStyle name="0.00 3 2 2" xfId="669" xr:uid="{A40CB6D6-3345-453F-A6F9-B35D1AC1D060}"/>
    <cellStyle name="0.00 3 2 2 10" xfId="36861" xr:uid="{FF104751-99C4-485C-9D7C-330F2F4A4043}"/>
    <cellStyle name="0.00 3 2 2 2" xfId="670" xr:uid="{5283D4A0-7820-4782-8C34-52AB57F6211E}"/>
    <cellStyle name="0.00 3 2 2 2 2" xfId="15227" xr:uid="{2C5B0932-BB7F-4234-B599-B30AE9D21D29}"/>
    <cellStyle name="0.00 3 2 2 2 3" xfId="34291" xr:uid="{7F2B7E4E-6AF5-4924-9BE0-D3E879882370}"/>
    <cellStyle name="0.00 3 2 2 2 4" xfId="36860" xr:uid="{3BB183D7-B206-449E-8DC4-22E5C804147B}"/>
    <cellStyle name="0.00 3 2 2 3" xfId="671" xr:uid="{9A18523B-3ECE-4857-BDC3-C4F42BC48040}"/>
    <cellStyle name="0.00 3 2 2 3 2" xfId="15228" xr:uid="{5923C4B8-BCA6-4E27-8614-29672ABA1722}"/>
    <cellStyle name="0.00 3 2 2 3 3" xfId="34290" xr:uid="{B4C4016B-1A2D-4604-8419-F6A158240C8C}"/>
    <cellStyle name="0.00 3 2 2 3 4" xfId="36859" xr:uid="{2022F89F-65F3-4D36-BB8A-A3A636958322}"/>
    <cellStyle name="0.00 3 2 2 4" xfId="672" xr:uid="{D4AD60FB-2BEC-42EB-A968-B6BB416276F2}"/>
    <cellStyle name="0.00 3 2 2 4 2" xfId="15229" xr:uid="{F1ED206D-E22D-4105-983B-E0D8CE6C7581}"/>
    <cellStyle name="0.00 3 2 2 4 3" xfId="34289" xr:uid="{0283043E-CFE4-404D-917B-FB7EB79CB471}"/>
    <cellStyle name="0.00 3 2 2 4 4" xfId="36858" xr:uid="{8924AB2A-6EEB-42C2-8AF2-62576FAE6D47}"/>
    <cellStyle name="0.00 3 2 2 5" xfId="673" xr:uid="{54CF3D03-A4B0-4547-BB0D-C1E4B0A4FC2B}"/>
    <cellStyle name="0.00 3 2 2 5 2" xfId="15230" xr:uid="{14C19ABE-713E-418D-904D-1B50E03D6E28}"/>
    <cellStyle name="0.00 3 2 2 5 3" xfId="34288" xr:uid="{E4B73C72-E747-4DC3-A9EC-546AB98A9706}"/>
    <cellStyle name="0.00 3 2 2 5 4" xfId="36857" xr:uid="{817EAD26-6BC7-4FA5-9F2D-619BBDEAA8CF}"/>
    <cellStyle name="0.00 3 2 2 6" xfId="674" xr:uid="{9AEBDD9C-C351-4E79-9B10-17D8EC5A5EC0}"/>
    <cellStyle name="0.00 3 2 2 6 2" xfId="15231" xr:uid="{53458731-8289-4AA8-ABDE-A147E580B3C4}"/>
    <cellStyle name="0.00 3 2 2 6 3" xfId="34287" xr:uid="{DC38F734-E151-4AF9-BCF3-68CDE4EC6730}"/>
    <cellStyle name="0.00 3 2 2 6 4" xfId="36856" xr:uid="{BE51305A-4D62-42EE-8AAE-9CC905223399}"/>
    <cellStyle name="0.00 3 2 2 7" xfId="675" xr:uid="{D70032E3-83BF-4E72-9959-6273023D845D}"/>
    <cellStyle name="0.00 3 2 2 7 2" xfId="15232" xr:uid="{EA1D5278-D656-4077-8654-C43366351A9C}"/>
    <cellStyle name="0.00 3 2 2 7 3" xfId="34286" xr:uid="{BCC8BDCD-C5F6-439F-A411-40B6C71AF5E5}"/>
    <cellStyle name="0.00 3 2 2 7 4" xfId="36855" xr:uid="{95EE2F73-EA62-4CBE-B17D-EA7488ADD8E5}"/>
    <cellStyle name="0.00 3 2 2 8" xfId="15226" xr:uid="{4826B72F-9F2D-495D-AB14-C32FD06C0127}"/>
    <cellStyle name="0.00 3 2 2 9" xfId="34292" xr:uid="{0750E629-3166-4930-B0BF-7E4C379F30A2}"/>
    <cellStyle name="0.00 3 2 3" xfId="676" xr:uid="{51E65B29-2ACA-459C-9A12-10091A30B303}"/>
    <cellStyle name="0.00 3 2 3 2" xfId="677" xr:uid="{FFE16366-A0FF-472F-99A0-BE9ACD07C69A}"/>
    <cellStyle name="0.00 3 2 3 2 2" xfId="15234" xr:uid="{1ADD00C6-EF61-47DA-9BD1-EBC0300E058B}"/>
    <cellStyle name="0.00 3 2 3 2 3" xfId="34284" xr:uid="{0D30FCFD-5838-40F3-979A-ADBFBF097C41}"/>
    <cellStyle name="0.00 3 2 3 2 4" xfId="36853" xr:uid="{6BD62B23-8317-4B00-ADE0-F448D1A52BEE}"/>
    <cellStyle name="0.00 3 2 3 3" xfId="678" xr:uid="{61BB5F15-45FC-4AA5-9EB3-9DADC58925AF}"/>
    <cellStyle name="0.00 3 2 3 3 2" xfId="15235" xr:uid="{61448BC1-39A5-44AA-92EA-9454DDA4F85A}"/>
    <cellStyle name="0.00 3 2 3 3 3" xfId="34283" xr:uid="{D4C62733-E28B-4345-B264-D753528B22B4}"/>
    <cellStyle name="0.00 3 2 3 3 4" xfId="36852" xr:uid="{F85CEA99-C77C-4BC8-9B35-DC1BD12F9E63}"/>
    <cellStyle name="0.00 3 2 3 4" xfId="679" xr:uid="{05E59AD8-3BF7-4740-BA72-A96BE373446B}"/>
    <cellStyle name="0.00 3 2 3 4 2" xfId="15236" xr:uid="{6568BDF3-5205-467F-96B3-651723A85860}"/>
    <cellStyle name="0.00 3 2 3 4 3" xfId="34282" xr:uid="{E011FF5F-257F-4BCC-BB61-B725ABB95798}"/>
    <cellStyle name="0.00 3 2 3 4 4" xfId="36851" xr:uid="{243F7B2D-9C3B-41C4-9C86-6A08B3C5EBDF}"/>
    <cellStyle name="0.00 3 2 3 5" xfId="680" xr:uid="{493401AE-06AC-480C-8BC3-8B7305BCB188}"/>
    <cellStyle name="0.00 3 2 3 5 2" xfId="15237" xr:uid="{B91DCFAB-6F94-43F3-B197-A8178F534823}"/>
    <cellStyle name="0.00 3 2 3 5 3" xfId="34281" xr:uid="{142F7D9A-4D01-4E8D-B82C-57E4BF1E37A3}"/>
    <cellStyle name="0.00 3 2 3 5 4" xfId="36850" xr:uid="{BD59D061-AF73-4F80-B6A4-AF2D9478F612}"/>
    <cellStyle name="0.00 3 2 3 6" xfId="681" xr:uid="{6A814552-869F-4F3B-B745-913358EEFE35}"/>
    <cellStyle name="0.00 3 2 3 6 2" xfId="15238" xr:uid="{FFC281E9-12CC-4243-AE84-9C1E41C0B340}"/>
    <cellStyle name="0.00 3 2 3 6 3" xfId="34280" xr:uid="{7DCED375-BF20-4026-B556-F55D13B004FE}"/>
    <cellStyle name="0.00 3 2 3 6 4" xfId="36849" xr:uid="{DC03767B-46A2-47BE-9E61-21012AE3EDCD}"/>
    <cellStyle name="0.00 3 2 3 7" xfId="15233" xr:uid="{E2F08549-B9C9-4298-91DC-93F3ED5E36B8}"/>
    <cellStyle name="0.00 3 2 3 8" xfId="34285" xr:uid="{E04C0CD3-DF2C-4A51-A73C-3D3124DBB742}"/>
    <cellStyle name="0.00 3 2 3 9" xfId="36854" xr:uid="{C2A95412-FE92-462F-9BC2-96F7B02387BD}"/>
    <cellStyle name="0.00 3 2 4" xfId="682" xr:uid="{85231D63-DB92-420E-B287-709A27A4C4DB}"/>
    <cellStyle name="0.00 3 2 4 2" xfId="683" xr:uid="{D578CEE1-A9C4-427F-B3C5-DC5A8E962B3A}"/>
    <cellStyle name="0.00 3 2 4 2 2" xfId="15240" xr:uid="{4140BDB0-47CF-47A4-9F7B-5CA789FA92C0}"/>
    <cellStyle name="0.00 3 2 4 2 3" xfId="34278" xr:uid="{9CA5F6E8-4C27-43D1-B325-C9AD9697EE90}"/>
    <cellStyle name="0.00 3 2 4 2 4" xfId="36847" xr:uid="{14700084-B54B-47B4-A7C7-02AA51199010}"/>
    <cellStyle name="0.00 3 2 4 3" xfId="684" xr:uid="{79631BA1-D46E-4A35-AD36-9EE04263DFC7}"/>
    <cellStyle name="0.00 3 2 4 3 2" xfId="15241" xr:uid="{3B1A8066-885E-48E1-A839-B08199CB9ECE}"/>
    <cellStyle name="0.00 3 2 4 3 3" xfId="34277" xr:uid="{55304DFB-194F-4D2D-B60E-CE878641AB91}"/>
    <cellStyle name="0.00 3 2 4 3 4" xfId="36846" xr:uid="{34FECFE2-306C-48D7-9CA2-1E8A00F6B83C}"/>
    <cellStyle name="0.00 3 2 4 4" xfId="685" xr:uid="{372E9DFA-E5A0-4AA1-9612-38425614530B}"/>
    <cellStyle name="0.00 3 2 4 4 2" xfId="15242" xr:uid="{E7BF9A8E-290E-40BB-B6DB-CA475F54AFC3}"/>
    <cellStyle name="0.00 3 2 4 4 3" xfId="34276" xr:uid="{DFA82782-5D34-408F-99A8-165FA7351CF3}"/>
    <cellStyle name="0.00 3 2 4 4 4" xfId="36845" xr:uid="{B29EBB98-C894-4B34-80D1-381A93B4EED7}"/>
    <cellStyle name="0.00 3 2 4 5" xfId="15239" xr:uid="{DCBED611-6D0B-4E5A-9C9E-4B719A9C9151}"/>
    <cellStyle name="0.00 3 2 4 6" xfId="34279" xr:uid="{6EA244B7-867B-429A-9286-20761772BD88}"/>
    <cellStyle name="0.00 3 2 4 7" xfId="36848" xr:uid="{CDA2B459-2639-48A7-BB99-3FDC78FBA44C}"/>
    <cellStyle name="0.00 3 2 5" xfId="686" xr:uid="{66A65167-18B9-4604-84C4-061005FF9CD7}"/>
    <cellStyle name="0.00 3 2 5 2" xfId="15243" xr:uid="{2AFAA2C2-E10A-46FF-BE27-CFE7323CDFE5}"/>
    <cellStyle name="0.00 3 2 5 3" xfId="34275" xr:uid="{8D54C720-327A-4033-8C65-4B0B2D2DA3D6}"/>
    <cellStyle name="0.00 3 2 5 4" xfId="36844" xr:uid="{8C928B53-831B-4242-88EB-CD8587CBC529}"/>
    <cellStyle name="0.00 3 2 6" xfId="687" xr:uid="{6939F9E0-CC88-42FE-8CD1-01286065EFF6}"/>
    <cellStyle name="0.00 3 2 6 2" xfId="15244" xr:uid="{1EFB80C0-1174-4497-8DC7-5B8EB0DD13D8}"/>
    <cellStyle name="0.00 3 2 6 3" xfId="34274" xr:uid="{2BA80539-FF8B-4B3A-B593-EF8AF2A07D95}"/>
    <cellStyle name="0.00 3 2 6 4" xfId="36843" xr:uid="{3466BCF7-5B7B-4AD2-AAE5-FE1361F42620}"/>
    <cellStyle name="0.00 3 2 7" xfId="688" xr:uid="{3B68BB12-1E60-4542-B71C-F42964F8EAA7}"/>
    <cellStyle name="0.00 3 2 7 2" xfId="15245" xr:uid="{79B50FE2-D37E-4CED-A36A-D75699CE755F}"/>
    <cellStyle name="0.00 3 2 7 3" xfId="34273" xr:uid="{B51D542B-B25C-4176-85C9-521A37841088}"/>
    <cellStyle name="0.00 3 2 7 4" xfId="36842" xr:uid="{28883355-6738-4372-9D8A-2907C4B017CE}"/>
    <cellStyle name="0.00 3 2 8" xfId="689" xr:uid="{6A4E6FEB-7F5E-4FCC-9F04-C776CC97CFD8}"/>
    <cellStyle name="0.00 3 2 8 2" xfId="15246" xr:uid="{9555D7AC-7E20-4472-A706-5A6DBF40CC31}"/>
    <cellStyle name="0.00 3 2 8 3" xfId="34272" xr:uid="{53C26609-C4B7-457A-BB62-E7BB61CAE2EE}"/>
    <cellStyle name="0.00 3 2 8 4" xfId="36841" xr:uid="{9E88D864-FE4B-4A81-B97B-4C64B6670D2D}"/>
    <cellStyle name="0.00 3 2 9" xfId="15225" xr:uid="{B34023E5-74FB-48B0-84F5-3610E87825DB}"/>
    <cellStyle name="0.00 3 3" xfId="690" xr:uid="{1B2EFB2A-3595-4EAF-9658-727D4CE76464}"/>
    <cellStyle name="0.00 3 3 10" xfId="36840" xr:uid="{EF546EEE-AC86-44A3-9F29-252FF3B8D5EC}"/>
    <cellStyle name="0.00 3 3 2" xfId="691" xr:uid="{1A5DC3BC-FECE-4220-B22E-30B3BB20502C}"/>
    <cellStyle name="0.00 3 3 2 2" xfId="15248" xr:uid="{574069C5-C2E9-4F81-9FB2-C10D440F3A1A}"/>
    <cellStyle name="0.00 3 3 2 3" xfId="34270" xr:uid="{BD64A730-A84F-45B4-90D0-B5CF7332772B}"/>
    <cellStyle name="0.00 3 3 2 4" xfId="36839" xr:uid="{03E2710B-0F3C-4BAC-B179-D67A9977930D}"/>
    <cellStyle name="0.00 3 3 3" xfId="692" xr:uid="{A05E6A90-6F96-42F6-ADF3-00C2FC923A22}"/>
    <cellStyle name="0.00 3 3 3 2" xfId="15249" xr:uid="{BA9267BE-8B13-4EF6-A9ED-7D7C7559987D}"/>
    <cellStyle name="0.00 3 3 3 3" xfId="34269" xr:uid="{64850067-2F67-4039-9304-83F4BF7F006C}"/>
    <cellStyle name="0.00 3 3 3 4" xfId="36838" xr:uid="{BBC0631E-CDC3-48F0-9B80-9B94EE52ED23}"/>
    <cellStyle name="0.00 3 3 4" xfId="693" xr:uid="{21A341A2-1CC7-4674-B6A4-EDBF293B11FD}"/>
    <cellStyle name="0.00 3 3 4 2" xfId="15250" xr:uid="{BF308ED0-7855-4E13-BE1C-B825AB0EC0C0}"/>
    <cellStyle name="0.00 3 3 4 3" xfId="34268" xr:uid="{8F668C3C-1C2A-45C6-95BF-1259D3E9332F}"/>
    <cellStyle name="0.00 3 3 4 4" xfId="36837" xr:uid="{DAB0F1CF-8606-402A-9110-04125B590C92}"/>
    <cellStyle name="0.00 3 3 5" xfId="694" xr:uid="{B2D06769-14FA-49C9-941D-477538FE4FF7}"/>
    <cellStyle name="0.00 3 3 5 2" xfId="15251" xr:uid="{378FE727-5FEF-4EE6-A846-16E2BEB1638F}"/>
    <cellStyle name="0.00 3 3 5 3" xfId="34267" xr:uid="{8824D0A5-4713-4904-ADE7-C8673C8DECF0}"/>
    <cellStyle name="0.00 3 3 5 4" xfId="36836" xr:uid="{DFAC3E08-11B3-4C03-BEA5-9927AF20913E}"/>
    <cellStyle name="0.00 3 3 6" xfId="695" xr:uid="{04643B68-2E8C-4439-8646-D36547D87894}"/>
    <cellStyle name="0.00 3 3 6 2" xfId="15252" xr:uid="{30126AED-F635-4BE8-95F8-7831D346434A}"/>
    <cellStyle name="0.00 3 3 6 3" xfId="34266" xr:uid="{06C0964A-BD30-4F70-9556-A5758A3D83F3}"/>
    <cellStyle name="0.00 3 3 6 4" xfId="36835" xr:uid="{963728AC-F06E-445C-A624-7AD7F9E90D85}"/>
    <cellStyle name="0.00 3 3 7" xfId="696" xr:uid="{C81D29F6-5EDB-42CA-8C9C-96DD95ECB935}"/>
    <cellStyle name="0.00 3 3 7 2" xfId="15253" xr:uid="{989B1677-35EF-43D4-802D-CDB936A2A8B0}"/>
    <cellStyle name="0.00 3 3 7 3" xfId="34265" xr:uid="{EBFF52A6-4ECF-4931-95FC-41B06F89A77E}"/>
    <cellStyle name="0.00 3 3 7 4" xfId="36834" xr:uid="{468A47BB-114D-435A-AC9E-7979322904C4}"/>
    <cellStyle name="0.00 3 3 8" xfId="15247" xr:uid="{5B6599E0-2686-4445-AD41-B76C187884B6}"/>
    <cellStyle name="0.00 3 3 9" xfId="34271" xr:uid="{E759FF7D-F0EC-4B9C-8416-C295E169D473}"/>
    <cellStyle name="0.00 3 4" xfId="697" xr:uid="{F5C08B29-DCE1-419A-AB02-DB773DA40DF2}"/>
    <cellStyle name="0.00 3 4 2" xfId="698" xr:uid="{A3432EDB-C76F-4112-A913-5C3FE928EA00}"/>
    <cellStyle name="0.00 3 4 2 2" xfId="15255" xr:uid="{6442F298-E1CE-43C4-908B-2FD741773A18}"/>
    <cellStyle name="0.00 3 4 2 3" xfId="34263" xr:uid="{02FA37BA-4370-42C4-9F02-F7E7A2AC7AB2}"/>
    <cellStyle name="0.00 3 4 2 4" xfId="36832" xr:uid="{DE3DA4C6-A7EB-4840-AD46-84773E9BC50D}"/>
    <cellStyle name="0.00 3 4 3" xfId="699" xr:uid="{74E44CA9-A144-4687-8A2A-747BD3CBA7E7}"/>
    <cellStyle name="0.00 3 4 3 2" xfId="15256" xr:uid="{613E2903-BBA3-4635-8B89-89B4ACBADFCE}"/>
    <cellStyle name="0.00 3 4 3 3" xfId="34262" xr:uid="{54389619-DCFD-49E4-A86F-C47A6F3ED57A}"/>
    <cellStyle name="0.00 3 4 3 4" xfId="36831" xr:uid="{F4031040-5EDF-4EE6-B930-F67AA0AACCDA}"/>
    <cellStyle name="0.00 3 4 4" xfId="700" xr:uid="{12CED0F1-8D1E-4871-BD76-D08031D0BC4E}"/>
    <cellStyle name="0.00 3 4 4 2" xfId="15257" xr:uid="{DF51CB38-B544-4CD5-9B7D-9620CFE556B9}"/>
    <cellStyle name="0.00 3 4 4 3" xfId="34261" xr:uid="{47150001-C9A5-4A2C-A077-E7AE548A3D3C}"/>
    <cellStyle name="0.00 3 4 4 4" xfId="36830" xr:uid="{35E7416D-68E1-4EC2-8F57-23042CD4F6A4}"/>
    <cellStyle name="0.00 3 4 5" xfId="701" xr:uid="{F3677B4E-F084-4AD1-B0FE-AF201CDB170A}"/>
    <cellStyle name="0.00 3 4 5 2" xfId="15258" xr:uid="{9828FAC0-AED9-43D9-B27E-8A04A10EBDEE}"/>
    <cellStyle name="0.00 3 4 5 3" xfId="34260" xr:uid="{EA094856-4D41-418E-8719-7B3ABB49A4F3}"/>
    <cellStyle name="0.00 3 4 5 4" xfId="36829" xr:uid="{1B955954-44A9-4B36-AA8A-46026E93AE82}"/>
    <cellStyle name="0.00 3 4 6" xfId="702" xr:uid="{CF772012-03C5-4B23-919A-2C2A071D4DB2}"/>
    <cellStyle name="0.00 3 4 6 2" xfId="15259" xr:uid="{A56E13C8-34DF-4AE8-BFF1-6793837C5FB3}"/>
    <cellStyle name="0.00 3 4 6 3" xfId="34259" xr:uid="{797F2303-59BB-40C3-9721-82540A015BB7}"/>
    <cellStyle name="0.00 3 4 6 4" xfId="36828" xr:uid="{1C094013-6A17-48FC-8F73-899A748879BA}"/>
    <cellStyle name="0.00 3 4 7" xfId="15254" xr:uid="{DD41CB58-B338-49A7-82C0-FFD6BC2CB464}"/>
    <cellStyle name="0.00 3 4 8" xfId="34264" xr:uid="{257F1CD9-5D9F-4E8B-B326-13CF1149A333}"/>
    <cellStyle name="0.00 3 4 9" xfId="36833" xr:uid="{B7AD66AC-68C3-441C-BC26-C42A8921941D}"/>
    <cellStyle name="0.00 3 5" xfId="703" xr:uid="{73AB46C7-EF7E-4BF3-9381-356182A3A05E}"/>
    <cellStyle name="0.00 3 5 2" xfId="704" xr:uid="{0FD13F3D-6073-43FB-B845-5D608DAF53E0}"/>
    <cellStyle name="0.00 3 5 2 2" xfId="15261" xr:uid="{25EC1364-8069-44CC-97B9-DA80B86E9986}"/>
    <cellStyle name="0.00 3 5 2 3" xfId="34257" xr:uid="{723C0262-186B-4042-8234-6694AAE6A637}"/>
    <cellStyle name="0.00 3 5 2 4" xfId="36826" xr:uid="{C65B08B7-750F-4310-AD54-9A04FDC0B11B}"/>
    <cellStyle name="0.00 3 5 3" xfId="705" xr:uid="{345213C6-7667-4A76-ABD1-5791A34BE789}"/>
    <cellStyle name="0.00 3 5 3 2" xfId="15262" xr:uid="{E772D4B1-1420-4021-A9EA-22E12B9D6646}"/>
    <cellStyle name="0.00 3 5 3 3" xfId="34256" xr:uid="{CAE8E0D0-789A-44FF-9F6F-3A2513802A8F}"/>
    <cellStyle name="0.00 3 5 3 4" xfId="36825" xr:uid="{20260D56-F225-45A4-8FCB-B9E80EE98195}"/>
    <cellStyle name="0.00 3 5 4" xfId="706" xr:uid="{D595E187-5362-43DC-9ADE-1290D356FA4D}"/>
    <cellStyle name="0.00 3 5 4 2" xfId="15263" xr:uid="{541C3480-4094-4142-B576-6C47E63D603F}"/>
    <cellStyle name="0.00 3 5 4 3" xfId="34255" xr:uid="{C546223A-A347-463E-89E0-2E0C75D2B0E2}"/>
    <cellStyle name="0.00 3 5 4 4" xfId="36824" xr:uid="{D8ADE3E6-94C7-4352-91D0-096DA40A6BCD}"/>
    <cellStyle name="0.00 3 5 5" xfId="707" xr:uid="{F523E116-CD0B-47EB-ABAC-3CC8FF622AC5}"/>
    <cellStyle name="0.00 3 5 5 2" xfId="15264" xr:uid="{BD607F0B-ED02-44C7-B4AD-9E50113DFF8A}"/>
    <cellStyle name="0.00 3 5 5 3" xfId="34254" xr:uid="{7D38EA2B-04EA-4229-BC67-7C59079427E2}"/>
    <cellStyle name="0.00 3 5 5 4" xfId="36823" xr:uid="{74CD9C66-38F5-4D04-AC69-5B745780269D}"/>
    <cellStyle name="0.00 3 5 6" xfId="15260" xr:uid="{9849DBD9-B07B-4F2F-BDA3-B333C9EFA06F}"/>
    <cellStyle name="0.00 3 5 7" xfId="34258" xr:uid="{FF2A3A18-63EA-4F31-87B7-BFA3B665547C}"/>
    <cellStyle name="0.00 3 5 8" xfId="36827" xr:uid="{DF4F0585-FC00-4E4B-A2C3-1070A6DD0E4A}"/>
    <cellStyle name="0.00 3 6" xfId="708" xr:uid="{EE6C463E-9F8A-4056-9130-BF288F2C016F}"/>
    <cellStyle name="0.00 3 6 2" xfId="709" xr:uid="{1186CA83-75DC-4C20-A68F-B27E61627D57}"/>
    <cellStyle name="0.00 3 6 2 2" xfId="15266" xr:uid="{6509847A-691D-42F5-8F54-E9351F11EC1E}"/>
    <cellStyle name="0.00 3 6 2 3" xfId="34252" xr:uid="{B2202F07-7A91-4C2D-A84C-5C43C577D59C}"/>
    <cellStyle name="0.00 3 6 2 4" xfId="36821" xr:uid="{35583B8A-98F5-4C1D-87DB-C0E2242EAFB4}"/>
    <cellStyle name="0.00 3 6 3" xfId="15265" xr:uid="{F8308CE9-6128-4821-A544-B2662544D161}"/>
    <cellStyle name="0.00 3 6 4" xfId="34253" xr:uid="{C4965EB9-A11F-403B-855F-F0B5A4069D75}"/>
    <cellStyle name="0.00 3 6 5" xfId="36822" xr:uid="{15BC0589-6021-4E0F-AC8F-93BCE694BF31}"/>
    <cellStyle name="0.00 3 7" xfId="710" xr:uid="{F571E4C7-BFE8-4B52-8F06-7A8CE4EA35D0}"/>
    <cellStyle name="0.00 3 7 2" xfId="15267" xr:uid="{CDCA2A78-1792-47AD-9583-787B30F8492D}"/>
    <cellStyle name="0.00 3 7 3" xfId="34251" xr:uid="{CC631B3A-0039-4F30-BD9F-831DEE50AE97}"/>
    <cellStyle name="0.00 3 7 4" xfId="36820" xr:uid="{5B8DA729-07E0-40B2-8F3E-1FD3DC4BA21D}"/>
    <cellStyle name="0.00 3 8" xfId="711" xr:uid="{BA4CD293-3650-4859-B79C-DD394AAFD837}"/>
    <cellStyle name="0.00 3 8 2" xfId="15268" xr:uid="{3E971A30-0518-4959-9DDF-00153ABF4144}"/>
    <cellStyle name="0.00 3 8 3" xfId="34250" xr:uid="{BA12BCC7-4C60-4F73-99A2-1E5F9F6285CB}"/>
    <cellStyle name="0.00 3 8 4" xfId="36819" xr:uid="{915E9695-E367-480D-B98C-001B4ECD1164}"/>
    <cellStyle name="0.00 3 9" xfId="15224" xr:uid="{E22B8539-E5AC-411B-BD81-B46E39055213}"/>
    <cellStyle name="0.00 4" xfId="712" xr:uid="{37CE6AE7-1015-45D1-881B-3D5FF3C13A74}"/>
    <cellStyle name="0.00 4 10" xfId="34249" xr:uid="{90AE4B00-15BF-415A-B8CF-6C997EA59D5D}"/>
    <cellStyle name="0.00 4 11" xfId="36818" xr:uid="{D4B1EC71-9E37-4869-9A71-8AD9E070E301}"/>
    <cellStyle name="0.00 4 2" xfId="713" xr:uid="{40571E5F-4D8A-40DE-997F-0C4D156AF350}"/>
    <cellStyle name="0.00 4 2 10" xfId="34248" xr:uid="{F30C5D28-1541-497E-B302-FC31600E1BFD}"/>
    <cellStyle name="0.00 4 2 11" xfId="36817" xr:uid="{E2BE8A59-E196-4845-9B58-182E24D8AA04}"/>
    <cellStyle name="0.00 4 2 2" xfId="714" xr:uid="{E5B2CA5F-24AD-4959-879C-D1EB6A07F2B1}"/>
    <cellStyle name="0.00 4 2 2 10" xfId="36816" xr:uid="{8851033E-420B-40C0-A7DC-B78F1EF7F27B}"/>
    <cellStyle name="0.00 4 2 2 2" xfId="715" xr:uid="{4B1C5BA8-3B15-443D-BAFA-1D86495CC52E}"/>
    <cellStyle name="0.00 4 2 2 2 2" xfId="15272" xr:uid="{B6A2C353-B78D-4B55-9327-7A87DE390474}"/>
    <cellStyle name="0.00 4 2 2 2 3" xfId="34246" xr:uid="{3BBC76D4-F71D-46AC-B967-D96EF7A8A4F4}"/>
    <cellStyle name="0.00 4 2 2 2 4" xfId="36815" xr:uid="{84369A22-5830-44F7-BE5C-E249078FE0BB}"/>
    <cellStyle name="0.00 4 2 2 3" xfId="716" xr:uid="{D15A6EB3-7124-4E4D-B0E5-983454C2351D}"/>
    <cellStyle name="0.00 4 2 2 3 2" xfId="15273" xr:uid="{933FD0DA-211B-42DF-AB70-C353EA35DCAD}"/>
    <cellStyle name="0.00 4 2 2 3 3" xfId="34245" xr:uid="{5E9FA1C0-3FC4-4278-8451-882AC786E9C9}"/>
    <cellStyle name="0.00 4 2 2 3 4" xfId="36814" xr:uid="{B68EB60C-AEE8-4781-9626-471A0800EDEF}"/>
    <cellStyle name="0.00 4 2 2 4" xfId="717" xr:uid="{1D0E0D0C-87E8-4EEF-9770-09F6783463AC}"/>
    <cellStyle name="0.00 4 2 2 4 2" xfId="15274" xr:uid="{CCE1D662-5C6A-4F1D-86BA-2A69F1DF980A}"/>
    <cellStyle name="0.00 4 2 2 4 3" xfId="34244" xr:uid="{C086EF9F-B214-4626-AD10-88887384CAE4}"/>
    <cellStyle name="0.00 4 2 2 4 4" xfId="36813" xr:uid="{2D7FECFA-F516-4ABD-957A-6721C6228C24}"/>
    <cellStyle name="0.00 4 2 2 5" xfId="718" xr:uid="{7E273A31-4BCF-46DB-A221-3970B3CAED10}"/>
    <cellStyle name="0.00 4 2 2 5 2" xfId="15275" xr:uid="{F4A2EA3C-6D48-4811-92C8-ADF0F8F80EFE}"/>
    <cellStyle name="0.00 4 2 2 5 3" xfId="34243" xr:uid="{CAA46037-132F-47C3-A2B0-C162CF43A88F}"/>
    <cellStyle name="0.00 4 2 2 5 4" xfId="36812" xr:uid="{17C4D47B-853A-4388-B5D9-870D06805D03}"/>
    <cellStyle name="0.00 4 2 2 6" xfId="719" xr:uid="{88347A2C-7FC0-4CB0-88C0-705158E1846D}"/>
    <cellStyle name="0.00 4 2 2 6 2" xfId="15276" xr:uid="{7A7DC834-DA1E-4385-98C6-E80957443035}"/>
    <cellStyle name="0.00 4 2 2 6 3" xfId="34242" xr:uid="{02A45EC3-1B81-4F15-8556-AECBC8BDD670}"/>
    <cellStyle name="0.00 4 2 2 6 4" xfId="36811" xr:uid="{FEDC8DE3-8AFF-45AC-8CE8-5A59BE34E80D}"/>
    <cellStyle name="0.00 4 2 2 7" xfId="720" xr:uid="{D5F27E97-9994-4893-8F8A-1B8FA750E788}"/>
    <cellStyle name="0.00 4 2 2 7 2" xfId="15277" xr:uid="{EF97C28B-004F-4FF2-A2F9-6A73317D21A1}"/>
    <cellStyle name="0.00 4 2 2 7 3" xfId="34241" xr:uid="{D05EAD07-79CF-493B-8518-F69422A0425C}"/>
    <cellStyle name="0.00 4 2 2 7 4" xfId="36810" xr:uid="{709413A3-CB3F-4B2E-9702-2D01D116F8DB}"/>
    <cellStyle name="0.00 4 2 2 8" xfId="15271" xr:uid="{D9067B66-18CB-465E-AF61-BD436F8E5E48}"/>
    <cellStyle name="0.00 4 2 2 9" xfId="34247" xr:uid="{FBA61481-42BD-40AE-A46A-84B72EDA72F0}"/>
    <cellStyle name="0.00 4 2 3" xfId="721" xr:uid="{0F2C52A4-75CE-413D-BE5A-0BD947457940}"/>
    <cellStyle name="0.00 4 2 3 2" xfId="722" xr:uid="{1C29D5F6-A912-4C62-BDCE-361F02BC49AD}"/>
    <cellStyle name="0.00 4 2 3 2 2" xfId="15279" xr:uid="{C90FACE5-2CCF-4F2E-BF05-43329D5395CB}"/>
    <cellStyle name="0.00 4 2 3 2 3" xfId="34239" xr:uid="{DB5C1372-2B30-4C93-B50F-A73669CED9DE}"/>
    <cellStyle name="0.00 4 2 3 2 4" xfId="36808" xr:uid="{55B4F68B-1DA3-4272-9961-13270587B118}"/>
    <cellStyle name="0.00 4 2 3 3" xfId="723" xr:uid="{08747257-329F-48BE-9C14-9ED92B476F27}"/>
    <cellStyle name="0.00 4 2 3 3 2" xfId="15280" xr:uid="{8BB68235-A5C9-43D7-AFED-43F48111807B}"/>
    <cellStyle name="0.00 4 2 3 3 3" xfId="34238" xr:uid="{16F6AAEE-59A7-4D4F-AC9F-61E20F896558}"/>
    <cellStyle name="0.00 4 2 3 3 4" xfId="36807" xr:uid="{E4CD478C-8376-4C9D-8B1B-6BCEC069A153}"/>
    <cellStyle name="0.00 4 2 3 4" xfId="724" xr:uid="{43C54716-A417-42D1-8517-9AA47C70BF5F}"/>
    <cellStyle name="0.00 4 2 3 4 2" xfId="15281" xr:uid="{F97DC199-BE3D-409E-87D9-1A0221C42F86}"/>
    <cellStyle name="0.00 4 2 3 4 3" xfId="34237" xr:uid="{EB7F49BC-C4A7-477B-B32C-1FF0C3A62488}"/>
    <cellStyle name="0.00 4 2 3 4 4" xfId="36806" xr:uid="{30A429C3-55A9-409B-A7C5-4D4C748ADADC}"/>
    <cellStyle name="0.00 4 2 3 5" xfId="725" xr:uid="{F6E62B3B-94F0-46B3-A552-03950622E635}"/>
    <cellStyle name="0.00 4 2 3 5 2" xfId="15282" xr:uid="{3C13C629-892F-4C03-A55B-FAB0335D1AA0}"/>
    <cellStyle name="0.00 4 2 3 5 3" xfId="34236" xr:uid="{B92F399C-65AD-4FCE-8A50-87EF6338A98C}"/>
    <cellStyle name="0.00 4 2 3 5 4" xfId="36805" xr:uid="{599BB156-62CB-45BC-AFB6-E94C3D4E6D55}"/>
    <cellStyle name="0.00 4 2 3 6" xfId="726" xr:uid="{4046AB5C-AE72-4603-94FB-B6CA8CDDF7A4}"/>
    <cellStyle name="0.00 4 2 3 6 2" xfId="15283" xr:uid="{A8747CA4-8D43-4A20-96C2-41D956E27743}"/>
    <cellStyle name="0.00 4 2 3 6 3" xfId="34235" xr:uid="{1E4D1BF4-24AA-4149-A9C7-750B51F5166D}"/>
    <cellStyle name="0.00 4 2 3 6 4" xfId="36804" xr:uid="{936B5FA1-2124-446E-8B72-FF5DB0FEEB3E}"/>
    <cellStyle name="0.00 4 2 3 7" xfId="15278" xr:uid="{8B8B568C-1ECF-4FCF-A6C6-A343D8EE832B}"/>
    <cellStyle name="0.00 4 2 3 8" xfId="34240" xr:uid="{5BBF0B23-FAD8-4E0B-ACE7-609F18BA3BC3}"/>
    <cellStyle name="0.00 4 2 3 9" xfId="36809" xr:uid="{F0C23F34-C95F-4ECE-B728-A8F5CD12CA01}"/>
    <cellStyle name="0.00 4 2 4" xfId="727" xr:uid="{2EABB576-7980-4CF4-8512-C1A9B9FDF7C5}"/>
    <cellStyle name="0.00 4 2 4 2" xfId="728" xr:uid="{9A97BBCC-988A-4AFE-8A20-23D24753A540}"/>
    <cellStyle name="0.00 4 2 4 2 2" xfId="15285" xr:uid="{3D8BDA80-3C0F-4A65-B8BD-93930607A93D}"/>
    <cellStyle name="0.00 4 2 4 2 3" xfId="34233" xr:uid="{613DAF15-FFE0-43C4-BD30-CD094AC66752}"/>
    <cellStyle name="0.00 4 2 4 2 4" xfId="36802" xr:uid="{A9587A2E-A600-4CC1-AA5A-AE412743ACDA}"/>
    <cellStyle name="0.00 4 2 4 3" xfId="729" xr:uid="{A68795B2-FE5A-4EEC-9E2C-7DD1ECA07E54}"/>
    <cellStyle name="0.00 4 2 4 3 2" xfId="15286" xr:uid="{B84649EA-7936-4979-8595-6B08B1C929DC}"/>
    <cellStyle name="0.00 4 2 4 3 3" xfId="34232" xr:uid="{2050A519-505E-4B32-A131-9FFE5D7BE759}"/>
    <cellStyle name="0.00 4 2 4 3 4" xfId="36801" xr:uid="{95451048-6FCB-468E-96DA-C4E6C8DDC5BC}"/>
    <cellStyle name="0.00 4 2 4 4" xfId="730" xr:uid="{EC07837A-537A-4BBC-9614-DFBA2C8D7484}"/>
    <cellStyle name="0.00 4 2 4 4 2" xfId="15287" xr:uid="{D018E9DD-F32A-4C55-BEB8-91F573160E34}"/>
    <cellStyle name="0.00 4 2 4 4 3" xfId="34231" xr:uid="{BDB079D1-AB85-4010-8D5A-214F39D8187B}"/>
    <cellStyle name="0.00 4 2 4 4 4" xfId="36800" xr:uid="{51FEB75F-62A1-44B7-BB7C-F0A3D149CADF}"/>
    <cellStyle name="0.00 4 2 4 5" xfId="15284" xr:uid="{7BBBAD4F-7B7B-4544-B188-A362BA18EC7A}"/>
    <cellStyle name="0.00 4 2 4 6" xfId="34234" xr:uid="{6E6E0ADF-F90D-4456-90CC-E5F038CF4D7E}"/>
    <cellStyle name="0.00 4 2 4 7" xfId="36803" xr:uid="{E31C727B-90FA-4824-92C8-4E4E678EB5BF}"/>
    <cellStyle name="0.00 4 2 5" xfId="731" xr:uid="{12614CBC-0982-4168-B50E-058EDF421CA4}"/>
    <cellStyle name="0.00 4 2 5 2" xfId="15288" xr:uid="{37582A35-D8E4-49D6-A2FB-F6B2200E5927}"/>
    <cellStyle name="0.00 4 2 5 3" xfId="34230" xr:uid="{A619CA69-3B0D-4A88-8D0C-72BDB7A4914A}"/>
    <cellStyle name="0.00 4 2 5 4" xfId="36799" xr:uid="{DE99F078-F9EB-46DA-8735-56E3E21A11A1}"/>
    <cellStyle name="0.00 4 2 6" xfId="732" xr:uid="{DC5DFBED-A513-4E79-B09D-8EC3978BE94D}"/>
    <cellStyle name="0.00 4 2 6 2" xfId="15289" xr:uid="{BCB05EE1-C34F-4F92-8BC4-0CAB5DB22599}"/>
    <cellStyle name="0.00 4 2 6 3" xfId="34229" xr:uid="{E861027B-536E-4CB4-AF07-17D1A984C30A}"/>
    <cellStyle name="0.00 4 2 6 4" xfId="36798" xr:uid="{3EC31DE9-BF83-4FC1-9DD0-4CBC82668433}"/>
    <cellStyle name="0.00 4 2 7" xfId="733" xr:uid="{BF834786-EF65-406E-A632-E8FC15CBBDE6}"/>
    <cellStyle name="0.00 4 2 7 2" xfId="15290" xr:uid="{A0B5D102-0FA7-484C-B331-1F871BAA429B}"/>
    <cellStyle name="0.00 4 2 7 3" xfId="34228" xr:uid="{62CC01B7-229B-4032-BA68-CA6E46AE63C7}"/>
    <cellStyle name="0.00 4 2 7 4" xfId="36797" xr:uid="{E4BE43EF-C98C-4B96-BFE6-310849D335D1}"/>
    <cellStyle name="0.00 4 2 8" xfId="734" xr:uid="{474AB2AE-1C46-4457-91A2-E5B8BAF72D81}"/>
    <cellStyle name="0.00 4 2 8 2" xfId="15291" xr:uid="{31A05A1A-FF35-4DE0-912F-1CC4504AF45F}"/>
    <cellStyle name="0.00 4 2 8 3" xfId="34227" xr:uid="{0EDA600C-2DDC-446F-BFCB-9F0F3D84EEE7}"/>
    <cellStyle name="0.00 4 2 8 4" xfId="36796" xr:uid="{E7CE0645-CCF6-4D5C-B65D-A81C7BF1DA9A}"/>
    <cellStyle name="0.00 4 2 9" xfId="15270" xr:uid="{35F72C8C-83C2-42E2-AFF6-E2E41B26C513}"/>
    <cellStyle name="0.00 4 3" xfId="735" xr:uid="{059AFA37-D64B-46E2-94C9-26B83776B9A0}"/>
    <cellStyle name="0.00 4 3 10" xfId="36795" xr:uid="{0B7692A1-FAE7-4D2D-9CE8-6567483D2965}"/>
    <cellStyle name="0.00 4 3 2" xfId="736" xr:uid="{BCE23AAB-0189-4062-B162-E7F157241916}"/>
    <cellStyle name="0.00 4 3 2 2" xfId="15293" xr:uid="{F48A1654-C106-4C6C-BB4D-31B49AA2375E}"/>
    <cellStyle name="0.00 4 3 2 3" xfId="34225" xr:uid="{B4895122-0A41-4AF5-A6A4-4A0D07F93F0C}"/>
    <cellStyle name="0.00 4 3 2 4" xfId="36794" xr:uid="{DF114F83-5016-4E6B-B33F-82605A294EEA}"/>
    <cellStyle name="0.00 4 3 3" xfId="737" xr:uid="{5DAC00FB-8D14-408A-9B36-CCE31B23C918}"/>
    <cellStyle name="0.00 4 3 3 2" xfId="15294" xr:uid="{338E285D-446B-4E66-ABDB-CE1DE93167D6}"/>
    <cellStyle name="0.00 4 3 3 3" xfId="34224" xr:uid="{356C5E6C-6E9B-4B21-886A-118FFD08B760}"/>
    <cellStyle name="0.00 4 3 3 4" xfId="36793" xr:uid="{97DF3D10-814D-44BE-87C2-16DFA2FC2D8B}"/>
    <cellStyle name="0.00 4 3 4" xfId="738" xr:uid="{47A75014-F249-4C44-8FF2-9322132C05E7}"/>
    <cellStyle name="0.00 4 3 4 2" xfId="15295" xr:uid="{EECE5B7C-D8F3-4268-8883-878621410837}"/>
    <cellStyle name="0.00 4 3 4 3" xfId="34223" xr:uid="{36847FFD-F1DB-460D-B98B-B1F2B73DB299}"/>
    <cellStyle name="0.00 4 3 4 4" xfId="36792" xr:uid="{AE60154E-D217-4378-8C63-85C7179C1900}"/>
    <cellStyle name="0.00 4 3 5" xfId="739" xr:uid="{4ACA3012-5B08-4ED1-A70A-F6A325D295A7}"/>
    <cellStyle name="0.00 4 3 5 2" xfId="15296" xr:uid="{95142C3F-BDB6-428D-81E1-30D92142FD18}"/>
    <cellStyle name="0.00 4 3 5 3" xfId="34222" xr:uid="{59AEC14A-D340-40E2-B095-5C33912E61E3}"/>
    <cellStyle name="0.00 4 3 5 4" xfId="36791" xr:uid="{846AD413-2C16-4E4A-ADA1-A467832DB75F}"/>
    <cellStyle name="0.00 4 3 6" xfId="740" xr:uid="{DAA76E8D-5D57-4B41-AA9A-E0FBBEECECAD}"/>
    <cellStyle name="0.00 4 3 6 2" xfId="15297" xr:uid="{CFB66461-9CDF-4EEB-97C0-63607A94B9D3}"/>
    <cellStyle name="0.00 4 3 6 3" xfId="34221" xr:uid="{53AB6254-9938-4EED-AB3C-BCBF2E4386E9}"/>
    <cellStyle name="0.00 4 3 6 4" xfId="36790" xr:uid="{155C385D-6B46-4098-AA51-99CD9B1DC3A8}"/>
    <cellStyle name="0.00 4 3 7" xfId="741" xr:uid="{568A1906-D63D-43B5-976D-4BC76253E407}"/>
    <cellStyle name="0.00 4 3 7 2" xfId="15298" xr:uid="{26F18884-E5B9-42EE-A6EB-CC52BC8558DC}"/>
    <cellStyle name="0.00 4 3 7 3" xfId="34220" xr:uid="{5D6E09CF-13E9-4667-9D0C-7D9F293946A7}"/>
    <cellStyle name="0.00 4 3 7 4" xfId="36789" xr:uid="{13DB3F1F-67B3-4B95-8127-7D192F2017E7}"/>
    <cellStyle name="0.00 4 3 8" xfId="15292" xr:uid="{E368DD7C-7261-4EF6-812D-3DBCBEBEA14B}"/>
    <cellStyle name="0.00 4 3 9" xfId="34226" xr:uid="{AA648F47-F756-4D65-8451-EFEB6A02D377}"/>
    <cellStyle name="0.00 4 4" xfId="742" xr:uid="{C8B9853B-DEC4-4EFD-B99E-224E609705B9}"/>
    <cellStyle name="0.00 4 4 2" xfId="743" xr:uid="{ADACC6BE-4732-442A-B139-77E9FF5CD5A9}"/>
    <cellStyle name="0.00 4 4 2 2" xfId="15300" xr:uid="{9AB7B66A-9323-437F-8933-35B3349E29C0}"/>
    <cellStyle name="0.00 4 4 2 3" xfId="34218" xr:uid="{9B391B8F-A170-4AC8-9738-BB874E82078B}"/>
    <cellStyle name="0.00 4 4 2 4" xfId="36787" xr:uid="{27F91356-F5D7-4CDF-A12E-D994F307B7AF}"/>
    <cellStyle name="0.00 4 4 3" xfId="744" xr:uid="{66385065-3B99-4707-B749-23DB07D258F3}"/>
    <cellStyle name="0.00 4 4 3 2" xfId="15301" xr:uid="{A8F0FDB2-884E-4E5D-BB2E-E12D668E4EF8}"/>
    <cellStyle name="0.00 4 4 3 3" xfId="34217" xr:uid="{9C2AC390-EEF6-4FB4-98E6-7E30158DD1C5}"/>
    <cellStyle name="0.00 4 4 3 4" xfId="36786" xr:uid="{651C632E-62A8-4DF9-947F-91566623A37E}"/>
    <cellStyle name="0.00 4 4 4" xfId="745" xr:uid="{50423295-B746-4476-AD91-C695D3766760}"/>
    <cellStyle name="0.00 4 4 4 2" xfId="15302" xr:uid="{08AD6EB5-2281-40C4-BE6E-39CDB0087E13}"/>
    <cellStyle name="0.00 4 4 4 3" xfId="34216" xr:uid="{F4012A7B-5A60-42E2-88D3-40AD8B6A924A}"/>
    <cellStyle name="0.00 4 4 4 4" xfId="36785" xr:uid="{2327D89E-F69B-4D61-9CC4-5317EB264795}"/>
    <cellStyle name="0.00 4 4 5" xfId="746" xr:uid="{ECA395D6-2692-4368-BAD4-DB018045B9E0}"/>
    <cellStyle name="0.00 4 4 5 2" xfId="15303" xr:uid="{120AE65A-5F3B-4B0D-8928-A2AD2F427796}"/>
    <cellStyle name="0.00 4 4 5 3" xfId="34215" xr:uid="{8F9A3D54-F662-467B-B600-6E2A9D9C1207}"/>
    <cellStyle name="0.00 4 4 5 4" xfId="36784" xr:uid="{1C234FC9-2EA1-4BDB-8AF2-333520655339}"/>
    <cellStyle name="0.00 4 4 6" xfId="747" xr:uid="{469EC090-1880-493A-BB98-694A2806044C}"/>
    <cellStyle name="0.00 4 4 6 2" xfId="15304" xr:uid="{4A7751F6-1825-4D5B-B579-F91C0D11D20C}"/>
    <cellStyle name="0.00 4 4 6 3" xfId="34214" xr:uid="{F43FA316-C5F6-4131-9C77-4B1FAC6E7BBE}"/>
    <cellStyle name="0.00 4 4 6 4" xfId="36783" xr:uid="{BC07E866-5E43-4BFF-8E2A-FAFEFAECFF89}"/>
    <cellStyle name="0.00 4 4 7" xfId="15299" xr:uid="{70C31C5A-398D-46BF-8AA4-1BF2DC029577}"/>
    <cellStyle name="0.00 4 4 8" xfId="34219" xr:uid="{3A3D9402-5B2B-4101-B0EC-3BDFA149022A}"/>
    <cellStyle name="0.00 4 4 9" xfId="36788" xr:uid="{E0E971F5-0859-4BB2-B012-5841E5CC1E13}"/>
    <cellStyle name="0.00 4 5" xfId="748" xr:uid="{23C5AFE6-B5F3-401D-8BD6-71F20A889A26}"/>
    <cellStyle name="0.00 4 5 2" xfId="749" xr:uid="{56BFB22A-1328-420C-9129-E421EB1E2C37}"/>
    <cellStyle name="0.00 4 5 2 2" xfId="15306" xr:uid="{0769553E-C8E0-4DEB-A97A-04D16110FCA6}"/>
    <cellStyle name="0.00 4 5 2 3" xfId="34212" xr:uid="{82BE20BC-A451-462D-9FDE-E6843277F106}"/>
    <cellStyle name="0.00 4 5 2 4" xfId="36781" xr:uid="{21C2A587-B8F4-4733-8D40-423200D935F8}"/>
    <cellStyle name="0.00 4 5 3" xfId="750" xr:uid="{2943DECD-1A0F-4F29-8DA9-60145A6ABD75}"/>
    <cellStyle name="0.00 4 5 3 2" xfId="15307" xr:uid="{AB6AD7CC-039A-4BC1-87CC-3445834741D9}"/>
    <cellStyle name="0.00 4 5 3 3" xfId="34211" xr:uid="{786F3B18-269D-4CFD-9B12-0FA04B001254}"/>
    <cellStyle name="0.00 4 5 3 4" xfId="36780" xr:uid="{D72B1C8C-8D73-410B-BF96-7FD57B30A089}"/>
    <cellStyle name="0.00 4 5 4" xfId="751" xr:uid="{9C5E4053-B870-4201-A5EE-E2EF290738C0}"/>
    <cellStyle name="0.00 4 5 4 2" xfId="15308" xr:uid="{D8675360-71B0-4C4D-BBE9-FBE4A3BAAD34}"/>
    <cellStyle name="0.00 4 5 4 3" xfId="34210" xr:uid="{4B8D28D8-B15E-4BBF-99D8-34464EE10AE1}"/>
    <cellStyle name="0.00 4 5 4 4" xfId="36779" xr:uid="{5687C2B7-7E2B-4041-A71E-3F8E449C1C98}"/>
    <cellStyle name="0.00 4 5 5" xfId="752" xr:uid="{9CACA3F3-E25C-460C-AC62-4C5B9D794FCD}"/>
    <cellStyle name="0.00 4 5 5 2" xfId="15309" xr:uid="{75350E50-735C-4BA6-B7CA-072285AE43F6}"/>
    <cellStyle name="0.00 4 5 5 3" xfId="34209" xr:uid="{CFF5346D-9129-448D-9B36-FE7EC6604948}"/>
    <cellStyle name="0.00 4 5 5 4" xfId="36778" xr:uid="{B9508482-2FA5-4B9C-BAA1-95581747DEF1}"/>
    <cellStyle name="0.00 4 5 6" xfId="15305" xr:uid="{CE25F533-19DC-4B82-BC01-ADEBF20E1F55}"/>
    <cellStyle name="0.00 4 5 7" xfId="34213" xr:uid="{0329633B-6A18-41BF-9F15-E4156006FD91}"/>
    <cellStyle name="0.00 4 5 8" xfId="36782" xr:uid="{9199FC3E-452E-428D-93AC-E9B90B2991E4}"/>
    <cellStyle name="0.00 4 6" xfId="753" xr:uid="{2C62CA2D-C962-4172-B997-5B714269FF44}"/>
    <cellStyle name="0.00 4 6 2" xfId="754" xr:uid="{EE5F5E02-2212-4C48-B6F2-E5DACF34D233}"/>
    <cellStyle name="0.00 4 6 2 2" xfId="15311" xr:uid="{56B9BF8A-5FF1-4912-8267-755B16C300CD}"/>
    <cellStyle name="0.00 4 6 2 3" xfId="34207" xr:uid="{910388BC-E16E-41AD-A897-9F45C93C71B8}"/>
    <cellStyle name="0.00 4 6 2 4" xfId="36776" xr:uid="{A34C4F2D-72D1-4BB2-8F1B-E0FED3FD2302}"/>
    <cellStyle name="0.00 4 6 3" xfId="15310" xr:uid="{537C1744-3F82-41A4-BC62-281062D6CC4E}"/>
    <cellStyle name="0.00 4 6 4" xfId="34208" xr:uid="{F78882E1-B2CE-4500-9504-F43835C2B9DA}"/>
    <cellStyle name="0.00 4 6 5" xfId="36777" xr:uid="{25A6FDB6-771E-4C54-B43F-2358DF90C5BB}"/>
    <cellStyle name="0.00 4 7" xfId="755" xr:uid="{16E6D1E0-3289-41F9-924E-9611DA25C8A3}"/>
    <cellStyle name="0.00 4 7 2" xfId="15312" xr:uid="{61D6B212-C3F3-4BD3-8A2A-2DB23F9F1B63}"/>
    <cellStyle name="0.00 4 7 3" xfId="34206" xr:uid="{46478EA8-5B72-44EF-8A1A-366CB4D9DC43}"/>
    <cellStyle name="0.00 4 7 4" xfId="36775" xr:uid="{689C579A-C69B-4B11-9B1E-6BB81A50F9E0}"/>
    <cellStyle name="0.00 4 8" xfId="756" xr:uid="{3C069349-7810-4C6B-93E7-562FE94B5917}"/>
    <cellStyle name="0.00 4 8 2" xfId="15313" xr:uid="{E8CBF7E8-FAF3-49A4-9B8F-65E90CC00F43}"/>
    <cellStyle name="0.00 4 8 3" xfId="34205" xr:uid="{FAF8F0DF-462C-4EC1-98A5-158E27C6A002}"/>
    <cellStyle name="0.00 4 8 4" xfId="36774" xr:uid="{8D5FBD9B-997A-4E78-9E49-F80CAC98D79B}"/>
    <cellStyle name="0.00 4 9" xfId="15269" xr:uid="{7A541C24-7F68-4E09-956A-98B5906E4AD7}"/>
    <cellStyle name="0.00 5" xfId="757" xr:uid="{F4F026E4-4F90-4C66-93C2-F34CE9D781AF}"/>
    <cellStyle name="0.00 5 10" xfId="34204" xr:uid="{E0FBA1D7-2650-4988-ABF2-47F1352910B3}"/>
    <cellStyle name="0.00 5 11" xfId="36773" xr:uid="{02FC1BDE-3625-4686-8B8D-AFCD54EA367E}"/>
    <cellStyle name="0.00 5 2" xfId="758" xr:uid="{A5C0F7D0-F29E-46AA-A843-267C1E54E805}"/>
    <cellStyle name="0.00 5 2 10" xfId="36772" xr:uid="{021554FE-2FF9-4205-9ADF-5FF5A0350E9C}"/>
    <cellStyle name="0.00 5 2 2" xfId="759" xr:uid="{29724134-C4F3-46FB-8309-D541E0586158}"/>
    <cellStyle name="0.00 5 2 2 2" xfId="15316" xr:uid="{74703299-0414-497E-9E6D-1DAFEE01C301}"/>
    <cellStyle name="0.00 5 2 2 3" xfId="34202" xr:uid="{B66A4567-86E4-42A5-A59F-58DCD8C84689}"/>
    <cellStyle name="0.00 5 2 2 4" xfId="36771" xr:uid="{D7761147-C71B-4B3A-9373-BA5AE981F3E5}"/>
    <cellStyle name="0.00 5 2 3" xfId="760" xr:uid="{E2DC9F49-76E7-4374-9D09-42C64E55AA5E}"/>
    <cellStyle name="0.00 5 2 3 2" xfId="15317" xr:uid="{133A8F3E-41D4-494D-8774-407F0C2FA359}"/>
    <cellStyle name="0.00 5 2 3 3" xfId="34201" xr:uid="{E101CEAE-6D32-49E2-AEC7-E7BFADEA9130}"/>
    <cellStyle name="0.00 5 2 3 4" xfId="36770" xr:uid="{821E2D43-BE00-4EC4-89DE-65D8D05CBAC3}"/>
    <cellStyle name="0.00 5 2 4" xfId="761" xr:uid="{7A9EB43A-CEA4-46CA-ACF4-BB6604F0AEED}"/>
    <cellStyle name="0.00 5 2 4 2" xfId="15318" xr:uid="{CE1E6A73-37AC-4870-8E48-B10667550E8E}"/>
    <cellStyle name="0.00 5 2 4 3" xfId="34200" xr:uid="{49099CE5-B795-4207-B607-5CED8DB78757}"/>
    <cellStyle name="0.00 5 2 4 4" xfId="36769" xr:uid="{1C725501-29CF-422A-A8FC-19C0DD9DFB85}"/>
    <cellStyle name="0.00 5 2 5" xfId="762" xr:uid="{21A5076A-E46A-4656-AA9B-97762CFF6B3C}"/>
    <cellStyle name="0.00 5 2 5 2" xfId="15319" xr:uid="{84E84BAD-6CB1-4070-9DC7-2B0D1D9CF7B0}"/>
    <cellStyle name="0.00 5 2 5 3" xfId="34199" xr:uid="{CA01E5D3-560A-4923-96C3-BD276BF677E4}"/>
    <cellStyle name="0.00 5 2 5 4" xfId="36768" xr:uid="{51938DA0-C0AB-4A28-8321-DB8DB460A200}"/>
    <cellStyle name="0.00 5 2 6" xfId="763" xr:uid="{9A684FDF-377A-473D-8300-C9A75E5AB3E4}"/>
    <cellStyle name="0.00 5 2 6 2" xfId="15320" xr:uid="{3CE81AD9-1ED5-46F5-9F17-4FE496FE49C0}"/>
    <cellStyle name="0.00 5 2 6 3" xfId="34198" xr:uid="{26058198-60AB-43DF-881D-1A9D1282F8CE}"/>
    <cellStyle name="0.00 5 2 6 4" xfId="36767" xr:uid="{36A1C24B-6728-44D6-96B2-16544AADC175}"/>
    <cellStyle name="0.00 5 2 7" xfId="764" xr:uid="{D8A71708-95E9-49CE-A95E-48C59262F3C0}"/>
    <cellStyle name="0.00 5 2 7 2" xfId="15321" xr:uid="{655FEA09-11AE-4B7F-8911-B4F3FDF926A3}"/>
    <cellStyle name="0.00 5 2 7 3" xfId="34197" xr:uid="{96446145-1D52-4506-A639-BC32F279546B}"/>
    <cellStyle name="0.00 5 2 7 4" xfId="36766" xr:uid="{35706844-8F3D-4AE1-BC0B-388EBCC27A68}"/>
    <cellStyle name="0.00 5 2 8" xfId="15315" xr:uid="{BC85445B-B3C5-44E4-9CD3-459DFCCF4784}"/>
    <cellStyle name="0.00 5 2 9" xfId="34203" xr:uid="{01957899-B1D0-4098-B6C7-5E1618C8D863}"/>
    <cellStyle name="0.00 5 3" xfId="765" xr:uid="{3B7ACE43-1D39-48AB-8BAC-6F4B13F84C30}"/>
    <cellStyle name="0.00 5 3 2" xfId="766" xr:uid="{E60FCAC5-491B-48EC-9F8D-B28A7A22D26E}"/>
    <cellStyle name="0.00 5 3 2 2" xfId="15323" xr:uid="{719C69BC-101B-4624-83D4-1715B803EAE4}"/>
    <cellStyle name="0.00 5 3 2 3" xfId="34195" xr:uid="{EB140622-CBE8-4D27-9E84-0A484640201F}"/>
    <cellStyle name="0.00 5 3 2 4" xfId="36764" xr:uid="{0A2B3F39-72B1-4750-B6AB-5A0FA9CC97CE}"/>
    <cellStyle name="0.00 5 3 3" xfId="767" xr:uid="{03EFB11B-76D7-4072-B5C0-5A8333D25FB2}"/>
    <cellStyle name="0.00 5 3 3 2" xfId="15324" xr:uid="{5209C94D-24EB-4F68-A954-E2CB85FF0FFB}"/>
    <cellStyle name="0.00 5 3 3 3" xfId="34194" xr:uid="{39794009-A802-44E5-880E-511D4AF82107}"/>
    <cellStyle name="0.00 5 3 3 4" xfId="36763" xr:uid="{678F36D4-171A-427E-81B9-466537CFDEED}"/>
    <cellStyle name="0.00 5 3 4" xfId="768" xr:uid="{E5E002CB-36F2-44FB-8510-A035280AD89B}"/>
    <cellStyle name="0.00 5 3 4 2" xfId="15325" xr:uid="{D64AA276-CBD5-4913-BD03-C8FB684DA30F}"/>
    <cellStyle name="0.00 5 3 4 3" xfId="34193" xr:uid="{40529992-5BAD-4DE7-A47D-63CA754CC0FD}"/>
    <cellStyle name="0.00 5 3 4 4" xfId="36762" xr:uid="{B65599C8-6F59-4965-9FB0-4CFBF392AB72}"/>
    <cellStyle name="0.00 5 3 5" xfId="769" xr:uid="{7C3300A9-DB0F-468B-B7D0-98F0E96D90CE}"/>
    <cellStyle name="0.00 5 3 5 2" xfId="15326" xr:uid="{7439B4D2-A660-4380-95FB-AC8511DD3155}"/>
    <cellStyle name="0.00 5 3 5 3" xfId="34192" xr:uid="{F12EFFA7-C2F1-4C2C-A37C-95BC42879FEE}"/>
    <cellStyle name="0.00 5 3 5 4" xfId="36761" xr:uid="{B280D95A-CE4C-483A-9F46-31DAE273461B}"/>
    <cellStyle name="0.00 5 3 6" xfId="770" xr:uid="{BB32A3BD-4A74-4C14-B38B-A287E42EBFDB}"/>
    <cellStyle name="0.00 5 3 6 2" xfId="15327" xr:uid="{1B08D45D-82F0-4621-A74C-6F27298EA38E}"/>
    <cellStyle name="0.00 5 3 6 3" xfId="34191" xr:uid="{CCD44B17-EE57-45AB-A020-BA4EA7E5A9C4}"/>
    <cellStyle name="0.00 5 3 6 4" xfId="36760" xr:uid="{4C78477B-B847-4F41-B74B-688555744019}"/>
    <cellStyle name="0.00 5 3 7" xfId="15322" xr:uid="{4AE0E0A8-F89D-4B2C-A757-3EBD5FC3650D}"/>
    <cellStyle name="0.00 5 3 8" xfId="34196" xr:uid="{63C65486-C3B5-49E8-83E4-EA78483065C7}"/>
    <cellStyle name="0.00 5 3 9" xfId="36765" xr:uid="{77A6B0A1-9515-44D9-ABD2-49F76866EE09}"/>
    <cellStyle name="0.00 5 4" xfId="771" xr:uid="{B6CC54DF-B7D2-4A30-9670-A30D44AFBFC9}"/>
    <cellStyle name="0.00 5 4 2" xfId="772" xr:uid="{D1EC0EB8-BED9-4BEA-849E-B666550C1713}"/>
    <cellStyle name="0.00 5 4 2 2" xfId="15329" xr:uid="{B5AB4B34-03FD-4707-B893-673634AD1D78}"/>
    <cellStyle name="0.00 5 4 2 3" xfId="34189" xr:uid="{1CE21509-0A97-44AB-BDDB-4F17E7168355}"/>
    <cellStyle name="0.00 5 4 2 4" xfId="36758" xr:uid="{E21EBB30-5F5D-4673-AE62-B65CA12902C4}"/>
    <cellStyle name="0.00 5 4 3" xfId="773" xr:uid="{30116548-6E22-4172-B554-1D95E8996521}"/>
    <cellStyle name="0.00 5 4 3 2" xfId="15330" xr:uid="{49A9011F-6FCA-4621-AFE2-FFDC43BD2FDE}"/>
    <cellStyle name="0.00 5 4 3 3" xfId="34188" xr:uid="{AFD868F4-E60A-474D-85DB-7F1AE0E22CB5}"/>
    <cellStyle name="0.00 5 4 3 4" xfId="36757" xr:uid="{2D0CE8DD-32E0-43D0-9DC0-E62A476E6C7E}"/>
    <cellStyle name="0.00 5 4 4" xfId="774" xr:uid="{FFCF9C83-1E0E-42A5-AA92-55D2AF9D0957}"/>
    <cellStyle name="0.00 5 4 4 2" xfId="15331" xr:uid="{F16230DC-80D4-4C8B-A18E-9C1137BBF554}"/>
    <cellStyle name="0.00 5 4 4 3" xfId="34187" xr:uid="{18BC54C3-542C-4CC9-8733-98D4A655E152}"/>
    <cellStyle name="0.00 5 4 4 4" xfId="36756" xr:uid="{8D98E8B3-FF0F-41D6-A0CE-FF7FB798939F}"/>
    <cellStyle name="0.00 5 4 5" xfId="775" xr:uid="{E7A30F55-4D39-4CAE-A9DD-0A8A5D2ABDD0}"/>
    <cellStyle name="0.00 5 4 5 2" xfId="15332" xr:uid="{0363D422-D291-48CE-AABD-306A792953E4}"/>
    <cellStyle name="0.00 5 4 5 3" xfId="34186" xr:uid="{4F6E4CD2-F3BC-4FA1-A5C5-F306BA4C2712}"/>
    <cellStyle name="0.00 5 4 5 4" xfId="36755" xr:uid="{F99A8882-F983-45B1-A6D1-D52B3C32B8BA}"/>
    <cellStyle name="0.00 5 4 6" xfId="15328" xr:uid="{9194BCE3-0C41-4100-A68A-BD16003BD73F}"/>
    <cellStyle name="0.00 5 4 7" xfId="34190" xr:uid="{8316BCF2-9645-4F92-9949-0171B031136F}"/>
    <cellStyle name="0.00 5 4 8" xfId="36759" xr:uid="{DF4275AF-B029-4496-A168-686B93A921D4}"/>
    <cellStyle name="0.00 5 5" xfId="776" xr:uid="{34A99A85-2AD1-4A1B-B825-BB36A0640E36}"/>
    <cellStyle name="0.00 5 5 2" xfId="777" xr:uid="{4A9CE1B0-3405-461C-A806-51892567F71E}"/>
    <cellStyle name="0.00 5 5 2 2" xfId="15334" xr:uid="{75375373-BA00-44FF-AB40-BDE997640C46}"/>
    <cellStyle name="0.00 5 5 2 3" xfId="34184" xr:uid="{DD736D89-D9F8-4708-BBA6-ADA1501DF7D6}"/>
    <cellStyle name="0.00 5 5 2 4" xfId="36753" xr:uid="{0A18CACC-72EC-4952-ABCB-6CD7CA7D30B6}"/>
    <cellStyle name="0.00 5 5 3" xfId="778" xr:uid="{9EDDB6AC-E540-40AF-8A98-1803BFBE756A}"/>
    <cellStyle name="0.00 5 5 3 2" xfId="15335" xr:uid="{5A6A2594-E742-4687-8D00-D7C836F5C6E8}"/>
    <cellStyle name="0.00 5 5 3 3" xfId="34183" xr:uid="{42A9F2B6-2247-4BDB-BF0E-B5BC9F5D728E}"/>
    <cellStyle name="0.00 5 5 3 4" xfId="36752" xr:uid="{D0B1A6CA-B821-4666-B6DD-C7B7FA9AC8E9}"/>
    <cellStyle name="0.00 5 5 4" xfId="15333" xr:uid="{FBDDE6D0-AFE3-43FE-AF26-A0153E31E6AA}"/>
    <cellStyle name="0.00 5 5 5" xfId="34185" xr:uid="{FAEC5280-C409-4895-AA1A-DE0AAC5886DD}"/>
    <cellStyle name="0.00 5 5 6" xfId="36754" xr:uid="{9BC17429-EFFD-4CEE-BB99-DB18199C78D3}"/>
    <cellStyle name="0.00 5 6" xfId="779" xr:uid="{189B9D0A-8492-4875-A0F7-8D19A1B41887}"/>
    <cellStyle name="0.00 5 6 2" xfId="15336" xr:uid="{EB1419A1-80E4-4983-A618-DD45AA585171}"/>
    <cellStyle name="0.00 5 6 3" xfId="34182" xr:uid="{221128AC-6077-495D-8C34-EFDF0716359F}"/>
    <cellStyle name="0.00 5 6 4" xfId="36751" xr:uid="{70777076-A50F-49AD-B571-40DBA5275657}"/>
    <cellStyle name="0.00 5 7" xfId="780" xr:uid="{0EA564BB-7AD8-430A-BE45-89F313C3D1B6}"/>
    <cellStyle name="0.00 5 7 2" xfId="15337" xr:uid="{862728BB-0094-4F2D-91F2-22956D158FDE}"/>
    <cellStyle name="0.00 5 7 3" xfId="34181" xr:uid="{3A14641E-D392-4830-91F8-33CD25197A68}"/>
    <cellStyle name="0.00 5 7 4" xfId="36750" xr:uid="{0A5CCFD4-59F6-40AE-ADE4-58F0240FA054}"/>
    <cellStyle name="0.00 5 8" xfId="781" xr:uid="{38BB6864-0D90-44B8-B4DD-F2B7ACCCAFFC}"/>
    <cellStyle name="0.00 5 8 2" xfId="15338" xr:uid="{267F8C3D-F21C-432E-9CFE-3F2CD311F179}"/>
    <cellStyle name="0.00 5 8 3" xfId="34180" xr:uid="{BAE13ED7-83CF-4F58-93A9-E030D009CCE2}"/>
    <cellStyle name="0.00 5 8 4" xfId="36749" xr:uid="{A7E4772D-5F77-4101-A1DB-2E038527B02A}"/>
    <cellStyle name="0.00 5 9" xfId="15314" xr:uid="{2DF1FE60-6991-4825-9E5B-98F7D5D70867}"/>
    <cellStyle name="0.00 6" xfId="782" xr:uid="{8B953ED1-FAE4-462C-B105-C377E57A3158}"/>
    <cellStyle name="0.00 6 2" xfId="783" xr:uid="{0A4A5BAB-1853-4F2E-A5A5-386F1E4CE047}"/>
    <cellStyle name="0.00 6 2 2" xfId="15340" xr:uid="{B967AFFD-1F57-45EC-A3D3-FA3F009B2DCE}"/>
    <cellStyle name="0.00 6 2 3" xfId="34178" xr:uid="{973FBF38-351F-4E4E-A527-B85B53C268D7}"/>
    <cellStyle name="0.00 6 2 4" xfId="36747" xr:uid="{52A12B08-AE39-4521-80EE-5C8152463936}"/>
    <cellStyle name="0.00 6 3" xfId="784" xr:uid="{72ECCA38-FC5C-4B98-95B4-7ADDD29DE09F}"/>
    <cellStyle name="0.00 6 3 2" xfId="15341" xr:uid="{420B97A7-2242-451D-9A83-8EBE1580FB82}"/>
    <cellStyle name="0.00 6 3 3" xfId="34177" xr:uid="{ABA58351-1061-40B2-97A7-3E4292EC4983}"/>
    <cellStyle name="0.00 6 3 4" xfId="36746" xr:uid="{05D11C0F-73A7-4BBB-83C7-B5D7BBD71441}"/>
    <cellStyle name="0.00 6 4" xfId="785" xr:uid="{7E0EDE65-06B3-4D35-8F0D-B5A8DFE79AFE}"/>
    <cellStyle name="0.00 6 4 2" xfId="15342" xr:uid="{BA99BD28-BED1-4CD9-90BB-16E04CDE5C58}"/>
    <cellStyle name="0.00 6 4 3" xfId="34176" xr:uid="{62D3553E-165F-4831-85F0-27553AA4A7DD}"/>
    <cellStyle name="0.00 6 4 4" xfId="36745" xr:uid="{5A587D55-D669-472C-B708-E3966D26FDDD}"/>
    <cellStyle name="0.00 6 5" xfId="15339" xr:uid="{9FFEDA91-45E2-4BFE-966B-E6DEC5C99360}"/>
    <cellStyle name="0.00 6 6" xfId="34179" xr:uid="{BA3E7C6C-46D9-4858-A5A5-D96ED9AEDAD0}"/>
    <cellStyle name="0.00 6 7" xfId="36748" xr:uid="{33428D9F-7FC8-434B-94EC-AA9EDED898FA}"/>
    <cellStyle name="0.00 7" xfId="786" xr:uid="{88E689DB-4FC9-488E-A898-7394FF85B908}"/>
    <cellStyle name="0.00 7 2" xfId="15343" xr:uid="{C8F3B433-6D87-4C2B-AF99-F05F00B609FF}"/>
    <cellStyle name="0.00 7 3" xfId="34175" xr:uid="{3CED6996-ADC6-4011-B778-1C8F3F15BEF4}"/>
    <cellStyle name="0.00 7 4" xfId="36744" xr:uid="{58BEE93A-7EA1-4F57-88A7-1683BFA2191C}"/>
    <cellStyle name="0.00 8" xfId="15178" xr:uid="{C6EB36C4-3B8C-462E-88A8-1E406B774927}"/>
    <cellStyle name="0.00 9" xfId="34340" xr:uid="{4EC76F6E-C39B-4383-96AB-3DF96BCC0CDD}"/>
    <cellStyle name="0뾍R_x0005_?뾍b_x0005_" xfId="787" xr:uid="{C2171CDE-43CC-4C47-BE02-E6BBD622F2E2}"/>
    <cellStyle name="¼AU≫?XLS!check_filesche|_x0005_" xfId="788" xr:uid="{878FA83A-DB97-46D0-A19D-D014B0B75834}"/>
    <cellStyle name="1" xfId="789" xr:uid="{11B93896-DD26-49C9-976A-BE08A8515909}"/>
    <cellStyle name="1_00_01년실적(재경)" xfId="790" xr:uid="{BF28C1C7-36F4-41F8-A9E6-FEE2DB85826F}"/>
    <cellStyle name="1_00_01년실적(재경)_00_01년실적(재경)" xfId="791" xr:uid="{F1031713-0A87-4A85-85B7-926723C6C53B}"/>
    <cellStyle name="1_00_01년실적(재경)_00_01년실적(재경)_2001CR실적보고(1-9월)" xfId="792" xr:uid="{9DF7E55C-CCCA-4180-B9C9-7148E1DCAD8C}"/>
    <cellStyle name="1_00_01년실적(재경)_00_01년실적(재경)_2001개선08차이분석" xfId="793" xr:uid="{848E9BC4-758A-4A7D-8691-4DFB61D81301}"/>
    <cellStyle name="1_00_01년실적(재경)_00_01년실적(재경)_구매단가차이분석" xfId="794" xr:uid="{2C102837-9D19-43BC-94EA-5A04CA0E6E56}"/>
    <cellStyle name="1_00_01년실적(재경)_2001CR실적보고(1-9월)" xfId="795" xr:uid="{BB91B095-E953-425E-96B5-CE8E50F99309}"/>
    <cellStyle name="1_00_01년실적(재경)_2001개선08차이분석" xfId="796" xr:uid="{0062BA2B-0F5F-4E24-B11E-DA0C24AED964}"/>
    <cellStyle name="1_00_01년실적(재경)_구매단가차이분석" xfId="797" xr:uid="{F01C1CE0-85D4-4FCA-B0E2-BA044EB80195}"/>
    <cellStyle name="1_00_01년팀별재료비개선목표1안" xfId="798" xr:uid="{D29E53CC-4BB8-45BF-AD89-E926CAEB0A77}"/>
    <cellStyle name="1_1127PHM (2)" xfId="799" xr:uid="{E63164E9-07E7-4D3E-9DC6-CAD117BA21B5}"/>
    <cellStyle name="1_1127PHM (4)" xfId="800" xr:uid="{DB90107F-1246-4B29-9BC1-D03493F7B6A2}"/>
    <cellStyle name="1_2000PN지침" xfId="801" xr:uid="{ABEAE7DF-4778-45F4-B5BA-B910F50FCA00}"/>
    <cellStyle name="1_2001CR실적보고(1-9월)" xfId="802" xr:uid="{378174BB-D0B8-417A-8002-40840796B7A2}"/>
    <cellStyle name="1_2001개선08차이분석" xfId="803" xr:uid="{4A6E8F61-9DFE-4945-8D49-BBD9E36EA6C4}"/>
    <cellStyle name="1_918PHM (2)" xfId="804" xr:uid="{FFB96472-E3DC-42F8-8B6B-1F4FFFF04DD0}"/>
    <cellStyle name="1_97년PI333종합" xfId="805" xr:uid="{A4AA5FAD-2EB5-4054-B3C7-590AE212CB6F}"/>
    <cellStyle name="1_CM-CAR 금형비(OEM)" xfId="806" xr:uid="{58BE2D12-7F8D-4BD9-8506-8A34AF92624B}"/>
    <cellStyle name="1_CM-CAR 금형비(OEM)_CM-CAR 금형비(OEM)" xfId="807" xr:uid="{FBF189A6-AC2D-4F7B-BEB7-B5903BBEEF8B}"/>
    <cellStyle name="1_COVER ASSY LUGGAGE TRay" xfId="808" xr:uid="{F2758380-0476-4210-BC8E-296096BAA48F}"/>
    <cellStyle name="1_CRD판매 (2)" xfId="809" xr:uid="{05B00A42-94A1-4F38-97D3-927CD3140EC7}"/>
    <cellStyle name="1_FRT PLR FMH BRKT" xfId="810" xr:uid="{5A105BFD-CB10-4281-A3F5-EB3FFD558BC0}"/>
    <cellStyle name="1_MC&amp;다변화" xfId="811" xr:uid="{9ACCAFFF-D475-47F8-843B-D0B9A8B4F99F}"/>
    <cellStyle name="1_구매단가차이분석" xfId="812" xr:uid="{D5AA87C5-A7AD-4E13-88DC-F0A12EACF983}"/>
    <cellStyle name="1_다변화SAMPLE" xfId="813" xr:uid="{AD898F3E-A5D5-488B-B4DB-0DC68CC23545}"/>
    <cellStyle name="1_사업계획2001" xfId="814" xr:uid="{2547167C-0C64-491E-9DB5-F8A8D6D19E68}"/>
    <cellStyle name="1_사업계획2001_071221_EB_설계계획서_643_645_651_655_을지_플랫폼개발1팀_완료" xfId="815" xr:uid="{4909C568-00B4-4333-8962-D9D09EFE724C}"/>
    <cellStyle name="1_사업계획2001_080808___MD_마스터리스트(645)___PKH" xfId="816" xr:uid="{7E2D3164-A5C7-47FE-86C1-55071D73977A}"/>
    <cellStyle name="1_사업계획2001_090409_MD_PARTLIST_643_651_상세정리_1" xfId="817" xr:uid="{2602D0BF-4EFA-4471-BA76-DCA68E0F6B42}"/>
    <cellStyle name="1_사업계획2001_20101020_IS_부품LIST" xfId="818" xr:uid="{1B7A8D16-2CD2-4198-A707-F63F6860EF17}"/>
    <cellStyle name="1_사업계획2001_643(을)" xfId="819" xr:uid="{76EE3A22-A092-428D-86F1-A2E684DE686E}"/>
    <cellStyle name="1_사업계획2001_651(을)" xfId="820" xr:uid="{800866DC-D075-4AC5-838A-192AFDDE0BA6}"/>
    <cellStyle name="1_사업계획2001_651을" xfId="821" xr:uid="{7882153C-2ADB-4D8B-BE81-7098EC752F55}"/>
    <cellStyle name="1_사업계획2001_IS_655_파트리스트_SR기준" xfId="822" xr:uid="{44BA7B77-2185-4A29-B1C4-034877FB1D4E}"/>
    <cellStyle name="1_사업계획2001_IS_SR_PNL_ASSY_CTR_FLR_COMPL의 워크시트" xfId="823" xr:uid="{C0664E99-A259-424B-86E5-003774D4CE9C}"/>
    <cellStyle name="1_사업계획2001_IS_SR_PNL_ASSY_DASH_COMPL의 워크시트" xfId="824" xr:uid="{7D582232-D741-4B78-B8A8-789CA22A2AF4}"/>
    <cellStyle name="1_사업계획2001_IS_SR_PNL_ASSY_SIDE_SILLINR_COMPL의 워크시트" xfId="825" xr:uid="{BA40FC78-7AB8-4865-9639-F4F55188722A}"/>
    <cellStyle name="1_사업계획2001_MD_TCAR_655_PARTLIST_20080811_질량추가" xfId="826" xr:uid="{A5995F69-7681-4EF1-A431-27DA5C6583B3}"/>
    <cellStyle name="1_사업계획2001_을지설명(구상안)" xfId="827" xr:uid="{2B8F7D04-72E8-437B-A8ED-E8F68DFF40EA}"/>
    <cellStyle name="1_요인별 재료비 변동" xfId="828" xr:uid="{3574C483-06D2-4901-ADB3-581F4BE42EA7}"/>
    <cellStyle name="100" xfId="829" xr:uid="{247AB1DB-9D75-4F41-A65E-A1CC32F997CB}"/>
    <cellStyle name="¹eºÐA²_±aA¸" xfId="830" xr:uid="{6A9B9148-D048-4007-B3C6-F7EE65389EFA}"/>
    <cellStyle name="2)" xfId="831" xr:uid="{11263E2B-8C71-4270-8D4A-619816D73830}"/>
    <cellStyle name="20% - Accent1" xfId="832" xr:uid="{96C42DAC-89E4-4B5B-869A-BF5082F1A0E0}"/>
    <cellStyle name="20% - Accent1 2" xfId="833" xr:uid="{E3F3D1A3-77A2-4568-9A68-02F1981C5511}"/>
    <cellStyle name="20% - Accent2" xfId="834" xr:uid="{79C5B293-E15B-41CA-BF24-DDE215478FF7}"/>
    <cellStyle name="20% - Accent2 2" xfId="835" xr:uid="{AED2EC33-84E0-4699-AEFA-67D5D2897D29}"/>
    <cellStyle name="20% - Accent3" xfId="836" xr:uid="{447A4D2F-6FAE-4613-BD24-ED4EBC2B1735}"/>
    <cellStyle name="20% - Accent3 2" xfId="837" xr:uid="{6A2A1549-A167-4119-A1E6-212EBCB2EFB4}"/>
    <cellStyle name="20% - Accent4" xfId="838" xr:uid="{13F68AB7-EF4A-450D-B1E5-6D3620222694}"/>
    <cellStyle name="20% - Accent4 2" xfId="839" xr:uid="{B1CE7382-7072-4EA1-BF5C-806C29A3C4A4}"/>
    <cellStyle name="20% - Accent5" xfId="840" xr:uid="{FA00D36F-5D3A-4308-8282-0D1132409089}"/>
    <cellStyle name="20% - Accent5 2" xfId="841" xr:uid="{8E42F861-6B05-4389-9672-6268B92BB2E4}"/>
    <cellStyle name="20% - Accent6" xfId="842" xr:uid="{9FCE5D38-EDEB-4220-8113-787BEEFC4153}"/>
    <cellStyle name="20% - Accent6 2" xfId="843" xr:uid="{C7537964-092F-49B8-AA58-14401D9B9284}"/>
    <cellStyle name="20% - 강조색1 2" xfId="844" xr:uid="{EEED1A3B-6A4B-4C4F-BBF7-9C8A74703D62}"/>
    <cellStyle name="20% - 강조색1 2 2" xfId="845" xr:uid="{F28D1C48-C433-48DD-9868-71FAF55708AD}"/>
    <cellStyle name="20% - 강조색1 2 3" xfId="846" xr:uid="{5F9CAA62-8552-4A65-99EC-F0A3E1FB8DE7}"/>
    <cellStyle name="20% - 강조색1 2 4" xfId="847" xr:uid="{619BD6C4-DBB5-4AD4-A639-08D1C5F1E7DE}"/>
    <cellStyle name="20% - 강조색1 3" xfId="848" xr:uid="{350B4215-A41B-4DB6-962F-469FD34D8C1C}"/>
    <cellStyle name="20% - 강조색1 4" xfId="849" xr:uid="{1576971B-64F1-4576-B0BB-9EA98ABF6FA4}"/>
    <cellStyle name="20% - 강조색1 5" xfId="850" xr:uid="{FB5B231E-BCCF-408B-AF87-5D3C0EC28669}"/>
    <cellStyle name="20% - 강조색2 2" xfId="851" xr:uid="{7B57E8C2-26FC-4968-8593-E1CAF5691D5D}"/>
    <cellStyle name="20% - 강조색2 2 2" xfId="852" xr:uid="{D5F2677E-5CB0-4185-AA1B-42212906E915}"/>
    <cellStyle name="20% - 강조색2 2 3" xfId="853" xr:uid="{2A037633-95D2-44BE-98F9-28FE9093E38A}"/>
    <cellStyle name="20% - 강조색2 2 4" xfId="854" xr:uid="{DD9B60FA-63C3-48C0-9E84-7FB70064A33C}"/>
    <cellStyle name="20% - 강조색2 3" xfId="855" xr:uid="{48B063A5-6191-449E-8D01-C5EFC87BB648}"/>
    <cellStyle name="20% - 강조색2 4" xfId="856" xr:uid="{F54A4B5A-8873-4435-8C69-D0520DB3181F}"/>
    <cellStyle name="20% - 강조색2 5" xfId="857" xr:uid="{9EAC2041-1470-465A-9C56-E1F5DE083D73}"/>
    <cellStyle name="20% - 강조색3 2" xfId="858" xr:uid="{3E3FD8EE-7E8D-42C9-AB44-202193501B38}"/>
    <cellStyle name="20% - 강조색3 2 2" xfId="859" xr:uid="{0487E692-C457-45AF-A866-1517BDDA2CE7}"/>
    <cellStyle name="20% - 강조색3 2 3" xfId="860" xr:uid="{B4A5ABE0-54A6-4E92-A112-DACF5D2954A8}"/>
    <cellStyle name="20% - 강조색3 2 4" xfId="861" xr:uid="{1D7EEA07-C3C7-41F3-9300-FA0A4A56A5E6}"/>
    <cellStyle name="20% - 강조색3 3" xfId="862" xr:uid="{D8C5643A-31AE-45E9-8434-7F6B8DA53406}"/>
    <cellStyle name="20% - 강조색3 4" xfId="863" xr:uid="{DBB2588F-7780-4563-ABCA-CAB0DC360B26}"/>
    <cellStyle name="20% - 강조색3 5" xfId="864" xr:uid="{9A3ECB7B-CAE3-4937-A080-7BC446A27B60}"/>
    <cellStyle name="20% - 강조색4 2" xfId="865" xr:uid="{C380CBFF-7645-4977-B8D2-EE5EEBDA4381}"/>
    <cellStyle name="20% - 강조색4 2 2" xfId="866" xr:uid="{22FB11B3-7A34-4627-AA1E-84A209185DCB}"/>
    <cellStyle name="20% - 강조색4 2 3" xfId="867" xr:uid="{EEDB98DE-3DE6-46ED-B8E8-D0031EA8D1B6}"/>
    <cellStyle name="20% - 강조색4 2 4" xfId="868" xr:uid="{D9FD308D-73F5-413F-9DE4-E089C597F11D}"/>
    <cellStyle name="20% - 강조색4 3" xfId="869" xr:uid="{31028E2B-F0A0-4153-AE15-F8CB8558FBB5}"/>
    <cellStyle name="20% - 강조색4 4" xfId="870" xr:uid="{A87E1526-3FB2-4413-8A4B-C9CE8D39B593}"/>
    <cellStyle name="20% - 강조색4 5" xfId="871" xr:uid="{F38659B7-8302-4EED-8BBF-30911EDA13EC}"/>
    <cellStyle name="20% - 강조색5 2" xfId="872" xr:uid="{14E365C3-8831-4853-97DE-577409A881AD}"/>
    <cellStyle name="20% - 강조색5 2 2" xfId="873" xr:uid="{B11DAEF4-4EB9-4B60-B7DE-815ED3F637CE}"/>
    <cellStyle name="20% - 강조색5 2 3" xfId="874" xr:uid="{02515E68-D5F7-43F6-9C92-95CC197F1C69}"/>
    <cellStyle name="20% - 강조색5 2 4" xfId="875" xr:uid="{6EBACF3F-7816-45C1-BF9D-C0A3397F7BD6}"/>
    <cellStyle name="20% - 강조색5 3" xfId="876" xr:uid="{A82DC227-961F-47BD-B881-CC2C34A9917B}"/>
    <cellStyle name="20% - 강조색5 4" xfId="877" xr:uid="{7416B6BD-7A4E-43F4-BE0C-21C9AB6B59BB}"/>
    <cellStyle name="20% - 강조색5 5" xfId="878" xr:uid="{BCE2D932-DB1B-4427-9731-03BC4478D74D}"/>
    <cellStyle name="20% - 강조색6 2" xfId="879" xr:uid="{7E55564E-07C0-400A-BE35-8637807C1D9B}"/>
    <cellStyle name="20% - 강조색6 2 2" xfId="880" xr:uid="{3252BB18-976F-413B-A099-4FFAAF2F881B}"/>
    <cellStyle name="20% - 강조색6 2 3" xfId="881" xr:uid="{D554E498-6E2F-4F86-8AB1-A01F039B9659}"/>
    <cellStyle name="20% - 강조색6 2 4" xfId="882" xr:uid="{F0123FC0-ED3B-4925-B953-5C136A72D396}"/>
    <cellStyle name="20% - 강조색6 3" xfId="883" xr:uid="{C1399A27-D5A9-44FC-982E-C9759118F5C4}"/>
    <cellStyle name="20% - 강조색6 4" xfId="884" xr:uid="{388C4CF3-B321-40BC-AC13-85FD1F1B18A6}"/>
    <cellStyle name="20% - 강조색6 5" xfId="885" xr:uid="{AE4B33B7-2217-45D1-BAD1-507EB23775AD}"/>
    <cellStyle name="200" xfId="886" xr:uid="{1BB3FCEC-C10A-4E9F-9922-D75140E4346A}"/>
    <cellStyle name="2stellig" xfId="887" xr:uid="{F107F087-E52B-48EE-8C10-3EB08516A47D}"/>
    <cellStyle name="3stellig" xfId="888" xr:uid="{B86A745C-A8C4-460B-8807-AEBE6F2D4AF8}"/>
    <cellStyle name="40% - Accent1" xfId="889" xr:uid="{36AF29D8-49C7-4F39-B9FA-E2DC12F98AC3}"/>
    <cellStyle name="40% - Accent1 2" xfId="890" xr:uid="{66D2B515-8502-4A30-A857-3E4BD833402F}"/>
    <cellStyle name="40% - Accent2" xfId="891" xr:uid="{40ADA9F3-B2FC-4D20-8E17-1518BB157DA5}"/>
    <cellStyle name="40% - Accent2 2" xfId="892" xr:uid="{D874C5E9-A929-4DBE-AC27-BC9C0E35BB5E}"/>
    <cellStyle name="40% - Accent3" xfId="893" xr:uid="{3BEB8CFA-1343-4D75-B8F8-9C9356893652}"/>
    <cellStyle name="40% - Accent3 2" xfId="894" xr:uid="{0C41FB03-74B1-497B-BD76-809ECDC54B2C}"/>
    <cellStyle name="40% - Accent4" xfId="895" xr:uid="{B8E444AC-A835-4838-8387-6ED8E7C616E8}"/>
    <cellStyle name="40% - Accent4 2" xfId="896" xr:uid="{2E0A7A90-239A-4249-A4CE-0BF037E8D9F0}"/>
    <cellStyle name="40% - Accent5" xfId="897" xr:uid="{6A3AE371-4A3F-492A-A30A-172C769E211D}"/>
    <cellStyle name="40% - Accent5 2" xfId="898" xr:uid="{19937A46-CAA0-48A6-A021-BFD92674916C}"/>
    <cellStyle name="40% - Accent6" xfId="899" xr:uid="{C311A1A1-3D76-40CA-8C75-4846978167C3}"/>
    <cellStyle name="40% - Accent6 2" xfId="900" xr:uid="{C3F41E8F-2A4B-4BC0-9C6A-609FCB362F7C}"/>
    <cellStyle name="40% - 강조색1 2" xfId="901" xr:uid="{6A8EA263-0CFC-4B97-92F3-B86BA2CAAA3B}"/>
    <cellStyle name="40% - 강조색1 2 2" xfId="902" xr:uid="{AFEFF81B-BFAE-4381-A2B2-057AEE776E1F}"/>
    <cellStyle name="40% - 강조색1 2 3" xfId="903" xr:uid="{8250BAEB-8529-4096-AC10-1F1EC67A75B8}"/>
    <cellStyle name="40% - 강조색1 2 4" xfId="904" xr:uid="{53B29BD8-AD36-4DDD-8DDF-4FAF80A6F9EA}"/>
    <cellStyle name="40% - 강조색1 3" xfId="905" xr:uid="{C624F2CC-2E45-42C0-98E7-53D57BE6D6DD}"/>
    <cellStyle name="40% - 강조색1 4" xfId="906" xr:uid="{EE7D4928-F70B-45E8-A36C-D2A912461775}"/>
    <cellStyle name="40% - 강조색1 5" xfId="907" xr:uid="{29FB5D79-BD06-40CD-A4B8-81D5B11F65C3}"/>
    <cellStyle name="40% - 강조색2 2" xfId="908" xr:uid="{4D392719-E8E6-49B5-951C-18A2558F8C41}"/>
    <cellStyle name="40% - 강조색2 2 2" xfId="909" xr:uid="{2B87B50A-15DB-42EF-A3E5-29D53295A345}"/>
    <cellStyle name="40% - 강조색2 2 3" xfId="910" xr:uid="{874F771E-BEE8-4609-B47A-EBCEE6C8E5BF}"/>
    <cellStyle name="40% - 강조색2 2 4" xfId="911" xr:uid="{AE5B9B11-FFEF-4147-A3D0-4299ED412216}"/>
    <cellStyle name="40% - 강조색2 3" xfId="912" xr:uid="{EC5E51C2-BF76-4ACA-8D6C-6CE0A7411240}"/>
    <cellStyle name="40% - 강조색2 4" xfId="913" xr:uid="{586F8C0F-28D1-41BD-AAFC-64469BD06E92}"/>
    <cellStyle name="40% - 강조색2 5" xfId="914" xr:uid="{C0CB24B1-BA85-4A75-A9D0-D50669ADF5A3}"/>
    <cellStyle name="40% - 강조색3 2" xfId="915" xr:uid="{53B8EF93-A628-4098-8A4A-BE9A482A1D5F}"/>
    <cellStyle name="40% - 강조색3 2 2" xfId="916" xr:uid="{0AC68528-A396-4D72-90F7-F885751D0432}"/>
    <cellStyle name="40% - 강조색3 2 3" xfId="917" xr:uid="{F352B9E3-198A-4CF2-9472-6C7ACC917C18}"/>
    <cellStyle name="40% - 강조색3 2 4" xfId="918" xr:uid="{CA2CEE3B-B0DB-40FB-A351-9812D9CF67B5}"/>
    <cellStyle name="40% - 강조색3 3" xfId="919" xr:uid="{1110D1CF-505F-4FF6-9425-8515879B7121}"/>
    <cellStyle name="40% - 강조색3 4" xfId="920" xr:uid="{9E629704-78F8-4384-BFFD-72D868402249}"/>
    <cellStyle name="40% - 강조색3 5" xfId="921" xr:uid="{C30E35F1-E851-4437-8FBF-1EE4E1D550BD}"/>
    <cellStyle name="40% - 강조색4 2" xfId="922" xr:uid="{0587C32C-3B4E-473C-A3FA-186AF8819A1A}"/>
    <cellStyle name="40% - 강조색4 2 2" xfId="923" xr:uid="{E5DF1A5D-9039-481D-AED9-FBFAD3873E15}"/>
    <cellStyle name="40% - 강조색4 2 3" xfId="924" xr:uid="{9305C2E6-A91E-46D9-86BB-6675D35961B4}"/>
    <cellStyle name="40% - 강조색4 2 4" xfId="925" xr:uid="{31AC3B0D-7089-497C-A8C9-279FDFA211F3}"/>
    <cellStyle name="40% - 강조색4 3" xfId="926" xr:uid="{561BF034-CE48-4F4E-9D63-D515E0A192E9}"/>
    <cellStyle name="40% - 강조색4 4" xfId="927" xr:uid="{74EACF7C-6432-427B-A715-CF2CE635381E}"/>
    <cellStyle name="40% - 강조색4 5" xfId="928" xr:uid="{A718D135-36BD-40B0-8850-2D9C8163600D}"/>
    <cellStyle name="40% - 강조색5 2" xfId="929" xr:uid="{4C985052-8560-45C9-A371-2FE19D497F4E}"/>
    <cellStyle name="40% - 강조색5 2 2" xfId="930" xr:uid="{4EC688E4-1AA8-44CD-B72F-D8DA85D153F8}"/>
    <cellStyle name="40% - 강조색5 2 3" xfId="931" xr:uid="{8DB6FD39-805F-4393-8FF2-1F570BA6E218}"/>
    <cellStyle name="40% - 강조색5 2 4" xfId="932" xr:uid="{A38BD2BD-1EBB-43E4-BBC7-C96D8860EE24}"/>
    <cellStyle name="40% - 강조색5 3" xfId="933" xr:uid="{6222CFF2-DA86-4A91-94D3-0316113EA562}"/>
    <cellStyle name="40% - 강조색5 4" xfId="934" xr:uid="{B2FEF904-0988-4DC2-81B5-FB6787E47D1E}"/>
    <cellStyle name="40% - 강조색5 5" xfId="935" xr:uid="{85BFA184-A1E7-41A3-8515-030577FB0CBC}"/>
    <cellStyle name="40% - 강조색6 2" xfId="936" xr:uid="{B59F42B0-8752-4274-9DDD-607D50524422}"/>
    <cellStyle name="40% - 강조색6 2 2" xfId="937" xr:uid="{06220CF0-A76E-4DD0-8EB1-0A34CCDB52E3}"/>
    <cellStyle name="40% - 강조색6 2 3" xfId="938" xr:uid="{87D4FD86-6ED4-4A46-9485-731A2BC1E485}"/>
    <cellStyle name="40% - 강조색6 2 4" xfId="939" xr:uid="{E14D5282-903D-4504-AC53-5B85C287A8A7}"/>
    <cellStyle name="40% - 강조색6 3" xfId="940" xr:uid="{AB636F3A-4639-4BF8-8D5F-13296F76ABF6}"/>
    <cellStyle name="40% - 강조색6 4" xfId="941" xr:uid="{E069F0D4-60AA-4EF0-B3F4-92F9E263E0C6}"/>
    <cellStyle name="40% - 강조색6 5" xfId="942" xr:uid="{764C1290-F8F1-4157-9888-42D188C1DD8C}"/>
    <cellStyle name="4stellig" xfId="943" xr:uid="{EDDEFFA8-7533-4FD4-BCF8-699BE2DCE4F2}"/>
    <cellStyle name="50" xfId="944" xr:uid="{75AD29FE-BB23-44CB-88C3-3CF81EC9D8AF}"/>
    <cellStyle name="60% - Accent1" xfId="945" xr:uid="{324C0C38-9B26-46A9-A8BA-73A18AC91B08}"/>
    <cellStyle name="60% - Accent1 2" xfId="946" xr:uid="{12CF625C-3056-41D0-9394-9871A9AF5BA8}"/>
    <cellStyle name="60% - Accent2" xfId="947" xr:uid="{5CDEAD9B-71E0-42E6-A16B-FC8FF2CB5255}"/>
    <cellStyle name="60% - Accent2 2" xfId="948" xr:uid="{E2AA7449-3B78-4D6E-9426-103134DECE61}"/>
    <cellStyle name="60% - Accent3" xfId="949" xr:uid="{53F8FB27-87CE-498F-95B3-0C2B4DEE6BD8}"/>
    <cellStyle name="60% - Accent3 2" xfId="950" xr:uid="{A543FADB-017E-4A84-9215-801CABA55898}"/>
    <cellStyle name="60% - Accent4" xfId="951" xr:uid="{BEF12F55-4FF0-4392-B65F-A7F51B2C2125}"/>
    <cellStyle name="60% - Accent4 2" xfId="952" xr:uid="{0533591E-BC7F-41A2-9FB6-26F68AF5CC57}"/>
    <cellStyle name="60% - Accent5" xfId="953" xr:uid="{B890EEC3-08E3-4C51-9764-0EB33D3BEBDC}"/>
    <cellStyle name="60% - Accent5 2" xfId="954" xr:uid="{A4C79310-97C8-43DB-B4FE-CE6AA050999E}"/>
    <cellStyle name="60% - Accent6" xfId="955" xr:uid="{6E1C7CE1-2DB5-47C3-BD6C-DF02291AEAB1}"/>
    <cellStyle name="60% - Accent6 2" xfId="956" xr:uid="{EA801847-7EBC-44A4-B400-D5FE996C775C}"/>
    <cellStyle name="60% - 강조색1 2" xfId="957" xr:uid="{EC46BAF5-0C0B-4DC9-BF4D-553A774E5272}"/>
    <cellStyle name="60% - 강조색1 2 2" xfId="958" xr:uid="{84B02FB6-6E62-445B-8211-F0D939D3A382}"/>
    <cellStyle name="60% - 강조색1 2 3" xfId="959" xr:uid="{4A7C5B02-6418-4DBE-A59D-350889C7F41B}"/>
    <cellStyle name="60% - 강조색1 2 4" xfId="960" xr:uid="{4D462637-4351-44E6-AF46-D472D7BF2174}"/>
    <cellStyle name="60% - 강조색1 3" xfId="961" xr:uid="{DC95DE8A-216C-4DF7-A311-2A0878FD344E}"/>
    <cellStyle name="60% - 강조색1 4" xfId="962" xr:uid="{A0C703E7-6359-4BB5-917B-A11BC53D7091}"/>
    <cellStyle name="60% - 강조색1 5" xfId="963" xr:uid="{BB4A3015-ABBA-4565-82C1-2382E44AF25F}"/>
    <cellStyle name="60% - 강조색2 2" xfId="964" xr:uid="{33FE1706-B150-434D-AA07-149EBA8B491A}"/>
    <cellStyle name="60% - 강조색2 2 2" xfId="965" xr:uid="{8A873068-E79D-4A79-A6FC-4E79314C279F}"/>
    <cellStyle name="60% - 강조색2 2 3" xfId="966" xr:uid="{D677E64E-01DD-4EC2-B534-4C1D21DC4546}"/>
    <cellStyle name="60% - 강조색2 2 4" xfId="967" xr:uid="{2A37EDAA-A5AD-4874-A924-8A5F5AE391EF}"/>
    <cellStyle name="60% - 강조색2 3" xfId="968" xr:uid="{00B0EC28-A5EB-4A43-BE8F-5C17EE882B3F}"/>
    <cellStyle name="60% - 강조색2 4" xfId="969" xr:uid="{8AA70AD8-60E8-4EA4-AFBF-AF7B290CEBB7}"/>
    <cellStyle name="60% - 강조색2 5" xfId="970" xr:uid="{45DA047C-31E3-4EC7-9966-6A8B606BCE89}"/>
    <cellStyle name="60% - 강조색3 2" xfId="971" xr:uid="{6C62575E-2812-4167-8516-903D9FCB7884}"/>
    <cellStyle name="60% - 강조색3 2 2" xfId="972" xr:uid="{0319FCC9-2FB3-4D98-85CC-5E8ACD08598B}"/>
    <cellStyle name="60% - 강조색3 2 3" xfId="973" xr:uid="{720253BC-3A3E-4471-94DE-75DB2279FE05}"/>
    <cellStyle name="60% - 강조색3 2 4" xfId="974" xr:uid="{40911DF1-9A72-425C-ACFA-C6C3D31E26EE}"/>
    <cellStyle name="60% - 강조색3 3" xfId="975" xr:uid="{B15308B9-5BED-41A7-8EEB-D99C08C05067}"/>
    <cellStyle name="60% - 강조색3 4" xfId="976" xr:uid="{B7D43377-870B-4D19-8018-DD7BF5C86E7C}"/>
    <cellStyle name="60% - 강조색3 5" xfId="977" xr:uid="{92373BC7-C2F4-4F3D-9820-400D77059BAB}"/>
    <cellStyle name="60% - 강조색4 2" xfId="978" xr:uid="{A4A2BE57-CCF1-4113-8C9D-58DEBF588D22}"/>
    <cellStyle name="60% - 강조색4 2 2" xfId="979" xr:uid="{B3EC7101-F8C6-4FB1-8861-EE593EFA52E1}"/>
    <cellStyle name="60% - 강조색4 2 3" xfId="980" xr:uid="{96A899C7-582A-4F85-B728-5A3C9D5515F7}"/>
    <cellStyle name="60% - 강조색4 2 4" xfId="981" xr:uid="{2DEE4D4A-8318-4351-A968-B17BE193A9D6}"/>
    <cellStyle name="60% - 강조색4 3" xfId="982" xr:uid="{C8794547-9FA5-4EE6-8084-68ACDCC4325D}"/>
    <cellStyle name="60% - 강조색4 4" xfId="983" xr:uid="{1C2DEEC5-F6AA-461A-9821-EAD400811E61}"/>
    <cellStyle name="60% - 강조색4 5" xfId="984" xr:uid="{0ACEB5F7-F05F-4F20-8702-83281E37EC04}"/>
    <cellStyle name="60% - 강조색5 2" xfId="985" xr:uid="{A43891C0-E690-4F7D-8339-CC9F2D1556B7}"/>
    <cellStyle name="60% - 강조색5 2 2" xfId="986" xr:uid="{0B5988C0-EEBC-44B9-BB28-1C91158CFC5C}"/>
    <cellStyle name="60% - 강조색5 2 3" xfId="987" xr:uid="{FA363678-6236-4001-B9B8-DED50A517B0A}"/>
    <cellStyle name="60% - 강조색5 2 4" xfId="988" xr:uid="{BC517779-6CF1-4EE2-B79F-310EA7327CC0}"/>
    <cellStyle name="60% - 강조색5 3" xfId="989" xr:uid="{0F416D18-E11C-4B8D-8A35-4FFD89827953}"/>
    <cellStyle name="60% - 강조색5 4" xfId="990" xr:uid="{D85624E3-1DE1-48AD-B4B6-5385A78C3F02}"/>
    <cellStyle name="60% - 강조색5 5" xfId="991" xr:uid="{3D79C364-E042-4ADF-8B05-3EEE7F15779B}"/>
    <cellStyle name="60% - 강조색6 2" xfId="992" xr:uid="{AC2584A8-965D-43BB-B89B-B9E33AF001BD}"/>
    <cellStyle name="60% - 강조색6 2 2" xfId="993" xr:uid="{539FC8CC-2884-4E5C-A1B7-641F57A5DEC0}"/>
    <cellStyle name="60% - 강조색6 2 3" xfId="994" xr:uid="{96173952-667A-402C-B95E-A2CD3922F120}"/>
    <cellStyle name="60% - 강조색6 2 4" xfId="995" xr:uid="{E090C79A-BDC6-4035-9340-A64FA44C6F44}"/>
    <cellStyle name="60% - 강조색6 3" xfId="996" xr:uid="{7DACA645-9E4D-4121-B527-8AC2AD7EEB4E}"/>
    <cellStyle name="60% - 강조색6 4" xfId="997" xr:uid="{9A27DB0A-802A-475C-9962-9A55874D106E}"/>
    <cellStyle name="60% - 강조색6 5" xfId="998" xr:uid="{DADE1BF0-27D1-48DC-9F6A-9561334EB9B9}"/>
    <cellStyle name="95262" xfId="999" xr:uid="{D0B3C5D4-3B36-469F-980C-2CD68094ED6A}"/>
    <cellStyle name="A????E???EO_96?쬾??R?쬸OBD " xfId="1000" xr:uid="{AB5FFB79-B9C1-4A8D-9221-6A25C09340BC}"/>
    <cellStyle name="A?R??R쭵?RE?R??REO [0]_?ER??R?쬕?ERAi?ERicAc?ER??Ri " xfId="1001" xr:uid="{ECFC7675-C477-4334-AA7C-83D8FE759DB0}"/>
    <cellStyle name="A?R??R쭵?RE?R??REO_?ER??R?쬕?ERAi?ERicAc?ER??Ri " xfId="1002" xr:uid="{C5EE7AAF-0C5A-469C-A47A-254EF4A23901}"/>
    <cellStyle name="A?마 [0]_96???OBD " xfId="1003" xr:uid="{373A573D-9650-49B7-92AA-F0A8E8BC8F8D}"/>
    <cellStyle name="A?마_96???OBD " xfId="1004" xr:uid="{0B7718E3-BED0-45C6-907A-615DC658ADBA}"/>
    <cellStyle name="A¡§¡ⓒ¡E¡þ¡EO [0]_¡Ii¨I¡IA¡§IAIA¡E￠￥ " xfId="1005" xr:uid="{3B73AD3B-5D48-496A-808C-6B056BE9708E}"/>
    <cellStyle name="A¡§¡ⓒ¡E¡þ¡EO_¡Ii¨I¡IA¡§IAIA¡E￠￥ " xfId="1006" xr:uid="{C8A2AE28-EA41-4E38-A5F4-74988E4B9CE1}"/>
    <cellStyle name="A¨­￠￢￠O [0]_ ¨￢n￠￢n¨￢¡Æ ￠?u¨￢¡Æ¡¾a¨uu " xfId="1007" xr:uid="{0AC3CE87-A2A9-4134-B451-0313438D8FA6}"/>
    <cellStyle name="A¨­¢¬¢Ò [0]_M105CDT " xfId="1008" xr:uid="{76A8AE4E-F2C9-4894-80B2-254BA061776F}"/>
    <cellStyle name="A¨­￠￢￠O [0]_M107CDT " xfId="1009" xr:uid="{563F6A7F-EA09-40A6-801A-DD0ECD72835C}"/>
    <cellStyle name="A¨­¢¬¢Ò [0]_M107CDT " xfId="1010" xr:uid="{1ED46B70-AE9B-4C26-AE86-74CEF8C2D53E}"/>
    <cellStyle name="A¨­￠￢￠O_ ¨￢n￠￢n¨￢¡Æ ￠?u¨￢¡Æ¡¾a¨uu " xfId="1011" xr:uid="{8882E2CE-DD09-4FB0-AEE0-C5943B057F65}"/>
    <cellStyle name="A¨­¢¬¢Ò_M105CDT " xfId="1012" xr:uid="{0CE37B4C-2A30-4522-95BD-3787064C1264}"/>
    <cellStyle name="A¨­￠￢￠O_M107CDT " xfId="1013" xr:uid="{0192A26B-1978-40F7-BD2B-5AAED1FFF646}"/>
    <cellStyle name="A¨­¢¬¢Ò_M107CDT " xfId="1014" xr:uid="{DB526C46-E60A-49F6-9583-8AF1A678D1EB}"/>
    <cellStyle name="A￠R¡×￠R¨I￠RE￠Rⓒ­￠REO [0]_¡ER¡§￠R¡§I¡ERAi¡ERicAc¡ER¡§￠Ri " xfId="1015" xr:uid="{BA58C2C7-B0A0-41D0-8E59-CE33C0BA71D3}"/>
    <cellStyle name="A￠R¡×￠R¨I￠RE￠Rⓒ­￠REO_¡ER¡§￠R¡§I¡ERAi¡ERicAc¡ER¡§￠Ri " xfId="1016" xr:uid="{67A6F6D1-A7E2-4D7E-A346-DCF3B8C2BE9F}"/>
    <cellStyle name="Accent1" xfId="1017" xr:uid="{D5FDC43C-B306-451C-B3DA-D202D31DCEC8}"/>
    <cellStyle name="Accent1 2" xfId="1018" xr:uid="{282C2100-C68F-4E4A-A9CB-6292E3CC6136}"/>
    <cellStyle name="Accent2" xfId="1019" xr:uid="{C5004A96-C5E3-4D3A-891F-BE639B294290}"/>
    <cellStyle name="Accent2 2" xfId="1020" xr:uid="{811009D2-775F-4BCB-AF97-76415EB83B1B}"/>
    <cellStyle name="Accent3" xfId="1021" xr:uid="{30910A37-129B-4380-B93A-622047EAC278}"/>
    <cellStyle name="Accent3 2" xfId="1022" xr:uid="{4A8C28B9-0DDF-42EA-BD04-3D8471F0A52F}"/>
    <cellStyle name="Accent4" xfId="1023" xr:uid="{D7A586F3-BA93-40D4-AF16-D424F5B8C296}"/>
    <cellStyle name="Accent4 2" xfId="1024" xr:uid="{1337C8BD-99FC-4AC0-BBAA-B3DD6D725178}"/>
    <cellStyle name="Accent5" xfId="1025" xr:uid="{B2A80A3F-15BB-4ACF-AACD-B37EE6C3B7D6}"/>
    <cellStyle name="Accent5 2" xfId="1026" xr:uid="{10689F6B-7638-4A7A-BA55-2A0CEE1F4673}"/>
    <cellStyle name="Accent6" xfId="1027" xr:uid="{D79E1CB5-2E2D-452D-89F5-4329CCA96FC5}"/>
    <cellStyle name="Accent6 2" xfId="1028" xr:uid="{F8C4FDF0-3296-438A-BE30-2FE11DAD6EA2}"/>
    <cellStyle name="AeE­" xfId="1029" xr:uid="{B2ED28A6-AB9C-474C-AC52-A8B8B1F946B8}"/>
    <cellStyle name="AeE­ [0]" xfId="1030" xr:uid="{B74B15F0-B617-42CF-AA35-2CBA259324DA}"/>
    <cellStyle name="ÅëÈ­ [0]_¡Ú¾ÈÜ¬ Á¾ÇÕºñ±³ " xfId="1031" xr:uid="{48EA20E4-A8D3-4901-9BFE-0BA6CF3CA4CC}"/>
    <cellStyle name="AeE­ [0]_¡U¾EU￢ A¾COºn±³  2" xfId="1032" xr:uid="{387C51C8-2D46-46D5-9D6D-828CFD3C5BFD}"/>
    <cellStyle name="ÅëÈ­ [0]_´ë¿ìÃâÇÏ¿äÃ» " xfId="1033" xr:uid="{0BAAB763-B160-4DFD-9CC0-1C845E479996}"/>
    <cellStyle name="AeE­ [0]_´U°eº° ±¸Aa¾E" xfId="1034" xr:uid="{B0908ACF-4A66-41C9-A68F-D925624CCF12}"/>
    <cellStyle name="ÅëÈ­ [0]_´Ü°èº° ±¸Ãà¾È" xfId="1035" xr:uid="{2AD952D5-9428-4336-B6EB-DDC7EE9BF626}"/>
    <cellStyle name="AeE­ [0]_´U°eº° ±¸Aa¾E 2" xfId="1036" xr:uid="{11BDB379-7335-4943-9C94-67DF4CD7D666}"/>
    <cellStyle name="ÅëÈ­ [0]_´Ü°èº° ±¸Ãà¾È 2" xfId="1037" xr:uid="{1AB61936-6A4E-46C1-A977-81C7F9F9D3C6}"/>
    <cellStyle name="AeE­ [0]_´U°eº° ±¸Aa¾E 3" xfId="1038" xr:uid="{5CA5F6C4-7DFE-412D-9F61-7DCA01932682}"/>
    <cellStyle name="ÅëÈ­ [0]_´Ü°èº° ±¸Ãà¾È 3" xfId="1039" xr:uid="{FEEC542C-16AE-4CBF-AAE3-DEE8C4D25FCD}"/>
    <cellStyle name="AeE­ [0]_´U°eº° ±¸Aa¾E 4" xfId="1040" xr:uid="{E150F8BF-E92D-45DA-AC6A-DC6EE76B60BB}"/>
    <cellStyle name="ÅëÈ­ [0]_´Ü°èº° ±¸Ãà¾È 4" xfId="1041" xr:uid="{923D26A1-2E10-4DC3-80E7-D831FD46B68D}"/>
    <cellStyle name="AeE­ [0]_´U°eº° ±¸Aa¾E_복사본 10차팀활동 결과보고(030401~03)" xfId="1042" xr:uid="{4FF78322-7465-4D32-9FEB-A0239CE56352}"/>
    <cellStyle name="ÅëÈ­ [0]_¿µ¾÷º¸°í" xfId="1043" xr:uid="{D0969EE4-FBAB-4581-BE3D-F511B02AD574}"/>
    <cellStyle name="AeE­ [0]_¿i¿μ¾E " xfId="1044" xr:uid="{4CED5ACC-1D11-4F70-B6D3-B92BE934DC7E}"/>
    <cellStyle name="ÅëÈ­ [0]_¿ù°£" xfId="1045" xr:uid="{71E5F142-5AAC-473E-9A85-0294B9F850AF}"/>
    <cellStyle name="AeE­ [0]_¿u°￡_laroux" xfId="1046" xr:uid="{9618ABEA-D963-4C23-B53D-7A9272866070}"/>
    <cellStyle name="ÅëÈ­ [0]_¿ù°£_laroux" xfId="1047" xr:uid="{F805CF23-7926-4BA0-912C-EBAD012ADD6F}"/>
    <cellStyle name="AeE­ [0]_¿u°￡_laroux 2" xfId="1048" xr:uid="{39474CBE-C9F0-486A-8404-64F369D3F497}"/>
    <cellStyle name="ÅëÈ­ [0]_¿ù°£_laroux 2" xfId="1049" xr:uid="{8BC580E9-E952-4FD3-9C0B-E382C67376C3}"/>
    <cellStyle name="AeE­ [0]_¿u°￡_laroux 3" xfId="1050" xr:uid="{8A44B441-DFA2-47EA-A5C8-6FA7050BDB9C}"/>
    <cellStyle name="ÅëÈ­ [0]_¿ù°£_laroux 3" xfId="1051" xr:uid="{0A437FFE-0923-4DF1-AA71-F9D7333139B3}"/>
    <cellStyle name="AeE­ [0]_¿u°￡_laroux 4" xfId="1052" xr:uid="{71903B37-83E6-4C21-82D9-5324C3FBE583}"/>
    <cellStyle name="ÅëÈ­ [0]_¿ù°£_laroux 4" xfId="1053" xr:uid="{2DA66FE1-5E5B-416B-B1EE-3BED0753AF0F}"/>
    <cellStyle name="AeE­ [0]_¿μ¾÷º¸°i" xfId="1054" xr:uid="{AA27B256-BC40-4D32-99B7-756AF582AC89}"/>
    <cellStyle name="ÅëÈ­ [0]_¥±- 2 " xfId="1055" xr:uid="{D8562F49-45A0-4AD0-947D-3457D7B02ED6}"/>
    <cellStyle name="AeE­ [0]_±OA¤C￥Ao" xfId="1056" xr:uid="{CF62ADDD-5350-4F78-BB93-F99A16B8D79A}"/>
    <cellStyle name="ÅëÈ­ [0]_±ÔÁ¤Ç¥Áö" xfId="1057" xr:uid="{B7F519BA-26D6-42EE-84C6-962639388A12}"/>
    <cellStyle name="AeE­ [0]_≫cA?¾c½A" xfId="1058" xr:uid="{20B5E1C0-8887-488B-91C1-B3BF9F8CCF59}"/>
    <cellStyle name="ÅëÈ­ [0]_¼­½ÄÃ¼°è" xfId="1059" xr:uid="{76589859-D48B-4EA3-976B-4EC6005E3EB8}"/>
    <cellStyle name="AeE­ [0]_¼­½AA¼°e 2" xfId="1060" xr:uid="{429C5040-08D3-4D5B-AD6E-4E550F6ADB17}"/>
    <cellStyle name="ÅëÈ­ [0]_¼­½ÄÃ¼°è 2" xfId="1061" xr:uid="{470E7427-A0B5-4FBE-B252-7704B1C0FE39}"/>
    <cellStyle name="AeE­ [0]_¼­½AA¼°e 3" xfId="1062" xr:uid="{E4731C15-8C76-411E-8FDB-235189E567BB}"/>
    <cellStyle name="ÅëÈ­ [0]_¼­½ÄÃ¼°è 3" xfId="1063" xr:uid="{5D42B77A-3EF9-4CE8-A973-9E3C0C7A3D55}"/>
    <cellStyle name="AeE­ [0]_¼­½AA¼°e 4" xfId="1064" xr:uid="{B588C5D9-84D5-4517-8D2A-131C4A37AEE7}"/>
    <cellStyle name="ÅëÈ­ [0]_¼­½ÄÃ¼°è 4" xfId="1065" xr:uid="{7890F720-A784-45B7-B6F4-0781447CD98B}"/>
    <cellStyle name="AeE­ [0]_¼­½AA¼°e_AoAO°eE¹  E²_9703AIA¤ " xfId="1066" xr:uid="{9203C0F1-C0E7-4805-B0A4-A1D1357CC3F7}"/>
    <cellStyle name="ÅëÈ­ [0]_¼­½ÄÃ¼01" xfId="1067" xr:uid="{ADF8E849-C14A-4065-AED6-9F515AC57428}"/>
    <cellStyle name="AeE­ [0]_¼­½AA¼01_AoAO°eE¹ " xfId="1068" xr:uid="{64F75E2B-57DE-44C3-A535-209E09DB1C45}"/>
    <cellStyle name="ÅëÈ­ [0]_¼­½ÄÃ¼01_ÅõÀÔ°èÈ¹ " xfId="1069" xr:uid="{AD6525ED-AADD-4F2C-AE41-B9719D555132}"/>
    <cellStyle name="AeE­ [0]_¼­½AA¼01_AoAO°eE¹  2" xfId="1070" xr:uid="{BCF3C94D-0412-4379-AC7E-75A6063584A1}"/>
    <cellStyle name="ÅëÈ­ [0]_¼­½ÄÀÏ¶÷" xfId="1071" xr:uid="{74BE710E-F05C-4EDB-B55A-E8DB023147C3}"/>
    <cellStyle name="AeE­ [0]_¼­½AAI¶÷ 2" xfId="1072" xr:uid="{E4F2EEB7-F1AE-4699-AF04-9F46677FF6F5}"/>
    <cellStyle name="ÅëÈ­ [0]_¼­½ÄÀÏ¶÷ 2" xfId="1073" xr:uid="{95361476-1AB6-4B60-974D-AA21BDCD862E}"/>
    <cellStyle name="AeE­ [0]_¼­½AAI¶÷ 3" xfId="1074" xr:uid="{126DD3DE-A478-4751-ABD9-958A2793E171}"/>
    <cellStyle name="ÅëÈ­ [0]_¼­½ÄÀÏ¶÷ 3" xfId="1075" xr:uid="{1DDCF091-6796-4B66-B0F2-A4C9954B3C18}"/>
    <cellStyle name="AeE­ [0]_¼­½AAI¶÷ 4" xfId="1076" xr:uid="{8AE466B2-D3CF-4F57-B647-A5D22469CEA9}"/>
    <cellStyle name="ÅëÈ­ [0]_¼­½ÄÀÏ¶÷ 4" xfId="1077" xr:uid="{2F9E1764-0DC3-4616-8821-55FCBB6EAA5F}"/>
    <cellStyle name="AeE­ [0]_¼­½AAI¶÷_AoAO°eE¹ " xfId="1078" xr:uid="{D3456040-ECFA-4329-AF5B-EFB81ED17DBB}"/>
    <cellStyle name="ÅëÈ­ [0]_¼­½ÄÀÏ¶÷_ÅõÀÔ°èÈ¹ " xfId="1079" xr:uid="{BFB65BA3-DFE7-4A84-B0D9-0E6D8B1C08A3}"/>
    <cellStyle name="AeE­ [0]_¼­½AAI¶÷_AoAO°eE¹  2" xfId="1080" xr:uid="{9A2FFEDE-DAE3-40A8-971A-4B80B95A359D}"/>
    <cellStyle name="ÅëÈ­ [0]_¾ç½Ä1" xfId="1081" xr:uid="{5445FD94-81E2-46DD-9BAD-0BA6847FCC3E}"/>
    <cellStyle name="AeE­ [0]_¾c½A2" xfId="1082" xr:uid="{9F830302-EA0D-43D4-8CB0-932C1A7A82ED}"/>
    <cellStyle name="ÅëÈ­ [0]_¾ç½Ä2" xfId="1083" xr:uid="{A4FBF62E-5479-4D84-87C9-73C1B2F504E8}"/>
    <cellStyle name="AeE­ [0]_¾c½A2 2" xfId="1084" xr:uid="{DA808EAF-4658-42F6-9500-3E2F51A8C2EB}"/>
    <cellStyle name="ÅëÈ­ [0]_¾ç½Ä2 2" xfId="1085" xr:uid="{7BEA8CAC-C717-4F2A-8895-28E0F0939943}"/>
    <cellStyle name="AeE­ [0]_¾c½A2 3" xfId="1086" xr:uid="{98303C90-1B61-429E-963C-F11AD9E9C58A}"/>
    <cellStyle name="ÅëÈ­ [0]_¾ç½Ä2 3" xfId="1087" xr:uid="{A1AEED69-1E1B-4D47-A346-7E0508583EA7}"/>
    <cellStyle name="AeE­ [0]_¾c½A2 4" xfId="1088" xr:uid="{F60243AE-4734-4578-B371-E9C7B1C571CB}"/>
    <cellStyle name="ÅëÈ­ [0]_¾ç½Ä2 4" xfId="1089" xr:uid="{D2CD43DD-FD70-4118-8F13-2EA3CC68F018}"/>
    <cellStyle name="AeE­ [0]_¾c½A3" xfId="1090" xr:uid="{DC03A185-B66D-433C-A86B-5D113123C52B}"/>
    <cellStyle name="ÅëÈ­ [0]_¾ç½Ä3" xfId="1091" xr:uid="{03340943-6CB5-4271-AD1C-A0E29B33F1A3}"/>
    <cellStyle name="AeE­ [0]_¾c½A3 2" xfId="1092" xr:uid="{50957119-0E8F-4215-90B5-90915407F435}"/>
    <cellStyle name="ÅëÈ­ [0]_¾ç½Ä3 2" xfId="1093" xr:uid="{53670B9C-0870-49FE-BD9A-27A8DF28C689}"/>
    <cellStyle name="AeE­ [0]_¾c½A3 3" xfId="1094" xr:uid="{E8507DB6-042E-40C2-BBB1-35D3BBB4B786}"/>
    <cellStyle name="ÅëÈ­ [0]_¾ç½Ä3 3" xfId="1095" xr:uid="{7D233035-A86D-4931-AC00-30D034FA9596}"/>
    <cellStyle name="AeE­ [0]_¾c½A3 4" xfId="1096" xr:uid="{D95BBC0C-9903-4D20-A141-5FA7D86B6FA4}"/>
    <cellStyle name="ÅëÈ­ [0]_¾ç½Ä3 4" xfId="1097" xr:uid="{51437979-B9A4-4EFD-9E7E-9094F4D35300}"/>
    <cellStyle name="AeE­ [0]_1 (2)" xfId="1098" xr:uid="{F927F799-A007-42E2-A25C-5A8276150C6E}"/>
    <cellStyle name="ÅëÈ­ [0]_1 (2)" xfId="1099" xr:uid="{97C98D9A-9D61-4BC1-B187-70731CBD9ED2}"/>
    <cellStyle name="AeE­ [0]_1 (3)" xfId="1100" xr:uid="{74508812-AFA4-4DA9-9AC3-8619C2E04340}"/>
    <cellStyle name="ÅëÈ­ [0]_1 (3)" xfId="1101" xr:uid="{ECACBBEB-C66F-43F6-9C45-8EBEEDB6DB0B}"/>
    <cellStyle name="AeE­ [0]_1.±a¾EA≫Ao" xfId="1102" xr:uid="{6E161EC1-2F10-4118-99A4-11EF4A34FF8C}"/>
    <cellStyle name="ÅëÈ­ [0]_1.±â¾ÈÁö" xfId="1103" xr:uid="{6ACFE908-FECF-47F8-B6F5-DC0F18AA3E7A}"/>
    <cellStyle name="AeE­ [0]_1.ÆC¸A½CAu " xfId="1104" xr:uid="{C097238F-7C75-4C12-8BCE-62EBC7D91811}"/>
    <cellStyle name="ÅëÈ­ [0]_1.ÆÇ¸Å½ÇÀû " xfId="1105" xr:uid="{5B8D01D8-64A9-4A7F-AFDE-B0B6D32A9FD8}"/>
    <cellStyle name="AeE­ [0]_1.ÆC¸A½CAu  2" xfId="1106" xr:uid="{540405B3-9D33-4CAA-B4C0-D25A5D20608B}"/>
    <cellStyle name="ÅëÈ­ [0]_1.SUMMARY " xfId="1107" xr:uid="{926117B9-392C-4667-B239-4CEE5C25EEA5}"/>
    <cellStyle name="AeE­ [0]_1.SUMMARY  2" xfId="1108" xr:uid="{A408FFF0-6603-4B85-B7D8-BC8F95ADBA9A}"/>
    <cellStyle name="ÅëÈ­ [0]_14.¹®¼­¸ñ·Ï" xfId="1109" xr:uid="{3B5652C4-5C61-405B-891C-747334B11FDD}"/>
    <cellStyle name="AeE­ [0]_14.¹R¼­¸n·I" xfId="1110" xr:uid="{BDD13ED9-E28D-456B-867E-2F791590B41B}"/>
    <cellStyle name="ÅëÈ­ [0]_19.¼­½Äµî·Ï´ëÀå" xfId="1111" xr:uid="{244E359F-5532-4FAA-8056-E9AC3584C139}"/>
    <cellStyle name="AeE­ [0]_19.¼­½Aμi·I´eAa" xfId="1112" xr:uid="{5D349BB2-E187-4CEA-9E67-770642DF76DC}"/>
    <cellStyle name="ÅëÈ­ [0]_1TÇ°ÀÇ" xfId="1113" xr:uid="{3AE1EE8E-8D3E-43B0-9CC9-4DE3E769B7A6}"/>
    <cellStyle name="AeE­ [0]_2.´e¿U½ACa" xfId="1114" xr:uid="{DB846477-104D-4F2A-93D2-E92ED9AE486C}"/>
    <cellStyle name="ÅëÈ­ [0]_2.´ë¿Ü½ÃÇà" xfId="1115" xr:uid="{2AA81EBB-1AEC-4A86-A90A-8CD161F84857}"/>
    <cellStyle name="AeE­ [0]_2.CONCEPT " xfId="1116" xr:uid="{DDB6E890-F351-488A-A1F2-DF1AAF6B9E02}"/>
    <cellStyle name="ÅëÈ­ [0]_2.CONCEPT " xfId="1117" xr:uid="{68DDF16B-E1CB-4371-BD66-A9B7AB4E6F78}"/>
    <cellStyle name="AeE­ [0]_2.CONCEPT  2" xfId="1118" xr:uid="{297B780C-91FB-44CF-8E18-8C5B266C554E}"/>
    <cellStyle name="ÅëÈ­ [0]_21.¿­¶÷Áõ" xfId="1119" xr:uid="{F1F1861D-50FB-494B-A77A-43FE945DE823}"/>
    <cellStyle name="AeE­ [0]_22.¹R¼­¹YAa" xfId="1120" xr:uid="{1DA50854-E631-49F4-B702-BFDB1026A8B7}"/>
    <cellStyle name="ÅëÈ­ [0]_3.´ë³»½ÃÇà" xfId="1121" xr:uid="{EF5413C4-9594-486C-89C2-0EF336852CE5}"/>
    <cellStyle name="AeE­ [0]_3.´e³≫½ACa" xfId="1122" xr:uid="{5FFEA7DA-5356-4D0E-A3E5-C41D4A8E8C50}"/>
    <cellStyle name="ÅëÈ­ [0]_³»¿ë" xfId="1123" xr:uid="{326EC552-C6CC-4E2C-823C-2A8EBC908609}"/>
    <cellStyle name="AeE­ [0]_³≫¿e" xfId="1124" xr:uid="{2E9ED26D-C880-4845-84F3-832400BF0729}"/>
    <cellStyle name="ÅëÈ­ [0]_3PJTR°èÈ¹ " xfId="1125" xr:uid="{05A5ACB3-A0B3-4CE4-B369-79DD15C17B85}"/>
    <cellStyle name="AeE­ [0]_4 " xfId="1126" xr:uid="{D9E16032-B690-4D1E-92F9-1EDCEB78054A}"/>
    <cellStyle name="ÅëÈ­ [0]_4 " xfId="1127" xr:uid="{2B5DBD81-ECFF-4B59-BB15-DCD0F0177396}"/>
    <cellStyle name="AeE­ [0]_4 _~0014723" xfId="1128" xr:uid="{804BA57E-36B8-402C-8731-68BD2259C5EA}"/>
    <cellStyle name="ÅëÈ­ [0]_5.¹®¼­¼ö¹ß" xfId="1129" xr:uid="{51AE4234-CE04-4519-A193-B14132832AA6}"/>
    <cellStyle name="AeE­ [0]_5.¹R¼­¼o¹ß" xfId="1130" xr:uid="{AC090519-B115-4CC2-96B2-1151E17EC68D}"/>
    <cellStyle name="ÅëÈ­ [0]_6.¹ß¼ÛÀÎ" xfId="1131" xr:uid="{BD1353E6-87DD-4E00-9EF4-1C80A81F8CF3}"/>
    <cellStyle name="AeE­ [0]_6-3°æAi·A " xfId="1132" xr:uid="{2B9C721C-D707-4811-941B-DF0CD104A505}"/>
    <cellStyle name="ÅëÈ­ [0]_6-3°æÀï·Â " xfId="1133" xr:uid="{57C2FAF4-357C-4B41-BDBD-CFD2FA69A7AA}"/>
    <cellStyle name="AeE­ [0]_6-3°æAi·A  2" xfId="1134" xr:uid="{6D01B41D-EBAD-48D8-B7B6-90DB21C45627}"/>
    <cellStyle name="ÅëÈ­ [0]_6-3°æÀï·Â  2" xfId="1135" xr:uid="{758D2FA0-04F0-48B2-82B9-5B9BC97DA970}"/>
    <cellStyle name="AeE­ [0]_6-3°æAi·A _±¸¸A½CAu " xfId="1136" xr:uid="{36428D67-E686-48E0-8DF3-7215B9B66F2F}"/>
    <cellStyle name="ÅëÈ­ [0]_7.MASTER SCHEDULE " xfId="1137" xr:uid="{A7A82B26-8A91-4018-8243-3DD23C1E0F8E}"/>
    <cellStyle name="AeE­ [0]_7.MASTER SCHEDULE _~0014723" xfId="1138" xr:uid="{7945BF65-D3DD-49CE-BB75-1FC6737B4A33}"/>
    <cellStyle name="ÅëÈ­ [0]_8.°£Çà´ëÀå" xfId="1139" xr:uid="{D0423726-FB94-4974-9C72-5631F29F5C1E}"/>
    <cellStyle name="AeE­ [0]_8.°￡Ca´eAa 2" xfId="1140" xr:uid="{D8311EBF-64F6-4965-8AB8-FBE9CE380138}"/>
    <cellStyle name="ÅëÈ­ [0]_8.°£Çà´ëÀå 2" xfId="1141" xr:uid="{5082B31D-1F14-487B-B3D3-94E6BA8289FA}"/>
    <cellStyle name="AeE­ [0]_8.°￡Ca´eAa 3" xfId="1142" xr:uid="{E968876E-73C4-4FFF-8DAB-5E1621DB33D4}"/>
    <cellStyle name="ÅëÈ­ [0]_8.°£Çà´ëÀå 3" xfId="1143" xr:uid="{8BB25C46-B335-4B30-9BB0-F3FA3F910B77}"/>
    <cellStyle name="AeE­ [0]_8.°￡Ca´eAa 4" xfId="1144" xr:uid="{27239841-6A84-454C-827D-CA538EE01614}"/>
    <cellStyle name="ÅëÈ­ [0]_8.°£Çà´ëÀå 4" xfId="1145" xr:uid="{284467B4-8B12-4662-833A-9032FBBE3027}"/>
    <cellStyle name="AeE­ [0]_8.°￡Ca¹°°u¸R´eAa" xfId="1146" xr:uid="{A39EF48D-AC02-48B3-AFE1-9370C6264A03}"/>
    <cellStyle name="ÅëÈ­ [0]_9" xfId="1147" xr:uid="{E86EE0DA-BEA7-42D8-879D-EB9B72F59288}"/>
    <cellStyle name="AeE­ [0]_9.A￠¼oAI" xfId="1148" xr:uid="{C34F4797-C88F-41A2-AE29-B734AE47B931}"/>
    <cellStyle name="ÅëÈ­ [0]_9.Á¢¼öÀÎ" xfId="1149" xr:uid="{F6A844E3-FF06-435C-8E81-3DED6CE65E9B}"/>
    <cellStyle name="AeE­ [0]_9.A￠¼oAI 2" xfId="1150" xr:uid="{D9533236-3C4B-4AB1-BCA5-9E47F5249432}"/>
    <cellStyle name="ÅëÈ­ [0]_9.Á¢¼öÀÎ 2" xfId="1151" xr:uid="{D5D93C43-FB21-4AA8-9F5C-914165EED73F}"/>
    <cellStyle name="AeE­ [0]_9.A￠¼oAI 3" xfId="1152" xr:uid="{1773C20D-A89D-4F2F-AE9C-D00D43088492}"/>
    <cellStyle name="ÅëÈ­ [0]_9.Á¢¼öÀÎ 3" xfId="1153" xr:uid="{E2881679-B4C6-499E-B278-319919CD9B33}"/>
    <cellStyle name="AeE­ [0]_9.A￠¼oAI 4" xfId="1154" xr:uid="{F2B2525E-46E3-4042-8830-506C8248CEA7}"/>
    <cellStyle name="ÅëÈ­ [0]_9.Á¢¼öÀÎ 4" xfId="1155" xr:uid="{1F13BEF6-DD30-435E-BDD8-4AFC4AD965BA}"/>
    <cellStyle name="AeE­ [0]_96°eE¹ " xfId="1156" xr:uid="{B166C458-838F-4CEA-9808-77DB97D298E4}"/>
    <cellStyle name="ÅëÈ­ [0]_96°èÈ¹ " xfId="1157" xr:uid="{35613442-59CA-444D-A636-AD9C52F1948F}"/>
    <cellStyle name="AeE­ [0]_96°eE¹ _02년우수개선사례(업무팀 통보)(1)" xfId="1158" xr:uid="{919ABC9B-2CDC-4A52-87C4-45628A2F68EC}"/>
    <cellStyle name="ÅëÈ­ [0]_À¯Çüº°ÀüÃ¼(¿ï»ê°øÀå)  " xfId="1159" xr:uid="{FEC78404-F4E6-48C1-BD19-C2314341DC8F}"/>
    <cellStyle name="AeE­ [0]_A÷·E_CO¸RE­¾E " xfId="1160" xr:uid="{13340E11-12FB-4B78-9DDC-EF5F41F9C750}"/>
    <cellStyle name="ÅëÈ­ [0]_ÀÎ¿ø°èÈ¹ " xfId="1161" xr:uid="{3344A8F5-7E88-4A82-BC79-D48C852A2BDF}"/>
    <cellStyle name="AeE­ [0]_AI¿ø°eE¹ _1¿￢±¸¼O (°￠ÆAº°) " xfId="1162" xr:uid="{B665D167-AC5A-414D-83B8-CF0FC82E73B2}"/>
    <cellStyle name="ÅëÈ­ [0]_ÀÎ¿ø¹× Á¶Á÷(96.5.2.) " xfId="1163" xr:uid="{FD67E981-59DD-4E48-BAE4-F7C1E40818EB}"/>
    <cellStyle name="AeE­ [0]_AI¿ø¹× A¶A÷(96.5.2.) _±¸¸A½CAu " xfId="1164" xr:uid="{E83E0360-D10A-4C85-8C83-36206D35FDF0}"/>
    <cellStyle name="ÅëÈ­ [0]_ÀÎÀå±Ô°Ý" xfId="1165" xr:uid="{CFD26EBF-B2A6-48D3-892A-6A3436F28932}"/>
    <cellStyle name="AeE­ [0]_AN°yC￥ " xfId="1166" xr:uid="{8D3F35E1-0326-4270-B3B2-C2C8C5750302}"/>
    <cellStyle name="ÅëÈ­ [0]_ÃÑ°ýÇ¥ " xfId="1167" xr:uid="{859378DB-0D0E-4679-A270-B97008F5C2F7}"/>
    <cellStyle name="AeE­ [0]_AN°yC￥  2" xfId="1168" xr:uid="{A5742B7F-8692-4CD9-8575-21ECCF062850}"/>
    <cellStyle name="ÅëÈ­ [0]_ÃÑ°ýÇ¥  2" xfId="1169" xr:uid="{763B43DB-E27D-4251-855C-BB015BDC6BA0}"/>
    <cellStyle name="AeE­ [0]_AN°yº¸°i-Aß°¡Ay°¨ " xfId="1170" xr:uid="{7DF52059-31D4-4E6C-9AF2-D4FFD757B6C6}"/>
    <cellStyle name="ÅëÈ­ [0]_ÃÑ°ýº¸°í-Ãß°¡Àý°¨ " xfId="1171" xr:uid="{44018A25-6EEB-4854-8AC3-1AFB5852AD4C}"/>
    <cellStyle name="AeE­ [0]_AOA¾AIA¤ " xfId="1172" xr:uid="{6AD019E9-6489-464B-956E-7FC592F3BF1B}"/>
    <cellStyle name="ÅëÈ­ [0]_ÃÖÁ¾ÀÏÁ¤ " xfId="1173" xr:uid="{B3B740C1-BA11-4D64-808E-3FF4AC0E2035}"/>
    <cellStyle name="AeE­ [0]_AOA¾AIA¤ _~0014723" xfId="1174" xr:uid="{403CDA55-4C8D-40E3-9795-182E6622F88B}"/>
    <cellStyle name="ÅëÈ­ [0]_CODE" xfId="1175" xr:uid="{39E851E0-FB69-40EC-BE60-F6C565CE302A}"/>
    <cellStyle name="AeE­ [0]_CODE (2)" xfId="1176" xr:uid="{2D172631-B20D-4FCE-B7CF-AC158F0F4A53}"/>
    <cellStyle name="ÅëÈ­ [0]_CODE (2)" xfId="1177" xr:uid="{2E21CE25-5EE3-4EA4-81A2-D6E37DD1A82B}"/>
    <cellStyle name="AeE­ [0]_CODE (2) 2" xfId="1178" xr:uid="{5C644187-66A3-49EA-99A6-C1CFD59AA2AA}"/>
    <cellStyle name="ÅëÈ­ [0]_CODE (2) 2" xfId="1179" xr:uid="{F90F8B50-7037-498C-962D-2F75719BB26C}"/>
    <cellStyle name="AeE­ [0]_CODE (2) 3" xfId="1180" xr:uid="{F016AA10-1F28-4C82-8BDC-CD041B682031}"/>
    <cellStyle name="ÅëÈ­ [0]_CODE (2) 3" xfId="1181" xr:uid="{21241A04-4BBD-4EA0-9400-E1B5F8C8AC3C}"/>
    <cellStyle name="AeE­ [0]_CODE (2) 4" xfId="1182" xr:uid="{65ECF69E-B2F4-4B96-93F6-E9B2617E5B46}"/>
    <cellStyle name="ÅëÈ­ [0]_CODE (2) 4" xfId="1183" xr:uid="{88E7ED70-1AAE-428B-812E-21972867D765}"/>
    <cellStyle name="AeE­ [0]_Cu±a" xfId="1184" xr:uid="{13E341FD-20D0-434D-89A2-431B246B517F}"/>
    <cellStyle name="ÅëÈ­ [0]_Çù±â" xfId="1185" xr:uid="{96017441-F24E-41B9-937C-CA7B499FBBF8}"/>
    <cellStyle name="AeE­ [0]_Cu±a 2" xfId="1186" xr:uid="{8FE9867E-6834-4A6F-8989-4AE44E90F50A}"/>
    <cellStyle name="ÅëÈ­ [0]_Çù±â 2" xfId="1187" xr:uid="{CEA2CA97-EDF3-4A1B-A11A-F8C79DB9CB76}"/>
    <cellStyle name="AeE­ [0]_Cu±a 3" xfId="1188" xr:uid="{3696D58B-F13F-463A-8A98-B39DB0D99E49}"/>
    <cellStyle name="ÅëÈ­ [0]_Çù±â 3" xfId="1189" xr:uid="{097FB85E-45BA-45E8-AA1E-64E6CDDD6289}"/>
    <cellStyle name="AeE­ [0]_Cu±a 4" xfId="1190" xr:uid="{A94B6BBF-337F-448D-94F5-7F265D8B11CE}"/>
    <cellStyle name="ÅëÈ­ [0]_Çù±â 4" xfId="1191" xr:uid="{6FF864A7-732B-45C2-99C3-5914AF1FE191}"/>
    <cellStyle name="AeE­ [0]_CuA¶Au" xfId="1192" xr:uid="{30737707-3F8E-49BA-83A6-6AC874880D8B}"/>
    <cellStyle name="ÅëÈ­ [0]_ÇùÁ¶Àü" xfId="1193" xr:uid="{717F7518-51F9-4F1F-9D54-506B11862349}"/>
    <cellStyle name="AeE­ [0]_FLOW" xfId="1194" xr:uid="{C68790F3-768C-4444-A4F1-A74E7F5A1D90}"/>
    <cellStyle name="ÅëÈ­ [0]_FLOW" xfId="1195" xr:uid="{B3DAA9D3-11CF-4206-A565-E4C13BDB882A}"/>
    <cellStyle name="AeE­ [0]_FLOW 2" xfId="1196" xr:uid="{6590188D-9944-442A-A535-770DD7C2A96A}"/>
    <cellStyle name="ÅëÈ­ [0]_FLOW 2" xfId="1197" xr:uid="{3484B5BA-41FA-489D-8C24-E1A982E3C5DD}"/>
    <cellStyle name="AeE­ [0]_FLOW 3" xfId="1198" xr:uid="{B5CE3897-4017-4FE1-B313-77F41056162A}"/>
    <cellStyle name="ÅëÈ­ [0]_FLOW 3" xfId="1199" xr:uid="{D1C43E64-E367-43FD-959E-DC5820BF5041}"/>
    <cellStyle name="AeE­ [0]_FLOW 4" xfId="1200" xr:uid="{C226CE7D-931D-4FAD-8D85-EB8861101CE1}"/>
    <cellStyle name="ÅëÈ­ [0]_FLOW 4" xfId="1201" xr:uid="{82B123C8-E12C-4427-ABD7-397B4B709BA7}"/>
    <cellStyle name="AeE­ [0]_INQUIRY ¿μ¾÷AßAø " xfId="1202" xr:uid="{738160D1-755F-4B4C-B800-D39715AF99B0}"/>
    <cellStyle name="ÅëÈ­ [0]_laroux" xfId="1203" xr:uid="{FEFDEC9F-83E8-4A06-96BB-5BDBB1B339EB}"/>
    <cellStyle name="AeE­ [0]_laroux_1" xfId="1204" xr:uid="{16B99A6C-3F91-4A26-BA90-38C8737CA71C}"/>
    <cellStyle name="ÅëÈ­ [0]_laroux_1" xfId="1205" xr:uid="{9F4F1BB9-5578-4923-9585-80DD445646FA}"/>
    <cellStyle name="AeE­ [0]_laroux_1 2" xfId="1206" xr:uid="{DE6695FC-6399-4041-931E-6517294DFB72}"/>
    <cellStyle name="ÅëÈ­ [0]_laroux_1 2" xfId="1207" xr:uid="{8B5E4C55-23AA-4989-A40C-5353D5EF9A9B}"/>
    <cellStyle name="AeE­ [0]_laroux_1 3" xfId="1208" xr:uid="{15DB2561-9F67-4D3F-87ED-18B51B490604}"/>
    <cellStyle name="ÅëÈ­ [0]_laroux_1 3" xfId="1209" xr:uid="{70200863-C021-41AE-92A9-8750E5B90664}"/>
    <cellStyle name="AeE­ [0]_laroux_1 4" xfId="1210" xr:uid="{88E5FD4E-0A83-4359-AB3F-60567A70EF70}"/>
    <cellStyle name="ÅëÈ­ [0]_laroux_1 4" xfId="1211" xr:uid="{FD7D2D85-9D1B-4E7D-AF78-682E27489FEC}"/>
    <cellStyle name="AeE­ [0]_laroux_1_laroux" xfId="1212" xr:uid="{8121E05A-D2D7-4FE5-B3B9-C791672465EF}"/>
    <cellStyle name="ÅëÈ­ [0]_laroux_1_laroux" xfId="1213" xr:uid="{73EDC3BB-294F-4274-8C2C-E4DD8ADADFAD}"/>
    <cellStyle name="AeE­ [0]_laroux_1_laroux 2" xfId="1214" xr:uid="{336DE247-F122-463E-ACE1-55FEC1EA7786}"/>
    <cellStyle name="ÅëÈ­ [0]_laroux_1_laroux 2" xfId="1215" xr:uid="{18E1D508-C53E-488C-AED7-5D9020EB104D}"/>
    <cellStyle name="AeE­ [0]_laroux_1_laroux 3" xfId="1216" xr:uid="{08EAED38-8858-4B8F-856B-194B53048993}"/>
    <cellStyle name="ÅëÈ­ [0]_laroux_1_laroux 3" xfId="1217" xr:uid="{108C9361-4522-4D83-A165-0C4EA507D36B}"/>
    <cellStyle name="AeE­ [0]_laroux_1_laroux 4" xfId="1218" xr:uid="{E54062D2-714C-4766-A738-946D1A4A4F77}"/>
    <cellStyle name="ÅëÈ­ [0]_laroux_1_laroux 4" xfId="1219" xr:uid="{942CEA73-A980-442C-A77E-B73746B9FF15}"/>
    <cellStyle name="AeE­ [0]_lx-taxi _±¸¸A½CAu " xfId="1220" xr:uid="{3B0594B6-E29B-494F-98C3-496ECDA2E0A4}"/>
    <cellStyle name="ÅëÈ­ [0]_M105CDT " xfId="1221" xr:uid="{576C8738-2CC7-4E40-8DC2-1C3537BF2EDD}"/>
    <cellStyle name="AeE­ [0]_º?°æ¹RA³" xfId="1222" xr:uid="{AB7C08BB-E91B-4D39-BD7D-D6A014792C99}"/>
    <cellStyle name="ÅëÈ­ [0]_º¯°æ¹®Ã³" xfId="1223" xr:uid="{405DF6CB-AEB4-4147-8FC6-CB37F2D5C125}"/>
    <cellStyle name="AeE­ [0]_º≫ºIA¶A÷ " xfId="1224" xr:uid="{ECB35BE8-C53E-4DB7-AB50-3053A336A012}"/>
    <cellStyle name="ÅëÈ­ [0]_ºÐ·ù±â01" xfId="1225" xr:uid="{9873DC55-E227-4530-81F6-292B189E0E98}"/>
    <cellStyle name="AeE­ [0]_ºÐ·u±a01_AoAO°eE¹ " xfId="1226" xr:uid="{565B4D28-61C0-4B4E-A9D6-EE7C75952FE8}"/>
    <cellStyle name="ÅëÈ­ [0]_ºÐ·ù±â01_ÅõÀÔ°èÈ¹ " xfId="1227" xr:uid="{E3494EFD-9DCB-428B-A860-B6E5DBD3CD45}"/>
    <cellStyle name="AeE­ [0]_ºÐ·u±a01_AoAO°eE¹  2" xfId="1228" xr:uid="{7D25CC31-DBE7-4E6A-84B5-457A83997148}"/>
    <cellStyle name="ÅëÈ­ [0]_ºÐ·ù±â02" xfId="1229" xr:uid="{DC3E3DF8-EC8B-4E43-AD47-E17C5A01E8CE}"/>
    <cellStyle name="AeE­ [0]_ºÐ·u±a02 2" xfId="1230" xr:uid="{225D8AC9-2C42-4607-B3F3-B2E52FF2DC5B}"/>
    <cellStyle name="ÅëÈ­ [0]_ºÐ·ù±â02 2" xfId="1231" xr:uid="{5DC01973-8FB5-4B27-B924-03583D216C20}"/>
    <cellStyle name="AeE­ [0]_ºÐ·u±a02 3" xfId="1232" xr:uid="{52316A60-035C-46A7-9B38-2BD7D1009A76}"/>
    <cellStyle name="ÅëÈ­ [0]_ºÐ·ù±â02 3" xfId="1233" xr:uid="{2E69399D-BCB2-4547-B0FB-EFCF66072802}"/>
    <cellStyle name="AeE­ [0]_ºÐ·u±a02 4" xfId="1234" xr:uid="{15963404-2778-44CB-B3EB-ECCAF8C39C09}"/>
    <cellStyle name="ÅëÈ­ [0]_ºÐ·ù±â02 4" xfId="1235" xr:uid="{EC519D69-CD35-4566-A226-2F29512A7871}"/>
    <cellStyle name="AeE­ [0]_ºÐ·u±a02_AoAO°eE¹ " xfId="1236" xr:uid="{D2E54830-4778-4DF8-8DDC-53BA6B331E8F}"/>
    <cellStyle name="ÅëÈ­ [0]_ºÐ·ù±â02_ÅõÀÔ°èÈ¹ " xfId="1237" xr:uid="{C98E26E4-6BA5-45CB-B38B-44936D63FD69}"/>
    <cellStyle name="AeE­ [0]_ºÐ·u±a02_AoAO°eE¹  2" xfId="1238" xr:uid="{36C861F4-B96E-4749-93B0-4A5F378C78D4}"/>
    <cellStyle name="ÅëÈ­ [0]_ºÐ·ù±â03" xfId="1239" xr:uid="{086509FB-4D23-4CB5-9018-F29D339A72BE}"/>
    <cellStyle name="AeE­ [0]_ºÐ·u±a03 2" xfId="1240" xr:uid="{F6FB29ED-8966-433F-9D79-70FE891BA24E}"/>
    <cellStyle name="ÅëÈ­ [0]_ºÐ·ù±â03 2" xfId="1241" xr:uid="{2378FFF2-D8B6-4C40-B573-59CA8286F637}"/>
    <cellStyle name="AeE­ [0]_ºÐ·u±a03 3" xfId="1242" xr:uid="{FE73DDCB-6E91-4844-9393-2109C078E7A8}"/>
    <cellStyle name="ÅëÈ­ [0]_ºÐ·ù±â03 3" xfId="1243" xr:uid="{CBF39627-9A6E-4C1A-85D2-3F6BCDFE0360}"/>
    <cellStyle name="AeE­ [0]_ºÐ·u±a03 4" xfId="1244" xr:uid="{744A76FE-31F5-4320-96C1-970616E4495A}"/>
    <cellStyle name="ÅëÈ­ [0]_ºÐ·ù±â03 4" xfId="1245" xr:uid="{FD998D73-61AF-4FE2-9F16-C449ADB0FAEC}"/>
    <cellStyle name="AeE­ [0]_ºÐ·u±a03_AoAO°eE¹ " xfId="1246" xr:uid="{17E00207-4AC7-4FCB-A1DE-ED8346BA7294}"/>
    <cellStyle name="ÅëÈ­ [0]_ºÐ·ù±â03_ÅõÀÔ°èÈ¹ " xfId="1247" xr:uid="{6CB87303-1D18-4C18-8E5A-05EBE586D35C}"/>
    <cellStyle name="AeE­ [0]_ºÐ·u±a03_AoAO°eE¹  2" xfId="1248" xr:uid="{9BA8819A-39EB-42FC-8057-7AE4F5179477}"/>
    <cellStyle name="ÅëÈ­ [0]_ºÐ·ù±âÁØ" xfId="1249" xr:uid="{4D4F5490-C558-4EE9-A75B-FA9EC4AE6E73}"/>
    <cellStyle name="AeE­ [0]_ºÐ·u±aAØ 2" xfId="1250" xr:uid="{C6E359CA-FE28-43AC-BEF3-F5F4FB0E8F98}"/>
    <cellStyle name="ÅëÈ­ [0]_ºÐ·ù±âÁØ 2" xfId="1251" xr:uid="{E499D441-49B4-4558-ACBB-2C6312016025}"/>
    <cellStyle name="AeE­ [0]_ºÐ·u±aAØ 3" xfId="1252" xr:uid="{C61E78AF-6883-4D25-99BD-7FF2369C08F2}"/>
    <cellStyle name="ÅëÈ­ [0]_ºÐ·ù±âÁØ 3" xfId="1253" xr:uid="{BE228D03-0273-4577-8E5B-9D753A580AD2}"/>
    <cellStyle name="AeE­ [0]_ºÐ·u±aAØ 4" xfId="1254" xr:uid="{BDE89D11-6636-489F-A9FD-1ECB93575E0E}"/>
    <cellStyle name="ÅëÈ­ [0]_ºÐ·ù±âÁØ 4" xfId="1255" xr:uid="{A45CDA7F-0835-4BB1-9753-BFE6DE5052E1}"/>
    <cellStyle name="AeE­ [0]_ºÐ·u±aAØ_AoAO°eE¹ " xfId="1256" xr:uid="{FA9F47BC-888F-4E65-B642-DFBB0809791A}"/>
    <cellStyle name="ÅëÈ­ [0]_ºÐ·ù±âÁØ_ÅõÀÔ°èÈ¹ " xfId="1257" xr:uid="{7FDDADF5-11F2-406F-BED0-3F1503BE0CEF}"/>
    <cellStyle name="AeE­ [0]_ºÐ·u±aAØ_AoAO°eE¹  2" xfId="1258" xr:uid="{B6807DAA-C572-4FFC-AF72-09BDB83C800E}"/>
    <cellStyle name="ÅëÈ­ [0]_ºÐ·ù±âÈ£" xfId="1259" xr:uid="{EDC064AD-4429-4E6B-B169-A805B94AD966}"/>
    <cellStyle name="AeE­ [0]_ºÐ·u±aE￡_AoAO°eE¹ " xfId="1260" xr:uid="{C3E2039A-66FB-4142-A37E-CCB68D96F7AA}"/>
    <cellStyle name="ÅëÈ­ [0]_ºÐ·ù±âÈ£_ÅõÀÔ°èÈ¹ " xfId="1261" xr:uid="{4394E1B2-58C8-44CC-A838-E26297BEE0C7}"/>
    <cellStyle name="AeE­ [0]_ºÐ·u±aE￡_AoAO°eE¹  2" xfId="1262" xr:uid="{4C30A226-9F8F-43E0-BD02-5D5C446E9D82}"/>
    <cellStyle name="ÅëÈ­ [0]_ºÐ·ù±âÈ£_ÅõÀÔ°èÈ¹  2" xfId="1263" xr:uid="{D5525BB2-9BB4-4294-97C1-8C2F3977D68C}"/>
    <cellStyle name="AeE­ [0]_ºÐ·u±aE￡_AoAO°eE¹  3" xfId="1264" xr:uid="{60F91C9B-5154-4DA5-A4E2-5F37500DAAB4}"/>
    <cellStyle name="ÅëÈ­ [0]_ºÐ·ù±âÈ£_ÅõÀÔ°èÈ¹  3" xfId="1265" xr:uid="{64CFA133-2E68-4E9C-8BF7-ED053861BAC6}"/>
    <cellStyle name="AeE­ [0]_ºÐ·u±aE￡_AoAO°eE¹  4" xfId="1266" xr:uid="{4181424F-43C2-4E90-8189-6D38290A795B}"/>
    <cellStyle name="ÅëÈ­ [0]_ºÐ·ù±âÈ£_ÅõÀÔ°èÈ¹  4" xfId="1267" xr:uid="{21B11D44-2F15-470A-BAEB-2DCA1EEE81E9}"/>
    <cellStyle name="AeE­ [0]_OÞA|¸n" xfId="1268" xr:uid="{84C4601F-3BF0-41A9-98FA-71AD7EEFA072}"/>
    <cellStyle name="ÅëÈ­ [0]_ÓÞÁ¦¸ñ" xfId="1269" xr:uid="{8760C579-C0F9-4149-A87F-333EC4F3CA91}"/>
    <cellStyle name="AeE­ [0]_PERSONAL" xfId="1270" xr:uid="{28D17CAD-A1D5-418A-9792-3F8D71EE9EE2}"/>
    <cellStyle name="ÅëÈ­ [0]_SAMPLE " xfId="1271" xr:uid="{8134EADF-7A2D-4E1E-B783-FF4B42CC7771}"/>
    <cellStyle name="AeE­ [0]_SAMPLE _~0014723" xfId="1272" xr:uid="{DA840C6A-494A-40D4-9538-9CBA4B5CBCF4}"/>
    <cellStyle name="ÅëÈ­ [0]_Sheet1" xfId="1273" xr:uid="{AF7A0515-B1F0-4555-B109-612EE2B9CDFE}"/>
    <cellStyle name="AeE­ [0]_Sheet1 (2)_1.SUMMARY " xfId="1274" xr:uid="{70749CFC-3671-45DF-82C8-0B26175A62C7}"/>
    <cellStyle name="ÅëÈ­ [0]_Sheet1 (2)_1.SUMMARY " xfId="1275" xr:uid="{05200587-76A8-496C-A961-758B96D5277F}"/>
    <cellStyle name="AeE­ [0]_Sheet1 (2)_1.SUMMARY  10" xfId="1276" xr:uid="{C58CFCDA-C354-448E-B7DE-3839C5B436C5}"/>
    <cellStyle name="ÅëÈ­ [0]_Sheet1 10" xfId="1277" xr:uid="{559DBB38-198F-4083-AA49-75C7C4D386C6}"/>
    <cellStyle name="AeE­ [0]_Sheet1 2" xfId="1278" xr:uid="{BD7641ED-4386-4D24-AB02-5CADCC19A6EE}"/>
    <cellStyle name="ÅëÈ­ [0]_Sheet1 2" xfId="1279" xr:uid="{9F1B234F-ECFC-4D65-98C8-07EF93EAF125}"/>
    <cellStyle name="AeE­ [0]_Sheet1 3" xfId="1280" xr:uid="{09FB874B-D036-49C9-9C20-671A8CEF1C10}"/>
    <cellStyle name="ÅëÈ­ [0]_Sheet1 3" xfId="1281" xr:uid="{821446CB-507C-4B2E-80CA-16893D490C3D}"/>
    <cellStyle name="AeE­ [0]_Sheet1 4" xfId="1282" xr:uid="{56FD88F4-DBAE-4C83-837E-2B4CFDD8A3D0}"/>
    <cellStyle name="ÅëÈ­ [0]_Sheet1 4" xfId="1283" xr:uid="{55E645ED-9C85-45BD-BF3E-DE4EAC097B2C}"/>
    <cellStyle name="AeE­ [0]_Sheet1_3.MSCHEDULE¿μ¹R " xfId="1284" xr:uid="{DF766688-E14C-4193-83B7-3D3D90A90A2B}"/>
    <cellStyle name="ÅëÈ­ [0]_Sheet1_ÃÖÁ¾ÀÏÁ¤ " xfId="1285" xr:uid="{6E3A4B81-BC62-4D74-BFA0-ACC6C6AE757E}"/>
    <cellStyle name="AeE­ [0]_Sheet1_XD AOA¾AIA¤ " xfId="1286" xr:uid="{B98EC08E-73DD-4977-8A97-42E3271EED74}"/>
    <cellStyle name="ÅëÈ­ [0]_Sheet1_XD ÃÖÁ¾ÀÏÁ¤ " xfId="1287" xr:uid="{F77F73E6-F94E-4BFF-9C9C-0D98499BC63B}"/>
    <cellStyle name="AeE­ [0]_Sheet1_XD AOA¾AIA¤  2" xfId="1288" xr:uid="{A40B317B-F6CC-4751-A485-AFA0AB174B7A}"/>
    <cellStyle name="ÅëÈ­ [0]_Sheet1_XD ÃÖÁ¾ÀÏÁ¤  2" xfId="1289" xr:uid="{713D9BE9-C668-4C6A-B91E-3D7F0A272912}"/>
    <cellStyle name="AeE­ [0]_Sheet1_XD AOA¾AIA¤  3" xfId="1290" xr:uid="{54BD3C23-3D31-4298-918D-16AEF8E75372}"/>
    <cellStyle name="ÅëÈ­ [0]_Sheet1_XD ÃÖÁ¾ÀÏÁ¤  3" xfId="1291" xr:uid="{50211CD9-1C71-4A2B-B4FB-93DCAAF7A0D0}"/>
    <cellStyle name="AeE­ [0]_Sheet1_XD AOA¾AIA¤  4" xfId="1292" xr:uid="{A3FAB96A-D265-4B0B-82B6-5DC2F2A26ACA}"/>
    <cellStyle name="ÅëÈ­ [0]_Sheet1_XD ÃÖÁ¾ÀÏÁ¤  4" xfId="1293" xr:uid="{528D1E1A-99A4-4059-ACF9-5FBF07FA7807}"/>
    <cellStyle name="AeE­ [0]_Sheet4" xfId="1294" xr:uid="{6B0D8AA8-258C-4348-8494-65F5BEE935B8}"/>
    <cellStyle name="ÅëÈ­ [0]_Sheet4" xfId="1295" xr:uid="{231633C5-E5DC-4B65-971C-476CF2F65764}"/>
    <cellStyle name="AeE­ [0]_SMG-CKD-d1.1 " xfId="1296" xr:uid="{8E6531AE-3CED-49AF-88A4-C795FD46C5ED}"/>
    <cellStyle name="ÅëÈ­ [0]_SMG-CKD-d1.1 " xfId="1297" xr:uid="{1E1D5652-B79D-4889-9355-A1C1206C847F}"/>
    <cellStyle name="AeE­ [0]_XD±aAØ " xfId="1298" xr:uid="{607DD796-02D8-444F-8FA0-6E1CF02E0091}"/>
    <cellStyle name="ÅëÈ­ [0]_XD±âÁØ " xfId="1299" xr:uid="{39241A10-0C0E-43B9-A64D-B6430B65AB1B}"/>
    <cellStyle name="AeE­ [0]_XD±aAØ  10" xfId="1300" xr:uid="{20CC6792-F2CB-4A4C-952D-D3B40B8EE4B0}"/>
    <cellStyle name="AeE?[0]_96???OBD " xfId="1301" xr:uid="{7670A749-091D-4D92-91E3-35948EF84557}"/>
    <cellStyle name="AeE?96???OBD " xfId="1302" xr:uid="{56941E1B-7D91-409C-88CF-0E54A5974ECA}"/>
    <cellStyle name="AeE?ER?쬕 [0]_?ER??R?쬕?ERAi?ERicAc?ER??Ri " xfId="1303" xr:uid="{1186EA70-1183-456B-A35B-BE2B695C7DC3}"/>
    <cellStyle name="AeE?ER?쬕_?ER??R?쬕?ERAi?ERicAc?ER??Ri " xfId="1304" xr:uid="{F141E65E-318A-49C3-92EC-EEEAB7070F22}"/>
    <cellStyle name="AeE?R쭵 [0]_96?쬾??R?쬸OBD " xfId="1305" xr:uid="{55E6F625-10BB-4CCE-AADE-FD3C7BC6FB5E}"/>
    <cellStyle name="AeE?R쭵_96?쬾??R?쬸OBD " xfId="1306" xr:uid="{614857A2-0C87-4956-825F-1753C4118F52}"/>
    <cellStyle name="AeE­_ ºn¸nº° ¿uº°±a¼u " xfId="1307" xr:uid="{586E81EA-8CE7-49B3-AAB4-72E8A6DD3F71}"/>
    <cellStyle name="ÅëÈ­_¡Ú¾ÈÜ¬ Á¾ÇÕºñ±³ " xfId="1308" xr:uid="{A029CD77-B8DE-4ACC-9EF2-5AA241D77297}"/>
    <cellStyle name="AeE­_¡U¾EU￢ A¾COºn±³  2" xfId="1309" xr:uid="{1FFA5D7E-FFBE-4C34-B093-620D201A8B45}"/>
    <cellStyle name="ÅëÈ­_´ë¿ìÃâÇÏ¿äÃ» " xfId="1310" xr:uid="{7135CE5B-782E-4186-8A3B-3C60F5875A03}"/>
    <cellStyle name="AeE­_´U°eº° ±¸Aa¾E" xfId="1311" xr:uid="{31266A4D-6A7A-4ED3-8929-F9F4D0161D82}"/>
    <cellStyle name="ÅëÈ­_´Ü°èº° ±¸Ãà¾È" xfId="1312" xr:uid="{2596396F-B7FA-401B-83B7-A89563156688}"/>
    <cellStyle name="AeE­_´U°eº° ±¸Aa¾E 2" xfId="1313" xr:uid="{5DA54A14-6CB5-4A03-88E5-FE8882683DC9}"/>
    <cellStyle name="ÅëÈ­_´Ü°èº° ±¸Ãà¾È 2" xfId="1314" xr:uid="{B58F7036-E946-482E-93A5-3C23D37133FC}"/>
    <cellStyle name="AeE­_´U°eº° ±¸Aa¾E 3" xfId="1315" xr:uid="{EF53092A-DC5C-42BD-9F4E-168E9AF3EE19}"/>
    <cellStyle name="ÅëÈ­_´Ü°èº° ±¸Ãà¾È 3" xfId="1316" xr:uid="{610F652E-23EC-4944-90CC-1CC5939DA501}"/>
    <cellStyle name="AeE­_´U°eº° ±¸Aa¾E 4" xfId="1317" xr:uid="{4D2FA366-6ADC-4E0F-8C2B-9416EDBB499E}"/>
    <cellStyle name="ÅëÈ­_´Ü°èº° ±¸Ãà¾È 4" xfId="1318" xr:uid="{EE3D701D-6023-4C41-BE31-39B8522BF5C2}"/>
    <cellStyle name="AeE­_´U°eº° ±¸Aa¾E_복사본 10차팀활동 결과보고(030401~03)" xfId="1319" xr:uid="{4C8E79B7-0955-4254-9E56-D8516323C6E4}"/>
    <cellStyle name="ÅëÈ­_¿µ¾÷º¸°í" xfId="1320" xr:uid="{51551339-DC7C-4AC4-8845-47D6D5588333}"/>
    <cellStyle name="AeE­_¿i¿μ¾E " xfId="1321" xr:uid="{48A0E315-344D-46B2-A8CC-FAF46DAE76E2}"/>
    <cellStyle name="ÅëÈ­_¿ù°£" xfId="1322" xr:uid="{3FFAF19B-DDDC-4CB8-87D4-884759485EBD}"/>
    <cellStyle name="AeE­_¿u°￡_laroux" xfId="1323" xr:uid="{D300E96E-09DA-41D5-AD46-E9ADBDE8AAA2}"/>
    <cellStyle name="ÅëÈ­_¿ù°£_laroux" xfId="1324" xr:uid="{D3B625EB-8098-4DE1-ACE3-3135BDF244AA}"/>
    <cellStyle name="AeE­_¿u°￡_laroux 2" xfId="1325" xr:uid="{F0ABF666-56A3-4FCB-9860-5645CA7A69AD}"/>
    <cellStyle name="ÅëÈ­_¿ù°£_laroux 2" xfId="1326" xr:uid="{66B52413-49EC-4A1A-B1AF-F240B269E174}"/>
    <cellStyle name="AeE­_¿u°￡_laroux 3" xfId="1327" xr:uid="{68D0B318-46EE-4D44-B680-F1976866E7F8}"/>
    <cellStyle name="ÅëÈ­_¿ù°£_laroux 3" xfId="1328" xr:uid="{75FC73ED-9DBD-47A8-BA04-91B347A15328}"/>
    <cellStyle name="AeE­_¿u°￡_laroux 4" xfId="1329" xr:uid="{A7C8DEFF-90F3-47CA-9FCA-458220092782}"/>
    <cellStyle name="ÅëÈ­_¿ù°£_laroux 4" xfId="1330" xr:uid="{32DA38DB-08D7-4FDE-B159-53BB164FF90A}"/>
    <cellStyle name="AeE­_¿μ¾÷º¸°i" xfId="1331" xr:uid="{640A05B0-7D26-49BD-9373-637C3F3CE01A}"/>
    <cellStyle name="ÅëÈ­_¥±- 2 " xfId="1332" xr:uid="{AD1A430B-A694-4BDA-9D8F-249F80370C54}"/>
    <cellStyle name="AeE­_±OA¤C￥Ao" xfId="1333" xr:uid="{5D0F25F2-7498-4CE3-9724-6405EE42D95F}"/>
    <cellStyle name="ÅëÈ­_±ÔÁ¤Ç¥Áö" xfId="1334" xr:uid="{E36D028C-34BD-44FC-B77B-BC6ABB71F72D}"/>
    <cellStyle name="AeE­_≫cA?¾c½A" xfId="1335" xr:uid="{53E301A3-2B94-43FE-AADE-74A42C76BE02}"/>
    <cellStyle name="ÅëÈ­_¼­½ÄÃ¼°è" xfId="1336" xr:uid="{9BC77F3F-1913-4155-B196-60420EA97A5C}"/>
    <cellStyle name="AeE­_¼­½AA¼°e 2" xfId="1337" xr:uid="{94EBB19D-0008-4158-BF82-165DFABDC309}"/>
    <cellStyle name="ÅëÈ­_¼­½ÄÃ¼°è 2" xfId="1338" xr:uid="{0BDDE12E-6FEA-43F5-9C34-D15AD384C6D9}"/>
    <cellStyle name="AeE­_¼­½AA¼°e 3" xfId="1339" xr:uid="{E00671EA-AD55-42F0-AB49-EC7A7EF6CCD1}"/>
    <cellStyle name="ÅëÈ­_¼­½ÄÃ¼°è 3" xfId="1340" xr:uid="{115BB284-5D3E-462E-8127-C6605F8DF122}"/>
    <cellStyle name="AeE­_¼­½AA¼°e 4" xfId="1341" xr:uid="{C0349B26-5B38-4585-9291-C92C2FE503BA}"/>
    <cellStyle name="ÅëÈ­_¼­½ÄÃ¼°è 4" xfId="1342" xr:uid="{3ABAFA6E-5D74-4F97-97C2-A5D068EA8B86}"/>
    <cellStyle name="AeE­_¼­½AA¼01" xfId="1343" xr:uid="{B43AACB7-E4D2-44AE-BC7B-4CD454720695}"/>
    <cellStyle name="ÅëÈ­_¼­½ÄÃ¼01" xfId="1344" xr:uid="{A914184F-C272-4418-B1F3-D0E719893BCE}"/>
    <cellStyle name="AeE­_¼­½AA¼01 2" xfId="1345" xr:uid="{1FA45D4E-9664-4F09-8375-6867B1D99B98}"/>
    <cellStyle name="ÅëÈ­_¼­½ÄÃ¼01 2" xfId="1346" xr:uid="{F30D5F3C-A51F-490C-95BD-5AD621215699}"/>
    <cellStyle name="AeE­_¼­½AA¼01 3" xfId="1347" xr:uid="{515E2EFF-2EF9-4E0B-B1D3-BB6A204A4EA4}"/>
    <cellStyle name="ÅëÈ­_¼­½ÄÃ¼01 3" xfId="1348" xr:uid="{E40DE2B4-CB47-406D-8EF6-3A2BE0FFAC93}"/>
    <cellStyle name="AeE­_¼­½AA¼01 4" xfId="1349" xr:uid="{C7F93AF4-4DBD-4A1F-A657-7C3164C02C61}"/>
    <cellStyle name="ÅëÈ­_¼­½ÄÃ¼01 4" xfId="1350" xr:uid="{69940982-CEE3-465C-B9BC-39FC90BA7B6F}"/>
    <cellStyle name="AeE­_¼­½AA¼01_AoAO°eE¹ " xfId="1351" xr:uid="{FC67C193-75BE-4F60-801C-EDA4E4EF665C}"/>
    <cellStyle name="ÅëÈ­_¼­½ÄÃ¼01_ÅõÀÔ°èÈ¹ " xfId="1352" xr:uid="{881D9BFC-D7E5-4DB2-A4B3-26BCA840B616}"/>
    <cellStyle name="AeE­_¼­½AAI¶÷" xfId="1353" xr:uid="{275E7E95-A874-4400-A422-50C316739361}"/>
    <cellStyle name="ÅëÈ­_¼­½ÄÀÏ¶÷" xfId="1354" xr:uid="{87AFCE20-DF60-49FC-87B0-474455B16928}"/>
    <cellStyle name="AeE­_¼­½AAI¶÷ 2" xfId="1355" xr:uid="{B22A8A6D-A1A9-411D-AE4A-E515D580EC4D}"/>
    <cellStyle name="ÅëÈ­_¼­½ÄÀÏ¶÷ 2" xfId="1356" xr:uid="{480B313F-CA45-41A2-9663-DEA4E20BBCF4}"/>
    <cellStyle name="AeE­_¼­½AAI¶÷ 3" xfId="1357" xr:uid="{019FF87E-7F39-464B-9BC9-3BF9737ABB01}"/>
    <cellStyle name="ÅëÈ­_¼­½ÄÀÏ¶÷ 3" xfId="1358" xr:uid="{09BC1F8D-29AF-476A-A44C-B3B2669E49D6}"/>
    <cellStyle name="AeE­_¼­½AAI¶÷ 4" xfId="1359" xr:uid="{14EAF89D-8D62-43B1-9A13-974CCD690E5E}"/>
    <cellStyle name="ÅëÈ­_¼­½ÄÀÏ¶÷ 4" xfId="1360" xr:uid="{E27F212E-69BA-4BAF-B146-A6602ECBF341}"/>
    <cellStyle name="AeE­_¼­½AAI¶÷_AoAO°eE¹ " xfId="1361" xr:uid="{5DB5C5B5-C2FA-4A1E-8BE3-95E9BFEC0779}"/>
    <cellStyle name="ÅëÈ­_¼­½ÄÀÏ¶÷_ÅõÀÔ°èÈ¹ " xfId="1362" xr:uid="{A7B443C3-17A2-4C61-8479-CCCE31EF326E}"/>
    <cellStyle name="AeE­_¼oAOCaA¤½A≫o " xfId="1363" xr:uid="{A95C5626-A577-4139-8976-308ED3F45A34}"/>
    <cellStyle name="ÅëÈ­_¾ç½Ä1" xfId="1364" xr:uid="{ADC05D15-EB6C-4D03-92CE-07C5C4D3DC11}"/>
    <cellStyle name="AeE­_¾c½A2" xfId="1365" xr:uid="{546C558A-4AB6-4599-AC57-635EA361E817}"/>
    <cellStyle name="ÅëÈ­_¾ç½Ä2" xfId="1366" xr:uid="{1B3D8CB3-3F44-4360-AA87-18FA912D7D42}"/>
    <cellStyle name="AeE­_¾c½A2 2" xfId="1367" xr:uid="{C55332EF-64FE-4563-B7A8-9020AE5D84B2}"/>
    <cellStyle name="ÅëÈ­_¾ç½Ä2 2" xfId="1368" xr:uid="{2EDF79F9-4137-4A9E-81D4-BEAA8D31333C}"/>
    <cellStyle name="AeE­_¾c½A2 3" xfId="1369" xr:uid="{222FEDF4-A287-4855-B235-7AC41652B955}"/>
    <cellStyle name="ÅëÈ­_¾ç½Ä2 3" xfId="1370" xr:uid="{D934C010-757B-487F-A420-D009335A7614}"/>
    <cellStyle name="AeE­_¾c½A2 4" xfId="1371" xr:uid="{71CA3660-581E-4783-9B76-9C01A81495BB}"/>
    <cellStyle name="ÅëÈ­_¾ç½Ä2 4" xfId="1372" xr:uid="{7C37DA2C-98A6-4896-B1C7-3FD9CECE4B3A}"/>
    <cellStyle name="AeE­_¾c½A3" xfId="1373" xr:uid="{0BED9D43-E4AC-4F88-BAF4-DD007FB9D84C}"/>
    <cellStyle name="ÅëÈ­_¾ç½Ä3" xfId="1374" xr:uid="{1E313BA5-FD56-4AD3-BEE2-314BC1C8C019}"/>
    <cellStyle name="AeE­_¾c½A3 2" xfId="1375" xr:uid="{2860713A-BEB7-41A2-BC98-05FC193AC5DD}"/>
    <cellStyle name="ÅëÈ­_¾ç½Ä3 2" xfId="1376" xr:uid="{3044BAB5-B010-4EAB-8FA4-0D18EEC7FEF3}"/>
    <cellStyle name="AeE­_¾c½A3 3" xfId="1377" xr:uid="{20286B6E-2273-4F90-ABA8-030BCD65D6F0}"/>
    <cellStyle name="ÅëÈ­_¾ç½Ä3 3" xfId="1378" xr:uid="{9F3135A3-DB5F-434D-9FB6-002704097496}"/>
    <cellStyle name="AeE­_¾c½A3 4" xfId="1379" xr:uid="{25FBB6B7-64BD-4C13-BF74-A553C641AE45}"/>
    <cellStyle name="ÅëÈ­_¾ç½Ä3 4" xfId="1380" xr:uid="{0F71A2DF-51A9-4DF9-AC62-C8D7E1388F80}"/>
    <cellStyle name="AeE­_1 (2)" xfId="1381" xr:uid="{3282ED1D-1439-4496-9CCA-2E65D44648C9}"/>
    <cellStyle name="ÅëÈ­_1 (2)" xfId="1382" xr:uid="{86444FE5-AFCC-46E6-B811-E863800BC9AD}"/>
    <cellStyle name="AeE­_1 (3)" xfId="1383" xr:uid="{C3078117-9C77-4A6F-B132-5ACD8C3A1776}"/>
    <cellStyle name="ÅëÈ­_1 (3)" xfId="1384" xr:uid="{F382FC45-7CD4-4BDA-9AF6-A601F66A0EE5}"/>
    <cellStyle name="AeE­_1.±a¾EA≫Ao" xfId="1385" xr:uid="{E0B70E8F-7D58-4EF5-8580-287CA61DA394}"/>
    <cellStyle name="ÅëÈ­_1.±â¾ÈÁö" xfId="1386" xr:uid="{1F1E0E96-437B-48AC-BE66-369E7254CFB9}"/>
    <cellStyle name="AeE­_1.ÆC¸A½CAu " xfId="1387" xr:uid="{215516D4-8C93-4F3E-BDFA-5E4CDDF10CD5}"/>
    <cellStyle name="ÅëÈ­_1.ÆÇ¸Å½ÇÀû " xfId="1388" xr:uid="{3B4082FE-6E0A-4DB1-A266-45F13B5E7A96}"/>
    <cellStyle name="AeE­_1.ÆC¸A½CAu  2" xfId="1389" xr:uid="{2D6A7EA0-D7CA-435B-9CDF-57ECB88D7532}"/>
    <cellStyle name="ÅëÈ­_1.SUMMARY " xfId="1390" xr:uid="{C8300D41-5821-4C8C-9B11-8B79D5303C62}"/>
    <cellStyle name="AeE­_1.SUMMARY  2" xfId="1391" xr:uid="{C0DCDC0B-565A-4836-9973-45DB0568484A}"/>
    <cellStyle name="ÅëÈ­_14.¹®¼­¸ñ·Ï" xfId="1392" xr:uid="{7E5CBCA5-08BF-4857-9C41-AFC7D56E0C84}"/>
    <cellStyle name="AeE­_14.¹R¼­¸n·I" xfId="1393" xr:uid="{B12C913B-EEF1-4433-9B16-2FD0670B0AC0}"/>
    <cellStyle name="ÅëÈ­_19.¼­½Äµî·Ï´ëÀå" xfId="1394" xr:uid="{2C99F92B-A70A-47BE-83DA-C5CF20C530C7}"/>
    <cellStyle name="AeE­_19.¼­½Aμi·I´eAa" xfId="1395" xr:uid="{1C54FA59-6048-40B7-9602-E2D5727346D1}"/>
    <cellStyle name="ÅëÈ­_1TÇ°ÀÇ" xfId="1396" xr:uid="{DEF98036-6A75-4AB6-8F32-C189595B07EA}"/>
    <cellStyle name="AeE­_2" xfId="1397" xr:uid="{6492387C-B2AB-4DD6-9768-61A4793C5693}"/>
    <cellStyle name="ÅëÈ­_2.´ë¿Ü½ÃÇà" xfId="1398" xr:uid="{C9724390-DE07-4705-871C-78F8D79A9A6F}"/>
    <cellStyle name="AeE­_2.CONCEPT " xfId="1399" xr:uid="{D5D9889A-85F0-4245-9C83-77F804ADD2E1}"/>
    <cellStyle name="ÅëÈ­_2.CONCEPT " xfId="1400" xr:uid="{5572235A-7507-4B70-BFB9-0A9F9E129F4B}"/>
    <cellStyle name="AeE­_2.CONCEPT  2" xfId="1401" xr:uid="{B5C71490-8E67-486F-9FB7-4172CD757F3A}"/>
    <cellStyle name="ÅëÈ­_21.¿­¶÷Áõ" xfId="1402" xr:uid="{58C85D94-95D1-4912-A4E0-115816D6E3F8}"/>
    <cellStyle name="AeE­_21.¿­¶÷Ao 2" xfId="1403" xr:uid="{750F1A96-CFF6-4D53-9C0C-9A498026F8C1}"/>
    <cellStyle name="ÅëÈ­_21.¿­¶÷Áõ 2" xfId="1404" xr:uid="{5B423FD3-75BC-42AB-B8FA-D04D438705EA}"/>
    <cellStyle name="AeE­_21.¿­¶÷Ao 3" xfId="1405" xr:uid="{0DEA2E5F-29D6-467B-B605-47C3F7BC8503}"/>
    <cellStyle name="ÅëÈ­_21.¿­¶÷Áõ 3" xfId="1406" xr:uid="{9113DC2D-6A0A-4AE7-AB4B-3AF6C82596A5}"/>
    <cellStyle name="AeE­_21.¿­¶÷Ao 4" xfId="1407" xr:uid="{94CC3149-97B5-4B49-B8CB-096B06C4ABF1}"/>
    <cellStyle name="ÅëÈ­_21.¿­¶÷Áõ 4" xfId="1408" xr:uid="{BCE622AA-7874-4825-B46C-C6BBA04FB697}"/>
    <cellStyle name="AeE­_22.¹R¼­¹YAa" xfId="1409" xr:uid="{64BC6391-66D0-403F-B6B7-24F8C2013042}"/>
    <cellStyle name="ÅëÈ­_3.´ë³»½ÃÇà" xfId="1410" xr:uid="{D770CCA2-C757-437A-A147-22CE54C58B75}"/>
    <cellStyle name="AeE­_3.´e³≫½ACa" xfId="1411" xr:uid="{6BCEA841-14CC-4F7A-BFF2-86DE8AD914CC}"/>
    <cellStyle name="ÅëÈ­_³»¿ë" xfId="1412" xr:uid="{C37584C2-8807-47BD-B76C-5FE61C13B4B5}"/>
    <cellStyle name="AeE­_³≫¿e" xfId="1413" xr:uid="{019932AF-B836-4420-AA9B-E598ACC23579}"/>
    <cellStyle name="ÅëÈ­_3PJTR°èÈ¹ " xfId="1414" xr:uid="{A5AB207D-0CD5-4A20-BDBA-9A22B2E425B2}"/>
    <cellStyle name="AeE­_4 " xfId="1415" xr:uid="{FA500AF9-9915-4BD2-88FD-CDF4A796FF9D}"/>
    <cellStyle name="ÅëÈ­_4 " xfId="1416" xr:uid="{0EC9CBDD-0144-4F09-8B3E-35E68D2ACC59}"/>
    <cellStyle name="AeE­_5.¹R¼­¼o¹ß" xfId="1417" xr:uid="{52965058-F577-42F8-A6E6-BDE30813262E}"/>
    <cellStyle name="ÅëÈ­_6.¹ß¼ÛÀÎ" xfId="1418" xr:uid="{3EA42CAE-5702-4B1D-B15F-943B2B82791E}"/>
    <cellStyle name="AeE­_6-3°æAi·A " xfId="1419" xr:uid="{FF9434B2-B4F2-4274-9D7B-A5AF579DFDF6}"/>
    <cellStyle name="ÅëÈ­_6-3°æÀï·Â " xfId="1420" xr:uid="{8E9CB16E-4332-48AA-9864-2D018B12133C}"/>
    <cellStyle name="AeE­_6-3°æAi·A  2" xfId="1421" xr:uid="{010F197E-286E-4D0F-BF48-D82D8E4DA5EB}"/>
    <cellStyle name="ÅëÈ­_6-3°æÀï·Â  2" xfId="1422" xr:uid="{1CDD25DF-8A74-45D6-B950-6D62DB2C8CE6}"/>
    <cellStyle name="AeE­_6-3°æAi·A _±¸¸A½CAu " xfId="1423" xr:uid="{95A4E95A-E17F-46BF-A3D1-C852AB489382}"/>
    <cellStyle name="ÅëÈ­_7.MASTER SCHEDULE " xfId="1424" xr:uid="{DB204090-31BB-4471-8645-33B80930D572}"/>
    <cellStyle name="AeE­_8.°￡Ca´eAa" xfId="1425" xr:uid="{3C3E3035-4344-487E-B85C-94EB6AC9D4B5}"/>
    <cellStyle name="ÅëÈ­_8.°£Çà´ëÀå" xfId="1426" xr:uid="{38E727DD-DF8E-4EE5-98E3-C1C823CCDF0A}"/>
    <cellStyle name="AeE­_8.°￡Ca´eAa 2" xfId="1427" xr:uid="{BEEBAD9E-95D9-461A-97F6-5DF665E3A14E}"/>
    <cellStyle name="ÅëÈ­_8.°£Çà´ëÀå 2" xfId="1428" xr:uid="{469F691D-AEE0-4B03-AFF9-8CFA61235254}"/>
    <cellStyle name="AeE­_8.°￡Ca´eAa 3" xfId="1429" xr:uid="{906C67C0-5FF8-4169-87FF-EFAA06D2F16A}"/>
    <cellStyle name="ÅëÈ­_8.°£Çà´ëÀå 3" xfId="1430" xr:uid="{05BAB5BD-4FC4-4F45-83A2-E1F9F091036B}"/>
    <cellStyle name="AeE­_8.°￡Ca´eAa 4" xfId="1431" xr:uid="{826B0E8B-DE62-416C-9361-A78C898BE73C}"/>
    <cellStyle name="ÅëÈ­_8.°£Çà´ëÀå 4" xfId="1432" xr:uid="{89BC608B-35CB-439B-A796-C5544AE2C5AE}"/>
    <cellStyle name="AeE­_8.°￡Ca¹°°u¸R´eAa" xfId="1433" xr:uid="{E07A0F7C-D592-4A44-9F2F-123D413FCD65}"/>
    <cellStyle name="ÅëÈ­_9" xfId="1434" xr:uid="{EB79A4FD-4B7D-4FCF-8462-033A90B66469}"/>
    <cellStyle name="AeE­_9.A￠¼oAI" xfId="1435" xr:uid="{C4324453-41A5-45D1-906F-22BAB22E0181}"/>
    <cellStyle name="ÅëÈ­_9.Á¢¼öÀÎ" xfId="1436" xr:uid="{BB987BB7-EA2C-410F-9632-CCDBD188EDCF}"/>
    <cellStyle name="AeE­_9.A￠¼oAI 2" xfId="1437" xr:uid="{224AD741-1BD9-4676-B701-5C0666BC56D9}"/>
    <cellStyle name="ÅëÈ­_9.Á¢¼öÀÎ 2" xfId="1438" xr:uid="{4F709F38-2EDF-4088-9E31-F6FA25A87CF5}"/>
    <cellStyle name="AeE­_9.A￠¼oAI 3" xfId="1439" xr:uid="{166673BF-250D-4AAA-822A-DDE309CF5C3E}"/>
    <cellStyle name="ÅëÈ­_9.Á¢¼öÀÎ 3" xfId="1440" xr:uid="{A05CAC25-1D27-4E84-B786-A88D4844A609}"/>
    <cellStyle name="AeE­_9.A￠¼oAI 4" xfId="1441" xr:uid="{AA4B5CA7-F78D-4233-B484-2BAAFD5676E1}"/>
    <cellStyle name="ÅëÈ­_9.Á¢¼öÀÎ 4" xfId="1442" xr:uid="{99B212B2-F855-4BC5-B796-10A696D019BF}"/>
    <cellStyle name="AeE­_96°eE¹ " xfId="1443" xr:uid="{8D375437-6B9F-44B2-B440-6A4E313C9568}"/>
    <cellStyle name="ÅëÈ­_96°èÈ¹ " xfId="1444" xr:uid="{20844099-5E48-40E9-90C7-CA6F91A8298F}"/>
    <cellStyle name="AeE­_96°eE¹ _02년우수개선사례(업무팀 통보)(1)" xfId="1445" xr:uid="{47B949F5-B968-4CA5-A748-E057D9ACF657}"/>
    <cellStyle name="ÅëÈ­_À¯Çüº°ÀüÃ¼(¿ï»ê°øÀå)  " xfId="1446" xr:uid="{D3091F2A-E1C0-4FDB-B98D-86DB9706C50C}"/>
    <cellStyle name="AeE­_A÷·E_CO¸RE­¾E " xfId="1447" xr:uid="{9FD1E8AD-92C8-4A58-A88B-D20E548BBDF5}"/>
    <cellStyle name="ÅëÈ­_ÀÎ¿ø°èÈ¹ " xfId="1448" xr:uid="{88908596-6F12-4D17-B038-BBE653C5C422}"/>
    <cellStyle name="AeE­_AI¿ø°eE¹ _1¿￢±¸¼O (°￠ÆAº°) " xfId="1449" xr:uid="{762CE601-8F42-4EA7-9C39-EFA2021D0091}"/>
    <cellStyle name="ÅëÈ­_ÀÎ¿ø¹× Á¶Á÷(96.5.2.) " xfId="1450" xr:uid="{C29527D6-E068-4042-A3B5-E21EAC5DF24B}"/>
    <cellStyle name="AeE­_AI¿ø¹× A¶A÷(96.5.2.) _±¸¸A½CAu " xfId="1451" xr:uid="{FC492F6C-2632-4375-A09B-8FAF789E4611}"/>
    <cellStyle name="ÅëÈ­_ÀÎÀå±Ô°Ý" xfId="1452" xr:uid="{F6E0C551-7FAA-426E-8CE3-C4D3B3EB272D}"/>
    <cellStyle name="AeE­_AN°yC￥ " xfId="1453" xr:uid="{74DF854C-93E7-4B68-961A-54DED998E7F9}"/>
    <cellStyle name="ÅëÈ­_ÃÑ°ýÇ¥ " xfId="1454" xr:uid="{4A70AB75-EF06-4C7C-ADE3-B5AA5A442EA5}"/>
    <cellStyle name="AeE­_AN°yC￥  2" xfId="1455" xr:uid="{A1225ACF-C3EE-4ECD-9067-26037517791A}"/>
    <cellStyle name="ÅëÈ­_ÃÑ°ýÇ¥  2" xfId="1456" xr:uid="{6F6EBF1E-8407-4C83-88E3-C05963680E01}"/>
    <cellStyle name="AeE­_AN°yº¸°i-Aß°¡Ay°¨ " xfId="1457" xr:uid="{EF22D01F-B6C0-4609-83C5-101A0755D476}"/>
    <cellStyle name="ÅëÈ­_ÃÑ°ýº¸°í-Ãß°¡Àý°¨ " xfId="1458" xr:uid="{7A3E84C2-CAF1-4CD3-A793-057991CE667B}"/>
    <cellStyle name="AeE­_AOA¾AIA¤ " xfId="1459" xr:uid="{5271F4FC-9FD7-439C-8293-C2247CD59FEC}"/>
    <cellStyle name="ÅëÈ­_ÃÖÁ¾ÀÏÁ¤ " xfId="1460" xr:uid="{F55E4249-146B-4B58-A92F-92AA1895CBD8}"/>
    <cellStyle name="AeE­_C￥Ao " xfId="1461" xr:uid="{E99F8B22-31DC-4156-AB16-1AB0DA406448}"/>
    <cellStyle name="ÅëÈ­_CODE" xfId="1462" xr:uid="{63387272-B218-4370-86AC-1936EED376CC}"/>
    <cellStyle name="AeE­_CODE (2)" xfId="1463" xr:uid="{20961E04-DE05-41AB-A480-0553E7FB0F4D}"/>
    <cellStyle name="ÅëÈ­_CODE (2)" xfId="1464" xr:uid="{883408DB-798B-49E7-A5C6-355BBD7C65EA}"/>
    <cellStyle name="AeE­_CODE (2) 2" xfId="1465" xr:uid="{B745C50D-B262-4DAB-B745-0DBF12D8BBDA}"/>
    <cellStyle name="ÅëÈ­_CODE (2) 2" xfId="1466" xr:uid="{960A8294-2543-4DA2-9154-50FA37F3F675}"/>
    <cellStyle name="AeE­_CODE (2) 3" xfId="1467" xr:uid="{E2E229AA-FC9A-4975-A220-D1ED19515DA0}"/>
    <cellStyle name="ÅëÈ­_CODE (2) 3" xfId="1468" xr:uid="{B377A942-7D85-40F6-8194-F03F7E8C6212}"/>
    <cellStyle name="AeE­_CODE (2) 4" xfId="1469" xr:uid="{90E75490-AB1F-4E88-A446-6636C9700BB6}"/>
    <cellStyle name="ÅëÈ­_CODE (2) 4" xfId="1470" xr:uid="{6A670545-63F9-47D3-9C38-4BFA7EB6C4E0}"/>
    <cellStyle name="AeE­_Cu±a" xfId="1471" xr:uid="{6492F584-A1C8-4A16-9498-FE2C039F5582}"/>
    <cellStyle name="ÅëÈ­_Çù±â" xfId="1472" xr:uid="{F6F79B88-E76A-40C5-8673-771EDC81FECF}"/>
    <cellStyle name="AeE­_Cu±a 2" xfId="1473" xr:uid="{8B76E27C-FD30-4C60-8B26-739156BE2C68}"/>
    <cellStyle name="ÅëÈ­_Çù±â 2" xfId="1474" xr:uid="{4F7257DB-61EA-4C4C-875C-902A291C811F}"/>
    <cellStyle name="AeE­_Cu±a 3" xfId="1475" xr:uid="{4443D8EE-0D3B-48F8-AC18-DC5A4F57FB25}"/>
    <cellStyle name="ÅëÈ­_Çù±â 3" xfId="1476" xr:uid="{5784991C-3754-414D-8E83-9896E7CDF9D8}"/>
    <cellStyle name="AeE­_Cu±a 4" xfId="1477" xr:uid="{2D111390-D06C-4B69-8B83-1D79716FD33B}"/>
    <cellStyle name="ÅëÈ­_Çù±â 4" xfId="1478" xr:uid="{397436AB-7EF8-4E82-934C-7B8DB8D515F8}"/>
    <cellStyle name="AeE­_CuA¶Au" xfId="1479" xr:uid="{CCDDA3B2-1757-4B33-ABE1-09597ADBF9F4}"/>
    <cellStyle name="ÅëÈ­_ÇùÁ¶Àü" xfId="1480" xr:uid="{22CEC3D8-04E6-4FCC-838C-0824B4457DD9}"/>
    <cellStyle name="AeE­_FLOW" xfId="1481" xr:uid="{1C40DB56-B74D-4899-B6DB-3D3A32C16983}"/>
    <cellStyle name="ÅëÈ­_FLOW" xfId="1482" xr:uid="{8CDA1432-725D-40C0-BEBF-D0179164A72B}"/>
    <cellStyle name="AeE­_FLOW 2" xfId="1483" xr:uid="{F94DA086-3F79-4296-BD2A-DAF1BB0E3F8B}"/>
    <cellStyle name="ÅëÈ­_FLOW 2" xfId="1484" xr:uid="{D66EDDF4-B96A-4701-BAB7-8766579FA63B}"/>
    <cellStyle name="AeE­_FLOW 3" xfId="1485" xr:uid="{BD0AE655-3618-4C76-8523-4E30F679EDB3}"/>
    <cellStyle name="ÅëÈ­_FLOW 3" xfId="1486" xr:uid="{851EB699-CA76-45AF-9965-CA22CE675B85}"/>
    <cellStyle name="AeE­_FLOW 4" xfId="1487" xr:uid="{68ACD053-CAF2-475F-BF6B-67BDD427F6EE}"/>
    <cellStyle name="ÅëÈ­_FLOW 4" xfId="1488" xr:uid="{3CF9DCFD-E5B4-45DF-BB68-6FCBF6158C77}"/>
    <cellStyle name="AeE­_INQUIRY ¿μ¾÷AßAø " xfId="1489" xr:uid="{58397777-2227-4F18-AD61-93962DB538D2}"/>
    <cellStyle name="ÅëÈ­_laroux" xfId="1490" xr:uid="{68DFBFB4-D27B-46BD-8EDF-04D1DA5311A1}"/>
    <cellStyle name="AeE­_laroux_1" xfId="1491" xr:uid="{746ABBF8-6B3C-475D-ADDD-25428F013B89}"/>
    <cellStyle name="ÅëÈ­_laroux_1" xfId="1492" xr:uid="{6187EDAF-CD01-4247-8789-1A839E8C659E}"/>
    <cellStyle name="AeE­_laroux_1 2" xfId="1493" xr:uid="{A66A448A-A906-4061-9448-7D0C402076E6}"/>
    <cellStyle name="ÅëÈ­_laroux_1 2" xfId="1494" xr:uid="{085220A3-3811-412E-8179-55F706B44FEF}"/>
    <cellStyle name="AeE­_laroux_1 3" xfId="1495" xr:uid="{4907AC32-CA3D-4C35-AAF4-11AC65E97AD7}"/>
    <cellStyle name="ÅëÈ­_laroux_1 3" xfId="1496" xr:uid="{2BA63646-46BC-42D3-B89E-C1262C848772}"/>
    <cellStyle name="AeE­_laroux_1 4" xfId="1497" xr:uid="{94F23CEF-2E2A-40CA-858A-67C090959443}"/>
    <cellStyle name="ÅëÈ­_laroux_1 4" xfId="1498" xr:uid="{468F4FEB-EE73-4256-AF4E-8F7595648313}"/>
    <cellStyle name="AeE­_laroux_1_laroux" xfId="1499" xr:uid="{CDF4010C-B536-4B74-9497-00EFB847BA99}"/>
    <cellStyle name="ÅëÈ­_laroux_1_laroux" xfId="1500" xr:uid="{CEE3C1F4-31EA-441D-A591-5D71B48D1C20}"/>
    <cellStyle name="AeE­_laroux_1_laroux 2" xfId="1501" xr:uid="{4934AB85-2CAC-4B34-8986-E7537FCF02C5}"/>
    <cellStyle name="ÅëÈ­_laroux_1_laroux 2" xfId="1502" xr:uid="{B526BAC4-D25F-4D8C-9C1B-4D7B07652C94}"/>
    <cellStyle name="AeE­_laroux_1_laroux 3" xfId="1503" xr:uid="{6A37D1C5-4BF9-430E-B5B6-3C338040383A}"/>
    <cellStyle name="ÅëÈ­_laroux_1_laroux 3" xfId="1504" xr:uid="{BDC51CDB-9C09-4B17-A340-0DDE17EDD8F6}"/>
    <cellStyle name="AeE­_laroux_1_laroux 4" xfId="1505" xr:uid="{BD68F96D-DF49-4611-B4E0-DF6C7EA342E3}"/>
    <cellStyle name="ÅëÈ­_laroux_1_laroux 4" xfId="1506" xr:uid="{C5238112-36D7-407F-8AD0-997D0A22F11F}"/>
    <cellStyle name="AeE­_lx-taxi _±¸¸A½CAu " xfId="1507" xr:uid="{292268DE-3BF6-422D-95EA-70942AD0741A}"/>
    <cellStyle name="ÅëÈ­_M105CDT " xfId="1508" xr:uid="{A3B523A8-2685-410F-A285-EA6D278C48FC}"/>
    <cellStyle name="AeE­_º?°æ¹RA³" xfId="1509" xr:uid="{E8901CDA-DAD2-4478-A291-00AA6AFB94BC}"/>
    <cellStyle name="ÅëÈ­_º¯°æ¹®Ã³" xfId="1510" xr:uid="{20F0368D-E04C-40DA-9406-5D86F492928D}"/>
    <cellStyle name="AeE­_º≫ºIA¶A÷ " xfId="1511" xr:uid="{16CC838B-2C95-461F-A736-6464F724159F}"/>
    <cellStyle name="ÅëÈ­_ºÐ·ù±â01" xfId="1512" xr:uid="{B0EC5CD3-C585-4AB8-A70B-1EFAB8D2783C}"/>
    <cellStyle name="AeE­_ºÐ·u±a01_AoAO°eE¹ " xfId="1513" xr:uid="{1502E83D-152F-43E1-9A18-9529C1E36081}"/>
    <cellStyle name="ÅëÈ­_ºÐ·ù±â01_ÅõÀÔ°èÈ¹ " xfId="1514" xr:uid="{C1A5A5C5-882F-47EA-9F99-5F7C9C8D0108}"/>
    <cellStyle name="AeE­_ºÐ·u±a02" xfId="1515" xr:uid="{DE77914D-5CAE-465A-8094-FDCDC5BD8103}"/>
    <cellStyle name="ÅëÈ­_ºÐ·ù±â02" xfId="1516" xr:uid="{ED15894F-4B56-4615-B6E1-CF1DC6D9B49A}"/>
    <cellStyle name="AeE­_ºÐ·u±a02 2" xfId="1517" xr:uid="{353CAF77-55FA-43DB-936A-F315AF42697F}"/>
    <cellStyle name="ÅëÈ­_ºÐ·ù±â02 2" xfId="1518" xr:uid="{757DE79E-5917-4797-9E6D-7FB9019C819A}"/>
    <cellStyle name="AeE­_ºÐ·u±a02 3" xfId="1519" xr:uid="{D11577DA-6296-4A0D-91AF-5EEC5D2D2534}"/>
    <cellStyle name="ÅëÈ­_ºÐ·ù±â02 3" xfId="1520" xr:uid="{857C1D8F-91E4-4BB5-B958-D59736B615D5}"/>
    <cellStyle name="AeE­_ºÐ·u±a02 4" xfId="1521" xr:uid="{DBBA2758-30DA-429E-8548-550CD483145B}"/>
    <cellStyle name="ÅëÈ­_ºÐ·ù±â02 4" xfId="1522" xr:uid="{5F5A81D4-A96B-4C86-AC75-8E8BCF1F23E7}"/>
    <cellStyle name="AeE­_ºÐ·u±a02_AoAO°eE¹ " xfId="1523" xr:uid="{5E9EC202-A869-41F3-B5F9-DDA94541F9DC}"/>
    <cellStyle name="ÅëÈ­_ºÐ·ù±â02_ÅõÀÔ°èÈ¹ " xfId="1524" xr:uid="{0D7D9503-E5C4-4504-92D8-B1ABADAFD505}"/>
    <cellStyle name="AeE­_ºÐ·u±a03" xfId="1525" xr:uid="{8AD86C63-99A5-4E3B-89B9-4ED1005462AD}"/>
    <cellStyle name="ÅëÈ­_ºÐ·ù±â03" xfId="1526" xr:uid="{43CDC3CA-D2CA-4B84-B940-9A6A7CE36792}"/>
    <cellStyle name="AeE­_ºÐ·u±a03 2" xfId="1527" xr:uid="{479E2632-9A75-4D5A-A4CB-8036ED05D098}"/>
    <cellStyle name="ÅëÈ­_ºÐ·ù±â03 2" xfId="1528" xr:uid="{44D966CC-CF74-487D-A503-2A545EE55BCD}"/>
    <cellStyle name="AeE­_ºÐ·u±a03 3" xfId="1529" xr:uid="{FC326B2F-B44C-4ECD-95C0-F13F96D73B84}"/>
    <cellStyle name="ÅëÈ­_ºÐ·ù±â03 3" xfId="1530" xr:uid="{F2F9F005-2C92-4C4D-84E3-CBAF8C3EDA04}"/>
    <cellStyle name="AeE­_ºÐ·u±a03 4" xfId="1531" xr:uid="{72EF4570-73A7-4FC8-9610-6B2BACB7BED6}"/>
    <cellStyle name="ÅëÈ­_ºÐ·ù±â03 4" xfId="1532" xr:uid="{3F3A63E3-C412-482E-96F8-68844FE3FFA0}"/>
    <cellStyle name="AeE­_ºÐ·u±a03_AoAO°eE¹ " xfId="1533" xr:uid="{DEEDB691-65B4-45E7-9569-3342E79CDE5E}"/>
    <cellStyle name="ÅëÈ­_ºÐ·ù±â03_ÅõÀÔ°èÈ¹ " xfId="1534" xr:uid="{89B0D8AE-A351-44C1-97AF-9BEC102B7050}"/>
    <cellStyle name="AeE­_ºÐ·u±aAØ" xfId="1535" xr:uid="{E5240395-FBE8-4C3C-BCE7-662D2103E38C}"/>
    <cellStyle name="ÅëÈ­_ºÐ·ù±âÁØ" xfId="1536" xr:uid="{5155FD46-28DE-4FC4-88F7-07B28C2BD0E1}"/>
    <cellStyle name="AeE­_ºÐ·u±aAØ 2" xfId="1537" xr:uid="{B39929AA-AC7D-4E1B-8094-CDBE34F25159}"/>
    <cellStyle name="ÅëÈ­_ºÐ·ù±âÁØ 2" xfId="1538" xr:uid="{C1357990-92C5-4C30-9216-3997F5368296}"/>
    <cellStyle name="AeE­_ºÐ·u±aAØ 3" xfId="1539" xr:uid="{BD7B6835-E318-404B-B28F-397D29B6BF01}"/>
    <cellStyle name="ÅëÈ­_ºÐ·ù±âÁØ 3" xfId="1540" xr:uid="{01B08384-CA7C-4BF0-921F-41106B9EBCB4}"/>
    <cellStyle name="AeE­_ºÐ·u±aAØ 4" xfId="1541" xr:uid="{8D1A6137-57F1-42CA-BAB6-83F83245C32D}"/>
    <cellStyle name="ÅëÈ­_ºÐ·ù±âÁØ 4" xfId="1542" xr:uid="{E2C22486-9D5B-47D9-AB66-73CAA6EECA2E}"/>
    <cellStyle name="AeE­_ºÐ·u±aAØ_AoAO°eE¹ " xfId="1543" xr:uid="{33B51048-09B2-4B43-AF51-E188EDC9BE4A}"/>
    <cellStyle name="ÅëÈ­_ºÐ·ù±âÁØ_ÅõÀÔ°èÈ¹ " xfId="1544" xr:uid="{C6E4465A-1832-4E5B-A9B4-049C9CA85417}"/>
    <cellStyle name="AeE­_ºÐ·u±aE￡" xfId="1545" xr:uid="{D62E9B30-7062-44E0-AB1D-68BA85181D65}"/>
    <cellStyle name="ÅëÈ­_ºÐ·ù±âÈ£" xfId="1546" xr:uid="{39EDBCD9-FCB9-4027-A9F0-B5B19FFA4B16}"/>
    <cellStyle name="AeE­_ºÐ·u±aE￡_AoAO°eE¹ " xfId="1547" xr:uid="{97E7E011-4C7A-440F-B370-78C62CDE5954}"/>
    <cellStyle name="ÅëÈ­_ºÐ·ù±âÈ£_ÅõÀÔ°èÈ¹ " xfId="1548" xr:uid="{807CB364-DCDA-4601-AFE6-C4B593BABE6E}"/>
    <cellStyle name="AeE­_ºÐ·u±aE￡_AoAO°eE¹  10" xfId="1549" xr:uid="{858F646F-05A3-4352-AC92-C8730D7C1F08}"/>
    <cellStyle name="ÅëÈ­_ÓÞÁ¦¸ñ" xfId="1550" xr:uid="{84F72D14-B46B-4464-AD56-C07B647B1B7D}"/>
    <cellStyle name="AeE­_PERSONAL" xfId="1551" xr:uid="{D0415E25-DE39-4591-9920-6439240F4FB3}"/>
    <cellStyle name="ÅëÈ­_SAMPLE " xfId="1552" xr:uid="{77467A9D-24BD-4800-B8FD-1A3BE6565BD7}"/>
    <cellStyle name="AeE­_Sheet1" xfId="1553" xr:uid="{8F7AD14B-7C02-4B51-863E-4EEC4AE948CC}"/>
    <cellStyle name="ÅëÈ­_Sheet1" xfId="1554" xr:uid="{338C1D84-177E-48DE-9ED0-5C4904401B40}"/>
    <cellStyle name="AeE­_Sheet1 (2)_1.SUMMARY " xfId="1555" xr:uid="{FBEBC1D9-5631-475F-A197-2F095D86D258}"/>
    <cellStyle name="ÅëÈ­_Sheet1 (2)_1.SUMMARY " xfId="1556" xr:uid="{85F79FC2-F0BC-427B-B8DA-E7736BE8E254}"/>
    <cellStyle name="AeE­_Sheet1 (2)_1.SUMMARY  10" xfId="1557" xr:uid="{20968AC2-197D-413A-AD3C-E8A3FBDBED77}"/>
    <cellStyle name="ÅëÈ­_Sheet1 10" xfId="1558" xr:uid="{60E63611-F107-4689-8A05-86851291DE22}"/>
    <cellStyle name="AeE­_Sheet1 2" xfId="1559" xr:uid="{96BDBB63-74BD-447F-B284-CD2EC4A45895}"/>
    <cellStyle name="ÅëÈ­_Sheet1 2" xfId="1560" xr:uid="{23EDDE36-41FF-4642-8629-760B274EC3BD}"/>
    <cellStyle name="AeE­_Sheet1 3" xfId="1561" xr:uid="{97B3F10F-0B22-491C-834A-AEE1A8F040E9}"/>
    <cellStyle name="ÅëÈ­_Sheet1 3" xfId="1562" xr:uid="{FBF74B40-06B2-4884-ACE8-FF3ACFBA401F}"/>
    <cellStyle name="AeE­_Sheet1 4" xfId="1563" xr:uid="{2BE6BF24-A43E-4969-9F96-FC213142F96C}"/>
    <cellStyle name="ÅëÈ­_Sheet1 4" xfId="1564" xr:uid="{EBA70D9C-E16A-4317-AAEC-A67AD76F6480}"/>
    <cellStyle name="AeE­_Sheet1_3.MSCHEDULE¿μ¹R " xfId="1565" xr:uid="{B050A271-4F64-4390-AF7F-4DE58D5F342A}"/>
    <cellStyle name="ÅëÈ­_Sheet1_ÃÖÁ¾ÀÏÁ¤ " xfId="1566" xr:uid="{7FDAB613-F6FC-40D4-9590-E245266D6267}"/>
    <cellStyle name="AeE­_Sheet1_XD AOA¾AIA¤ " xfId="1567" xr:uid="{A570CDEF-60B2-413D-8633-32D03F7A7924}"/>
    <cellStyle name="ÅëÈ­_Sheet1_XD ÃÖÁ¾ÀÏÁ¤ " xfId="1568" xr:uid="{B3F1516E-3F47-48F5-BC62-6143C347817E}"/>
    <cellStyle name="AeE­_Sheet1_XD AOA¾AIA¤  2" xfId="1569" xr:uid="{B05903FB-D3B2-40F8-BECC-AD8AA39E12CD}"/>
    <cellStyle name="ÅëÈ­_Sheet1_XD ÃÖÁ¾ÀÏÁ¤  2" xfId="1570" xr:uid="{D5FD12CD-F9BE-492B-930D-EDE1A118C168}"/>
    <cellStyle name="AeE­_Sheet1_XD AOA¾AIA¤  3" xfId="1571" xr:uid="{DB4D9AB4-44A8-4CD5-9D75-CB53B0770C5D}"/>
    <cellStyle name="ÅëÈ­_Sheet1_XD ÃÖÁ¾ÀÏÁ¤  3" xfId="1572" xr:uid="{44B536DE-65DD-4051-8CAF-33F669C4D5A5}"/>
    <cellStyle name="AeE­_Sheet1_XD AOA¾AIA¤  4" xfId="1573" xr:uid="{FDBD1F7B-C62A-4716-AA2C-221ECD7E898D}"/>
    <cellStyle name="ÅëÈ­_Sheet1_XD ÃÖÁ¾ÀÏÁ¤  4" xfId="1574" xr:uid="{4672E1F4-7506-4DA6-A798-4348710F69FB}"/>
    <cellStyle name="AeE­_Sheet4" xfId="1575" xr:uid="{61347F6A-8B8F-4CD7-8CDE-CC4120A20561}"/>
    <cellStyle name="ÅëÈ­_Sheet4" xfId="1576" xr:uid="{F7BDB0B6-1173-4900-B8B6-8169FEADFAD8}"/>
    <cellStyle name="AeE­_SMG-CKD-d1.1 " xfId="1577" xr:uid="{EF585B18-AAD9-4302-8F6D-4DBF4827030D}"/>
    <cellStyle name="ÅëÈ­_SMG-CKD-d1.1 " xfId="1578" xr:uid="{F2882B9C-E296-4437-A798-0B188EAFA582}"/>
    <cellStyle name="AeE­_XD±aAØ " xfId="1579" xr:uid="{9708F327-E476-4DB2-ADF2-0243848AAE56}"/>
    <cellStyle name="ÅëÈ­_XD±âÁØ " xfId="1580" xr:uid="{7280BCC5-D5A7-44AC-A385-A02D7F8DECC3}"/>
    <cellStyle name="AeE­_XD±aAØ  10" xfId="1581" xr:uid="{571C532E-FA82-4698-87BC-00647BD8C658}"/>
    <cellStyle name="ÅëÈ­_XG¿ø´ÜÀ§ " xfId="1582" xr:uid="{30A68DCC-8293-4A78-ACA1-AE9C845B3D37}"/>
    <cellStyle name="AeE­_μðAⓒAIA¤ " xfId="1583" xr:uid="{021D3B17-89B6-41F2-A351-9A7527FFCA62}"/>
    <cellStyle name="AeE¡© [0]_M105CDT " xfId="1584" xr:uid="{5FEF9E6E-EC89-4945-8565-CDFB09F70184}"/>
    <cellStyle name="AeE¡©_M105CDT " xfId="1585" xr:uid="{E55270B6-018E-468A-B0BF-AF0B57FB106B}"/>
    <cellStyle name="AeE¡ⓒ [0]_ ¨￢n￠￢n¨￢¡Æ ￠?u¨￢¡Æ¡¾a¨uu " xfId="1586" xr:uid="{2491419C-A84C-4534-A58A-36F83D6858FD}"/>
    <cellStyle name="AeE¡ⓒ_ ¨￢n￠￢n¨￢¡Æ ￠?u¨￢¡Æ¡¾a¨uu " xfId="1587" xr:uid="{7BDA06A2-C30D-4ED7-9416-EBD24234B895}"/>
    <cellStyle name="AeE¡ER¡§I [0]_¡ER¡§￠R¡§I¡ERAi¡ERicAc¡ER¡§￠Ri " xfId="1588" xr:uid="{C7BDC013-47F0-4641-BA10-6D6A18BB9329}"/>
    <cellStyle name="AeE¡ER¡§I_¡ER¡§￠R¡§I¡ERAi¡ERicAc¡ER¡§￠Ri " xfId="1589" xr:uid="{B00B5F98-1B53-4BF8-ADB9-978DA6DFA412}"/>
    <cellStyle name="AeE￠R¨I [0]_¡Ii¨I¡IA¡§IAIA¡E￠￥ " xfId="1590" xr:uid="{D1E5451C-58CE-45C2-A3E7-53F19FC65F84}"/>
    <cellStyle name="AeE￠R¨I_¡Ii¨I¡IA¡§IAIA¡E￠￥ " xfId="1591" xr:uid="{063F82EF-201B-4E80-9A04-E102FF78F7E6}"/>
    <cellStyle name="ALIGNMENT" xfId="1592" xr:uid="{7C7DEA3E-347B-41B2-B58A-09971487463F}"/>
    <cellStyle name="args.style" xfId="1593" xr:uid="{45E80411-93BD-46B7-B968-C64B210DE7DB}"/>
    <cellStyle name="AÞ¸?[0]_HPA1298_Hypa0499069" xfId="1594" xr:uid="{076B23E5-80B4-44AA-B693-E642FED21E58}"/>
    <cellStyle name="AÞ¸?FACTORY OVERHEAD &amp; MISC INC.EXP2)_" xfId="1595" xr:uid="{2F5D6D74-A892-4036-B9EE-D4F0A9C66022}"/>
    <cellStyle name="AÞ¸?HPA1298 Ex" xfId="1596" xr:uid="{02E24396-DB88-494A-B8E0-3500F4860CD2}"/>
    <cellStyle name="AÞ¸?HPA1298_Hypa0499069" xfId="1597" xr:uid="{EBCC21C5-0284-44BD-ADB1-8DD234BB2B76}"/>
    <cellStyle name="AÞ¸?MEX1PRL" xfId="1598" xr:uid="{D9820AC0-8422-4B9B-BFBB-6FFB418094ED}"/>
    <cellStyle name="AÞ¸¶" xfId="1599" xr:uid="{30C57ED8-5604-4945-B6A1-6A8018E917A0}"/>
    <cellStyle name="AÞ¸¶ [0]" xfId="1600" xr:uid="{D97A48C7-473A-4F30-80E1-3C45BCACDA32}"/>
    <cellStyle name="ÄÞ¸¶ [0]_¡Ú¾ÈÜ¬ Á¾ÇÕºñ±³ " xfId="1601" xr:uid="{D92B3EB8-5495-4DEE-8F24-E8B1A8B7F44B}"/>
    <cellStyle name="AÞ¸¶ [0]_¡U¾EU￢ A¾COºn±³  2" xfId="1602" xr:uid="{C7A0AE67-210C-4991-BC97-3F04AA8C9F7F}"/>
    <cellStyle name="ÄÞ¸¶ [0]_´ë¿ìÃâÇÏ¿äÃ» " xfId="1603" xr:uid="{9DEE1EAC-AE8C-4331-93F7-8EC0FBC98005}"/>
    <cellStyle name="AÞ¸¶ [0]_´U°eº° ±¸Aa¾E" xfId="1604" xr:uid="{4B8A3BDE-2BDD-489B-9046-AE176A620999}"/>
    <cellStyle name="ÄÞ¸¶ [0]_´Ü°èº° ±¸Ãà¾È" xfId="1605" xr:uid="{7F63FAEA-206C-47DD-ACA4-47AF11A6B18B}"/>
    <cellStyle name="AÞ¸¶ [0]_´U°eº° ±¸Aa¾E 2" xfId="1606" xr:uid="{9D03490B-BBF7-4CCC-B6D8-CFC291ED210D}"/>
    <cellStyle name="ÄÞ¸¶ [0]_´Ü°èº° ±¸Ãà¾È 2" xfId="1607" xr:uid="{142D570A-AAE5-4139-AEE2-262351D3B551}"/>
    <cellStyle name="AÞ¸¶ [0]_´U°eº° ±¸Aa¾E 3" xfId="1608" xr:uid="{F8E4A67F-C338-4B2B-8F07-A512B35BAEA4}"/>
    <cellStyle name="ÄÞ¸¶ [0]_´Ü°èº° ±¸Ãà¾È 3" xfId="1609" xr:uid="{40FB25CD-4B63-4777-8684-7B2AE5B64318}"/>
    <cellStyle name="AÞ¸¶ [0]_´U°eº° ±¸Aa¾E 4" xfId="1610" xr:uid="{8E441B3F-AF67-48BB-8867-B7C531EA6C62}"/>
    <cellStyle name="ÄÞ¸¶ [0]_´Ü°èº° ±¸Ãà¾È 4" xfId="1611" xr:uid="{E84DD334-6611-4037-B4AF-40CEDFD68E9C}"/>
    <cellStyle name="AÞ¸¶ [0]_´U°eº° ±¸Aa¾E_060925_설계구상서_중량" xfId="1612" xr:uid="{49196C4F-82E5-4E6A-A03B-7BD44E6745CB}"/>
    <cellStyle name="ÄÞ¸¶ [0]_¿µ¾÷º¸°í" xfId="1613" xr:uid="{1C2FEF13-F2A0-453C-8280-461231E716F8}"/>
    <cellStyle name="AÞ¸¶ [0]_¿e¾i 3AIA¤ " xfId="1614" xr:uid="{042CF949-1799-4041-A367-0068151C9FFA}"/>
    <cellStyle name="ÄÞ¸¶ [0]_¿ù°£" xfId="1615" xr:uid="{4F9618DF-E578-4832-A35E-6E67F85849B4}"/>
    <cellStyle name="AÞ¸¶ [0]_¿u°￡_laroux" xfId="1616" xr:uid="{F1051CDB-7DE1-495C-9DCD-662BA858521E}"/>
    <cellStyle name="ÄÞ¸¶ [0]_¿ù°£_laroux" xfId="1617" xr:uid="{2A8F6521-61AB-46E5-A985-34BFB78B57A1}"/>
    <cellStyle name="AÞ¸¶ [0]_¿u°￡_laroux 2" xfId="1618" xr:uid="{35BFDE3F-0E38-4D2B-8D0E-9DB64C88CE93}"/>
    <cellStyle name="ÄÞ¸¶ [0]_¿ù°£_laroux 2" xfId="1619" xr:uid="{3CCC2425-36A1-4C7D-AC14-1BBB739BAC1B}"/>
    <cellStyle name="AÞ¸¶ [0]_¿u°￡_laroux 3" xfId="1620" xr:uid="{E44B4A59-FDF4-4E5D-A9EF-8ACFB555CA7E}"/>
    <cellStyle name="ÄÞ¸¶ [0]_¿ù°£_laroux 3" xfId="1621" xr:uid="{CE0640F6-5823-4EAC-BC09-F9535E4B9846}"/>
    <cellStyle name="AÞ¸¶ [0]_¿u°￡_laroux 4" xfId="1622" xr:uid="{AFE2DB6C-AF12-473B-977E-4AC267A750BC}"/>
    <cellStyle name="ÄÞ¸¶ [0]_¿ù°£_laroux 4" xfId="1623" xr:uid="{D54D9789-8F1F-4784-AEA6-11C41AA0C68F}"/>
    <cellStyle name="AÞ¸¶ [0]_¿μ¾÷º¸°i" xfId="1624" xr:uid="{F84AECD0-913D-4EA0-A795-EA986971827E}"/>
    <cellStyle name="ÄÞ¸¶ [0]_¥±- 2 " xfId="1625" xr:uid="{E9AC03E1-2A51-488A-88F2-C9840128FEDE}"/>
    <cellStyle name="AÞ¸¶ [0]_±OA¤C￥Ao" xfId="1626" xr:uid="{B3922651-B7AC-4C20-8FF6-AEA70F567EEC}"/>
    <cellStyle name="ÄÞ¸¶ [0]_±ÔÁ¤Ç¥Áö" xfId="1627" xr:uid="{53993077-9B75-4146-8827-6F29DF60C5F7}"/>
    <cellStyle name="AÞ¸¶ [0]_≫cA?¾c½A" xfId="1628" xr:uid="{BBD1C4B4-2387-49FF-BBE7-9A03E19CD5FE}"/>
    <cellStyle name="ÄÞ¸¶ [0]_¼­½ÄÃ¼°è" xfId="1629" xr:uid="{4D810A92-0661-4AD1-95B2-9CAC73F0CA61}"/>
    <cellStyle name="AÞ¸¶ [0]_¼­½AA¼01" xfId="1630" xr:uid="{16701621-9EF1-47D4-AEC8-0427D8839D1E}"/>
    <cellStyle name="ÄÞ¸¶ [0]_¼­½ÄÃ¼01" xfId="1631" xr:uid="{986DD8D4-E9AF-4604-B967-03BB3CFC5F8C}"/>
    <cellStyle name="AÞ¸¶ [0]_¼­½AAI¶÷" xfId="1632" xr:uid="{EA8832DF-8A88-40BE-9287-BD329B48DDBB}"/>
    <cellStyle name="ÄÞ¸¶ [0]_¼­½ÄÀÏ¶÷" xfId="1633" xr:uid="{93A28C44-378A-464A-B0D0-983916C795B8}"/>
    <cellStyle name="AÞ¸¶ [0]_¼­½AAI¶÷ 2" xfId="1634" xr:uid="{E07BEF2D-A578-4892-ACC6-28C6875504DF}"/>
    <cellStyle name="ÄÞ¸¶ [0]_¼­½ÄÀÏ¶÷ 2" xfId="1635" xr:uid="{D4CEADFB-B102-4639-8CFD-AE6E8CDFCDE8}"/>
    <cellStyle name="AÞ¸¶ [0]_¼­½AAI¶÷ 3" xfId="1636" xr:uid="{AE6EFE6E-05E2-462F-A344-EA616EFE352C}"/>
    <cellStyle name="ÄÞ¸¶ [0]_¼­½ÄÀÏ¶÷ 3" xfId="1637" xr:uid="{D5268138-A430-4ADC-97BB-7B44C528B726}"/>
    <cellStyle name="AÞ¸¶ [0]_¼­½AAI¶÷ 4" xfId="1638" xr:uid="{22504B8A-41F3-41C5-AE35-665E09FBFE1F}"/>
    <cellStyle name="ÄÞ¸¶ [0]_¼­½ÄÀÏ¶÷ 4" xfId="1639" xr:uid="{61C5D148-29D6-4F85-B807-BBB3BEEF7C04}"/>
    <cellStyle name="AÞ¸¶ [0]_¼oAOCaA¤½A≫o " xfId="1640" xr:uid="{9043B173-A7F1-4105-9B19-70C6228ED014}"/>
    <cellStyle name="ÄÞ¸¶ [0]_¾ç½Ä1" xfId="1641" xr:uid="{A919454E-CDF2-441F-9E92-50774643AC78}"/>
    <cellStyle name="AÞ¸¶ [0]_¾c½A2" xfId="1642" xr:uid="{4E2FB3B1-2C61-4022-AFA6-469CBE775DDE}"/>
    <cellStyle name="ÄÞ¸¶ [0]_¾ç½Ä2" xfId="1643" xr:uid="{383B0F55-C15C-46E8-8B46-0977B42CD447}"/>
    <cellStyle name="AÞ¸¶ [0]_¾c½A2 2" xfId="1644" xr:uid="{AEA2FBC5-BD91-4FDD-A00D-148011EB3609}"/>
    <cellStyle name="ÄÞ¸¶ [0]_¾ç½Ä2 2" xfId="1645" xr:uid="{6D7EC555-E092-425B-BF75-69BACCD787DD}"/>
    <cellStyle name="AÞ¸¶ [0]_¾c½A2 3" xfId="1646" xr:uid="{4BF8F26A-5D4A-45EE-BD32-970CE1BB8CF4}"/>
    <cellStyle name="ÄÞ¸¶ [0]_¾ç½Ä2 3" xfId="1647" xr:uid="{FED3A965-3803-4440-B083-3100262891D0}"/>
    <cellStyle name="AÞ¸¶ [0]_¾c½A2 4" xfId="1648" xr:uid="{2E86EE0C-7559-4D8B-B199-55019CA90C91}"/>
    <cellStyle name="ÄÞ¸¶ [0]_¾ç½Ä2 4" xfId="1649" xr:uid="{46A6200A-458F-44AA-AA8E-D3576A237A6E}"/>
    <cellStyle name="AÞ¸¶ [0]_¾c½A3" xfId="1650" xr:uid="{4A92B922-65BD-4E7A-87A0-446892897BC9}"/>
    <cellStyle name="ÄÞ¸¶ [0]_¾ç½Ä3" xfId="1651" xr:uid="{70F6B42F-6B9D-43BC-AF87-9CD4B284D2FB}"/>
    <cellStyle name="AÞ¸¶ [0]_¾c½A3 2" xfId="1652" xr:uid="{A9548EAF-09BD-4C7C-BFE4-4C2AF87A229E}"/>
    <cellStyle name="ÄÞ¸¶ [0]_¾ç½Ä3 2" xfId="1653" xr:uid="{52E13A0A-A070-4470-BAD2-78FF8216F089}"/>
    <cellStyle name="AÞ¸¶ [0]_¾c½A3 3" xfId="1654" xr:uid="{EEBB4C12-62D3-461B-A0A4-9F6FBC888693}"/>
    <cellStyle name="ÄÞ¸¶ [0]_¾ç½Ä3 3" xfId="1655" xr:uid="{7D97824D-04E0-4A13-97F4-99C7EF5EBA56}"/>
    <cellStyle name="AÞ¸¶ [0]_¾c½A3 4" xfId="1656" xr:uid="{B08839F7-E881-466F-A618-F357DAC4703B}"/>
    <cellStyle name="ÄÞ¸¶ [0]_¾ç½Ä3 4" xfId="1657" xr:uid="{F97BF053-AE9E-4E53-8B97-CE82919F4B7D}"/>
    <cellStyle name="AÞ¸¶ [0]_1 (2)" xfId="1658" xr:uid="{AB469521-93B1-4B35-BEE0-553EEE349FC6}"/>
    <cellStyle name="ÄÞ¸¶ [0]_1 (2)" xfId="1659" xr:uid="{633669A1-257F-40A5-83AD-CEB392F196EB}"/>
    <cellStyle name="AÞ¸¶ [0]_1 (3)" xfId="1660" xr:uid="{4D1A1ACB-6869-4C36-AEEA-8F2622F3FBA1}"/>
    <cellStyle name="ÄÞ¸¶ [0]_1 (3)" xfId="1661" xr:uid="{CAC12EA9-168D-48E4-92DC-1A62F6CB6F3A}"/>
    <cellStyle name="AÞ¸¶ [0]_1.±a¾EA≫Ao" xfId="1662" xr:uid="{E76A714B-569A-49D5-957A-956573DC26C7}"/>
    <cellStyle name="ÄÞ¸¶ [0]_1.±â¾ÈÁö" xfId="1663" xr:uid="{23A146B0-932D-4913-8A02-9C229480A064}"/>
    <cellStyle name="AÞ¸¶ [0]_1.ÆC¸A½CAu " xfId="1664" xr:uid="{B7D41035-1DA1-4AE7-8AAD-FBEAADCFE5F5}"/>
    <cellStyle name="ÄÞ¸¶ [0]_1.ÆÇ¸Å½ÇÀû " xfId="1665" xr:uid="{C81FEEF8-04A7-46E2-85E5-7366024B8ECA}"/>
    <cellStyle name="AÞ¸¶ [0]_1.SUMMARY " xfId="1666" xr:uid="{C9CBBD86-4B84-451E-BC99-E91EE6DA459D}"/>
    <cellStyle name="ÄÞ¸¶ [0]_1.SUMMARY " xfId="1667" xr:uid="{FCD9A274-BBB6-4C10-9FFC-DFF99BE06663}"/>
    <cellStyle name="AÞ¸¶ [0]_1.SUMMARY  10" xfId="1668" xr:uid="{4B828E19-4C39-42D4-810B-4B243A970517}"/>
    <cellStyle name="ÄÞ¸¶ [0]_1-3¿ù " xfId="1669" xr:uid="{9347A295-1EC8-4D4D-824A-9F85A0180C1E}"/>
    <cellStyle name="AÞ¸¶ [0]_14.¹R¼­¸n·I" xfId="1670" xr:uid="{3945A23B-2FE5-4E9E-9456-0894A44477AE}"/>
    <cellStyle name="ÄÞ¸¶ [0]_19.¼­½Äµî·Ï´ëÀå" xfId="1671" xr:uid="{F2497786-5894-4B39-8860-F3DA7F240EBE}"/>
    <cellStyle name="AÞ¸¶ [0]_19.¼­½Aμi·I´eAa" xfId="1672" xr:uid="{9F70C825-981C-416D-81FE-B79A261E84AF}"/>
    <cellStyle name="ÄÞ¸¶ [0]_1TÇ°ÀÇ" xfId="1673" xr:uid="{D8F7EB53-1459-4B8B-91A6-07E3579184F3}"/>
    <cellStyle name="AÞ¸¶ [0]_2.´e¿U½ACa" xfId="1674" xr:uid="{24AFA6F2-B32F-48CF-9CE5-62FF78B87B45}"/>
    <cellStyle name="ÄÞ¸¶ [0]_2.´ë¿Ü½ÃÇà" xfId="1675" xr:uid="{844ADB47-1EF9-464F-8199-7A952437BE7C}"/>
    <cellStyle name="AÞ¸¶ [0]_2.CONCEPT " xfId="1676" xr:uid="{5F759394-60C0-4D95-9EF7-A5BF7EDA68EE}"/>
    <cellStyle name="ÄÞ¸¶ [0]_2.CONCEPT " xfId="1677" xr:uid="{7C33443D-7B08-4967-ABAF-FD91ABA7C522}"/>
    <cellStyle name="AÞ¸¶ [0]_2.CONCEPT  2" xfId="1678" xr:uid="{45C3B70F-15C7-4792-A881-15596D24435C}"/>
    <cellStyle name="ÄÞ¸¶ [0]_21.¿­¶÷Áõ" xfId="1679" xr:uid="{3A969555-F93D-4B24-8FF6-36DABB5F4258}"/>
    <cellStyle name="AÞ¸¶ [0]_21.¿­¶÷Ao 2" xfId="1680" xr:uid="{EBFC227F-F698-4226-B809-44A1FC48EE08}"/>
    <cellStyle name="ÄÞ¸¶ [0]_21.¿­¶÷Áõ 2" xfId="1681" xr:uid="{F3298C1B-DE31-4FDC-ADC5-B255466838F7}"/>
    <cellStyle name="AÞ¸¶ [0]_21.¿­¶÷Ao 3" xfId="1682" xr:uid="{2CA02044-A390-4D4D-B77A-99C6A0D0B0D3}"/>
    <cellStyle name="ÄÞ¸¶ [0]_21.¿­¶÷Áõ 3" xfId="1683" xr:uid="{23064878-7E1F-42A4-ACF5-D357C879C182}"/>
    <cellStyle name="AÞ¸¶ [0]_21.¿­¶÷Ao 4" xfId="1684" xr:uid="{473A5E84-DC09-4648-8501-77992C65270F}"/>
    <cellStyle name="ÄÞ¸¶ [0]_21.¿­¶÷Áõ 4" xfId="1685" xr:uid="{2AE2AF4C-85BA-40A3-B52F-C82BC2AF1F03}"/>
    <cellStyle name="AÞ¸¶ [0]_22.¹R¼­¹YAa" xfId="1686" xr:uid="{2FF7E423-8127-47BC-97C2-CAF099C7D423}"/>
    <cellStyle name="ÄÞ¸¶ [0]_3.´ë³»½ÃÇà" xfId="1687" xr:uid="{EE3E70C9-EFAA-4DAF-9BA5-D6D5B3E14862}"/>
    <cellStyle name="AÞ¸¶ [0]_3.´e³≫½ACa" xfId="1688" xr:uid="{52A3F644-2066-4F40-B01C-0C223D38A137}"/>
    <cellStyle name="ÄÞ¸¶ [0]_3¿ù´©°è " xfId="1689" xr:uid="{4EC1ADAE-D03C-4604-B07F-19BB73CDA00B}"/>
    <cellStyle name="AÞ¸¶ [0]_3¿u´ⓒ°e " xfId="1690" xr:uid="{0D21D544-DD92-495A-A51A-0E2B64FEBE4A}"/>
    <cellStyle name="ÄÞ¸¶ [0]_³»¿ë" xfId="1691" xr:uid="{21148DEE-BCD1-40DA-9F95-F10F0DB8D988}"/>
    <cellStyle name="AÞ¸¶ [0]_³≫¿e" xfId="1692" xr:uid="{B7292089-44C3-4ACA-87BC-9EC5B0468FED}"/>
    <cellStyle name="ÄÞ¸¶ [0]_3PJTR°èÈ¹ " xfId="1693" xr:uid="{43A56D5C-6A53-4939-85C8-025973FBF238}"/>
    <cellStyle name="AÞ¸¶ [0]_4 " xfId="1694" xr:uid="{016A345A-78F5-4334-AB56-4EE4D106CA76}"/>
    <cellStyle name="ÄÞ¸¶ [0]_4 " xfId="1695" xr:uid="{A927A2A1-9E46-4A99-8D70-6BFA6516141B}"/>
    <cellStyle name="AÞ¸¶ [0]_5.¹R¼­¼o¹ß" xfId="1696" xr:uid="{A558D002-64D9-4933-B91A-DF8F0C924288}"/>
    <cellStyle name="ÄÞ¸¶ [0]_6.¹ß¼ÛÀÎ" xfId="1697" xr:uid="{7BFE27F5-AD04-4EF1-ABE6-23F4FFBDB1AE}"/>
    <cellStyle name="AÞ¸¶ [0]_6-3°æAi·A " xfId="1698" xr:uid="{4793671D-3203-4F82-9145-D783EBD8EA6F}"/>
    <cellStyle name="ÄÞ¸¶ [0]_6-3°æÀï·Â " xfId="1699" xr:uid="{41BC85F0-2916-42F3-8A5B-BB87E92E2518}"/>
    <cellStyle name="AÞ¸¶ [0]_6-3°æAi·A  10" xfId="1700" xr:uid="{5160B83E-5F3F-42AB-A511-1AE25B3BF459}"/>
    <cellStyle name="ÄÞ¸¶ [0]_6-3°æÀï·Â  10" xfId="1701" xr:uid="{7656DA1D-1CCB-4093-861A-34E509998F17}"/>
    <cellStyle name="AÞ¸¶ [0]_6-3°æAi·A  11" xfId="1702" xr:uid="{A00613F0-C637-4200-87F4-5AED8189B8EE}"/>
    <cellStyle name="ÄÞ¸¶ [0]_6-3°æÀï·Â  11" xfId="1703" xr:uid="{267FC538-F23F-41A3-8425-7D77399B5E3A}"/>
    <cellStyle name="AÞ¸¶ [0]_6-3°æAi·A  12" xfId="1704" xr:uid="{2E269127-4CC9-4418-A7EC-669D767A32BC}"/>
    <cellStyle name="ÄÞ¸¶ [0]_6-3°æÀï·Â  12" xfId="1705" xr:uid="{34580D8D-8DB1-46E3-962B-A8A9DEBDCF8F}"/>
    <cellStyle name="AÞ¸¶ [0]_6-3°æAi·A  12 2" xfId="1706" xr:uid="{D9077214-F0C9-45A0-A814-95EF5889EC3A}"/>
    <cellStyle name="ÄÞ¸¶ [0]_6-3°æÀï·Â  12 2" xfId="1707" xr:uid="{4B246C84-8BFF-4703-9A77-B30DEDC7F479}"/>
    <cellStyle name="AÞ¸¶ [0]_6-3°æAi·A  12 3" xfId="1708" xr:uid="{CA17F430-A91C-49E8-8BF5-602109CAB484}"/>
    <cellStyle name="ÄÞ¸¶ [0]_6-3°æÀï·Â  12 3" xfId="1709" xr:uid="{7F807DCA-41D9-4219-9703-B50DC520F3FC}"/>
    <cellStyle name="AÞ¸¶ [0]_6-3°æAi·A  13" xfId="1710" xr:uid="{313DF0E2-2FB4-4021-871B-A15E6B29DC23}"/>
    <cellStyle name="ÄÞ¸¶ [0]_6-3°æÀï·Â  13" xfId="1711" xr:uid="{C11D2EB0-5C15-4C21-80EA-05D2045DEC4F}"/>
    <cellStyle name="AÞ¸¶ [0]_6-3°æAi·A  14" xfId="1712" xr:uid="{F864C55B-6E7D-46E1-B538-7B0EDC965000}"/>
    <cellStyle name="ÄÞ¸¶ [0]_6-3°æÀï·Â  14" xfId="1713" xr:uid="{8432FC0C-3BE7-4A26-AF7A-0F60C44F39CE}"/>
    <cellStyle name="AÞ¸¶ [0]_6-3°æAi·A  15" xfId="1714" xr:uid="{3F232F79-5BC7-4DC0-892D-993498F88888}"/>
    <cellStyle name="ÄÞ¸¶ [0]_6-3°æÀï·Â  15" xfId="1715" xr:uid="{5EB5CB3D-01DD-46AB-B6EA-0D12F45876A9}"/>
    <cellStyle name="AÞ¸¶ [0]_6-3°æAi·A  16" xfId="1716" xr:uid="{BE3CEDC2-B886-42B4-B424-FE13B6472DBA}"/>
    <cellStyle name="ÄÞ¸¶ [0]_6-3°æÀï·Â  16" xfId="1717" xr:uid="{2D3ADEAC-4DFA-4701-800E-C73886F3592E}"/>
    <cellStyle name="AÞ¸¶ [0]_6-3°æAi·A  17" xfId="1718" xr:uid="{A1D0ABC1-0DC1-4D00-BFA0-A8F8DBAFA7A7}"/>
    <cellStyle name="ÄÞ¸¶ [0]_6-3°æÀï·Â  17" xfId="1719" xr:uid="{92F6D543-5146-4059-A627-F7294114CA5A}"/>
    <cellStyle name="AÞ¸¶ [0]_6-3°æAi·A  18" xfId="1720" xr:uid="{7115003C-4C37-456E-B122-9BED254E6569}"/>
    <cellStyle name="ÄÞ¸¶ [0]_6-3°æÀï·Â  18" xfId="1721" xr:uid="{8F23428D-9206-4B6D-9979-E9CB91C0D88F}"/>
    <cellStyle name="AÞ¸¶ [0]_6-3°æAi·A  19" xfId="1722" xr:uid="{909386A5-6649-4D89-B592-5B6B5A487DA2}"/>
    <cellStyle name="ÄÞ¸¶ [0]_6-3°æÀï·Â  19" xfId="1723" xr:uid="{E464675A-9C76-4DEE-BA28-43B1820C2FB7}"/>
    <cellStyle name="AÞ¸¶ [0]_6-3°æAi·A  2" xfId="1724" xr:uid="{2A1264B6-3FBC-4058-9FF1-BE8463BFE531}"/>
    <cellStyle name="ÄÞ¸¶ [0]_6-3°æÀï·Â  2" xfId="1725" xr:uid="{8FC194AD-3D26-4E85-B6B0-152371435B3B}"/>
    <cellStyle name="AÞ¸¶ [0]_6-3°æAi·A  3" xfId="1726" xr:uid="{33A9CEF0-654A-4816-B5C3-556CF43C1619}"/>
    <cellStyle name="ÄÞ¸¶ [0]_6-3°æÀï·Â  3" xfId="1727" xr:uid="{E3A156F7-5FFF-45A5-85CD-1D63BF06A01B}"/>
    <cellStyle name="AÞ¸¶ [0]_6-3°æAi·A  4" xfId="1728" xr:uid="{5F7A4962-4A53-4CD5-91A2-3C3909A4414C}"/>
    <cellStyle name="ÄÞ¸¶ [0]_6-3°æÀï·Â  4" xfId="1729" xr:uid="{3FEB7647-E839-493F-9D1E-C8D8E6D02E64}"/>
    <cellStyle name="AÞ¸¶ [0]_6-3°æAi·A  5" xfId="1730" xr:uid="{9A8FD13B-2CC9-4934-BD83-8DBCB203FB14}"/>
    <cellStyle name="ÄÞ¸¶ [0]_6-3°æÀï·Â  5" xfId="1731" xr:uid="{2199EFF9-5071-47C5-B73F-0BDE66A38A8C}"/>
    <cellStyle name="AÞ¸¶ [0]_6-3°æAi·A  6" xfId="1732" xr:uid="{B61507EF-A84F-4E81-B40F-CC858113A654}"/>
    <cellStyle name="ÄÞ¸¶ [0]_6-3°æÀï·Â  6" xfId="1733" xr:uid="{8CB5AE43-CFB3-4AF3-9EA6-6D0E150E7145}"/>
    <cellStyle name="AÞ¸¶ [0]_6-3°æAi·A  7" xfId="1734" xr:uid="{9EDA7435-E5E5-4329-96BD-AB8C83E2E671}"/>
    <cellStyle name="ÄÞ¸¶ [0]_6-3°æÀï·Â  7" xfId="1735" xr:uid="{D7C9BF6F-E795-41BF-8C73-9ED94F513570}"/>
    <cellStyle name="AÞ¸¶ [0]_6-3°æAi·A  8" xfId="1736" xr:uid="{29218596-A38C-4018-8E02-661AA5559F99}"/>
    <cellStyle name="ÄÞ¸¶ [0]_6-3°æÀï·Â  8" xfId="1737" xr:uid="{15B91B67-7FB6-4256-9042-631B6BFF30DA}"/>
    <cellStyle name="AÞ¸¶ [0]_6-3°æAi·A  9" xfId="1738" xr:uid="{274A6B23-CFFD-4ADA-90FC-594513C48ACC}"/>
    <cellStyle name="ÄÞ¸¶ [0]_6-3°æÀï·Â  9" xfId="1739" xr:uid="{1A7DC42B-7388-4FCC-9149-7FA1A92CF868}"/>
    <cellStyle name="AÞ¸¶ [0]_6-3°æAi·A _±¸¸A½CAu " xfId="1740" xr:uid="{914BA9F8-0F04-460F-9F18-158B25A9F6D1}"/>
    <cellStyle name="ÄÞ¸¶ [0]_7.MASTER SCHEDULE " xfId="1741" xr:uid="{73951C44-1BF2-4C08-B86E-AA4035F535EC}"/>
    <cellStyle name="AÞ¸¶ [0]_8.°￡Ca´eAa" xfId="1742" xr:uid="{3C4C6E45-9175-4032-95EF-63D8FCEAE83C}"/>
    <cellStyle name="ÄÞ¸¶ [0]_8.°£Çà´ëÀå" xfId="1743" xr:uid="{D30FB7F6-6A3B-4388-AEDE-AB49C7346834}"/>
    <cellStyle name="AÞ¸¶ [0]_8.°￡Ca¹°°u¸R´eAa" xfId="1744" xr:uid="{A020699A-83BB-4583-821C-05EE00EF6FEA}"/>
    <cellStyle name="ÄÞ¸¶ [0]_9" xfId="1745" xr:uid="{4C856660-81F8-4DB4-B331-0693C2A0ACA6}"/>
    <cellStyle name="AÞ¸¶ [0]_9.A￠¼oAI" xfId="1746" xr:uid="{B49028E7-7A5E-4248-A4E2-BCFD7F7E0639}"/>
    <cellStyle name="ÄÞ¸¶ [0]_9.Á¢¼öÀÎ" xfId="1747" xr:uid="{92BF9D1A-AF25-47E2-827B-A1C6AFCCFC3A}"/>
    <cellStyle name="AÞ¸¶ [0]_96°eE¹ " xfId="1748" xr:uid="{05C95FC1-47FB-48A8-8B55-43B65FBCBC79}"/>
    <cellStyle name="ÄÞ¸¶ [0]_96°èÈ¹ " xfId="1749" xr:uid="{7FE2FCA1-2ABF-4561-87BF-9A81CC6DF639}"/>
    <cellStyle name="AÞ¸¶ [0]_96¾Æ½OBD " xfId="1750" xr:uid="{A5B0F4D0-36D7-429D-9490-AF5B8D705524}"/>
    <cellStyle name="ÄÞ¸¶ [0]_À¯Çüº°ÀüÃ¼(¿ï»ê°øÀå)  " xfId="1751" xr:uid="{0872B702-49A1-4C7E-99C1-219A91F76EB7}"/>
    <cellStyle name="AÞ¸¶ [0]_A÷A¼¼³°e " xfId="1752" xr:uid="{5127B802-17E4-427F-A494-E2D9BF108CCD}"/>
    <cellStyle name="ÄÞ¸¶ [0]_ÀÎ¿ø°èÈ¹ " xfId="1753" xr:uid="{837CE352-E499-4301-B70C-E2F29FB83FF4}"/>
    <cellStyle name="AÞ¸¶ [0]_AI¿ø¹× A¶A÷(96.5.2.) " xfId="1754" xr:uid="{6E4FDEAA-F1BE-43BD-B17F-073D291E5378}"/>
    <cellStyle name="ÄÞ¸¶ [0]_ÀÎ¿ø¹× Á¶Á÷(96.5.2.) " xfId="1755" xr:uid="{6172E567-DFB0-4C10-B47F-7E0C6B1B4E20}"/>
    <cellStyle name="AÞ¸¶ [0]_AI¿ø¹× A¶A÷(96.5.2.) _±¸¸A½CAu " xfId="1756" xr:uid="{17F69C66-84F5-4AEB-B6DF-D17AD14C77DB}"/>
    <cellStyle name="ÄÞ¸¶ [0]_ÀÎÀå±Ô°Ý" xfId="1757" xr:uid="{F3E10C13-6295-4A9E-80E5-DD96B84CDCCF}"/>
    <cellStyle name="AÞ¸¶ [0]_AN°yC￥ " xfId="1758" xr:uid="{55D7D501-E446-4700-9091-A2726A35E5BC}"/>
    <cellStyle name="ÄÞ¸¶ [0]_ÃÑ°ýÇ¥ " xfId="1759" xr:uid="{C7DC4EB1-84B5-484D-82E0-1F1191919792}"/>
    <cellStyle name="AÞ¸¶ [0]_AN°yº¸°i-Aß°¡Ay°¨ " xfId="1760" xr:uid="{BFD75733-75EC-47EB-B6C0-41C4A1003AC9}"/>
    <cellStyle name="ÄÞ¸¶ [0]_ÃÑ°ýº¸°í-Ãß°¡Àý°¨ " xfId="1761" xr:uid="{4B239C92-E338-4CF2-91E0-1F86A2CA7C2B}"/>
    <cellStyle name="AÞ¸¶ [0]_AOA¾AIA¤ " xfId="1762" xr:uid="{B99900EB-C20A-475B-B1AC-20EFB6243F53}"/>
    <cellStyle name="ÄÞ¸¶ [0]_ÃÖÁ¾ÀÏÁ¤ " xfId="1763" xr:uid="{EFCA6E52-C218-4EB7-8C63-36B8D32E77D9}"/>
    <cellStyle name="AÞ¸¶ [0]_C￥Ao " xfId="1764" xr:uid="{C1148A5C-3925-49DF-881B-5387511657A5}"/>
    <cellStyle name="ÄÞ¸¶ [0]_CODE" xfId="1765" xr:uid="{ECFEA9EC-2859-4D9F-8565-850D08F0CCF4}"/>
    <cellStyle name="AÞ¸¶ [0]_CODE (2)" xfId="1766" xr:uid="{D7C4EA48-1B62-4416-8A0F-5EB2FAB21038}"/>
    <cellStyle name="ÄÞ¸¶ [0]_CODE (2)" xfId="1767" xr:uid="{3671486C-D935-4C6B-9123-1DAA8D222569}"/>
    <cellStyle name="AÞ¸¶ [0]_Cu±a" xfId="1768" xr:uid="{34F31DC0-C94B-4183-9112-7310BF8EABD9}"/>
    <cellStyle name="ÄÞ¸¶ [0]_Çù±â" xfId="1769" xr:uid="{0BEBB1D5-D013-44DA-95D8-F548863519EC}"/>
    <cellStyle name="AÞ¸¶ [0]_CuA¶Au" xfId="1770" xr:uid="{47F62798-7517-4011-AF08-C2D0512A2649}"/>
    <cellStyle name="ÄÞ¸¶ [0]_ÇùÁ¶Àü" xfId="1771" xr:uid="{23751328-5C74-4052-AA67-D84B0BB433BA}"/>
    <cellStyle name="AÞ¸¶ [0]_CuA¶Au_96°eE¹ " xfId="1772" xr:uid="{37E362A6-905B-414F-A4F2-596994B8D557}"/>
    <cellStyle name="ÄÞ¸¶ [0]_ÇùÁ¶Àü_96°èÈ¹ " xfId="1773" xr:uid="{73E05C11-057F-40B2-ADDA-A8D4FC17971A}"/>
    <cellStyle name="AÞ¸¶ [0]_DW °¡¸¶°¨ " xfId="1774" xr:uid="{2DFD0774-98B7-42E5-9F9F-0F9357F313D1}"/>
    <cellStyle name="ÄÞ¸¶ [0]_FLOW" xfId="1775" xr:uid="{6AD895EA-783B-4B3D-B437-EBC05E9B9595}"/>
    <cellStyle name="AÞ¸¶ [0]_INQUIRY ¿μ¾÷AßAø " xfId="1776" xr:uid="{1DDE6DAE-3485-4449-81EF-6DCC51DC58A6}"/>
    <cellStyle name="ÄÞ¸¶ [0]_laroux" xfId="1777" xr:uid="{46283112-5564-4306-A9D5-770F509FAFD1}"/>
    <cellStyle name="AÞ¸¶ [0]_laroux_1" xfId="1778" xr:uid="{1DF49967-3E8B-40AB-A332-E3542134D650}"/>
    <cellStyle name="ÄÞ¸¶ [0]_laroux_1" xfId="1779" xr:uid="{37CB00D3-96B1-4C50-B7ED-03AFDF82670A}"/>
    <cellStyle name="AÞ¸¶ [0]_laroux_1_laroux" xfId="1780" xr:uid="{ABAEDA4D-11A4-44F8-A48B-23EE750A4699}"/>
    <cellStyle name="ÄÞ¸¶ [0]_laroux_1_laroux" xfId="1781" xr:uid="{2ED9D6BD-61FF-49D3-901D-C1CD9205CF01}"/>
    <cellStyle name="AÞ¸¶ [0]_lx-taxi _±¸¸A½CAu " xfId="1782" xr:uid="{CC2F4861-5C5D-4B2C-9EA5-C47AE56F6B4C}"/>
    <cellStyle name="ÄÞ¸¶ [0]_M105CDT " xfId="1783" xr:uid="{FA8A586F-594C-4E7C-95E0-DE31505557DA}"/>
    <cellStyle name="AÞ¸¶ [0]_º?°æ¹RA³" xfId="1784" xr:uid="{550A5F76-525A-495A-9B1E-50E31696094F}"/>
    <cellStyle name="ÄÞ¸¶ [0]_º¯°æ¹®Ã³" xfId="1785" xr:uid="{5CA84659-45F8-454A-BF0F-F8909199B0E1}"/>
    <cellStyle name="AÞ¸¶ [0]_º≫ºIA¶A÷ " xfId="1786" xr:uid="{6565843E-0D01-43EA-8E3C-E17A64FF95F8}"/>
    <cellStyle name="ÄÞ¸¶ [0]_ºÐ·ù±â01" xfId="1787" xr:uid="{E046D33C-8AEE-4BDD-84DF-EB072693D981}"/>
    <cellStyle name="AÞ¸¶ [0]_ºÐ·u±a02" xfId="1788" xr:uid="{DEBC48A5-8AC0-4DBB-9BAB-FBD88BB11216}"/>
    <cellStyle name="ÄÞ¸¶ [0]_ºÐ·ù±â02" xfId="1789" xr:uid="{605B1A6B-E2A7-4A19-8409-21DCE326F6F6}"/>
    <cellStyle name="AÞ¸¶ [0]_ºÐ·u±a03" xfId="1790" xr:uid="{0592C0BB-16AF-439F-B298-10FD35D137FE}"/>
    <cellStyle name="ÄÞ¸¶ [0]_ºÐ·ù±â03" xfId="1791" xr:uid="{8007E651-18CC-41B1-A20D-FE06DDF799E6}"/>
    <cellStyle name="AÞ¸¶ [0]_ºÐ·u±aAØ" xfId="1792" xr:uid="{9E5498A8-DC6A-4617-AC28-5EA749E9B3DF}"/>
    <cellStyle name="ÄÞ¸¶ [0]_ºÐ·ù±âÁØ" xfId="1793" xr:uid="{E72E6251-1636-4B54-81D8-45B75A74488B}"/>
    <cellStyle name="AÞ¸¶ [0]_ºÐ·u±aE￡" xfId="1794" xr:uid="{3E426FFB-C553-41BB-A7FB-5F1FC28E791A}"/>
    <cellStyle name="ÄÞ¸¶ [0]_ºÐ·ù±âÈ£" xfId="1795" xr:uid="{56312EBC-EA85-48F2-BD94-EABAD2A24A02}"/>
    <cellStyle name="AÞ¸¶ [0]_OÞA|¸n" xfId="1796" xr:uid="{3F147B10-AC8F-4F32-A013-3E050AADEF8E}"/>
    <cellStyle name="ÄÞ¸¶ [0]_ÓÞÁ¦¸ñ" xfId="1797" xr:uid="{C6BE5E79-26EA-4213-8552-AABEA28B1535}"/>
    <cellStyle name="AÞ¸¶ [0]_SAMPLE " xfId="1798" xr:uid="{6975FC25-6A99-4DCF-8705-71E9947899BF}"/>
    <cellStyle name="ÄÞ¸¶ [0]_SAMPLE " xfId="1799" xr:uid="{96308F9F-0B1D-4E39-9EDE-0813CA20862B}"/>
    <cellStyle name="AÞ¸¶ [0]_Sheet1" xfId="1800" xr:uid="{05253B29-2E39-4BA2-BC61-17B3B7F78C79}"/>
    <cellStyle name="ÄÞ¸¶ [0]_Sheet1" xfId="1801" xr:uid="{C336157E-B7DE-4C55-9608-2003B8F9B488}"/>
    <cellStyle name="AÞ¸¶ [0]_Sheet1 (2)_1.SUMMARY " xfId="1802" xr:uid="{487EEE3B-68CF-42F1-A695-61F592B15623}"/>
    <cellStyle name="ÄÞ¸¶ [0]_Sheet1 (2)_1.SUMMARY " xfId="1803" xr:uid="{18E51529-8B06-4E46-B285-4A45428BCDE2}"/>
    <cellStyle name="AÞ¸¶ [0]_Sheet1 (2)_1.SUMMARY  10" xfId="1804" xr:uid="{87EEA9E7-197D-405B-BACE-1D4E13462DC8}"/>
    <cellStyle name="ÄÞ¸¶ [0]_Sheet1 2" xfId="1805" xr:uid="{1E73D1EC-D6F8-48C0-9610-A9B593F3F749}"/>
    <cellStyle name="AÞ¸¶ [0]_Sheet1_3.MSCHEDULE¿μ¹R " xfId="1806" xr:uid="{CFD5BE4C-97A0-4522-8362-88D8AA8D5E06}"/>
    <cellStyle name="ÄÞ¸¶ [0]_Sheet1_ÃÖÁ¾ÀÏÁ¤ " xfId="1807" xr:uid="{DA04A2C2-B38C-4B11-8008-E1DEF865E088}"/>
    <cellStyle name="AÞ¸¶ [0]_Sheet1_XD AOA¾AIA¤ " xfId="1808" xr:uid="{058931E9-C745-4BB4-83A2-0FC711860443}"/>
    <cellStyle name="ÄÞ¸¶ [0]_Sheet1_XD ÃÖÁ¾ÀÏÁ¤ " xfId="1809" xr:uid="{BDFA6DF8-E2A2-47AD-A65F-91471C3194D6}"/>
    <cellStyle name="AÞ¸¶ [0]_Sheet1_XD AOA¾AIA¤  10" xfId="1810" xr:uid="{3855594A-9BDF-49A1-87FB-BFD534437A53}"/>
    <cellStyle name="ÄÞ¸¶ [0]_Sheet4" xfId="1811" xr:uid="{DA8F04B1-C1AA-4398-94A9-D36913013352}"/>
    <cellStyle name="AÞ¸¶ [0]_SMG-CKD-d1.1 " xfId="1812" xr:uid="{58AB4ED7-A712-46E8-82EF-4C238394BAD2}"/>
    <cellStyle name="ÄÞ¸¶ [0]_SMG-CKD-d1.1 " xfId="1813" xr:uid="{104B5E9C-BCB9-4A14-B8DE-E0A640D4A581}"/>
    <cellStyle name="AÞ¸¶ [0]_XD±aAØ " xfId="1814" xr:uid="{AB56ED7A-5B15-462A-816A-B03BC91A63CC}"/>
    <cellStyle name="ÄÞ¸¶ [0]_XD±âÁØ " xfId="1815" xr:uid="{21C46147-F217-4AE4-A2C3-011C34956D04}"/>
    <cellStyle name="AÞ¸¶ [0]_XD±aAØ  10" xfId="1816" xr:uid="{97A543A3-D762-442C-B75F-D2EFA77FA7FA}"/>
    <cellStyle name="AÞ¸¶,_x0005__x0014_" xfId="1817" xr:uid="{F551058F-CD66-4BC0-9A3C-55CBA560EF6C}"/>
    <cellStyle name="AÞ¸¶_ ºn¸nº° ¿uº°±a¼u " xfId="1818" xr:uid="{4C1A1F8D-8DFE-4DCC-AEF0-1BA5608A7E66}"/>
    <cellStyle name="ÄÞ¸¶_¡Ú¾ÈÜ¬ Á¾ÇÕºñ±³ " xfId="1819" xr:uid="{5FD38DF7-1803-4E1E-94B9-E94011F89956}"/>
    <cellStyle name="AÞ¸¶_¡U¾EU￢ A¾COºn±³  2" xfId="1820" xr:uid="{D56436AA-100B-46CE-BBE4-CFE12FBBE645}"/>
    <cellStyle name="ÄÞ¸¶_´ë¿ìÃâÇÏ¿äÃ» " xfId="1821" xr:uid="{29733013-ED0A-42AB-9D28-06768D4AF942}"/>
    <cellStyle name="AÞ¸¶_´U°eº° ±¸Aa¾E" xfId="1822" xr:uid="{514346B6-A025-486F-8C9E-AF5426736C2A}"/>
    <cellStyle name="ÄÞ¸¶_´Ü°èº° ±¸Ãà¾È" xfId="1823" xr:uid="{29E0C7C6-C07C-41D1-9990-EF433D7616D1}"/>
    <cellStyle name="AÞ¸¶_´U°eº° ±¸Aa¾E_복사본 10차팀활동 결과보고(030401~03)" xfId="1824" xr:uid="{63D3573C-7572-4248-A5FA-F44337F7A76E}"/>
    <cellStyle name="ÄÞ¸¶_¿µ¾÷º¸°í" xfId="1825" xr:uid="{B9D8F078-25A5-4DDC-B8B8-EDF680ED0076}"/>
    <cellStyle name="AÞ¸¶_¿e¾i 3AIA¤ " xfId="1826" xr:uid="{0958BE62-2896-4901-9449-2D837D0750ED}"/>
    <cellStyle name="ÄÞ¸¶_¿ù°£" xfId="1827" xr:uid="{14591256-319A-4107-8E5B-097F969F8903}"/>
    <cellStyle name="AÞ¸¶_¿u°￡_laroux" xfId="1828" xr:uid="{748A9718-75FD-4FE8-9C46-632CBFFBC833}"/>
    <cellStyle name="ÄÞ¸¶_¿ù°£_laroux" xfId="1829" xr:uid="{05DD0EAD-4F6D-4349-8B49-6B224487EB24}"/>
    <cellStyle name="AÞ¸¶_¿μ¾÷º¸°i" xfId="1830" xr:uid="{6ED8C242-A59E-4784-919D-E0332A5DF39B}"/>
    <cellStyle name="ÄÞ¸¶_¥±- 2 " xfId="1831" xr:uid="{F5B8D819-890F-49F2-AD8A-D0FD7A1DF53C}"/>
    <cellStyle name="AÞ¸¶_±OA¤C￥Ao" xfId="1832" xr:uid="{F5EEF4D4-C95A-4BEB-B237-C71BB3ACF9DF}"/>
    <cellStyle name="ÄÞ¸¶_±ÔÁ¤Ç¥Áö" xfId="1833" xr:uid="{021D9C25-0348-487E-88A6-F1DCD07A7FBC}"/>
    <cellStyle name="AÞ¸¶_≫cA?¾c½A" xfId="1834" xr:uid="{67F8C656-573A-45FC-93DD-121F703433F4}"/>
    <cellStyle name="ÄÞ¸¶_¼­½ÄÃ¼°è" xfId="1835" xr:uid="{E0AE64FA-8CB5-4AAB-9529-EDF191EA1A4E}"/>
    <cellStyle name="AÞ¸¶_¼­½AA¼01" xfId="1836" xr:uid="{B0C1E089-D62A-4A89-8FC9-A9D4F175C6B2}"/>
    <cellStyle name="ÄÞ¸¶_¼­½ÄÃ¼01" xfId="1837" xr:uid="{47A17CA6-5B7B-49D0-95C0-4EDD8C7CE84E}"/>
    <cellStyle name="AÞ¸¶_¼­½AAI¶÷" xfId="1838" xr:uid="{23EA0BF4-7A8A-4072-9150-171BE6C3FF10}"/>
    <cellStyle name="ÄÞ¸¶_¼­½ÄÀÏ¶÷" xfId="1839" xr:uid="{CE0EEBA7-61C4-4967-97B5-AB8A11E65C09}"/>
    <cellStyle name="AÞ¸¶_¼oAOCaA¤½A≫o " xfId="1840" xr:uid="{5B686BC5-19FB-46BC-83AD-9FD12F551628}"/>
    <cellStyle name="ÄÞ¸¶_¾ç½Ä1" xfId="1841" xr:uid="{DA3B2D6A-0AA0-486A-90E7-45D4B60FDF34}"/>
    <cellStyle name="AÞ¸¶_¾c½A2" xfId="1842" xr:uid="{DE4A99C8-AB18-42F1-9B56-E9390F90C386}"/>
    <cellStyle name="ÄÞ¸¶_¾ç½Ä2" xfId="1843" xr:uid="{6180E0B8-F74C-4558-915D-26230D129042}"/>
    <cellStyle name="AÞ¸¶_¾c½A3" xfId="1844" xr:uid="{E141005F-03F6-449C-A7F5-3C5C234D2636}"/>
    <cellStyle name="ÄÞ¸¶_¾ç½Ä3" xfId="1845" xr:uid="{AB6D27F3-D11A-4D80-BCC2-342305937954}"/>
    <cellStyle name="AÞ¸¶_1 (2)" xfId="1846" xr:uid="{96241F73-A43A-44A4-B35C-9E5E88DF8730}"/>
    <cellStyle name="ÄÞ¸¶_1 (2)" xfId="1847" xr:uid="{D8A7E41A-834D-45F8-8732-7F1DC4DA6963}"/>
    <cellStyle name="AÞ¸¶_1 (3)" xfId="1848" xr:uid="{52AC3901-49D1-40B8-8893-E0DA2BBD601B}"/>
    <cellStyle name="ÄÞ¸¶_1 (3)" xfId="1849" xr:uid="{629C7856-199B-44A0-BFA0-5D338B24A0FE}"/>
    <cellStyle name="AÞ¸¶_1.±a¾EA≫Ao" xfId="1850" xr:uid="{ADBA8113-6B35-405E-9147-9EF6F4B32370}"/>
    <cellStyle name="ÄÞ¸¶_1.±â¾ÈÁö" xfId="1851" xr:uid="{8173B6A5-58F8-4EB9-9D68-50DE48B58452}"/>
    <cellStyle name="AÞ¸¶_1.ÆC¸A½CAu " xfId="1852" xr:uid="{30C7C980-F64D-4D24-A3E3-DC4C2B55DABD}"/>
    <cellStyle name="ÄÞ¸¶_1.ÆÇ¸Å½ÇÀû " xfId="1853" xr:uid="{F0DDC86A-5117-4F29-A00F-924212F8FE63}"/>
    <cellStyle name="AÞ¸¶_1.SUMMARY " xfId="1854" xr:uid="{E9B08C95-3804-475D-AB11-AEF94B254525}"/>
    <cellStyle name="ÄÞ¸¶_1.SUMMARY " xfId="1855" xr:uid="{CB7A70A7-AA0B-498A-A605-557784FA00D8}"/>
    <cellStyle name="AÞ¸¶_1.SUMMARY  10" xfId="1856" xr:uid="{60F00935-347F-4838-A352-1BF38A375ADB}"/>
    <cellStyle name="ÄÞ¸¶_14.¹®¼­¸ñ·Ï" xfId="1857" xr:uid="{7ED0332E-2F2E-45D7-8BB7-9CF3E530A7E4}"/>
    <cellStyle name="AÞ¸¶_14.¹R¼­¸n·I" xfId="1858" xr:uid="{F52B2CE4-A3FE-42BE-8B1D-0BFAEA964D15}"/>
    <cellStyle name="ÄÞ¸¶_19.¼­½Äµî·Ï´ëÀå" xfId="1859" xr:uid="{FA8F4AB6-EE57-4CF4-BBC9-83AF542FAEEC}"/>
    <cellStyle name="AÞ¸¶_19.¼­½Aμi·I´eAa" xfId="1860" xr:uid="{D0D4E204-3B42-4829-A479-93A61F17BCF8}"/>
    <cellStyle name="ÄÞ¸¶_1TÇ°ÀÇ" xfId="1861" xr:uid="{FAA3ED1E-FBE4-42A9-96E0-D285B84BB492}"/>
    <cellStyle name="AÞ¸¶_2.´e¿U½ACa" xfId="1862" xr:uid="{5CD74A4C-8D46-4097-BD83-D908D7D8D3B1}"/>
    <cellStyle name="ÄÞ¸¶_2.´ë¿Ü½ÃÇà" xfId="1863" xr:uid="{9170E105-441D-4B1F-8127-FF8588EEB197}"/>
    <cellStyle name="AÞ¸¶_2.CONCEPT " xfId="1864" xr:uid="{AD857164-9386-437D-B5E3-81461C8F5982}"/>
    <cellStyle name="ÄÞ¸¶_2.CONCEPT " xfId="1865" xr:uid="{E38AFD03-4358-470D-BFC4-C481605C029C}"/>
    <cellStyle name="AÞ¸¶_2.CONCEPT  2" xfId="1866" xr:uid="{179C2433-E0D8-4520-B824-0ECF0CE7C86D}"/>
    <cellStyle name="ÄÞ¸¶_21.¿­¶÷Áõ" xfId="1867" xr:uid="{433C86BD-9486-49EF-B2F1-B0C429D8627C}"/>
    <cellStyle name="AÞ¸¶_22.¹R¼­¹YAa" xfId="1868" xr:uid="{DCD880A1-15BC-4722-9D6A-4290D061F1C0}"/>
    <cellStyle name="ÄÞ¸¶_3.´ë³»½ÃÇà" xfId="1869" xr:uid="{F70EC800-9D32-429D-A982-A0044531D9C6}"/>
    <cellStyle name="AÞ¸¶_3.´e³≫½ACa" xfId="1870" xr:uid="{AB5D58E5-833F-49C0-B554-93D604CA2459}"/>
    <cellStyle name="ÄÞ¸¶_³»¿ë" xfId="1871" xr:uid="{7F50BDAA-6A1D-45CC-A85F-FF70F1D15F1B}"/>
    <cellStyle name="AÞ¸¶_³≫¿e" xfId="1872" xr:uid="{BCF63C11-F0C8-4645-8AC6-584D71B0C37A}"/>
    <cellStyle name="ÄÞ¸¶_3PJTR°èÈ¹ " xfId="1873" xr:uid="{6F34BFAE-354E-443F-B004-2A0733D43FDF}"/>
    <cellStyle name="AÞ¸¶_4 " xfId="1874" xr:uid="{C85C1A55-F48A-4A83-BD85-D6A45A256F1C}"/>
    <cellStyle name="ÄÞ¸¶_4 " xfId="1875" xr:uid="{C5506CCA-B6C9-4FFE-BC8C-BEBA2C52C629}"/>
    <cellStyle name="AÞ¸¶_4 _~0014723" xfId="1876" xr:uid="{1F8CA5BC-9C50-4F24-A0C1-924190D9461E}"/>
    <cellStyle name="ÄÞ¸¶_5.¹®¼­¼ö¹ß" xfId="1877" xr:uid="{93746C82-EEA3-4424-9611-864685DE3179}"/>
    <cellStyle name="AÞ¸¶_5.¹R¼­¼o¹ß" xfId="1878" xr:uid="{FA72DE41-7BDE-4FA2-BF11-F1610F581672}"/>
    <cellStyle name="ÄÞ¸¶_6.¹ß¼ÛÀÎ" xfId="1879" xr:uid="{0634F8DD-5374-4615-93E8-A73994FDB129}"/>
    <cellStyle name="AÞ¸¶_6-3°æAi·A " xfId="1880" xr:uid="{B623DF8A-6B73-484D-BE7D-C971F1191F86}"/>
    <cellStyle name="ÄÞ¸¶_6-3°æÀï·Â " xfId="1881" xr:uid="{D8B6AC32-6669-4A57-BA4E-03480164B440}"/>
    <cellStyle name="AÞ¸¶_6-3°æAi·A _±¸¸A½CAu " xfId="1882" xr:uid="{57F5E1EB-FBE2-4576-882D-F9D555C06EED}"/>
    <cellStyle name="ÄÞ¸¶_7.MASTER SCHEDULE " xfId="1883" xr:uid="{EEC3CDA1-E7BE-47B1-B27C-18999EA5E888}"/>
    <cellStyle name="AÞ¸¶_7.MASTER SCHEDULE _~0014723" xfId="1884" xr:uid="{5B91B532-BB83-40F9-8046-D7F7252E3B30}"/>
    <cellStyle name="ÄÞ¸¶_8.°£Çà´ëÀå" xfId="1885" xr:uid="{992F1C44-9101-4D87-A68B-FDAA8F3568CD}"/>
    <cellStyle name="AÞ¸¶_8.°￡Ca¹°°u¸R´eAa" xfId="1886" xr:uid="{E23CA8DF-301B-4097-8766-BBFF69013CBA}"/>
    <cellStyle name="ÄÞ¸¶_9" xfId="1887" xr:uid="{E01C7D99-4FD7-466D-84D6-E473AE8545B3}"/>
    <cellStyle name="AÞ¸¶_9.A￠¼oAI" xfId="1888" xr:uid="{FD3F9D0F-086B-4B55-9FF4-49DF4C6E32A8}"/>
    <cellStyle name="ÄÞ¸¶_9.Á¢¼öÀÎ" xfId="1889" xr:uid="{D8EDEC6C-DE82-45C9-AB8B-C8A225127127}"/>
    <cellStyle name="AÞ¸¶_96°eE¹ " xfId="1890" xr:uid="{006CC0BF-25F7-4E82-9940-57E20FC14156}"/>
    <cellStyle name="ÄÞ¸¶_96°èÈ¹ " xfId="1891" xr:uid="{F020A2AA-E1C4-4EFB-88B6-54A31E4374C2}"/>
    <cellStyle name="AÞ¸¶_96¾Æ½OBD " xfId="1892" xr:uid="{34FDFFF7-C72A-4E58-8FB9-2D8BD0C92C6E}"/>
    <cellStyle name="ÄÞ¸¶_À¯Çüº°ÀüÃ¼(¿ï»ê°øÀå)  " xfId="1893" xr:uid="{7883AD92-379F-44D0-B293-C5CBD794DA78}"/>
    <cellStyle name="AÞ¸¶_A÷A¼¼³°e " xfId="1894" xr:uid="{9F95AF5F-C7A2-4ED9-8DC0-B412C154357A}"/>
    <cellStyle name="ÄÞ¸¶_ÀÎ¿ø°èÈ¹ " xfId="1895" xr:uid="{2344D882-3D7E-4452-9C7C-42F2AB55DB86}"/>
    <cellStyle name="AÞ¸¶_AI¿ø°eE¹ _~0014723" xfId="1896" xr:uid="{702AC8B8-174D-4F1F-882D-340448082E7C}"/>
    <cellStyle name="ÄÞ¸¶_ÀÎ¿ø¹× Á¶Á÷(96.5.2.) " xfId="1897" xr:uid="{A3FE844D-C53E-46CC-8F36-EB45A118096B}"/>
    <cellStyle name="AÞ¸¶_AI¿ø¹× A¶A÷(96.5.2.) _±¸¸A½CAu " xfId="1898" xr:uid="{C905E87F-39E4-4B5C-BED4-E434D4777F56}"/>
    <cellStyle name="ÄÞ¸¶_ÀÎÀå±Ô°Ý" xfId="1899" xr:uid="{670ED177-FE06-435F-A857-54A69089E6B9}"/>
    <cellStyle name="AÞ¸¶_AN°yC￥ " xfId="1900" xr:uid="{9B306A9F-7612-46BC-9020-141F6B1EA255}"/>
    <cellStyle name="ÄÞ¸¶_ÃÑ°ýÇ¥ " xfId="1901" xr:uid="{E1B50E0C-5B2F-4F3F-8B03-3A37D4929B4B}"/>
    <cellStyle name="AÞ¸¶_AN°yº¸°i-Aß°¡Ay°¨ " xfId="1902" xr:uid="{F820B00C-7DA8-4AE8-84C2-2028C633698D}"/>
    <cellStyle name="ÄÞ¸¶_ÃÑ°ýº¸°í-Ãß°¡Àý°¨ " xfId="1903" xr:uid="{FB81F28E-0152-4B96-AADE-060EF18A41F2}"/>
    <cellStyle name="AÞ¸¶_AOA¾AIA¤ " xfId="1904" xr:uid="{3A7A9DDA-A867-415A-9605-A42565D68977}"/>
    <cellStyle name="ÄÞ¸¶_ÃÖÁ¾ÀÏÁ¤ " xfId="1905" xr:uid="{591B98A6-AAAA-450B-A554-CC8E52949A10}"/>
    <cellStyle name="AÞ¸¶_AOA¾AIA¤ _~0014723" xfId="1906" xr:uid="{E447FA54-AA3A-4BDA-A6B2-BDC45DDC6ED7}"/>
    <cellStyle name="ÄÞ¸¶_CODE" xfId="1907" xr:uid="{557D0892-C202-433E-B9EE-8187F121D706}"/>
    <cellStyle name="AÞ¸¶_CODE (2)" xfId="1908" xr:uid="{369582B8-942A-46B4-A266-8672E6782364}"/>
    <cellStyle name="ÄÞ¸¶_CODE (2)" xfId="1909" xr:uid="{9C94CE3A-1A93-4384-BC67-10FE2E622840}"/>
    <cellStyle name="AÞ¸¶_Cu±a" xfId="1910" xr:uid="{D3BF803E-6608-47EF-AD9D-F25CD8AE2D9A}"/>
    <cellStyle name="ÄÞ¸¶_Çù±â" xfId="1911" xr:uid="{73C6F19D-8513-4F66-81DB-1FE08D64FF07}"/>
    <cellStyle name="AÞ¸¶_CuA¶Au" xfId="1912" xr:uid="{440ED123-01D0-4441-872C-F4A73D26D65C}"/>
    <cellStyle name="ÄÞ¸¶_ÇùÁ¶Àü" xfId="1913" xr:uid="{6BB2C4AE-A372-4A3D-9486-9F289B6F37BB}"/>
    <cellStyle name="AÞ¸¶_CuA¶Au_96°eE¹ " xfId="1914" xr:uid="{F92EF924-9C7E-48EB-B333-663D06237025}"/>
    <cellStyle name="ÄÞ¸¶_ÇùÁ¶Àü_96°èÈ¹ " xfId="1915" xr:uid="{BEE48316-56CA-4E9C-86D3-44C84F6F4D4C}"/>
    <cellStyle name="AÞ¸¶_DW °¡¸¶°¨ " xfId="1916" xr:uid="{24B81059-DE4A-412B-A0C3-D55FE1DC052C}"/>
    <cellStyle name="ÄÞ¸¶_FLOW" xfId="1917" xr:uid="{0B6EB731-40F2-49B6-B5BE-AACB7541C67D}"/>
    <cellStyle name="AÞ¸¶_INQUIRY ¿μ¾÷AßAø " xfId="1918" xr:uid="{A48EE9D8-980F-463D-8C27-49F2E2996056}"/>
    <cellStyle name="ÄÞ¸¶_laroux" xfId="1919" xr:uid="{C713C88D-3285-483B-8DE8-BFAD4159901D}"/>
    <cellStyle name="AÞ¸¶_laroux_1" xfId="1920" xr:uid="{911CD51F-488E-49EB-90D8-5A573DD3CFF7}"/>
    <cellStyle name="ÄÞ¸¶_laroux_1" xfId="1921" xr:uid="{B3F21DCE-9955-451A-A223-5D8F1634FDE6}"/>
    <cellStyle name="AÞ¸¶_laroux_1_laroux" xfId="1922" xr:uid="{6F63E845-26F5-40C5-A45A-69049B5BF09E}"/>
    <cellStyle name="ÄÞ¸¶_laroux_1_laroux" xfId="1923" xr:uid="{D86AF192-B309-4B3D-AADF-64A1762B7FA9}"/>
    <cellStyle name="AÞ¸¶_lx-taxi _±¸¸A½CAu " xfId="1924" xr:uid="{E490BDAE-746D-45F1-92D3-CF4034CA0E3A}"/>
    <cellStyle name="ÄÞ¸¶_M105CDT " xfId="1925" xr:uid="{D05E2B69-CD07-4828-9144-3AEB399A115F}"/>
    <cellStyle name="AÞ¸¶_º?°æ¹RA³" xfId="1926" xr:uid="{0CFBE49F-7E8C-4295-89D9-549FAA66DB59}"/>
    <cellStyle name="ÄÞ¸¶_º¯°æ¹®Ã³" xfId="1927" xr:uid="{BC2C7033-BC7C-4B64-8F43-0BF4CCC54597}"/>
    <cellStyle name="AÞ¸¶_º≫ºIA¶A÷ " xfId="1928" xr:uid="{9C274C5B-C8ED-40E1-B202-A148EE5E78F8}"/>
    <cellStyle name="ÄÞ¸¶_ºÐ·ù±â01" xfId="1929" xr:uid="{DCF867EF-5270-47B3-9D5D-B5CF5521A874}"/>
    <cellStyle name="AÞ¸¶_ºÐ·u±a02" xfId="1930" xr:uid="{57BD9516-D47F-43DA-911D-36E6BB26354F}"/>
    <cellStyle name="ÄÞ¸¶_ºÐ·ù±â02" xfId="1931" xr:uid="{86E96FEB-1D04-4DB5-B631-9AA966A50F2A}"/>
    <cellStyle name="AÞ¸¶_ºÐ·u±a03" xfId="1932" xr:uid="{FAB372CE-3472-47F0-816F-99D74BEEA9C1}"/>
    <cellStyle name="ÄÞ¸¶_ºÐ·ù±â03" xfId="1933" xr:uid="{BF23EAFC-A8FE-4E4B-BD99-4E12C93F1C7F}"/>
    <cellStyle name="AÞ¸¶_ºÐ·u±aAØ" xfId="1934" xr:uid="{26F33EDB-A9AB-4DBC-8C99-D1B14E7B4E2E}"/>
    <cellStyle name="ÄÞ¸¶_ºÐ·ù±âÁØ" xfId="1935" xr:uid="{EED915AE-4E09-46CC-A113-46658CF127DB}"/>
    <cellStyle name="AÞ¸¶_ºÐ·u±aE￡" xfId="1936" xr:uid="{A227325B-0CD6-4FAC-AFE1-2339DE7C59B1}"/>
    <cellStyle name="ÄÞ¸¶_ºÐ·ù±âÈ£" xfId="1937" xr:uid="{AB54C63B-6C36-4C31-BBD6-ABDAF46222FE}"/>
    <cellStyle name="AÞ¸¶_OÞA|¸n" xfId="1938" xr:uid="{8C77E4FF-6841-42B1-92AC-1F9F0E693D6C}"/>
    <cellStyle name="ÄÞ¸¶_ÓÞÁ¦¸ñ" xfId="1939" xr:uid="{93D1063F-068C-4203-99A8-00D87C103D0F}"/>
    <cellStyle name="AÞ¸¶_SAMPLE " xfId="1940" xr:uid="{0058D1EB-0BF9-47EA-97F1-26DCC5AC231A}"/>
    <cellStyle name="ÄÞ¸¶_SAMPLE " xfId="1941" xr:uid="{BD89A2E4-C4F2-4FD7-BB2A-1EC4BA3EF72E}"/>
    <cellStyle name="AÞ¸¶_SAMPLE _~0014723" xfId="1942" xr:uid="{430C707B-4C93-4C55-B2C4-262DE7D77501}"/>
    <cellStyle name="ÄÞ¸¶_Sheet1" xfId="1943" xr:uid="{9E6D45C9-DE5B-479F-9498-23E779A1AD11}"/>
    <cellStyle name="AÞ¸¶_Sheet1 (2)_1.SUMMARY " xfId="1944" xr:uid="{26546B85-A021-401B-BD53-BB2935C83929}"/>
    <cellStyle name="ÄÞ¸¶_Sheet1 (2)_1.SUMMARY " xfId="1945" xr:uid="{823451DA-F387-48CC-9A32-1E932B6959C7}"/>
    <cellStyle name="AÞ¸¶_Sheet1 (2)_1.SUMMARY  10" xfId="1946" xr:uid="{236626A1-737D-40C9-B356-9F069E72A684}"/>
    <cellStyle name="ÄÞ¸¶_Sheet1 2" xfId="1947" xr:uid="{B867AAFE-2794-4DD4-B651-3DDCF2EEC55B}"/>
    <cellStyle name="AÞ¸¶_Sheet1_3.MSCHEDULE¿μ¹R " xfId="1948" xr:uid="{AF033205-71E2-4E73-B905-16CD8CE02025}"/>
    <cellStyle name="ÄÞ¸¶_Sheet1_ÃÖÁ¾ÀÏÁ¤ " xfId="1949" xr:uid="{F290ACE9-9662-4A55-83C9-A8D4E8DFF20F}"/>
    <cellStyle name="AÞ¸¶_Sheet1_XD AOA¾AIA¤ " xfId="1950" xr:uid="{2E8AECBE-CEDE-4352-8597-C57722E49A72}"/>
    <cellStyle name="ÄÞ¸¶_Sheet1_XD ÃÖÁ¾ÀÏÁ¤ " xfId="1951" xr:uid="{56C4DC1C-2B09-4269-9815-4F9C02937593}"/>
    <cellStyle name="AÞ¸¶_Sheet4" xfId="1952" xr:uid="{564AA2B8-603C-4007-B815-EE5F73C0A4F4}"/>
    <cellStyle name="ÄÞ¸¶_Sheet4" xfId="1953" xr:uid="{76311D51-FE4D-4E5F-B370-DD5A8451B780}"/>
    <cellStyle name="AÞ¸¶_SMG-CKD-d1.1 " xfId="1954" xr:uid="{061CA8F8-57E3-4A68-B598-1263C165BE3F}"/>
    <cellStyle name="ÄÞ¸¶_SMG-CKD-d1.1 " xfId="1955" xr:uid="{25D7C41E-469E-46C7-9FC8-AAC20ECAB116}"/>
    <cellStyle name="AÞ¸¶_XD±aAØ " xfId="1956" xr:uid="{1EBF3D22-01BB-458D-8D43-C24F163BEA60}"/>
    <cellStyle name="ÄÞ¸¶_XD±âÁØ " xfId="1957" xr:uid="{83B656C0-3931-45C4-94A1-CDAB38BEB29B}"/>
    <cellStyle name="AÞ¸¶_XD±aAØ  10" xfId="1958" xr:uid="{ABB0B552-6908-440E-AF82-2E348D30741F}"/>
    <cellStyle name="ÄÞ¸¶_XG¿ø´ÜÀ§ " xfId="1959" xr:uid="{E328D9A7-008F-4BF9-A04D-BAE36ADE5B08}"/>
    <cellStyle name="AÞ¸¶_μðAⓒAIA¤ " xfId="1960" xr:uid="{DD0A79EA-2704-484E-B667-89D44BD9A391}"/>
    <cellStyle name="Bad" xfId="1961" xr:uid="{D73A8F2A-7090-4107-AEB7-3206BB85D82C}"/>
    <cellStyle name="BC형구비조사서" xfId="1962" xr:uid="{16C630E0-8928-45BE-BA5C-427FAF3B7390}"/>
    <cellStyle name="Body" xfId="1963" xr:uid="{EF266274-6F18-45C6-9ABE-311FEB4B9CB4}"/>
    <cellStyle name="Bold" xfId="1964" xr:uid="{161DC0C1-E0B7-4032-A84B-E270A7330ECD}"/>
    <cellStyle name="Box" xfId="1965" xr:uid="{8F4C212B-B12D-4325-A151-CDAEAE542B6E}"/>
    <cellStyle name="Box 2" xfId="1966" xr:uid="{1495FBD9-3BE1-41DC-AF5D-EC1EBBF99B38}"/>
    <cellStyle name="Box 2 2" xfId="1967" xr:uid="{78D2C323-7313-40F9-AEF0-1AB6C0372711}"/>
    <cellStyle name="Box 2 2 2" xfId="1968" xr:uid="{0ECD87E6-9D33-4A50-835B-9369806DF798}"/>
    <cellStyle name="Box 2 2 2 2" xfId="1969" xr:uid="{D1E0F625-C2C3-411C-959B-CF502C915844}"/>
    <cellStyle name="Box 2 2 2 3" xfId="1970" xr:uid="{F2AF0AB3-76F1-491F-97F5-26B85E554349}"/>
    <cellStyle name="Box 2 2 2 4" xfId="1971" xr:uid="{CA6F208C-3A48-448B-93FD-B1D9FC0DBB6E}"/>
    <cellStyle name="Box 2 2 2 5" xfId="1972" xr:uid="{D8F719C5-4B29-4288-BA2E-0ECB9022B826}"/>
    <cellStyle name="Box 2 2 2 6" xfId="1973" xr:uid="{37D8ED10-2830-4638-89D9-63F4BDBB1751}"/>
    <cellStyle name="Box 2 2 2 7" xfId="1974" xr:uid="{9ECACB20-9254-4BA6-A99E-7A3A2D88273C}"/>
    <cellStyle name="Box 2 2 3" xfId="1975" xr:uid="{122D85AD-B689-4D4A-BC5E-38CB54406AE8}"/>
    <cellStyle name="Box 2 2 3 2" xfId="1976" xr:uid="{DC0A2E6C-C23B-45BC-BBA0-7AE94545CBC1}"/>
    <cellStyle name="Box 2 2 3 3" xfId="1977" xr:uid="{247C3415-92C6-4E53-9D90-A1AE556AB8C5}"/>
    <cellStyle name="Box 2 2 3 4" xfId="1978" xr:uid="{6719C776-AB13-4744-8F8D-68CD9B38087A}"/>
    <cellStyle name="Box 2 2 3 5" xfId="1979" xr:uid="{FE5D5DEE-4340-4CA5-B52C-3DB9358293DE}"/>
    <cellStyle name="Box 2 2 3 6" xfId="1980" xr:uid="{39475F7E-6E6F-43EA-80C2-012AAE75A780}"/>
    <cellStyle name="Box 2 2 4" xfId="1981" xr:uid="{2893CB59-C5F4-48C2-A066-A3FD9D3F4F75}"/>
    <cellStyle name="Box 2 2 4 2" xfId="1982" xr:uid="{E4B3635E-740D-40C5-B5FB-EE0EB6AA215B}"/>
    <cellStyle name="Box 2 2 4 3" xfId="1983" xr:uid="{6EF14154-FB96-4B4C-9985-4EE1FF464085}"/>
    <cellStyle name="Box 2 2 4 4" xfId="1984" xr:uid="{1560E5DA-A849-450B-BD24-CD4A38C8D12B}"/>
    <cellStyle name="Box 2 2 5" xfId="1985" xr:uid="{907A11C7-C259-446E-AFEF-A7790D687147}"/>
    <cellStyle name="Box 2 2 6" xfId="1986" xr:uid="{B9EE1B8A-BBEC-40C3-9250-E84C81EA9D6E}"/>
    <cellStyle name="Box 2 2 7" xfId="1987" xr:uid="{5DF6D7B7-2EC0-44FD-BE86-24AADD60573E}"/>
    <cellStyle name="Box 2 2 8" xfId="1988" xr:uid="{3A08C4E8-D868-4C87-99E2-F1C03BD2FD7C}"/>
    <cellStyle name="Box 2 3" xfId="1989" xr:uid="{EEABF6DA-BC00-465F-BDC0-CC3DBC08FE61}"/>
    <cellStyle name="Box 2 3 2" xfId="1990" xr:uid="{F4CB168C-12A4-4D8B-A439-41CB4CDE3FDA}"/>
    <cellStyle name="Box 2 3 3" xfId="1991" xr:uid="{03A98793-16E9-4969-9407-BB9C2AE09669}"/>
    <cellStyle name="Box 2 3 4" xfId="1992" xr:uid="{752F8D54-EB7C-4E2B-BD2C-67275293F6E1}"/>
    <cellStyle name="Box 2 3 5" xfId="1993" xr:uid="{DB2AA57B-8576-431E-9E03-D2051C35DAB7}"/>
    <cellStyle name="Box 2 3 6" xfId="1994" xr:uid="{1D6A66BB-6505-40C2-A5CB-C299D075BD23}"/>
    <cellStyle name="Box 2 3 7" xfId="1995" xr:uid="{E6A46156-14AD-4755-A6A4-B782A8C7356A}"/>
    <cellStyle name="Box 2 4" xfId="1996" xr:uid="{9025A654-4B93-43C8-B590-2EC268DCBAB4}"/>
    <cellStyle name="Box 2 4 2" xfId="1997" xr:uid="{26B3656C-20FF-497F-9373-099DB1EABB33}"/>
    <cellStyle name="Box 2 4 3" xfId="1998" xr:uid="{635B8A71-F34E-4C11-A1F1-2657729F5459}"/>
    <cellStyle name="Box 2 4 4" xfId="1999" xr:uid="{E2B45F58-7EDE-4AE2-819A-50B1D746069D}"/>
    <cellStyle name="Box 2 4 5" xfId="2000" xr:uid="{4FD59851-CA0A-4531-945A-08C342EBF402}"/>
    <cellStyle name="Box 2 4 6" xfId="2001" xr:uid="{EF597E09-7A02-432D-8633-9144B6F4873C}"/>
    <cellStyle name="Box 2 5" xfId="2002" xr:uid="{99502E6C-E8BA-44DC-AED8-0FDE607138BC}"/>
    <cellStyle name="Box 2 5 2" xfId="2003" xr:uid="{89EB5408-A3D4-411F-8056-E05CF7F28F19}"/>
    <cellStyle name="Box 2 5 3" xfId="2004" xr:uid="{6F31B352-6E30-455B-95D6-F2D296484234}"/>
    <cellStyle name="Box 2 5 4" xfId="2005" xr:uid="{BEC866FE-6657-44EB-B1EB-31E79B3F52C2}"/>
    <cellStyle name="Box 2 5 5" xfId="2006" xr:uid="{C8A05CAC-AAE1-41D0-B8BC-93888DDBED7C}"/>
    <cellStyle name="Box 2 6" xfId="2007" xr:uid="{67FE8F88-4AF6-4942-9538-506D94401646}"/>
    <cellStyle name="Box 2 6 2" xfId="2008" xr:uid="{76A42FE0-841B-46E3-B764-9D18ABB93AC9}"/>
    <cellStyle name="Box 2 7" xfId="2009" xr:uid="{E8BA974F-849E-4957-B278-2F44889CC3DC}"/>
    <cellStyle name="Box 2 8" xfId="2010" xr:uid="{81784606-5B6F-4BAE-A823-8C58D8AB7F16}"/>
    <cellStyle name="Box 3" xfId="2011" xr:uid="{FF900B84-B5A1-446E-B632-6B6D896D8E5C}"/>
    <cellStyle name="Box 3 2" xfId="2012" xr:uid="{2A6BADA3-02E0-4146-8CD2-FA4961AF4B9C}"/>
    <cellStyle name="Box 3 2 2" xfId="2013" xr:uid="{ED2B23F3-12C8-4C17-98A1-246F9DDB31C9}"/>
    <cellStyle name="Box 3 2 2 2" xfId="2014" xr:uid="{81470206-4DC1-46D2-9743-407B297FC181}"/>
    <cellStyle name="Box 3 2 2 3" xfId="2015" xr:uid="{161C2B85-5000-4396-BD78-C40F39802346}"/>
    <cellStyle name="Box 3 2 2 4" xfId="2016" xr:uid="{1D609FA5-4464-41CF-9234-54AAA0C325F7}"/>
    <cellStyle name="Box 3 2 2 5" xfId="2017" xr:uid="{E158F5D7-1A40-41EE-9F4A-152971CBDC29}"/>
    <cellStyle name="Box 3 2 2 6" xfId="2018" xr:uid="{983F7540-00F0-43F8-9058-6728200152D9}"/>
    <cellStyle name="Box 3 2 2 7" xfId="2019" xr:uid="{0DF3C029-C46C-4284-B24F-B96811268658}"/>
    <cellStyle name="Box 3 2 3" xfId="2020" xr:uid="{F3E86CA1-B738-47B6-ACD3-27B6AC147850}"/>
    <cellStyle name="Box 3 2 3 2" xfId="2021" xr:uid="{9F23187F-DB55-488A-966A-7F2CB326C0DD}"/>
    <cellStyle name="Box 3 2 3 3" xfId="2022" xr:uid="{1D335882-5046-4C5A-8075-DDA650D4CE11}"/>
    <cellStyle name="Box 3 2 3 4" xfId="2023" xr:uid="{582D9416-2DBC-4B15-8E07-C00FBF8DF8F8}"/>
    <cellStyle name="Box 3 2 3 5" xfId="2024" xr:uid="{05315EBC-3AFF-462B-91D3-96C187479A63}"/>
    <cellStyle name="Box 3 2 3 6" xfId="2025" xr:uid="{2FE7B624-743D-4197-93F6-ED0D1FFE237D}"/>
    <cellStyle name="Box 3 2 4" xfId="2026" xr:uid="{01263B7D-BF5E-43CE-AE22-B47B8D7D2FB7}"/>
    <cellStyle name="Box 3 2 4 2" xfId="2027" xr:uid="{98BDB03E-F1D9-459D-944E-B40484F6ACC2}"/>
    <cellStyle name="Box 3 2 4 3" xfId="2028" xr:uid="{B8BE9D0F-D043-41F7-9898-E5113FD3E948}"/>
    <cellStyle name="Box 3 2 4 4" xfId="2029" xr:uid="{88FE438A-529D-42E2-9210-D645BA8F8C47}"/>
    <cellStyle name="Box 3 2 5" xfId="2030" xr:uid="{635350ED-695A-4D4D-86F7-9E806C85CA18}"/>
    <cellStyle name="Box 3 2 6" xfId="2031" xr:uid="{CADF455B-2054-4909-8084-06C9EAF5F838}"/>
    <cellStyle name="Box 3 2 7" xfId="2032" xr:uid="{B7C71F20-6CF2-4887-B799-280341D79D43}"/>
    <cellStyle name="Box 3 2 8" xfId="2033" xr:uid="{1278DE1D-BF7D-4EC0-87A6-97A9CC94D618}"/>
    <cellStyle name="Box 3 3" xfId="2034" xr:uid="{16E7EF91-4854-4E35-80B0-BB9E8789FE0D}"/>
    <cellStyle name="Box 3 3 2" xfId="2035" xr:uid="{B405E9F8-17E1-4656-8766-0AF108C02E26}"/>
    <cellStyle name="Box 3 3 3" xfId="2036" xr:uid="{947FF113-1FA4-430A-B3C0-81B63E3E03D0}"/>
    <cellStyle name="Box 3 3 4" xfId="2037" xr:uid="{0FB5B780-FFD2-48F5-8F7A-4C58AC8D8132}"/>
    <cellStyle name="Box 3 3 5" xfId="2038" xr:uid="{FDAE6405-5F93-4544-9E23-DE6EF346BAE6}"/>
    <cellStyle name="Box 3 3 6" xfId="2039" xr:uid="{71552181-AD79-4F22-81E5-A3117F765799}"/>
    <cellStyle name="Box 3 3 7" xfId="2040" xr:uid="{F25CB271-732C-4969-9D84-AADB6097334F}"/>
    <cellStyle name="Box 3 4" xfId="2041" xr:uid="{88D11254-E54E-4E09-BA86-EB9EB6613F54}"/>
    <cellStyle name="Box 3 4 2" xfId="2042" xr:uid="{63AFE734-B06D-4337-B94C-EB1E32892A95}"/>
    <cellStyle name="Box 3 4 3" xfId="2043" xr:uid="{B2F96AC9-2649-4679-9FAD-A8B437BCF6A2}"/>
    <cellStyle name="Box 3 4 4" xfId="2044" xr:uid="{7ABAC63F-1ADB-4945-94B2-2B891A5AD0CE}"/>
    <cellStyle name="Box 3 4 5" xfId="2045" xr:uid="{1893D66C-6331-4377-884C-84B59FE7F3C9}"/>
    <cellStyle name="Box 3 4 6" xfId="2046" xr:uid="{3AF31C73-98B2-440A-B14D-2881B0ADFF17}"/>
    <cellStyle name="Box 3 5" xfId="2047" xr:uid="{D3150716-7184-4598-931D-A00BAD8A3DA9}"/>
    <cellStyle name="Box 3 5 2" xfId="2048" xr:uid="{5991918B-5AC0-47E3-8F2A-69C132C43583}"/>
    <cellStyle name="Box 3 5 3" xfId="2049" xr:uid="{D1E07DA5-B169-4A01-B8C9-93D782B542D5}"/>
    <cellStyle name="Box 3 5 4" xfId="2050" xr:uid="{9BB14A42-1EBD-4C97-B9D5-CE49F64AD930}"/>
    <cellStyle name="Box 3 5 5" xfId="2051" xr:uid="{88777BEE-C093-4287-8C20-8E00ACACB494}"/>
    <cellStyle name="Box 3 6" xfId="2052" xr:uid="{993DFD6B-F180-45EC-AFF4-48EC5ACD749A}"/>
    <cellStyle name="Box 3 6 2" xfId="2053" xr:uid="{8CB23448-8B53-4234-AC23-0A99823C11C4}"/>
    <cellStyle name="Box 3 7" xfId="2054" xr:uid="{D463F1A1-2A5C-468D-96C5-E5BAC97F5C36}"/>
    <cellStyle name="Box 3 8" xfId="2055" xr:uid="{F1F67D47-1E77-4059-B0CA-86CF428FBDE3}"/>
    <cellStyle name="Box 4" xfId="2056" xr:uid="{52D6942E-6733-4C82-9DC1-EAD9737EED27}"/>
    <cellStyle name="Box 4 2" xfId="2057" xr:uid="{FBE04936-44AF-43F9-B79C-4DD3D49F2301}"/>
    <cellStyle name="Box 4 2 2" xfId="2058" xr:uid="{5E23F271-5AB6-484C-969E-1B9DEDDC54CC}"/>
    <cellStyle name="Box 4 2 2 2" xfId="2059" xr:uid="{A49FA6F1-CD68-4AE8-9B15-45794D5CDBA9}"/>
    <cellStyle name="Box 4 2 2 3" xfId="2060" xr:uid="{DA98CA58-D0BA-41E5-A35C-6D04B0F67426}"/>
    <cellStyle name="Box 4 2 2 4" xfId="2061" xr:uid="{0C321832-3F61-40CE-A35A-1AFAB31CA439}"/>
    <cellStyle name="Box 4 2 2 5" xfId="2062" xr:uid="{932E7C01-28BF-4BFF-BBAD-1B6E0582EB43}"/>
    <cellStyle name="Box 4 2 2 6" xfId="2063" xr:uid="{98C82F4B-4DC2-4E86-B688-84082BA05E3C}"/>
    <cellStyle name="Box 4 2 2 7" xfId="2064" xr:uid="{58F6C420-AB93-4C4B-95BC-9999413373F2}"/>
    <cellStyle name="Box 4 2 3" xfId="2065" xr:uid="{A1E167FF-13E8-437A-9E86-0B85AE30EEC6}"/>
    <cellStyle name="Box 4 2 3 2" xfId="2066" xr:uid="{E390E789-AD82-41D0-9FF8-FDC55F34886A}"/>
    <cellStyle name="Box 4 2 3 3" xfId="2067" xr:uid="{E6015B60-E102-4B74-8789-2EAFD6A78EC7}"/>
    <cellStyle name="Box 4 2 3 4" xfId="2068" xr:uid="{FAEB9E66-AD85-454C-B2AA-36388DD44A3D}"/>
    <cellStyle name="Box 4 2 3 5" xfId="2069" xr:uid="{A39D8AD4-2B64-4182-B258-F7659525DFF3}"/>
    <cellStyle name="Box 4 2 3 6" xfId="2070" xr:uid="{BA81DE98-FBA9-4A8A-AAB4-B8DCA9CECAD0}"/>
    <cellStyle name="Box 4 2 4" xfId="2071" xr:uid="{A81BC085-BC3B-469B-829A-48CC47CBB00A}"/>
    <cellStyle name="Box 4 2 4 2" xfId="2072" xr:uid="{A3255D16-1F7F-4B5B-BF5F-8E696282132D}"/>
    <cellStyle name="Box 4 2 4 3" xfId="2073" xr:uid="{1E827F26-A6E2-4D68-8E6F-E73F36563FB9}"/>
    <cellStyle name="Box 4 2 4 4" xfId="2074" xr:uid="{C9E0BCA5-BC46-4E0C-B3D0-645F681442B6}"/>
    <cellStyle name="Box 4 2 5" xfId="2075" xr:uid="{A9A69610-6694-4D3B-B711-C0492821517E}"/>
    <cellStyle name="Box 4 2 6" xfId="2076" xr:uid="{90379BAD-8C20-4938-8DDE-6ACEDE90B81B}"/>
    <cellStyle name="Box 4 2 7" xfId="2077" xr:uid="{7FF5E791-A2AC-4FA2-8BEA-43B5C93A49CA}"/>
    <cellStyle name="Box 4 2 8" xfId="2078" xr:uid="{24B4BCBF-362F-489B-A804-46D05E19D70E}"/>
    <cellStyle name="Box 4 3" xfId="2079" xr:uid="{B9418F14-941B-444D-9A9F-2B6AD2B72D8C}"/>
    <cellStyle name="Box 4 3 2" xfId="2080" xr:uid="{77F6F4F0-B027-4FB1-B96F-631753E88C3B}"/>
    <cellStyle name="Box 4 3 3" xfId="2081" xr:uid="{785C6EFE-2940-4F90-A894-88871E154CB9}"/>
    <cellStyle name="Box 4 3 4" xfId="2082" xr:uid="{E44E13A2-730F-4791-B904-EB5871CD2820}"/>
    <cellStyle name="Box 4 3 5" xfId="2083" xr:uid="{AD028EEE-2BE5-452B-AACF-BDD9AD71C75D}"/>
    <cellStyle name="Box 4 3 6" xfId="2084" xr:uid="{C2597174-C09A-4EE4-A236-4859ECF853CD}"/>
    <cellStyle name="Box 4 3 7" xfId="2085" xr:uid="{A2BABB8E-6A2F-48F9-9FEA-21AFF9CAA11B}"/>
    <cellStyle name="Box 4 4" xfId="2086" xr:uid="{5EC26CB9-4F14-4E9E-92A9-BCB21EC03DC6}"/>
    <cellStyle name="Box 4 4 2" xfId="2087" xr:uid="{B8066705-3F5C-4F12-A4A6-C0DD7A664FE7}"/>
    <cellStyle name="Box 4 4 3" xfId="2088" xr:uid="{80078519-13B3-4A0D-B2DA-2A13E0F96FC6}"/>
    <cellStyle name="Box 4 4 4" xfId="2089" xr:uid="{D9A16D8B-58D1-43C3-BFC0-61A49B233A3D}"/>
    <cellStyle name="Box 4 4 5" xfId="2090" xr:uid="{9DD8B8C0-DD68-4662-A72C-50C62D782AE6}"/>
    <cellStyle name="Box 4 4 6" xfId="2091" xr:uid="{C4780438-5907-4F0F-AD27-24C8D0E776AB}"/>
    <cellStyle name="Box 4 5" xfId="2092" xr:uid="{3387AD0A-40AA-4E40-BA5A-68E57606B174}"/>
    <cellStyle name="Box 4 5 2" xfId="2093" xr:uid="{3C8BDD9C-BFB4-4DAC-B000-013372AFAD17}"/>
    <cellStyle name="Box 4 5 3" xfId="2094" xr:uid="{E376D681-84ED-4C20-9061-77F19C73CE1D}"/>
    <cellStyle name="Box 4 5 4" xfId="2095" xr:uid="{BA141454-94DE-490A-9203-7DB0EA1510EB}"/>
    <cellStyle name="Box 4 5 5" xfId="2096" xr:uid="{7CD6B037-82D4-4990-8745-66E545ABE615}"/>
    <cellStyle name="Box 4 6" xfId="2097" xr:uid="{CBD4788E-1CAB-4F75-AA79-01978532002F}"/>
    <cellStyle name="Box 4 6 2" xfId="2098" xr:uid="{03DA83F2-4008-4C50-8BD0-60075954FF7B}"/>
    <cellStyle name="Box 4 7" xfId="2099" xr:uid="{807BAD9C-DBD4-4123-A73C-63D7EEF82BAB}"/>
    <cellStyle name="Box 4 8" xfId="2100" xr:uid="{F9ED752E-64BE-4695-A0C1-C3EDC52230B6}"/>
    <cellStyle name="Box 5" xfId="2101" xr:uid="{280CCB0D-CB24-43DA-9225-77E36344B548}"/>
    <cellStyle name="Box 5 2" xfId="2102" xr:uid="{07714932-46E3-4797-9996-8AF9300DF33B}"/>
    <cellStyle name="Box 5 2 2" xfId="2103" xr:uid="{4747DD40-BF9C-494E-96DC-C8890F3CB4DD}"/>
    <cellStyle name="Box 5 2 2 2" xfId="2104" xr:uid="{A40E8992-F1E9-493B-8C44-FE9E5B648D9D}"/>
    <cellStyle name="Box 5 2 2 3" xfId="2105" xr:uid="{EB3D6981-B875-4A25-A29A-C40847BE16A9}"/>
    <cellStyle name="Box 5 2 2 4" xfId="2106" xr:uid="{33E8508D-5AFB-4B23-8045-2C31C8898594}"/>
    <cellStyle name="Box 5 2 2 5" xfId="2107" xr:uid="{0C4E0457-B964-4348-AF78-293AF0E9296B}"/>
    <cellStyle name="Box 5 2 2 6" xfId="2108" xr:uid="{37CD8D24-1BB0-4C9F-8D0F-34B834040F6B}"/>
    <cellStyle name="Box 5 2 2 7" xfId="2109" xr:uid="{A88F33D8-1182-4B7E-8AEE-2A97CFF56E9E}"/>
    <cellStyle name="Box 5 2 3" xfId="2110" xr:uid="{D7176E66-6FF7-49D9-8D9B-447B6D023A28}"/>
    <cellStyle name="Box 5 2 3 2" xfId="2111" xr:uid="{5A4C0783-067C-45A5-BCF6-50AE4703D096}"/>
    <cellStyle name="Box 5 2 3 3" xfId="2112" xr:uid="{CF6DDBB2-BB2F-4E3A-85A7-EA52D0AB2F02}"/>
    <cellStyle name="Box 5 2 3 4" xfId="2113" xr:uid="{41462EFD-6CC6-4CBB-9D22-88CEF6E1E7B5}"/>
    <cellStyle name="Box 5 2 3 5" xfId="2114" xr:uid="{53CDD540-141A-4DC8-8DAC-99B431170FCE}"/>
    <cellStyle name="Box 5 2 3 6" xfId="2115" xr:uid="{EC617FDE-69B1-4E8D-A719-B50C3B20A39E}"/>
    <cellStyle name="Box 5 2 4" xfId="2116" xr:uid="{34ED49FE-AD22-46B7-8209-8BAB7EF15567}"/>
    <cellStyle name="Box 5 2 4 2" xfId="2117" xr:uid="{94F24B37-73C9-4705-BDC0-22058E045434}"/>
    <cellStyle name="Box 5 2 4 3" xfId="2118" xr:uid="{8A47E414-85A1-4FB6-B170-E94F48F31964}"/>
    <cellStyle name="Box 5 2 4 4" xfId="2119" xr:uid="{B827E604-B2E9-47CD-8298-CF8F800B9A3E}"/>
    <cellStyle name="Box 5 2 5" xfId="2120" xr:uid="{FF7DEF2C-1924-4DD3-90BA-B7E1D13E80AB}"/>
    <cellStyle name="Box 5 2 6" xfId="2121" xr:uid="{BDBC699F-BB49-4051-BB97-41258F8B0486}"/>
    <cellStyle name="Box 5 2 7" xfId="2122" xr:uid="{854FA169-24BB-4A35-AC0D-CD6B83D89932}"/>
    <cellStyle name="Box 5 2 8" xfId="2123" xr:uid="{C4600A55-82A0-46E4-82A2-F185C75485ED}"/>
    <cellStyle name="Box 5 3" xfId="2124" xr:uid="{3289390C-4489-4B5C-AD44-447B8826E8DE}"/>
    <cellStyle name="Box 5 3 2" xfId="2125" xr:uid="{2A372C6C-0E8E-4D14-93B0-0A77638981B2}"/>
    <cellStyle name="Box 5 3 3" xfId="2126" xr:uid="{16B0E8C0-1ABD-4EF9-AD5B-D267872ED32A}"/>
    <cellStyle name="Box 5 3 4" xfId="2127" xr:uid="{D939DA74-1B58-4E19-9190-685ED87B395D}"/>
    <cellStyle name="Box 5 3 5" xfId="2128" xr:uid="{4D930424-E23A-4C7B-94D4-4907BFE4A102}"/>
    <cellStyle name="Box 5 3 6" xfId="2129" xr:uid="{7633FF35-88E3-45A6-9E7C-2E187F3D6B28}"/>
    <cellStyle name="Box 5 3 7" xfId="2130" xr:uid="{F73D24F9-E149-44FB-B06D-A7D4A5BAE633}"/>
    <cellStyle name="Box 5 4" xfId="2131" xr:uid="{BBE59CD4-0BEF-42B2-8784-C666AA3E4235}"/>
    <cellStyle name="Box 5 4 2" xfId="2132" xr:uid="{A2DF79FC-2789-424D-95F5-B40566E650EF}"/>
    <cellStyle name="Box 5 4 3" xfId="2133" xr:uid="{92FBC7DA-A7FD-4092-B7E6-5FE8362A8E01}"/>
    <cellStyle name="Box 5 4 4" xfId="2134" xr:uid="{5A54D36E-5344-4C1F-925C-9C2F4308F129}"/>
    <cellStyle name="Box 5 4 5" xfId="2135" xr:uid="{52730977-769B-456F-8BC0-5B96D614781E}"/>
    <cellStyle name="Box 5 4 6" xfId="2136" xr:uid="{093D6902-61E1-4768-A909-E389D55F6528}"/>
    <cellStyle name="Box 5 5" xfId="2137" xr:uid="{5B3C813D-A353-4EFD-AEED-DDA3ACBCC49E}"/>
    <cellStyle name="Box 5 5 2" xfId="2138" xr:uid="{D944EB38-F481-4A4B-92DB-7327BDEEBE0D}"/>
    <cellStyle name="Box 5 5 3" xfId="2139" xr:uid="{46695643-56EA-4511-9C5B-F68EED0BDCD5}"/>
    <cellStyle name="Box 5 5 4" xfId="2140" xr:uid="{0FA9F78C-649A-4A9B-838A-0DA690E5C407}"/>
    <cellStyle name="Box 5 5 5" xfId="2141" xr:uid="{1C851C7B-FA3C-4784-A9C4-9B20FF4B72CD}"/>
    <cellStyle name="Box 5 6" xfId="2142" xr:uid="{52BA6FFA-6D8F-4979-AE19-C8C6B4E000F0}"/>
    <cellStyle name="Box 5 6 2" xfId="2143" xr:uid="{B40BB0D0-019A-47F6-AE77-96FF70DF1EA2}"/>
    <cellStyle name="Box 5 7" xfId="2144" xr:uid="{AAAE4260-F4F8-4C7D-B85F-FE1CF4FEF34B}"/>
    <cellStyle name="Box 5 8" xfId="2145" xr:uid="{7DCCFA04-3DA8-42CB-8CE3-2869272B242D}"/>
    <cellStyle name="Box 6" xfId="2146" xr:uid="{DD626579-C0CA-40AF-AFE8-89FB026C7C95}"/>
    <cellStyle name="Box 6 2" xfId="2147" xr:uid="{90FC4E34-A02C-4471-A418-81545FCD922E}"/>
    <cellStyle name="Box 6 2 2" xfId="2148" xr:uid="{53D5C293-8C98-46D2-8B8C-D89720DA17BA}"/>
    <cellStyle name="Box 6 2 3" xfId="2149" xr:uid="{E1C333D8-5B6F-43AE-BEDE-0690836079E3}"/>
    <cellStyle name="Box 6 2 4" xfId="2150" xr:uid="{C37ECE6F-134F-48A2-BB8E-F71A55B654E5}"/>
    <cellStyle name="Box 6 2 5" xfId="2151" xr:uid="{8611F9B7-8DBA-466C-8FFA-ECF8B8161774}"/>
    <cellStyle name="Box 6 2 6" xfId="2152" xr:uid="{8E3B1162-30C0-4DF0-89D1-4FDFF1E2069E}"/>
    <cellStyle name="Box 6 2 7" xfId="2153" xr:uid="{19591FE7-62C4-46F5-86A2-1CD08697F170}"/>
    <cellStyle name="Box 6 3" xfId="2154" xr:uid="{1995E1F3-F247-4F0C-BD49-3AF54A81FB11}"/>
    <cellStyle name="Box 6 3 2" xfId="2155" xr:uid="{90D0A65A-CE68-4F15-BFEB-2B9BF6BEE3F3}"/>
    <cellStyle name="Box 6 3 3" xfId="2156" xr:uid="{49A6658D-69C8-48AB-B403-5FB84B6341A5}"/>
    <cellStyle name="Box 6 3 4" xfId="2157" xr:uid="{D2B64861-F58B-4F1F-93AF-DBD75EDA03D2}"/>
    <cellStyle name="Box 6 3 5" xfId="2158" xr:uid="{F83DD5AB-D150-420F-B763-DE53908FF0AB}"/>
    <cellStyle name="Box 6 3 6" xfId="2159" xr:uid="{CBFA8460-B0C0-4D23-B3C4-FF2E6908A669}"/>
    <cellStyle name="Box 6 4" xfId="2160" xr:uid="{DE94CDBD-3DD8-44B2-B60C-0F52E4E8C967}"/>
    <cellStyle name="Box 6 4 2" xfId="2161" xr:uid="{6CD1D7D1-C96C-47E3-A478-A975661FFE2F}"/>
    <cellStyle name="Box 6 4 3" xfId="2162" xr:uid="{A4271F89-4AAE-469A-9035-1DD9AB5039AA}"/>
    <cellStyle name="Box 6 4 4" xfId="2163" xr:uid="{C81BABD4-09F6-4148-A82B-3EBDC5B62A6E}"/>
    <cellStyle name="Box 6 4 5" xfId="2164" xr:uid="{A3B0230E-5344-4D1F-95D5-254432A034F5}"/>
    <cellStyle name="Box 6 5" xfId="2165" xr:uid="{6B872F3A-4BDE-4B2D-9855-BCA9BA5D2F3B}"/>
    <cellStyle name="Box 6 5 2" xfId="2166" xr:uid="{840EE9E0-F92E-458B-96DB-B6FF20E4B9FF}"/>
    <cellStyle name="Box 6 6" xfId="2167" xr:uid="{627FADBC-CCE0-49F4-A1C7-A57560626BC8}"/>
    <cellStyle name="Box 6 7" xfId="2168" xr:uid="{09A4E20B-58C3-4D1E-9E3B-391983D1AA68}"/>
    <cellStyle name="Box 7" xfId="2169" xr:uid="{B04BBFFD-422A-4616-BC4E-5995CBF31F1E}"/>
    <cellStyle name="Box 7 2" xfId="2170" xr:uid="{26498A7C-23F3-424D-BE54-DFA37546BF17}"/>
    <cellStyle name="Box 7 3" xfId="2171" xr:uid="{3D7816DA-AE5A-4903-A78A-8A8EE275E84B}"/>
    <cellStyle name="Box 8" xfId="2172" xr:uid="{C7DE7685-DE1A-4E9E-9752-19C4E34922AC}"/>
    <cellStyle name="BuiltOpt_Content" xfId="2173" xr:uid="{698CE305-10C7-40B3-80A5-080E24790457}"/>
    <cellStyle name="BuiltOption_Content" xfId="2174" xr:uid="{FA449310-4537-4910-B32A-2243B4514688}"/>
    <cellStyle name="C?A?_96???OBD " xfId="2175" xr:uid="{B697EE93-E86A-4995-8401-A462D2FA6705}"/>
    <cellStyle name="C?A?GEN4 _hypa1099(1)DE" xfId="2176" xr:uid="{70F562A5-20DF-4392-853A-0C8F6490A6D0}"/>
    <cellStyle name="C?A?HPA1298 E" xfId="2177" xr:uid="{1FB7EE34-51FD-4DCB-9F99-ED965C3C677C}"/>
    <cellStyle name="C?ERIA?R???I_?ER??R?쬕?ERAi?ERicAc?ER??Ri " xfId="2178" xr:uid="{69674656-95D9-4B19-B6BC-C22CE303E599}"/>
    <cellStyle name="C?RIA?㎤?_96?쬾??R?쬸OBD " xfId="2179" xr:uid="{B1559D2D-1076-4E16-AF9D-7914C0D16AEE}"/>
    <cellStyle name="C_TITLE" xfId="2180" xr:uid="{26D05579-B0F3-4046-A68F-999538DD16B6}"/>
    <cellStyle name="C_TITLE_2.LF변동" xfId="2181" xr:uid="{E809F280-FC42-4431-BAD8-7728E012D372}"/>
    <cellStyle name="C¡ERIA￠R¡×¡§¡I_¡ER¡§￠R¡§I¡ERAi¡ERicAc¡ER¡§￠Ri " xfId="2182" xr:uid="{8C26204D-3669-4608-AB7B-46CE0FE53817}"/>
    <cellStyle name="C¡IA¨ª_¡¾a¨uE " xfId="2183" xr:uid="{1418E7B9-E43A-45C9-BC01-8F61EEF1DB9C}"/>
    <cellStyle name="C¡ÍA¨ª_C¡¿¢¬n¢¯u¨¬n¢¯e " xfId="2184" xr:uid="{BA6C025B-F3B4-4164-A536-5BAFD78E4540}"/>
    <cellStyle name="C¡IA¨ª_M105CDT " xfId="2185" xr:uid="{CE9C97C2-A6B5-4CCB-A162-2B6ADCD83975}"/>
    <cellStyle name="C¡ÍA¨ª_M105CDT " xfId="2186" xr:uid="{66277C8E-226B-446C-9125-5C505A96C178}"/>
    <cellStyle name="C¡IA¨ª_M107CDT " xfId="2187" xr:uid="{4B4F471F-D722-4A15-AF73-395448370137}"/>
    <cellStyle name="C¡ÍA¨ª_M107CDT " xfId="2188" xr:uid="{02CA7158-AE99-4136-9D92-6169E6CDFB26}"/>
    <cellStyle name="C￠RIA¡§¨￡_¡E?￠Rⓒ­￠R¨u¡E¡þ¡§uO ￠R¨¡¨I¨￡￠RicCoE¨I¡A " xfId="2189" xr:uid="{91F2FE72-4973-4026-9D48-EF7EBFE4E938}"/>
    <cellStyle name="C￥AØ_ ¼³º?³≫¿ª " xfId="2190" xr:uid="{D95E5925-78F6-4F3D-9528-31C45CFE6C5E}"/>
    <cellStyle name="Ç¥ÁØ_(2)_°øÀå°³¼± " xfId="2191" xr:uid="{D708903B-DFDA-4C30-825F-F5F33E9C305B}"/>
    <cellStyle name="C￥AØ_¡ßFO AoAUºnºn±³ " xfId="2192" xr:uid="{4E1F9042-A443-44AD-906A-DFB05F2E1C3E}"/>
    <cellStyle name="Ç¥ÁØ_¡ßFO ÅõÀÚºñºñ±³ " xfId="2193" xr:uid="{9EDBE0E2-F55A-4514-B7AB-83E55963DAEC}"/>
    <cellStyle name="C￥AØ_¡ßFO AoAUºnºn±³ _`04.내실관리 집계양식(5개)(개선전파,의식혁신)" xfId="2194" xr:uid="{C7DD59D4-AA96-4DFE-BD95-E6A2873D8AF4}"/>
    <cellStyle name="Ç¥ÁØ_¡ßFO ÅõÀÚºñºñ±³ _709XD회장보고" xfId="2195" xr:uid="{5AB2525D-AB93-48A7-BA9D-5A3573E90B54}"/>
    <cellStyle name="C￥AØ_¡ßFO AoAUºnºn±³ _709XD회장보고(최종)" xfId="2196" xr:uid="{CC815AC6-2A71-4378-89EE-3CC9C69AB130}"/>
    <cellStyle name="Ç¥ÁØ_¡ßFO ÅõÀÚºñºñ±³ _709XD회장보고(최종)" xfId="2197" xr:uid="{CBAF4283-2341-4234-BA8B-3173785E4F2E}"/>
    <cellStyle name="C￥AØ_¡ßFO AoAUºnºn±³ _709XD회장보고(최종)_75증산검토0808" xfId="2198" xr:uid="{E79651B7-F41A-4D04-A126-D8C5958BC7B2}"/>
    <cellStyle name="Ç¥ÁØ_¡ßFO ÅõÀÚºñºñ±³ _LF 내수 원단위" xfId="2199" xr:uid="{347EA78F-9FFC-4D6E-9A56-CEDB1D77054D}"/>
    <cellStyle name="C￥AØ_¡ßFO AoAUºnºn±³ _PU_05MY_PROTO_대응_구성_LIST(040705)(발전자)" xfId="2200" xr:uid="{5B521CCF-82C7-4E7C-8AC2-037907D37913}"/>
    <cellStyle name="Ç¥ÁØ_¡ßFO ÅõÀÚºñºñ±³ _PU_05MY_PROTO_대응_구성_LIST(040705)(발전자)" xfId="2201" xr:uid="{706043A6-5433-43C2-907F-327609162EC4}"/>
    <cellStyle name="C￥AØ_¡ßFO AoAUºnºn±³ _T카 예산입력리스트(020723)" xfId="2202" xr:uid="{1EF0665D-B6BD-48A9-9F5B-23B0FC9DD920}"/>
    <cellStyle name="Ç¥ÁØ_¡ßFO ÅõÀÚºñºñ±³ _T카 예산입력리스트(020723)" xfId="2203" xr:uid="{7DF9DB2C-3DC7-4409-A823-9A2C680CA5FA}"/>
    <cellStyle name="C￥AØ_¡ßFO AoAUºnºn±³ _XD진도보고(99.6.23)_75증산검토0808" xfId="2204" xr:uid="{C498F03E-9E73-43DD-8B4C-43BB43715B25}"/>
    <cellStyle name="Ç¥ÁØ_¡ßFO ÅõÀÚºñºñ±³ _XD진도보고(99.7.21)" xfId="2205" xr:uid="{F5E7B3DD-8234-422C-BC1F-A8A59C49D239}"/>
    <cellStyle name="C￥AØ_¡ßFO AoAUºnºn±³ _XD진도보고(99.7.21)_75증산검토0808" xfId="2206" xr:uid="{B66135EF-ED82-4EE4-833C-7C035F3D77D6}"/>
    <cellStyle name="Ç¥ÁØ_¡ßFO ÅõÀÚºñºñ±³ _전체 MASTER일정(0916)(2)" xfId="2207" xr:uid="{F7BC610D-F5D9-415E-B03B-25EA03723494}"/>
    <cellStyle name="C￥AØ_´U°eº° ±¸Aa¾E" xfId="2208" xr:uid="{E8BD7AF3-2A76-448E-A12B-B8AA0EA5A0B7}"/>
    <cellStyle name="Ç¥ÁØ_´Ü°èº° ±¸Ãà¾È" xfId="2209" xr:uid="{A994F655-6848-49A7-BCDD-F61A1FAAB856}"/>
    <cellStyle name="C￥AØ_¸AAa¸AAa¿ø°¡ " xfId="2210" xr:uid="{4CFE4857-4F6F-4C3D-81DD-1DDF45D679FC}"/>
    <cellStyle name="Ç¥ÁØ_¸ñÂ÷ " xfId="2211" xr:uid="{30824D77-73F0-42D1-ADA8-FF397832A52A}"/>
    <cellStyle name="C￥AØ_¸nA÷ _±¸¸A½CAu " xfId="2212" xr:uid="{812C3B31-A990-4B8B-A98C-E17A1A58D19E}"/>
    <cellStyle name="Ç¥ÁØ_¸ñÂ÷ _1차수 결과발표" xfId="2213" xr:uid="{72556CE0-FD96-4DEB-B4EE-A47A210C2C69}"/>
    <cellStyle name="C￥AØ_¸nA÷ _HR 3차 계산 종합 보고서(결재본)" xfId="2214" xr:uid="{E6CA8B18-381A-4EF0-9A2B-5A9D99CB15EC}"/>
    <cellStyle name="Ç¥ÁØ_¸ñÂ÷ _T카 예산입력리스트(020723)" xfId="2215" xr:uid="{91AA5A2E-2A78-4F7D-8E34-F3F3B73DADD7}"/>
    <cellStyle name="C￥AØ_¸nA÷ _견요양식" xfId="2216" xr:uid="{3888C65B-DF6A-432F-B4FB-A15A0E55E19E}"/>
    <cellStyle name="Ç¥ÁØ_¸ñÂ÷ _복사본 10차팀활동 결과보고(030401~03)" xfId="2217" xr:uid="{0AA15004-8C04-44DE-BE1E-EBB459769A7F}"/>
    <cellStyle name="C￥AØ_¸nA÷ _중국ccc견적030522(성우)" xfId="2218" xr:uid="{4D47A37F-C897-4004-B3F4-CD7DFDB93158}"/>
    <cellStyle name="Ç¥ÁØ_¸ñÂ÷ _중국ccc견적030522(성우)" xfId="2219" xr:uid="{0819C06C-4662-49A6-B9E0-81352827F8C6}"/>
    <cellStyle name="C￥AØ_¸R½º·a" xfId="2220" xr:uid="{D304968A-9ADC-4297-8019-7A9BBDB0AFA6}"/>
    <cellStyle name="Ç¥ÁØ_¿¬±¸¼Ò °ø»çÇöÈ² " xfId="2221" xr:uid="{FE1D6FA5-E2C1-42A7-B0BA-4EB66157B8A8}"/>
    <cellStyle name="C￥AØ_¿￢±¸¼O °ø≫cCoE² " xfId="2222" xr:uid="{973EE013-D4D0-41B6-8B16-E305444E7D41}"/>
    <cellStyle name="Ç¥ÁØ_¿µ¾÷ÇöÈ² " xfId="2223" xr:uid="{C5B7C3EE-5F29-4E20-B03F-04D462F989A3}"/>
    <cellStyle name="C￥AØ_¿i¿μ¾E " xfId="2224" xr:uid="{BB5552BC-748F-4FBC-B49E-BEB267F9FABC}"/>
    <cellStyle name="Ç¥ÁØ_¿ø´ÜÀ§ " xfId="2225" xr:uid="{681F7DB4-9752-4217-A749-1D20A7AD5B1D}"/>
    <cellStyle name="C￥AØ_¿ø°¡(AU·a¼oAy) " xfId="2226" xr:uid="{1C761EEB-9A68-4709-A081-5532A1645D75}"/>
    <cellStyle name="Ç¥ÁØ_±â¾È " xfId="2227" xr:uid="{D9A71FFA-B677-4E25-ACEF-3116FA30FB42}"/>
    <cellStyle name="C￥AØ_±a¾E _709XD회장보고" xfId="2228" xr:uid="{DE8AA221-0D90-4755-A331-3BB59D6A7DBA}"/>
    <cellStyle name="Ç¥ÁØ_±â¾È _709XD회장보고" xfId="2229" xr:uid="{18484A5B-635A-4812-B786-BAC9E147D8DA}"/>
    <cellStyle name="C￥AØ_±a¾E _709XD회장보고(최종)" xfId="2230" xr:uid="{1DA6DD79-E76C-4F17-A574-A751BCB5007B}"/>
    <cellStyle name="Ç¥ÁØ_±â¾È _709XD회장보고(최종)" xfId="2231" xr:uid="{5E724881-75B3-43AF-A4BA-32EB14C4D9F2}"/>
    <cellStyle name="C￥AØ_±a¾E _709XD회장보고(최종)_75증산검토0808" xfId="2232" xr:uid="{4345D67D-DD7E-47F3-BB00-CE0A8F691566}"/>
    <cellStyle name="Ç¥ÁØ_±â¾È _XD진도보고(99.6.23)" xfId="2233" xr:uid="{99B81845-9635-4AFC-B72D-9722A141BA07}"/>
    <cellStyle name="C￥AØ_±a¾E _XD진도보고(99.6.23)_75증산검토0808" xfId="2234" xr:uid="{AD025E06-F9E3-444A-806F-92DF34862CA7}"/>
    <cellStyle name="Ç¥ÁØ_±â¾È _XD진도보고(99.7.21)" xfId="2235" xr:uid="{D936A1DA-1424-473D-8B8A-60C7175F7220}"/>
    <cellStyle name="C￥AØ_±a¾E _XD진도보고(99.7.21)_75증산검토0808" xfId="2236" xr:uid="{34DBF43A-4081-4C02-925F-3329777EC2E5}"/>
    <cellStyle name="Ç¥ÁØ_±â¾È¿ëÁö_KDº¯µ¿ " xfId="2237" xr:uid="{3314772D-A564-4820-A3F8-F6505B7345EC}"/>
    <cellStyle name="C￥AØ_±aAØ " xfId="2238" xr:uid="{362062EC-4668-436C-8995-FD152BCFC7A0}"/>
    <cellStyle name="Ç¥ÁØ_±âÁØ " xfId="2239" xr:uid="{AC46A862-B3DD-4F7B-B6A4-256404C5D6C6}"/>
    <cellStyle name="C￥AØ_±aAØ  2" xfId="2240" xr:uid="{5F1260DD-524F-4D9C-8EDB-58140FA241C6}"/>
    <cellStyle name="Ç¥ÁØ_±ÔÁ¤Ç¥Áö" xfId="2241" xr:uid="{2091232F-D1CB-478F-BF6C-E60E6C50E8D4}"/>
    <cellStyle name="C￥AØ_±OA¤C￥Ao_비교원가" xfId="2242" xr:uid="{1DA8B99A-27AD-442F-AB5A-169405A1D41F}"/>
    <cellStyle name="Ç¥ÁØ_»çÀ¯¾ç½Ä" xfId="2243" xr:uid="{31872951-6E0A-4DC6-AA6E-F99871BE4701}"/>
    <cellStyle name="C￥AØ_≫c¾÷°³¹ßÆA_10¿u2WA¸ºI " xfId="2244" xr:uid="{E6A4538A-D2E5-4B0F-8572-881C6D936A52}"/>
    <cellStyle name="Ç¥ÁØ_°¡°ÝÇöÈ²" xfId="2245" xr:uid="{487CCC4B-059D-4600-9553-263500A51153}"/>
    <cellStyle name="C￥AØ_°¡¼O¸°AIA¤_μðAⓒAIA¤ " xfId="2246" xr:uid="{87AB16F6-2F08-4F90-9A5F-F107CF4E3A74}"/>
    <cellStyle name="Ç¥ÁØ_°³¹ßÀÏÁ¤ " xfId="2247" xr:uid="{A131A56F-C489-479F-A2C3-CC7B87B8D08D}"/>
    <cellStyle name="C￥AØ_°³¹ßAIA¤  (2)_°³¹ßAIA¤ " xfId="2248" xr:uid="{A50A15DF-FEDF-46E8-B881-2BD2CBC341D4}"/>
    <cellStyle name="Ç¥ÁØ_°³¹ßÀÏÁ¤  (2)_°³¹ßÀÏÁ¤ " xfId="2249" xr:uid="{F474F419-2DC4-4277-B8D4-537B738D1C99}"/>
    <cellStyle name="C￥AØ_°³¹ßAIA¤  (2)_°³¹ßAIA¤ _★ 2005년 품질담당 일정★" xfId="2250" xr:uid="{5E566F85-662D-4CD4-B633-BF4AF3235BD0}"/>
    <cellStyle name="Ç¥ÁØ_°³¹ßÀÏÁ¤  (2)_°³¹ßÀÏÁ¤ _★ 2005년 품질담당 일정★" xfId="2251" xr:uid="{1B588610-CE8D-4C4A-9772-A0C10C68A7BA}"/>
    <cellStyle name="C￥AØ_°³¹ßAIA¤  (2)_°³¹ßAIA¤ _★05.4차 평가결과 종합(안전)-세부추가" xfId="2252" xr:uid="{52A73019-8303-44F4-9940-6A92221AF1D7}"/>
    <cellStyle name="Ç¥ÁØ_°³¹ßÀÏÁ¤  (2)_°³¹ßÀÏÁ¤ _★05.4차 평가결과 종합(안전)-세부추가" xfId="2253" xr:uid="{5580C60C-7898-4317-8CCB-32501FFED60B}"/>
    <cellStyle name="C￥AØ_°³¹ßAIA¤  (2)_°³¹ßAIA¤ _02가동율 계획(1)" xfId="2254" xr:uid="{DF4E3667-D6BB-4445-9EC9-67F5A5300441}"/>
    <cellStyle name="Ç¥ÁØ_°³¹ßÀÏÁ¤  (2)_°³¹ßÀÏÁ¤ _02가동율 계획(1)" xfId="2255" xr:uid="{88D884E9-4369-4834-A2C4-EEDCCCCF282D}"/>
    <cellStyle name="C￥AØ_°³¹ßAIA¤  (2)_°³¹ßAIA¤ _040621후01시-2차 절감 본사통보" xfId="2256" xr:uid="{E851A607-BB59-441E-A56C-7A94604B02D7}"/>
    <cellStyle name="Ç¥ÁØ_°³¹ßÀÏÁ¤  (2)_°³¹ßÀÏÁ¤ _040621후01시-2차 절감 본사통보" xfId="2257" xr:uid="{72655450-BACF-4AF3-818C-30E72408DFD3}"/>
    <cellStyle name="C￥AØ_°³¹ßAIA¤  (2)_°³¹ßAIA¤ _040625후08시-2차 절감목표(수정작업)정리 울산 성과분석용" xfId="2258" xr:uid="{C8501473-1C8D-4AE5-9ADA-E3CFB556EA7A}"/>
    <cellStyle name="Ç¥ÁØ_°³¹ßÀÏÁ¤  (2)_°³¹ßÀÏÁ¤ _040625후08시-2차 절감목표(수정작업)정리 울산 성과분석용" xfId="2259" xr:uid="{6D243B15-C18A-4481-AC16-48C37FC0BAF4}"/>
    <cellStyle name="C￥AØ_°³¹ßAIA¤  (2)_°³¹ßAIA¤ _040903후02시-66억 세부 내역 본사송부(3차절감)" xfId="2260" xr:uid="{F7D1E2D8-33F1-4928-8ACE-DE74E97158AE}"/>
    <cellStyle name="Ç¥ÁØ_°³¹ßÀÏÁ¤  (2)_°³¹ßÀÏÁ¤ _040903후02시-66억 세부 내역 본사송부(3차절감)" xfId="2261" xr:uid="{8D2F62FE-55A4-43B1-9389-822F7A7733AC}"/>
    <cellStyle name="C￥AØ_°³¹ßAIA¤  (2)_°³¹ßAIA¤ _041012후06시_9월 H7PM5390(정리)" xfId="2262" xr:uid="{DE3F5E40-8074-4822-A25F-A9FF31147CB9}"/>
    <cellStyle name="Ç¥ÁØ_°³¹ßÀÏÁ¤  (2)_°³¹ßÀÏÁ¤ _041012후06시_9월 H7PM5390(정리)" xfId="2263" xr:uid="{A600D267-44CE-4A58-AEDE-69B081CA2DE2}"/>
    <cellStyle name="C￥AØ_°³¹ßAIA¤  (2)_°³¹ßAIA¤ _041103전09시_본사확정(세목항목별)" xfId="2264" xr:uid="{487E9399-1621-4BED-A742-DD4DE86AF813}"/>
    <cellStyle name="Ç¥ÁØ_°³¹ßÀÏÁ¤  (2)_°³¹ßÀÏÁ¤ _041103전09시_본사확정(세목항목별)" xfId="2265" xr:uid="{BA31A744-3019-4F64-AE5B-954B31F38BC5}"/>
    <cellStyle name="C￥AØ_°³¹ßAIA¤  (2)_°³¹ßAIA¤ _041104후05시_05년 계획 재무회계시스템용" xfId="2266" xr:uid="{B5FA64F2-BBBD-434B-91CF-1B9F04255457}"/>
    <cellStyle name="Ç¥ÁØ_°³¹ßÀÏÁ¤  (2)_°³¹ßÀÏÁ¤ _041104후05시_05년 계획 재무회계시스템용" xfId="2267" xr:uid="{3E82715C-573E-4C63-B696-87E919CEA821}"/>
    <cellStyle name="C￥AØ_°³¹ßAIA¤  (2)_°³¹ßAIA¤ _041105전12시_05년 경비 사업계획확정 보고(상무님)" xfId="2268" xr:uid="{DC6B6011-E993-4154-87E2-8A13CC6ADC7B}"/>
    <cellStyle name="Ç¥ÁØ_°³¹ßÀÏÁ¤  (2)_°³¹ßÀÏÁ¤ _041105전12시_05년 경비 사업계획확정 보고(상무님)" xfId="2269" xr:uid="{E4DD498A-C6F6-45D9-A9C5-41BA434AC974}"/>
    <cellStyle name="C￥AØ_°³¹ßAIA¤  (2)_°³¹ßAIA¤ _041110후09시-04년 추정실적등" xfId="2270" xr:uid="{464ECE3B-1D64-46CC-98A6-694DC687BB97}"/>
    <cellStyle name="Ç¥ÁØ_°³¹ßÀÏÁ¤  (2)_°³¹ßÀÏÁ¤ _041110후09시-04년 추정실적등" xfId="2271" xr:uid="{4DA07E5C-9E0C-46ED-AF4F-A7A7F6C3DF11}"/>
    <cellStyle name="C￥AØ_°³¹ßAIA¤  (2)_°³¹ßAIA¤ _041205전11시_04년절감계획정리" xfId="2272" xr:uid="{0A894791-66AE-463D-9F71-A5B18906AF3F}"/>
    <cellStyle name="Ç¥ÁØ_°³¹ßÀÏÁ¤  (2)_°³¹ßÀÏÁ¤ _041205전11시_04년절감계획정리" xfId="2273" xr:uid="{5571F04A-680F-4B99-83ED-50ABC3EE55FE}"/>
    <cellStyle name="C￥AØ_°³¹ßAIA¤  (2)_°³¹ßAIA¤ _041206후07시_05년 사업계획(절감포함)" xfId="2274" xr:uid="{680960E9-7EC5-4B25-BFA6-155F9C58B65D}"/>
    <cellStyle name="Ç¥ÁØ_°³¹ßÀÏÁ¤  (2)_°³¹ßÀÏÁ¤ _041206후07시_05년 사업계획(절감포함)" xfId="2275" xr:uid="{29987F7A-006C-483F-A84F-495CC8FE0A73}"/>
    <cellStyle name="C￥AØ_°³¹ßAIA¤  (2)_°³¹ßAIA¤ _05.2.3분기(반사무실)" xfId="2276" xr:uid="{5B9FB62B-6C50-4EA7-9886-F0EB227AA45A}"/>
    <cellStyle name="Ç¥ÁØ_°³¹ßÀÏÁ¤  (2)_°³¹ßÀÏÁ¤ _05.2.3분기(반사무실)" xfId="2277" xr:uid="{986195E6-5974-4CF1-BEA7-EE956DD3C729}"/>
    <cellStyle name="C￥AØ_°³¹ßAIA¤  (2)_°³¹ßAIA¤ _06년안전소방진단시트(직접)" xfId="2278" xr:uid="{F756FA02-C3C6-4802-94A6-3C75E192078F}"/>
    <cellStyle name="Ç¥ÁØ_°³¹ßÀÏÁ¤  (2)_°³¹ßÀÏÁ¤ _06년안전소방진단시트(직접)" xfId="2279" xr:uid="{AFFCE906-723C-4963-8E57-D5A2150936BE}"/>
    <cellStyle name="C￥AØ_°³¹ßAIA¤  (2)_°³¹ßAIA¤ _69UPH증산1229" xfId="2280" xr:uid="{1FAFEC25-0383-4BE8-9DAB-F6B087D817EF}"/>
    <cellStyle name="Ç¥ÁØ_°³¹ßÀÏÁ¤  (2)_°³¹ßÀÏÁ¤ _A1 FL 국별가격표(1015)" xfId="2281" xr:uid="{74C6B132-E48F-4F90-BBE9-6629AD7E2AC2}"/>
    <cellStyle name="C￥AØ_°³¹ßAIA¤  (2)_°³¹ßAIA¤ _A1 FL 국별가격표(1015)_9.원단위" xfId="2282" xr:uid="{7D3B8E2D-450E-47B9-B63A-42DCAC71BDD0}"/>
    <cellStyle name="Ç¥ÁØ_°³¹ßÀÏÁ¤  (2)_°³¹ßÀÏÁ¤ _A1 FL 국별가격표(1015)_9.원단위" xfId="2283" xr:uid="{00C04D62-FC7B-4FC2-B7E1-7BECDCF94149}"/>
    <cellStyle name="C￥AØ_°³¹ßAIA¤  (2)_°³¹ßAIA¤ _A1 FL 국별가격표(1210)" xfId="2284" xr:uid="{5BB0AD28-917B-4EB9-BF81-CD7E38505633}"/>
    <cellStyle name="Ç¥ÁØ_°³¹ßÀÏÁ¤  (2)_°³¹ßÀÏÁ¤ _A1 FL 국별가격표(1210)" xfId="2285" xr:uid="{B64B01D2-3AD2-4D6B-84A8-D689C66262AF}"/>
    <cellStyle name="C￥AØ_°³¹ßAIA¤  (2)_°³¹ßAIA¤ _A1 FL 국별가격표(1210)_9.원단위" xfId="2286" xr:uid="{7F48FA37-63A2-4265-ADB4-ECB91A9AD2A0}"/>
    <cellStyle name="Ç¥ÁØ_°³¹ßÀÏÁ¤  (2)_°³¹ßÀÏÁ¤ _A1 FL 국별가격표(1210)_9.원단위" xfId="2287" xr:uid="{4AFE8201-D66D-469C-B62C-F163C7D6D41B}"/>
    <cellStyle name="C￥AØ_°³¹ßAIA¤  (2)_°³¹ßAIA¤ _A1 FL 품의(최종)" xfId="2288" xr:uid="{A6EA6E9D-1ECB-4580-8DA1-8CC5B92A0820}"/>
    <cellStyle name="Ç¥ÁØ_°³¹ßÀÏÁ¤  (2)_°³¹ßÀÏÁ¤ _A1 FL 품의(최종)" xfId="2289" xr:uid="{BCDA6ADF-86A2-4E95-942D-2ACE51E77464}"/>
    <cellStyle name="C￥AØ_°³¹ßAIA¤  (2)_°³¹ßAIA¤ _Book1_★ 2005년 품질담당 일정★" xfId="2290" xr:uid="{E4A88B65-5427-426C-9328-026E70439397}"/>
    <cellStyle name="Ç¥ÁØ_°³¹ßÀÏÁ¤  (2)_°³¹ßÀÏÁ¤ _Book1_★ 2005년 품질담당 일정★" xfId="2291" xr:uid="{CB25F1BD-890E-4A90-8DB0-6A5B5807AFA0}"/>
    <cellStyle name="C￥AØ_°³¹ßAIA¤  (2)_°³¹ßAIA¤ _Book1_1" xfId="2292" xr:uid="{FC44FF8C-4EEF-408E-91C2-8AA39D25C2FD}"/>
    <cellStyle name="Ç¥ÁØ_°³¹ßÀÏÁ¤  (2)_°³¹ßÀÏÁ¤ _Book1_1" xfId="2293" xr:uid="{44064768-B04F-4A07-B4D4-851C6FC3F3B8}"/>
    <cellStyle name="C￥AØ_°³¹ßAIA¤  (2)_°³¹ßAIA¤ _CONT_MPI_CVVT_옵션계산" xfId="2294" xr:uid="{E6CD0DE5-BBBE-4F51-A7C1-B08560731F42}"/>
    <cellStyle name="Ç¥ÁØ_°³¹ßÀÏÁ¤  (2)_°³¹ßÀÏÁ¤ _CONT_MPI_CVVT_옵션계산" xfId="2295" xr:uid="{8E9CE7F9-DF37-42CB-9E1C-FB93EB810EB7}"/>
    <cellStyle name="C￥AØ_°³¹ßAIA¤  (2)_°³¹ßAIA¤ _CONT_디젤_옵션계산" xfId="2296" xr:uid="{0D47F433-B942-4D29-A098-F44E5BBE715A}"/>
    <cellStyle name="Ç¥ÁØ_°³¹ßÀÏÁ¤  (2)_°³¹ßÀÏÁ¤ _CONT_디젤_옵션계산" xfId="2297" xr:uid="{FE7BC27D-B86D-4B72-A01A-5A16D77EAD40}"/>
    <cellStyle name="C￥AØ_°³¹ßAIA¤  (2)_°³¹ßAIA¤ _COST 부문(설명회 자료)- 2002.08.28(2차)" xfId="2298" xr:uid="{614009C8-0638-42D5-BCDB-27190DE6CB3B}"/>
    <cellStyle name="Ç¥ÁØ_°³¹ßÀÏÁ¤  (2)_°³¹ßÀÏÁ¤ _COST 부문(설명회 자료)- 2002.08.28(2차)" xfId="2299" xr:uid="{434E1BDE-6181-4663-BDAF-34ACB3D83251}"/>
    <cellStyle name="C￥AØ_°³¹ßAIA¤  (2)_°³¹ßAIA¤ _FO FL 국별가격표" xfId="2300" xr:uid="{746871C6-5BF2-411B-8421-41A05E0E9965}"/>
    <cellStyle name="Ç¥ÁØ_°³¹ßÀÏÁ¤  (2)_°³¹ßÀÏÁ¤ _FO FL 국별가격표" xfId="2301" xr:uid="{8CA6DB6F-ADB7-4222-AF89-53AF7B8EFB29}"/>
    <cellStyle name="C￥AØ_°³¹ßAIA¤  (2)_°³¹ßAIA¤ _FO FL 국별가격표_9.원단위" xfId="2302" xr:uid="{3C482FDE-0D27-4AB2-9FD7-14AF6C59AE2D}"/>
    <cellStyle name="Ç¥ÁØ_°³¹ßÀÏÁ¤  (2)_°³¹ßÀÏÁ¤ _FO FL 국별가격표_9.원단위" xfId="2303" xr:uid="{3E4BA292-B0C9-40CC-9C80-A0FB1FA8301E}"/>
    <cellStyle name="C￥AØ_°³¹ßAIA¤  (2)_°³¹ßAIA¤ _HR 국별가격표" xfId="2304" xr:uid="{53C77143-AD60-4E75-AC34-FCCFC06FB6FA}"/>
    <cellStyle name="Ç¥ÁØ_°³¹ßÀÏÁ¤  (2)_°³¹ßÀÏÁ¤ _HR 국별가격표" xfId="2305" xr:uid="{E5B73D04-104F-48F2-B760-3F0C39E2FDDB}"/>
    <cellStyle name="C￥AØ_°³¹ßAIA¤  (2)_°³¹ßAIA¤ _HR 국별가격표_9.원단위" xfId="2306" xr:uid="{878D2FE8-F20B-4D48-8AA8-CDD8EBF7FEDF}"/>
    <cellStyle name="Ç¥ÁØ_°³¹ßÀÏÁ¤  (2)_°³¹ßÀÏÁ¤ _HR 국별가격표_9.원단위" xfId="2307" xr:uid="{15ADC251-AB3F-4CED-B3B6-4121C03024D3}"/>
    <cellStyle name="C￥AØ_°³¹ßAIA¤  (2)_°³¹ßAIA¤ _HR 집행예산 편성(020612)(1)" xfId="2308" xr:uid="{EE28181A-1E36-49C6-A1FF-57983D7B1515}"/>
    <cellStyle name="Ç¥ÁØ_°³¹ßÀÏÁ¤  (2)_°³¹ßÀÏÁ¤ _HR 집행예산 편성(020612)(1)" xfId="2309" xr:uid="{7E310609-6432-4458-9671-A889E503197B}"/>
    <cellStyle name="C￥AØ_°³¹ßAIA¤  (2)_°³¹ßAIA¤ _HR 집행예산 편성(020612)(1)_9.원단위" xfId="2310" xr:uid="{4905AA09-71D8-4CA2-98B6-C084BC5B786F}"/>
    <cellStyle name="Ç¥ÁØ_°³¹ßÀÏÁ¤  (2)_°³¹ßÀÏÁ¤ _HR 집행예산 편성(020612)(1)_9.원단위" xfId="2311" xr:uid="{59A02DE5-BA71-4053-8837-FFB4DBDBCA05}"/>
    <cellStyle name="C￥AØ_°³¹ßAIA¤  (2)_°³¹ßAIA¤ _PU_05MY_PROTO_ADD_DEL_LIST(040528)(발전자)" xfId="2312" xr:uid="{35E95027-5915-4C3C-AD6D-31E706B58BC2}"/>
    <cellStyle name="Ç¥ÁØ_°³¹ßÀÏÁ¤  (2)_°³¹ßÀÏÁ¤ _PU_05MY_PROTO_ADD_DEL_LIST(040528)(발전자)" xfId="2313" xr:uid="{1F533675-FD59-485D-9327-66182F29CC55}"/>
    <cellStyle name="C￥AØ_°³¹ßAIA¤  (2)_°³¹ßAIA¤ _PU_05MY_PROTO_대응_구성_LIST(040705)(발전자)" xfId="2314" xr:uid="{3884CBD4-F04A-47D6-9521-4E580E852317}"/>
    <cellStyle name="Ç¥ÁØ_°³¹ßÀÏÁ¤  (2)_°³¹ßÀÏÁ¤ _PU_05MY_PROTO_대응_구성_LIST(040705)(발전자)" xfId="2315" xr:uid="{3C8BF552-58F9-4359-9CFE-A581F7C16FC3}"/>
    <cellStyle name="C￥AØ_°³¹ßAIA¤  (2)_°³¹ßAIA¤ _T카 예산입력리스트(020723)" xfId="2316" xr:uid="{172C0A9F-8949-4B41-BB69-52E18D9A037E}"/>
    <cellStyle name="Ç¥ÁØ_°³¹ßÀÏÁ¤  (2)_°³¹ßÀÏÁ¤ _T카 예산입력리스트(020723)" xfId="2317" xr:uid="{4A8345AF-EF6B-416E-A59A-E9D224A79B48}"/>
    <cellStyle name="C￥AØ_°³¹ßAIA¤  (2)_°³¹ßAIA¤ _XD 총괄(1)" xfId="2318" xr:uid="{9D8BC27E-4F0E-44ED-B679-3021B12B2C3D}"/>
    <cellStyle name="Ç¥ÁØ_°³¹ßÀÏÁ¤  (2)_°³¹ßÀÏÁ¤ _XD 총괄(1)" xfId="2319" xr:uid="{83166618-A612-449D-8AB6-274AD01A0334}"/>
    <cellStyle name="C￥AØ_°³¹ßAIA¤  (2)_°³¹ßAIA¤ _가격품의 종합" xfId="2320" xr:uid="{30FC3FA0-66E9-43F7-9EFC-67F9C6A695C9}"/>
    <cellStyle name="Ç¥ÁØ_°³¹ßÀÏÁ¤  (2)_°³¹ßÀÏÁ¤ _가격품의 종합" xfId="2321" xr:uid="{9718E1BC-8E8D-4B02-9D65-4BAD25EAB8C2}"/>
    <cellStyle name="C￥AØ_°³¹ßAIA¤  (2)_°³¹ßAIA¤ _가격품의 종합_9.원단위" xfId="2322" xr:uid="{18A5C2D5-61FA-490E-97DE-631FEA7B05E9}"/>
    <cellStyle name="Ç¥ÁØ_°³¹ßÀÏÁ¤  (2)_°³¹ßÀÏÁ¤ _가격품의 종합_9.원단위" xfId="2323" xr:uid="{70A9B0AF-9D2D-4DBC-8084-50358FEE2674}"/>
    <cellStyle name="C￥AØ_°³¹ßAIA¤  (2)_°³¹ßAIA¤ _예상투자비 검토(2차수정원본)" xfId="2324" xr:uid="{0B3DD60A-93D5-442A-BF2B-D907B2533D26}"/>
    <cellStyle name="Ç¥ÁØ_°³¹ßÀÏÁ¤  (2)_°³¹ßÀÏÁ¤ _예상투자비 검토(2차수정원본)" xfId="2325" xr:uid="{89382BF5-4F15-4590-AAD3-D7A3929BC4FA}"/>
    <cellStyle name="C￥AØ_°³¹ßAIA¤  (2)_°³¹ßAIA¤ _예상투자비 검토(2차수정원본)_9.원단위" xfId="2326" xr:uid="{3B9474A7-D4AA-4190-9940-5195CD5AECE0}"/>
    <cellStyle name="Ç¥ÁØ_°³¹ßÀÏÁ¤  (2)_°³¹ßÀÏÁ¤ _예상투자비 검토(2차수정원본)_9.원단위" xfId="2327" xr:uid="{1C2BC185-83DE-4935-8C18-5FDA5D3CDF42}"/>
    <cellStyle name="C￥AØ_°³¹ßAIA¤  (2)_°³¹ßAIA¤ _전체 MASTER일정(0916)(2)_SD업무계획(021007)(1)(1)" xfId="2328" xr:uid="{1BE7912C-6A2F-4FDC-BFDD-C2BB47996C7D}"/>
    <cellStyle name="Ç¥ÁØ_°³¹ßÀÏÁ¤  (2)_°³¹ßÀÏÁ¤ _전체 MASTER일정(0916)(2)_SD업무계획(021007)(1)(1)" xfId="2329" xr:uid="{11E8E1EF-8752-42FE-8948-ED4294F5A017}"/>
    <cellStyle name="C￥AØ_°³¹ßAIA¤  (2)_°³¹ßAIA¤ _종합" xfId="2330" xr:uid="{A3F24BDD-AE8E-497E-80E8-E04C94297DAB}"/>
    <cellStyle name="Ç¥ÁØ_°³¹ßÀÏÁ¤  (2)_°³¹ßÀÏÁ¤ _종합" xfId="2331" xr:uid="{3354D36A-B511-47FB-9F2B-1C35B8FA4194}"/>
    <cellStyle name="C￥AØ_°³¹ßAIA¤  (2)_°³¹ßAIA¤ _종합_9.원단위" xfId="2332" xr:uid="{F7593934-8129-48C5-ACB5-7EB4FBBB89C0}"/>
    <cellStyle name="Ç¥ÁØ_°³¹ßÀÏÁ¤  (2)_°³¹ßÀÏÁ¤ _종합_9.원단위" xfId="2333" xr:uid="{B8B947C8-47F3-4259-981D-4E525060BF15}"/>
    <cellStyle name="C￥AØ_°³¹ßAIA¤  (2)_°³¹ßAIA¤ _프레지오변경부품리스트(010530)" xfId="2334" xr:uid="{6D9A2DAC-C0C2-47C7-B346-9C7B6C87D4D4}"/>
    <cellStyle name="Ç¥ÁØ_°³¹ßÀÏÁ¤  (2)_°³¹ßÀÏÁ¤ _프레지오변경부품리스트(010530)" xfId="2335" xr:uid="{7F76AC3E-4A70-4C0A-8777-0F544D94D038}"/>
    <cellStyle name="C￥AØ_°æ¿μ´eCo½A Co½AA×¸¶ " xfId="2336" xr:uid="{DB840327-9217-4335-8247-1AC7160181AF}"/>
    <cellStyle name="Ç¥ÁØ_°Ô¾à¿ä¾à" xfId="2337" xr:uid="{BB848E44-7A30-4DB1-ACB8-CF16B935ECD7}"/>
    <cellStyle name="C￥AØ_°u¸RC×¸n_¾÷A¾º° " xfId="2338" xr:uid="{8D0F7DAA-D675-46AB-AB78-CCF0F71EC3E7}"/>
    <cellStyle name="Ç¥ÁØ_µðÁ©ÀÏÁ¤ " xfId="2339" xr:uid="{D5E8FE83-2DC0-43E7-85E1-3706F1A6303B}"/>
    <cellStyle name="C￥AØ_0N-HANDLING " xfId="2340" xr:uid="{C8BC3274-34AB-41EA-B765-E7E568138D5E}"/>
    <cellStyle name="Ç¥ÁØ_0N-HANDLING " xfId="2341" xr:uid="{1065AF49-7CB9-40B6-8E76-6C73395B93C2}"/>
    <cellStyle name="C￥AØ_0N-HANDLING _021101 도장20만대증설공사(대의원)" xfId="2342" xr:uid="{71CD3110-B296-4690-B43D-A44149C290A2}"/>
    <cellStyle name="Ç¥ÁØ_¼ÕÀÍ(RIO)" xfId="2343" xr:uid="{BDD2F611-CF37-4BE4-B304-D55824714223}"/>
    <cellStyle name="C￥AØ_¼oAOCaA¤½A≫o " xfId="2344" xr:uid="{390440CF-C4F0-4051-BD4A-A244008BE7AF}"/>
    <cellStyle name="Ç¥ÁØ_½ÇÂ÷Á¶°Ç " xfId="2345" xr:uid="{52EC9EBE-1740-416F-A3A3-EBA348D85AB5}"/>
    <cellStyle name="C￥AØ_½CA÷A¶°C _±¸¸A½CAu " xfId="2346" xr:uid="{FFEEB2BC-05EF-4D09-814E-65707EABD959}"/>
    <cellStyle name="Ç¥ÁØ_1" xfId="2347" xr:uid="{4F183F90-46FC-4A45-9435-50AF65E0E3F1}"/>
    <cellStyle name="C￥AØ_1 (2)" xfId="2348" xr:uid="{5A2B708C-49B5-4AAB-94AA-1F9C624D5632}"/>
    <cellStyle name="Ç¥ÁØ_1 (2)" xfId="2349" xr:uid="{BF4B3AAD-9BBF-4ADE-A1C9-35E90DF6849E}"/>
    <cellStyle name="C￥AØ_1 (2)_비교원가" xfId="2350" xr:uid="{D029C7DE-5C40-4897-856B-6F2BFFF72EF3}"/>
    <cellStyle name="Ç¥ÁØ_1 (3)" xfId="2351" xr:uid="{F4E729CE-A542-415A-A47A-3ACF764D0097}"/>
    <cellStyle name="C￥AØ_1 (3)_비교원가" xfId="2352" xr:uid="{5681F668-0058-4CF0-850D-D9F679AFABF4}"/>
    <cellStyle name="Ç¥ÁØ_1.±â¾ÈÀ»Áö" xfId="2353" xr:uid="{ADD4CC84-B9C0-4F49-95E0-8406E2D9E655}"/>
    <cellStyle name="C￥AØ_1.±a¾EA≫Ao" xfId="2354" xr:uid="{09766607-9BEC-404B-B801-A09C4FE87AB6}"/>
    <cellStyle name="Ç¥ÁØ_1.±â¾ÈÁö" xfId="2355" xr:uid="{F583086F-5698-4FA8-A6FD-062C91AD7601}"/>
    <cellStyle name="C￥AØ_1.±a¾EAo_비교원가" xfId="2356" xr:uid="{2DA45DC1-3F26-44DC-9C00-FA27653B3650}"/>
    <cellStyle name="Ç¥ÁØ_1.ÆÇ¸Å½ÇÀû " xfId="2357" xr:uid="{6E7989D1-E1BC-4759-941E-87F42A09A4A2}"/>
    <cellStyle name="C￥AØ_1.ÆC¸A½CAu _69UPH증산1229" xfId="2358" xr:uid="{97D1E140-4846-4204-90E8-5B618AB0AE30}"/>
    <cellStyle name="Ç¥ÁØ_1.ÆÇ¸Å½ÇÀû _709XD회장보고" xfId="2359" xr:uid="{CEFC3FF3-9744-474C-8472-7709FB7A015C}"/>
    <cellStyle name="C￥AØ_1.ÆC¸A½CAu _709XD회장보고(최종)" xfId="2360" xr:uid="{2A9B0F77-C31B-4CBD-9540-336FF69415F3}"/>
    <cellStyle name="Ç¥ÁØ_1.ÆÇ¸Å½ÇÀû _709XD회장보고(최종)" xfId="2361" xr:uid="{8A3D3EC8-5AD8-400A-9328-6338B4448E33}"/>
    <cellStyle name="C￥AØ_1.ÆC¸A½CAu _709XD회장보고(최종)_75증산검토0808" xfId="2362" xr:uid="{7E28F852-7BF7-41A3-B09E-BBF280B15ACD}"/>
    <cellStyle name="Ç¥ÁØ_1.ÆÇ¸Å½ÇÀû _XD진도보고(99.6.23)" xfId="2363" xr:uid="{66F53884-060C-4D71-A6C7-6BD97C60E7DD}"/>
    <cellStyle name="C￥AØ_1.ÆC¸A½CAu _XD진도보고(99.6.23)_75증산검토0808" xfId="2364" xr:uid="{B4003DFA-6BE8-424D-907B-4590DFE0E0C5}"/>
    <cellStyle name="Ç¥ÁØ_1.ÆÇ¸Å½ÇÀû _XD진도보고(99.7.21)" xfId="2365" xr:uid="{00EF6E6D-F8D8-4FE6-BE37-1B761215CDAF}"/>
    <cellStyle name="C￥AØ_1.ÆC¸A½CAu _XD진도보고(99.7.21)_75증산검토0808" xfId="2366" xr:uid="{E2214412-2350-48BD-968E-40CF508B4B16}"/>
    <cellStyle name="Ç¥ÁØ_1.SUMMARY " xfId="2367" xr:uid="{DF27C11F-D054-4D8C-A72C-AF7C167E8539}"/>
    <cellStyle name="C￥AØ_1.SUMMARY  2" xfId="2368" xr:uid="{718EA59F-B2B7-4DA1-8178-2E76A2E03C48}"/>
    <cellStyle name="Ç¥ÁØ_1.SUMMARY _709XD회장보고" xfId="2369" xr:uid="{AA56B4B6-325D-4201-9AD8-A322FA5653E3}"/>
    <cellStyle name="C￥AØ_1.SUMMARY _709XD회장보고(최종)" xfId="2370" xr:uid="{2E834A55-7170-47AD-BE68-6B42FAAADE1E}"/>
    <cellStyle name="Ç¥ÁØ_1.SUMMARY _709XD회장보고(최종)" xfId="2371" xr:uid="{DDB7B187-6B45-42F9-8A1E-67056FF8009B}"/>
    <cellStyle name="C￥AØ_1.SUMMARY _709XD회장보고(최종)_75증산검토0808" xfId="2372" xr:uid="{D386063A-CB6E-4644-80AD-1CD2C4B51799}"/>
    <cellStyle name="Ç¥ÁØ_1.SUMMARY _XD진도보고(99.6.23)" xfId="2373" xr:uid="{DF438DE1-8731-4407-B788-F8E1C3A61E31}"/>
    <cellStyle name="C￥AØ_1.SUMMARY _XD진도보고(99.6.23)_75증산검토0808" xfId="2374" xr:uid="{220B2758-A889-48E1-A8E3-9C9C6C20E5E8}"/>
    <cellStyle name="Ç¥ÁØ_1.SUMMARY _XD진도보고(99.7.21)" xfId="2375" xr:uid="{E865E4AE-4871-42CC-9C07-2A88A30D1B9D}"/>
    <cellStyle name="C￥AØ_1.SUMMARY _XD진도보고(99.7.21)_75증산검토0808" xfId="2376" xr:uid="{BCD8F136-6A1F-4F6F-A57E-90FEA2148D3B}"/>
    <cellStyle name="Ç¥ÁØ_10+10 " xfId="2377" xr:uid="{266E981E-5DD8-431D-815D-D7F183C08EDD}"/>
    <cellStyle name="C￥AØ_10+10 _CONT_MPI_CVVT_옵션계산" xfId="2378" xr:uid="{8292D184-3E3E-4807-BE76-FBC1EBD221F3}"/>
    <cellStyle name="Ç¥ÁØ_10+10 _CONT_MPI_CVVT_옵션계산" xfId="2379" xr:uid="{9AE0046C-98CF-4AF9-968F-D2EB63CE0916}"/>
    <cellStyle name="C￥AØ_10+10 _CONT_디젤_옵션계산" xfId="2380" xr:uid="{AEDB030B-1E1F-4685-A04D-41B8487FDBC8}"/>
    <cellStyle name="Ç¥ÁØ_10+10 _CONT_디젤_옵션계산" xfId="2381" xr:uid="{8B4228C1-05F8-4AFB-9ED2-0F1781AB5C20}"/>
    <cellStyle name="C￥AØ_1112_10¿u2WA¸ºI " xfId="2382" xr:uid="{3C690947-23AB-4A35-AE8C-4022E6227113}"/>
    <cellStyle name="Ç¥ÁØ_1Â÷ ¼³°è¿ø°¡ºÐ¼®_KDº¯µ¿ " xfId="2383" xr:uid="{E6DBE0E2-8DFB-42FA-8FEC-CF313031F272}"/>
    <cellStyle name="C￥AØ_1A÷ ¼³°e¿ø°¡ºÐ¼R_KDº?μ¿ " xfId="2384" xr:uid="{0AF8770E-82BA-4553-B4ED-C8FD7B844E4C}"/>
    <cellStyle name="Ç¥ÁØ_2.´ë¿Ü½ÃÇà" xfId="2385" xr:uid="{21C3A352-86ED-4885-A77A-005D3EBD7377}"/>
    <cellStyle name="C￥AØ_2.´e¿U½ACa_비교원가" xfId="2386" xr:uid="{C7170C44-3B7D-441F-9AE0-D8686EE5EBDD}"/>
    <cellStyle name="Ç¥ÁØ_2.0GLS_¿ø´ÜÀ§ " xfId="2387" xr:uid="{05C08AF1-E298-42F0-B6BA-351C50DF7900}"/>
    <cellStyle name="C￥AØ_2.5GLS_¿ø´UA§ " xfId="2388" xr:uid="{F7CD2BFE-8A8E-4CC1-88BA-78DDF97B428F}"/>
    <cellStyle name="Ç¥ÁØ_2.5GLS_¿ø´ÜÀ§ " xfId="2389" xr:uid="{6D2148EA-9CDE-4495-92D7-621334E3D27F}"/>
    <cellStyle name="C￥AØ_2.5GLS_¿ø´UA§ _CONT_MPI_CVVT_옵션계산" xfId="2390" xr:uid="{2AC4D3DB-E0A3-43A4-BEFD-DC02CC39C9DC}"/>
    <cellStyle name="Ç¥ÁØ_2.5GLS_¿ø´ÜÀ§ _CONT_MPI_CVVT_옵션계산" xfId="2391" xr:uid="{91C85FAB-04EA-46C5-8145-DBE69FE0546F}"/>
    <cellStyle name="C￥AØ_2.5GLS_¿ø´UA§ _CONT_디젤_옵션계산" xfId="2392" xr:uid="{8FDDE38F-7B0C-4F3D-98A6-2301DE3827C9}"/>
    <cellStyle name="Ç¥ÁØ_2.5GLS_¿ø´ÜÀ§ _CONT_디젤_옵션계산" xfId="2393" xr:uid="{EB212BA6-96D1-4F8A-9192-5A4EC55DEFB2}"/>
    <cellStyle name="C￥AØ_2.CONCEPT " xfId="2394" xr:uid="{0A701B8B-0120-46DF-B2D0-F20ACFCA5EF0}"/>
    <cellStyle name="Ç¥ÁØ_2.CONCEPT " xfId="2395" xr:uid="{7F51D90E-8A2A-4BCB-9013-9FC65FB22C45}"/>
    <cellStyle name="C￥AØ_2¿uA¶¸³ " xfId="2396" xr:uid="{DD61E623-232A-459E-BC97-FDEF297D95C5}"/>
    <cellStyle name="Ç¥ÁØ_21851-4A000   " xfId="2397" xr:uid="{DE22EFE1-DFB1-4317-BBC0-0EF4B90A54ED}"/>
    <cellStyle name="C￥AØ_21859-4B000 " xfId="2398" xr:uid="{DB863460-4C54-4204-B708-B6961C6758B7}"/>
    <cellStyle name="Ç¥ÁØ_21859-4B000 " xfId="2399" xr:uid="{877FE2E6-B440-482E-8244-67CC6121130D}"/>
    <cellStyle name="C￥AØ_21871-4A000   " xfId="2400" xr:uid="{BB8E1919-8CB7-4A5A-B1D0-86D4EBC3685F}"/>
    <cellStyle name="Ç¥ÁØ_21871-4A000   " xfId="2401" xr:uid="{8733A8D9-61BF-496B-B4B7-BBCD1A802D0E}"/>
    <cellStyle name="C￥AØ_21879-4A000   " xfId="2402" xr:uid="{CEEECA97-9877-43DB-B195-7C109F4BB872}"/>
    <cellStyle name="Ç¥ÁØ_21879-4A000   " xfId="2403" xr:uid="{5EF2615D-8FA3-4A55-98C4-DF7B662F072F}"/>
    <cellStyle name="C￥AØ_3.´e³≫½ACa" xfId="2404" xr:uid="{A22BD46C-CA18-4228-A091-1CC9D318C4B7}"/>
    <cellStyle name="Ç¥ÁØ_3.MSCHEDULE¿µ¹® " xfId="2405" xr:uid="{2D38367D-B1B5-4EFB-AD2D-538A9026EEFD}"/>
    <cellStyle name="C￥AØ_3.MSCHEDULE¿μ¹R " xfId="2406" xr:uid="{FCAC463F-2CD1-451C-8F9B-6E6FC6C8FB21}"/>
    <cellStyle name="Ç¥ÁØ_³âµµº° " xfId="2407" xr:uid="{3856FBB6-DCC3-4773-94F0-B9EC30D22393}"/>
    <cellStyle name="C￥AØ_³aμμº° " xfId="2408" xr:uid="{4114D842-7978-4729-BCDF-B7AE11CAAA22}"/>
    <cellStyle name="Ç¥ÁØ_3PJTR°èÈ¹ " xfId="2409" xr:uid="{B1B30DDC-AD7D-4384-9DD5-642A27FE0691}"/>
    <cellStyle name="C￥AØ_3PJTR°eE¹ _709XD회장보고" xfId="2410" xr:uid="{39187966-5C9C-446B-811D-36810491C6B3}"/>
    <cellStyle name="Ç¥ÁØ_3PJTR°èÈ¹ _709XD회장보고" xfId="2411" xr:uid="{E8D62D7A-7034-4B11-8951-EB1BC54A7F28}"/>
    <cellStyle name="C￥AØ_3PJTR°eE¹ _709XD회장보고(최종)" xfId="2412" xr:uid="{C4E0F212-25ED-4811-87C0-C3666FA2B32D}"/>
    <cellStyle name="Ç¥ÁØ_3PJTR°èÈ¹ _709XD회장보고(최종)" xfId="2413" xr:uid="{3B88320A-95D6-4694-9209-AA157B36352E}"/>
    <cellStyle name="C￥AØ_3PJTR°eE¹ _709XD회장보고(최종)_75증산검토0808" xfId="2414" xr:uid="{341286F3-E933-4170-A800-83C58EEE57BB}"/>
    <cellStyle name="Ç¥ÁØ_3PJTR°èÈ¹ _XD진도보고(99.6.23)" xfId="2415" xr:uid="{A6192EE0-3BDB-4A18-BB74-2CBE441854B8}"/>
    <cellStyle name="C￥AØ_3PJTR°eE¹ _XD진도보고(99.6.23)_75증산검토0808" xfId="2416" xr:uid="{4BBEC4E0-CEB0-434F-80A0-560A79E917A3}"/>
    <cellStyle name="Ç¥ÁØ_3PJTR°èÈ¹ _XD진도보고(99.7.21)" xfId="2417" xr:uid="{2824700F-245F-4670-876C-2D2221CBEE8F}"/>
    <cellStyle name="C￥AØ_3PJTR°eE¹ _XD진도보고(99.7.21)_75증산검토0808" xfId="2418" xr:uid="{AC128B92-89AF-4AA7-9FBB-28E115A53093}"/>
    <cellStyle name="Ç¥ÁØ_4 " xfId="2419" xr:uid="{EC6F9DBB-9B56-4848-9441-2372F0BBD4C0}"/>
    <cellStyle name="C￥AØ_4 _72UPH증산0808" xfId="2420" xr:uid="{FDCA34CE-25A7-4E59-8CB6-DCA2CACB07A1}"/>
    <cellStyle name="Ç¥ÁØ_5-1±¤°í " xfId="2421" xr:uid="{B43A1A68-D1C9-4236-81A5-F0833B1C0B13}"/>
    <cellStyle name="C￥AØ_5-1±¤°i _02년공장별완성차계획대수" xfId="2422" xr:uid="{19C23A3E-4C4B-4D7E-99D5-113608726C4D}"/>
    <cellStyle name="Ç¥ÁØ_5-1±¤°í _02년공장별완성차계획대수" xfId="2423" xr:uid="{8A6A4FF1-3C6F-472B-B68F-625F4949F4A6}"/>
    <cellStyle name="C￥AØ_5-1±¤°i _¹≪¿ª10¿u " xfId="2424" xr:uid="{5DF7CC58-B8D5-4AA9-AEB9-EAC68E361E11}"/>
    <cellStyle name="Ç¥ÁØ_5-1±¤°í _2003년 장비보수비 확정 예산(보고서)" xfId="2425" xr:uid="{4AAAC3AC-B3E8-4DE6-9DDF-E6E14A68DFD5}"/>
    <cellStyle name="C￥AØ_5-1±¤°i _2003년 장비보수비 확정 예산(보고서021011)" xfId="2426" xr:uid="{4D52E311-EDCF-452D-A28A-42F2B1CF4A85}"/>
    <cellStyle name="Ç¥ÁØ_5-1±¤°í _2003년 장비보수비 확정 예산(보고서021011)" xfId="2427" xr:uid="{738CFFC0-864F-4DB1-9654-659A15F5025B}"/>
    <cellStyle name="C￥AØ_5-1±¤°i _709XD회장보고(최종)" xfId="2428" xr:uid="{3DD226E7-C118-420A-B62F-4E78F4589AAB}"/>
    <cellStyle name="Ç¥ÁØ_5-1±¤°í _709XD회장보고(최종)" xfId="2429" xr:uid="{0F1536D0-5DE2-4AC6-8DD9-4516A666FD2A}"/>
    <cellStyle name="C￥AØ_5-1±¤°i _709XD회장보고(최종)_75증산검토0808" xfId="2430" xr:uid="{46FC2913-D513-428F-A2AF-99D225B7C020}"/>
    <cellStyle name="Ç¥ÁØ_5-1±¤°í _CONT_MPI_CVVT_옵션계산" xfId="2431" xr:uid="{91DF1432-9201-49A7-B3CB-B6743581004E}"/>
    <cellStyle name="C￥AØ_5-1±¤°i _HR 집행예산 편성(020612)(1)" xfId="2432" xr:uid="{45D3F24E-93B4-49CC-9B48-4BA8D0798343}"/>
    <cellStyle name="Ç¥ÁØ_5-1±¤°í _HR 집행예산 편성(020612)(1)" xfId="2433" xr:uid="{1A60EB1A-2B9B-488E-8757-0A6A39A55798}"/>
    <cellStyle name="C￥AØ_5-1±¤°i _PU_05MY_PROTO_ADD_DEL_LIST(040528)(발전자)" xfId="2434" xr:uid="{7F3DF734-CCB9-47DA-B465-3F55D3570D02}"/>
    <cellStyle name="Ç¥ÁØ_5-1±¤°í _PU_05MY_PROTO_ADD_DEL_LIST(040528)(발전자)" xfId="2435" xr:uid="{E0A67F9F-EF5E-4C3B-8646-C87F7B0175A9}"/>
    <cellStyle name="C￥AØ_5-1±¤°i _PU_05MY_PROTO_대응_구성_LIST(040705)(발전자)" xfId="2436" xr:uid="{4DC5731B-2DB2-42E5-BB7E-EB9DDB26D9E3}"/>
    <cellStyle name="Ç¥ÁØ_5-1±¤°í _PU_05MY_PROTO_대응_구성_LIST(040705)(발전자)" xfId="2437" xr:uid="{06C1F75D-A125-44BA-830D-3A18A7CD10A6}"/>
    <cellStyle name="C￥AØ_5-1±¤°i _S.PARTS예산편성(소재보전)" xfId="2438" xr:uid="{6477CB72-7C5A-4BFA-B15C-4F994A5A40B5}"/>
    <cellStyle name="Ç¥ÁØ_5-1±¤°í _S.PARTS예산편성(소재보전)" xfId="2439" xr:uid="{1B9A4034-A5CD-4887-96AD-C77C8CBA457E}"/>
    <cellStyle name="C￥AØ_5-1±¤°i _T카 예산입력리스트(020723)" xfId="2440" xr:uid="{723439D1-2C65-43EC-AC8D-C968424B214D}"/>
    <cellStyle name="Ç¥ÁØ_5-1±¤°í _T카 예산입력리스트(020723)" xfId="2441" xr:uid="{DD4E1782-CDF8-4C48-B77C-4C8FD0CE84C6}"/>
    <cellStyle name="C￥AØ_5-1±¤°i _XD진도보고(99.6.23)_75증산검토0808" xfId="2442" xr:uid="{1150048C-52E4-43AB-A1CF-706A2AF2FD7C}"/>
    <cellStyle name="Ç¥ÁØ_5-1±¤°í _XD진도보고(99.7.21)" xfId="2443" xr:uid="{4A95FCB6-FDA2-4852-8CEA-E0921D2B5211}"/>
    <cellStyle name="C￥AØ_5-1±¤°i _XD진도보고(99.7.21)_75증산검토0808" xfId="2444" xr:uid="{5E96C4FE-9A70-4337-9A45-79B23A21A8AF}"/>
    <cellStyle name="Ç¥ÁØ_5-1±¤°í _예비품신청(엔진보전)" xfId="2445" xr:uid="{4BF2CE96-CD0C-467E-85F6-A2B281641210}"/>
    <cellStyle name="C￥AØ_5-1±¤°i _예상투자비 검토(2차수정원본)" xfId="2446" xr:uid="{FF4B2A18-9D04-4D3F-BF7C-0EC679A6ED96}"/>
    <cellStyle name="Ç¥ÁØ_5-1±¤°í _예상투자비 검토(2차수정원본)" xfId="2447" xr:uid="{A7481C30-A4AE-4A4E-8C42-C8B603DA6C5F}"/>
    <cellStyle name="C￥AØ_5-1±¤°i _예상투자비 검토(2차수정원본)_9.원단위" xfId="2448" xr:uid="{8081598A-EC09-4170-B3EE-B8E74A58221E}"/>
    <cellStyle name="Ç¥ÁØ_5-1±¤°í _예상투자비 검토(2차수정원본)_9.원단위" xfId="2449" xr:uid="{09BDDF47-14AA-4770-B3CA-AB9F40683FB9}"/>
    <cellStyle name="C￥AØ_5-1±¤°i _의장2부" xfId="2450" xr:uid="{ACD90A28-1412-4151-80F6-2E3F3A0ED44C}"/>
    <cellStyle name="Ç¥ÁØ_5-1±¤°í _의장2부" xfId="2451" xr:uid="{60F7F9F3-B220-4514-B52C-CE8B727F206C}"/>
    <cellStyle name="C￥AØ_5-1±¤°i _장비보수비확정(1)" xfId="2452" xr:uid="{628CFA3C-5D3D-4E9C-B5B0-8625454DB6F5}"/>
    <cellStyle name="Ç¥ÁØ_5-1±¤°í _장비보수비확정(1)" xfId="2453" xr:uid="{697B5C34-D0EC-46C4-9A89-92CBC6525E16}"/>
    <cellStyle name="C￥AØ_5-1±¤°i _중장기사업계획 양식" xfId="2454" xr:uid="{F6AE16A1-8D0D-460D-A5C5-9C9F155A014D}"/>
    <cellStyle name="Ç¥ÁØ_5-1±¤°í _중장기사업계획 양식" xfId="2455" xr:uid="{6202E706-823E-4FBA-A45B-04E92D897986}"/>
    <cellStyle name="C￥AØ_5-1±¤°i _최적자본구조 2안" xfId="2456" xr:uid="{F0817764-1C8D-4D72-9CFA-F4180650DD57}"/>
    <cellStyle name="Ç¥ÁØ_5-1±¤°í _최적자본구조 2안" xfId="2457" xr:uid="{164F0658-17DF-4445-B531-E3A18024E564}"/>
    <cellStyle name="C￥AØ_5-1±¤°i _칠레 변경리스트 및 option List" xfId="2458" xr:uid="{022CA1A0-A9FF-48A2-A5FC-3BC3B5AA8223}"/>
    <cellStyle name="Ç¥ÁØ_5-1±¤°í _프레지오변경부품리스트(010530)" xfId="2459" xr:uid="{844B49A2-2119-4042-AEAC-E4F765193E46}"/>
    <cellStyle name="C￥AØ_5-3-3-1-1.≫y≫e±¸A¶ºÐ¼R-MAT'L¡­ " xfId="2460" xr:uid="{35FE58B1-70B5-4B92-8519-46AEA148B443}"/>
    <cellStyle name="Ç¥ÁØ_5-4 INDIRECT EP" xfId="2461" xr:uid="{8480F0FB-3079-43F7-99D6-30176245DA5D}"/>
    <cellStyle name="C￥AØ_6-3°æAi·A " xfId="2462" xr:uid="{C807961B-B342-42C1-B32B-E72A4BA54021}"/>
    <cellStyle name="Ç¥ÁØ_6-3°æÀï·Â " xfId="2463" xr:uid="{6CB7179C-5887-4E3C-9367-3FCB1BC63E65}"/>
    <cellStyle name="C￥AØ_6-3°æAi·A _±¸¸A½CAu " xfId="2464" xr:uid="{DCACDC1F-73E1-4600-B522-066F24AD66E0}"/>
    <cellStyle name="Ç¥ÁØ_6-3°æÀï·Â _709XD회장보고" xfId="2465" xr:uid="{71F22442-9BA9-4BC6-9271-724F27AAFCD0}"/>
    <cellStyle name="C￥AØ_6-3°æAi·A _709XD회장보고(최종)" xfId="2466" xr:uid="{3712BE13-B00B-4922-A819-17B5953310C3}"/>
    <cellStyle name="Ç¥ÁØ_6-3°æÀï·Â _709XD회장보고(최종)" xfId="2467" xr:uid="{656F56DE-1861-4148-B346-0C65428940FF}"/>
    <cellStyle name="C￥AØ_6-3°æAi·A _709XD회장보고(최종)_75증산검토0808" xfId="2468" xr:uid="{10AA1D21-9FC2-4824-97AB-8109024B66B4}"/>
    <cellStyle name="Ç¥ÁØ_6-3°æÀï·Â _XD진도보고(99.7.21)" xfId="2469" xr:uid="{5BCDEAB6-6D05-41F7-AA4E-092F0312C6C6}"/>
    <cellStyle name="C￥AØ_6-3°æAi·A _XD진도보고(99.7.21)_75증산검토0808" xfId="2470" xr:uid="{233EF0A7-86DD-48E9-8F1D-FE78AEED257B}"/>
    <cellStyle name="Ç¥ÁØ_6-3°æÀï·Â _프레지오변경부품리스트(010530)" xfId="2471" xr:uid="{35FE50C9-F29E-41FD-98FD-71DECB55D992}"/>
    <cellStyle name="C￥AØ_7.MASTER SCHEDULE " xfId="2472" xr:uid="{78392EFF-B9E1-4DA5-8E71-C2A327AA18BC}"/>
    <cellStyle name="Ç¥ÁØ_7.MASTER SCHEDULE " xfId="2473" xr:uid="{AD362EE9-6472-479F-8472-925AD4DB7C3D}"/>
    <cellStyle name="C￥AØ_7.MASTER SCHEDULE _709XD회장보고" xfId="2474" xr:uid="{1BEE30FC-3B5C-4192-B36D-C40368D5BD30}"/>
    <cellStyle name="Ç¥ÁØ_7.MASTER SCHEDULE _709XD회장보고" xfId="2475" xr:uid="{7683ABAA-2FB4-42DC-ACDC-547DB48F031F}"/>
    <cellStyle name="C￥AØ_7.MASTER SCHEDULE _709XD회장보고(최종)" xfId="2476" xr:uid="{99B058CC-4192-4658-9C4D-100612DAE132}"/>
    <cellStyle name="Ç¥ÁØ_7.MASTER SCHEDULE _709XD회장보고(최종)" xfId="2477" xr:uid="{4B4D5F27-7349-4ABB-833F-AAEA5296B925}"/>
    <cellStyle name="C￥AØ_7.MASTER SCHEDULE _709XD회장보고(최종)_75증산검토0808" xfId="2478" xr:uid="{8731B86B-0017-4726-B3A8-AEEE8196586C}"/>
    <cellStyle name="Ç¥ÁØ_7.MASTER SCHEDULE _XD진도보고(99.6.23)" xfId="2479" xr:uid="{48F5F3D9-865A-40B7-973A-0B3AAF6B5307}"/>
    <cellStyle name="C￥AØ_7.MASTER SCHEDULE _XD진도보고(99.6.23)_75증산검토0808" xfId="2480" xr:uid="{B8D7FE51-3726-44A5-A21F-BACC6FAE5529}"/>
    <cellStyle name="Ç¥ÁØ_7.MASTER SCHEDULE _XD진도보고(99.7.21)" xfId="2481" xr:uid="{93A43744-51D0-47E9-97A4-2A07F82FB839}"/>
    <cellStyle name="C￥AØ_7.MASTER SCHEDULE _XD진도보고(99.7.21)_75증산검토0808" xfId="2482" xr:uid="{0483C687-4BD1-4296-A6A4-08BCDA5DDE57}"/>
    <cellStyle name="Ç¥ÁØ_8HR " xfId="2483" xr:uid="{B916527D-A23B-4248-B359-380D57DF0D25}"/>
    <cellStyle name="C￥AØ_8HR _CONT_MPI_CVVT_옵션계산" xfId="2484" xr:uid="{ACDD649E-815C-4A05-98A5-80BC0EA1CA5A}"/>
    <cellStyle name="Ç¥ÁØ_8HR _CONT_MPI_CVVT_옵션계산" xfId="2485" xr:uid="{23810BDA-C8E3-4892-AC8E-35453C2D5370}"/>
    <cellStyle name="C￥AØ_8HR _CONT_디젤_옵션계산" xfId="2486" xr:uid="{5842B8B1-9CEA-49CC-B277-7773DE553695}"/>
    <cellStyle name="Ç¥ÁØ_8HR _CONT_디젤_옵션계산" xfId="2487" xr:uid="{AE54BC06-D417-47E1-973C-4F97BBF1086E}"/>
    <cellStyle name="C￥AØ_96¾Æ½OBD " xfId="2488" xr:uid="{4587297D-5E95-44B9-A831-D0D2ADED62CD}"/>
    <cellStyle name="Ç¥ÁØ_96ÀÎ¿ø°è2 " xfId="2489" xr:uid="{367AE91C-A955-4A8B-BDFF-B8D14FC7E28F}"/>
    <cellStyle name="C￥AØ_96AI¿ø°e2 _709XD회장보고" xfId="2490" xr:uid="{FCD7AE95-4435-4879-8948-A4590738ECA1}"/>
    <cellStyle name="Ç¥ÁØ_96ÀÎ¿ø°è2 _709XD회장보고" xfId="2491" xr:uid="{086FF80E-F426-4CF9-B570-A28779F2155F}"/>
    <cellStyle name="C￥AØ_96AI¿ø°e2 _709XD회장보고(최종)" xfId="2492" xr:uid="{2ED23411-1A4D-4FD0-B8DD-D115009AA16F}"/>
    <cellStyle name="Ç¥ÁØ_96ÀÎ¿ø°è2 _709XD회장보고(최종)" xfId="2493" xr:uid="{E2D53B0C-59FE-41BE-B40B-65A15AE6D635}"/>
    <cellStyle name="C￥AØ_96AI¿ø°e2 _709XD회장보고(최종)_75증산검토0808" xfId="2494" xr:uid="{C2199D9C-C64B-42DD-9F81-02FADC957137}"/>
    <cellStyle name="Ç¥ÁØ_96ÀÎ¿ø°è2 _HR 집행예산 편성(020612)(1)" xfId="2495" xr:uid="{A428C5A3-2FD5-4DBC-B03E-32BF88243BFD}"/>
    <cellStyle name="C￥AØ_96AI¿ø°e2 _HR 집행예산 편성(020612)(1)_9.원단위" xfId="2496" xr:uid="{71D589E6-86EA-48FF-B9A8-315373051AB2}"/>
    <cellStyle name="Ç¥ÁØ_96ÀÎ¿ø°è2 _HR 집행예산 편성(020612)(1)_9.원단위" xfId="2497" xr:uid="{1EF25479-39A7-413C-AB25-F461DE87D167}"/>
    <cellStyle name="C￥AØ_96AI¿ø°e2 _XD진도보고(99.6.23)_75증산검토0808" xfId="2498" xr:uid="{CDCE73AB-0AE5-457D-A384-D93BD1C04FDF}"/>
    <cellStyle name="Ç¥ÁØ_96ÀÎ¿ø°è2 _XD진도보고(99.7.21)" xfId="2499" xr:uid="{21EC7419-45DA-4345-80FC-C7CB5B063FD9}"/>
    <cellStyle name="C￥AØ_96AI¿ø°e2 _XD진도보고(99.7.21)_75증산검토0808" xfId="2500" xr:uid="{840BB379-C2AB-4703-9954-D4F366680B4B}"/>
    <cellStyle name="Ç¥ÁØ_96ÀÎ¿ø°è2 _예상투자비 검토(2차수정원본)" xfId="2501" xr:uid="{14B4C7E4-0829-4501-A8F7-914354CE5AC4}"/>
    <cellStyle name="C￥AØ_96AI¿ø°e2 _예상투자비 검토(2차수정원본)_9.원단위" xfId="2502" xr:uid="{4EF6DCFE-5D55-4139-BA9C-D48A446F7B46}"/>
    <cellStyle name="Ç¥ÁØ_96ÀÎ¿ø°è2 _예상투자비 검토(2차수정원본)_9.원단위" xfId="2503" xr:uid="{6A886677-2C6F-4E2D-9C6E-E98AA9AFBF78}"/>
    <cellStyle name="C￥AØ_96AI¿ø°e2 _프레지오변경부품리스트(010530)" xfId="2504" xr:uid="{224D9EE0-0326-417D-B469-3C048FB5E677}"/>
    <cellStyle name="Ç¥ÁØ_96ÀÎ¿ø°è2 _프레지오변경부품리스트(010530)" xfId="2505" xr:uid="{9DBBC36A-0265-41A7-ACD0-6C96EC41999D}"/>
    <cellStyle name="C￥AØ_96AI¿ø°O 3 " xfId="2506" xr:uid="{7F3BCCF0-6E98-424A-BF9E-917DA5034220}"/>
    <cellStyle name="Ç¥ÁØ_96ÀÎ¿ø°Ô 3 " xfId="2507" xr:uid="{3E42E3DB-081E-4E23-BEB9-1AB570DCA6CD}"/>
    <cellStyle name="C￥AØ_96AI¿ø°O 3 _709XD회장보고" xfId="2508" xr:uid="{0740BF23-D811-4A13-BF3F-04D030D318E4}"/>
    <cellStyle name="Ç¥ÁØ_96ÀÎ¿ø°Ô 3 _709XD회장보고" xfId="2509" xr:uid="{E68735FD-B217-4EDA-8233-0759BFDC0C3B}"/>
    <cellStyle name="C￥AØ_96AI¿ø°O 3 _709XD회장보고(최종)" xfId="2510" xr:uid="{E99CF664-E12A-4A48-9724-DA0B4868F97B}"/>
    <cellStyle name="Ç¥ÁØ_96ÀÎ¿ø°Ô 3 _709XD회장보고(최종)" xfId="2511" xr:uid="{FF6AF14E-796A-4635-8371-2AF5DF8B04C1}"/>
    <cellStyle name="C￥AØ_96AI¿ø°O 3 _709XD회장보고(최종)_75증산검토0808" xfId="2512" xr:uid="{4CAF1E7D-255A-4E88-8934-B880575FAC1F}"/>
    <cellStyle name="Ç¥ÁØ_96ÀÎ¿ø°Ô 3 _HR 집행예산 편성(020612)(1)" xfId="2513" xr:uid="{27EB7A47-F332-4A42-9023-AB858EAC80F1}"/>
    <cellStyle name="C￥AØ_96AI¿ø°O 3 _HR 집행예산 편성(020612)(1)_9.원단위" xfId="2514" xr:uid="{B654D266-3718-4B1F-9542-AC886009C8F0}"/>
    <cellStyle name="Ç¥ÁØ_96ÀÎ¿ø°Ô 3 _HR 집행예산 편성(020612)(1)_9.원단위" xfId="2515" xr:uid="{6E673FF7-49BA-4A47-AD0F-37E37778D85E}"/>
    <cellStyle name="C￥AØ_96AI¿ø°O 3 _PU_05MY_PROTO_대응_구성_LIST(040705)(발전자)" xfId="2516" xr:uid="{D64B364E-CAE8-414C-B210-A478D306C8E9}"/>
    <cellStyle name="Ç¥ÁØ_96ÀÎ¿ø°Ô 3 _PU_05MY_PROTO_대응_구성_LIST(040705)(발전자)" xfId="2517" xr:uid="{DB0BCE0B-B3D7-4947-96F3-49FDBA39FBA7}"/>
    <cellStyle name="C￥AØ_96AI¿ø°O 3 _T카 예산입력리스트(020723)" xfId="2518" xr:uid="{08F24866-71BA-4490-8D3D-B453753C602D}"/>
    <cellStyle name="Ç¥ÁØ_96ÀÎ¿ø°Ô 3 _T카 예산입력리스트(020723)" xfId="2519" xr:uid="{4FC46236-8FA9-47AB-A255-54F512AE158C}"/>
    <cellStyle name="C￥AØ_96AI¿ø°O 3 _XD진도보고(99.6.23)_75증산검토0808" xfId="2520" xr:uid="{36D43A67-0F09-4DFF-99DC-DD8D2475D86D}"/>
    <cellStyle name="Ç¥ÁØ_96ÀÎ¿ø°Ô 3 _XD진도보고(99.7.21)" xfId="2521" xr:uid="{041CF389-BF07-4A95-AEA6-5FCCC770E35F}"/>
    <cellStyle name="C￥AØ_96AI¿ø°O 3 _XD진도보고(99.7.21)_75증산검토0808" xfId="2522" xr:uid="{4966C050-C29C-442D-AAB8-284337D9B7E3}"/>
    <cellStyle name="Ç¥ÁØ_96ÀÎ¿ø°Ô 3 _예상투자비 검토(2차수정원본)" xfId="2523" xr:uid="{25FCEF37-4EAD-4FCE-BBDC-8D85611A6672}"/>
    <cellStyle name="C￥AØ_96AI¿ø°O 3 _예상투자비 검토(2차수정원본)_9.원단위" xfId="2524" xr:uid="{2400C35F-9575-4446-963C-F007C291CE8D}"/>
    <cellStyle name="Ç¥ÁØ_96ÀÎ¿ø°Ô 3 _예상투자비 검토(2차수정원본)_9.원단위" xfId="2525" xr:uid="{5BCC19B7-8D20-417B-AA72-9DD4F4F1476F}"/>
    <cellStyle name="C￥AØ_96AI¿ø°O 3 _프레지오변경부품리스트(010530)" xfId="2526" xr:uid="{5D1EE002-5432-49F7-A899-E72C257A0C86}"/>
    <cellStyle name="Ç¥ÁØ_96ÀÎ¿ø°Ô 3 _프레지오변경부품리스트(010530)" xfId="2527" xr:uid="{DE949CE0-7A62-486A-852B-5099525216DB}"/>
    <cellStyle name="C￥AØ_98³a°³¼±°eE¹ _01年(0607)" xfId="2528" xr:uid="{6C3FC550-058B-45ED-A54D-A0EE14EBE809}"/>
    <cellStyle name="Ç¥ÁØ_98³â°³¼±°èÈ¹ _01年(0607)" xfId="2529" xr:uid="{79F86B0E-3523-4107-8C13-B31BAB2F76DD}"/>
    <cellStyle name="C￥AØ_98³a°³¼±°eE¹ _01年(0607)_01년원가절감보고서(부사장님)0630" xfId="2530" xr:uid="{92858E1C-06AD-4B87-BE7B-13268E204A4F}"/>
    <cellStyle name="Ç¥ÁØ_98³â°³¼±°èÈ¹ _01年(0607)_01년원가절감보고서(부사장님)0630" xfId="2531" xr:uid="{2E1FFA2A-AE1A-481D-A6E1-10BC6F739792}"/>
    <cellStyle name="C￥AØ_98³a°³¼±°eE¹ _01年(0607)_01년원가절감보고서(부사장님)0702" xfId="2532" xr:uid="{B7AE8330-45C4-4224-8245-65DF0233B339}"/>
    <cellStyle name="Ç¥ÁØ_98³â°³¼±°èÈ¹ _01年(0607)_01년원가절감보고서(부사장님)0702" xfId="2533" xr:uid="{96D5B21A-AF48-4F0F-A53F-84385464DAA7}"/>
    <cellStyle name="C￥AØ_98³a°³¼±°eE¹ _01年(0607)_9.원단위" xfId="2534" xr:uid="{2AADE05C-F8AB-4FE6-BC0D-CC4545D58EC5}"/>
    <cellStyle name="Ç¥ÁØ_98³â°³¼±°èÈ¹ _01年(0607)_9.원단위" xfId="2535" xr:uid="{E8813949-E67C-47C4-8DF4-B43FB0F00028}"/>
    <cellStyle name="C￥AØ_98³a°³¼±°eE¹ _01年(0607)_국산화추진(0721)" xfId="2536" xr:uid="{E2A2BD6F-6BD3-447F-ACE5-6207D2A68150}"/>
    <cellStyle name="Ç¥ÁØ_98³â°³¼±°èÈ¹ _01年(0607)_국산화추진(0721)" xfId="2537" xr:uid="{1BC7D63F-BA8F-47AB-9353-D59F25953876}"/>
    <cellStyle name="C￥AØ_98³a°³¼±°eE¹ _01年(0607)_열달기아원가절감보고(0930)-1" xfId="2538" xr:uid="{6FB031F5-9107-49D2-BD34-A8B46F62FB1E}"/>
    <cellStyle name="Ç¥ÁØ_98³â°³¼±°èÈ¹ _01年(0607)_열달기아원가절감보고(0930)-1" xfId="2539" xr:uid="{6560ED3B-6AA9-4D26-B762-2E314CB94CF3}"/>
    <cellStyle name="C￥AØ_98³a°³¼±°eE¹ _01年(0607)_첨부_국산화추진(0722)" xfId="2540" xr:uid="{E83AB940-36B7-47C2-9AE9-3101860F190F}"/>
    <cellStyle name="Ç¥ÁØ_98³â°³¼±°èÈ¹ _01年(0607)_첨부_국산화추진(0722)" xfId="2541" xr:uid="{D0B40981-DD2E-448E-A5AD-4BAE144066FB}"/>
    <cellStyle name="C￥AØ_98³a°³¼±°eE¹ _01年(0607)_첨부_국산화추진(0809)" xfId="2542" xr:uid="{D52AABA5-62C1-41E3-8B0A-6ECA694E9C10}"/>
    <cellStyle name="Ç¥ÁØ_98³â°³¼±°èÈ¹ _01年(0607)_첨부_국산화추진(0809)" xfId="2543" xr:uid="{C1C40F6C-43EF-4446-A2FA-AF0D4352C435}"/>
    <cellStyle name="C￥AØ_A|¾E½CAu" xfId="2544" xr:uid="{B755E020-E12B-4AF9-86BA-D90B7FA6D323}"/>
    <cellStyle name="Ç¥ÁØ_Á¶Á÷µµ(12.31) " xfId="2545" xr:uid="{6F1EA9AA-D3A5-48FA-A7C2-DDA21E80130E}"/>
    <cellStyle name="C￥AØ_A¶A÷μμ(12.31) " xfId="2546" xr:uid="{60908B1B-FB22-40AF-A3AD-C93AF0CADDC0}"/>
    <cellStyle name="Ç¥ÁØ_Ã·ºÎ2 " xfId="2547" xr:uid="{7BD069FE-966F-4AA7-8F2B-E2668D8FA6D6}"/>
    <cellStyle name="C￥AØ_A·ºI2 _72UPH증산0807" xfId="2548" xr:uid="{8C381C6A-CDDE-4AA9-9E2B-701BDC3DC964}"/>
    <cellStyle name="Ç¥ÁØ_Ã·ºÎ2 _HR 집행예산 편성(020612)(1)" xfId="2549" xr:uid="{90623571-111E-4AFF-8C60-34376C804837}"/>
    <cellStyle name="C￥AØ_A·ºI2 _HR 집행예산 편성(020612)(1)_9.원단위" xfId="2550" xr:uid="{9390993D-5569-45BA-B304-0C91C6E01AC7}"/>
    <cellStyle name="Ç¥ÁØ_Ã·ºÎ2 _HR 집행예산 편성(020612)(1)_9.원단위" xfId="2551" xr:uid="{838BAE43-563A-420A-AE94-FF9EBD5542D9}"/>
    <cellStyle name="C￥AØ_A·ºI2 _예상투자비 검토(2차수정원본)" xfId="2552" xr:uid="{8F73C5F2-4F94-4B76-84C5-B718684FA2AE}"/>
    <cellStyle name="Ç¥ÁØ_Ã·ºÎ2 _예상투자비 검토(2차수정원본)" xfId="2553" xr:uid="{593D4FC4-FEB4-4FF7-804B-5F3D9BA43169}"/>
    <cellStyle name="C￥AØ_A·ºI2 _예상투자비 검토(2차수정원본)_9.원단위" xfId="2554" xr:uid="{31D8B36A-726C-492F-AF89-C918B6D8BBD0}"/>
    <cellStyle name="Ç¥ÁØ_Ã·ºÎ2 _예상투자비 검토(2차수정원본)_9.원단위" xfId="2555" xr:uid="{52141874-6243-40A3-8B6E-26DCAA5F297B}"/>
    <cellStyle name="C￥AØ_A¾CO_8HR " xfId="2556" xr:uid="{72775D79-56D3-4DCA-856E-FA71B580EA23}"/>
    <cellStyle name="Ç¥ÁØ_Á¾ÇÕ_8HR " xfId="2557" xr:uid="{4D7FF039-D915-4BE3-9E7A-10985E1006A0}"/>
    <cellStyle name="C￥AØ_A1A¤A¡ " xfId="2558" xr:uid="{2D91DB40-4D8F-4CB1-A0B3-DBD6E401B671}"/>
    <cellStyle name="Ç¥ÁØ_ÀÎ¿ø¹× Á¶Á÷(96.5.2.) " xfId="2559" xr:uid="{20A2D581-090D-4DBF-818D-CB1D24681C06}"/>
    <cellStyle name="C￥AØ_AI¿ø¹× A¶A÷(96.5.2.) _±¸¸A½CAu " xfId="2560" xr:uid="{07D497A4-18F3-4C37-94A4-AC2DE022694D}"/>
    <cellStyle name="Ç¥ÁØ_ÀÎ¿ø¹× Á¶Á÷(96.5.2.) _CONT_MPI_CVVT_옵션계산" xfId="2561" xr:uid="{4F0E4C9C-E9BC-4B62-AFD2-B181D50024A1}"/>
    <cellStyle name="C￥AØ_AI¿øCoE² " xfId="2562" xr:uid="{22FC8020-4984-4255-A34E-085DB4719BAA}"/>
    <cellStyle name="Ç¥ÁØ_ÀÏ¹Ý»çÇ×check list " xfId="2563" xr:uid="{E13077C9-AF04-4253-927E-EEEDD3E1366D}"/>
    <cellStyle name="C￥AØ_AO¿aITEMA÷AIºn±³-1_AuEA A÷AIºn±³ " xfId="2564" xr:uid="{B284E4EC-FB4D-4402-A13A-7DC25ACF89D2}"/>
    <cellStyle name="Ç¥ÁØ_ÁÖ¿äITEMÂ÷ÀÌºñ±³-1_ÀüÈÄ Â÷ÀÌºñ±³ " xfId="2565" xr:uid="{688D60F6-46CF-4B2B-842E-FC3FE07498E3}"/>
    <cellStyle name="C￥AØ_AO¿aITEMA÷AIºn±³-1_AuEA A÷AIºn±³ _CONT_MPI_CVVT_옵션계산" xfId="2566" xr:uid="{992B65D3-62A4-42CD-B547-5AACD889C708}"/>
    <cellStyle name="Ç¥ÁØ_ÁÖ¿äITEMÂ÷ÀÌºñ±³-1_ÀüÈÄ Â÷ÀÌºñ±³ _CONT_MPI_CVVT_옵션계산" xfId="2567" xr:uid="{8035788E-D3C1-4936-A3D0-EADAE640E441}"/>
    <cellStyle name="C￥AØ_AO¿aITEMA÷AIºn±³-1_AuEA A÷AIºn±³ _CONT_디젤_옵션계산" xfId="2568" xr:uid="{6D20A3CE-9BA0-4FBE-873E-9BA457626729}"/>
    <cellStyle name="Ç¥ÁØ_ÁÖ¿äITEMÂ÷ÀÌºñ±³-1_ÀüÈÄ Â÷ÀÌºñ±³ _CONT_디젤_옵션계산" xfId="2569" xr:uid="{9E0DA899-C400-433A-9463-BF5DBA171260}"/>
    <cellStyle name="C￥AØ_AO¿aITEMA÷AIºn±³-2_AuEA A÷AIºn±³ " xfId="2570" xr:uid="{2E5F2DC1-B8C1-4CA6-8852-F0A92B6C895E}"/>
    <cellStyle name="Ç¥ÁØ_ÁÖ¿äITEMÂ÷ÀÌºñ±³-2_ÀüÈÄ Â÷ÀÌºñ±³ " xfId="2571" xr:uid="{DF051915-45D4-464D-8945-DDA131A59748}"/>
    <cellStyle name="C￥AØ_AO¿aITEMA÷AIºn±³-2_AuEA A÷AIºn±³ _CONT_MPI_CVVT_옵션계산" xfId="2572" xr:uid="{DF6BA56D-D635-44DF-B6CA-B6FD569908E8}"/>
    <cellStyle name="Ç¥ÁØ_ÁÖ¿äITEMÂ÷ÀÌºñ±³-2_ÀüÈÄ Â÷ÀÌºñ±³ _CONT_MPI_CVVT_옵션계산" xfId="2573" xr:uid="{F9886752-EDDC-4D02-ABF1-5346F2E25E12}"/>
    <cellStyle name="C￥AØ_AO¿aITEMA÷AIºn±³-2_AuEA A÷AIºn±³ _CONT_디젤_옵션계산" xfId="2574" xr:uid="{D53BEACD-5B47-4E57-AA04-7B4F981B5DD7}"/>
    <cellStyle name="Ç¥ÁØ_ÁÖ¿äITEMÂ÷ÀÌºñ±³-2_ÀüÈÄ Â÷ÀÌºñ±³ _CONT_디젤_옵션계산" xfId="2575" xr:uid="{C69C6E5B-358B-4C4E-AE39-B6C5D9259497}"/>
    <cellStyle name="C￥AØ_Ao¿øCoE² " xfId="2576" xr:uid="{AEE386E7-EB3E-4330-804F-096C4B223F17}"/>
    <cellStyle name="Ç¥ÁØ_ÃÖÁ¾ÀÏÁ¤ " xfId="2577" xr:uid="{B9BA79F8-63D7-4F45-B81D-CE85F2B6DDEA}"/>
    <cellStyle name="C￥AØ_AOA¾AIA¤ _72UPH증산0808" xfId="2578" xr:uid="{97121CC0-A022-470C-990D-9CDC106461A2}"/>
    <cellStyle name="Ç¥ÁØ_ÃÖÁ¾ÀÏÁ¤ _HR 집행예산 편성(020612)(1)" xfId="2579" xr:uid="{F39C5863-FCBA-4159-AC09-0CEEE569184A}"/>
    <cellStyle name="C￥AØ_AOA¾AIA¤ _HR 집행예산 편성(020612)(1)_9.원단위" xfId="2580" xr:uid="{C68FFF1F-4D4D-4369-9692-5689411D3CE0}"/>
    <cellStyle name="Ç¥ÁØ_ÃÖÁ¾ÀÏÁ¤ _HR 집행예산 편성(020612)(1)_9.원단위" xfId="2581" xr:uid="{8654DEDC-5BBA-4FAB-9673-CFEFE6965214}"/>
    <cellStyle name="C￥AØ_AOA¾AIA¤ _예상투자비 검토(2차수정원본)" xfId="2582" xr:uid="{C2DEA91F-76C8-47C2-AB77-FA6676D404BB}"/>
    <cellStyle name="Ç¥ÁØ_ÃÖÁ¾ÀÏÁ¤ _예상투자비 검토(2차수정원본)" xfId="2583" xr:uid="{6D0651D9-13E0-4763-8016-2A6D341A8530}"/>
    <cellStyle name="C￥AØ_AOA¾AIA¤ _예상투자비 검토(2차수정원본)_9.원단위" xfId="2584" xr:uid="{3B4B08CC-53DA-4F16-A6AF-E17BA34C18FD}"/>
    <cellStyle name="Ç¥ÁØ_ÃÖÁ¾ÀÏÁ¤ _예상투자비 검토(2차수정원본)_9.원단위" xfId="2585" xr:uid="{25C50680-9D88-4D7D-AAB5-D56108B3E790}"/>
    <cellStyle name="C￥AØ_AoAUºn(ºI¼­º°,°eA¤º°) " xfId="2586" xr:uid="{59B3BA33-8B9A-4B63-96CE-3B2BCBA0DD4F}"/>
    <cellStyle name="Ç¥ÁØ_ÅõÀÚºñ(ºÎ¼­º°,°èÁ¤º°) " xfId="2587" xr:uid="{D1DE03AF-ECBE-4F8F-96D2-D4E13623F860}"/>
    <cellStyle name="C￥AØ_AoAUºn(ºI¼­º°,°eA¤º°) _72UPH증산0808" xfId="2588" xr:uid="{65A7CDA0-EDDA-4F5F-A218-0A6B44A5404E}"/>
    <cellStyle name="Ç¥ÁØ_Áß±â»ý»ê°èÈ¹ " xfId="2589" xr:uid="{08B47099-7073-417A-8C0C-7590BE23F58D}"/>
    <cellStyle name="C￥AØ_Aß±a≫y≫e°eE¹ " xfId="2590" xr:uid="{3799CD82-3C42-4767-8B82-00E7B934AF1F}"/>
    <cellStyle name="Ç¥ÁØ_ÃßÁ¤´ëÂ÷ " xfId="2591" xr:uid="{D4B660A4-2623-48F2-AE5A-F6F0988F2F5E}"/>
    <cellStyle name="C￥AØ_AuEAITEMA÷AIºn±³-1 " xfId="2592" xr:uid="{A052FE74-4458-4AB6-B902-AC6A74327D7D}"/>
    <cellStyle name="Ç¥ÁØ_ÀüÈÄITEMÂ÷ÀÌºñ±³-1 " xfId="2593" xr:uid="{FEC5D795-8897-4BF1-B189-234CACE0BB93}"/>
    <cellStyle name="C￥AØ_AuEAITEMA÷AIºn±³-1 _CONT_MPI_CVVT_옵션계산" xfId="2594" xr:uid="{66A6108A-D7C8-4CC0-97E7-83B3A6BFCB24}"/>
    <cellStyle name="Ç¥ÁØ_ÀüÈÄITEMÂ÷ÀÌºñ±³-1 _CONT_MPI_CVVT_옵션계산" xfId="2595" xr:uid="{C3AE114C-4974-4056-9920-87EEBA057B91}"/>
    <cellStyle name="C￥AØ_AuEAITEMA÷AIºn±³-1 _CONT_디젤_옵션계산" xfId="2596" xr:uid="{22ADB3FF-D4C7-4371-B9EF-E9A721511A47}"/>
    <cellStyle name="Ç¥ÁØ_ÀüÈÄITEMÂ÷ÀÌºñ±³-1 _CONT_디젤_옵션계산" xfId="2597" xr:uid="{08453EDC-1E90-4EA3-A0F6-FA67F53891A3}"/>
    <cellStyle name="C￥AØ_AuEAITEMA÷AIºn±³-2 " xfId="2598" xr:uid="{05208054-B319-4915-BC35-85B34575D388}"/>
    <cellStyle name="Ç¥ÁØ_ÀüÈÄITEMÂ÷ÀÌºñ±³-2 " xfId="2599" xr:uid="{588843DB-7459-4DCF-BD2C-5D388B44A654}"/>
    <cellStyle name="C￥AØ_AuEAITEMA÷AIºn±³-2 _CONT_MPI_CVVT_옵션계산" xfId="2600" xr:uid="{90F6DAEF-28F3-4D94-84D8-0E2B536F5DA4}"/>
    <cellStyle name="Ç¥ÁØ_ÀüÈÄITEMÂ÷ÀÌºñ±³-2 _CONT_MPI_CVVT_옵션계산" xfId="2601" xr:uid="{2CDFBC00-C3D1-479A-978E-009DC1559F86}"/>
    <cellStyle name="C￥AØ_AuEAITEMA÷AIºn±³-2 _CONT_디젤_옵션계산" xfId="2602" xr:uid="{F3C7F0E7-34A8-4487-9FC6-97D271DE1C2A}"/>
    <cellStyle name="Ç¥ÁØ_ÀüÈÄITEMÂ÷ÀÌºñ±³-2 _CONT_디젤_옵션계산" xfId="2603" xr:uid="{03E86C03-13A2-4BB8-ADD0-360AC7FA210D}"/>
    <cellStyle name="C￥AØ_Ay°eC￥(2¿u) " xfId="2604" xr:uid="{42F45CA2-A44A-406F-A36C-FDD09EFB0B2E}"/>
    <cellStyle name="Ç¥ÁØ_Áý°èÇ¥(2¿ù) " xfId="2605" xr:uid="{2A3D8D70-9843-478D-9A01-A4D05AA0BD9E}"/>
    <cellStyle name="C￥AØ_Ay°eC￥(2¿u) _02가동율 계획(1)" xfId="2606" xr:uid="{6C43704D-807B-40E4-A6CF-9EC3931D3D1C}"/>
    <cellStyle name="Ç¥ÁØ_Áý°èÇ¥(2¿ù) _02가동율 계획(1)" xfId="2607" xr:uid="{60E00971-5CD3-47E0-A673-BF9B90A5CFBC}"/>
    <cellStyle name="C￥AØ_Ay°eC￥(2¿u) _1∼11월 경비 원인분석" xfId="2608" xr:uid="{38559C4A-7A4F-4211-A2DC-2222FF1EA134}"/>
    <cellStyle name="Ç¥ÁØ_Áý°èÇ¥(2¿ù) _1∼11월 경비 원인분석" xfId="2609" xr:uid="{AA4B7E45-71E5-4C7E-9BCA-3FFB97284FA9}"/>
    <cellStyle name="C￥AØ_Ay°eC￥(2¿u) _2002년도 장비보수비 품의" xfId="2610" xr:uid="{4DBBD9EC-53F3-4D99-90EB-E56C87FCBF93}"/>
    <cellStyle name="Ç¥ÁØ_Áý°èÇ¥(2¿ù) _2003년 장비보수비 확정 예산(보고서)" xfId="2611" xr:uid="{2E152A25-5608-43EF-99BB-683B7BC41CE2}"/>
    <cellStyle name="C￥AØ_Ay°eC￥(2¿u) _의장2부" xfId="2612" xr:uid="{82A84049-7CC4-4F9A-9FC8-709C9A0E6E94}"/>
    <cellStyle name="Ç¥ÁØ_Áý°èÇ¥(2¿ù) _의장2부" xfId="2613" xr:uid="{4A1BCBC5-A589-454E-897A-2EA38D1F67F6}"/>
    <cellStyle name="C￥AØ_Ay°eC￥(2¿u) _중장기사업계획 양식" xfId="2614" xr:uid="{71BB180E-7D54-4F3B-8EBE-099EF063F08E}"/>
    <cellStyle name="Ç¥ÁØ_Áý°èÇ¥(2¿ù) _중장기사업계획 양식" xfId="2615" xr:uid="{763A7134-331C-4B46-800F-DA937E158DD2}"/>
    <cellStyle name="C￥AØ_Ay°eC￥(2¿u) _첨부3" xfId="2616" xr:uid="{5FB9856E-5DD4-44A1-907B-1D98B7E7E320}"/>
    <cellStyle name="Ç¥ÁØ_Áý°èÇ¥(2¿ù) _최적자본구조 2안" xfId="2617" xr:uid="{D9215634-CF81-444D-BFF4-9F0029EBFEA3}"/>
    <cellStyle name="C￥AØ_C￥1_¿ø´UA§ " xfId="2618" xr:uid="{5694E1F3-B7A2-4F1C-945A-171E327ED2D5}"/>
    <cellStyle name="Ç¥ÁØ_Ç¥1_¿ø´ÜÀ§ " xfId="2619" xr:uid="{55A1FD69-DFE3-4575-AA28-7D7D13DBB825}"/>
    <cellStyle name="C￥AØ_C￥2_¿ø´UA§ " xfId="2620" xr:uid="{C7580FEC-7880-44E4-B6D2-05C08CEF02BC}"/>
    <cellStyle name="Ç¥ÁØ_Ç¥2_¿ø´ÜÀ§ " xfId="2621" xr:uid="{9BDE2809-0411-4584-AADE-BD430A30E772}"/>
    <cellStyle name="C￥AØ_C￥3_¿ø´UA§ " xfId="2622" xr:uid="{2B781CDD-68E3-451A-BCD3-F92FEE5D22C2}"/>
    <cellStyle name="Ç¥ÁØ_Ç¥3_¿ø´ÜÀ§ " xfId="2623" xr:uid="{8BB45974-0024-4143-97F5-16573B06AAB2}"/>
    <cellStyle name="C￥AØ_C￥4_¿ø´UA§ " xfId="2624" xr:uid="{BAF41E05-4E41-4EBE-86DA-9AB109BC2515}"/>
    <cellStyle name="Ç¥ÁØ_Ç¥4_¿ø´ÜÀ§ " xfId="2625" xr:uid="{6E69551E-922F-4F6C-8308-6F29EA6E6A0F}"/>
    <cellStyle name="C￥AØ_C￥Ao " xfId="2626" xr:uid="{001493C1-540B-4FC0-905C-40AC1E6C82D9}"/>
    <cellStyle name="Ç¥ÁØ_ÇöÁö¹ýÀÎ °Å¾×¿©½Å " xfId="2627" xr:uid="{DFC53440-7F8E-4D76-82A9-D264955E7728}"/>
    <cellStyle name="C￥AØ_CoAo¹yAI °A¾×¿ⓒ½A " xfId="2628" xr:uid="{59CA4AC0-33EA-436E-8E88-024F84A3AC1C}"/>
    <cellStyle name="Ç¥ÁØ_CON¿ø´Ü.XLS " xfId="2629" xr:uid="{1F7B6BBB-9DE9-4BDC-B9EB-7CBB9C3A758A}"/>
    <cellStyle name="C￥AØ_CuA¶Au_1_10¿u2WA¸ºI " xfId="2630" xr:uid="{D8B5EA42-8FFA-4981-B535-790C065A9736}"/>
    <cellStyle name="Ç¥ÁØ_ÇùÁ¶Àü_96°èÈ¹ " xfId="2631" xr:uid="{3AC2ACCE-8DDC-43A6-A1E3-51A937A6A6BC}"/>
    <cellStyle name="C￥AØ_CuA¶Au_96°eE¹ _CONT_MPI_CVVT_옵션계산" xfId="2632" xr:uid="{AB3B59EE-94D7-44B3-8005-6D8A4244E1C0}"/>
    <cellStyle name="Ç¥ÁØ_ÇùÁ¶Àü_96°èÈ¹ _CONT_MPI_CVVT_옵션계산" xfId="2633" xr:uid="{8C67BE40-68DF-46A8-9776-F75729C3D83F}"/>
    <cellStyle name="C￥AØ_CuA¶Au_96°eE¹ _CONT_디젤_옵션계산" xfId="2634" xr:uid="{FF26083E-86D8-4D9F-8D72-E41256666E28}"/>
    <cellStyle name="Ç¥ÁØ_ÇùÁ¶Àü_96°èÈ¹ _CONT_디젤_옵션계산" xfId="2635" xr:uid="{E0F9C876-5B76-4F2B-A7A1-F698CF22197A}"/>
    <cellStyle name="C￥AØ_CuA¶Au_AoAO°eE¹ " xfId="2636" xr:uid="{5EE6ABBB-FB4B-42DC-8B3B-8F0751528953}"/>
    <cellStyle name="Ç¥ÁØ_ÇùÁ¶Àü_ÅõÀÔ°èÈ¹ " xfId="2637" xr:uid="{62C2B6D2-CA15-4CB8-92A7-C046A7523628}"/>
    <cellStyle name="C￥AØ_CuA¶Au_AoAO°eE¹ _709XD회장보고" xfId="2638" xr:uid="{D8E80289-C2B0-42FD-BC4B-B7A5A6761AEC}"/>
    <cellStyle name="Ç¥ÁØ_ÇùÁ¶Àü_ÅõÀÔ°èÈ¹ _709XD회장보고" xfId="2639" xr:uid="{53124AB8-F564-4473-B929-FA74F257DB5F}"/>
    <cellStyle name="C￥AØ_CuA¶Au_AoAO°eE¹ _709XD회장보고(최종)" xfId="2640" xr:uid="{5016070C-832D-495C-930C-CB244C0FF1A3}"/>
    <cellStyle name="Ç¥ÁØ_ÇùÁ¶Àü_ÅõÀÔ°èÈ¹ _709XD회장보고(최종)" xfId="2641" xr:uid="{44AE07F3-55AC-4E27-B066-785C2D0AA266}"/>
    <cellStyle name="C￥AØ_CuA¶Au_AoAO°eE¹ _709XD회장보고(최종)_75증산검토0808" xfId="2642" xr:uid="{42F73C8B-0716-4DA1-BF72-ED080D33321E}"/>
    <cellStyle name="Ç¥ÁØ_ÇùÁ¶Àü_ÅõÀÔ°èÈ¹ _XD진도보고(99.6.23)" xfId="2643" xr:uid="{1F9946C0-FC21-46D6-BC4C-3B6315B04678}"/>
    <cellStyle name="C￥AØ_CuA¶Au_AoAO°eE¹ _XD진도보고(99.6.23)_75증산검토0808" xfId="2644" xr:uid="{E3EAF252-2EF0-4755-9F77-04BD22D06880}"/>
    <cellStyle name="Ç¥ÁØ_ÇùÁ¶Àü_ÅõÀÔ°èÈ¹ _XD진도보고(99.7.21)" xfId="2645" xr:uid="{B2EA2CCF-0DA7-4EE8-81EE-32B544A0F90E}"/>
    <cellStyle name="C￥AØ_CuA¶Au_AoAO°eE¹ _XD진도보고(99.7.21)_75증산검토0808" xfId="2646" xr:uid="{A74658BA-F468-426F-8C28-C925B5B304B7}"/>
    <cellStyle name="Ç¥ÁØ_ÇùÁ¶Àü_laroux" xfId="2647" xr:uid="{552A8776-7AD6-4D90-A21A-8010C3C04B8A}"/>
    <cellStyle name="C￥AØ_CuA¶Au_laroux_Book2" xfId="2648" xr:uid="{E12D7A67-DDA7-49C4-BBA8-DFFC147973AE}"/>
    <cellStyle name="Ç¥ÁØ_ÇùÁ¶Àü_laroux_Book2" xfId="2649" xr:uid="{7A8A6223-34F6-499E-92AA-ED2F325C1E1B}"/>
    <cellStyle name="C￥AØ_CuA¶Au_laroux_두레" xfId="2650" xr:uid="{3EE8AB7D-3446-4604-A8DE-3981BF2C9D17}"/>
    <cellStyle name="Ç¥ÁØ_ÇùÁ¶Àü_laroux_두레" xfId="2651" xr:uid="{82933304-C247-4B21-906C-793B605E3B4C}"/>
    <cellStyle name="C￥AØ_CuA¶Au_비교원가" xfId="2652" xr:uid="{A2BBA8A7-7C01-406E-96EA-BA7562CBAEB4}"/>
    <cellStyle name="Ç¥ÁØ_EFÀüÈÄÃßÁ¤¿ø´ÜÀ§ " xfId="2653" xr:uid="{1F754394-471D-4478-B2AF-A49034DCCBB3}"/>
    <cellStyle name="C￥AØ_EFAuEAAßA¤¿ø´UA§ _CONT_MPI_CVVT_옵션계산" xfId="2654" xr:uid="{39309867-2897-4BAD-A9AD-933CCBFB68CD}"/>
    <cellStyle name="Ç¥ÁØ_EFÀüÈÄÃßÁ¤¿ø´ÜÀ§ _CONT_MPI_CVVT_옵션계산" xfId="2655" xr:uid="{E8696477-044E-4CE0-B14B-AE3C8DDBFE43}"/>
    <cellStyle name="C￥AØ_F006-1A÷ " xfId="2656" xr:uid="{C1F38467-9FC7-4F5B-BE06-551810F939DA}"/>
    <cellStyle name="Ç¥ÁØ_H1 ´ë XG ¿ø´ÜÀ§ " xfId="2657" xr:uid="{D5349020-6D69-4B99-9231-EEA7D0381809}"/>
    <cellStyle name="C￥AØ_H1 ´e XG ¿ø´UA§ _CONT_MPI_CVVT_옵션계산" xfId="2658" xr:uid="{8D239C82-A95C-4CE9-BE3A-E317DB04EAD3}"/>
    <cellStyle name="Ç¥ÁØ_H1 ´ë XG ¿ø´ÜÀ§ _CONT_MPI_CVVT_옵션계산" xfId="2659" xr:uid="{AD809C4D-0BEB-4719-851A-9EF9532BC4C2}"/>
    <cellStyle name="C￥AØ_H1 ´e XG ¿ø´UA§ _CONT_디젤_옵션계산" xfId="2660" xr:uid="{3CEB1BA5-D3C8-4BBC-A8F5-51556F4AD830}"/>
    <cellStyle name="Ç¥ÁØ_H1 ´ë XG ¿ø´ÜÀ§ _CONT_디젤_옵션계산" xfId="2661" xr:uid="{60ADA653-CBE3-4366-81BC-CF17FAD11FBD}"/>
    <cellStyle name="C￥AØ_H1VSXGAßA¤¿ø´UA§_¿ø´UA§ " xfId="2662" xr:uid="{B9422204-7D5B-41A1-BC9F-13DD9D95B33D}"/>
    <cellStyle name="Ç¥ÁØ_H1VSXGÃßÁ¤¿ø´ÜÀ§_¿ø´ÜÀ§ " xfId="2663" xr:uid="{3287E018-2AED-438C-94D5-BD73E9BB74F5}"/>
    <cellStyle name="C￥AØ_H1VSXGAßA¤¿ø´UA§_¿ø´UA§ _CONT_MPI_CVVT_옵션계산" xfId="2664" xr:uid="{5A073855-AA11-499D-8A78-92134F960FF4}"/>
    <cellStyle name="Ç¥ÁØ_H1VSXGÃßÁ¤¿ø´ÜÀ§_¿ø´ÜÀ§ _CONT_MPI_CVVT_옵션계산" xfId="2665" xr:uid="{2EBC6058-D7EE-483E-859A-6798D35F64E3}"/>
    <cellStyle name="C￥AØ_H1VSXGAßA¤¿ø´UA§_¿ø´UA§ _CONT_디젤_옵션계산" xfId="2666" xr:uid="{E47433CC-FA78-4750-8D5C-E036D1788DFB}"/>
    <cellStyle name="Ç¥ÁØ_H1VSXGÃßÁ¤¿ø´ÜÀ§_¿ø´ÜÀ§ _CONT_디젤_옵션계산" xfId="2667" xr:uid="{1CD057FB-B13A-49BA-8B94-2A4581CD7F5B}"/>
    <cellStyle name="C￥AØ_HMCAo°ø" xfId="2668" xr:uid="{A4EB992E-C7D0-4F4B-A5E0-FE0CBA313481}"/>
    <cellStyle name="Ç¥ÁØ_HMCÁö°ø" xfId="2669" xr:uid="{6C4546C7-9B1B-472A-B9F4-8183904AE4AC}"/>
    <cellStyle name="C￥AØ_HMCAo°ø_비교원가" xfId="2670" xr:uid="{AB884EF8-F153-43C5-BA36-7CE02664A926}"/>
    <cellStyle name="Ç¥ÁØ_KD LIST_¿ø´ÜÀ§ " xfId="2671" xr:uid="{4B29E3B7-8F3C-45CA-AE37-055AD73CD984}"/>
    <cellStyle name="C￥AØ_KD LIST_¿ø´UA§ _CONT_MPI_CVVT_옵션계산" xfId="2672" xr:uid="{89CC71E3-4B10-4246-8353-3069558D4ECD}"/>
    <cellStyle name="Ç¥ÁØ_KD LIST_¿ø´ÜÀ§ _CONT_MPI_CVVT_옵션계산" xfId="2673" xr:uid="{C8BD701D-20AD-4875-ACD0-4458792E1575}"/>
    <cellStyle name="C￥AØ_KD LIST_¿ø´UA§ _CONT_디젤_옵션계산" xfId="2674" xr:uid="{F9180C8E-DF06-4E69-962B-5890A622F06B}"/>
    <cellStyle name="Ç¥ÁØ_KD LIST_¿ø´ÜÀ§ _CONT_디젤_옵션계산" xfId="2675" xr:uid="{389A247F-2684-4A0D-AE92-D6AE29CEAD67}"/>
    <cellStyle name="C￥AØ_KD LIST_AuEA A÷AIºn±³ " xfId="2676" xr:uid="{74874CE6-C146-445A-A689-1C2068787236}"/>
    <cellStyle name="Ç¥ÁØ_KD LIST_ÀüÈÄ Â÷ÀÌºñ±³ " xfId="2677" xr:uid="{32007A4B-414E-42A1-8BEE-039D3848F413}"/>
    <cellStyle name="C￥AØ_KD LIST_AuEA A÷AIºn±³ _CONT_MPI_CVVT_옵션계산" xfId="2678" xr:uid="{27B0DC1A-1C2C-4DC8-88B4-774B2E7BA177}"/>
    <cellStyle name="Ç¥ÁØ_KD LIST_ÀüÈÄ Â÷ÀÌºñ±³ _CONT_MPI_CVVT_옵션계산" xfId="2679" xr:uid="{7FFF4D57-78D8-4B31-BB98-4F9C0E0A706E}"/>
    <cellStyle name="C￥AØ_KD LIST_AuEA A÷AIºn±³ _CONT_디젤_옵션계산" xfId="2680" xr:uid="{28CC86C2-7FFF-4C24-8FF7-68C1DEEBB0A4}"/>
    <cellStyle name="Ç¥ÁØ_KD LIST_ÀüÈÄ Â÷ÀÌºñ±³ _CONT_디젤_옵션계산" xfId="2681" xr:uid="{1A96CBA2-D3FF-4FE7-8CFD-2FC0E66A3054}"/>
    <cellStyle name="C￥AØ_KPI¾÷A¼ " xfId="2682" xr:uid="{15219A5A-D9C3-4324-9601-9E7FFA3F8186}"/>
    <cellStyle name="Ç¥ÁØ_laroux" xfId="2683" xr:uid="{DF818C9D-7B80-4378-BCE6-E55B2B705BF9}"/>
    <cellStyle name="C￥AØ_laroux_°³¹ßAIA¤ " xfId="2684" xr:uid="{1E8AFB8C-2623-47A1-98DC-006B384952B6}"/>
    <cellStyle name="Ç¥ÁØ_laroux_°³¹ßÀÏÁ¤ " xfId="2685" xr:uid="{AA62EB88-3CED-452C-A643-F44936970E6A}"/>
    <cellStyle name="C￥AØ_laroux_°³¹ßAIA¤  (2)_°³¹ßAIA¤ " xfId="2686" xr:uid="{3AD77185-8130-4945-867C-34B6D918E8B1}"/>
    <cellStyle name="Ç¥ÁØ_laroux_°³¹ßÀÏÁ¤  (2)_°³¹ßÀÏÁ¤ " xfId="2687" xr:uid="{DF0FB1DA-B25E-4653-8DDB-AC11A0E8F02A}"/>
    <cellStyle name="C￥AØ_laroux_°øAa°³¼± " xfId="2688" xr:uid="{B98EAF6A-CDF3-46DB-8BAF-36E1639BDBA7}"/>
    <cellStyle name="Ç¥ÁØ_laroux_1" xfId="2689" xr:uid="{336F0A31-DFA8-4FA6-8C51-D9419CDE4258}"/>
    <cellStyle name="C￥AØ_laroux_1_°³¹ßAIA¤ " xfId="2690" xr:uid="{2C42BA54-DB71-47BC-AAE2-8E682C453537}"/>
    <cellStyle name="Ç¥ÁØ_laroux_1_°³¹ßÀÏÁ¤ " xfId="2691" xr:uid="{04E279D9-90FF-4A25-B004-D869F2FE2DBB}"/>
    <cellStyle name="C￥AØ_laroux_1_°³¹ßAIA¤  10" xfId="2692" xr:uid="{C54A3F02-5DB7-4423-BC1B-E13783C99F61}"/>
    <cellStyle name="Ç¥ÁØ_laroux_1_laroux" xfId="2693" xr:uid="{768154DB-46AC-4D62-BAE7-9C7461D77FE1}"/>
    <cellStyle name="C￥AØ_laroux_2" xfId="2694" xr:uid="{CDCF096D-FA58-4387-A20E-D90AC63896E1}"/>
    <cellStyle name="Ç¥ÁØ_laroux_2" xfId="2695" xr:uid="{715A4062-4655-4A6D-89F6-D546B6D02409}"/>
    <cellStyle name="C￥AØ_laroux_2_°³¹ßAIA¤ " xfId="2696" xr:uid="{DB1A3CFD-BCAF-4851-8BB3-526B9CFF8B75}"/>
    <cellStyle name="Ç¥ÁØ_laroux_2_°³¹ßÀÏÁ¤ " xfId="2697" xr:uid="{B61E3973-9180-4EC9-8173-6C9D6FC42651}"/>
    <cellStyle name="C￥AØ_laroux_2_laroux" xfId="2698" xr:uid="{F0494A1E-FE50-4D03-9913-56E198B787CE}"/>
    <cellStyle name="Ç¥ÁØ_laroux_2_laroux" xfId="2699" xr:uid="{5113EBB0-8A35-46AA-ADB5-45A17D3F5C55}"/>
    <cellStyle name="C￥AØ_laroux_3" xfId="2700" xr:uid="{3D57EEB5-A1B6-4462-ADDA-8682EA25A0C8}"/>
    <cellStyle name="Ç¥ÁØ_laroux_3" xfId="2701" xr:uid="{5D0E6302-1162-4915-884B-CA62842EDB36}"/>
    <cellStyle name="C￥AØ_laroux_3_PAGE1 " xfId="2702" xr:uid="{80FA0E73-EDD1-4787-B278-0FFC707088E3}"/>
    <cellStyle name="Ç¥ÁØ_laroux_4" xfId="2703" xr:uid="{57ACC662-51A8-44BB-91BE-5F99E772D287}"/>
    <cellStyle name="C￥AØ_LX A÷AIºn±³_¿ø´UA§ " xfId="2704" xr:uid="{692C1438-8159-4D04-804E-F8C3158A3B99}"/>
    <cellStyle name="Ç¥ÁØ_LX Â÷ÀÌºñ±³_¿ø´ÜÀ§ " xfId="2705" xr:uid="{CFAF4086-9BA7-45A1-ADAC-0119621EF590}"/>
    <cellStyle name="C￥AØ_LX A÷AIºn±³_AuEA A÷AIºn±³ " xfId="2706" xr:uid="{74DC0FD2-E670-43E9-ACE2-E3C2CA0F4B00}"/>
    <cellStyle name="Ç¥ÁØ_LX Â÷ÀÌºñ±³_ÀüÈÄ Â÷ÀÌºñ±³ " xfId="2707" xr:uid="{915BCEFA-C3E6-4BC9-A675-3ECDC1D4E553}"/>
    <cellStyle name="C￥AØ_LX A÷AIºn±³_AuEA A÷AIºn±³ _CONT_MPI_CVVT_옵션계산" xfId="2708" xr:uid="{BE17126D-7D37-4A0A-883D-2664E3419D03}"/>
    <cellStyle name="Ç¥ÁØ_LX Â÷ÀÌºñ±³_ÀüÈÄ Â÷ÀÌºñ±³ _CONT_MPI_CVVT_옵션계산" xfId="2709" xr:uid="{D0A2C72A-BF20-46E0-9756-4774E72523A2}"/>
    <cellStyle name="C￥AØ_LX A÷AIºn±³_AuEA A÷AIºn±³ _CONT_디젤_옵션계산" xfId="2710" xr:uid="{0115EBE4-9ACD-4A41-B62B-E92AC4BFE76A}"/>
    <cellStyle name="Ç¥ÁØ_LX Â÷ÀÌºñ±³_ÀüÈÄ Â÷ÀÌºñ±³ _CONT_디젤_옵션계산" xfId="2711" xr:uid="{FA692CD1-3A01-4B7D-9CDD-CCBB832A2148}"/>
    <cellStyle name="C￥AØ_LXLZ3.0 " xfId="2712" xr:uid="{D3FE3078-A09A-4C7F-86C9-B8573E560AD4}"/>
    <cellStyle name="Ç¥ÁØ_LXLZ3.0 " xfId="2713" xr:uid="{53B1628E-55AB-45EB-8469-A5E38BF2E0F3}"/>
    <cellStyle name="C￥AØ_LXLZ3.0 _CONT_MPI_CVVT_옵션계산" xfId="2714" xr:uid="{937961D3-DB6B-4D16-A6F6-7D836721E7BC}"/>
    <cellStyle name="Ç¥ÁØ_LXLZ3.0 _CONT_MPI_CVVT_옵션계산" xfId="2715" xr:uid="{887756D0-4492-49D8-B37C-BFBE56637CCF}"/>
    <cellStyle name="C￥AØ_LXLZ3.0 _CONT_디젤_옵션계산" xfId="2716" xr:uid="{0692AC4F-82A9-45DE-82C9-A7EB366EE592}"/>
    <cellStyle name="Ç¥ÁØ_LXLZ3.0 _CONT_디젤_옵션계산" xfId="2717" xr:uid="{8C3ED649-918B-4283-8483-9169492C7F63}"/>
    <cellStyle name="C￥AØ_LXLZ3.5 " xfId="2718" xr:uid="{FA8B702D-9244-4B60-A887-9DDA2B5185D6}"/>
    <cellStyle name="Ç¥ÁØ_LXLZ3.5 " xfId="2719" xr:uid="{4E9F76C8-C34F-4FAD-B56C-E57F86310B4E}"/>
    <cellStyle name="C￥AØ_LXLZ3.5 _CONT_MPI_CVVT_옵션계산" xfId="2720" xr:uid="{40DE67AE-D992-4488-BCBB-7BF8B2C5C6E5}"/>
    <cellStyle name="Ç¥ÁØ_LXLZ3.5 _CONT_MPI_CVVT_옵션계산" xfId="2721" xr:uid="{12B99269-11D2-48A5-90CA-FF8DAFF2AEBA}"/>
    <cellStyle name="C￥AØ_LXLZ3.5 _CONT_디젤_옵션계산" xfId="2722" xr:uid="{83D44A57-A1AD-4908-AFDF-630191317C43}"/>
    <cellStyle name="Ç¥ÁØ_LXLZ3.5 _CONT_디젤_옵션계산" xfId="2723" xr:uid="{68769939-1F08-4C3F-83E2-539B09249F2B}"/>
    <cellStyle name="C￥AØ_LXLZ4.5 " xfId="2724" xr:uid="{FE190665-1B65-4B4D-AB62-EFFB832B87AA}"/>
    <cellStyle name="Ç¥ÁØ_LXLZ4.5 " xfId="2725" xr:uid="{26F11E3A-F32E-4FA3-BE10-338EF6F598DA}"/>
    <cellStyle name="C￥AØ_LXLZ4.5 _CONT_MPI_CVVT_옵션계산" xfId="2726" xr:uid="{EFB22338-DDC9-4941-B4F5-222FF8032854}"/>
    <cellStyle name="Ç¥ÁØ_LXLZ4.5 _CONT_MPI_CVVT_옵션계산" xfId="2727" xr:uid="{B06FB5E2-96B4-4993-A946-A20BE83211C1}"/>
    <cellStyle name="C￥AØ_LXLZ4.5 _CONT_디젤_옵션계산" xfId="2728" xr:uid="{6F2D6B9D-58CC-49EE-85AD-7D54CE421409}"/>
    <cellStyle name="Ç¥ÁØ_LXLZ4.5 _CONT_디젤_옵션계산" xfId="2729" xr:uid="{0792B818-5865-46D9-95BA-97B02BD89458}"/>
    <cellStyle name="C￥AØ_LXLZEXH_AuEA A÷AIºn±³ " xfId="2730" xr:uid="{07583D5F-2656-4CAA-B3EC-22E27E71F585}"/>
    <cellStyle name="Ç¥ÁØ_LXLZEXH_ÀüÈÄ Â÷ÀÌºñ±³ " xfId="2731" xr:uid="{B59F8DE3-6030-4163-9D4A-EE3FD73EEDA9}"/>
    <cellStyle name="C￥AØ_LXLZEXH_AuEA A÷AIºn±³ _CONT_MPI_CVVT_옵션계산" xfId="2732" xr:uid="{4B0F7C28-BE10-4C6E-8566-0A0321E2EDBF}"/>
    <cellStyle name="Ç¥ÁØ_LXLZEXH_ÀüÈÄ Â÷ÀÌºñ±³ _CONT_MPI_CVVT_옵션계산" xfId="2733" xr:uid="{36F37B9D-0F27-45A6-8D75-B9B34E1C03F1}"/>
    <cellStyle name="C￥AØ_LXLZEXH_AuEA A÷AIºn±³ _CONT_디젤_옵션계산" xfId="2734" xr:uid="{86D3266E-DA52-4190-BF76-945779BB4538}"/>
    <cellStyle name="Ç¥ÁØ_LXLZEXH_ÀüÈÄ Â÷ÀÌºñ±³ _CONT_디젤_옵션계산" xfId="2735" xr:uid="{3FD94B5C-0D16-4C89-A787-228EA63D4711}"/>
    <cellStyle name="C￥AØ_lx-taxi " xfId="2736" xr:uid="{68E8C657-7F55-435B-8EE9-E051F4F3AABC}"/>
    <cellStyle name="Ç¥ÁØ_lx-taxi " xfId="2737" xr:uid="{ECC37987-73AB-4FA5-A26E-6044AE055B29}"/>
    <cellStyle name="C￥AØ_lx-taxi  10" xfId="2738" xr:uid="{90D145FF-E2F4-45D3-AF02-F01F0143162B}"/>
    <cellStyle name="Ç¥ÁØ_LZ3.5´ë4.5_ÀüÈÄ Â÷ÀÌºñ±³ " xfId="2739" xr:uid="{F0AD1548-BACA-4E5F-859E-679D4CB056C8}"/>
    <cellStyle name="C￥AØ_LZ3.5´e4.5_AuEA A÷AIºn±³ _CONT_MPI_CVVT_옵션계산" xfId="2740" xr:uid="{28BDC187-B6ED-47CE-8CC1-D4C24428A966}"/>
    <cellStyle name="Ç¥ÁØ_LZ3.5´ë4.5_ÀüÈÄ Â÷ÀÌºñ±³ _CONT_MPI_CVVT_옵션계산" xfId="2741" xr:uid="{70B173CF-5B25-4E4A-B9DE-924422D18AC3}"/>
    <cellStyle name="C￥AØ_LZ3.5´e4.5_AuEA A÷AIºn±³ _CONT_디젤_옵션계산" xfId="2742" xr:uid="{74E45DFF-624B-4415-8F92-EF36073B2970}"/>
    <cellStyle name="Ç¥ÁØ_LZ3.5´ë4.5_ÀüÈÄ Â÷ÀÌºñ±³ _CONT_디젤_옵션계산" xfId="2743" xr:uid="{83529488-2C57-4748-89B1-ACE3354E4094}"/>
    <cellStyle name="C￥AØ_M105CDT " xfId="2744" xr:uid="{22A89201-9318-484D-AE4C-2B66671B9C60}"/>
    <cellStyle name="Ç¥ÁØ_MHPORTER " xfId="2745" xr:uid="{0F67AA54-8C34-4ADA-A622-B0887E80B791}"/>
    <cellStyle name="C￥AØ_MIP LIST_¿ø´UA§ " xfId="2746" xr:uid="{AF3F5696-4061-46AE-A997-160C06E08D5E}"/>
    <cellStyle name="Ç¥ÁØ_MIP LIST_¿ø´ÜÀ§ " xfId="2747" xr:uid="{2BCA6A59-6DCC-4849-8A02-8C18EC49FD5B}"/>
    <cellStyle name="C￥AØ_MKN-M1.1 " xfId="2748" xr:uid="{8DA732F7-B83D-4ABE-9985-5C75DF7A5A6E}"/>
    <cellStyle name="Ç¥ÁØ_MKN-M1.1 " xfId="2749" xr:uid="{9545BE6A-0ADE-408D-99EA-2B0AF59877F6}"/>
    <cellStyle name="C￥AØ_MKN-M1.1 _709XD회장보고" xfId="2750" xr:uid="{BB61DEE8-2D05-4554-BAD0-6F346724C000}"/>
    <cellStyle name="Ç¥ÁØ_MKN-M1.1 _709XD회장보고" xfId="2751" xr:uid="{124936B2-C520-4F3D-8DC5-30DAB1154494}"/>
    <cellStyle name="C￥AØ_MKN-M1.1 _709XD회장보고(최종)" xfId="2752" xr:uid="{FE23F5DD-26BD-47E9-916B-5020EAA9A1F4}"/>
    <cellStyle name="Ç¥ÁØ_MKN-M1.1 _709XD회장보고(최종)" xfId="2753" xr:uid="{3E1EBEF5-5FF4-4C00-BD14-3A1F8A7FF78C}"/>
    <cellStyle name="C￥AØ_MKN-M1.1 _709XD회장보고(최종)_75증산검토0808" xfId="2754" xr:uid="{775FB34C-70D2-43E2-8D33-CE77AC5A90DF}"/>
    <cellStyle name="Ç¥ÁØ_MKN-M1.1 _HR 집행예산 편성(020612)(1)" xfId="2755" xr:uid="{F2119361-23B4-463E-9A91-59A438C6B36E}"/>
    <cellStyle name="C￥AØ_MKN-M1.1 _HR 집행예산 편성(020612)(1)_9.원단위" xfId="2756" xr:uid="{15236C28-5E3B-4525-A873-01EF3F575637}"/>
    <cellStyle name="Ç¥ÁØ_MKN-M1.1 _HR 집행예산 편성(020612)(1)_9.원단위" xfId="2757" xr:uid="{1D3FED50-EA19-43B0-8BE4-FEF18C3488D2}"/>
    <cellStyle name="C￥AØ_MKN-M1.1 _XD진도보고(99.7.21)_75증산검토0808" xfId="2758" xr:uid="{3F8CA90E-09A8-46B3-A140-F779E3723DFA}"/>
    <cellStyle name="Ç¥ÁØ_MKN-M1.1 _예상투자비 검토(2차수정원본)" xfId="2759" xr:uid="{12042BB9-F270-4991-BE3E-685DBCF91772}"/>
    <cellStyle name="C￥AØ_MKN-M1.1 _예상투자비 검토(2차수정원본)_9.원단위" xfId="2760" xr:uid="{7D6F63F1-9A20-4465-BDC4-62F0069685F9}"/>
    <cellStyle name="Ç¥ÁØ_MKN-M1.1 _예상투자비 검토(2차수정원본)_9.원단위" xfId="2761" xr:uid="{7417AB0D-A7CC-45A2-B2FB-847318E127E6}"/>
    <cellStyle name="C￥AØ_MX E¸AC·I" xfId="2762" xr:uid="{D93DD8D3-84A6-4BA2-A1E0-1A5604439B8A}"/>
    <cellStyle name="Ç¥ÁØ_MX È¸ÀÇ·Ï" xfId="2763" xr:uid="{DCAB8A36-09E5-422E-9E47-5ED257C996E4}"/>
    <cellStyle name="C￥AØ_MX E¸AC·I_비교원가" xfId="2764" xr:uid="{078F6382-4FFE-4B5E-8A34-923D1DE08A02}"/>
    <cellStyle name="Ç¥ÁØ_º¯µ¿XG-±¸ºÐ,³»¿ë¼öÁ¤_KDº¯µ¿ " xfId="2765" xr:uid="{5E69CF04-651C-4051-BF3C-60A0EFEDB3D1}"/>
    <cellStyle name="C￥AØ_º¸°i_KDº?μ¿ " xfId="2766" xr:uid="{BB4B593A-9A2A-4786-AB84-13B7B8DBDD7C}"/>
    <cellStyle name="Ç¥ÁØ_º¸°í_KDº¯µ¿ " xfId="2767" xr:uid="{198A7796-E9CD-418A-A435-5CE31115CA27}"/>
    <cellStyle name="C￥AØ_º≫ºIA¶A÷ " xfId="2768" xr:uid="{A483A61C-2027-4D97-B2C9-6E71BBE8F391}"/>
    <cellStyle name="Ç¥ÁØ_ºñ±³    " xfId="2769" xr:uid="{58C6E488-7874-40F1-8AE7-F55E8BF46375}"/>
    <cellStyle name="C￥AØ_ºn±³    _CONT_MPI_CVVT_옵션계산" xfId="2770" xr:uid="{9EA488DA-4744-4FDA-AA61-579AD2AFEEC1}"/>
    <cellStyle name="Ç¥ÁØ_ºñ±³    _CONT_MPI_CVVT_옵션계산" xfId="2771" xr:uid="{FBD6D9F1-275C-42EE-A732-090F4847C74B}"/>
    <cellStyle name="C￥AØ_ºn±³    _CONT_디젤_옵션계산" xfId="2772" xr:uid="{BCA7AD1E-FFD0-4665-AF79-C158AB029172}"/>
    <cellStyle name="Ç¥ÁØ_ºñ±³    _CONT_디젤_옵션계산" xfId="2773" xr:uid="{325C1BD6-0EDA-4BEE-85A3-BD1ECFA18D36}"/>
    <cellStyle name="C￥AØ_ºn±³¿ø°¡" xfId="2774" xr:uid="{AFDAE383-07C5-4828-929F-969E8E192017}"/>
    <cellStyle name="Ç¥ÁØ_page 2 " xfId="2775" xr:uid="{D214A183-D4CB-4D37-A299-560B50A86032}"/>
    <cellStyle name="C￥AØ_RDTR99ML " xfId="2776" xr:uid="{25FFD3E1-2DBC-4199-A2C1-A0F1E46A3D06}"/>
    <cellStyle name="Ç¥ÁØ_RDTR99ML " xfId="2777" xr:uid="{5E4E0A3C-72C2-4D38-89F9-890EFF16069F}"/>
    <cellStyle name="C￥AØ_RDTR99ML _Book1" xfId="2778" xr:uid="{E039009C-B2CD-4DD3-B192-76C55FC3B8AD}"/>
    <cellStyle name="Ç¥ÁØ_RDTR99ML _Book1" xfId="2779" xr:uid="{16C303AA-811B-4FF6-B1C4-A0C6FB5A03B7}"/>
    <cellStyle name="C￥AØ_RDTR99ML _ITEM조정021014" xfId="2780" xr:uid="{2DE0BDF7-2A06-4DDA-8C8F-A74A90EBCBE6}"/>
    <cellStyle name="Ç¥ÁØ_RDTR99ML _ITEM조정021014" xfId="2781" xr:uid="{1C9D4394-41CC-4C90-961C-A2FED16BFF33}"/>
    <cellStyle name="C￥AØ_RDTR99ML _국산화가격비교HMC용2" xfId="2782" xr:uid="{EB8E477F-58B4-40CB-B986-E0F25594F10F}"/>
    <cellStyle name="Ç¥ÁØ_RDTR99ML _국산화가격비교HMC용2" xfId="2783" xr:uid="{50042480-3BBD-42AA-89AF-31D6967C4347}"/>
    <cellStyle name="C￥AØ_RM45_1" xfId="2784" xr:uid="{DC7CA318-6824-4754-A230-324EC317B668}"/>
    <cellStyle name="Ç¥ÁØ_Sheet1" xfId="2785" xr:uid="{5BD0697D-2194-4143-A5B0-D16921E23085}"/>
    <cellStyle name="C￥AØ_Sheet1 (2)" xfId="2786" xr:uid="{2A4D3E13-2E16-4FCC-8972-CB1F9FE97055}"/>
    <cellStyle name="Ç¥ÁØ_Sheet1 (2)" xfId="2787" xr:uid="{021840A9-F503-4F4B-A0AC-A119A37369F2}"/>
    <cellStyle name="C￥AØ_Sheet1 (2)_1.SUMMARY " xfId="2788" xr:uid="{55E39A0C-97C8-4A49-954A-024906BE100D}"/>
    <cellStyle name="Ç¥ÁØ_Sheet1 (2)_1.SUMMARY " xfId="2789" xr:uid="{0B45162B-345F-4982-B9E8-80A25CCFFFFF}"/>
    <cellStyle name="C￥AØ_Sheet1 (2)_1.SUMMARY  10" xfId="2790" xr:uid="{797287ED-49FF-482C-ADEE-7EB6457B937F}"/>
    <cellStyle name="Ç¥ÁØ_Sheet1(2)_¿ø´ÜÀ§ " xfId="2791" xr:uid="{E7F43FAA-E58A-4E06-84A5-1BA1A6E0364A}"/>
    <cellStyle name="C￥AØ_Sheet1_¿ø´UA§ " xfId="2792" xr:uid="{3C96F450-ACBD-407E-B8BC-E86AEC927DF0}"/>
    <cellStyle name="Ç¥ÁØ_Sheet1_¿ø´ÜÀ§ " xfId="2793" xr:uid="{C985C745-2497-4956-889D-9F5B28D65C74}"/>
    <cellStyle name="C￥AØ_Sheet1_¿μ¾÷CoE² " xfId="2794" xr:uid="{B70BDED4-D0D3-4E66-AC6E-6EBCD3C150BB}"/>
    <cellStyle name="Ç¥ÁØ_Sheet1_0N-HANDLING " xfId="2795" xr:uid="{764880B5-128F-42C6-B594-855E5BB33979}"/>
    <cellStyle name="C￥AØ_Sheet1_1_1.SUMMARY " xfId="2796" xr:uid="{80009871-1469-4563-8E6C-A687D6E5B923}"/>
    <cellStyle name="Ç¥ÁØ_Sheet1_1_1.SUMMARY " xfId="2797" xr:uid="{F0C999F9-FD05-4DAC-BA95-90655058B4FE}"/>
    <cellStyle name="C￥AØ_Sheet1_1_3.MSCHEDULE¿μ¹R " xfId="2798" xr:uid="{08AA6F0D-0B48-4CAB-BA8A-3275EA6F9FFB}"/>
    <cellStyle name="Ç¥ÁØ_Sheet1_1_XD ÃÖÁ¾ÀÏÁ¤ " xfId="2799" xr:uid="{AA904763-EF4A-4EE1-8B16-C551771ABD4E}"/>
    <cellStyle name="C￥AØ_Sheet1_3.MSCHEDULE¿μ¹R " xfId="2800" xr:uid="{097C1744-A858-4BCF-ACA9-D6DC86CE8DFC}"/>
    <cellStyle name="Ç¥ÁØ_Sheet1_Áý°èÇ¥(2¿ù) " xfId="2801" xr:uid="{82177913-EF28-44B2-AD81-24EE7A602BBE}"/>
    <cellStyle name="C￥AØ_Sheet1_CO¸RE­¾E " xfId="2802" xr:uid="{810ACC51-6EC5-4446-BDA2-3358EFB7E2C5}"/>
    <cellStyle name="Ç¥ÁØ_Sheet1_CON¿ø´Ü.XLS " xfId="2803" xr:uid="{63698DCB-8230-4503-B509-D011A5598D51}"/>
    <cellStyle name="C￥AØ_Sheet1_EF PAD " xfId="2804" xr:uid="{AB04D0C0-F7CB-4CA1-9CE7-187AEDD1A99C}"/>
    <cellStyle name="Ç¥ÁØ_Sheet1_laroux" xfId="2805" xr:uid="{3A379AB5-3152-42E2-9C08-5B7A343FFF3E}"/>
    <cellStyle name="C￥AØ_Sheet1_XD AOA¾AIA¤ " xfId="2806" xr:uid="{CE772EAA-28C9-490E-9953-D7821CCB20B8}"/>
    <cellStyle name="Ç¥ÁØ_Sheet1_XD ÃÖÁ¾ÀÏÁ¤ " xfId="2807" xr:uid="{AE3A3F1A-488F-4BCA-B3DC-D5BB5B748C1F}"/>
    <cellStyle name="C￥AØ_Sheet2 (2)" xfId="2808" xr:uid="{B695019E-B038-4619-B282-BCC9F2473756}"/>
    <cellStyle name="Ç¥ÁØ_Sheet2 (2)" xfId="2809" xr:uid="{8E469D5B-C2D6-41F6-8871-17EC5AE1E3FD}"/>
    <cellStyle name="C￥AØ_Sheet2 (2)_1" xfId="2810" xr:uid="{8858CF1F-8948-466D-ADFD-3D80A14AFAE9}"/>
    <cellStyle name="Ç¥ÁØ_Sheet2 (2)_1" xfId="2811" xr:uid="{5FB60D54-8808-4F1B-B759-5A8310E0ACA9}"/>
    <cellStyle name="C￥AØ_Sheet4" xfId="2812" xr:uid="{2A1CD1FE-6831-425D-BAAC-04A66E39F78F}"/>
    <cellStyle name="Ç¥ÁØ_Sheet4" xfId="2813" xr:uid="{40E0464E-FA8E-477A-B3B0-AB0E150699AE}"/>
    <cellStyle name="C￥AØ_SMG-CKD-d1.1 " xfId="2814" xr:uid="{4516A290-4520-4360-97F7-F89AE423BF1A}"/>
    <cellStyle name="Ç¥ÁØ_SMG-CKD-d1.1 " xfId="2815" xr:uid="{4AF78D58-2482-422F-9144-EE40124FFEFF}"/>
    <cellStyle name="C￥AØ_SMG-CKD-d1.1 _★05.4차 평가결과 종합(안전)-세부추가" xfId="2816" xr:uid="{4EB16560-A852-4A28-9969-8701D05746BC}"/>
    <cellStyle name="Ç¥ÁØ_SMG-CKD-d1.1 _709XD회장보고" xfId="2817" xr:uid="{8297D9CB-AB55-4865-8011-E9CFF82D479D}"/>
    <cellStyle name="C￥AØ_SMG-CKD-d1.1 _709XD회장보고(최종)" xfId="2818" xr:uid="{FEE84875-4BEB-4584-B1EB-CA4E6212729C}"/>
    <cellStyle name="Ç¥ÁØ_SMG-CKD-d1.1 _709XD회장보고(최종)" xfId="2819" xr:uid="{B67F7675-173C-4280-913B-A8A436B97BFD}"/>
    <cellStyle name="C￥AØ_SMG-CKD-d1.1 _709XD회장보고(최종)_75증산검토0808" xfId="2820" xr:uid="{15EDEA26-C864-4884-A7DC-8251A23DC069}"/>
    <cellStyle name="Ç¥ÁØ_SMG-CKD-d1.1 _HR 집행예산 편성(020612)(1)" xfId="2821" xr:uid="{582B611B-98D0-4051-8A3F-73F7C4652CB2}"/>
    <cellStyle name="C￥AØ_SMG-CKD-d1.1 _HR 집행예산 편성(020612)(1)_9.원단위" xfId="2822" xr:uid="{6817FF40-0E76-46D1-A195-301F573F0D2A}"/>
    <cellStyle name="Ç¥ÁØ_SMG-CKD-d1.1 _HR 집행예산 편성(020612)(1)_9.원단위" xfId="2823" xr:uid="{38339B49-A8C9-4258-A7E6-FA435D8013BE}"/>
    <cellStyle name="C￥AØ_SMG-CKD-d1.1 _PU_05MY_PROTO_대응_구성_LIST(040705)(발전자)" xfId="2824" xr:uid="{D6046FBC-DE37-4632-A219-780C19B180C3}"/>
    <cellStyle name="Ç¥ÁØ_SMG-CKD-d1.1 _PU_05MY_PROTO_대응_구성_LIST(040705)(발전자)" xfId="2825" xr:uid="{C58A466A-3B20-4FCD-8DB7-4B5C85580DA8}"/>
    <cellStyle name="C￥AØ_SMG-CKD-d1.1 _T카 예산입력리스트(020723)" xfId="2826" xr:uid="{0CD606B0-E7EC-4A13-BF19-1C2586A421AF}"/>
    <cellStyle name="Ç¥ÁØ_SMG-CKD-d1.1 _T카 예산입력리스트(020723)" xfId="2827" xr:uid="{FBC5738A-5C75-4FDB-8596-589B776D70C7}"/>
    <cellStyle name="C￥AØ_SMG-CKD-d1.1 _XD진도보고(99.6.23)_75증산검토0808" xfId="2828" xr:uid="{2312EBBC-80CF-4329-97A0-9DA1529FC280}"/>
    <cellStyle name="Ç¥ÁØ_SMG-CKD-d1.1 _XD진도보고(99.7.21)" xfId="2829" xr:uid="{EF8C5619-FCF9-4AC2-AA07-A09BB07CE062}"/>
    <cellStyle name="C￥AØ_SMG-CKD-d1.1 _XD진도보고(99.7.21)_75증산검토0808" xfId="2830" xr:uid="{79AD69A1-B457-4E3A-98B4-9552062AB8DC}"/>
    <cellStyle name="Ç¥ÁØ_SMG-CKD-d1.1 _예상투자비 검토(2차수정원본)" xfId="2831" xr:uid="{46FFC051-F97B-4311-AB1E-E2FC8B447141}"/>
    <cellStyle name="C￥AØ_SMG-CKD-d1.1 _예상투자비 검토(2차수정원본)_9.원단위" xfId="2832" xr:uid="{AFA40A1D-CD6F-4EA5-85D0-7900C0D83AF6}"/>
    <cellStyle name="Ç¥ÁØ_SMG-CKD-d1.1 _예상투자비 검토(2차수정원본)_9.원단위" xfId="2833" xr:uid="{B92EED8E-390D-4EE3-8258-CCFF34E51CEA}"/>
    <cellStyle name="C￥AØ_USAGL_¿ø´UA§ " xfId="2834" xr:uid="{B39C0AD1-94F1-48AD-9D96-4FA22CDDD7B3}"/>
    <cellStyle name="Ç¥ÁØ_USAGL_¿ø´ÜÀ§ " xfId="2835" xr:uid="{C7CA3EC2-1E2A-410A-B245-EACC54B441D4}"/>
    <cellStyle name="C￥AØ_USAGL_¿ø´UA§ _CONT_MPI_CVVT_옵션계산" xfId="2836" xr:uid="{ABA1D340-E660-4718-9B72-376E7575C961}"/>
    <cellStyle name="Ç¥ÁØ_USAGL_¿ø´ÜÀ§ _CONT_MPI_CVVT_옵션계산" xfId="2837" xr:uid="{FB034534-56E5-4FF7-8968-14C5140EC1F5}"/>
    <cellStyle name="C￥AØ_USAGL_¿ø´UA§ _CONT_디젤_옵션계산" xfId="2838" xr:uid="{EA8890E7-1104-4847-9F09-6BAFF8FD6E8B}"/>
    <cellStyle name="Ç¥ÁØ_USAGL_¿ø´ÜÀ§ _CONT_디젤_옵션계산" xfId="2839" xr:uid="{4BBDA4C2-9F3F-4238-9E1D-78398A72FD26}"/>
    <cellStyle name="C￥AØ_V10 VARIATION MODEL SOP TIMING " xfId="2840" xr:uid="{E591FCBA-E722-4AAF-BA0B-E2578359360E}"/>
    <cellStyle name="Ç¥ÁØ_WIPER" xfId="2841" xr:uid="{17EE4B9B-95BC-4AB1-96FE-5ABC50D160F0}"/>
    <cellStyle name="C￥AØ_WIPER " xfId="2842" xr:uid="{79DDA712-9469-4BD5-BA75-0C55A98965F1}"/>
    <cellStyle name="Ç¥ÁØ_WIPER " xfId="2843" xr:uid="{F64A32CA-D02B-4C88-9B32-817E0ABD0700}"/>
    <cellStyle name="C￥AØ_WIPER _709XD회장보고" xfId="2844" xr:uid="{A1EF5982-786D-4A26-AF66-7DD1FE8C3298}"/>
    <cellStyle name="Ç¥ÁØ_WIPER _709XD회장보고" xfId="2845" xr:uid="{8924B114-5F33-41D1-9074-EE0749C13B18}"/>
    <cellStyle name="C￥AØ_WIPER _709XD회장보고(최종)" xfId="2846" xr:uid="{5ED3E6E5-94D1-4685-87C7-DC479A1C26A8}"/>
    <cellStyle name="Ç¥ÁØ_WIPER _709XD회장보고(최종)" xfId="2847" xr:uid="{F1ADD9FC-61C8-440A-9399-8B377AA4B488}"/>
    <cellStyle name="C￥AØ_WIPER _709XD회장보고(최종)_75증산검토0808" xfId="2848" xr:uid="{4C6C066D-06E7-486A-9B38-20671E1A862E}"/>
    <cellStyle name="Ç¥ÁØ_WIPER _XD진도보고(99.6.23)" xfId="2849" xr:uid="{3EB4CC96-501E-4B45-9E2F-859CA2E6AD58}"/>
    <cellStyle name="C￥AØ_WIPER _XD진도보고(99.6.23)_75증산검토0808" xfId="2850" xr:uid="{7FAA93F6-068A-416D-B5FD-AD9A235B21EE}"/>
    <cellStyle name="Ç¥ÁØ_WIPER _XD진도보고(99.7.21)" xfId="2851" xr:uid="{16A701BF-066F-4376-9DFD-0B480DCAE279}"/>
    <cellStyle name="C￥AØ_WIPER _XD진도보고(99.7.21)_75증산검토0808" xfId="2852" xr:uid="{8B56C9E2-E577-44BC-BBD6-BACA7300ABE1}"/>
    <cellStyle name="Ç¥ÁØ_WIRING " xfId="2853" xr:uid="{AB09988D-98DD-45D6-AE14-DC5996CB16C8}"/>
    <cellStyle name="C￥AØ_WIRING _±¸¸A½CAu " xfId="2854" xr:uid="{AD9617C6-7DA3-47F8-AF59-0F19575564D5}"/>
    <cellStyle name="Ç¥ÁØ_WIRING _CONT_MPI_CVVT_옵션계산" xfId="2855" xr:uid="{079F91A1-7ABC-4369-94F8-893F0A508BE3}"/>
    <cellStyle name="C￥AØ_XD AOA¾AIA¤ " xfId="2856" xr:uid="{69B90966-5B61-4119-9CCB-BC8E86DCE600}"/>
    <cellStyle name="Ç¥ÁØ_XD ÃÖÁ¾ÀÏÁ¤ " xfId="2857" xr:uid="{6276EE69-2BAF-4E2C-B91E-5BC7C2A6F57A}"/>
    <cellStyle name="C￥AØ_XD AOA¾AIA¤ _709XD회장보고" xfId="2858" xr:uid="{DCAE4882-FE3A-4529-B8E8-E57575162954}"/>
    <cellStyle name="Ç¥ÁØ_XD ÃÖÁ¾ÀÏÁ¤ _709XD회장보고" xfId="2859" xr:uid="{B73F1570-CDBB-46DF-98B2-E739E35E2126}"/>
    <cellStyle name="C￥AØ_XD AOA¾AIA¤ _709XD회장보고(최종)" xfId="2860" xr:uid="{CF5019CC-B6AF-4704-94C4-E7C804376C3A}"/>
    <cellStyle name="Ç¥ÁØ_XD ÃÖÁ¾ÀÏÁ¤ _709XD회장보고(최종)" xfId="2861" xr:uid="{DC42E30F-54B9-4DAA-B776-ED29AD28B904}"/>
    <cellStyle name="C￥AØ_XD AOA¾AIA¤ _709XD회장보고(최종)_75증산검토0808" xfId="2862" xr:uid="{538704F4-FBD5-4491-BFEA-E0EBE73E32EB}"/>
    <cellStyle name="Ç¥ÁØ_XD ÃÖÁ¾ÀÏÁ¤ _HR 집행예산 편성(020612)(1)" xfId="2863" xr:uid="{3B1A7D45-6739-4A86-B318-A3EF4CD1AD7E}"/>
    <cellStyle name="C￥AØ_XD AOA¾AIA¤ _HR 집행예산 편성(020612)(1)_9.원단위" xfId="2864" xr:uid="{6C494ABA-8ABA-46F8-AC41-E28DB03FA0D7}"/>
    <cellStyle name="Ç¥ÁØ_XD ÃÖÁ¾ÀÏÁ¤ _HR 집행예산 편성(020612)(1)_9.원단위" xfId="2865" xr:uid="{48A429FD-9DB0-47FD-AEC4-43E5728F9365}"/>
    <cellStyle name="C￥AØ_XD AOA¾AIA¤ _XD진도보고(99.6.23)_75증산검토0808" xfId="2866" xr:uid="{7C19A7AF-6E63-48FD-84D5-98ED348BF961}"/>
    <cellStyle name="Ç¥ÁØ_XD ÃÖÁ¾ÀÏÁ¤ _XD진도보고(99.7.21)" xfId="2867" xr:uid="{6619E3B1-1B07-4AFC-AA7A-F51742119FDC}"/>
    <cellStyle name="C￥AØ_XD AOA¾AIA¤ _XD진도보고(99.7.21)_75증산검토0808" xfId="2868" xr:uid="{0D3B112C-F7C3-4FE7-95B9-4E3AC36B85EF}"/>
    <cellStyle name="Ç¥ÁØ_XD ÃÖÁ¾ÀÏÁ¤ _예상투자비 검토(2차수정원본)" xfId="2869" xr:uid="{7FF8A97B-A033-4D5C-889B-CCA1D3880D3D}"/>
    <cellStyle name="C￥AØ_XD AOA¾AIA¤ _예상투자비 검토(2차수정원본)_9.원단위" xfId="2870" xr:uid="{BF59A253-F200-4822-9006-8AF380249ACB}"/>
    <cellStyle name="Ç¥ÁØ_XD ÃÖÁ¾ÀÏÁ¤ _예상투자비 검토(2차수정원본)_9.원단위" xfId="2871" xr:uid="{543B13EA-8824-46E5-9444-01E52F80ADDC}"/>
    <cellStyle name="C￥AØ_XD AOA¾AIA¤ _프레지오변경부품리스트(010530)" xfId="2872" xr:uid="{1A9C0E9F-63C3-4017-9AD4-CD5AF46A0B27}"/>
    <cellStyle name="Ç¥ÁØ_XD ÃÖÁ¾ÀÏÁ¤ _프레지오변경부품리스트(010530)" xfId="2873" xr:uid="{D5A4B847-B72D-4B8D-9020-6CA7C479338C}"/>
    <cellStyle name="C￥AØ_XD±aAØ " xfId="2874" xr:uid="{DE9F3071-2849-4493-A90C-326ED5D804D6}"/>
    <cellStyle name="Ç¥ÁØ_XD±âÁØ " xfId="2875" xr:uid="{91A9E37C-6BF6-4B10-A3BE-A9DB4A41BAB0}"/>
    <cellStyle name="C￥AØ_XD±aAØ _CONT_MPI_CVVT_옵션계산" xfId="2876" xr:uid="{28F2B056-10B4-4648-A192-E3751E8F9F95}"/>
    <cellStyle name="Ç¥ÁØ_XD±âÁØ _CONT_MPI_CVVT_옵션계산" xfId="2877" xr:uid="{9DF86F93-61FA-4866-97E5-30772CAEE29C}"/>
    <cellStyle name="C￥AØ_XD±aAØ _CONT_디젤_옵션계산" xfId="2878" xr:uid="{CCE94374-9598-44D1-9661-135FA96A7C4A}"/>
    <cellStyle name="Ç¥ÁØ_XD±âÁØ _CONT_디젤_옵션계산" xfId="2879" xr:uid="{F1D93249-9F27-45DE-80A8-1E287CFCFF53}"/>
    <cellStyle name="C￥AØ_XG¿ø´UA§ " xfId="2880" xr:uid="{07B7733E-7AA6-41F5-8D22-400FA22AE78A}"/>
    <cellStyle name="Ç¥ÁØ_XG¿ø´ÜÀ§ " xfId="2881" xr:uid="{8FB6FE13-4C77-4709-AB43-2210A7FFD968}"/>
    <cellStyle name="C￥AØ_XG¿ø´UA§(2A÷°e≫e) " xfId="2882" xr:uid="{B6352963-5EE6-4233-A167-A86B95BADD7E}"/>
    <cellStyle name="Ç¥ÁØ_XG3Â÷°è»ê¿ø´ÜÀ§ " xfId="2883" xr:uid="{EEB563E1-3A10-4419-9AF6-E8AFB2290507}"/>
    <cellStyle name="C￥AØ_XG3A÷°e≫e¿ø´UA§ " xfId="2884" xr:uid="{D86C8F99-A4D7-4278-8028-F22DF7CECD92}"/>
    <cellStyle name="Calc Currency (0)" xfId="2885" xr:uid="{BE209913-96F4-4AF8-91B7-E210998EF880}"/>
    <cellStyle name="Calc Units (2)" xfId="2886" xr:uid="{2C345EA8-1490-4643-AF12-6F4085EFADAC}"/>
    <cellStyle name="Calculation" xfId="2887" xr:uid="{91EC2DA1-F553-4FDD-83A2-6484E4E04CC1}"/>
    <cellStyle name="Calculation 10" xfId="2888" xr:uid="{68952F63-1D62-4FD0-BA42-B8DEE3690F69}"/>
    <cellStyle name="Calculation 10 2" xfId="2889" xr:uid="{E52D991D-E51E-4751-9B0D-C8BFC3F02359}"/>
    <cellStyle name="Calculation 10 2 2" xfId="16692" xr:uid="{AEEE3262-A76C-40CC-94E8-236D696575CD}"/>
    <cellStyle name="Calculation 10 2 3" xfId="20303" xr:uid="{5FDB1665-74FE-4B81-AA0E-C456E1F76638}"/>
    <cellStyle name="Calculation 10 2 4" xfId="36741" xr:uid="{7FD47D01-40AF-4648-81BD-401EE4086BD2}"/>
    <cellStyle name="Calculation 10 3" xfId="16691" xr:uid="{FA11A982-2055-4387-B891-969ACBB4EC04}"/>
    <cellStyle name="Calculation 10 4" xfId="20304" xr:uid="{DA1CF8B9-45A5-4C97-8852-F66EAFA81809}"/>
    <cellStyle name="Calculation 10 5" xfId="36742" xr:uid="{00559EC6-D108-4194-8F31-36099A0FC77B}"/>
    <cellStyle name="Calculation 11" xfId="2890" xr:uid="{2135BBA2-671E-4555-84A5-67B23F6BF87C}"/>
    <cellStyle name="Calculation 11 2" xfId="2891" xr:uid="{615DC7A0-02F2-47DC-87AF-7059C7B01874}"/>
    <cellStyle name="Calculation 11 2 2" xfId="16694" xr:uid="{05F0DE6F-42B1-4D4C-95F9-D234CE68196D}"/>
    <cellStyle name="Calculation 11 2 3" xfId="20301" xr:uid="{3222E600-BB28-43BF-9379-DD94276EA593}"/>
    <cellStyle name="Calculation 11 2 4" xfId="36739" xr:uid="{A9B9D980-FFD2-4441-AAD7-1D65FD547B5A}"/>
    <cellStyle name="Calculation 11 3" xfId="16693" xr:uid="{CB269995-1943-4C3B-80F5-4E7E0A11FD5D}"/>
    <cellStyle name="Calculation 11 4" xfId="20302" xr:uid="{261981B8-1E8C-4F29-A16E-86979684F27D}"/>
    <cellStyle name="Calculation 11 5" xfId="36740" xr:uid="{5069F40A-603E-4996-B406-6FF514050DE1}"/>
    <cellStyle name="Calculation 12" xfId="2892" xr:uid="{7116621A-C0E5-4516-A331-99E8D0462B21}"/>
    <cellStyle name="Calculation 12 2" xfId="2893" xr:uid="{1CFCAB14-6DEB-4ADF-9CBB-6A75183E7137}"/>
    <cellStyle name="Calculation 12 2 2" xfId="16696" xr:uid="{A3A04553-EB54-4AD1-A51F-3ECD37EDC1A0}"/>
    <cellStyle name="Calculation 12 2 3" xfId="20299" xr:uid="{FE32BD69-AD8E-441D-BCD7-4D5B482BB379}"/>
    <cellStyle name="Calculation 12 2 4" xfId="36737" xr:uid="{E7523F29-C136-4AA8-856F-EBAFD5033AC9}"/>
    <cellStyle name="Calculation 12 3" xfId="16695" xr:uid="{3F80D824-FBD6-4907-B056-48E14639AEA4}"/>
    <cellStyle name="Calculation 12 4" xfId="20300" xr:uid="{283D4F69-F611-48A5-A3E9-773315797F04}"/>
    <cellStyle name="Calculation 12 5" xfId="36738" xr:uid="{DE306441-CF90-45A5-9B7B-88C8CA2CE6CD}"/>
    <cellStyle name="Calculation 13" xfId="2894" xr:uid="{4D84C0AD-29A3-4AB6-B4CC-7275CCE7ED51}"/>
    <cellStyle name="Calculation 13 2" xfId="16697" xr:uid="{671628BA-B3B4-42D2-AFD3-642616EC1AB1}"/>
    <cellStyle name="Calculation 13 3" xfId="20298" xr:uid="{45F65F9C-FFB9-439E-B6A4-6D864CE526DE}"/>
    <cellStyle name="Calculation 13 4" xfId="36736" xr:uid="{25FC6016-0021-4F4E-8A5F-95D4E776A0AD}"/>
    <cellStyle name="Calculation 14" xfId="16690" xr:uid="{5B132F84-B418-43B6-9B74-26BC198013FA}"/>
    <cellStyle name="Calculation 15" xfId="20305" xr:uid="{3402EF1F-4022-4353-B15C-B361589E39F7}"/>
    <cellStyle name="Calculation 16" xfId="36743" xr:uid="{8C150B8C-0ECC-4589-961A-CC80ACDF81E4}"/>
    <cellStyle name="Calculation 2" xfId="2895" xr:uid="{DFA7F191-C4C2-4844-9D80-8137D3C2679D}"/>
    <cellStyle name="Calculation 2 10" xfId="20297" xr:uid="{0AA03AA2-38FB-43F3-8CB9-17F3A5552AF3}"/>
    <cellStyle name="Calculation 2 11" xfId="36735" xr:uid="{2C13C245-5910-4A90-9404-ADA24138D0EB}"/>
    <cellStyle name="Calculation 2 2" xfId="2896" xr:uid="{2D525F52-CEC0-4F14-AFF3-A63251347356}"/>
    <cellStyle name="Calculation 2 2 10" xfId="20296" xr:uid="{9ADCECAD-20CD-416F-90B0-9B1F9862B1D7}"/>
    <cellStyle name="Calculation 2 2 11" xfId="36734" xr:uid="{5C50DAD2-D0A4-476A-90A6-98BF212F4DD3}"/>
    <cellStyle name="Calculation 2 2 2" xfId="2897" xr:uid="{D476B0AE-80FA-401C-8BB0-1B719C9DD7D2}"/>
    <cellStyle name="Calculation 2 2 2 10" xfId="36733" xr:uid="{86DBBA6D-FE19-4DF4-B043-BD004776EFA2}"/>
    <cellStyle name="Calculation 2 2 2 2" xfId="2898" xr:uid="{7D04957E-EF0F-4D84-92F8-4C5FF7D922A6}"/>
    <cellStyle name="Calculation 2 2 2 2 2" xfId="16701" xr:uid="{B71BB326-EB81-4FED-9AE8-442CE61E8C7A}"/>
    <cellStyle name="Calculation 2 2 2 2 3" xfId="20294" xr:uid="{3320E5AB-292D-4532-A1A1-ED8A6F08F961}"/>
    <cellStyle name="Calculation 2 2 2 2 4" xfId="36732" xr:uid="{7429C7DE-C68B-420F-8192-CB2E33AFAD45}"/>
    <cellStyle name="Calculation 2 2 2 3" xfId="2899" xr:uid="{9B77B678-2643-44AF-8402-36E82F6E55F3}"/>
    <cellStyle name="Calculation 2 2 2 3 2" xfId="16702" xr:uid="{ACE1A444-EA9F-415A-9177-9E96B9CD8293}"/>
    <cellStyle name="Calculation 2 2 2 3 3" xfId="20293" xr:uid="{8A9064CB-0F14-484D-AB54-A42968C3CE8F}"/>
    <cellStyle name="Calculation 2 2 2 3 4" xfId="36731" xr:uid="{776204BE-ABE5-4B8B-AA02-8A9D3C3165AE}"/>
    <cellStyle name="Calculation 2 2 2 4" xfId="2900" xr:uid="{F72E26AE-F60E-472D-AE88-6ED31482338E}"/>
    <cellStyle name="Calculation 2 2 2 4 2" xfId="16703" xr:uid="{8E8CCBA6-AFDC-4423-ADCC-7AA17E726804}"/>
    <cellStyle name="Calculation 2 2 2 4 3" xfId="20292" xr:uid="{D2F182AC-19A1-454B-B26F-6BA9D0DAE640}"/>
    <cellStyle name="Calculation 2 2 2 4 4" xfId="36730" xr:uid="{137FDD4E-F97C-445B-A29D-30B937605C41}"/>
    <cellStyle name="Calculation 2 2 2 5" xfId="2901" xr:uid="{59AA8292-45DE-4F65-8C37-57990688A191}"/>
    <cellStyle name="Calculation 2 2 2 5 2" xfId="16704" xr:uid="{15A84751-2940-451F-80FA-05DA74323F0F}"/>
    <cellStyle name="Calculation 2 2 2 5 3" xfId="20291" xr:uid="{5835AA73-8778-4468-960D-522245D9FF8A}"/>
    <cellStyle name="Calculation 2 2 2 5 4" xfId="36729" xr:uid="{3E6A1EC8-639A-4DEE-A657-178CB0B45CC5}"/>
    <cellStyle name="Calculation 2 2 2 6" xfId="2902" xr:uid="{E0E209B0-4833-4492-A0EB-4DB7C5EF4F2C}"/>
    <cellStyle name="Calculation 2 2 2 6 2" xfId="16705" xr:uid="{315996AF-0B97-42D5-96CA-F15404F0C923}"/>
    <cellStyle name="Calculation 2 2 2 6 3" xfId="20290" xr:uid="{889518EA-7B05-4782-AA0D-F6CF1A5EDA39}"/>
    <cellStyle name="Calculation 2 2 2 6 4" xfId="36728" xr:uid="{FB8EA559-E1E1-4115-B5D8-143AA3A1E48A}"/>
    <cellStyle name="Calculation 2 2 2 7" xfId="2903" xr:uid="{BFC68D27-8238-4926-8FBF-7EAD2C347DC4}"/>
    <cellStyle name="Calculation 2 2 2 7 2" xfId="16706" xr:uid="{5BCF27E2-9548-4E75-AADA-402B94E71014}"/>
    <cellStyle name="Calculation 2 2 2 7 3" xfId="20289" xr:uid="{4B338C3D-E19D-46DB-8D71-6C3BCCB037C1}"/>
    <cellStyle name="Calculation 2 2 2 7 4" xfId="36727" xr:uid="{1381ADCC-374A-4B2C-914D-400A44531C35}"/>
    <cellStyle name="Calculation 2 2 2 8" xfId="16700" xr:uid="{E2E1183C-D677-4705-972E-CF01BE68E152}"/>
    <cellStyle name="Calculation 2 2 2 9" xfId="20295" xr:uid="{03377374-DB22-4A4D-A1C3-5B73B7CEA1DE}"/>
    <cellStyle name="Calculation 2 2 3" xfId="2904" xr:uid="{F84EA5F0-DD68-4096-A98E-D6D301AE0FCE}"/>
    <cellStyle name="Calculation 2 2 3 2" xfId="2905" xr:uid="{C014CD65-3909-45B4-992D-808863180D73}"/>
    <cellStyle name="Calculation 2 2 3 2 2" xfId="16708" xr:uid="{295065E6-37AC-4A04-91FA-E2B569432F76}"/>
    <cellStyle name="Calculation 2 2 3 2 3" xfId="20287" xr:uid="{9B2D3E0E-F97A-4586-B22D-8539A3F901BA}"/>
    <cellStyle name="Calculation 2 2 3 2 4" xfId="36725" xr:uid="{A2C7D115-6B70-40FB-9268-43B3A94F841B}"/>
    <cellStyle name="Calculation 2 2 3 3" xfId="2906" xr:uid="{B3DEC1C6-661C-444D-9AF9-C9099648337B}"/>
    <cellStyle name="Calculation 2 2 3 3 2" xfId="16709" xr:uid="{08F9F190-5B19-4541-85AF-29FF896E2BE0}"/>
    <cellStyle name="Calculation 2 2 3 3 3" xfId="20286" xr:uid="{5983A71D-DDFE-404F-A4EA-15130BE9439D}"/>
    <cellStyle name="Calculation 2 2 3 3 4" xfId="36724" xr:uid="{2165FAEF-BF71-4EED-96CE-0E5498592547}"/>
    <cellStyle name="Calculation 2 2 3 4" xfId="2907" xr:uid="{142DB6B2-5964-499A-AEF2-8E544F44F339}"/>
    <cellStyle name="Calculation 2 2 3 4 2" xfId="16710" xr:uid="{49B6B45F-B6A2-41C9-90BA-0D11D24C037F}"/>
    <cellStyle name="Calculation 2 2 3 4 3" xfId="20285" xr:uid="{B23421DC-E1D7-4569-9052-B7EBF4FF460E}"/>
    <cellStyle name="Calculation 2 2 3 4 4" xfId="36723" xr:uid="{B05D64EC-D4AC-43EA-AD3F-8030C5C7C332}"/>
    <cellStyle name="Calculation 2 2 3 5" xfId="2908" xr:uid="{B61D9150-4165-4DAA-9918-E8C66459E712}"/>
    <cellStyle name="Calculation 2 2 3 5 2" xfId="16711" xr:uid="{56D17D14-7016-4A40-812E-F861F27FE667}"/>
    <cellStyle name="Calculation 2 2 3 5 3" xfId="20284" xr:uid="{4DDC8820-56C7-4BBA-A3F9-10826A15A788}"/>
    <cellStyle name="Calculation 2 2 3 5 4" xfId="36722" xr:uid="{3AD9E696-0639-49A2-B52B-28E8DB08148F}"/>
    <cellStyle name="Calculation 2 2 3 6" xfId="2909" xr:uid="{7DF54E5B-7859-4435-B9C1-E62780994433}"/>
    <cellStyle name="Calculation 2 2 3 6 2" xfId="16712" xr:uid="{E2734F57-8B4C-4FE6-853D-9CB819E0C9EE}"/>
    <cellStyle name="Calculation 2 2 3 6 3" xfId="20283" xr:uid="{EA5C07E6-ED52-479B-9E1D-366A2F3C0647}"/>
    <cellStyle name="Calculation 2 2 3 6 4" xfId="36721" xr:uid="{67D1B807-6554-4A07-B87F-498E89EBCCAA}"/>
    <cellStyle name="Calculation 2 2 3 7" xfId="16707" xr:uid="{E8B22341-DF59-45DB-BBD1-E9BD2D798066}"/>
    <cellStyle name="Calculation 2 2 3 8" xfId="20288" xr:uid="{FB86F908-11BF-46B6-B1E4-0379662273C0}"/>
    <cellStyle name="Calculation 2 2 3 9" xfId="36726" xr:uid="{55A25A75-0581-4E35-BA50-4C637B59C6CC}"/>
    <cellStyle name="Calculation 2 2 4" xfId="2910" xr:uid="{C4791B0F-FF2D-46D9-AF67-80AC01F4D4FA}"/>
    <cellStyle name="Calculation 2 2 4 2" xfId="2911" xr:uid="{05BAADDE-5E07-43C8-8442-6DE022B7B448}"/>
    <cellStyle name="Calculation 2 2 4 2 2" xfId="16714" xr:uid="{A5B64CB1-5FBA-4DED-9608-51DC6036883B}"/>
    <cellStyle name="Calculation 2 2 4 2 3" xfId="20281" xr:uid="{3F66DD17-B55C-4633-A498-64E77E13A2B3}"/>
    <cellStyle name="Calculation 2 2 4 2 4" xfId="36719" xr:uid="{2B4C98A2-47EE-40D4-95AB-B5D3349752D7}"/>
    <cellStyle name="Calculation 2 2 4 3" xfId="2912" xr:uid="{DBF530CF-7509-4870-854A-F89CE5A1329C}"/>
    <cellStyle name="Calculation 2 2 4 3 2" xfId="16715" xr:uid="{BD6ACA76-420C-40A8-A1AB-BDA738E1F50C}"/>
    <cellStyle name="Calculation 2 2 4 3 3" xfId="20280" xr:uid="{6B2E09AA-F929-434E-A78F-0EEA3CE5F598}"/>
    <cellStyle name="Calculation 2 2 4 3 4" xfId="36718" xr:uid="{6CA086BA-D857-4447-B8D5-41AD2CC3AE68}"/>
    <cellStyle name="Calculation 2 2 4 4" xfId="2913" xr:uid="{10BFC787-0350-423A-B23A-6DE165D640E7}"/>
    <cellStyle name="Calculation 2 2 4 4 2" xfId="16716" xr:uid="{52AB2724-F550-4233-9596-FC58A2AC151D}"/>
    <cellStyle name="Calculation 2 2 4 4 3" xfId="20279" xr:uid="{306C2376-9506-409B-AD52-549A8BC1BCC8}"/>
    <cellStyle name="Calculation 2 2 4 4 4" xfId="36717" xr:uid="{4E6576A2-EE2A-410E-BCE7-3F0DF843420F}"/>
    <cellStyle name="Calculation 2 2 4 5" xfId="16713" xr:uid="{EDF97DD0-5776-42FE-9472-C16CC106C262}"/>
    <cellStyle name="Calculation 2 2 4 6" xfId="20282" xr:uid="{E3D66B43-C770-49A2-8D92-FAB9205F9396}"/>
    <cellStyle name="Calculation 2 2 4 7" xfId="36720" xr:uid="{1C0B2BA9-4F20-42D9-9971-C34385A761A0}"/>
    <cellStyle name="Calculation 2 2 5" xfId="2914" xr:uid="{41F7DBAB-1D41-4654-A550-B00F4FAD417B}"/>
    <cellStyle name="Calculation 2 2 5 2" xfId="2915" xr:uid="{C8FE3E15-4135-499A-B1A5-DFC0AD9CE9A5}"/>
    <cellStyle name="Calculation 2 2 5 2 2" xfId="16718" xr:uid="{D2DD5A60-C76E-4148-AE7F-DB9B122375A3}"/>
    <cellStyle name="Calculation 2 2 5 2 3" xfId="20277" xr:uid="{1B2BF95E-58A9-4E97-A626-B12A6B4FC9AD}"/>
    <cellStyle name="Calculation 2 2 5 2 4" xfId="36715" xr:uid="{4898DDC8-5864-4519-B8C5-4551ED686F9A}"/>
    <cellStyle name="Calculation 2 2 5 3" xfId="16717" xr:uid="{4FD75B75-AC9D-47C3-82A4-6ED6A4AF4658}"/>
    <cellStyle name="Calculation 2 2 5 4" xfId="20278" xr:uid="{D43E42D1-1564-4AE6-89F8-63A539464A83}"/>
    <cellStyle name="Calculation 2 2 5 5" xfId="36716" xr:uid="{BA6790BE-CEEB-4D7B-AA75-7310D474A7B5}"/>
    <cellStyle name="Calculation 2 2 6" xfId="2916" xr:uid="{10D3B30E-8E47-4F15-9113-B4C19648BA3F}"/>
    <cellStyle name="Calculation 2 2 6 2" xfId="2917" xr:uid="{E180E9A2-DCA6-4A60-9848-2E04D3DA04E1}"/>
    <cellStyle name="Calculation 2 2 6 2 2" xfId="16720" xr:uid="{829C1F2D-C14F-4C9C-9EB3-0C7FD2F3869C}"/>
    <cellStyle name="Calculation 2 2 6 2 3" xfId="20275" xr:uid="{CD41AB34-F199-4382-A27B-C6EF0707DC4E}"/>
    <cellStyle name="Calculation 2 2 6 2 4" xfId="36713" xr:uid="{A6E6CE85-E798-42FD-90FC-4D75A8C74552}"/>
    <cellStyle name="Calculation 2 2 6 3" xfId="16719" xr:uid="{13D771F7-190B-46C2-95FF-608BFF3D1D02}"/>
    <cellStyle name="Calculation 2 2 6 4" xfId="20276" xr:uid="{34F54D20-0362-47D7-BA18-1E98856011A7}"/>
    <cellStyle name="Calculation 2 2 6 5" xfId="36714" xr:uid="{E7F3EAB3-63FA-45D2-AD96-B87E63E6A5AE}"/>
    <cellStyle name="Calculation 2 2 7" xfId="2918" xr:uid="{446430CE-3C38-44B5-9965-62C684C49AF8}"/>
    <cellStyle name="Calculation 2 2 7 2" xfId="16721" xr:uid="{6AB89C8B-C28D-4774-894F-E79C9084F35A}"/>
    <cellStyle name="Calculation 2 2 7 3" xfId="20274" xr:uid="{A14B7C8E-5655-4EA8-AAE5-1A883D4CD90D}"/>
    <cellStyle name="Calculation 2 2 7 4" xfId="36712" xr:uid="{BBC9A154-F865-4786-81AC-C3CC32840926}"/>
    <cellStyle name="Calculation 2 2 8" xfId="2919" xr:uid="{582AC0C6-ADAB-4C94-92C4-8CD6EA65FBA0}"/>
    <cellStyle name="Calculation 2 2 8 2" xfId="16722" xr:uid="{3258003B-640D-4FA6-BE78-891B742895DE}"/>
    <cellStyle name="Calculation 2 2 8 3" xfId="20273" xr:uid="{00B37A8A-0CC7-4610-8071-D071481E63E4}"/>
    <cellStyle name="Calculation 2 2 8 4" xfId="36711" xr:uid="{F8C2A9CA-9F40-4F30-A775-B070329423B5}"/>
    <cellStyle name="Calculation 2 2 9" xfId="16699" xr:uid="{062DBEC4-4953-4465-9001-625336DBA0E9}"/>
    <cellStyle name="Calculation 2 3" xfId="2920" xr:uid="{F9454126-6518-4C5F-863D-479BAD6D60E2}"/>
    <cellStyle name="Calculation 2 3 10" xfId="36710" xr:uid="{BC523E5E-9E1F-4E52-99ED-082483E0A958}"/>
    <cellStyle name="Calculation 2 3 2" xfId="2921" xr:uid="{8B37966C-3309-4FDE-9949-C17F440FF9D9}"/>
    <cellStyle name="Calculation 2 3 2 2" xfId="16724" xr:uid="{4284C17F-9220-4979-94EB-F08E7112E3E3}"/>
    <cellStyle name="Calculation 2 3 2 3" xfId="20271" xr:uid="{49FEFAB6-0344-4812-A12F-D1CA963BE99A}"/>
    <cellStyle name="Calculation 2 3 2 4" xfId="36709" xr:uid="{2A1874CE-8DD7-46C1-B8E6-013819CDE36B}"/>
    <cellStyle name="Calculation 2 3 3" xfId="2922" xr:uid="{3EB97860-27ED-4EFA-8CB5-32B9F48BF9B4}"/>
    <cellStyle name="Calculation 2 3 3 2" xfId="16725" xr:uid="{44291E20-9688-46A8-AE3E-7B8A78390C50}"/>
    <cellStyle name="Calculation 2 3 3 3" xfId="20270" xr:uid="{3E42E30E-EBB8-45AF-8784-B4D7433C7E66}"/>
    <cellStyle name="Calculation 2 3 3 4" xfId="36708" xr:uid="{D596A9BA-3D97-4007-A0D3-50B153860865}"/>
    <cellStyle name="Calculation 2 3 4" xfId="2923" xr:uid="{ACA6A6FF-E752-4B2D-AB7D-8C86B421DBCC}"/>
    <cellStyle name="Calculation 2 3 4 2" xfId="16726" xr:uid="{FA9D23D1-79D4-4D85-A932-4E94D889F0DF}"/>
    <cellStyle name="Calculation 2 3 4 3" xfId="20269" xr:uid="{1661F287-A954-4BFD-8FFA-E62F00A6344F}"/>
    <cellStyle name="Calculation 2 3 4 4" xfId="36707" xr:uid="{DE5A435A-A670-4F96-A61D-4524E645615A}"/>
    <cellStyle name="Calculation 2 3 5" xfId="2924" xr:uid="{457C56E5-E8D0-4FCB-8BEE-B10BFE696DDE}"/>
    <cellStyle name="Calculation 2 3 5 2" xfId="16727" xr:uid="{D60DC123-1949-4A27-930E-85787334D3AA}"/>
    <cellStyle name="Calculation 2 3 5 3" xfId="20268" xr:uid="{BFC3F5D1-DF72-455C-B305-207BF629B957}"/>
    <cellStyle name="Calculation 2 3 5 4" xfId="36706" xr:uid="{C787FD73-D24F-47E9-947C-3E122887234D}"/>
    <cellStyle name="Calculation 2 3 6" xfId="2925" xr:uid="{61D85E71-E3B2-413E-9A00-09958C905254}"/>
    <cellStyle name="Calculation 2 3 6 2" xfId="16728" xr:uid="{255D9E1F-3CED-49F8-8AD3-9FD2DA7CE3EC}"/>
    <cellStyle name="Calculation 2 3 6 3" xfId="20267" xr:uid="{F0A5575F-7C61-49CA-ACD9-D4C3379FE96F}"/>
    <cellStyle name="Calculation 2 3 6 4" xfId="36705" xr:uid="{E6EC0E5B-0201-49E6-9FD3-19EBF4E152B8}"/>
    <cellStyle name="Calculation 2 3 7" xfId="2926" xr:uid="{4BEDB47F-5D9B-4B4D-9A28-4F662C80B028}"/>
    <cellStyle name="Calculation 2 3 7 2" xfId="16729" xr:uid="{5805D189-F970-42E3-AFD9-D47B48C2DC67}"/>
    <cellStyle name="Calculation 2 3 7 3" xfId="20266" xr:uid="{C208A554-801D-4665-BB95-F3EFB28E0B2F}"/>
    <cellStyle name="Calculation 2 3 7 4" xfId="36704" xr:uid="{811846A9-C59E-4EDB-9393-EB355BDC2749}"/>
    <cellStyle name="Calculation 2 3 8" xfId="16723" xr:uid="{3787BCD1-4BDB-44C8-B7A2-A9374BC6CE37}"/>
    <cellStyle name="Calculation 2 3 9" xfId="20272" xr:uid="{9593760B-A14D-4626-A1A4-5C1485000998}"/>
    <cellStyle name="Calculation 2 4" xfId="2927" xr:uid="{64DD0E06-BD7C-4450-BA7E-C039CC6D0FD3}"/>
    <cellStyle name="Calculation 2 4 2" xfId="2928" xr:uid="{F88F994F-150B-49E3-8FC4-CE1C01F87B2D}"/>
    <cellStyle name="Calculation 2 4 2 2" xfId="16731" xr:uid="{9FDE2139-53E9-45BC-80FB-503E8328DFE4}"/>
    <cellStyle name="Calculation 2 4 2 3" xfId="20264" xr:uid="{35BDE39D-A4F8-4493-A390-ADE426B2C12F}"/>
    <cellStyle name="Calculation 2 4 2 4" xfId="36702" xr:uid="{ED4B20B3-CB0B-427B-BD2B-0CE19C4E06E8}"/>
    <cellStyle name="Calculation 2 4 3" xfId="2929" xr:uid="{FEB578C1-16D8-4725-915B-4B67F1517122}"/>
    <cellStyle name="Calculation 2 4 3 2" xfId="16732" xr:uid="{C493594E-B6C9-4EF2-8B33-C336B22A80FD}"/>
    <cellStyle name="Calculation 2 4 3 3" xfId="20263" xr:uid="{9DC4B22E-04D4-47F1-92BC-301E197729A3}"/>
    <cellStyle name="Calculation 2 4 3 4" xfId="36701" xr:uid="{91BDEBB7-853F-4506-B92F-BB3790EA500A}"/>
    <cellStyle name="Calculation 2 4 4" xfId="2930" xr:uid="{B420BC92-324E-4663-BC1D-247EA9F2B8D0}"/>
    <cellStyle name="Calculation 2 4 4 2" xfId="16733" xr:uid="{6C067FE7-EF6C-45E1-9A75-9297E6D18216}"/>
    <cellStyle name="Calculation 2 4 4 3" xfId="20262" xr:uid="{118DD028-F1FD-40CE-8F84-730EAE189C2C}"/>
    <cellStyle name="Calculation 2 4 4 4" xfId="36700" xr:uid="{DDCFD023-7760-4777-A18B-7B68E2421C20}"/>
    <cellStyle name="Calculation 2 4 5" xfId="2931" xr:uid="{E2C9E626-EBFC-477C-9B35-F3FE5ACB9CE4}"/>
    <cellStyle name="Calculation 2 4 5 2" xfId="16734" xr:uid="{8575ABC9-1DF0-4207-958E-D40AACB0D946}"/>
    <cellStyle name="Calculation 2 4 5 3" xfId="20261" xr:uid="{41DE7BA1-257F-4477-87E1-2BD9687A334B}"/>
    <cellStyle name="Calculation 2 4 5 4" xfId="36699" xr:uid="{329A5CA8-870A-4982-A299-221269BFC71F}"/>
    <cellStyle name="Calculation 2 4 6" xfId="2932" xr:uid="{C1D316A5-7737-4D35-BA11-4FB12492A641}"/>
    <cellStyle name="Calculation 2 4 6 2" xfId="16735" xr:uid="{85AFD252-425C-41E9-A93F-6386584990AE}"/>
    <cellStyle name="Calculation 2 4 6 3" xfId="20260" xr:uid="{30BE749B-720D-489B-A1BB-9F6EA2E21EB8}"/>
    <cellStyle name="Calculation 2 4 6 4" xfId="36698" xr:uid="{73CC57EB-799B-41D1-A1E9-2657B89370C5}"/>
    <cellStyle name="Calculation 2 4 7" xfId="16730" xr:uid="{2A63B4B4-51AC-4584-B875-1C7EC4DDE16E}"/>
    <cellStyle name="Calculation 2 4 8" xfId="20265" xr:uid="{54F90DE9-F642-4EE8-B07A-746630204B66}"/>
    <cellStyle name="Calculation 2 4 9" xfId="36703" xr:uid="{4B0F90A3-F692-4987-A7B2-7960E5A37021}"/>
    <cellStyle name="Calculation 2 5" xfId="2933" xr:uid="{29B68C56-5EEB-43A6-88EF-B111DFD23F70}"/>
    <cellStyle name="Calculation 2 5 2" xfId="2934" xr:uid="{5FF65DAB-3007-4BEC-A842-7D5FD2965733}"/>
    <cellStyle name="Calculation 2 5 2 2" xfId="16737" xr:uid="{02FC8EE4-5B05-4869-97CF-B2E802478318}"/>
    <cellStyle name="Calculation 2 5 2 3" xfId="20258" xr:uid="{5EA90E99-7748-4264-AD4A-A4F5E5062A2A}"/>
    <cellStyle name="Calculation 2 5 2 4" xfId="36696" xr:uid="{A678C001-2F42-4649-9FD9-412992F2B547}"/>
    <cellStyle name="Calculation 2 5 3" xfId="2935" xr:uid="{2DC418F0-6820-4C02-9A8F-AE5A444B38E0}"/>
    <cellStyle name="Calculation 2 5 3 2" xfId="16738" xr:uid="{08EA1CE0-A1F7-448E-AC93-74D3BB2E77E4}"/>
    <cellStyle name="Calculation 2 5 3 3" xfId="20257" xr:uid="{05836062-AD9B-4690-965C-CCE55447CF0E}"/>
    <cellStyle name="Calculation 2 5 3 4" xfId="36695" xr:uid="{B83C49A7-EFE5-456E-9E2B-0EE8F2799390}"/>
    <cellStyle name="Calculation 2 5 4" xfId="2936" xr:uid="{105FBEB6-C992-4B02-9B83-CC31A8E60C63}"/>
    <cellStyle name="Calculation 2 5 4 2" xfId="16739" xr:uid="{19E1D108-5893-4BE2-9E1E-18F5EF2FA509}"/>
    <cellStyle name="Calculation 2 5 4 3" xfId="20256" xr:uid="{6DA8F87A-C07D-4E57-A234-B9842A1D8D31}"/>
    <cellStyle name="Calculation 2 5 4 4" xfId="36694" xr:uid="{A6A3C00F-059C-45ED-8D4F-16ED9CF0781B}"/>
    <cellStyle name="Calculation 2 5 5" xfId="2937" xr:uid="{F726E503-4C2D-4E8A-BC8E-63B5F82342B8}"/>
    <cellStyle name="Calculation 2 5 5 2" xfId="16740" xr:uid="{3B4B3FD4-32E1-4A27-9E06-D7B8D63BAD5D}"/>
    <cellStyle name="Calculation 2 5 5 3" xfId="20255" xr:uid="{A611A183-D964-49C0-A2DB-95F076DAD187}"/>
    <cellStyle name="Calculation 2 5 5 4" xfId="36693" xr:uid="{D4F2F9AB-E486-4558-924C-0094C2D7FCAB}"/>
    <cellStyle name="Calculation 2 5 6" xfId="16736" xr:uid="{636D0F46-6624-407C-8E5B-51840BE6D990}"/>
    <cellStyle name="Calculation 2 5 7" xfId="20259" xr:uid="{DCE6B795-472D-4A15-87C3-8108B41E9F7D}"/>
    <cellStyle name="Calculation 2 5 8" xfId="36697" xr:uid="{981C2A74-34DE-45E0-98FE-C8A77120DF02}"/>
    <cellStyle name="Calculation 2 6" xfId="2938" xr:uid="{B6B505D3-87B6-48CC-B387-FEE964EFB09E}"/>
    <cellStyle name="Calculation 2 6 2" xfId="2939" xr:uid="{80967B72-8298-41E0-A51C-5D3494C25710}"/>
    <cellStyle name="Calculation 2 6 2 2" xfId="16742" xr:uid="{E7DB5F94-6370-43F4-A847-9EAD96B4F727}"/>
    <cellStyle name="Calculation 2 6 2 3" xfId="20253" xr:uid="{92AED1AC-5899-4675-B80F-5905FAB00D4D}"/>
    <cellStyle name="Calculation 2 6 2 4" xfId="36691" xr:uid="{6E534633-9ADC-4903-9982-FC0FABE00710}"/>
    <cellStyle name="Calculation 2 6 3" xfId="16741" xr:uid="{9F0F1BE3-8876-46EF-8F60-D9D8A93F3C3D}"/>
    <cellStyle name="Calculation 2 6 4" xfId="20254" xr:uid="{0F90F736-46E7-48EE-8E4F-39E96AC138EB}"/>
    <cellStyle name="Calculation 2 6 5" xfId="36692" xr:uid="{A980B7D7-35FB-4A64-AD99-7A0F7A3F4A3D}"/>
    <cellStyle name="Calculation 2 7" xfId="2940" xr:uid="{A2DBAF8B-C4BC-4A7E-BC7D-8B62DB9A1594}"/>
    <cellStyle name="Calculation 2 7 2" xfId="2941" xr:uid="{101FD642-CD5D-4E4B-9CA7-E950B6B19BB1}"/>
    <cellStyle name="Calculation 2 7 2 2" xfId="16744" xr:uid="{982DBC51-69BD-462F-AC7D-C3B5F6CF3E6F}"/>
    <cellStyle name="Calculation 2 7 2 3" xfId="20251" xr:uid="{B8C75798-48AC-49A2-9DDC-7153822AB976}"/>
    <cellStyle name="Calculation 2 7 2 4" xfId="36689" xr:uid="{489CA103-9329-4E99-91C5-2259DEC82C1C}"/>
    <cellStyle name="Calculation 2 7 3" xfId="16743" xr:uid="{ACD76466-7A9C-46CF-8527-F34A4537DD0B}"/>
    <cellStyle name="Calculation 2 7 4" xfId="20252" xr:uid="{21C35484-B840-4387-8C7D-E29FE94EE331}"/>
    <cellStyle name="Calculation 2 7 5" xfId="36690" xr:uid="{00617FCC-FBCB-4B46-803C-A343A1522458}"/>
    <cellStyle name="Calculation 2 8" xfId="2942" xr:uid="{9C9D62E5-992A-4A72-9F5F-0FF00BFA1089}"/>
    <cellStyle name="Calculation 2 8 2" xfId="16745" xr:uid="{250C1412-5D71-4769-BD9C-EC270A8541BB}"/>
    <cellStyle name="Calculation 2 8 3" xfId="20250" xr:uid="{09F464B1-8726-4BB4-94A8-553A30FFEE93}"/>
    <cellStyle name="Calculation 2 8 4" xfId="36688" xr:uid="{62A9E93E-7C3F-49A7-85AA-338B1EAEC636}"/>
    <cellStyle name="Calculation 2 9" xfId="16698" xr:uid="{F4A9CCA0-03B9-4F92-B5F4-9F896F6101CC}"/>
    <cellStyle name="Calculation 3" xfId="2943" xr:uid="{3132A251-50A2-4E49-83E7-F17DE43795AA}"/>
    <cellStyle name="Calculation 3 10" xfId="20249" xr:uid="{A488DE4A-0940-46B9-87EA-8970C2C96259}"/>
    <cellStyle name="Calculation 3 11" xfId="36687" xr:uid="{39B8ABE3-F5A4-4187-8BCE-B5ABD3CB9E2F}"/>
    <cellStyle name="Calculation 3 2" xfId="2944" xr:uid="{F2C3C42D-B366-4216-B9B1-B14EF8EC31B1}"/>
    <cellStyle name="Calculation 3 2 10" xfId="20248" xr:uid="{59B2D126-0770-42EC-9B05-47987280694A}"/>
    <cellStyle name="Calculation 3 2 11" xfId="36686" xr:uid="{27AA5586-B04E-4989-91B3-CD28ACDE821B}"/>
    <cellStyle name="Calculation 3 2 2" xfId="2945" xr:uid="{562E0B6D-D16D-4964-950F-AE4D0C16F49B}"/>
    <cellStyle name="Calculation 3 2 2 10" xfId="36685" xr:uid="{D27AAC0A-D49E-4385-B352-02A0E34EDA0E}"/>
    <cellStyle name="Calculation 3 2 2 2" xfId="2946" xr:uid="{11FD9389-6D8C-4B63-A4AB-90936E9CE71C}"/>
    <cellStyle name="Calculation 3 2 2 2 2" xfId="16749" xr:uid="{8600A02F-67D5-4692-AEFD-89D08923436D}"/>
    <cellStyle name="Calculation 3 2 2 2 3" xfId="20246" xr:uid="{14C9B26D-FCCD-4F58-B5AB-D4CD0D1817E9}"/>
    <cellStyle name="Calculation 3 2 2 2 4" xfId="36684" xr:uid="{77F9371A-E569-44E3-8AAD-BBA9255523F6}"/>
    <cellStyle name="Calculation 3 2 2 3" xfId="2947" xr:uid="{BB334B9E-225C-4BF6-B718-C1BF3C2BDBD6}"/>
    <cellStyle name="Calculation 3 2 2 3 2" xfId="16750" xr:uid="{7B74785E-06E1-4D19-BFDE-EAAFFD70B89D}"/>
    <cellStyle name="Calculation 3 2 2 3 3" xfId="20245" xr:uid="{7A745C05-FC59-48A0-BD18-4F21ED3E4C2A}"/>
    <cellStyle name="Calculation 3 2 2 3 4" xfId="36683" xr:uid="{8C61FAB0-F9E2-4FC9-9D16-1BAEBA6CCEE0}"/>
    <cellStyle name="Calculation 3 2 2 4" xfId="2948" xr:uid="{72B2C907-F1F5-4AE6-958C-4D7F4CE55668}"/>
    <cellStyle name="Calculation 3 2 2 4 2" xfId="16751" xr:uid="{1E58CCF3-8EC9-461B-A446-BFCA0166EA74}"/>
    <cellStyle name="Calculation 3 2 2 4 3" xfId="20244" xr:uid="{80F5D7FE-A89B-4194-8D56-7FA490A858ED}"/>
    <cellStyle name="Calculation 3 2 2 4 4" xfId="36682" xr:uid="{15E92CB9-8B17-4B7D-BF5B-15BEEACF4D37}"/>
    <cellStyle name="Calculation 3 2 2 5" xfId="2949" xr:uid="{2C95917B-F003-48C4-B7EF-E59186F1B01D}"/>
    <cellStyle name="Calculation 3 2 2 5 2" xfId="16752" xr:uid="{AE9715C3-E05D-44B9-92F7-DA85515DA00A}"/>
    <cellStyle name="Calculation 3 2 2 5 3" xfId="20243" xr:uid="{AD1402D5-9C64-4900-A289-27483BA4B01C}"/>
    <cellStyle name="Calculation 3 2 2 5 4" xfId="36681" xr:uid="{46228E82-7E75-4EBD-8292-C40F43F7226A}"/>
    <cellStyle name="Calculation 3 2 2 6" xfId="2950" xr:uid="{00DF32C0-95FF-490A-8932-D7B139FBA911}"/>
    <cellStyle name="Calculation 3 2 2 6 2" xfId="16753" xr:uid="{FD7C63C9-56FD-43F0-8757-FBB5466C2AA0}"/>
    <cellStyle name="Calculation 3 2 2 6 3" xfId="20242" xr:uid="{EBA6A4DA-CC19-4E47-B418-D57D783CEEC3}"/>
    <cellStyle name="Calculation 3 2 2 6 4" xfId="36680" xr:uid="{92363838-A690-4C9A-A8BA-526E5AB6B7B8}"/>
    <cellStyle name="Calculation 3 2 2 7" xfId="2951" xr:uid="{50CBC2D8-1B48-4E1E-8197-2C874D4FC503}"/>
    <cellStyle name="Calculation 3 2 2 7 2" xfId="16754" xr:uid="{6D445025-4075-47B3-9F66-D1F6EF3E7B1A}"/>
    <cellStyle name="Calculation 3 2 2 7 3" xfId="20241" xr:uid="{295AF67C-C19B-4627-AC24-D9CC1450A976}"/>
    <cellStyle name="Calculation 3 2 2 7 4" xfId="36679" xr:uid="{1C84DD09-95C9-4257-9CDC-40C4DA5445A8}"/>
    <cellStyle name="Calculation 3 2 2 8" xfId="16748" xr:uid="{6229DDC3-7187-40BA-B0E2-170A08448F4E}"/>
    <cellStyle name="Calculation 3 2 2 9" xfId="20247" xr:uid="{66395299-8A10-49ED-9B16-14845CD50EC8}"/>
    <cellStyle name="Calculation 3 2 3" xfId="2952" xr:uid="{CCEB57BF-D927-405C-879F-9F8CC5753A28}"/>
    <cellStyle name="Calculation 3 2 3 2" xfId="2953" xr:uid="{C8A84DB3-FF2D-40A9-8313-B58B435034C0}"/>
    <cellStyle name="Calculation 3 2 3 2 2" xfId="16756" xr:uid="{8ACA2DEE-E29B-48D4-B285-D2793651ADC1}"/>
    <cellStyle name="Calculation 3 2 3 2 3" xfId="20239" xr:uid="{D10548C6-538A-478E-A02F-9D2C57184773}"/>
    <cellStyle name="Calculation 3 2 3 2 4" xfId="36677" xr:uid="{41DC9C9A-9C5D-4B0E-83BD-7792344C96D5}"/>
    <cellStyle name="Calculation 3 2 3 3" xfId="2954" xr:uid="{5C94137D-1820-4B2C-AA40-4202ADD757E4}"/>
    <cellStyle name="Calculation 3 2 3 3 2" xfId="16757" xr:uid="{336A11F7-AD40-4D2C-AFEE-83717D7E9751}"/>
    <cellStyle name="Calculation 3 2 3 3 3" xfId="20238" xr:uid="{399CC1FC-131A-421D-8678-287C404D3962}"/>
    <cellStyle name="Calculation 3 2 3 3 4" xfId="36676" xr:uid="{045D1F69-3B26-427D-8F7A-26224FA95B6D}"/>
    <cellStyle name="Calculation 3 2 3 4" xfId="2955" xr:uid="{06AC438E-5FB0-4E49-A349-1673E7795807}"/>
    <cellStyle name="Calculation 3 2 3 4 2" xfId="16758" xr:uid="{74D081AF-C7E9-4C7D-8D6D-75DB50EA76C4}"/>
    <cellStyle name="Calculation 3 2 3 4 3" xfId="20237" xr:uid="{130A0F4F-81B6-4844-BB99-908EDE15AAAC}"/>
    <cellStyle name="Calculation 3 2 3 4 4" xfId="36675" xr:uid="{4E9671F5-E5C2-4007-8EE6-8284A91B4179}"/>
    <cellStyle name="Calculation 3 2 3 5" xfId="2956" xr:uid="{57C1A650-7793-4C0D-9820-8A4FF07E898D}"/>
    <cellStyle name="Calculation 3 2 3 5 2" xfId="16759" xr:uid="{B3E5DBAD-3FAB-4576-9083-D857E8D583C5}"/>
    <cellStyle name="Calculation 3 2 3 5 3" xfId="20236" xr:uid="{6AA87065-CBB2-49D8-9B1C-BF978B1FFC22}"/>
    <cellStyle name="Calculation 3 2 3 5 4" xfId="36674" xr:uid="{436F2425-A0F3-4491-8009-C263FD601D79}"/>
    <cellStyle name="Calculation 3 2 3 6" xfId="2957" xr:uid="{FB415BC7-7E4F-4C3B-920A-B01D965067BD}"/>
    <cellStyle name="Calculation 3 2 3 6 2" xfId="16760" xr:uid="{F0FA22D1-D64B-4A36-977A-A8D3964ACAD8}"/>
    <cellStyle name="Calculation 3 2 3 6 3" xfId="20235" xr:uid="{4BE07912-CC59-45C3-8EB1-3B209197A327}"/>
    <cellStyle name="Calculation 3 2 3 6 4" xfId="36673" xr:uid="{7AF9F8D3-D189-404F-9752-038455F58F99}"/>
    <cellStyle name="Calculation 3 2 3 7" xfId="16755" xr:uid="{2E69E0B1-87C8-4A72-A4F4-0E7683AFEA35}"/>
    <cellStyle name="Calculation 3 2 3 8" xfId="20240" xr:uid="{ACD685FA-9ADF-4ABA-A2B5-94DE8F8B0B4F}"/>
    <cellStyle name="Calculation 3 2 3 9" xfId="36678" xr:uid="{91B2F028-BE83-4690-A2B2-A5E58D3ABA8A}"/>
    <cellStyle name="Calculation 3 2 4" xfId="2958" xr:uid="{C239F36B-3DC9-4657-90EC-A493C7DB2C89}"/>
    <cellStyle name="Calculation 3 2 4 2" xfId="2959" xr:uid="{05CF5BD6-3A16-44FD-B30A-623ED8DE66C5}"/>
    <cellStyle name="Calculation 3 2 4 2 2" xfId="16762" xr:uid="{8A4FF68A-87DC-40C5-8107-D9C9A7BFB182}"/>
    <cellStyle name="Calculation 3 2 4 2 3" xfId="20233" xr:uid="{4A8D2179-F75A-4CA6-A793-A638C0999902}"/>
    <cellStyle name="Calculation 3 2 4 2 4" xfId="36671" xr:uid="{57211AAB-4F57-4E14-A907-95898C700F8D}"/>
    <cellStyle name="Calculation 3 2 4 3" xfId="2960" xr:uid="{0BD7653B-B2E7-4260-BB9C-40AE8455D351}"/>
    <cellStyle name="Calculation 3 2 4 3 2" xfId="16763" xr:uid="{4AA21DFB-E2A4-4906-B0B0-8242F3D0EC51}"/>
    <cellStyle name="Calculation 3 2 4 3 3" xfId="20232" xr:uid="{96201293-1663-4213-B5AD-266B654B30F5}"/>
    <cellStyle name="Calculation 3 2 4 3 4" xfId="36670" xr:uid="{8DFC6321-DDCB-4D57-AE11-A298B8079C68}"/>
    <cellStyle name="Calculation 3 2 4 4" xfId="2961" xr:uid="{DFDB6D1F-73D4-4CA7-A37A-072280788EAA}"/>
    <cellStyle name="Calculation 3 2 4 4 2" xfId="16764" xr:uid="{AF169113-36ED-4606-A69D-642461150586}"/>
    <cellStyle name="Calculation 3 2 4 4 3" xfId="20231" xr:uid="{A768FC2D-7321-4FE4-B9D3-ACC7F3E55DBE}"/>
    <cellStyle name="Calculation 3 2 4 4 4" xfId="36669" xr:uid="{3B71F115-7A69-4D3C-96AD-C180D7979908}"/>
    <cellStyle name="Calculation 3 2 4 5" xfId="16761" xr:uid="{C9487169-1FC3-4DC0-9CCF-DD9038B0C988}"/>
    <cellStyle name="Calculation 3 2 4 6" xfId="20234" xr:uid="{B723BD47-10AF-4C76-972E-1D1085422ED3}"/>
    <cellStyle name="Calculation 3 2 4 7" xfId="36672" xr:uid="{9AFE4B2C-DDB0-483B-94EF-2614B65A46A2}"/>
    <cellStyle name="Calculation 3 2 5" xfId="2962" xr:uid="{79A14656-63BF-4749-8804-01138867C9F7}"/>
    <cellStyle name="Calculation 3 2 5 2" xfId="2963" xr:uid="{B17D6053-32D3-4FFC-ACA4-4B1672B33ED0}"/>
    <cellStyle name="Calculation 3 2 5 2 2" xfId="16766" xr:uid="{0606C532-2372-48C0-812D-3E12D8DD36D5}"/>
    <cellStyle name="Calculation 3 2 5 2 3" xfId="20229" xr:uid="{D4DA2DB6-CAD6-4956-98DF-B53B16AAF216}"/>
    <cellStyle name="Calculation 3 2 5 2 4" xfId="36667" xr:uid="{EA044FC4-6FAB-485D-9ABE-D950BE404094}"/>
    <cellStyle name="Calculation 3 2 5 3" xfId="16765" xr:uid="{4FD888CF-81C9-441B-9BF5-F223DF70DAD5}"/>
    <cellStyle name="Calculation 3 2 5 4" xfId="20230" xr:uid="{C103B2C6-A235-4748-9491-EBFEA2A2DC31}"/>
    <cellStyle name="Calculation 3 2 5 5" xfId="36668" xr:uid="{E4041D2E-137A-4B2A-AA81-BC909AB5F723}"/>
    <cellStyle name="Calculation 3 2 6" xfId="2964" xr:uid="{67DBAE2E-2180-4E29-B6DD-8E6603788687}"/>
    <cellStyle name="Calculation 3 2 6 2" xfId="2965" xr:uid="{1D02FAAF-1BED-4208-8028-C5DD11302C9D}"/>
    <cellStyle name="Calculation 3 2 6 2 2" xfId="16768" xr:uid="{5E294361-644F-41C8-85DB-9C147EDAD7F3}"/>
    <cellStyle name="Calculation 3 2 6 2 3" xfId="20227" xr:uid="{4265ACC5-BA08-48FE-BA80-829B5D57419B}"/>
    <cellStyle name="Calculation 3 2 6 2 4" xfId="36665" xr:uid="{EB928CD8-2FB0-4B1B-B5CC-F14E96CD0A17}"/>
    <cellStyle name="Calculation 3 2 6 3" xfId="16767" xr:uid="{DA3EDC7C-3B3A-459F-804D-F6C7F19A10FF}"/>
    <cellStyle name="Calculation 3 2 6 4" xfId="20228" xr:uid="{82242C59-3114-497B-8F6B-A84490610291}"/>
    <cellStyle name="Calculation 3 2 6 5" xfId="36666" xr:uid="{8776561D-F7D2-4D57-AF6B-1E8630AABCA2}"/>
    <cellStyle name="Calculation 3 2 7" xfId="2966" xr:uid="{D74BA7A4-1E96-4D46-8AFE-9C079DAEAB84}"/>
    <cellStyle name="Calculation 3 2 7 2" xfId="16769" xr:uid="{B716C804-5842-410A-8994-DCC1E68EC6C1}"/>
    <cellStyle name="Calculation 3 2 7 3" xfId="20226" xr:uid="{1F5111D0-315B-4142-9E8A-1EE1A628394E}"/>
    <cellStyle name="Calculation 3 2 7 4" xfId="36664" xr:uid="{009DDBB8-6905-4F52-9EC0-B7F662ECD9E4}"/>
    <cellStyle name="Calculation 3 2 8" xfId="2967" xr:uid="{D68C6C29-153E-40AE-A6CA-DC1ABBF7067C}"/>
    <cellStyle name="Calculation 3 2 8 2" xfId="16770" xr:uid="{1741D6AA-4B0A-46C8-A4BD-A3A6E26DFA70}"/>
    <cellStyle name="Calculation 3 2 8 3" xfId="20225" xr:uid="{D8D3B99A-2093-4D13-A04D-4B4F718F8B5E}"/>
    <cellStyle name="Calculation 3 2 8 4" xfId="36663" xr:uid="{57BD44F0-BB1D-40CF-9C90-C67363E5C15D}"/>
    <cellStyle name="Calculation 3 2 9" xfId="16747" xr:uid="{FDC72987-C1D9-4FC0-B6CD-40A83E5D48D1}"/>
    <cellStyle name="Calculation 3 3" xfId="2968" xr:uid="{792665FA-0D1E-46FB-B9B4-D437E703CF4D}"/>
    <cellStyle name="Calculation 3 3 10" xfId="36662" xr:uid="{83AC8574-C472-4A79-A5D0-3B5565DD953D}"/>
    <cellStyle name="Calculation 3 3 2" xfId="2969" xr:uid="{34FF7B1A-995B-482E-9E96-0BFF40F5C288}"/>
    <cellStyle name="Calculation 3 3 2 2" xfId="16772" xr:uid="{CE9424C3-CA53-4B04-A02B-2AD190109AF8}"/>
    <cellStyle name="Calculation 3 3 2 3" xfId="20223" xr:uid="{DCB9D9A3-6F1F-4D44-A9C1-4BD3BAE1D30A}"/>
    <cellStyle name="Calculation 3 3 2 4" xfId="36661" xr:uid="{6AC96FDF-5154-43E0-A2F8-837F4F0C31E7}"/>
    <cellStyle name="Calculation 3 3 3" xfId="2970" xr:uid="{C321794D-1A76-4CAB-B3F1-F0095B105A6A}"/>
    <cellStyle name="Calculation 3 3 3 2" xfId="16773" xr:uid="{425446A2-BAF1-431C-9726-1A266C329199}"/>
    <cellStyle name="Calculation 3 3 3 3" xfId="20222" xr:uid="{1937B6EF-52C5-4755-92B6-791075706B6D}"/>
    <cellStyle name="Calculation 3 3 3 4" xfId="36660" xr:uid="{CA6CCDDE-7B3C-4674-8337-E8E444B24C2E}"/>
    <cellStyle name="Calculation 3 3 4" xfId="2971" xr:uid="{A840242B-FFE9-4745-9A90-B332BD69DC1A}"/>
    <cellStyle name="Calculation 3 3 4 2" xfId="16774" xr:uid="{27859870-F73D-4F76-837E-AA448054DABD}"/>
    <cellStyle name="Calculation 3 3 4 3" xfId="20221" xr:uid="{6D362931-FAC3-4245-B29B-EB4ACE8DAFB3}"/>
    <cellStyle name="Calculation 3 3 4 4" xfId="36659" xr:uid="{A44DA1EC-23D9-42CF-9E71-BBA749F02461}"/>
    <cellStyle name="Calculation 3 3 5" xfId="2972" xr:uid="{9E8C608B-66EC-428B-A736-E36E27A3ADB4}"/>
    <cellStyle name="Calculation 3 3 5 2" xfId="16775" xr:uid="{92554B3A-8DD8-4EA1-BAAC-F656F312DC0E}"/>
    <cellStyle name="Calculation 3 3 5 3" xfId="20220" xr:uid="{48104E99-B103-4C19-8AEE-5FA7821628DF}"/>
    <cellStyle name="Calculation 3 3 5 4" xfId="36658" xr:uid="{71C286D2-D4E0-4893-A183-C1FECE29ADA7}"/>
    <cellStyle name="Calculation 3 3 6" xfId="2973" xr:uid="{47E57ED2-4F05-4B47-8CE0-4A45A22E18EB}"/>
    <cellStyle name="Calculation 3 3 6 2" xfId="16776" xr:uid="{35ED7636-2844-4A9E-A9C6-4980FE8517BD}"/>
    <cellStyle name="Calculation 3 3 6 3" xfId="20219" xr:uid="{E5E6A6CC-432B-48A6-BC9B-4D2132731594}"/>
    <cellStyle name="Calculation 3 3 6 4" xfId="36657" xr:uid="{47A2A2A9-374C-434E-91D6-39E10079A3A4}"/>
    <cellStyle name="Calculation 3 3 7" xfId="2974" xr:uid="{BB7BAE77-7B23-4F20-A37B-99EB9857885D}"/>
    <cellStyle name="Calculation 3 3 7 2" xfId="16777" xr:uid="{8D037904-2BC9-4826-930C-F43F56192DEA}"/>
    <cellStyle name="Calculation 3 3 7 3" xfId="20218" xr:uid="{85B8674A-A6B0-43AD-8993-FB0859D437F1}"/>
    <cellStyle name="Calculation 3 3 7 4" xfId="36656" xr:uid="{E6A839BB-DE5E-4A30-8348-02D78893E82C}"/>
    <cellStyle name="Calculation 3 3 8" xfId="16771" xr:uid="{BA6326DE-7C99-47E4-803D-6C0EB7530BB5}"/>
    <cellStyle name="Calculation 3 3 9" xfId="20224" xr:uid="{3297D540-26DA-46B6-A71C-86C61305EEEF}"/>
    <cellStyle name="Calculation 3 4" xfId="2975" xr:uid="{A353BC98-6482-4EBC-8639-6F98A927B1A7}"/>
    <cellStyle name="Calculation 3 4 2" xfId="2976" xr:uid="{987DB285-5FFF-4CC5-B8B7-423627AE46CA}"/>
    <cellStyle name="Calculation 3 4 2 2" xfId="16779" xr:uid="{28BC8BD0-35FC-47DB-A51E-60C529C657EF}"/>
    <cellStyle name="Calculation 3 4 2 3" xfId="20216" xr:uid="{12B73172-9B34-4AAA-9E43-92FD3C4DB977}"/>
    <cellStyle name="Calculation 3 4 2 4" xfId="36654" xr:uid="{82750324-09B3-4AA3-9673-F930214B8CE3}"/>
    <cellStyle name="Calculation 3 4 3" xfId="2977" xr:uid="{76386E17-FC6E-4830-B687-19DAA1198B9F}"/>
    <cellStyle name="Calculation 3 4 3 2" xfId="16780" xr:uid="{5315437A-891F-4C4A-93DF-17FC11816827}"/>
    <cellStyle name="Calculation 3 4 3 3" xfId="20215" xr:uid="{AD098127-C84B-4DE0-B1D2-B225953103E2}"/>
    <cellStyle name="Calculation 3 4 3 4" xfId="36653" xr:uid="{402C89AA-F64E-42FE-B530-15BDCD95FE28}"/>
    <cellStyle name="Calculation 3 4 4" xfId="2978" xr:uid="{D371CB4B-1BFF-478D-901A-23399E9587EA}"/>
    <cellStyle name="Calculation 3 4 4 2" xfId="16781" xr:uid="{888D74D6-2271-4A76-8E94-709B03F3DF43}"/>
    <cellStyle name="Calculation 3 4 4 3" xfId="20214" xr:uid="{5B85F464-5EC7-4B56-B741-01D7DECA9132}"/>
    <cellStyle name="Calculation 3 4 4 4" xfId="36652" xr:uid="{0E95DB48-8283-4F25-B273-1C6AC4A579D3}"/>
    <cellStyle name="Calculation 3 4 5" xfId="2979" xr:uid="{64596719-2572-4978-8EC2-D8839607545C}"/>
    <cellStyle name="Calculation 3 4 5 2" xfId="16782" xr:uid="{B800B41A-6001-4E3B-A540-5A3388A1CBA1}"/>
    <cellStyle name="Calculation 3 4 5 3" xfId="20213" xr:uid="{0F5C2140-A758-4573-814F-6AC84CDA3FF9}"/>
    <cellStyle name="Calculation 3 4 5 4" xfId="36651" xr:uid="{0A91AC4A-5EBC-4DFA-B1C1-17908C0680E0}"/>
    <cellStyle name="Calculation 3 4 6" xfId="2980" xr:uid="{93FDEE8D-D19E-42A1-B28E-EEFF24238891}"/>
    <cellStyle name="Calculation 3 4 6 2" xfId="16783" xr:uid="{03B862B7-80F1-469A-8DF5-C83D7BB5E665}"/>
    <cellStyle name="Calculation 3 4 6 3" xfId="20212" xr:uid="{67188DBA-B589-449A-B267-F9D399F2DDEE}"/>
    <cellStyle name="Calculation 3 4 6 4" xfId="36650" xr:uid="{F7442413-99E8-430B-B9BB-D6736C80285F}"/>
    <cellStyle name="Calculation 3 4 7" xfId="16778" xr:uid="{688C3FCF-ED22-4A32-B09F-EE79895D83CA}"/>
    <cellStyle name="Calculation 3 4 8" xfId="20217" xr:uid="{A5AD58E1-376A-43DC-A5BA-36833187B7F2}"/>
    <cellStyle name="Calculation 3 4 9" xfId="36655" xr:uid="{09E0A52B-642C-4220-8C65-9C6F21C3115D}"/>
    <cellStyle name="Calculation 3 5" xfId="2981" xr:uid="{910BC63F-7339-4298-8084-3141D2D7D2E1}"/>
    <cellStyle name="Calculation 3 5 2" xfId="2982" xr:uid="{5DF4837E-21A8-410A-938A-428A98179852}"/>
    <cellStyle name="Calculation 3 5 2 2" xfId="16785" xr:uid="{903BAB09-C924-4F4F-8EE2-F9CC9796EF61}"/>
    <cellStyle name="Calculation 3 5 2 3" xfId="20210" xr:uid="{B748E0ED-72E1-4AA5-A748-75C3D547CDA0}"/>
    <cellStyle name="Calculation 3 5 2 4" xfId="36648" xr:uid="{C0D44E88-1B18-4469-9713-F98832AA8A22}"/>
    <cellStyle name="Calculation 3 5 3" xfId="2983" xr:uid="{46C25FA8-6D7B-46D5-84C5-25982218A486}"/>
    <cellStyle name="Calculation 3 5 3 2" xfId="16786" xr:uid="{3C2015AB-9AB4-4993-A761-EEB2137E7ADC}"/>
    <cellStyle name="Calculation 3 5 3 3" xfId="20209" xr:uid="{A756C864-708E-4B36-8D48-7DC38D955172}"/>
    <cellStyle name="Calculation 3 5 3 4" xfId="36647" xr:uid="{1E44506F-890F-4689-8DE1-B90FA76423B3}"/>
    <cellStyle name="Calculation 3 5 4" xfId="2984" xr:uid="{64482A44-F390-4EAB-B977-9262CEE01AAF}"/>
    <cellStyle name="Calculation 3 5 4 2" xfId="16787" xr:uid="{E9B08116-52F2-4E40-A05B-8391B3F7AF08}"/>
    <cellStyle name="Calculation 3 5 4 3" xfId="20208" xr:uid="{0374D77D-F7ED-4B0B-AFE9-66FB7079932F}"/>
    <cellStyle name="Calculation 3 5 4 4" xfId="36646" xr:uid="{AE656A73-30C9-4C2E-BC73-37686ABF0AFC}"/>
    <cellStyle name="Calculation 3 5 5" xfId="2985" xr:uid="{9EAD6DA4-2286-42EE-9B24-198C7EACFAE9}"/>
    <cellStyle name="Calculation 3 5 5 2" xfId="16788" xr:uid="{46C45A5F-7C4F-47D2-9473-A95337A77E6D}"/>
    <cellStyle name="Calculation 3 5 5 3" xfId="20207" xr:uid="{1CABDDE1-B08B-4F56-83F8-B0EFBF959B68}"/>
    <cellStyle name="Calculation 3 5 5 4" xfId="36645" xr:uid="{89F54E3F-3502-4538-87B3-984DD111F179}"/>
    <cellStyle name="Calculation 3 5 6" xfId="16784" xr:uid="{5D113AA2-D1C5-4F93-9FC4-252730E4A73F}"/>
    <cellStyle name="Calculation 3 5 7" xfId="20211" xr:uid="{F7659BAB-AE9E-4C24-92A1-6063AA9C5E67}"/>
    <cellStyle name="Calculation 3 5 8" xfId="36649" xr:uid="{F206381D-6E42-4583-B556-A45B8F6118D9}"/>
    <cellStyle name="Calculation 3 6" xfId="2986" xr:uid="{4BA9C321-1FE6-454C-BE40-D88304B98F70}"/>
    <cellStyle name="Calculation 3 6 2" xfId="2987" xr:uid="{5E86B8C5-7B75-4D89-BC9D-13CFDB2C0C55}"/>
    <cellStyle name="Calculation 3 6 2 2" xfId="16790" xr:uid="{86DA8653-1BB8-45EE-91F7-2D81A87BEFC0}"/>
    <cellStyle name="Calculation 3 6 2 3" xfId="20205" xr:uid="{606D9DA8-A442-4BD5-8E60-869357B3F633}"/>
    <cellStyle name="Calculation 3 6 2 4" xfId="36643" xr:uid="{76312215-73FD-4D33-8CA9-D61549E27282}"/>
    <cellStyle name="Calculation 3 6 3" xfId="16789" xr:uid="{3082E5F1-D005-4F9C-B648-10F598F4C0CE}"/>
    <cellStyle name="Calculation 3 6 4" xfId="20206" xr:uid="{44B5B4DA-4E77-46B8-9561-A197396F16B3}"/>
    <cellStyle name="Calculation 3 6 5" xfId="36644" xr:uid="{F6E72F8D-2AB2-48E7-BE1C-6CFD02FA6ADB}"/>
    <cellStyle name="Calculation 3 7" xfId="2988" xr:uid="{927D76C4-E7E9-4CD4-8CA6-63DB557ABD03}"/>
    <cellStyle name="Calculation 3 7 2" xfId="2989" xr:uid="{4F678166-D7BE-42E2-A337-1C11297D4188}"/>
    <cellStyle name="Calculation 3 7 2 2" xfId="16792" xr:uid="{1B979B99-FEC3-4DDD-A921-6709C4D30710}"/>
    <cellStyle name="Calculation 3 7 2 3" xfId="20203" xr:uid="{425BA6E4-0C79-415F-9EE4-9583F4871332}"/>
    <cellStyle name="Calculation 3 7 2 4" xfId="36641" xr:uid="{A17C6D4B-51B0-48F3-A2DC-2EFA9DD78FFA}"/>
    <cellStyle name="Calculation 3 7 3" xfId="16791" xr:uid="{F6914FB4-A07F-47D1-9AED-B61DDEA5B6A0}"/>
    <cellStyle name="Calculation 3 7 4" xfId="20204" xr:uid="{1099EB38-3DA7-4BF0-8911-F71FEB8058E8}"/>
    <cellStyle name="Calculation 3 7 5" xfId="36642" xr:uid="{0DE7CE50-FA0B-4C00-995C-D6F0D3186C82}"/>
    <cellStyle name="Calculation 3 8" xfId="2990" xr:uid="{9B737E96-DFE0-48FD-B4B5-75EEF32402F2}"/>
    <cellStyle name="Calculation 3 8 2" xfId="16793" xr:uid="{D42E9522-F698-4838-B4C1-7A37819E469F}"/>
    <cellStyle name="Calculation 3 8 3" xfId="20202" xr:uid="{BC46BD08-8A5E-47A2-AB87-8E584F5783E4}"/>
    <cellStyle name="Calculation 3 8 4" xfId="36640" xr:uid="{4620B3D3-9C5D-46E7-A6E2-40D9E6E3AEC9}"/>
    <cellStyle name="Calculation 3 9" xfId="16746" xr:uid="{17F353C3-E789-43C5-AA16-1FA4D61DE3FB}"/>
    <cellStyle name="Calculation 4" xfId="2991" xr:uid="{F60BCF17-613C-4E9F-ABE3-0DE1CFBFB2F4}"/>
    <cellStyle name="Calculation 4 10" xfId="20201" xr:uid="{F99E6985-FE97-4AC3-ACDC-D50A4318AEFE}"/>
    <cellStyle name="Calculation 4 11" xfId="36639" xr:uid="{DDF6D797-F88A-45A3-A3D5-B2DAD351B308}"/>
    <cellStyle name="Calculation 4 2" xfId="2992" xr:uid="{3A8D3D03-B1CD-4835-9E87-6E300A18442E}"/>
    <cellStyle name="Calculation 4 2 10" xfId="20200" xr:uid="{6E33A0B4-9F01-4068-BDF3-C869B3110521}"/>
    <cellStyle name="Calculation 4 2 11" xfId="36638" xr:uid="{A302E42F-2FB5-4029-A8B0-A2602ADF1EF4}"/>
    <cellStyle name="Calculation 4 2 2" xfId="2993" xr:uid="{50D756DC-E75B-4368-9D34-16DFC3984C0C}"/>
    <cellStyle name="Calculation 4 2 2 10" xfId="36637" xr:uid="{D505F35F-1651-48DA-B26E-37CCF10E70E2}"/>
    <cellStyle name="Calculation 4 2 2 2" xfId="2994" xr:uid="{8DE77151-DEC8-4FE2-B2A3-C6EEF15CF495}"/>
    <cellStyle name="Calculation 4 2 2 2 2" xfId="16797" xr:uid="{9D16B5AB-DBB4-4B84-BE3B-9661726BB17D}"/>
    <cellStyle name="Calculation 4 2 2 2 3" xfId="20198" xr:uid="{49E44031-5152-4053-9ED1-5217935EA58A}"/>
    <cellStyle name="Calculation 4 2 2 2 4" xfId="36636" xr:uid="{09FCDCA0-E575-42EB-9E53-4D918FF12E82}"/>
    <cellStyle name="Calculation 4 2 2 3" xfId="2995" xr:uid="{87E65BF7-C7A8-46D6-94B2-770E33E9A613}"/>
    <cellStyle name="Calculation 4 2 2 3 2" xfId="16798" xr:uid="{44B28262-4E4A-4169-B608-38C86E8662DA}"/>
    <cellStyle name="Calculation 4 2 2 3 3" xfId="20197" xr:uid="{37A1EAD7-A275-4708-A347-D9147BC72756}"/>
    <cellStyle name="Calculation 4 2 2 3 4" xfId="36635" xr:uid="{C4D3DCA5-4F69-441A-AB02-E002D61C638F}"/>
    <cellStyle name="Calculation 4 2 2 4" xfId="2996" xr:uid="{9810D5E8-3C80-43EB-891C-B8BD5DAF7368}"/>
    <cellStyle name="Calculation 4 2 2 4 2" xfId="16799" xr:uid="{B578D880-D383-4BF7-88AF-995BF3D8A6BF}"/>
    <cellStyle name="Calculation 4 2 2 4 3" xfId="20196" xr:uid="{C85A5D45-F501-4B1E-98FE-D6437EBCD577}"/>
    <cellStyle name="Calculation 4 2 2 4 4" xfId="36634" xr:uid="{C9368F0D-AB6A-44A1-A87A-AF0004DA69A1}"/>
    <cellStyle name="Calculation 4 2 2 5" xfId="2997" xr:uid="{10CB079B-450F-481C-8904-C7DF2937025B}"/>
    <cellStyle name="Calculation 4 2 2 5 2" xfId="16800" xr:uid="{322B7EC9-A956-4A4A-A769-52DE727C4577}"/>
    <cellStyle name="Calculation 4 2 2 5 3" xfId="20195" xr:uid="{76274452-74FB-4EA9-B934-2283D90B31B6}"/>
    <cellStyle name="Calculation 4 2 2 5 4" xfId="36633" xr:uid="{A89AD8A1-0627-4213-BAE2-278196F6B973}"/>
    <cellStyle name="Calculation 4 2 2 6" xfId="2998" xr:uid="{404A84FF-E720-4F0F-8DF7-3AD99DA0CAF8}"/>
    <cellStyle name="Calculation 4 2 2 6 2" xfId="16801" xr:uid="{E6C6B855-4FB3-497D-9FB1-92A8A6842851}"/>
    <cellStyle name="Calculation 4 2 2 6 3" xfId="20194" xr:uid="{BE44A93A-6550-492A-B75F-96E5040C1476}"/>
    <cellStyle name="Calculation 4 2 2 6 4" xfId="36632" xr:uid="{501177FE-0872-4BF1-AA8A-671CE61143B8}"/>
    <cellStyle name="Calculation 4 2 2 7" xfId="2999" xr:uid="{91F7323E-75AD-4EB2-91DF-D9E2008928C9}"/>
    <cellStyle name="Calculation 4 2 2 7 2" xfId="16802" xr:uid="{81B78348-2866-48EB-B258-58D1C00EC2A0}"/>
    <cellStyle name="Calculation 4 2 2 7 3" xfId="20193" xr:uid="{FC6DD8E8-9477-4D3E-A113-D4312851B643}"/>
    <cellStyle name="Calculation 4 2 2 7 4" xfId="36631" xr:uid="{6155DB63-5EB4-4233-82C7-6982C647A565}"/>
    <cellStyle name="Calculation 4 2 2 8" xfId="16796" xr:uid="{E97C6EDB-F884-4FB6-BBD8-C5370326C8F8}"/>
    <cellStyle name="Calculation 4 2 2 9" xfId="20199" xr:uid="{0C5D7073-07B5-4DE0-98DB-FDE0CAFAC37E}"/>
    <cellStyle name="Calculation 4 2 3" xfId="3000" xr:uid="{CB8F6E2C-9C43-4A00-A2AF-B5D21122C7A9}"/>
    <cellStyle name="Calculation 4 2 3 2" xfId="3001" xr:uid="{2F8C8ECC-34B3-4DF7-A488-F40ACDFD0046}"/>
    <cellStyle name="Calculation 4 2 3 2 2" xfId="16804" xr:uid="{215EA1B8-7DBF-4B0F-A05E-8EA2D579D797}"/>
    <cellStyle name="Calculation 4 2 3 2 3" xfId="20191" xr:uid="{61A608DF-9A8B-4B01-9232-B78290112CF6}"/>
    <cellStyle name="Calculation 4 2 3 2 4" xfId="36629" xr:uid="{7E13EA80-0916-45F6-83A6-43D61459FEEC}"/>
    <cellStyle name="Calculation 4 2 3 3" xfId="3002" xr:uid="{9DE502A1-A18E-42B6-B87F-CD256C65306B}"/>
    <cellStyle name="Calculation 4 2 3 3 2" xfId="16805" xr:uid="{57D392F1-0C09-4C9F-9DA1-CC9CAD3BB2C2}"/>
    <cellStyle name="Calculation 4 2 3 3 3" xfId="20190" xr:uid="{2D84A51F-AFEE-426D-90FC-98F61B18FAB8}"/>
    <cellStyle name="Calculation 4 2 3 3 4" xfId="36628" xr:uid="{4D00E91A-B6B9-4234-9272-069159172DFE}"/>
    <cellStyle name="Calculation 4 2 3 4" xfId="3003" xr:uid="{CAC9F015-BEC7-40D2-8A5A-847196E6D88F}"/>
    <cellStyle name="Calculation 4 2 3 4 2" xfId="16806" xr:uid="{A2D04D77-0498-44EA-91F9-7F122B086B1F}"/>
    <cellStyle name="Calculation 4 2 3 4 3" xfId="20189" xr:uid="{52807C38-EABA-49BA-9984-39E880EBE4F9}"/>
    <cellStyle name="Calculation 4 2 3 4 4" xfId="36627" xr:uid="{BC267C71-545C-4BB6-B889-9D27119D2A16}"/>
    <cellStyle name="Calculation 4 2 3 5" xfId="3004" xr:uid="{6DF6946B-B9CB-4B7A-B9DE-D90D92920283}"/>
    <cellStyle name="Calculation 4 2 3 5 2" xfId="16807" xr:uid="{B97DE391-25FF-48D9-9DF8-900CEB135144}"/>
    <cellStyle name="Calculation 4 2 3 5 3" xfId="20007" xr:uid="{E58104A2-A442-4F93-8917-7123D492A6E0}"/>
    <cellStyle name="Calculation 4 2 3 5 4" xfId="36626" xr:uid="{2B889982-D1D0-4F7F-8BC9-1FA7B9BD6CC5}"/>
    <cellStyle name="Calculation 4 2 3 6" xfId="3005" xr:uid="{6F381210-DB7C-4BCC-A53F-1964DB40F0D9}"/>
    <cellStyle name="Calculation 4 2 3 6 2" xfId="16808" xr:uid="{D3B7D7AE-2E6B-4A70-8ED3-C25083FCD9E4}"/>
    <cellStyle name="Calculation 4 2 3 6 3" xfId="20006" xr:uid="{661D3680-CD70-489C-9FCF-9C678D21FE7C}"/>
    <cellStyle name="Calculation 4 2 3 6 4" xfId="36625" xr:uid="{735E8D0D-A4A3-45C1-A595-E2B85BFF0861}"/>
    <cellStyle name="Calculation 4 2 3 7" xfId="16803" xr:uid="{A73EF1DC-28A7-4612-AA94-0F80AE4C103A}"/>
    <cellStyle name="Calculation 4 2 3 8" xfId="20192" xr:uid="{E875AFEF-7DF0-4293-852E-0F3A198EB733}"/>
    <cellStyle name="Calculation 4 2 3 9" xfId="36630" xr:uid="{949FC243-FD59-4FB7-A72D-093CA9CAA56A}"/>
    <cellStyle name="Calculation 4 2 4" xfId="3006" xr:uid="{E9834AAE-BD02-45A7-8D33-716FA7DAF029}"/>
    <cellStyle name="Calculation 4 2 4 2" xfId="3007" xr:uid="{A529D26C-B062-44B1-BE88-B2298A8300DE}"/>
    <cellStyle name="Calculation 4 2 4 2 2" xfId="16810" xr:uid="{7F088AA9-7756-4436-9AE5-74B23AC3FFD5}"/>
    <cellStyle name="Calculation 4 2 4 2 3" xfId="20004" xr:uid="{32E33384-019B-4C79-A047-9AFEEA2043BA}"/>
    <cellStyle name="Calculation 4 2 4 2 4" xfId="36623" xr:uid="{5C7EA04C-84D7-456D-89AE-092AA0A59EE4}"/>
    <cellStyle name="Calculation 4 2 4 3" xfId="3008" xr:uid="{9413B35E-03DE-44AC-BDC9-C02247912BAF}"/>
    <cellStyle name="Calculation 4 2 4 3 2" xfId="16811" xr:uid="{59595E23-AEAD-4628-B6F6-0D4F87162ADD}"/>
    <cellStyle name="Calculation 4 2 4 3 3" xfId="20003" xr:uid="{F629989E-A08B-42CD-8492-11996621633E}"/>
    <cellStyle name="Calculation 4 2 4 3 4" xfId="36622" xr:uid="{93CDA1AE-DBFD-4C77-9AC8-42DE9B17F329}"/>
    <cellStyle name="Calculation 4 2 4 4" xfId="3009" xr:uid="{A8A538F3-D83A-42FB-A289-FC3332C99082}"/>
    <cellStyle name="Calculation 4 2 4 4 2" xfId="16812" xr:uid="{45F5249D-B893-42F9-8C93-A8B639DC0EDF}"/>
    <cellStyle name="Calculation 4 2 4 4 3" xfId="20002" xr:uid="{D82CD129-B67A-403A-B80C-E4F4755F666B}"/>
    <cellStyle name="Calculation 4 2 4 4 4" xfId="36621" xr:uid="{15A796B8-CDC0-4850-BD4A-C99A97D1F23C}"/>
    <cellStyle name="Calculation 4 2 4 5" xfId="16809" xr:uid="{017B5A15-B4DE-495F-B853-0D0167570C0E}"/>
    <cellStyle name="Calculation 4 2 4 6" xfId="20005" xr:uid="{D4994875-7769-4CA1-87B6-BFD97B13AB26}"/>
    <cellStyle name="Calculation 4 2 4 7" xfId="36624" xr:uid="{E88BA871-3A73-4340-858C-A7D68DC0CC46}"/>
    <cellStyle name="Calculation 4 2 5" xfId="3010" xr:uid="{5E487E6C-819F-4874-83E8-0CA717B9E555}"/>
    <cellStyle name="Calculation 4 2 5 2" xfId="3011" xr:uid="{0489323B-76F3-4A8B-A76D-ECB21061AF10}"/>
    <cellStyle name="Calculation 4 2 5 2 2" xfId="16814" xr:uid="{44B1BA2E-41EA-4C88-95DA-670F15A3AEF5}"/>
    <cellStyle name="Calculation 4 2 5 2 3" xfId="20000" xr:uid="{4B9D059F-269B-4941-9BF5-455B050A314C}"/>
    <cellStyle name="Calculation 4 2 5 2 4" xfId="36619" xr:uid="{7D7F4B36-ED44-43B4-901D-5578CE41EC47}"/>
    <cellStyle name="Calculation 4 2 5 3" xfId="16813" xr:uid="{6984EE27-D4DC-400F-8674-5DD464C8FA3D}"/>
    <cellStyle name="Calculation 4 2 5 4" xfId="20001" xr:uid="{FE4BEB5B-1B79-4CB6-9E45-66E4BB0BC90C}"/>
    <cellStyle name="Calculation 4 2 5 5" xfId="36620" xr:uid="{738CDE5D-B002-4EB4-8E2D-F0A8E6F3255A}"/>
    <cellStyle name="Calculation 4 2 6" xfId="3012" xr:uid="{2866623E-1017-4C49-A5E0-F1D110B8C404}"/>
    <cellStyle name="Calculation 4 2 6 2" xfId="3013" xr:uid="{7D159DBF-831E-41BD-A75A-A6F2FD2AC75C}"/>
    <cellStyle name="Calculation 4 2 6 2 2" xfId="16816" xr:uid="{73A6B46E-A255-4386-B2B8-74DD5C202C83}"/>
    <cellStyle name="Calculation 4 2 6 2 3" xfId="19869" xr:uid="{1564E11B-C50C-4644-BDA0-8A3D30549999}"/>
    <cellStyle name="Calculation 4 2 6 2 4" xfId="36617" xr:uid="{EF972588-11BE-4135-83B5-DF727E71AFF9}"/>
    <cellStyle name="Calculation 4 2 6 3" xfId="16815" xr:uid="{C16FF754-F091-4041-B98F-BB7E00A41726}"/>
    <cellStyle name="Calculation 4 2 6 4" xfId="19999" xr:uid="{0303178A-29FA-4CCD-A526-1B8E251E29CD}"/>
    <cellStyle name="Calculation 4 2 6 5" xfId="36618" xr:uid="{6A5CCBAE-DAAB-41EF-A101-72E689BAFEC6}"/>
    <cellStyle name="Calculation 4 2 7" xfId="3014" xr:uid="{091F1D2A-8ECC-47DF-AF88-AD53E6F24AB5}"/>
    <cellStyle name="Calculation 4 2 7 2" xfId="16817" xr:uid="{39E807B8-DD6D-4D96-89AE-FE10C315DD06}"/>
    <cellStyle name="Calculation 4 2 7 3" xfId="19868" xr:uid="{1B66978B-5B83-4997-B100-3907AF13768C}"/>
    <cellStyle name="Calculation 4 2 7 4" xfId="36616" xr:uid="{7C391242-63B1-4573-9F64-40D71DE1778B}"/>
    <cellStyle name="Calculation 4 2 8" xfId="3015" xr:uid="{DF926E95-4BF1-4F3C-B99F-8CB2FA04A5E9}"/>
    <cellStyle name="Calculation 4 2 8 2" xfId="16818" xr:uid="{9C580F98-5D3B-4A57-953C-E71CB69BEFCD}"/>
    <cellStyle name="Calculation 4 2 8 3" xfId="19867" xr:uid="{A4CB0B84-AF1A-4977-8FE3-414B70DB2A38}"/>
    <cellStyle name="Calculation 4 2 8 4" xfId="36615" xr:uid="{3C31DE1F-21AB-43B8-8223-0EC03D6EA2F7}"/>
    <cellStyle name="Calculation 4 2 9" xfId="16795" xr:uid="{0E31B439-4C40-42B5-BD61-BC8C3511C2D9}"/>
    <cellStyle name="Calculation 4 3" xfId="3016" xr:uid="{22DE179E-2979-4B78-BC68-389F363A15F4}"/>
    <cellStyle name="Calculation 4 3 10" xfId="36614" xr:uid="{A7C2FA66-EF1B-4477-B43C-25C7290D9BFE}"/>
    <cellStyle name="Calculation 4 3 2" xfId="3017" xr:uid="{54435BF5-A95D-497C-B544-1E74E61A395F}"/>
    <cellStyle name="Calculation 4 3 2 2" xfId="16820" xr:uid="{9DA124CE-DEAC-4364-BD76-67D78400DC2C}"/>
    <cellStyle name="Calculation 4 3 2 3" xfId="19865" xr:uid="{01F82017-7211-4566-B1FB-39877DAB5A3C}"/>
    <cellStyle name="Calculation 4 3 2 4" xfId="36613" xr:uid="{B182ABBC-03F3-4056-B21A-E2C92046E1C6}"/>
    <cellStyle name="Calculation 4 3 3" xfId="3018" xr:uid="{6768BE09-EB04-4BAF-92C2-231F96E169BD}"/>
    <cellStyle name="Calculation 4 3 3 2" xfId="16821" xr:uid="{ABB3ED5F-5D76-4553-832C-B2B68B712015}"/>
    <cellStyle name="Calculation 4 3 3 3" xfId="19864" xr:uid="{49410343-5CF8-437D-9279-EB2067C10E64}"/>
    <cellStyle name="Calculation 4 3 3 4" xfId="36612" xr:uid="{4280A35D-3EE9-4E1D-8215-0501F2E3D70F}"/>
    <cellStyle name="Calculation 4 3 4" xfId="3019" xr:uid="{990A793E-C744-406F-AF79-C93AFC71E747}"/>
    <cellStyle name="Calculation 4 3 4 2" xfId="16822" xr:uid="{5B6990A3-9115-4218-A46A-67731725D742}"/>
    <cellStyle name="Calculation 4 3 4 3" xfId="19863" xr:uid="{CE7C5868-0C51-4B92-A1B0-686E66B3D57D}"/>
    <cellStyle name="Calculation 4 3 4 4" xfId="36611" xr:uid="{AC032B0C-4360-4B11-9E67-DABD78397D70}"/>
    <cellStyle name="Calculation 4 3 5" xfId="3020" xr:uid="{63EDDB11-CC0A-496C-B79F-DB5B5B23B964}"/>
    <cellStyle name="Calculation 4 3 5 2" xfId="16823" xr:uid="{749A0A99-07AE-4CE7-9662-5D8594620F79}"/>
    <cellStyle name="Calculation 4 3 5 3" xfId="19862" xr:uid="{6E5F6A86-845C-4FDE-9DFF-68F4C2285D61}"/>
    <cellStyle name="Calculation 4 3 5 4" xfId="36610" xr:uid="{47677AEC-19A2-4496-AFC2-13ACADFBC2E0}"/>
    <cellStyle name="Calculation 4 3 6" xfId="3021" xr:uid="{C615DB96-F3E4-4925-8763-AE5868355670}"/>
    <cellStyle name="Calculation 4 3 6 2" xfId="16824" xr:uid="{BBAB4B6B-9C06-4C73-9001-C2D102BD6648}"/>
    <cellStyle name="Calculation 4 3 6 3" xfId="19861" xr:uid="{9EE28A02-D8FB-440F-9C56-A0BB29E097F6}"/>
    <cellStyle name="Calculation 4 3 6 4" xfId="36609" xr:uid="{2DD5FB82-9E56-4EAD-8CCF-CDEE3433C9ED}"/>
    <cellStyle name="Calculation 4 3 7" xfId="3022" xr:uid="{A3212EA1-81F3-4E5B-BC9E-8D20A9E95E5C}"/>
    <cellStyle name="Calculation 4 3 7 2" xfId="16825" xr:uid="{3A5858E8-E20D-4EC1-A7CC-486B4F6AD0A3}"/>
    <cellStyle name="Calculation 4 3 7 3" xfId="19860" xr:uid="{E13BDE19-C7C8-489D-A588-A79187956329}"/>
    <cellStyle name="Calculation 4 3 7 4" xfId="36608" xr:uid="{67A6B512-8064-46C0-88CE-0282708083EB}"/>
    <cellStyle name="Calculation 4 3 8" xfId="16819" xr:uid="{AAC27499-2624-44EC-BBDC-54CF57CC01AA}"/>
    <cellStyle name="Calculation 4 3 9" xfId="19866" xr:uid="{25609B5B-6870-491B-B2DD-D1241CD83BEB}"/>
    <cellStyle name="Calculation 4 4" xfId="3023" xr:uid="{E569EB42-344B-4C9B-A89E-88AEA98BCC2A}"/>
    <cellStyle name="Calculation 4 4 2" xfId="3024" xr:uid="{4DB29354-6AEB-4105-A15D-CEC8E5B4FEE1}"/>
    <cellStyle name="Calculation 4 4 2 2" xfId="16827" xr:uid="{D862110C-0EF2-40BE-B408-7713BA5E1F2C}"/>
    <cellStyle name="Calculation 4 4 2 3" xfId="19858" xr:uid="{6EE48FA7-08B8-450F-99DF-4F05A91CEBB3}"/>
    <cellStyle name="Calculation 4 4 2 4" xfId="36606" xr:uid="{7577D49D-31F8-43C2-AC39-F0BF84354C48}"/>
    <cellStyle name="Calculation 4 4 3" xfId="3025" xr:uid="{68ADBBE3-C65F-4CD9-BBA0-F436F1DFE5B6}"/>
    <cellStyle name="Calculation 4 4 3 2" xfId="16828" xr:uid="{8E100AE8-A3BD-460F-913C-FDA1FCEB798E}"/>
    <cellStyle name="Calculation 4 4 3 3" xfId="19857" xr:uid="{9D4F09A8-95A2-4261-9200-8FEA1B4A274F}"/>
    <cellStyle name="Calculation 4 4 3 4" xfId="36605" xr:uid="{B904E56C-8F7F-457F-8F67-CFC085F6FDAD}"/>
    <cellStyle name="Calculation 4 4 4" xfId="3026" xr:uid="{72FC014F-B164-4E4E-B922-7A58D37C9735}"/>
    <cellStyle name="Calculation 4 4 4 2" xfId="16829" xr:uid="{6423F055-41CB-430D-8AA6-4ED106982CF4}"/>
    <cellStyle name="Calculation 4 4 4 3" xfId="19856" xr:uid="{C3D47010-81F1-4C49-ACEE-704919232269}"/>
    <cellStyle name="Calculation 4 4 4 4" xfId="36604" xr:uid="{B02B6ECC-CB86-42B3-B703-3CA0E4F3B9B0}"/>
    <cellStyle name="Calculation 4 4 5" xfId="3027" xr:uid="{C7E89F42-A067-48F6-9802-E754FFB34E91}"/>
    <cellStyle name="Calculation 4 4 5 2" xfId="16830" xr:uid="{49F524FB-85D0-4464-BE03-D675F15487AA}"/>
    <cellStyle name="Calculation 4 4 5 3" xfId="19855" xr:uid="{5FC812C2-B25C-4885-9095-26BD2427C52D}"/>
    <cellStyle name="Calculation 4 4 5 4" xfId="36603" xr:uid="{E0A8568B-D916-4697-BD01-FE5151F8AF30}"/>
    <cellStyle name="Calculation 4 4 6" xfId="3028" xr:uid="{7748FDB2-101C-4253-9EE2-0EFACC977D24}"/>
    <cellStyle name="Calculation 4 4 6 2" xfId="16831" xr:uid="{BC611B59-48A8-4C7E-A95A-3128F3B29EB6}"/>
    <cellStyle name="Calculation 4 4 6 3" xfId="19854" xr:uid="{801C08DF-4BEB-44DB-A6CC-94D0BE317CB7}"/>
    <cellStyle name="Calculation 4 4 6 4" xfId="36602" xr:uid="{DF65B5E9-FD5D-4B67-B8F5-332C8D56FFBF}"/>
    <cellStyle name="Calculation 4 4 7" xfId="16826" xr:uid="{EA9B045A-DEF8-4B8F-A204-23BE598DDD1D}"/>
    <cellStyle name="Calculation 4 4 8" xfId="19859" xr:uid="{190777F5-64CF-4C4F-A633-0E8DD055710B}"/>
    <cellStyle name="Calculation 4 4 9" xfId="36607" xr:uid="{AC5E43F9-DDE3-40E8-AB8E-D4CB7D24FD74}"/>
    <cellStyle name="Calculation 4 5" xfId="3029" xr:uid="{30B498AB-9424-41A9-9FEA-C6C0CFF4FA8A}"/>
    <cellStyle name="Calculation 4 5 2" xfId="3030" xr:uid="{3C5DDA8A-2310-4D98-80B5-0DB274EFFB09}"/>
    <cellStyle name="Calculation 4 5 2 2" xfId="16833" xr:uid="{69B33714-4DB1-4011-8992-F87B30D6113C}"/>
    <cellStyle name="Calculation 4 5 2 3" xfId="19852" xr:uid="{09D56883-E9A8-4FA8-AFAA-BE863E1A5EF0}"/>
    <cellStyle name="Calculation 4 5 2 4" xfId="36600" xr:uid="{A39D2117-A575-465F-A266-BF31CC2B06E2}"/>
    <cellStyle name="Calculation 4 5 3" xfId="3031" xr:uid="{1C1FAD5B-0D9B-4DD2-9098-C3DC81D3C1B4}"/>
    <cellStyle name="Calculation 4 5 3 2" xfId="16834" xr:uid="{E8BCE335-71E2-486E-BF38-2F87B76D4EF7}"/>
    <cellStyle name="Calculation 4 5 3 3" xfId="19851" xr:uid="{22A6CB28-375A-425C-A730-B2C3259FB36A}"/>
    <cellStyle name="Calculation 4 5 3 4" xfId="36599" xr:uid="{A070E471-7B99-4D1F-BACD-EE7AFE043590}"/>
    <cellStyle name="Calculation 4 5 4" xfId="3032" xr:uid="{5398CDFC-CB13-43F5-BAE1-C45A0E65819B}"/>
    <cellStyle name="Calculation 4 5 4 2" xfId="16835" xr:uid="{3B0A6836-D029-4385-976F-73B9D50AAFA0}"/>
    <cellStyle name="Calculation 4 5 4 3" xfId="19850" xr:uid="{49603AB6-D2D2-42DA-8BA9-C98749785154}"/>
    <cellStyle name="Calculation 4 5 4 4" xfId="36598" xr:uid="{227BC21C-8A85-42B6-B1C1-6C6F3271D4E6}"/>
    <cellStyle name="Calculation 4 5 5" xfId="3033" xr:uid="{85B14156-B8AA-4F38-9725-3FC317ADD835}"/>
    <cellStyle name="Calculation 4 5 5 2" xfId="16836" xr:uid="{669F8FF2-7AEA-4623-85FE-E1C5B2EA699B}"/>
    <cellStyle name="Calculation 4 5 5 3" xfId="19849" xr:uid="{D48B9068-3926-4054-BF1A-C1042955CDE6}"/>
    <cellStyle name="Calculation 4 5 5 4" xfId="36597" xr:uid="{2A0295B3-6535-4340-8733-48BAC207FC07}"/>
    <cellStyle name="Calculation 4 5 6" xfId="16832" xr:uid="{8CAF87FF-3B7A-46AE-B22D-9984BBE87665}"/>
    <cellStyle name="Calculation 4 5 7" xfId="19853" xr:uid="{23C1768B-575B-4885-B4F4-EE4F3F3D2EAA}"/>
    <cellStyle name="Calculation 4 5 8" xfId="36601" xr:uid="{88C10382-2182-4BBC-B7F5-570E66794287}"/>
    <cellStyle name="Calculation 4 6" xfId="3034" xr:uid="{49953D03-A3CE-439E-A42E-F7D8CCD7C4FA}"/>
    <cellStyle name="Calculation 4 6 2" xfId="3035" xr:uid="{E8454CA3-F864-493C-AE70-EB68406FAF9A}"/>
    <cellStyle name="Calculation 4 6 2 2" xfId="16838" xr:uid="{B0F6E0AC-0DB5-478C-BF81-9AE363B2664D}"/>
    <cellStyle name="Calculation 4 6 2 3" xfId="19847" xr:uid="{16BCBD88-ED5B-437C-AD6F-FD216DAC85F8}"/>
    <cellStyle name="Calculation 4 6 2 4" xfId="36595" xr:uid="{2C85B452-F012-4492-8517-EDEC0338DEA2}"/>
    <cellStyle name="Calculation 4 6 3" xfId="16837" xr:uid="{341948F3-6EBD-4EE0-ACDA-7B0D15B5F253}"/>
    <cellStyle name="Calculation 4 6 4" xfId="19848" xr:uid="{C0D2ABBB-130C-4865-BA17-72BA0C60F661}"/>
    <cellStyle name="Calculation 4 6 5" xfId="36596" xr:uid="{7A6AD19C-D99F-4246-BF5D-A5716765AD37}"/>
    <cellStyle name="Calculation 4 7" xfId="3036" xr:uid="{66401BBA-2D07-4666-AB8F-C6758DE8D9AE}"/>
    <cellStyle name="Calculation 4 7 2" xfId="3037" xr:uid="{472F32FB-5F9A-485B-9E38-3D96FDEADD9C}"/>
    <cellStyle name="Calculation 4 7 2 2" xfId="16840" xr:uid="{A713EF47-AC5C-4B3E-B0DC-63AC7D896A34}"/>
    <cellStyle name="Calculation 4 7 2 3" xfId="19845" xr:uid="{79F19E44-7DBA-4DA8-9370-3B33BBFC2FD2}"/>
    <cellStyle name="Calculation 4 7 2 4" xfId="36593" xr:uid="{DCCFE9D0-E264-410E-AE23-C4FF64882EF4}"/>
    <cellStyle name="Calculation 4 7 3" xfId="16839" xr:uid="{84EAB9B0-9DAE-42DB-BB16-64E8AB8278D2}"/>
    <cellStyle name="Calculation 4 7 4" xfId="19846" xr:uid="{9D025BB9-1888-44FB-9264-B98CFF2EA88C}"/>
    <cellStyle name="Calculation 4 7 5" xfId="36594" xr:uid="{8B11DA6F-4F2E-4EEB-9839-E15F6C44E432}"/>
    <cellStyle name="Calculation 4 8" xfId="3038" xr:uid="{51491BCB-A971-4198-8CB5-C13BBE8348B1}"/>
    <cellStyle name="Calculation 4 8 2" xfId="16841" xr:uid="{D7EE5F69-3EF4-4C47-BB1A-3AFC6388C3D7}"/>
    <cellStyle name="Calculation 4 8 3" xfId="19844" xr:uid="{472B240C-2118-4609-8E34-4F36847A5AAE}"/>
    <cellStyle name="Calculation 4 8 4" xfId="36592" xr:uid="{A55B466D-7B1E-40FF-B227-5EC44ABCA696}"/>
    <cellStyle name="Calculation 4 9" xfId="16794" xr:uid="{3F480F01-8163-428D-86F0-DD0159A473D9}"/>
    <cellStyle name="Calculation 5" xfId="3039" xr:uid="{D261A80F-15F9-4392-A2D5-0832C36C0AFF}"/>
    <cellStyle name="Calculation 5 10" xfId="19843" xr:uid="{D79C9E79-FA07-45EE-91FB-A85AC3A53A9C}"/>
    <cellStyle name="Calculation 5 11" xfId="36591" xr:uid="{F73BBDAC-ACA6-42EC-8DCE-F62562509E93}"/>
    <cellStyle name="Calculation 5 2" xfId="3040" xr:uid="{D4455D0F-7055-4825-BF53-28B9B67C1E4D}"/>
    <cellStyle name="Calculation 5 2 10" xfId="19842" xr:uid="{3737F575-06AB-4CD4-B341-4C5CE267A166}"/>
    <cellStyle name="Calculation 5 2 11" xfId="36590" xr:uid="{91143A93-2D94-4C94-8901-F62D2B2001C9}"/>
    <cellStyle name="Calculation 5 2 2" xfId="3041" xr:uid="{C06FFCFD-6528-4E63-876F-09D22204DB39}"/>
    <cellStyle name="Calculation 5 2 2 10" xfId="36589" xr:uid="{E52F61AD-72C5-489B-BBF0-B2DD3072F075}"/>
    <cellStyle name="Calculation 5 2 2 2" xfId="3042" xr:uid="{41612CBA-47CE-4981-B67D-9DEC9D15809A}"/>
    <cellStyle name="Calculation 5 2 2 2 2" xfId="16845" xr:uid="{C572B568-FAC1-4F73-95BE-0F8AE3C01B84}"/>
    <cellStyle name="Calculation 5 2 2 2 3" xfId="19840" xr:uid="{84DDE87E-1217-4714-B2E1-80D1A0C378BE}"/>
    <cellStyle name="Calculation 5 2 2 2 4" xfId="36588" xr:uid="{195E5CBD-9EAE-4721-8D6A-89A757747128}"/>
    <cellStyle name="Calculation 5 2 2 3" xfId="3043" xr:uid="{2A0C2571-4D82-48A4-B409-1D7C69D22AA1}"/>
    <cellStyle name="Calculation 5 2 2 3 2" xfId="16846" xr:uid="{2823AB35-C870-4B3B-8836-88B93FF03A83}"/>
    <cellStyle name="Calculation 5 2 2 3 3" xfId="19839" xr:uid="{91BA9A65-CEA1-400F-832E-F1F75B0B6325}"/>
    <cellStyle name="Calculation 5 2 2 3 4" xfId="36587" xr:uid="{85B0B50E-3C2A-47E7-A887-63E688379351}"/>
    <cellStyle name="Calculation 5 2 2 4" xfId="3044" xr:uid="{C316AA55-65C9-4720-9464-4F1AC935FADE}"/>
    <cellStyle name="Calculation 5 2 2 4 2" xfId="16847" xr:uid="{DE072F79-986B-4BA2-8229-8990695BF412}"/>
    <cellStyle name="Calculation 5 2 2 4 3" xfId="19838" xr:uid="{CEC2C192-DC6A-4AB4-90B0-6DBD58A35A0C}"/>
    <cellStyle name="Calculation 5 2 2 4 4" xfId="36586" xr:uid="{D1140EC5-B1B1-4F8A-B6F8-6358B7F9A191}"/>
    <cellStyle name="Calculation 5 2 2 5" xfId="3045" xr:uid="{A5D0CFBF-EA02-4277-861A-BCE8F5E49B17}"/>
    <cellStyle name="Calculation 5 2 2 5 2" xfId="16848" xr:uid="{DD30BCBA-C3D6-4ED7-9CA2-0A2E85A99DB6}"/>
    <cellStyle name="Calculation 5 2 2 5 3" xfId="19837" xr:uid="{A84CD7FC-C278-4092-85E3-67872FA23960}"/>
    <cellStyle name="Calculation 5 2 2 5 4" xfId="36585" xr:uid="{F6CE7765-9872-46F3-B277-00DFB8D5DB4A}"/>
    <cellStyle name="Calculation 5 2 2 6" xfId="3046" xr:uid="{DD3250C8-BB2B-46C5-9FB9-7E32580C0404}"/>
    <cellStyle name="Calculation 5 2 2 6 2" xfId="16849" xr:uid="{E1FCF4FB-1495-4471-88C3-2886D8EFB1A3}"/>
    <cellStyle name="Calculation 5 2 2 6 3" xfId="19836" xr:uid="{5E0530E9-69F6-4530-B9FC-9911D1F46E72}"/>
    <cellStyle name="Calculation 5 2 2 6 4" xfId="36584" xr:uid="{DF2158C1-A0D1-4CED-B467-8C69D3E2A38C}"/>
    <cellStyle name="Calculation 5 2 2 7" xfId="3047" xr:uid="{B1EA520F-CFCF-42CC-BF0E-AA3D6AEC4302}"/>
    <cellStyle name="Calculation 5 2 2 7 2" xfId="16850" xr:uid="{433CC337-0363-484C-9004-39B9925226A6}"/>
    <cellStyle name="Calculation 5 2 2 7 3" xfId="19835" xr:uid="{34AC1CA9-91DB-4A94-9BD1-7F1D551E1618}"/>
    <cellStyle name="Calculation 5 2 2 7 4" xfId="36583" xr:uid="{69A9B39C-DE59-44F3-8760-6E98E14666CC}"/>
    <cellStyle name="Calculation 5 2 2 8" xfId="16844" xr:uid="{E3ABB0D4-4B2D-4427-99FD-B72E5FCC3299}"/>
    <cellStyle name="Calculation 5 2 2 9" xfId="19841" xr:uid="{C0046EC3-554B-46E0-8D75-A86C47D40736}"/>
    <cellStyle name="Calculation 5 2 3" xfId="3048" xr:uid="{5D756CF6-D0B1-4C37-B40B-81FD7AE3D2F3}"/>
    <cellStyle name="Calculation 5 2 3 2" xfId="3049" xr:uid="{4669E4C2-FB00-486C-8B04-F12F1A51C03F}"/>
    <cellStyle name="Calculation 5 2 3 2 2" xfId="16852" xr:uid="{F47C5E44-009A-4CCF-B3A1-FC35989E576E}"/>
    <cellStyle name="Calculation 5 2 3 2 3" xfId="19833" xr:uid="{11B3210F-C71F-4220-B766-F3DC903AA490}"/>
    <cellStyle name="Calculation 5 2 3 2 4" xfId="36581" xr:uid="{2F849C9A-A7FE-4AA2-9F7D-3D26A014B3FE}"/>
    <cellStyle name="Calculation 5 2 3 3" xfId="3050" xr:uid="{39169BED-22B8-4369-B352-957796A7631C}"/>
    <cellStyle name="Calculation 5 2 3 3 2" xfId="16853" xr:uid="{7D38178F-B896-4313-82A2-7073CEDB982C}"/>
    <cellStyle name="Calculation 5 2 3 3 3" xfId="19832" xr:uid="{92A749D6-B837-44DC-9381-40FAB4AE800C}"/>
    <cellStyle name="Calculation 5 2 3 3 4" xfId="36580" xr:uid="{438701A1-A197-49A7-BC07-C86F5E2F0883}"/>
    <cellStyle name="Calculation 5 2 3 4" xfId="3051" xr:uid="{740DAF8B-2B39-41DE-9D51-7737F169CF68}"/>
    <cellStyle name="Calculation 5 2 3 4 2" xfId="16854" xr:uid="{19C1DBF0-5A46-4DDA-A95B-4B2F0C0224AE}"/>
    <cellStyle name="Calculation 5 2 3 4 3" xfId="19831" xr:uid="{00DCC0B7-F43D-440D-9A54-7E6E58846C3E}"/>
    <cellStyle name="Calculation 5 2 3 4 4" xfId="36579" xr:uid="{80BF49E1-B092-4DC5-BE9A-A31E5A6A4629}"/>
    <cellStyle name="Calculation 5 2 3 5" xfId="3052" xr:uid="{D1181FFF-4FA3-4731-AF35-3D44770D732D}"/>
    <cellStyle name="Calculation 5 2 3 5 2" xfId="16855" xr:uid="{B96A8F14-B1F7-4A10-BF3C-2CD808A2E29E}"/>
    <cellStyle name="Calculation 5 2 3 5 3" xfId="19830" xr:uid="{F326E198-C7D5-493C-AD2D-71798BE1CB5E}"/>
    <cellStyle name="Calculation 5 2 3 5 4" xfId="36578" xr:uid="{AD857FB5-5E29-4DA4-9967-39A25A397A92}"/>
    <cellStyle name="Calculation 5 2 3 6" xfId="3053" xr:uid="{69BE94C5-02FD-442F-A3AF-B9DD9B27E98A}"/>
    <cellStyle name="Calculation 5 2 3 6 2" xfId="16856" xr:uid="{E4A34BBA-E628-47F7-9561-4DD6EC5F3021}"/>
    <cellStyle name="Calculation 5 2 3 6 3" xfId="19829" xr:uid="{2B28E893-0A9C-483B-9602-6DD5E156C2FF}"/>
    <cellStyle name="Calculation 5 2 3 6 4" xfId="36577" xr:uid="{5499A772-D717-4E3C-822E-8F4CB9A3C220}"/>
    <cellStyle name="Calculation 5 2 3 7" xfId="16851" xr:uid="{8E24B161-39A8-4950-AAC2-794956AB74FA}"/>
    <cellStyle name="Calculation 5 2 3 8" xfId="19834" xr:uid="{7085CAE5-3BB4-4DD5-ACD7-DF98941265E8}"/>
    <cellStyle name="Calculation 5 2 3 9" xfId="36582" xr:uid="{5635F60D-F5D9-43A8-827D-0F3F393513F3}"/>
    <cellStyle name="Calculation 5 2 4" xfId="3054" xr:uid="{A69A8DEA-CF96-41EB-8228-EF407C050BE4}"/>
    <cellStyle name="Calculation 5 2 4 2" xfId="3055" xr:uid="{61020679-18ED-4500-9BA5-865C1175EC6B}"/>
    <cellStyle name="Calculation 5 2 4 2 2" xfId="16858" xr:uid="{8AB90FBC-82C4-4E53-9A9A-8C93E8430037}"/>
    <cellStyle name="Calculation 5 2 4 2 3" xfId="19827" xr:uid="{22776736-94FE-4C6E-AD14-F10FA1CB9DA9}"/>
    <cellStyle name="Calculation 5 2 4 2 4" xfId="36575" xr:uid="{CBD2CDBC-D985-4A55-B48A-D1CF092BF4A2}"/>
    <cellStyle name="Calculation 5 2 4 3" xfId="3056" xr:uid="{9B7AAF54-E4E7-40C1-AB45-E8E783E9A450}"/>
    <cellStyle name="Calculation 5 2 4 3 2" xfId="16859" xr:uid="{5010E61D-4006-4259-B4AC-A04FC5F32FE3}"/>
    <cellStyle name="Calculation 5 2 4 3 3" xfId="19826" xr:uid="{E48DED6A-B892-433A-8A32-CE6B9BA49CA5}"/>
    <cellStyle name="Calculation 5 2 4 3 4" xfId="36574" xr:uid="{D6DE01CC-2F01-403A-A417-E808704DE768}"/>
    <cellStyle name="Calculation 5 2 4 4" xfId="3057" xr:uid="{5AE6479D-D9E9-4DFE-B05A-197DE3428893}"/>
    <cellStyle name="Calculation 5 2 4 4 2" xfId="16860" xr:uid="{8C2A1212-78C0-4611-944D-BDAD54A8B1C5}"/>
    <cellStyle name="Calculation 5 2 4 4 3" xfId="19825" xr:uid="{88BF24E3-8204-44F7-BC47-FC4DEDC657D6}"/>
    <cellStyle name="Calculation 5 2 4 4 4" xfId="36573" xr:uid="{25657BDA-E79E-48B6-8C2D-34DF03711406}"/>
    <cellStyle name="Calculation 5 2 4 5" xfId="16857" xr:uid="{91CF108D-EF47-4E9F-8F16-3ABD835C0BCD}"/>
    <cellStyle name="Calculation 5 2 4 6" xfId="19828" xr:uid="{3AA65C12-46EF-419C-8F76-0A868ECCA470}"/>
    <cellStyle name="Calculation 5 2 4 7" xfId="36576" xr:uid="{E106F56F-5770-4564-8EAB-2D6AE6BA302B}"/>
    <cellStyle name="Calculation 5 2 5" xfId="3058" xr:uid="{9C97ED4D-4BC4-425D-9A6C-C506BD95087B}"/>
    <cellStyle name="Calculation 5 2 5 2" xfId="3059" xr:uid="{13F0C1D7-7205-47B7-BD0B-59CF7EF79C15}"/>
    <cellStyle name="Calculation 5 2 5 2 2" xfId="16862" xr:uid="{BC2A720B-22F8-412F-86B7-074A837231F6}"/>
    <cellStyle name="Calculation 5 2 5 2 3" xfId="19823" xr:uid="{4855E553-871E-42F7-9AA7-5A80D2525DDD}"/>
    <cellStyle name="Calculation 5 2 5 2 4" xfId="36571" xr:uid="{04092DB4-D3D8-46C7-854A-9E8DE606E0E5}"/>
    <cellStyle name="Calculation 5 2 5 3" xfId="16861" xr:uid="{3CFBAE7C-57C8-417F-B7B4-0C442839D70D}"/>
    <cellStyle name="Calculation 5 2 5 4" xfId="19824" xr:uid="{F6BDB10C-D0A2-46EF-985C-67A655AF34DF}"/>
    <cellStyle name="Calculation 5 2 5 5" xfId="36572" xr:uid="{1D711B2A-9F5E-4D90-8E79-5C47114B760B}"/>
    <cellStyle name="Calculation 5 2 6" xfId="3060" xr:uid="{BDE2D854-64C7-4614-9CB6-A78779FB1802}"/>
    <cellStyle name="Calculation 5 2 6 2" xfId="3061" xr:uid="{ACC5A41F-F3D7-4700-A481-B7DC89D13569}"/>
    <cellStyle name="Calculation 5 2 6 2 2" xfId="16864" xr:uid="{EDE9B2B1-186C-4F07-B994-2EFF440FA145}"/>
    <cellStyle name="Calculation 5 2 6 2 3" xfId="19821" xr:uid="{52E8B765-464A-4DDC-824A-03A5B6A44CCD}"/>
    <cellStyle name="Calculation 5 2 6 2 4" xfId="36569" xr:uid="{3AAF60D1-D861-45A4-90B1-F025700D5328}"/>
    <cellStyle name="Calculation 5 2 6 3" xfId="16863" xr:uid="{F5C183D1-B34F-46A6-992F-3EBE91C19F3E}"/>
    <cellStyle name="Calculation 5 2 6 4" xfId="19822" xr:uid="{7222A146-D309-46B1-AF9B-6B350C97B43B}"/>
    <cellStyle name="Calculation 5 2 6 5" xfId="36570" xr:uid="{58A3AD8E-F7F5-4A22-9577-BFA66A547EF3}"/>
    <cellStyle name="Calculation 5 2 7" xfId="3062" xr:uid="{49B9F525-E588-4F91-8887-F7E0725B5A70}"/>
    <cellStyle name="Calculation 5 2 7 2" xfId="16865" xr:uid="{908AF406-CF4B-4CE6-A4E7-BABCD42DEDC1}"/>
    <cellStyle name="Calculation 5 2 7 3" xfId="19820" xr:uid="{DC79CEB6-59E7-4A25-957A-7F606CDFA7D1}"/>
    <cellStyle name="Calculation 5 2 7 4" xfId="36568" xr:uid="{EFE17794-281D-4A31-A3CD-B07DA3C51843}"/>
    <cellStyle name="Calculation 5 2 8" xfId="3063" xr:uid="{4EAAEB79-AA6A-4B8B-90A4-5CE0E01C654F}"/>
    <cellStyle name="Calculation 5 2 8 2" xfId="16866" xr:uid="{FF17B7CC-D184-48E5-AA9A-384585B88514}"/>
    <cellStyle name="Calculation 5 2 8 3" xfId="19819" xr:uid="{EF8B2DA3-4624-4802-AA6C-3908B9F1A656}"/>
    <cellStyle name="Calculation 5 2 8 4" xfId="36567" xr:uid="{55AD7BF8-A6D2-4331-98A8-5D41F129E157}"/>
    <cellStyle name="Calculation 5 2 9" xfId="16843" xr:uid="{F292202A-6A6F-46ED-92B8-1FF5645328E2}"/>
    <cellStyle name="Calculation 5 3" xfId="3064" xr:uid="{D7871C2F-620E-4BD8-9A5A-8EB4BC28D4B5}"/>
    <cellStyle name="Calculation 5 3 10" xfId="36566" xr:uid="{3C166259-7847-4B44-9512-FDCDA4924447}"/>
    <cellStyle name="Calculation 5 3 2" xfId="3065" xr:uid="{44499898-06E5-475A-AC0E-1BD8ABD2057E}"/>
    <cellStyle name="Calculation 5 3 2 2" xfId="16868" xr:uid="{E39930EB-1DCE-4AAA-9DCF-D9E6DA57744F}"/>
    <cellStyle name="Calculation 5 3 2 3" xfId="19817" xr:uid="{C34EB1F3-9EDC-4853-A585-6E9C4875E883}"/>
    <cellStyle name="Calculation 5 3 2 4" xfId="36565" xr:uid="{EA1A23B6-EE69-4C9E-B8D2-959371DAB1E1}"/>
    <cellStyle name="Calculation 5 3 3" xfId="3066" xr:uid="{3C8DB7C7-4B0C-4857-96D0-4107353A2341}"/>
    <cellStyle name="Calculation 5 3 3 2" xfId="16869" xr:uid="{BA5F9B1F-6058-4634-9BB4-2C29A0D517AA}"/>
    <cellStyle name="Calculation 5 3 3 3" xfId="19816" xr:uid="{98BD5901-BCB5-43BA-833C-A22BADC60448}"/>
    <cellStyle name="Calculation 5 3 3 4" xfId="36564" xr:uid="{9C44C521-5920-471D-823B-BDFA954D6E23}"/>
    <cellStyle name="Calculation 5 3 4" xfId="3067" xr:uid="{962B9735-D124-4212-86DF-3A524738F970}"/>
    <cellStyle name="Calculation 5 3 4 2" xfId="16870" xr:uid="{8EF6E368-B12A-4864-8A84-015E05EF470E}"/>
    <cellStyle name="Calculation 5 3 4 3" xfId="19815" xr:uid="{D7CDC4F6-BDDC-4494-8BE6-AC0DD49CEBD8}"/>
    <cellStyle name="Calculation 5 3 4 4" xfId="36563" xr:uid="{81CC55ED-8C50-4544-B4FD-48CEA925997D}"/>
    <cellStyle name="Calculation 5 3 5" xfId="3068" xr:uid="{41BA2A49-7EB9-4A3D-8E3B-F5CA8D870B57}"/>
    <cellStyle name="Calculation 5 3 5 2" xfId="16871" xr:uid="{782EF730-0873-48B0-93E6-54C51F03179E}"/>
    <cellStyle name="Calculation 5 3 5 3" xfId="19814" xr:uid="{ABE210BE-EA61-41BA-BA65-FCADE7147C2F}"/>
    <cellStyle name="Calculation 5 3 5 4" xfId="36562" xr:uid="{43266BE4-D58B-4B03-90C4-5C892FA6EA8B}"/>
    <cellStyle name="Calculation 5 3 6" xfId="3069" xr:uid="{3DB29A40-1F3E-4AAE-A554-42F709FEA5EA}"/>
    <cellStyle name="Calculation 5 3 6 2" xfId="16872" xr:uid="{88C27AA0-DD61-487A-8C39-0B861499C50F}"/>
    <cellStyle name="Calculation 5 3 6 3" xfId="19813" xr:uid="{1FBC9E91-0422-42F8-965E-701FBFA88B12}"/>
    <cellStyle name="Calculation 5 3 6 4" xfId="36561" xr:uid="{7CA816C2-E8FF-4525-A861-19DE6F33BF14}"/>
    <cellStyle name="Calculation 5 3 7" xfId="3070" xr:uid="{D679E7E6-FB01-4D11-8E29-F73F97392B29}"/>
    <cellStyle name="Calculation 5 3 7 2" xfId="16873" xr:uid="{9AF99D09-8ABC-4B08-89F1-C746B569A2B9}"/>
    <cellStyle name="Calculation 5 3 7 3" xfId="19812" xr:uid="{36740456-C901-47C4-87BE-4AF8711481EE}"/>
    <cellStyle name="Calculation 5 3 7 4" xfId="36560" xr:uid="{4804C4C4-3027-4FFB-97B1-B33FDB5178AD}"/>
    <cellStyle name="Calculation 5 3 8" xfId="16867" xr:uid="{754AF0DD-5AAE-473D-A565-584F35706301}"/>
    <cellStyle name="Calculation 5 3 9" xfId="19818" xr:uid="{5D94421A-DD73-4B33-B0A0-193A8F546A6A}"/>
    <cellStyle name="Calculation 5 4" xfId="3071" xr:uid="{6B663F15-951E-4628-80C7-A3F9846B0B32}"/>
    <cellStyle name="Calculation 5 4 2" xfId="3072" xr:uid="{397A4FF8-4975-4FC6-8BE1-EE745010E285}"/>
    <cellStyle name="Calculation 5 4 2 2" xfId="16875" xr:uid="{360DAD7D-5C52-482A-8441-52E438D14F30}"/>
    <cellStyle name="Calculation 5 4 2 3" xfId="19810" xr:uid="{50C56B0C-6B6A-496A-9489-19EA2E96008B}"/>
    <cellStyle name="Calculation 5 4 2 4" xfId="36558" xr:uid="{CDE4C11B-D2D9-4939-B0D7-7208FE9991CB}"/>
    <cellStyle name="Calculation 5 4 3" xfId="3073" xr:uid="{792C9BBD-37AA-4ADD-84FC-5FBB94C84D17}"/>
    <cellStyle name="Calculation 5 4 3 2" xfId="16876" xr:uid="{997AE186-05CD-44C5-A1C2-FEBECEEF7089}"/>
    <cellStyle name="Calculation 5 4 3 3" xfId="19809" xr:uid="{2C47D5D0-5DAE-487B-8F00-7717E7BDB93E}"/>
    <cellStyle name="Calculation 5 4 3 4" xfId="36557" xr:uid="{6AE313AD-5139-4740-9316-BCC03C43D286}"/>
    <cellStyle name="Calculation 5 4 4" xfId="3074" xr:uid="{2D357365-A0CC-4F96-81EA-1492C5500CF4}"/>
    <cellStyle name="Calculation 5 4 4 2" xfId="16877" xr:uid="{77AC0339-CDD3-4639-BCB2-89979F52D56C}"/>
    <cellStyle name="Calculation 5 4 4 3" xfId="19808" xr:uid="{CA0541C5-07AE-4ED4-BBD5-BBD603DE07A6}"/>
    <cellStyle name="Calculation 5 4 4 4" xfId="36556" xr:uid="{C631C680-45CD-41FB-B194-D13245A09D97}"/>
    <cellStyle name="Calculation 5 4 5" xfId="3075" xr:uid="{00A4F06C-3CD4-4823-BBEB-92D66E9FAE7B}"/>
    <cellStyle name="Calculation 5 4 5 2" xfId="16878" xr:uid="{F5067711-02AE-4567-B392-5DA2FFCA38BB}"/>
    <cellStyle name="Calculation 5 4 5 3" xfId="19807" xr:uid="{310DBEA9-4454-4228-B772-13F2B8486839}"/>
    <cellStyle name="Calculation 5 4 5 4" xfId="36555" xr:uid="{3252D766-69AC-405F-B1D0-4195EE0DDB59}"/>
    <cellStyle name="Calculation 5 4 6" xfId="3076" xr:uid="{5232AB38-D49E-4E96-A2F8-35AE0FD2B6C8}"/>
    <cellStyle name="Calculation 5 4 6 2" xfId="16879" xr:uid="{CB36CF78-DBF7-4EC3-8306-64F7035C00F5}"/>
    <cellStyle name="Calculation 5 4 6 3" xfId="19806" xr:uid="{EC46A9B0-B1C0-4B4E-911F-E98329F15A5C}"/>
    <cellStyle name="Calculation 5 4 6 4" xfId="36554" xr:uid="{6957F283-09E4-42AE-8CB4-AC57D0C86B56}"/>
    <cellStyle name="Calculation 5 4 7" xfId="16874" xr:uid="{5F755981-49B0-4E71-ACF7-B29D32C71663}"/>
    <cellStyle name="Calculation 5 4 8" xfId="19811" xr:uid="{C7317BF4-36DA-4D99-ACBC-F5E66EE7DF26}"/>
    <cellStyle name="Calculation 5 4 9" xfId="36559" xr:uid="{B53FACFB-6C73-4401-B997-2AEA5CCF4318}"/>
    <cellStyle name="Calculation 5 5" xfId="3077" xr:uid="{5D3EF9D4-E00F-48D1-AC04-CCD15519FAF1}"/>
    <cellStyle name="Calculation 5 5 2" xfId="3078" xr:uid="{41B86CE8-791E-42D1-BD70-23241BA95409}"/>
    <cellStyle name="Calculation 5 5 2 2" xfId="16881" xr:uid="{8475BA1E-334A-4381-B8C7-C27AC259B9BB}"/>
    <cellStyle name="Calculation 5 5 2 3" xfId="19804" xr:uid="{F0202A43-8308-4332-96DE-688EBEC3EFB8}"/>
    <cellStyle name="Calculation 5 5 2 4" xfId="36552" xr:uid="{832068A9-5A92-4F41-971A-49CC3EFCBA02}"/>
    <cellStyle name="Calculation 5 5 3" xfId="3079" xr:uid="{D21F5895-5CCD-4A1A-99D3-D263CB478EC4}"/>
    <cellStyle name="Calculation 5 5 3 2" xfId="16882" xr:uid="{E952183B-88EE-4EB3-9B13-752147DC8955}"/>
    <cellStyle name="Calculation 5 5 3 3" xfId="19803" xr:uid="{C9517F9D-1DCF-47BE-A073-7C5914024325}"/>
    <cellStyle name="Calculation 5 5 3 4" xfId="36551" xr:uid="{EEC00980-5187-454B-893B-0BBEC1029288}"/>
    <cellStyle name="Calculation 5 5 4" xfId="3080" xr:uid="{17E6A5BB-D433-4BD6-98C9-A888B240EF4A}"/>
    <cellStyle name="Calculation 5 5 4 2" xfId="16883" xr:uid="{5B8933A6-4279-4E5C-8B94-B9B7C8DA08BC}"/>
    <cellStyle name="Calculation 5 5 4 3" xfId="19802" xr:uid="{32A874BC-EDC1-4159-B252-84F286C93FA9}"/>
    <cellStyle name="Calculation 5 5 4 4" xfId="36550" xr:uid="{28501F39-222B-49FD-BCDD-C9FDED4312BA}"/>
    <cellStyle name="Calculation 5 5 5" xfId="3081" xr:uid="{1FEC0D79-481B-478C-8EBF-48DFE047B34A}"/>
    <cellStyle name="Calculation 5 5 5 2" xfId="16884" xr:uid="{435E1721-A930-4381-BFF3-98DE221EF97D}"/>
    <cellStyle name="Calculation 5 5 5 3" xfId="19801" xr:uid="{1BEB9D45-C910-4C5B-9C02-D453867B0709}"/>
    <cellStyle name="Calculation 5 5 5 4" xfId="36549" xr:uid="{4F54968B-422B-4090-B6C1-7519D146630D}"/>
    <cellStyle name="Calculation 5 5 6" xfId="16880" xr:uid="{EA61908F-F0DD-43BC-AE73-78F563E73409}"/>
    <cellStyle name="Calculation 5 5 7" xfId="19805" xr:uid="{C81BF156-38CC-4282-972A-8436F7026F32}"/>
    <cellStyle name="Calculation 5 5 8" xfId="36553" xr:uid="{E04A564E-76C4-49EF-8C7E-F9A728F2E235}"/>
    <cellStyle name="Calculation 5 6" xfId="3082" xr:uid="{22CE8999-C119-4EAE-B8E8-1F8FABB72DC2}"/>
    <cellStyle name="Calculation 5 6 2" xfId="3083" xr:uid="{C999DE80-F5C6-46E3-BF50-6739AB7A5E1D}"/>
    <cellStyle name="Calculation 5 6 2 2" xfId="16886" xr:uid="{8F4BAA4D-547D-4D41-8426-F548923BB308}"/>
    <cellStyle name="Calculation 5 6 2 3" xfId="19799" xr:uid="{C227A7A4-2A6D-4603-B068-BEF5FF44BBA9}"/>
    <cellStyle name="Calculation 5 6 2 4" xfId="36547" xr:uid="{0E6598D8-DC18-448D-A4A4-4C6675E9B882}"/>
    <cellStyle name="Calculation 5 6 3" xfId="16885" xr:uid="{E0F1909D-48F9-438C-A30C-C8DF18C1DF66}"/>
    <cellStyle name="Calculation 5 6 4" xfId="19800" xr:uid="{C4C5B12A-5454-4C2E-B3C5-3AC7B9A22E11}"/>
    <cellStyle name="Calculation 5 6 5" xfId="36548" xr:uid="{C493B459-E9D6-493D-872B-583E179A6C46}"/>
    <cellStyle name="Calculation 5 7" xfId="3084" xr:uid="{613D8A39-E91A-45EA-B852-9C30BCCD6728}"/>
    <cellStyle name="Calculation 5 7 2" xfId="3085" xr:uid="{BAEB1460-0E5A-4F1F-985B-5C9F368DCDB1}"/>
    <cellStyle name="Calculation 5 7 2 2" xfId="16888" xr:uid="{80FC35C4-E17D-43B3-8DB2-8F808D95E1A7}"/>
    <cellStyle name="Calculation 5 7 2 3" xfId="19797" xr:uid="{EAAC6AEF-28A2-4D11-87B0-8E37F7A46D71}"/>
    <cellStyle name="Calculation 5 7 2 4" xfId="36545" xr:uid="{23C39773-B0CE-4FE3-972E-49ECE753B5B1}"/>
    <cellStyle name="Calculation 5 7 3" xfId="16887" xr:uid="{E9EBA2A8-A64C-4F09-A70F-E38BA2548E44}"/>
    <cellStyle name="Calculation 5 7 4" xfId="19798" xr:uid="{C283CB61-D03F-4170-A53D-60FE9B6D9EDE}"/>
    <cellStyle name="Calculation 5 7 5" xfId="36546" xr:uid="{52AEA830-C2BA-4BA3-A41F-C9B6193C35C9}"/>
    <cellStyle name="Calculation 5 8" xfId="3086" xr:uid="{A9CCC659-45E8-438B-95E2-69B255C6399F}"/>
    <cellStyle name="Calculation 5 8 2" xfId="16889" xr:uid="{E5F558D3-1FF7-4216-BC83-EE1D8FB8D48F}"/>
    <cellStyle name="Calculation 5 8 3" xfId="19796" xr:uid="{737851B1-3CFA-4BFC-923E-4ED1838B737F}"/>
    <cellStyle name="Calculation 5 8 4" xfId="36544" xr:uid="{99D27B09-5270-4A6A-81FE-79DFB36DC05E}"/>
    <cellStyle name="Calculation 5 9" xfId="16842" xr:uid="{FE861B53-6C76-4F58-B809-FF509CA7FE73}"/>
    <cellStyle name="Calculation 6" xfId="3087" xr:uid="{66F65C0C-DAEE-4DBA-AD19-8382B2D20E24}"/>
    <cellStyle name="Calculation 6 10" xfId="19795" xr:uid="{B0A1A19F-CA4A-4D23-87C4-997FBB15774A}"/>
    <cellStyle name="Calculation 6 11" xfId="36543" xr:uid="{4195F2A0-86E9-41FD-B245-68D574C16B42}"/>
    <cellStyle name="Calculation 6 2" xfId="3088" xr:uid="{28D02D95-8BB2-43E8-B610-5948D4F4C9AC}"/>
    <cellStyle name="Calculation 6 2 10" xfId="19794" xr:uid="{376C2C4B-B27E-4D77-95E8-50CEC0E3FB90}"/>
    <cellStyle name="Calculation 6 2 11" xfId="36542" xr:uid="{3D5371B5-C1F2-4EC4-B393-285AF19B9933}"/>
    <cellStyle name="Calculation 6 2 2" xfId="3089" xr:uid="{48248DD0-42D5-4BC9-9853-B22A2D6AE7A7}"/>
    <cellStyle name="Calculation 6 2 2 10" xfId="36541" xr:uid="{54BA8BF5-ADE5-4DE2-9D4D-912D1A77FE98}"/>
    <cellStyle name="Calculation 6 2 2 2" xfId="3090" xr:uid="{EA7ACC40-6145-4188-8E4B-48C9DDFDBF7B}"/>
    <cellStyle name="Calculation 6 2 2 2 2" xfId="16893" xr:uid="{C7880651-1D91-4EB4-8565-0E8BD1150509}"/>
    <cellStyle name="Calculation 6 2 2 2 3" xfId="19792" xr:uid="{E0CD1DE4-E869-46F0-BBB2-2C60BBDE0318}"/>
    <cellStyle name="Calculation 6 2 2 2 4" xfId="36540" xr:uid="{52E76FCD-C6B7-4CCA-8A56-B8838D942120}"/>
    <cellStyle name="Calculation 6 2 2 3" xfId="3091" xr:uid="{1F80D72A-BAB0-4F3E-8092-2707F17DF14C}"/>
    <cellStyle name="Calculation 6 2 2 3 2" xfId="16894" xr:uid="{A7B7018A-9420-4E39-9214-5BFD886088CB}"/>
    <cellStyle name="Calculation 6 2 2 3 3" xfId="19791" xr:uid="{F576DC54-B5AA-497D-8286-DB1CEB7505C3}"/>
    <cellStyle name="Calculation 6 2 2 3 4" xfId="36539" xr:uid="{E1E2FE00-F725-461C-9286-EEFB0623FF05}"/>
    <cellStyle name="Calculation 6 2 2 4" xfId="3092" xr:uid="{B5F82666-D389-4F1F-8E8A-81F65865C89A}"/>
    <cellStyle name="Calculation 6 2 2 4 2" xfId="16895" xr:uid="{73C5A439-BD1D-49FC-A8B2-288EF283ACD2}"/>
    <cellStyle name="Calculation 6 2 2 4 3" xfId="19790" xr:uid="{85993296-7AE0-4650-820E-6DC5E363B270}"/>
    <cellStyle name="Calculation 6 2 2 4 4" xfId="36538" xr:uid="{3E76133D-E3F2-41E8-A67C-E4376FC41BE1}"/>
    <cellStyle name="Calculation 6 2 2 5" xfId="3093" xr:uid="{1FEAA27E-3FF1-4AA0-9A46-439E205AFE71}"/>
    <cellStyle name="Calculation 6 2 2 5 2" xfId="16896" xr:uid="{441F1300-8BEB-4526-A67A-38C4F1F7BB61}"/>
    <cellStyle name="Calculation 6 2 2 5 3" xfId="17197" xr:uid="{95173AAA-3C09-46DE-9C69-3CA9CDADFFC9}"/>
    <cellStyle name="Calculation 6 2 2 5 4" xfId="36537" xr:uid="{87356A6F-CC93-4CD8-953E-28135757FB70}"/>
    <cellStyle name="Calculation 6 2 2 6" xfId="3094" xr:uid="{A9E0AD5B-1D48-4AC1-852A-E3E491DC9379}"/>
    <cellStyle name="Calculation 6 2 2 6 2" xfId="16897" xr:uid="{B459802C-D874-4A04-A55A-52D3578B6C6A}"/>
    <cellStyle name="Calculation 6 2 2 6 3" xfId="17196" xr:uid="{9DD155EC-80D6-49BA-B316-1FDA2267FD1B}"/>
    <cellStyle name="Calculation 6 2 2 6 4" xfId="36536" xr:uid="{1F26EEEC-3DDA-46FD-9B1E-6BF1B02B2150}"/>
    <cellStyle name="Calculation 6 2 2 7" xfId="3095" xr:uid="{FF3E6027-B6E5-43B8-957B-8CCE3CF4C170}"/>
    <cellStyle name="Calculation 6 2 2 7 2" xfId="16898" xr:uid="{D1E884A6-3FA9-4792-AEA6-9E2DCFA0B4A6}"/>
    <cellStyle name="Calculation 6 2 2 7 3" xfId="17195" xr:uid="{7C027B7F-7FB6-439F-8646-B3301057C864}"/>
    <cellStyle name="Calculation 6 2 2 7 4" xfId="36535" xr:uid="{FB33F193-9871-4CD8-9024-79B9228F69CA}"/>
    <cellStyle name="Calculation 6 2 2 8" xfId="16892" xr:uid="{7AED8660-805E-4498-8EDC-088042383629}"/>
    <cellStyle name="Calculation 6 2 2 9" xfId="19793" xr:uid="{46ACDDDE-D6A2-4C74-B76A-59F8C19E53E2}"/>
    <cellStyle name="Calculation 6 2 3" xfId="3096" xr:uid="{11A998A5-6E0C-426A-B7CE-854BF8CFCFBD}"/>
    <cellStyle name="Calculation 6 2 3 2" xfId="3097" xr:uid="{8B978666-DC04-4549-BF06-5DD67E6C76A3}"/>
    <cellStyle name="Calculation 6 2 3 2 2" xfId="16900" xr:uid="{99BC4C4C-7448-4BF0-AB9B-15DD8ADCCE4F}"/>
    <cellStyle name="Calculation 6 2 3 2 3" xfId="17193" xr:uid="{07A0EB64-9414-49A8-A546-95E890D3F2B1}"/>
    <cellStyle name="Calculation 6 2 3 2 4" xfId="36533" xr:uid="{AC821793-983D-4A13-BAE7-AC4FC5CF1175}"/>
    <cellStyle name="Calculation 6 2 3 3" xfId="3098" xr:uid="{A9F25F4E-E66E-43A9-9439-0FD39886FC26}"/>
    <cellStyle name="Calculation 6 2 3 3 2" xfId="16901" xr:uid="{ED234EC8-8F09-4F8A-A629-2774963B0993}"/>
    <cellStyle name="Calculation 6 2 3 3 3" xfId="17192" xr:uid="{1B9CBC64-709F-4D5F-AB6C-33C6158F9354}"/>
    <cellStyle name="Calculation 6 2 3 3 4" xfId="36532" xr:uid="{3288D3EF-FE05-4484-8F48-C57925558E5C}"/>
    <cellStyle name="Calculation 6 2 3 4" xfId="3099" xr:uid="{096C86C1-34F1-4989-889C-BCD11E00C5BA}"/>
    <cellStyle name="Calculation 6 2 3 4 2" xfId="16902" xr:uid="{1B5D1653-F4DE-438F-A3CD-4A6E1ED52CA7}"/>
    <cellStyle name="Calculation 6 2 3 4 3" xfId="17191" xr:uid="{C354EAC0-0243-4A76-A082-C43BA94A453A}"/>
    <cellStyle name="Calculation 6 2 3 4 4" xfId="36531" xr:uid="{AE211973-A2E7-4D20-8095-820CC48D9342}"/>
    <cellStyle name="Calculation 6 2 3 5" xfId="3100" xr:uid="{7A3379AC-E587-424B-9875-F194734A1A28}"/>
    <cellStyle name="Calculation 6 2 3 5 2" xfId="16903" xr:uid="{FE97A12E-5080-4F76-880E-C90EC6646A08}"/>
    <cellStyle name="Calculation 6 2 3 5 3" xfId="17190" xr:uid="{29FBF3E4-0B59-4828-ADD6-95D0A6E6899B}"/>
    <cellStyle name="Calculation 6 2 3 5 4" xfId="36530" xr:uid="{B1DFB278-A165-432C-8D90-13C7EEE0E560}"/>
    <cellStyle name="Calculation 6 2 3 6" xfId="3101" xr:uid="{67D55BE2-0957-4D9A-A3FA-A40307678D4C}"/>
    <cellStyle name="Calculation 6 2 3 6 2" xfId="16904" xr:uid="{F52F22EB-589C-4F6E-87E9-0679C7C0E1B7}"/>
    <cellStyle name="Calculation 6 2 3 6 3" xfId="17189" xr:uid="{D6F3CD2E-D189-475E-B311-32130E14293E}"/>
    <cellStyle name="Calculation 6 2 3 6 4" xfId="36529" xr:uid="{60938A94-CD82-4F89-B977-615A2BFF3916}"/>
    <cellStyle name="Calculation 6 2 3 7" xfId="16899" xr:uid="{EF809AEF-0519-4762-B977-500254B306BE}"/>
    <cellStyle name="Calculation 6 2 3 8" xfId="17194" xr:uid="{9BADFF91-B67F-46D2-B5DF-6D8967187173}"/>
    <cellStyle name="Calculation 6 2 3 9" xfId="36534" xr:uid="{96821E4B-A4D3-4A7A-ACE3-7E1F985BB42D}"/>
    <cellStyle name="Calculation 6 2 4" xfId="3102" xr:uid="{EDCA8DD2-EF53-473B-8ABC-9EEDB661FBC8}"/>
    <cellStyle name="Calculation 6 2 4 2" xfId="3103" xr:uid="{2ED4ACEC-DC86-47A4-8A81-549540BCB626}"/>
    <cellStyle name="Calculation 6 2 4 2 2" xfId="16906" xr:uid="{BE158F4B-C74D-4237-9143-133556F864AB}"/>
    <cellStyle name="Calculation 6 2 4 2 3" xfId="17187" xr:uid="{5AC9B10F-B77A-4188-94A4-0B2804F5A998}"/>
    <cellStyle name="Calculation 6 2 4 2 4" xfId="36527" xr:uid="{E9C7D215-8D49-41BA-B52D-7AC5EE82F708}"/>
    <cellStyle name="Calculation 6 2 4 3" xfId="3104" xr:uid="{66FCAF85-5F9A-452E-BAED-64348AF21CAA}"/>
    <cellStyle name="Calculation 6 2 4 3 2" xfId="16907" xr:uid="{950D663E-B307-4CD6-9D3E-1EB4B4C82BF0}"/>
    <cellStyle name="Calculation 6 2 4 3 3" xfId="17186" xr:uid="{CD4BB555-E7EB-40E0-AAAA-BCE399C91D4E}"/>
    <cellStyle name="Calculation 6 2 4 3 4" xfId="36526" xr:uid="{359F9885-E1A8-4DB7-A837-EFF0EFC67EAE}"/>
    <cellStyle name="Calculation 6 2 4 4" xfId="3105" xr:uid="{2F4AC037-A3B7-465C-9849-67DBBA5BE352}"/>
    <cellStyle name="Calculation 6 2 4 4 2" xfId="16908" xr:uid="{19736FEE-8174-4B71-A40E-10F81DAB13EF}"/>
    <cellStyle name="Calculation 6 2 4 4 3" xfId="17185" xr:uid="{77CC5628-C91C-466A-BA58-7C5FF3305F37}"/>
    <cellStyle name="Calculation 6 2 4 4 4" xfId="36525" xr:uid="{0C02FA46-D67F-42EC-A4CA-A2605A782D4C}"/>
    <cellStyle name="Calculation 6 2 4 5" xfId="16905" xr:uid="{4AB06DFE-5F42-4732-B3FC-D725C60F9CF6}"/>
    <cellStyle name="Calculation 6 2 4 6" xfId="17188" xr:uid="{E55C464A-7632-428D-B20C-EDAE8F1635F7}"/>
    <cellStyle name="Calculation 6 2 4 7" xfId="36528" xr:uid="{A2BC36BD-38E9-4D45-B635-94B116892152}"/>
    <cellStyle name="Calculation 6 2 5" xfId="3106" xr:uid="{2165F2C0-DE08-49C5-B5AB-79BAFDE83FAF}"/>
    <cellStyle name="Calculation 6 2 5 2" xfId="3107" xr:uid="{8419DE7A-8E66-45D6-817D-200FD817F449}"/>
    <cellStyle name="Calculation 6 2 5 2 2" xfId="16910" xr:uid="{B4CD93B4-734F-46E3-9C9E-FA1589487A2E}"/>
    <cellStyle name="Calculation 6 2 5 2 3" xfId="17183" xr:uid="{AB0EE35D-DEF0-4AE3-979C-7294CF1666B2}"/>
    <cellStyle name="Calculation 6 2 5 2 4" xfId="36523" xr:uid="{B1CBF42F-F0DB-435E-906B-4460B151FA7E}"/>
    <cellStyle name="Calculation 6 2 5 3" xfId="16909" xr:uid="{4FE03C19-8EC1-4956-9490-66785DFD44CF}"/>
    <cellStyle name="Calculation 6 2 5 4" xfId="17184" xr:uid="{E4EF001C-BF67-40B3-8A99-9BAD7956993E}"/>
    <cellStyle name="Calculation 6 2 5 5" xfId="36524" xr:uid="{F8319F3E-C07F-4734-A81A-19778776E511}"/>
    <cellStyle name="Calculation 6 2 6" xfId="3108" xr:uid="{88143FFD-9B90-4E0E-A3EE-C6C38EA6FB80}"/>
    <cellStyle name="Calculation 6 2 6 2" xfId="3109" xr:uid="{A0EEAD19-D1E7-44CB-8A70-84B773E5E245}"/>
    <cellStyle name="Calculation 6 2 6 2 2" xfId="16912" xr:uid="{83B919CE-EB69-46F1-98B1-33D476470561}"/>
    <cellStyle name="Calculation 6 2 6 2 3" xfId="17181" xr:uid="{B12BDD32-107D-4855-A2F4-9F31B6A98A62}"/>
    <cellStyle name="Calculation 6 2 6 2 4" xfId="36521" xr:uid="{11D7E3DB-8ED6-4E66-ABF1-9DA8B730DB2B}"/>
    <cellStyle name="Calculation 6 2 6 3" xfId="16911" xr:uid="{F16CE573-983D-4B5A-9E7D-EF73BB0F1046}"/>
    <cellStyle name="Calculation 6 2 6 4" xfId="17182" xr:uid="{108C4FBC-B2DC-4201-A176-0C19F344E3F8}"/>
    <cellStyle name="Calculation 6 2 6 5" xfId="36522" xr:uid="{9D6DC5F4-6EC1-4068-98A3-9E328E691347}"/>
    <cellStyle name="Calculation 6 2 7" xfId="3110" xr:uid="{F2EEB89F-84C4-49C5-9252-B07E4770B994}"/>
    <cellStyle name="Calculation 6 2 7 2" xfId="16913" xr:uid="{E6AFA58E-B8C0-4159-8981-83DD8F800ED9}"/>
    <cellStyle name="Calculation 6 2 7 3" xfId="17180" xr:uid="{335F1B49-1198-4EDE-AC21-45F59D4462F1}"/>
    <cellStyle name="Calculation 6 2 7 4" xfId="36520" xr:uid="{6124DDF3-49A7-46AB-B9C9-FD264DE11CBA}"/>
    <cellStyle name="Calculation 6 2 8" xfId="3111" xr:uid="{6E055B2C-2654-4F0C-88BB-353D4652F538}"/>
    <cellStyle name="Calculation 6 2 8 2" xfId="16914" xr:uid="{FEAC21F8-957B-4DFB-AB39-4BD3923AADD1}"/>
    <cellStyle name="Calculation 6 2 8 3" xfId="17179" xr:uid="{0F642CD1-B215-4171-BBEF-F7F1299D3325}"/>
    <cellStyle name="Calculation 6 2 8 4" xfId="36519" xr:uid="{5F94721E-A2DF-4630-8659-6898E77ECA24}"/>
    <cellStyle name="Calculation 6 2 9" xfId="16891" xr:uid="{128A081A-EAB6-4BC3-8DBD-54B5AEB01AB4}"/>
    <cellStyle name="Calculation 6 3" xfId="3112" xr:uid="{6FE967AF-799D-4778-962A-6A21EC6BC708}"/>
    <cellStyle name="Calculation 6 3 10" xfId="36518" xr:uid="{682EF592-2C0A-4743-BBAC-B73488C86A1D}"/>
    <cellStyle name="Calculation 6 3 2" xfId="3113" xr:uid="{6D9D5E7E-EEDE-48BD-A269-9FE7F3394512}"/>
    <cellStyle name="Calculation 6 3 2 2" xfId="16916" xr:uid="{63CB93C0-F337-498E-BEC8-4420086D59EA}"/>
    <cellStyle name="Calculation 6 3 2 3" xfId="17177" xr:uid="{B31FED98-BB4F-4A10-82A8-A6AF5E7E374C}"/>
    <cellStyle name="Calculation 6 3 2 4" xfId="36517" xr:uid="{028EE46F-B7FB-4ED4-BAA8-71B93AF66B3C}"/>
    <cellStyle name="Calculation 6 3 3" xfId="3114" xr:uid="{9F837791-166C-4CCA-BED6-CA05FDB8B21C}"/>
    <cellStyle name="Calculation 6 3 3 2" xfId="16917" xr:uid="{AABD9345-A3F5-46E9-9ABF-2640960E4FE2}"/>
    <cellStyle name="Calculation 6 3 3 3" xfId="17176" xr:uid="{108FFBBA-6706-4FF2-99BA-6B2AE958D49E}"/>
    <cellStyle name="Calculation 6 3 3 4" xfId="36516" xr:uid="{D5C4559C-F153-4AC8-988D-65DF04C84F5E}"/>
    <cellStyle name="Calculation 6 3 4" xfId="3115" xr:uid="{552C30A8-5D4F-424B-BDEB-B38A0DEF86FB}"/>
    <cellStyle name="Calculation 6 3 4 2" xfId="16918" xr:uid="{998CBB46-9CF3-4DAE-89F8-7FEFF96036CA}"/>
    <cellStyle name="Calculation 6 3 4 3" xfId="17175" xr:uid="{C45F1987-7E9B-47EE-890C-24F1DA02F2CE}"/>
    <cellStyle name="Calculation 6 3 4 4" xfId="36515" xr:uid="{8DF5CAAA-4210-45E2-A6D6-D2A00C30B915}"/>
    <cellStyle name="Calculation 6 3 5" xfId="3116" xr:uid="{9C2465F1-BA85-4422-BB21-12CBFB3E9795}"/>
    <cellStyle name="Calculation 6 3 5 2" xfId="16919" xr:uid="{E6912EEF-AC43-40E5-95A6-480C122A3691}"/>
    <cellStyle name="Calculation 6 3 5 3" xfId="17174" xr:uid="{FE3DDEA4-4B6C-48D7-B91F-F5A3DE9B7D54}"/>
    <cellStyle name="Calculation 6 3 5 4" xfId="36514" xr:uid="{05DF0629-C3B5-4F67-9B19-2770AD2A6C67}"/>
    <cellStyle name="Calculation 6 3 6" xfId="3117" xr:uid="{7C11E49D-F64A-44D2-99CF-BD8906E49F7C}"/>
    <cellStyle name="Calculation 6 3 6 2" xfId="16920" xr:uid="{8BCD7F66-9EB6-47D1-9A82-1958DB2D1AB3}"/>
    <cellStyle name="Calculation 6 3 6 3" xfId="17173" xr:uid="{75737858-F6E9-4743-B863-447B2CEE5E6E}"/>
    <cellStyle name="Calculation 6 3 6 4" xfId="36513" xr:uid="{D0D6581D-6C14-47B0-9F7B-3847123CDAA3}"/>
    <cellStyle name="Calculation 6 3 7" xfId="3118" xr:uid="{3F469104-1011-4F71-822B-1964DD39A83E}"/>
    <cellStyle name="Calculation 6 3 7 2" xfId="16921" xr:uid="{5C7718BC-7E3F-4F72-8D29-D03509FA358F}"/>
    <cellStyle name="Calculation 6 3 7 3" xfId="17012" xr:uid="{A3918FD4-1504-4691-A5EB-F580122D9762}"/>
    <cellStyle name="Calculation 6 3 7 4" xfId="36512" xr:uid="{DB81B8C8-C207-4F81-A713-7482BB19A111}"/>
    <cellStyle name="Calculation 6 3 8" xfId="16915" xr:uid="{7BA12126-DB6E-4DFD-B4FF-9256F5F834C4}"/>
    <cellStyle name="Calculation 6 3 9" xfId="17178" xr:uid="{29227E07-5445-469D-8798-91392F0B2BD3}"/>
    <cellStyle name="Calculation 6 4" xfId="3119" xr:uid="{BAC7C970-6F70-4C10-AAC1-9384B73F0A6B}"/>
    <cellStyle name="Calculation 6 4 2" xfId="3120" xr:uid="{0E10FE19-3D7D-4E52-8C99-5457395B92EA}"/>
    <cellStyle name="Calculation 6 4 2 2" xfId="16923" xr:uid="{0C0D8FEA-B05B-41A0-88CF-45B2E4D065F4}"/>
    <cellStyle name="Calculation 6 4 2 3" xfId="17010" xr:uid="{775C0A1D-D86C-4191-B0D0-8B99B6D81306}"/>
    <cellStyle name="Calculation 6 4 2 4" xfId="36510" xr:uid="{C64708EA-E819-48C2-BC1E-67D54277AB7D}"/>
    <cellStyle name="Calculation 6 4 3" xfId="3121" xr:uid="{64E4F3FF-2EBA-4FDA-BD82-03747F0F296C}"/>
    <cellStyle name="Calculation 6 4 3 2" xfId="16924" xr:uid="{D837B992-D7C4-4459-81ED-B1142EF9EA5D}"/>
    <cellStyle name="Calculation 6 4 3 3" xfId="17009" xr:uid="{048338D5-6C50-4CCE-AF18-1362156BA95B}"/>
    <cellStyle name="Calculation 6 4 3 4" xfId="36509" xr:uid="{22549174-4895-443A-A3EF-C8B89271B93E}"/>
    <cellStyle name="Calculation 6 4 4" xfId="3122" xr:uid="{D9EEFAF9-E488-428B-9519-E57AC4498B75}"/>
    <cellStyle name="Calculation 6 4 4 2" xfId="16925" xr:uid="{182D2EEF-7C0C-42DA-9567-0F0F47DA620E}"/>
    <cellStyle name="Calculation 6 4 4 3" xfId="17008" xr:uid="{15ADFD9E-9FFE-4726-8848-145AEB488AC4}"/>
    <cellStyle name="Calculation 6 4 4 4" xfId="36508" xr:uid="{BDE1CBA6-91CB-4BC2-BD1E-81ADC2687BC9}"/>
    <cellStyle name="Calculation 6 4 5" xfId="3123" xr:uid="{476C5456-CDA9-4549-9C25-FC8D0945B04C}"/>
    <cellStyle name="Calculation 6 4 5 2" xfId="16926" xr:uid="{3B19B86C-CD81-42AB-863F-D92659E97359}"/>
    <cellStyle name="Calculation 6 4 5 3" xfId="17007" xr:uid="{038B19CB-36BD-4F89-A90E-31FFEC40828F}"/>
    <cellStyle name="Calculation 6 4 5 4" xfId="36507" xr:uid="{11BA8961-0005-4073-B73E-14317351414D}"/>
    <cellStyle name="Calculation 6 4 6" xfId="3124" xr:uid="{A45550D2-F677-403B-B969-D8F5DF68038B}"/>
    <cellStyle name="Calculation 6 4 6 2" xfId="16927" xr:uid="{6B32B750-AE3C-4254-B6B2-EC4C6D6850A7}"/>
    <cellStyle name="Calculation 6 4 6 3" xfId="17006" xr:uid="{D2A4FDFD-84E6-41B2-B276-DDB09E66E47C}"/>
    <cellStyle name="Calculation 6 4 6 4" xfId="36506" xr:uid="{A5B98075-104F-41E0-946F-1EF2F30E9CE2}"/>
    <cellStyle name="Calculation 6 4 7" xfId="16922" xr:uid="{3553889E-21C1-44B1-9048-1828E1192943}"/>
    <cellStyle name="Calculation 6 4 8" xfId="17011" xr:uid="{D5895BCB-E4E0-42F1-B425-EEEE5E36B09D}"/>
    <cellStyle name="Calculation 6 4 9" xfId="36511" xr:uid="{B5CD917F-71B8-4A1C-AC53-C59BF9382968}"/>
    <cellStyle name="Calculation 6 5" xfId="3125" xr:uid="{69F0CBE0-83A6-413E-9CAE-05869ADA8BC1}"/>
    <cellStyle name="Calculation 6 5 2" xfId="3126" xr:uid="{A2E58DD4-2BDB-482E-9EB4-E4C7BAC0D5EE}"/>
    <cellStyle name="Calculation 6 5 2 2" xfId="16929" xr:uid="{BDB366E9-004F-4AEE-BDEB-4E580D4EA8C4}"/>
    <cellStyle name="Calculation 6 5 2 3" xfId="17004" xr:uid="{AC359AD2-52DF-4F10-8AF0-2673ADA5111B}"/>
    <cellStyle name="Calculation 6 5 2 4" xfId="36504" xr:uid="{2B6669D4-F171-4CBD-88F1-60D32552F7DF}"/>
    <cellStyle name="Calculation 6 5 3" xfId="3127" xr:uid="{96F8CECD-3BA5-4DB6-BA2D-D0F1E991E944}"/>
    <cellStyle name="Calculation 6 5 3 2" xfId="16930" xr:uid="{45A57FD9-758E-4FC3-8154-2A533CF6CF22}"/>
    <cellStyle name="Calculation 6 5 3 3" xfId="17003" xr:uid="{9BE3A4DF-DA44-464E-8A13-D5A5F5F6237E}"/>
    <cellStyle name="Calculation 6 5 3 4" xfId="36503" xr:uid="{BFF81755-2B48-409D-A0FB-F68C60E95D8F}"/>
    <cellStyle name="Calculation 6 5 4" xfId="3128" xr:uid="{FED1FDE6-1A41-4A27-83CA-B9BC9E972885}"/>
    <cellStyle name="Calculation 6 5 4 2" xfId="16931" xr:uid="{0A296237-1F30-467B-B9EF-4D80C663072E}"/>
    <cellStyle name="Calculation 6 5 4 3" xfId="17002" xr:uid="{34C7EF73-4182-435A-86A8-8DEE4EDA1825}"/>
    <cellStyle name="Calculation 6 5 4 4" xfId="36502" xr:uid="{C256E25B-940A-4324-84A1-36E3B902A067}"/>
    <cellStyle name="Calculation 6 5 5" xfId="3129" xr:uid="{95E72BBB-788A-4F42-9F3D-A1566D0A11DD}"/>
    <cellStyle name="Calculation 6 5 5 2" xfId="16932" xr:uid="{86393B7A-520D-4F15-9EFE-0A418ABB31C8}"/>
    <cellStyle name="Calculation 6 5 5 3" xfId="17001" xr:uid="{C4D672A0-09C7-48B2-A11E-0DF6705D6243}"/>
    <cellStyle name="Calculation 6 5 5 4" xfId="36501" xr:uid="{8E6EEA04-B249-4BE1-B845-C1B6F2AD140A}"/>
    <cellStyle name="Calculation 6 5 6" xfId="16928" xr:uid="{F0F3ACA3-DEC5-4D9B-A632-522CCC7BF789}"/>
    <cellStyle name="Calculation 6 5 7" xfId="17005" xr:uid="{4DC1FA70-1309-4631-AFE1-9E3346656B64}"/>
    <cellStyle name="Calculation 6 5 8" xfId="36505" xr:uid="{5964323A-8BCE-461A-8E92-A86E97A83ED2}"/>
    <cellStyle name="Calculation 6 6" xfId="3130" xr:uid="{D6CB9EA2-B60B-4E83-9660-29CC4C105F70}"/>
    <cellStyle name="Calculation 6 6 2" xfId="3131" xr:uid="{079A09E4-31B5-4F47-937D-E63DE725A97F}"/>
    <cellStyle name="Calculation 6 6 2 2" xfId="16934" xr:uid="{90F6DAB1-6B00-40E9-88D2-AED310C79533}"/>
    <cellStyle name="Calculation 6 6 2 3" xfId="16999" xr:uid="{693C933F-4822-422E-BCC0-7A5997A2C1C2}"/>
    <cellStyle name="Calculation 6 6 2 4" xfId="36499" xr:uid="{4F0C3144-7DC1-478B-85BB-60A9386FA55D}"/>
    <cellStyle name="Calculation 6 6 3" xfId="16933" xr:uid="{56D2F5C8-90AB-4CD4-8116-E03329C1C808}"/>
    <cellStyle name="Calculation 6 6 4" xfId="17000" xr:uid="{5E8FE4B7-1CF5-431D-B19D-7B368A4CBBEB}"/>
    <cellStyle name="Calculation 6 6 5" xfId="36500" xr:uid="{00A6A7CF-2233-455C-B58F-E4B796CE6FCE}"/>
    <cellStyle name="Calculation 6 7" xfId="3132" xr:uid="{35FB01BB-BD99-4F28-BF34-924244BAB712}"/>
    <cellStyle name="Calculation 6 7 2" xfId="3133" xr:uid="{3CCEEB72-E528-4166-82F5-77B38847EA5C}"/>
    <cellStyle name="Calculation 6 7 2 2" xfId="16936" xr:uid="{4A615865-72AB-4A23-868C-45957DF0153F}"/>
    <cellStyle name="Calculation 6 7 2 3" xfId="16997" xr:uid="{32214AFE-A37C-43D6-9BAD-AC3BA6FD1AF9}"/>
    <cellStyle name="Calculation 6 7 2 4" xfId="36497" xr:uid="{F4A285E4-044A-4DDE-8099-B49B805C0887}"/>
    <cellStyle name="Calculation 6 7 3" xfId="16935" xr:uid="{AADD1899-7797-446E-A0BB-A5FC603C7D30}"/>
    <cellStyle name="Calculation 6 7 4" xfId="16998" xr:uid="{E7F9F853-2A36-491B-BAD7-226934D33036}"/>
    <cellStyle name="Calculation 6 7 5" xfId="36498" xr:uid="{8B9BD218-DC8C-469B-A9A6-CAED4A0DF162}"/>
    <cellStyle name="Calculation 6 8" xfId="3134" xr:uid="{2444255F-A7C3-4765-9806-F094D54AD140}"/>
    <cellStyle name="Calculation 6 8 2" xfId="16937" xr:uid="{A123090E-FAA3-4064-B8FB-21C93595C3B1}"/>
    <cellStyle name="Calculation 6 8 3" xfId="16996" xr:uid="{96E5BC42-7AB6-4A76-B682-3B23D31879B4}"/>
    <cellStyle name="Calculation 6 8 4" xfId="36496" xr:uid="{C10AD57E-6CB0-4572-9CD6-C7A5524629E6}"/>
    <cellStyle name="Calculation 6 9" xfId="16890" xr:uid="{2DD18C6D-CC35-4905-8878-3FD75608BC07}"/>
    <cellStyle name="Calculation 7" xfId="3135" xr:uid="{3AC13D10-BC18-41D2-840E-3E1664C52D3B}"/>
    <cellStyle name="Calculation 7 10" xfId="36495" xr:uid="{927ECC8A-EC6C-48F3-88DD-20194733D7FC}"/>
    <cellStyle name="Calculation 7 2" xfId="3136" xr:uid="{A59D53BF-860E-44EC-A7AE-1C36A453009E}"/>
    <cellStyle name="Calculation 7 2 10" xfId="36494" xr:uid="{5B4AFE35-7023-431A-A40F-E498601B6601}"/>
    <cellStyle name="Calculation 7 2 2" xfId="3137" xr:uid="{536E8844-CA1D-4E29-A2BE-87C902249FF8}"/>
    <cellStyle name="Calculation 7 2 2 2" xfId="16940" xr:uid="{EEB18C49-8700-4C95-8281-AC6DE6359EAC}"/>
    <cellStyle name="Calculation 7 2 2 3" xfId="16993" xr:uid="{66F04290-5467-4760-B455-A1AF08E00CB5}"/>
    <cellStyle name="Calculation 7 2 2 4" xfId="36493" xr:uid="{851A9ECE-8B0A-4C22-A0DF-F7ECA7177E0F}"/>
    <cellStyle name="Calculation 7 2 3" xfId="3138" xr:uid="{4165E9A9-E8E0-4E53-AC96-1FC446452D8D}"/>
    <cellStyle name="Calculation 7 2 3 2" xfId="16941" xr:uid="{C07BE669-E695-46C8-A449-273003E92FB2}"/>
    <cellStyle name="Calculation 7 2 3 3" xfId="16992" xr:uid="{924650BB-093D-40D7-BD20-4F7D391ED462}"/>
    <cellStyle name="Calculation 7 2 3 4" xfId="36492" xr:uid="{13004353-18B8-4806-B508-18E16FDBF1DC}"/>
    <cellStyle name="Calculation 7 2 4" xfId="3139" xr:uid="{AEEA7E9A-0999-40DC-8484-C398B86782F5}"/>
    <cellStyle name="Calculation 7 2 4 2" xfId="16942" xr:uid="{BD2DC66F-06B3-4EB3-83B5-AD8C7AEDCB63}"/>
    <cellStyle name="Calculation 7 2 4 3" xfId="16991" xr:uid="{1747EA95-F7AA-4480-9A17-CB04E5367C55}"/>
    <cellStyle name="Calculation 7 2 4 4" xfId="36491" xr:uid="{DC41E255-24D5-4388-9EE1-A183E77B80A6}"/>
    <cellStyle name="Calculation 7 2 5" xfId="3140" xr:uid="{FAC20EBD-4159-4E85-9FE1-D95A7104938E}"/>
    <cellStyle name="Calculation 7 2 5 2" xfId="16943" xr:uid="{4067F7F5-FB87-495D-B3CF-4D6AB49BD7BD}"/>
    <cellStyle name="Calculation 7 2 5 3" xfId="16990" xr:uid="{E12FC011-DCC4-44AE-BCAA-8D6B2200C827}"/>
    <cellStyle name="Calculation 7 2 5 4" xfId="36490" xr:uid="{998A92A8-EC9C-47F9-A44D-687419D5D053}"/>
    <cellStyle name="Calculation 7 2 6" xfId="3141" xr:uid="{02D96ADA-2AC6-4567-AE2D-55A4A45D23A6}"/>
    <cellStyle name="Calculation 7 2 6 2" xfId="16944" xr:uid="{0F29B813-D0AD-42B0-A99E-DFA1DBC7C795}"/>
    <cellStyle name="Calculation 7 2 6 3" xfId="16989" xr:uid="{1DB6ADD0-8536-482B-AC8D-68E193B84B05}"/>
    <cellStyle name="Calculation 7 2 6 4" xfId="36489" xr:uid="{E69B7064-E461-444E-856D-9B25BDE2C0F2}"/>
    <cellStyle name="Calculation 7 2 7" xfId="3142" xr:uid="{7E05EEA1-7AF9-4671-B195-F298514C2DEB}"/>
    <cellStyle name="Calculation 7 2 7 2" xfId="16945" xr:uid="{7FF5800A-6726-4237-A3E0-FCBE38342708}"/>
    <cellStyle name="Calculation 7 2 7 3" xfId="16988" xr:uid="{51F24A0B-F2D1-4EEA-8B6C-71764533E084}"/>
    <cellStyle name="Calculation 7 2 7 4" xfId="36488" xr:uid="{4A8B2C2B-6387-4998-8DD6-465FF75B0F80}"/>
    <cellStyle name="Calculation 7 2 8" xfId="16939" xr:uid="{2944948B-19D5-4CC7-A517-FC7DBD487B67}"/>
    <cellStyle name="Calculation 7 2 9" xfId="16994" xr:uid="{3E657C89-9DC8-4FD6-AEE9-00775DE8B469}"/>
    <cellStyle name="Calculation 7 3" xfId="3143" xr:uid="{41FA4047-C7BF-400A-A2B1-467C3E9BF37A}"/>
    <cellStyle name="Calculation 7 3 2" xfId="3144" xr:uid="{5C7E52A5-2F59-4DD2-9D63-80EBC5755DE0}"/>
    <cellStyle name="Calculation 7 3 2 2" xfId="16947" xr:uid="{A1AD3B7E-5F6F-4AFB-846D-44EE4EFC64EB}"/>
    <cellStyle name="Calculation 7 3 2 3" xfId="16986" xr:uid="{8D142989-D65E-49B6-8898-821C381D9B46}"/>
    <cellStyle name="Calculation 7 3 2 4" xfId="36486" xr:uid="{A580A88A-53B4-4C23-A7C8-68AA4B57214C}"/>
    <cellStyle name="Calculation 7 3 3" xfId="3145" xr:uid="{55430A5B-FA78-4A10-838E-E91504B446D2}"/>
    <cellStyle name="Calculation 7 3 3 2" xfId="16948" xr:uid="{09A5CF56-DD26-4B61-8431-CB1AF3DD1248}"/>
    <cellStyle name="Calculation 7 3 3 3" xfId="16985" xr:uid="{91533B19-E565-4306-843D-FFA61D01A5DC}"/>
    <cellStyle name="Calculation 7 3 3 4" xfId="36485" xr:uid="{4B0FD9CC-3E25-42DC-B9BD-B24C5450CE8C}"/>
    <cellStyle name="Calculation 7 3 4" xfId="3146" xr:uid="{0DAE7CE1-3967-4D60-BD17-66F85B73073A}"/>
    <cellStyle name="Calculation 7 3 4 2" xfId="16949" xr:uid="{2AF7E3E3-9884-4A10-B6E4-5FB435779D1D}"/>
    <cellStyle name="Calculation 7 3 4 3" xfId="16984" xr:uid="{1F0AD1D0-A977-4B8A-8163-CA3E5CE5D99E}"/>
    <cellStyle name="Calculation 7 3 4 4" xfId="36484" xr:uid="{F509C10D-2101-4812-97EF-F433675E2FCD}"/>
    <cellStyle name="Calculation 7 3 5" xfId="3147" xr:uid="{CC798CAD-F467-4DD9-AC1F-D2B70846CB73}"/>
    <cellStyle name="Calculation 7 3 5 2" xfId="16950" xr:uid="{743FEE55-AE8A-4E31-A24C-C6BD264B8ABC}"/>
    <cellStyle name="Calculation 7 3 5 3" xfId="16983" xr:uid="{44FADE5F-3778-43DF-BE14-4673F1CC4BF2}"/>
    <cellStyle name="Calculation 7 3 5 4" xfId="36483" xr:uid="{C40CBCF3-1376-45CA-AFFA-A96732240A94}"/>
    <cellStyle name="Calculation 7 3 6" xfId="3148" xr:uid="{9DCD499F-7090-482B-9A5B-B4620CAF2C8A}"/>
    <cellStyle name="Calculation 7 3 6 2" xfId="16951" xr:uid="{992F6965-1FE2-44FC-B189-2DE5E96E5447}"/>
    <cellStyle name="Calculation 7 3 6 3" xfId="16982" xr:uid="{9ABE483B-471F-4263-8E29-805597A6F4D0}"/>
    <cellStyle name="Calculation 7 3 6 4" xfId="36482" xr:uid="{87CA99FB-3F9E-4558-AF74-402CCAAEEE82}"/>
    <cellStyle name="Calculation 7 3 7" xfId="16946" xr:uid="{13B74C2E-219F-46A8-98EF-11451F54AE5B}"/>
    <cellStyle name="Calculation 7 3 8" xfId="16987" xr:uid="{B7FFDC23-56B9-41E6-879A-0E8142D7F4F8}"/>
    <cellStyle name="Calculation 7 3 9" xfId="36487" xr:uid="{CA4AC4CA-5009-42EC-87CC-19C005BDABB0}"/>
    <cellStyle name="Calculation 7 4" xfId="3149" xr:uid="{C404DDCA-26C2-421D-A58B-455EE8E5357A}"/>
    <cellStyle name="Calculation 7 4 2" xfId="3150" xr:uid="{6A1C4A3B-DE5E-434A-B3A5-8F0E3530A96A}"/>
    <cellStyle name="Calculation 7 4 2 2" xfId="16953" xr:uid="{077B3DCC-D209-48E5-9012-D41E78C3F097}"/>
    <cellStyle name="Calculation 7 4 2 3" xfId="16980" xr:uid="{89267B30-0BAA-4E4F-AA2E-093A6B87CE05}"/>
    <cellStyle name="Calculation 7 4 2 4" xfId="36480" xr:uid="{B52093ED-5FF1-41D7-B3C9-B4D42BE9A5A1}"/>
    <cellStyle name="Calculation 7 4 3" xfId="3151" xr:uid="{41599256-36D1-4BE7-A3E6-9A176248B668}"/>
    <cellStyle name="Calculation 7 4 3 2" xfId="16954" xr:uid="{867C958C-AF32-4E36-ADD9-0C6EBB7B1E47}"/>
    <cellStyle name="Calculation 7 4 3 3" xfId="16979" xr:uid="{9881E542-5314-43C7-84C0-C78D09175F89}"/>
    <cellStyle name="Calculation 7 4 3 4" xfId="36479" xr:uid="{42EC283B-56D7-41AF-9BBB-9860446F8DE7}"/>
    <cellStyle name="Calculation 7 4 4" xfId="3152" xr:uid="{016A49DC-E9B5-4DBF-87F2-EEDCC8438A9E}"/>
    <cellStyle name="Calculation 7 4 4 2" xfId="16955" xr:uid="{C4A0377F-A59B-4821-937B-8E0F05C8AC47}"/>
    <cellStyle name="Calculation 7 4 4 3" xfId="16978" xr:uid="{5B9C6DE7-F5A5-45A5-9090-9A87ADDCEFBB}"/>
    <cellStyle name="Calculation 7 4 4 4" xfId="36478" xr:uid="{75B53084-AE0E-4307-81F4-6D4FDC3324AE}"/>
    <cellStyle name="Calculation 7 4 5" xfId="3153" xr:uid="{89FCE397-0AC6-424E-86A9-3BE0DF944F96}"/>
    <cellStyle name="Calculation 7 4 5 2" xfId="16956" xr:uid="{02CBF182-8FC7-4A65-9C43-A1DB8805B552}"/>
    <cellStyle name="Calculation 7 4 5 3" xfId="16977" xr:uid="{370264F6-0E6D-4484-B532-E638B2803E21}"/>
    <cellStyle name="Calculation 7 4 5 4" xfId="36477" xr:uid="{3D2B1293-81B2-462E-BF17-5C36C842BF36}"/>
    <cellStyle name="Calculation 7 4 6" xfId="16952" xr:uid="{918F8C86-E5C4-450E-877D-3BB7BAF8AA56}"/>
    <cellStyle name="Calculation 7 4 7" xfId="16981" xr:uid="{196558D5-FA47-4048-B5D2-BD5575DA6B1D}"/>
    <cellStyle name="Calculation 7 4 8" xfId="36481" xr:uid="{6E4A983C-BB10-474C-9CC7-1763A1B12FDC}"/>
    <cellStyle name="Calculation 7 5" xfId="3154" xr:uid="{D3A0AAF8-A5D4-4D82-A5F3-4F79646770EC}"/>
    <cellStyle name="Calculation 7 5 2" xfId="3155" xr:uid="{4F2BF22B-A7E1-41AB-B0A1-CBBD48D66BEB}"/>
    <cellStyle name="Calculation 7 5 2 2" xfId="16958" xr:uid="{8E2C5A76-AC35-444E-B2EE-DE5AB57C6E22}"/>
    <cellStyle name="Calculation 7 5 2 3" xfId="16975" xr:uid="{A2E012D5-6A0B-4B5A-9254-977DC26F8B1C}"/>
    <cellStyle name="Calculation 7 5 2 4" xfId="36475" xr:uid="{11B6F306-1CA1-4742-9371-E5FC487E751F}"/>
    <cellStyle name="Calculation 7 5 3" xfId="16957" xr:uid="{6E5B01F6-08AC-4F18-BBC6-7B056A38361D}"/>
    <cellStyle name="Calculation 7 5 4" xfId="16976" xr:uid="{479BEC49-000F-45FE-965E-C4AA755E256F}"/>
    <cellStyle name="Calculation 7 5 5" xfId="36476" xr:uid="{18A2D028-F6DE-477F-9FD1-54E604E5C603}"/>
    <cellStyle name="Calculation 7 6" xfId="3156" xr:uid="{31AFFB33-8B17-4CA1-BE47-34FE7C06E3A1}"/>
    <cellStyle name="Calculation 7 6 2" xfId="3157" xr:uid="{CE571DB6-71D0-42B1-A986-A9D09ED7E1FA}"/>
    <cellStyle name="Calculation 7 6 2 2" xfId="16960" xr:uid="{429A9469-AC9B-4CDD-9AE8-24FEC696A494}"/>
    <cellStyle name="Calculation 7 6 2 3" xfId="16973" xr:uid="{C0382ABB-DE84-4A97-8C07-7FEE430B6600}"/>
    <cellStyle name="Calculation 7 6 2 4" xfId="36473" xr:uid="{AE87420D-2AE8-41C0-A336-4CEE2AE3C47C}"/>
    <cellStyle name="Calculation 7 6 3" xfId="16959" xr:uid="{3EA2B72A-F3B0-4EBA-ADBF-13C77284AF11}"/>
    <cellStyle name="Calculation 7 6 4" xfId="16974" xr:uid="{0D6663A8-FC4A-47B6-A1DF-A24877881CBC}"/>
    <cellStyle name="Calculation 7 6 5" xfId="36474" xr:uid="{2782BA9B-B0AE-4DB8-A113-6041EEE84270}"/>
    <cellStyle name="Calculation 7 7" xfId="3158" xr:uid="{EF9C8FA2-9B04-4E38-816B-8A80C99BEFC7}"/>
    <cellStyle name="Calculation 7 7 2" xfId="16961" xr:uid="{F994E742-0816-4B8D-86CB-CE9AF5A868B8}"/>
    <cellStyle name="Calculation 7 7 3" xfId="16972" xr:uid="{5F8B33D8-0165-4636-AB78-FFFB8579B695}"/>
    <cellStyle name="Calculation 7 7 4" xfId="36472" xr:uid="{E2D86FBB-1654-4C6A-8BFA-457EC17EAD4C}"/>
    <cellStyle name="Calculation 7 8" xfId="16938" xr:uid="{EC5295A0-F388-42EC-8E04-9C40573A454C}"/>
    <cellStyle name="Calculation 7 9" xfId="16995" xr:uid="{D57BC211-5EE0-428E-B176-4823E6D5B198}"/>
    <cellStyle name="Calculation 8" xfId="3159" xr:uid="{285D78A0-7D67-459C-9F76-71E181734888}"/>
    <cellStyle name="Calculation 8 2" xfId="3160" xr:uid="{E1D4859D-B75D-48F6-AC13-8CA0309B50E6}"/>
    <cellStyle name="Calculation 8 2 2" xfId="16963" xr:uid="{27F96925-881D-40AD-8607-29AFA2C3A263}"/>
    <cellStyle name="Calculation 8 2 3" xfId="16970" xr:uid="{0086BD75-A67A-419C-8519-DB3A1721265C}"/>
    <cellStyle name="Calculation 8 2 4" xfId="36470" xr:uid="{BC927168-5E3D-4012-A4A2-B26B3BA4A2FC}"/>
    <cellStyle name="Calculation 8 3" xfId="3161" xr:uid="{8484CCE7-A9D2-461A-BA86-22CC2F14C9AC}"/>
    <cellStyle name="Calculation 8 3 2" xfId="16964" xr:uid="{054FDA5D-206E-466A-A576-197179F980A3}"/>
    <cellStyle name="Calculation 8 3 3" xfId="16969" xr:uid="{6CC21CEF-859B-4A2F-AE0C-9F1F13C1D91D}"/>
    <cellStyle name="Calculation 8 3 4" xfId="36469" xr:uid="{40AB93D8-8125-4620-A557-01B42D6B6973}"/>
    <cellStyle name="Calculation 8 4" xfId="16962" xr:uid="{1C6A2EEF-64B9-4A93-B858-B8F38F229A98}"/>
    <cellStyle name="Calculation 8 5" xfId="16971" xr:uid="{183F48EC-1D6D-4515-B52F-39B3567D75B8}"/>
    <cellStyle name="Calculation 8 6" xfId="36471" xr:uid="{98EECFFA-09EE-4208-BA58-A6E1B8CDD8A6}"/>
    <cellStyle name="Calculation 9" xfId="3162" xr:uid="{584804D0-6A7D-4A12-8AC8-8C977562CAF8}"/>
    <cellStyle name="Calculation 9 2" xfId="3163" xr:uid="{6EF81542-B879-494C-B715-95929865E6BD}"/>
    <cellStyle name="Calculation 9 2 2" xfId="16966" xr:uid="{379AD4A1-84A1-4980-8077-E3635DCA942F}"/>
    <cellStyle name="Calculation 9 2 3" xfId="16967" xr:uid="{FE4E05D6-B7D8-4BFA-B2CD-F25B608F54D6}"/>
    <cellStyle name="Calculation 9 2 4" xfId="36467" xr:uid="{A7D4AB6C-2F58-479B-BF92-A52BD3F5F189}"/>
    <cellStyle name="Calculation 9 3" xfId="16965" xr:uid="{618C5D98-1B48-4A58-8E18-B39162203698}"/>
    <cellStyle name="Calculation 9 4" xfId="16968" xr:uid="{CA5A634C-86A0-4D50-B0AC-BB9C4A904EE4}"/>
    <cellStyle name="Calculation 9 5" xfId="36468" xr:uid="{BA7FE7FC-5E6F-41B0-B6CE-B06274C0A724}"/>
    <cellStyle name="category" xfId="3164" xr:uid="{D085A943-07DF-47CF-B1F1-D3C1A7CF121E}"/>
    <cellStyle name="CH21E" xfId="3165" xr:uid="{9DF408B0-90DB-4456-A094-27A20F899808}"/>
    <cellStyle name="Check Cell" xfId="3166" xr:uid="{6EA141C2-251F-4562-8C03-6EA8A849CCC2}"/>
    <cellStyle name="CHS" xfId="3167" xr:uid="{E51086EC-5E89-436C-8F6E-B42438D53DA5}"/>
    <cellStyle name="CHS 2" xfId="3168" xr:uid="{9E3E961C-6487-4E4E-8018-BF2D659E1B7E}"/>
    <cellStyle name="CHS 2 2" xfId="3169" xr:uid="{9FD389D5-E4CD-471F-AA56-23DA2A02EC77}"/>
    <cellStyle name="CHS 2 3" xfId="3170" xr:uid="{66E834D7-2D29-4940-A9B7-EE0352744461}"/>
    <cellStyle name="CHS 3" xfId="3171" xr:uid="{DAE0C6D9-9642-4340-859C-F756C3282C1C}"/>
    <cellStyle name="CHS 3 2" xfId="3172" xr:uid="{D9F6AD6C-1263-4DDF-BCC6-4BB0BF0BF1A7}"/>
    <cellStyle name="CHS 4" xfId="3173" xr:uid="{88BE7A6A-DA73-46E5-A63D-AAC10DCDAF88}"/>
    <cellStyle name="CHS 4 2" xfId="3174" xr:uid="{672689D5-61B2-47DC-AE41-FB6811A0B900}"/>
    <cellStyle name="CHS 5" xfId="3175" xr:uid="{A894B2B2-B827-4AED-8E25-D43D8FB01C28}"/>
    <cellStyle name="CHS 5 2" xfId="3176" xr:uid="{71FEC67D-8BF6-43D6-B925-C18D4E9E182B}"/>
    <cellStyle name="CHS 6" xfId="3177" xr:uid="{CEDF2BF2-D977-402F-B4D8-99BEF6814AEF}"/>
    <cellStyle name="CHS 6 2" xfId="3178" xr:uid="{69319F8D-EC62-45CC-B780-9FEB433B7383}"/>
    <cellStyle name="CHS 7" xfId="3179" xr:uid="{FC29A714-877B-4E01-AD6C-19113D34C4A4}"/>
    <cellStyle name="CHS 7 2" xfId="3180" xr:uid="{DCD39846-5421-4205-8000-6719FDA71B2A}"/>
    <cellStyle name="CHS 8" xfId="3181" xr:uid="{6F1E577D-CC78-400E-A722-81B00A902391}"/>
    <cellStyle name="CHS 8 2" xfId="3182" xr:uid="{CDBE9948-D44C-4531-8285-3EBAC54081D0}"/>
    <cellStyle name="CHS 9" xfId="3183" xr:uid="{70EFF9EF-E8C4-403F-8129-7E647F501014}"/>
    <cellStyle name="CIA SPA II LAY-OUT" xfId="3184" xr:uid="{B44B6A7B-6670-4B4D-BD31-6729B1EA6D0B}"/>
    <cellStyle name="CIAIÆU¸μAⓒ" xfId="3185" xr:uid="{2F584816-3729-44CF-9BFB-D45DBF0066DB}"/>
    <cellStyle name="Co¨ma [0]_MATERAL2_구입내역_우창HP품의서" xfId="3186" xr:uid="{A7B0A9AF-5813-486F-AD0F-F9576B3D1594}"/>
    <cellStyle name="Code" xfId="3187" xr:uid="{338F050D-A109-4527-8B96-7DD461F7B7B0}"/>
    <cellStyle name="CombinedVol_Data" xfId="3188" xr:uid="{804D886D-05F7-4603-B041-5313D7A638B3}"/>
    <cellStyle name="Comma" xfId="3189" xr:uid="{56BA7F49-3E13-4C20-9693-ADC91D472D0D}"/>
    <cellStyle name="Comma  - Style1" xfId="3190" xr:uid="{6F0471FB-8C85-43B7-9F08-E2653E0CF4EB}"/>
    <cellStyle name="Comma [0]" xfId="3191" xr:uid="{3D8DB062-3260-4D87-AE2C-47EE3E68DAD7}"/>
    <cellStyle name="Comma [00]" xfId="3192" xr:uid="{DA0726C6-96EE-47E5-AE5E-A1A3D0044016}"/>
    <cellStyle name="comma zerodec" xfId="3193" xr:uid="{527EC6EF-4D17-4505-B79E-ED88DC16D980}"/>
    <cellStyle name="Comma[2]" xfId="3194" xr:uid="{A339408F-26B1-4ADD-8B36-3A63DFFF3807}"/>
    <cellStyle name="Comma_ SG&amp;A Bridge" xfId="3195" xr:uid="{DBCE14B0-A6A4-4B04-B049-9EA3D428EAA2}"/>
    <cellStyle name="Comma0" xfId="3196" xr:uid="{47850134-3E99-41FB-869F-164854CADAE5}"/>
    <cellStyle name="Copied" xfId="3197" xr:uid="{95D1C201-6C56-4F58-9236-EC9DFB920DCC}"/>
    <cellStyle name="Cost" xfId="3198" xr:uid="{5E53F194-BDE2-4753-8CE5-B59BD866B914}"/>
    <cellStyle name="Curren - Style2" xfId="3199" xr:uid="{B7FC33A9-0E97-42EF-9A3A-89090E8C255D}"/>
    <cellStyle name="Currency" xfId="3200" xr:uid="{14373397-F1A1-4FA2-B368-5E2C3413E3A8}"/>
    <cellStyle name="Currency $" xfId="3201" xr:uid="{2AA532AD-67B0-4B73-BD2C-0277AE2282A8}"/>
    <cellStyle name="Currency [0]" xfId="3202" xr:uid="{5A42D608-F2B0-4EA5-BF50-3584BD4F805D}"/>
    <cellStyle name="Currency [00]" xfId="3203" xr:uid="{86FFE757-C7C4-4B89-B11D-1D49F0B0EA17}"/>
    <cellStyle name="Currency[2]" xfId="3204" xr:uid="{87D39259-27BC-4E10-A569-73773912BCC3}"/>
    <cellStyle name="Currency_ SG&amp;A Bridge" xfId="3205" xr:uid="{1C632A03-DED8-4F99-958E-6BA10614BA2C}"/>
    <cellStyle name="Currency¤[0]_ODCOS " xfId="3206" xr:uid="{B4375392-4A41-4778-86B1-E9AEAB9C24CE}"/>
    <cellStyle name="Currency0" xfId="3207" xr:uid="{F95EDA52-5704-4248-9D5B-2D12988AF74E}"/>
    <cellStyle name="Currency1" xfId="3208" xr:uid="{6677BB7F-CDED-4F7F-A4BE-39EFDA8545DE}"/>
    <cellStyle name="custom" xfId="3209" xr:uid="{9392C3F9-907D-411D-A18C-4862576DFDF4}"/>
    <cellStyle name="cy_mud plant bolted_KMN LAY-OUT" xfId="3210" xr:uid="{DE6D6EFC-6543-477A-B1E3-40ACE436D56F}"/>
    <cellStyle name="Date" xfId="3211" xr:uid="{2D76311B-67EF-4B54-88C5-744E94708BD2}"/>
    <cellStyle name="Date Short" xfId="3212" xr:uid="{DBD14BA1-90CD-4379-B5B2-CA470BA87DC5}"/>
    <cellStyle name="Date_3월2주차" xfId="3213" xr:uid="{F7725F4A-6A30-44B3-A877-688A0CF9D2D1}"/>
    <cellStyle name="Datum" xfId="3214" xr:uid="{FB1482C2-C863-4628-A629-90B817954F74}"/>
    <cellStyle name="Dezimal [0]_15-09-00 Vorlage" xfId="3215" xr:uid="{F96CAE44-C06A-47C4-99D4-7618A701DDFE}"/>
    <cellStyle name="Dezimal_15-09-00 Vorlage" xfId="3216" xr:uid="{C61CA048-2494-4854-9D5A-6F87D9260F6D}"/>
    <cellStyle name="Dollar (zero dec)" xfId="3217" xr:uid="{CF7C41CB-FAC3-41FD-ABCE-393D4E575AC6}"/>
    <cellStyle name="E" xfId="3218" xr:uid="{62738C1E-3F90-4094-88BD-9612D5CD55D6}"/>
    <cellStyle name="e HPCL5eE" xfId="3219" xr:uid="{A0F4D05B-D63A-4D0B-8B4B-469F858399F1}"/>
    <cellStyle name="Edited_Data" xfId="3220" xr:uid="{444DF649-C1E7-4244-8D91-F9C0EDF87C45}"/>
    <cellStyle name="ᲲéᴲéᶲéḲéẲéἲéᾲé′é₲éℲé↲é" xfId="3221" xr:uid="{96EF3C70-AEDE-46E7-BB6B-ED701A374DAC}"/>
    <cellStyle name="ᲲéᴲéᶲéḲéẲéἲéᾲé′é₲éℲé↲é 2" xfId="3222" xr:uid="{6DD48AF4-D573-49AE-9402-04E6FE561A3F}"/>
    <cellStyle name="ᲲéᴲéᶲéḲéẲéἲéᾲé′é₲éℲé↲é 3" xfId="3223" xr:uid="{95F6D525-CA9C-4988-AA7B-02F58E2A7AA9}"/>
    <cellStyle name="ᲲéᴲéᶲéḲéẲéἲéᾲé′é₲éℲé↲é 4" xfId="3224" xr:uid="{C7B5AD20-6445-4A9C-B71D-509535327D3B}"/>
    <cellStyle name="ency_MATERAL2_laroux" xfId="3225" xr:uid="{12F9F916-EC43-4EF0-AC67-36A14B09478D}"/>
    <cellStyle name="Enter Currency (0)" xfId="3226" xr:uid="{5664722F-296C-45C4-9B0C-6CDA8D9866E5}"/>
    <cellStyle name="Enter Currency (2)" xfId="3227" xr:uid="{9BD4BAC2-3FA5-41FC-BD16-01A0CFB70FD6}"/>
    <cellStyle name="Enter Units (0)" xfId="3228" xr:uid="{340FEC6F-7DCB-44B5-B538-F434DC967B93}"/>
    <cellStyle name="Enter Units (1)" xfId="3229" xr:uid="{4CCE8478-EE1A-4519-B4D7-79D14FC3AABB}"/>
    <cellStyle name="Enter Units (2)" xfId="3230" xr:uid="{37346D73-8596-49E8-9994-71D0CE3AD0B8}"/>
    <cellStyle name="Entered" xfId="3231" xr:uid="{3A3975E2-A27E-41B6-866F-5EEAD7C9AF37}"/>
    <cellStyle name="En-tête 1" xfId="3232" xr:uid="{D1045AB6-4C2F-42C9-9284-265C01083AFC}"/>
    <cellStyle name="En-tête 2" xfId="3233" xr:uid="{8FE2E0D5-C6DF-4DD7-8207-A426BCFC0532}"/>
    <cellStyle name="Estimated_Data" xfId="3234" xr:uid="{8253EA94-C667-4AE7-8CFA-F2E2D0C8F466}"/>
    <cellStyle name="Euro" xfId="3235" xr:uid="{AF1AC3CD-BE66-407C-B86E-7179F06DF464}"/>
    <cellStyle name="Explanatory Text" xfId="3236" xr:uid="{3AC87C02-CFDA-4542-983A-F449B67A4974}"/>
    <cellStyle name="F2" xfId="3237" xr:uid="{126F3979-F7FA-4544-87AD-0FFC09014E2B}"/>
    <cellStyle name="F3" xfId="3238" xr:uid="{36183961-B335-44DE-AE6D-6B20C82FDC68}"/>
    <cellStyle name="F4" xfId="3239" xr:uid="{912692B5-4233-41F2-99F6-55BC98D18103}"/>
    <cellStyle name="F5" xfId="3240" xr:uid="{F86FA7F7-8AF5-4F87-BA46-2F09DDD2FC8E}"/>
    <cellStyle name="F6" xfId="3241" xr:uid="{762DF764-0E7B-4EE5-AD46-A98DD0C7CF9A}"/>
    <cellStyle name="F7" xfId="3242" xr:uid="{414E4112-AEE8-40A6-94E8-23EE1E8D125F}"/>
    <cellStyle name="F8" xfId="3243" xr:uid="{B874BF84-384B-4A9B-97F2-21823275F8FF}"/>
    <cellStyle name="Fest" xfId="3244" xr:uid="{CF8D2278-970E-4F5C-99A8-6FA87EBDB044}"/>
    <cellStyle name="Financier" xfId="3245" xr:uid="{AA3FBAA9-2023-4447-BBB0-C1183DCDF9E3}"/>
    <cellStyle name="Financier0" xfId="3246" xr:uid="{5F6A57D6-EF7C-4F59-878C-29812DC3767F}"/>
    <cellStyle name="Fixed" xfId="3247" xr:uid="{75927F8C-C0BF-4715-8216-F19945E91360}"/>
    <cellStyle name="Followed Hyperlink" xfId="3248" xr:uid="{CF363079-DA9B-4C95-B552-3F386645E7C2}"/>
    <cellStyle name="Forecast_Data" xfId="3249" xr:uid="{2EE0B35E-685B-4E74-882E-3FAC255C8520}"/>
    <cellStyle name="Good" xfId="3250" xr:uid="{09ED4F61-E1BC-4476-BDCB-7D8D5331571B}"/>
    <cellStyle name="Grey" xfId="3251" xr:uid="{2BC369A2-0D1B-4F8B-870E-2767B7561E1E}"/>
    <cellStyle name="Grey 2" xfId="3252" xr:uid="{19E0443F-C3FF-4C01-B1EC-A6F3EF88ABC1}"/>
    <cellStyle name="Grey 2 2" xfId="3253" xr:uid="{6F714633-F144-45F5-9038-687B33A2BF9C}"/>
    <cellStyle name="Grey 3" xfId="3254" xr:uid="{42B63872-12D3-49FA-9356-6604A580206E}"/>
    <cellStyle name="Grey 4" xfId="3255" xr:uid="{473B42C1-92AD-4E4C-AC1E-4FC06EB5625C}"/>
    <cellStyle name="HEADER" xfId="3256" xr:uid="{5C850455-C29B-43E6-B67A-B536ACBA97E2}"/>
    <cellStyle name="Header1" xfId="3257" xr:uid="{C4B80581-8200-49F9-A766-5EAF8EF206BD}"/>
    <cellStyle name="Header2" xfId="3258" xr:uid="{94708986-290C-45D6-A09D-2BB62389C9C7}"/>
    <cellStyle name="Header2 2" xfId="3259" xr:uid="{B194436A-BCE7-487C-B38D-F051D2EB63D6}"/>
    <cellStyle name="Header2 2 10" xfId="31025" xr:uid="{EDB71B9C-C0C8-488A-89F1-5005BEAA1FD9}"/>
    <cellStyle name="Header2 2 2" xfId="3260" xr:uid="{765D4E4D-B24F-490C-852B-F73A69EA5C88}"/>
    <cellStyle name="Header2 2 2 10" xfId="31024" xr:uid="{D51A2B18-3485-4143-8656-664E3AA7104F}"/>
    <cellStyle name="Header2 2 2 2" xfId="3261" xr:uid="{7533AE17-AA1F-406D-8B4A-BAF3FD03C361}"/>
    <cellStyle name="Header2 2 2 2 2" xfId="3262" xr:uid="{BE36F72F-1150-4D23-B97C-A44234FC8E59}"/>
    <cellStyle name="Header2 2 2 2 2 2" xfId="17017" xr:uid="{CCB468F1-65D5-46D7-8162-4B1821D0B4E6}"/>
    <cellStyle name="Header2 2 2 2 2 3" xfId="31022" xr:uid="{62C45514-F3C4-4E27-AF83-1F85533890D0}"/>
    <cellStyle name="Header2 2 2 2 3" xfId="3263" xr:uid="{9B219DD5-EDC3-4D9F-BA0F-0326019CAAD3}"/>
    <cellStyle name="Header2 2 2 2 3 2" xfId="17018" xr:uid="{AFD1310C-1F82-4A28-9C08-9CECDA7EB5B2}"/>
    <cellStyle name="Header2 2 2 2 3 3" xfId="31021" xr:uid="{20B58C29-63B1-4673-A261-16DEDBDB76B3}"/>
    <cellStyle name="Header2 2 2 2 4" xfId="3264" xr:uid="{C9F7F7FF-1FD3-4146-8A6B-42C1A5821866}"/>
    <cellStyle name="Header2 2 2 2 4 2" xfId="17019" xr:uid="{15FC4058-DA66-4856-816E-E380FF725110}"/>
    <cellStyle name="Header2 2 2 2 4 3" xfId="31020" xr:uid="{62E67624-185B-463A-A4C4-2B75DD9744D2}"/>
    <cellStyle name="Header2 2 2 2 5" xfId="3265" xr:uid="{6B5B427F-35F6-4152-8671-1EC8A4B190DB}"/>
    <cellStyle name="Header2 2 2 2 5 2" xfId="17020" xr:uid="{874FE80D-8F30-4EDC-8AFA-7EC081A0253A}"/>
    <cellStyle name="Header2 2 2 2 5 3" xfId="31019" xr:uid="{48A60DA1-C7C1-42C4-996C-0141D08E4C43}"/>
    <cellStyle name="Header2 2 2 2 6" xfId="3266" xr:uid="{C5F4FBE4-5BA8-4E56-BD1E-C83BD59BF4DE}"/>
    <cellStyle name="Header2 2 2 2 6 2" xfId="17021" xr:uid="{02DF503A-EFE4-47AA-80ED-FB86DFDDB784}"/>
    <cellStyle name="Header2 2 2 2 6 3" xfId="31018" xr:uid="{CB1495CF-11A7-4D5B-8FBF-0BB420B14CFE}"/>
    <cellStyle name="Header2 2 2 2 7" xfId="3267" xr:uid="{B80BF63E-B677-4818-B120-B09DFFE4330B}"/>
    <cellStyle name="Header2 2 2 2 7 2" xfId="17022" xr:uid="{1CD87FE2-4281-4BD5-B605-1E503201DD7A}"/>
    <cellStyle name="Header2 2 2 2 7 3" xfId="31017" xr:uid="{EC1DC983-EE1F-4C0D-9CD5-2DCAFEFC75A1}"/>
    <cellStyle name="Header2 2 2 2 8" xfId="17016" xr:uid="{700B544C-0FB1-4C85-AC33-20DF194FEE42}"/>
    <cellStyle name="Header2 2 2 2 9" xfId="31023" xr:uid="{122860AF-F4F1-4142-8E2D-A938012DBB9C}"/>
    <cellStyle name="Header2 2 2 3" xfId="3268" xr:uid="{3A1A8292-95D4-4E51-891D-4DACB5EF697E}"/>
    <cellStyle name="Header2 2 2 3 2" xfId="3269" xr:uid="{75CCE621-874A-4713-A6C6-1DD634619377}"/>
    <cellStyle name="Header2 2 2 3 2 2" xfId="17024" xr:uid="{A5DE9610-7FF1-4F92-9333-646D13B5E7B1}"/>
    <cellStyle name="Header2 2 2 3 2 3" xfId="31015" xr:uid="{514EA933-16B1-4C51-B5F9-79D125167A64}"/>
    <cellStyle name="Header2 2 2 3 3" xfId="3270" xr:uid="{DAED39CA-4FCE-40B1-8D12-B1FFA589AC53}"/>
    <cellStyle name="Header2 2 2 3 3 2" xfId="17025" xr:uid="{B3513EEA-FAC5-4C78-9C17-8BABE4742535}"/>
    <cellStyle name="Header2 2 2 3 3 3" xfId="31014" xr:uid="{9713AB4C-7661-4913-AF4A-FB434B8FD75D}"/>
    <cellStyle name="Header2 2 2 3 4" xfId="3271" xr:uid="{716A4657-F493-4994-B211-5B333AAEFF99}"/>
    <cellStyle name="Header2 2 2 3 4 2" xfId="17026" xr:uid="{D654A27A-E020-4EC7-84A3-DF3009D534CF}"/>
    <cellStyle name="Header2 2 2 3 4 3" xfId="31013" xr:uid="{BB2751DC-BB38-46E3-A22E-4B715A77EA77}"/>
    <cellStyle name="Header2 2 2 3 5" xfId="3272" xr:uid="{1BA62B41-ABE4-4C0E-8D1F-C7A76C25A684}"/>
    <cellStyle name="Header2 2 2 3 5 2" xfId="17027" xr:uid="{41A9B9B1-C689-4DEA-9301-611E7CEE9C84}"/>
    <cellStyle name="Header2 2 2 3 5 3" xfId="31012" xr:uid="{DF821C26-C629-4B50-ACFA-FE904E735418}"/>
    <cellStyle name="Header2 2 2 3 6" xfId="3273" xr:uid="{3DCB32CD-0FC2-4AD0-8652-44EF680DCD70}"/>
    <cellStyle name="Header2 2 2 3 6 2" xfId="17028" xr:uid="{C7851484-AC0A-43E2-8458-A09BD5169DBF}"/>
    <cellStyle name="Header2 2 2 3 6 3" xfId="31011" xr:uid="{9BFCBCB8-C38E-44A2-8B38-657FBF2B07B3}"/>
    <cellStyle name="Header2 2 2 3 7" xfId="17023" xr:uid="{51052929-EA10-4279-9DE2-BD55411479C0}"/>
    <cellStyle name="Header2 2 2 3 8" xfId="31016" xr:uid="{E72A637C-C789-4D69-93FE-2403E20729C9}"/>
    <cellStyle name="Header2 2 2 4" xfId="3274" xr:uid="{83550855-AB49-49B0-886D-E39E9FDE8150}"/>
    <cellStyle name="Header2 2 2 4 2" xfId="3275" xr:uid="{A2DC82CE-E5EA-4693-9669-DDB18D9798CD}"/>
    <cellStyle name="Header2 2 2 4 2 2" xfId="17030" xr:uid="{FCC972E0-CB8E-4422-ADC8-E0C8A04675BF}"/>
    <cellStyle name="Header2 2 2 4 2 3" xfId="31009" xr:uid="{F1AB077E-F2BE-4A8F-8E57-46FF1AC51EC2}"/>
    <cellStyle name="Header2 2 2 4 3" xfId="3276" xr:uid="{C25B98B0-FFE7-44A0-A157-6E8EAF99B74B}"/>
    <cellStyle name="Header2 2 2 4 3 2" xfId="17031" xr:uid="{1E926A2B-790B-4AF4-99AE-F5B7721217EC}"/>
    <cellStyle name="Header2 2 2 4 3 3" xfId="31008" xr:uid="{4AAB4A21-AE35-4424-B770-D6E846DC9477}"/>
    <cellStyle name="Header2 2 2 4 4" xfId="3277" xr:uid="{09F32CB7-050C-47B6-AB2C-030304102FB2}"/>
    <cellStyle name="Header2 2 2 4 4 2" xfId="17032" xr:uid="{F6FD3909-E01A-46FD-BC9F-869A3ECFE7BD}"/>
    <cellStyle name="Header2 2 2 4 4 3" xfId="31007" xr:uid="{D55AF6E4-1BCE-4359-908B-CC010EAF4E19}"/>
    <cellStyle name="Header2 2 2 4 5" xfId="17029" xr:uid="{2DF01180-8805-4B56-8F42-B6BF0983D08F}"/>
    <cellStyle name="Header2 2 2 4 6" xfId="31010" xr:uid="{007B9FFA-EC4C-497B-8F8A-5A8E9188E8DF}"/>
    <cellStyle name="Header2 2 2 5" xfId="3278" xr:uid="{04C872AE-D8FE-4F35-9FC9-712B3B5DCC96}"/>
    <cellStyle name="Header2 2 2 5 2" xfId="17033" xr:uid="{D5CF5102-1EF7-47A9-9DAB-A8F896F113C1}"/>
    <cellStyle name="Header2 2 2 5 3" xfId="31006" xr:uid="{AF9206B4-3A7A-47EA-AE28-45286934DD4D}"/>
    <cellStyle name="Header2 2 2 6" xfId="3279" xr:uid="{DADDCC27-99B9-43D1-8CCB-FDD7E3B5801E}"/>
    <cellStyle name="Header2 2 2 6 2" xfId="17034" xr:uid="{30520816-1C73-4ABF-9509-23FEF41C9838}"/>
    <cellStyle name="Header2 2 2 6 3" xfId="31005" xr:uid="{53A1089A-DE70-4399-A1E5-E10141C934D2}"/>
    <cellStyle name="Header2 2 2 7" xfId="3280" xr:uid="{4ABB25EA-B679-4876-BE30-3FB291EA8EA7}"/>
    <cellStyle name="Header2 2 2 7 2" xfId="17035" xr:uid="{618AC238-4AF2-4DF0-9831-BA7EB7D5BAF9}"/>
    <cellStyle name="Header2 2 2 7 3" xfId="31004" xr:uid="{38388175-ED56-4117-885B-7709CC465E39}"/>
    <cellStyle name="Header2 2 2 8" xfId="3281" xr:uid="{17EDDE0F-5074-4A17-AB96-55D76ECEA5FE}"/>
    <cellStyle name="Header2 2 2 8 2" xfId="17036" xr:uid="{32BB5949-47AE-4E84-9087-660B5EEC26B2}"/>
    <cellStyle name="Header2 2 2 8 3" xfId="31003" xr:uid="{1ED3C5DC-D893-4D71-B00D-DD1F32F588D7}"/>
    <cellStyle name="Header2 2 2 9" xfId="17015" xr:uid="{86ED14FC-BFD3-489B-B69C-4AF45A413DBB}"/>
    <cellStyle name="Header2 2 3" xfId="3282" xr:uid="{1DEF7EC6-2D61-4F73-867C-E0A39B4A87FF}"/>
    <cellStyle name="Header2 2 3 2" xfId="3283" xr:uid="{EC3632CC-9944-4091-B2C2-11451A7757E2}"/>
    <cellStyle name="Header2 2 3 2 2" xfId="17038" xr:uid="{757BF91A-D42A-41C1-921B-A0D925D1DABE}"/>
    <cellStyle name="Header2 2 3 2 3" xfId="31001" xr:uid="{DE9B5D34-CEA6-4C22-AE59-10924A5EE0BC}"/>
    <cellStyle name="Header2 2 3 3" xfId="3284" xr:uid="{CD725945-D1DE-41A3-ACE4-D9B47CBB0A71}"/>
    <cellStyle name="Header2 2 3 3 2" xfId="17039" xr:uid="{E79F4AC9-8936-4B72-AA08-4A3AAC047D74}"/>
    <cellStyle name="Header2 2 3 3 3" xfId="31000" xr:uid="{900D124A-793C-4AC8-8B11-A6D090E6240E}"/>
    <cellStyle name="Header2 2 3 4" xfId="3285" xr:uid="{8479A880-88CB-45AE-9160-533A38769CED}"/>
    <cellStyle name="Header2 2 3 4 2" xfId="17040" xr:uid="{08431F18-6406-4BB7-BB4F-6CC269239F69}"/>
    <cellStyle name="Header2 2 3 4 3" xfId="30999" xr:uid="{BD512798-007F-4BE4-8A3A-73B9B5D26267}"/>
    <cellStyle name="Header2 2 3 5" xfId="3286" xr:uid="{2BA72695-1137-43B0-8AE8-5E29D22807DC}"/>
    <cellStyle name="Header2 2 3 5 2" xfId="17041" xr:uid="{42319676-7F0D-4B84-A3FC-845508FBD39A}"/>
    <cellStyle name="Header2 2 3 5 3" xfId="30998" xr:uid="{CEA824ED-35CB-49C8-8E89-CC9E375135F8}"/>
    <cellStyle name="Header2 2 3 6" xfId="3287" xr:uid="{62B4A0FF-0494-42A9-91A6-CFB7F2A2CA6B}"/>
    <cellStyle name="Header2 2 3 6 2" xfId="17042" xr:uid="{5877E49F-F376-4CFB-A415-85DA590DD8A5}"/>
    <cellStyle name="Header2 2 3 6 3" xfId="30997" xr:uid="{8409256D-BAF0-4826-87E0-9689546776FD}"/>
    <cellStyle name="Header2 2 3 7" xfId="3288" xr:uid="{61222E16-FD75-45FD-8091-C78FA6B6B9CB}"/>
    <cellStyle name="Header2 2 3 7 2" xfId="17043" xr:uid="{33E4464A-487C-45EA-B0CE-15BD74767169}"/>
    <cellStyle name="Header2 2 3 7 3" xfId="30996" xr:uid="{F770E9B2-12FB-460D-B910-4B49CCA059CD}"/>
    <cellStyle name="Header2 2 3 8" xfId="17037" xr:uid="{F8165B3F-950D-48B2-B96F-9E89607FA0A1}"/>
    <cellStyle name="Header2 2 3 9" xfId="31002" xr:uid="{5DABCB62-C27C-48C4-8E15-99A121C90A79}"/>
    <cellStyle name="Header2 2 4" xfId="3289" xr:uid="{7C2C4584-0D28-46D8-B0DA-3A350B5470CB}"/>
    <cellStyle name="Header2 2 4 2" xfId="3290" xr:uid="{6F4281F0-0439-4C3A-859B-BA363C935732}"/>
    <cellStyle name="Header2 2 4 2 2" xfId="17045" xr:uid="{6832065E-9D41-44D6-8090-2FE100F8DC89}"/>
    <cellStyle name="Header2 2 4 2 3" xfId="30994" xr:uid="{3C2D0D92-5242-483C-8C92-DF25AFD29A04}"/>
    <cellStyle name="Header2 2 4 3" xfId="3291" xr:uid="{2EE4A44D-5F03-4CE0-88F7-33C18F812281}"/>
    <cellStyle name="Header2 2 4 3 2" xfId="17046" xr:uid="{31B5097F-A904-4FA4-8AF2-6283FA7FCA20}"/>
    <cellStyle name="Header2 2 4 3 3" xfId="30993" xr:uid="{8D3DB7B2-6B2C-46A5-9128-735D750EC180}"/>
    <cellStyle name="Header2 2 4 4" xfId="3292" xr:uid="{A544BDAF-E1D5-4E49-947C-7F97D81DE6A4}"/>
    <cellStyle name="Header2 2 4 4 2" xfId="17047" xr:uid="{47800B95-1F29-4339-92D8-1016AFEA5F31}"/>
    <cellStyle name="Header2 2 4 4 3" xfId="30992" xr:uid="{A9815797-17F1-4397-894C-FD5CF37A8931}"/>
    <cellStyle name="Header2 2 4 5" xfId="3293" xr:uid="{3EE351E8-7E32-4CFF-B533-0B1939D34713}"/>
    <cellStyle name="Header2 2 4 5 2" xfId="17048" xr:uid="{83DC11F8-74B4-4A97-894E-392750057180}"/>
    <cellStyle name="Header2 2 4 5 3" xfId="30991" xr:uid="{69C1B299-4789-47FC-8BEC-7270C982D18D}"/>
    <cellStyle name="Header2 2 4 6" xfId="3294" xr:uid="{2A293A56-6FA1-426C-A1E5-C999E562AC4C}"/>
    <cellStyle name="Header2 2 4 6 2" xfId="17049" xr:uid="{8FA1CCE5-F9F9-44FD-A5A1-326B081623D0}"/>
    <cellStyle name="Header2 2 4 6 3" xfId="30990" xr:uid="{5AA7BCD2-7BE5-43CF-BCD8-60D948F1BA52}"/>
    <cellStyle name="Header2 2 4 7" xfId="17044" xr:uid="{86EB4599-30F4-4AFE-BCA9-649FFE69AAB5}"/>
    <cellStyle name="Header2 2 4 8" xfId="30995" xr:uid="{8282E134-5D7E-47F8-B085-E52B09A68D84}"/>
    <cellStyle name="Header2 2 5" xfId="3295" xr:uid="{53F4C7C5-6300-4DE3-9683-899C49312232}"/>
    <cellStyle name="Header2 2 5 2" xfId="3296" xr:uid="{46FAB345-ADE7-4EA1-8805-CA9B341238A4}"/>
    <cellStyle name="Header2 2 5 2 2" xfId="17051" xr:uid="{EAE3B3FD-27B9-4138-9FFF-8D56188202C5}"/>
    <cellStyle name="Header2 2 5 2 3" xfId="30988" xr:uid="{6B26B7F8-E7F6-4AA2-9DC6-D6B9952A08D6}"/>
    <cellStyle name="Header2 2 5 3" xfId="3297" xr:uid="{69999F11-C71E-478F-BE1C-286F1907E0B2}"/>
    <cellStyle name="Header2 2 5 3 2" xfId="17052" xr:uid="{98BCE216-D701-40E8-B7C0-2A9013715E77}"/>
    <cellStyle name="Header2 2 5 3 3" xfId="30987" xr:uid="{166D4C2D-E929-45DB-A63D-6B474C151B18}"/>
    <cellStyle name="Header2 2 5 4" xfId="3298" xr:uid="{BC824EC0-8294-46C3-91AE-85538341D0B3}"/>
    <cellStyle name="Header2 2 5 4 2" xfId="17053" xr:uid="{950AF813-31C7-473A-9387-CF5A3ADFC101}"/>
    <cellStyle name="Header2 2 5 4 3" xfId="30986" xr:uid="{79E61C17-570F-4C12-B5F8-EC627EDFD1EF}"/>
    <cellStyle name="Header2 2 5 5" xfId="3299" xr:uid="{B908AA04-6E8F-402E-B4F0-2A3AB109AD11}"/>
    <cellStyle name="Header2 2 5 5 2" xfId="17054" xr:uid="{11F9A197-4368-4B41-B20D-2AC13E38961A}"/>
    <cellStyle name="Header2 2 5 5 3" xfId="30985" xr:uid="{D66A9F21-4196-47E9-8B53-C71474ACE325}"/>
    <cellStyle name="Header2 2 5 6" xfId="17050" xr:uid="{0D6B582E-4B3B-4363-BF4F-A29A7A3F2229}"/>
    <cellStyle name="Header2 2 5 7" xfId="30989" xr:uid="{E11C2EAF-4DE3-4AD2-BD38-A4C6D70DBC46}"/>
    <cellStyle name="Header2 2 6" xfId="3300" xr:uid="{A0C6CF43-29A3-4AC2-BB2F-7623A18FF0E1}"/>
    <cellStyle name="Header2 2 6 2" xfId="3301" xr:uid="{6490B847-4D3A-4B90-A5B6-9181085A8AE4}"/>
    <cellStyle name="Header2 2 6 2 2" xfId="17056" xr:uid="{58D5D4D3-13C1-4F4E-8955-B594D667DC6B}"/>
    <cellStyle name="Header2 2 6 2 3" xfId="30983" xr:uid="{290236AB-0043-4692-9713-13E086EA2A85}"/>
    <cellStyle name="Header2 2 6 3" xfId="17055" xr:uid="{F7F1F44D-FF4D-4AB7-ADCE-DD23869F4AD1}"/>
    <cellStyle name="Header2 2 6 4" xfId="30984" xr:uid="{AF982B7B-3A66-44E0-BCD9-2147C9732E55}"/>
    <cellStyle name="Header2 2 7" xfId="3302" xr:uid="{91005E44-70C1-42F2-AA16-12E01B68D897}"/>
    <cellStyle name="Header2 2 7 2" xfId="17057" xr:uid="{88C81BEE-583F-4649-9718-7AA1226A66D0}"/>
    <cellStyle name="Header2 2 7 3" xfId="30982" xr:uid="{415421CE-105C-4104-9699-6611D8A29ABC}"/>
    <cellStyle name="Header2 2 8" xfId="3303" xr:uid="{91D482CF-0AD9-4B52-AA88-3A120C5B4A28}"/>
    <cellStyle name="Header2 2 8 2" xfId="17058" xr:uid="{DA427F64-8595-42F2-893A-83F2906FC74C}"/>
    <cellStyle name="Header2 2 8 3" xfId="30981" xr:uid="{1BF82F76-942A-4F0D-A26F-840C1C4D894A}"/>
    <cellStyle name="Header2 2 9" xfId="17014" xr:uid="{766AFACC-0240-474B-8938-8B0F9F1738F9}"/>
    <cellStyle name="Header2 3" xfId="3304" xr:uid="{F75C99E0-8DE4-43C5-B3E5-C49C8789A077}"/>
    <cellStyle name="Header2 3 10" xfId="30980" xr:uid="{0CCA2E33-2BE7-4046-B64A-0324CEA63A2F}"/>
    <cellStyle name="Header2 3 2" xfId="3305" xr:uid="{5F659202-CFE1-4F15-B95B-2F47088CDB88}"/>
    <cellStyle name="Header2 3 2 10" xfId="30979" xr:uid="{FA7F2F9D-760B-497F-B650-52C7C2C5FCA7}"/>
    <cellStyle name="Header2 3 2 2" xfId="3306" xr:uid="{9E7AD614-6B3D-4131-915D-5B7C8A73C0C9}"/>
    <cellStyle name="Header2 3 2 2 2" xfId="3307" xr:uid="{56762F8C-26C3-49C8-9ECD-87CB165A2E42}"/>
    <cellStyle name="Header2 3 2 2 2 2" xfId="17062" xr:uid="{0DCE29A3-45BC-4B41-81DC-CD938A976ECB}"/>
    <cellStyle name="Header2 3 2 2 2 3" xfId="30977" xr:uid="{24EE90B0-5C66-4129-B9A9-A61141817F53}"/>
    <cellStyle name="Header2 3 2 2 3" xfId="3308" xr:uid="{A3F1D9D8-9CA6-4C6A-8D15-FB5E7D9144CA}"/>
    <cellStyle name="Header2 3 2 2 3 2" xfId="17063" xr:uid="{4277D3FE-073F-49E2-8B63-40E785ED497E}"/>
    <cellStyle name="Header2 3 2 2 3 3" xfId="30976" xr:uid="{4FFD397B-6D40-474C-8D5A-2E03C5C442CF}"/>
    <cellStyle name="Header2 3 2 2 4" xfId="3309" xr:uid="{232BCD8C-6FB4-46F8-BDE1-0326BEEC70C2}"/>
    <cellStyle name="Header2 3 2 2 4 2" xfId="17064" xr:uid="{6FF4BF8B-B20E-4641-A99F-D110863E1CBF}"/>
    <cellStyle name="Header2 3 2 2 4 3" xfId="30975" xr:uid="{0AC1FF43-390D-4621-890D-35B5543D39DA}"/>
    <cellStyle name="Header2 3 2 2 5" xfId="3310" xr:uid="{E2728F66-627D-4321-9269-D87A2CAAD928}"/>
    <cellStyle name="Header2 3 2 2 5 2" xfId="17065" xr:uid="{F24677E9-098C-4683-8B88-53DD71AF6BC6}"/>
    <cellStyle name="Header2 3 2 2 5 3" xfId="30974" xr:uid="{53E77DDC-0909-4CB7-B363-E9FB3CFA24E1}"/>
    <cellStyle name="Header2 3 2 2 6" xfId="3311" xr:uid="{6FA9A222-7F7F-48DE-BE04-82331FF4BE95}"/>
    <cellStyle name="Header2 3 2 2 6 2" xfId="17066" xr:uid="{FF7CA404-B1D1-4686-9239-10291B6A63A1}"/>
    <cellStyle name="Header2 3 2 2 6 3" xfId="30973" xr:uid="{678B5D5A-A70B-45DA-A0EE-4787CE1F0CB8}"/>
    <cellStyle name="Header2 3 2 2 7" xfId="3312" xr:uid="{4193A7E9-1076-4EEF-B03E-30999450E584}"/>
    <cellStyle name="Header2 3 2 2 7 2" xfId="17067" xr:uid="{C6B16F86-A8E2-4AE3-B109-A22D88D9BC25}"/>
    <cellStyle name="Header2 3 2 2 7 3" xfId="30972" xr:uid="{D29EB112-4FA4-467F-84B6-52C2807DCDB9}"/>
    <cellStyle name="Header2 3 2 2 8" xfId="17061" xr:uid="{C9CD449B-9192-4E32-93F0-58A448183D59}"/>
    <cellStyle name="Header2 3 2 2 9" xfId="30978" xr:uid="{860FB97F-0410-47CC-B9D9-7FECD505CA58}"/>
    <cellStyle name="Header2 3 2 3" xfId="3313" xr:uid="{8FFBBC66-131C-467B-9869-9E53DD75EC4E}"/>
    <cellStyle name="Header2 3 2 3 2" xfId="3314" xr:uid="{2E2A7A10-7EF9-47AE-A233-49A7953D3DD9}"/>
    <cellStyle name="Header2 3 2 3 2 2" xfId="17069" xr:uid="{EA4B991A-FEDE-48CD-AEED-FFBF206C8A64}"/>
    <cellStyle name="Header2 3 2 3 2 3" xfId="30970" xr:uid="{BFB2EBC8-EA21-4963-9B60-54EDB8568111}"/>
    <cellStyle name="Header2 3 2 3 3" xfId="3315" xr:uid="{085D57FE-E1A2-4190-BC2E-DAD880ED5422}"/>
    <cellStyle name="Header2 3 2 3 3 2" xfId="17070" xr:uid="{FD06F592-CE7A-4554-93B0-9E744B3EBEF0}"/>
    <cellStyle name="Header2 3 2 3 3 3" xfId="30969" xr:uid="{D35BD88E-8A2B-4937-8EA0-E6F434117264}"/>
    <cellStyle name="Header2 3 2 3 4" xfId="3316" xr:uid="{7EE52EAE-A534-4467-B1C0-596E2FFF6D67}"/>
    <cellStyle name="Header2 3 2 3 4 2" xfId="17071" xr:uid="{50B4DC4D-62CD-47D8-929B-F11A843B821B}"/>
    <cellStyle name="Header2 3 2 3 4 3" xfId="30968" xr:uid="{04B265CF-C9CC-4358-8150-70511CB646D4}"/>
    <cellStyle name="Header2 3 2 3 5" xfId="3317" xr:uid="{B122F8D4-642B-4BAF-8097-ADB918CDDD37}"/>
    <cellStyle name="Header2 3 2 3 5 2" xfId="17072" xr:uid="{71C71352-33A2-425D-A766-3DAC02B18D0D}"/>
    <cellStyle name="Header2 3 2 3 5 3" xfId="30967" xr:uid="{D6E59535-A0E9-4955-88FD-A64FAB1E88FC}"/>
    <cellStyle name="Header2 3 2 3 6" xfId="3318" xr:uid="{DC00FD88-4B3A-4903-9CCB-92309DDE6E20}"/>
    <cellStyle name="Header2 3 2 3 6 2" xfId="17073" xr:uid="{8D3E5FF0-E9BB-4724-A90C-CFDC00475700}"/>
    <cellStyle name="Header2 3 2 3 6 3" xfId="30966" xr:uid="{926150F9-5051-4E60-A43C-4B56C4B08807}"/>
    <cellStyle name="Header2 3 2 3 7" xfId="17068" xr:uid="{516D9CA4-4F34-4104-844E-0406F483B459}"/>
    <cellStyle name="Header2 3 2 3 8" xfId="30971" xr:uid="{A2434F21-B107-4688-A993-CAF1FFBBA39E}"/>
    <cellStyle name="Header2 3 2 4" xfId="3319" xr:uid="{746AD578-44E3-48F9-B7F1-090BC7C93894}"/>
    <cellStyle name="Header2 3 2 4 2" xfId="3320" xr:uid="{B8A82D2B-182A-4966-8FAD-A9AF6BF1C193}"/>
    <cellStyle name="Header2 3 2 4 2 2" xfId="17075" xr:uid="{225760E7-E85A-438B-9DE3-74ED294D9ED9}"/>
    <cellStyle name="Header2 3 2 4 2 3" xfId="30964" xr:uid="{1B3ACF5B-861B-4BC5-A897-68B47BCF7129}"/>
    <cellStyle name="Header2 3 2 4 3" xfId="3321" xr:uid="{13C0893C-E56B-4ED5-B50E-6FAC5EBEBA1A}"/>
    <cellStyle name="Header2 3 2 4 3 2" xfId="17076" xr:uid="{6C8344C1-9678-4A2B-9B49-3B4A34BB186F}"/>
    <cellStyle name="Header2 3 2 4 3 3" xfId="30963" xr:uid="{58E01378-0951-4313-AF18-3D7D588EF21F}"/>
    <cellStyle name="Header2 3 2 4 4" xfId="3322" xr:uid="{8C1F6E30-54AA-4109-A29F-BCA0CAF071B6}"/>
    <cellStyle name="Header2 3 2 4 4 2" xfId="17077" xr:uid="{1C24282C-0660-4F8F-BF0C-F38D6C5EFE1F}"/>
    <cellStyle name="Header2 3 2 4 4 3" xfId="30962" xr:uid="{111DF52C-53B3-4322-8373-AED9F2F487F6}"/>
    <cellStyle name="Header2 3 2 4 5" xfId="17074" xr:uid="{91125172-DD6A-4430-90E1-4A132FFC3683}"/>
    <cellStyle name="Header2 3 2 4 6" xfId="30965" xr:uid="{AC445920-B2F9-4FA1-B101-F93CF1957134}"/>
    <cellStyle name="Header2 3 2 5" xfId="3323" xr:uid="{E95F3194-ED04-461A-BAE8-1A406F96FB6C}"/>
    <cellStyle name="Header2 3 2 5 2" xfId="17078" xr:uid="{F288E4C5-B718-48EF-A47C-45750693B078}"/>
    <cellStyle name="Header2 3 2 5 3" xfId="30961" xr:uid="{EFF83C24-3F25-4A97-9158-62201C96A518}"/>
    <cellStyle name="Header2 3 2 6" xfId="3324" xr:uid="{144F810F-CC02-40F8-82BB-A2462D7668C0}"/>
    <cellStyle name="Header2 3 2 6 2" xfId="17079" xr:uid="{E165E2D2-8ADD-43FD-82F9-A63B497618B5}"/>
    <cellStyle name="Header2 3 2 6 3" xfId="30960" xr:uid="{11B47AAD-C5DA-4E4A-BEE4-5D6F75945682}"/>
    <cellStyle name="Header2 3 2 7" xfId="3325" xr:uid="{DBB2ECDC-AB60-486E-A43B-8ECEDC035875}"/>
    <cellStyle name="Header2 3 2 7 2" xfId="17080" xr:uid="{DA0B0EBF-B0DF-47D8-8E36-FF193277128B}"/>
    <cellStyle name="Header2 3 2 7 3" xfId="30959" xr:uid="{540A38C0-CE15-4A8B-BC03-7A0BF291A197}"/>
    <cellStyle name="Header2 3 2 8" xfId="3326" xr:uid="{D1830A14-0D6D-4DDE-8BA1-F7C6529EFA30}"/>
    <cellStyle name="Header2 3 2 8 2" xfId="17081" xr:uid="{41B85E2D-B06B-490A-AD97-F4BDEFA9E160}"/>
    <cellStyle name="Header2 3 2 8 3" xfId="30958" xr:uid="{DA0D08EA-E0A6-4881-BF0D-DDFB7E0E56EB}"/>
    <cellStyle name="Header2 3 2 9" xfId="17060" xr:uid="{2A918708-7A9B-456D-9ACF-1A03C3B3B12E}"/>
    <cellStyle name="Header2 3 3" xfId="3327" xr:uid="{F7C627E9-DF7A-4B54-BAA6-77DBBA4D3548}"/>
    <cellStyle name="Header2 3 3 2" xfId="3328" xr:uid="{E2097859-71EE-42D8-876E-3652FEA381AE}"/>
    <cellStyle name="Header2 3 3 2 2" xfId="17083" xr:uid="{C66D3813-D908-4662-9BD0-96595529F591}"/>
    <cellStyle name="Header2 3 3 2 3" xfId="30956" xr:uid="{9D58B511-FA6D-4131-A29B-B8655351A21E}"/>
    <cellStyle name="Header2 3 3 3" xfId="3329" xr:uid="{85985E78-5CC7-453D-964D-27A325525383}"/>
    <cellStyle name="Header2 3 3 3 2" xfId="17084" xr:uid="{131EF1BF-5C3E-4627-B3D2-ABADA56BD4F6}"/>
    <cellStyle name="Header2 3 3 3 3" xfId="30955" xr:uid="{8677C20A-7057-4F79-891F-4807E7F05F16}"/>
    <cellStyle name="Header2 3 3 4" xfId="3330" xr:uid="{9FA5D6B2-0DF3-4878-B564-FFF8F169453F}"/>
    <cellStyle name="Header2 3 3 4 2" xfId="17085" xr:uid="{8FBFB9B3-1DA6-48E0-9B65-9B20EE1D1986}"/>
    <cellStyle name="Header2 3 3 4 3" xfId="30954" xr:uid="{278BF354-21BD-4022-938C-0D7D038031F0}"/>
    <cellStyle name="Header2 3 3 5" xfId="3331" xr:uid="{7038ED87-40DA-4643-A7D8-16F152FA03FC}"/>
    <cellStyle name="Header2 3 3 5 2" xfId="17086" xr:uid="{EACD38B0-874B-4548-A7D6-BEDB05E77B62}"/>
    <cellStyle name="Header2 3 3 5 3" xfId="30953" xr:uid="{5F6DB3C8-A1B8-4C99-86ED-4C40942B854F}"/>
    <cellStyle name="Header2 3 3 6" xfId="3332" xr:uid="{1B7AC464-878E-4292-A229-FF274D0E56E7}"/>
    <cellStyle name="Header2 3 3 6 2" xfId="17087" xr:uid="{AD5B6926-BDF5-4828-969D-28FB71EEA4B5}"/>
    <cellStyle name="Header2 3 3 6 3" xfId="30952" xr:uid="{A2D690DE-017F-4397-978E-74007F67FC10}"/>
    <cellStyle name="Header2 3 3 7" xfId="3333" xr:uid="{3C213EE3-5383-4450-9C30-85193834845B}"/>
    <cellStyle name="Header2 3 3 7 2" xfId="17088" xr:uid="{11C0AFC4-9DC2-4B82-BE5A-9C230198BE3D}"/>
    <cellStyle name="Header2 3 3 7 3" xfId="30951" xr:uid="{9504B4E2-AB4C-4D13-80DE-5D05DF4AD494}"/>
    <cellStyle name="Header2 3 3 8" xfId="17082" xr:uid="{8FA59144-DCAB-4551-A820-AD6C7CAE5CED}"/>
    <cellStyle name="Header2 3 3 9" xfId="30957" xr:uid="{14E8AB5D-112E-4A19-8B40-ABCA72800BDB}"/>
    <cellStyle name="Header2 3 4" xfId="3334" xr:uid="{54182E54-9130-4334-80DB-7939F1FCA304}"/>
    <cellStyle name="Header2 3 4 2" xfId="3335" xr:uid="{E9951D67-5C58-4893-8FB9-9127363FE600}"/>
    <cellStyle name="Header2 3 4 2 2" xfId="17090" xr:uid="{DC0E5E3F-7F40-46BB-81F5-83202A6A2EC1}"/>
    <cellStyle name="Header2 3 4 2 3" xfId="30949" xr:uid="{A79FB814-645C-4DFD-B5E5-E4A8731B977A}"/>
    <cellStyle name="Header2 3 4 3" xfId="3336" xr:uid="{C55DF660-8E35-4512-80A2-EC3C7BD39179}"/>
    <cellStyle name="Header2 3 4 3 2" xfId="17091" xr:uid="{8D9E78F2-2DF3-4A8B-8FBF-E7631E77AD07}"/>
    <cellStyle name="Header2 3 4 3 3" xfId="30948" xr:uid="{2C3566B6-23E8-4E06-A7C0-410356CD4885}"/>
    <cellStyle name="Header2 3 4 4" xfId="3337" xr:uid="{0247CF56-5C67-48D6-BD15-E5DF30D34CB0}"/>
    <cellStyle name="Header2 3 4 4 2" xfId="17092" xr:uid="{81DC9220-2404-4725-BA6E-9576298EAFDC}"/>
    <cellStyle name="Header2 3 4 4 3" xfId="30947" xr:uid="{D3033BA0-60FA-4C84-892B-E84DC2A95DEE}"/>
    <cellStyle name="Header2 3 4 5" xfId="3338" xr:uid="{BF9615C2-4E6F-4FF2-86F5-AA6D762F40C2}"/>
    <cellStyle name="Header2 3 4 5 2" xfId="17093" xr:uid="{AEFAB5D0-E87F-40CC-AAA1-EBC839EE6D25}"/>
    <cellStyle name="Header2 3 4 5 3" xfId="30946" xr:uid="{55323870-E37D-4728-BE2D-19209A23FE4D}"/>
    <cellStyle name="Header2 3 4 6" xfId="3339" xr:uid="{4B0FA626-AEEB-4D97-84DC-07672AAA8062}"/>
    <cellStyle name="Header2 3 4 6 2" xfId="17094" xr:uid="{12BF4F97-CBFF-42CE-89CA-A963078AA235}"/>
    <cellStyle name="Header2 3 4 6 3" xfId="30945" xr:uid="{700FE655-73D7-436C-88F2-EDB79CC9F8EA}"/>
    <cellStyle name="Header2 3 4 7" xfId="17089" xr:uid="{242E354D-358F-4160-961A-2B06C490FA51}"/>
    <cellStyle name="Header2 3 4 8" xfId="30950" xr:uid="{5B7286C3-CDBC-40FB-A12B-06719527C9AC}"/>
    <cellStyle name="Header2 3 5" xfId="3340" xr:uid="{1C489896-9189-45DD-8E2A-12878AAF0E32}"/>
    <cellStyle name="Header2 3 5 2" xfId="3341" xr:uid="{065B03CE-9358-4282-8961-60898E920FD5}"/>
    <cellStyle name="Header2 3 5 2 2" xfId="17096" xr:uid="{EB7ED80A-76B5-4A90-9E25-5E6FC6467BBD}"/>
    <cellStyle name="Header2 3 5 2 3" xfId="30943" xr:uid="{98FD17BA-C3ED-47E4-9E48-DA3F1C0C7C7A}"/>
    <cellStyle name="Header2 3 5 3" xfId="3342" xr:uid="{AB62E127-9E2A-4804-B367-A9F8F9080584}"/>
    <cellStyle name="Header2 3 5 3 2" xfId="17097" xr:uid="{520C6558-17EC-4A73-99DB-CF41344CBFFB}"/>
    <cellStyle name="Header2 3 5 3 3" xfId="30942" xr:uid="{95287A3D-9CB3-445A-875E-9C0DAE1EF1CE}"/>
    <cellStyle name="Header2 3 5 4" xfId="3343" xr:uid="{6775227F-AF0B-4CB7-9AC5-EA60E0093D39}"/>
    <cellStyle name="Header2 3 5 4 2" xfId="17098" xr:uid="{CBED005B-B01B-4A60-9D30-FC886423D587}"/>
    <cellStyle name="Header2 3 5 4 3" xfId="30941" xr:uid="{E7154261-723A-4A35-A2F8-8598696F0C52}"/>
    <cellStyle name="Header2 3 5 5" xfId="3344" xr:uid="{CC94A6ED-D110-4160-A018-0885E277732E}"/>
    <cellStyle name="Header2 3 5 5 2" xfId="17099" xr:uid="{DA85301C-E204-43D6-A46F-6B1F67337F3D}"/>
    <cellStyle name="Header2 3 5 5 3" xfId="30940" xr:uid="{991E07E0-B6AC-4301-B046-025498B7EFDA}"/>
    <cellStyle name="Header2 3 5 6" xfId="17095" xr:uid="{EBF39648-09F3-4AC0-BB27-C15CB9A54CF0}"/>
    <cellStyle name="Header2 3 5 7" xfId="30944" xr:uid="{2993C184-1377-4D86-ABF8-3EBBC4882F18}"/>
    <cellStyle name="Header2 3 6" xfId="3345" xr:uid="{A679A10F-6E42-4BCC-8A00-FDEC088EE7ED}"/>
    <cellStyle name="Header2 3 6 2" xfId="3346" xr:uid="{5FFF403F-BC2F-4FB7-BC2D-B31BAC995621}"/>
    <cellStyle name="Header2 3 6 2 2" xfId="17101" xr:uid="{ED88E2E9-47D0-406B-BEEC-6ECB7D836DE7}"/>
    <cellStyle name="Header2 3 6 2 3" xfId="30938" xr:uid="{6B055398-F0C7-4054-BB4D-1820047789D1}"/>
    <cellStyle name="Header2 3 6 3" xfId="17100" xr:uid="{C8921722-2BFF-482C-B7E7-130B2940EB43}"/>
    <cellStyle name="Header2 3 6 4" xfId="30939" xr:uid="{DB99B680-D2E3-4E7F-9292-3F045928CC9D}"/>
    <cellStyle name="Header2 3 7" xfId="3347" xr:uid="{4A83F069-33B6-4FC4-A55C-94994E25C90A}"/>
    <cellStyle name="Header2 3 7 2" xfId="17102" xr:uid="{45394E8F-53A5-419C-B66C-E073D9402A38}"/>
    <cellStyle name="Header2 3 7 3" xfId="30937" xr:uid="{3C96ED5C-1CE7-44B6-8C96-3263E45B5285}"/>
    <cellStyle name="Header2 3 8" xfId="3348" xr:uid="{E4F1B906-85B0-4A7D-BD1E-EC7DE988D415}"/>
    <cellStyle name="Header2 3 8 2" xfId="17103" xr:uid="{16D236F8-64C0-4D86-B79C-CB46B8DE1FD1}"/>
    <cellStyle name="Header2 3 8 3" xfId="30936" xr:uid="{8DDEE9F0-752F-44E9-988D-633DCE8CB200}"/>
    <cellStyle name="Header2 3 9" xfId="17059" xr:uid="{8F91B731-CFBB-4412-8362-D4BD74CAC155}"/>
    <cellStyle name="Header2 4" xfId="3349" xr:uid="{9E1CA469-134D-4E59-AB18-B31CF9AD88AD}"/>
    <cellStyle name="Header2 4 10" xfId="30935" xr:uid="{86006C6B-5515-4C05-A9B5-64445836EF0A}"/>
    <cellStyle name="Header2 4 2" xfId="3350" xr:uid="{1377FF16-D90B-4704-A2DE-A7A9AED4A5F3}"/>
    <cellStyle name="Header2 4 2 10" xfId="30934" xr:uid="{07A83E0D-AAAA-4EC8-B45C-C5478BCD6C4B}"/>
    <cellStyle name="Header2 4 2 2" xfId="3351" xr:uid="{2D1DD17E-D766-46A5-96D4-E602F53759BA}"/>
    <cellStyle name="Header2 4 2 2 2" xfId="3352" xr:uid="{BF616C2C-028F-4EF1-868B-A60FE3AD4A47}"/>
    <cellStyle name="Header2 4 2 2 2 2" xfId="17107" xr:uid="{33DA79BF-DA81-476D-9629-9AA8EF69A9C3}"/>
    <cellStyle name="Header2 4 2 2 2 3" xfId="30932" xr:uid="{A1EFC988-CAE8-4719-97FC-F984B32D109C}"/>
    <cellStyle name="Header2 4 2 2 3" xfId="3353" xr:uid="{2B5C8517-53A0-4F3A-8375-4D2F8C207231}"/>
    <cellStyle name="Header2 4 2 2 3 2" xfId="17108" xr:uid="{ABCA9EFB-F7A7-420A-A3E3-0CD56B69A1E5}"/>
    <cellStyle name="Header2 4 2 2 3 3" xfId="30931" xr:uid="{604899DD-A27E-4FA7-BD7E-10B39390C692}"/>
    <cellStyle name="Header2 4 2 2 4" xfId="3354" xr:uid="{8B6BB975-B84E-47D1-9454-3375A1525A18}"/>
    <cellStyle name="Header2 4 2 2 4 2" xfId="17109" xr:uid="{510AEEFC-F65F-4784-B25F-1E11A6D2EB14}"/>
    <cellStyle name="Header2 4 2 2 4 3" xfId="30930" xr:uid="{855FA619-3D80-43F4-B5CE-48546AA9D50A}"/>
    <cellStyle name="Header2 4 2 2 5" xfId="3355" xr:uid="{FF340E51-78CE-446D-8B27-81763DBCEE1A}"/>
    <cellStyle name="Header2 4 2 2 5 2" xfId="17110" xr:uid="{9196FFB9-14D0-4A2F-8CFF-9A7CCA0BCB21}"/>
    <cellStyle name="Header2 4 2 2 5 3" xfId="30929" xr:uid="{FA602BFE-69E4-4B48-B698-7C451F56DCB3}"/>
    <cellStyle name="Header2 4 2 2 6" xfId="3356" xr:uid="{B4F7E1C0-744E-49AC-98D1-4DF8B531EA69}"/>
    <cellStyle name="Header2 4 2 2 6 2" xfId="17111" xr:uid="{6EDDC8E3-82BA-4450-B26A-AD0541BE26E3}"/>
    <cellStyle name="Header2 4 2 2 6 3" xfId="30928" xr:uid="{D1F42EFA-E973-4777-99CF-E564DBC26F2B}"/>
    <cellStyle name="Header2 4 2 2 7" xfId="3357" xr:uid="{9B4C72CE-D3C3-4C1C-B9BD-A6EF81CE3841}"/>
    <cellStyle name="Header2 4 2 2 7 2" xfId="17112" xr:uid="{D9748DEF-3086-4569-B9B7-480E0A5035D7}"/>
    <cellStyle name="Header2 4 2 2 7 3" xfId="30927" xr:uid="{4346861A-6102-4A90-9CD1-D7B4CF412A38}"/>
    <cellStyle name="Header2 4 2 2 8" xfId="17106" xr:uid="{1CC1A239-20F4-4487-838C-4151DB3F9589}"/>
    <cellStyle name="Header2 4 2 2 9" xfId="30933" xr:uid="{0D6A166D-AFF2-45B5-B302-ECFE6443FBCB}"/>
    <cellStyle name="Header2 4 2 3" xfId="3358" xr:uid="{4D9FC2F4-E2B0-4B04-ACF5-C9881BEF1914}"/>
    <cellStyle name="Header2 4 2 3 2" xfId="3359" xr:uid="{8A1385CB-B6D8-4D45-AA07-531D126D0808}"/>
    <cellStyle name="Header2 4 2 3 2 2" xfId="17114" xr:uid="{F7415282-0523-48FF-87F7-D421A6347572}"/>
    <cellStyle name="Header2 4 2 3 2 3" xfId="30925" xr:uid="{260A5B82-BDA7-4276-8401-A0C82F259986}"/>
    <cellStyle name="Header2 4 2 3 3" xfId="3360" xr:uid="{5CF920CA-30A6-42A4-A8F3-89C1FDCCF6D1}"/>
    <cellStyle name="Header2 4 2 3 3 2" xfId="17115" xr:uid="{1A599758-5934-4930-8061-4821CE3D6BCB}"/>
    <cellStyle name="Header2 4 2 3 3 3" xfId="30924" xr:uid="{937F0DBA-7AAA-4C94-A13B-8E8DBAE8E1AD}"/>
    <cellStyle name="Header2 4 2 3 4" xfId="3361" xr:uid="{FFD4C870-01F8-460A-851B-AC609D34B635}"/>
    <cellStyle name="Header2 4 2 3 4 2" xfId="17116" xr:uid="{682A6472-E11E-47EC-95A8-E71F9EF0DA33}"/>
    <cellStyle name="Header2 4 2 3 4 3" xfId="30923" xr:uid="{6C1D1538-94B5-4A32-BE79-0CC28B7EC3F2}"/>
    <cellStyle name="Header2 4 2 3 5" xfId="3362" xr:uid="{0ED2CC19-7ADB-4E44-91B5-CABEAB56CB69}"/>
    <cellStyle name="Header2 4 2 3 5 2" xfId="17117" xr:uid="{D8107D5C-71FD-45B3-8F3B-114D061C4354}"/>
    <cellStyle name="Header2 4 2 3 5 3" xfId="30922" xr:uid="{3BFA610D-DB97-4D59-A1AE-C645FA2CFF39}"/>
    <cellStyle name="Header2 4 2 3 6" xfId="3363" xr:uid="{BF703025-C4E2-4F9E-88E0-12F4426E8F87}"/>
    <cellStyle name="Header2 4 2 3 6 2" xfId="17118" xr:uid="{51441311-C1FF-45DD-88F5-4805A736A53D}"/>
    <cellStyle name="Header2 4 2 3 6 3" xfId="30921" xr:uid="{2C090BF7-CBEF-421E-8C9E-3269C6C0BD98}"/>
    <cellStyle name="Header2 4 2 3 7" xfId="17113" xr:uid="{EBC71074-7D82-461B-AA6A-56A9C4A2B8A7}"/>
    <cellStyle name="Header2 4 2 3 8" xfId="30926" xr:uid="{8C8554E0-20A4-4177-B70A-15A88FD76DA5}"/>
    <cellStyle name="Header2 4 2 4" xfId="3364" xr:uid="{F552F6D8-C20C-4686-9602-AFEF88E70794}"/>
    <cellStyle name="Header2 4 2 4 2" xfId="3365" xr:uid="{F5A90B1D-440B-49A2-87CA-105199528430}"/>
    <cellStyle name="Header2 4 2 4 2 2" xfId="17120" xr:uid="{0516FBBB-705D-4CF9-A200-C9AA16C8B0E2}"/>
    <cellStyle name="Header2 4 2 4 2 3" xfId="30919" xr:uid="{9E63A1B0-7B53-4C63-B441-E996655D31D1}"/>
    <cellStyle name="Header2 4 2 4 3" xfId="3366" xr:uid="{43059306-92F7-44DA-97A5-272B46C0FF95}"/>
    <cellStyle name="Header2 4 2 4 3 2" xfId="17121" xr:uid="{9E2AC9F3-7D63-4DC0-B40E-27543599041E}"/>
    <cellStyle name="Header2 4 2 4 3 3" xfId="30918" xr:uid="{AE57E5CE-92CF-4B2C-A33B-A8090A7E9FD6}"/>
    <cellStyle name="Header2 4 2 4 4" xfId="3367" xr:uid="{E62BC413-241D-4D5E-B3A1-90A668534C12}"/>
    <cellStyle name="Header2 4 2 4 4 2" xfId="17122" xr:uid="{3E37AD6F-A530-4E24-9B07-2625C8AC2E2A}"/>
    <cellStyle name="Header2 4 2 4 4 3" xfId="30917" xr:uid="{B0C6AC1F-370A-4A2F-A2BA-D9C5C5FAF244}"/>
    <cellStyle name="Header2 4 2 4 5" xfId="17119" xr:uid="{52D3017D-4754-4F31-823A-DF9A5258B686}"/>
    <cellStyle name="Header2 4 2 4 6" xfId="30920" xr:uid="{815BFF22-7839-4745-B978-32128CAC5EE3}"/>
    <cellStyle name="Header2 4 2 5" xfId="3368" xr:uid="{02246905-72E2-46AF-90AA-A1BE39E5FB59}"/>
    <cellStyle name="Header2 4 2 5 2" xfId="17123" xr:uid="{4687FA5F-F59D-49D9-AC4D-C9E737DCAC4F}"/>
    <cellStyle name="Header2 4 2 5 3" xfId="30916" xr:uid="{713C7E64-C615-4A52-871D-E7B2377FD85E}"/>
    <cellStyle name="Header2 4 2 6" xfId="3369" xr:uid="{35AF6E7A-FC03-4EC9-8447-CB51027F5777}"/>
    <cellStyle name="Header2 4 2 6 2" xfId="17124" xr:uid="{5030F965-7B76-4A76-83FB-375B718581E8}"/>
    <cellStyle name="Header2 4 2 6 3" xfId="30915" xr:uid="{6F6AB789-D1C5-438B-BA1F-C1E79E92AA53}"/>
    <cellStyle name="Header2 4 2 7" xfId="3370" xr:uid="{BB446B7D-5F63-4C92-9850-745AF0690861}"/>
    <cellStyle name="Header2 4 2 7 2" xfId="17125" xr:uid="{0D692748-A28B-4747-B89D-5911160BB878}"/>
    <cellStyle name="Header2 4 2 7 3" xfId="30914" xr:uid="{B7803643-A4A8-4079-806E-E2DD6B41A2BC}"/>
    <cellStyle name="Header2 4 2 8" xfId="3371" xr:uid="{B27DD066-1290-4EDC-820A-9F3C5314ABAA}"/>
    <cellStyle name="Header2 4 2 8 2" xfId="17126" xr:uid="{79492783-9F40-48B1-A90B-AD531F10E39C}"/>
    <cellStyle name="Header2 4 2 8 3" xfId="30913" xr:uid="{9FCF8118-E5FD-4169-841E-00AB4E26B34D}"/>
    <cellStyle name="Header2 4 2 9" xfId="17105" xr:uid="{263E3F71-0DC3-4EEB-8AFA-29E2F87A2A91}"/>
    <cellStyle name="Header2 4 3" xfId="3372" xr:uid="{CC360FC4-A1BF-431C-B135-3242DA950401}"/>
    <cellStyle name="Header2 4 3 2" xfId="3373" xr:uid="{4861641C-ED18-4791-9EF6-927CD08D7D8F}"/>
    <cellStyle name="Header2 4 3 2 2" xfId="17128" xr:uid="{0D234608-36A6-4370-8D30-8D488BAFDBD8}"/>
    <cellStyle name="Header2 4 3 2 3" xfId="30911" xr:uid="{CEEB11A8-C949-48EB-9313-3F0CA61E9A59}"/>
    <cellStyle name="Header2 4 3 3" xfId="3374" xr:uid="{C483DE15-6851-45E6-8E86-3142CF9CAA4A}"/>
    <cellStyle name="Header2 4 3 3 2" xfId="17129" xr:uid="{AE8A2279-897A-4E1E-BAA3-D46D8C62E538}"/>
    <cellStyle name="Header2 4 3 3 3" xfId="30910" xr:uid="{60030192-17B1-4525-8574-1AF705CB7299}"/>
    <cellStyle name="Header2 4 3 4" xfId="3375" xr:uid="{B8FB2281-C439-4CB2-8EF8-AA6353F0FDFA}"/>
    <cellStyle name="Header2 4 3 4 2" xfId="17130" xr:uid="{5D05EFDD-F692-4C81-AAB5-E8B4393FC7B0}"/>
    <cellStyle name="Header2 4 3 4 3" xfId="30909" xr:uid="{77990DB3-C653-46E2-B8AA-E006FA471775}"/>
    <cellStyle name="Header2 4 3 5" xfId="3376" xr:uid="{5BD4AD46-D571-4DB8-83BC-CF3DAD08E717}"/>
    <cellStyle name="Header2 4 3 5 2" xfId="17131" xr:uid="{DF992395-A7B7-4C64-A9CB-E2D692E5C503}"/>
    <cellStyle name="Header2 4 3 5 3" xfId="30908" xr:uid="{0BAF217B-273B-42D9-A0C9-8BFB154E8986}"/>
    <cellStyle name="Header2 4 3 6" xfId="3377" xr:uid="{75ACC81D-A040-46B5-87C2-9CEE4798818E}"/>
    <cellStyle name="Header2 4 3 6 2" xfId="17132" xr:uid="{E32C8881-E531-4116-92A3-062B3EE87083}"/>
    <cellStyle name="Header2 4 3 6 3" xfId="30907" xr:uid="{396B3B4C-4FFA-4993-83E6-7093FE1A057F}"/>
    <cellStyle name="Header2 4 3 7" xfId="3378" xr:uid="{A4C89FA4-8739-4103-8096-1D893994E883}"/>
    <cellStyle name="Header2 4 3 7 2" xfId="17133" xr:uid="{EEA891FC-B71C-4718-B329-3B9E707A34C2}"/>
    <cellStyle name="Header2 4 3 7 3" xfId="30906" xr:uid="{3D4822E9-C368-46D0-BBE2-532C4584BCC2}"/>
    <cellStyle name="Header2 4 3 8" xfId="17127" xr:uid="{8ED0B004-EFB1-4312-873C-F982B8CE26D8}"/>
    <cellStyle name="Header2 4 3 9" xfId="30912" xr:uid="{2B8F7B57-B394-438F-BDFC-9C843478C2FE}"/>
    <cellStyle name="Header2 4 4" xfId="3379" xr:uid="{88DAF8F1-B969-4C28-9BA7-DA8E45569D09}"/>
    <cellStyle name="Header2 4 4 2" xfId="3380" xr:uid="{19787BA5-C830-4A81-A221-7AA90E004966}"/>
    <cellStyle name="Header2 4 4 2 2" xfId="17135" xr:uid="{B28DE142-ED7D-4771-9BED-7202F69F233E}"/>
    <cellStyle name="Header2 4 4 2 3" xfId="30904" xr:uid="{A8237CFC-0FDB-4834-80EF-C26C83886546}"/>
    <cellStyle name="Header2 4 4 3" xfId="3381" xr:uid="{6A8D7D3B-D8CC-49FE-87C5-27D3B0CB29ED}"/>
    <cellStyle name="Header2 4 4 3 2" xfId="17136" xr:uid="{ADA618D5-9745-444B-BF6F-4827CBF64AD4}"/>
    <cellStyle name="Header2 4 4 3 3" xfId="30903" xr:uid="{E3342E6C-7FAA-40FF-9215-5BA8FEFEC7A5}"/>
    <cellStyle name="Header2 4 4 4" xfId="3382" xr:uid="{9EE7F86C-15E7-4A5B-A9C7-1DC6954F21F7}"/>
    <cellStyle name="Header2 4 4 4 2" xfId="17137" xr:uid="{D402419D-2745-485C-960D-BAE69311615E}"/>
    <cellStyle name="Header2 4 4 4 3" xfId="30902" xr:uid="{0A8436C6-98AB-46CB-B4D5-53FA45E8FEF2}"/>
    <cellStyle name="Header2 4 4 5" xfId="3383" xr:uid="{A88B715B-16F8-4074-BA06-059CDB76F577}"/>
    <cellStyle name="Header2 4 4 5 2" xfId="17138" xr:uid="{B7B9C137-4740-4BFD-A891-80CD8CC68ADD}"/>
    <cellStyle name="Header2 4 4 5 3" xfId="30901" xr:uid="{452D682B-F026-4C32-AD87-C4E2E221F86F}"/>
    <cellStyle name="Header2 4 4 6" xfId="3384" xr:uid="{348D3771-D9AE-46FD-8774-6252F991D5F8}"/>
    <cellStyle name="Header2 4 4 6 2" xfId="17139" xr:uid="{F4EE0150-8EDD-411A-A27D-9A3EA0C44D3E}"/>
    <cellStyle name="Header2 4 4 6 3" xfId="30900" xr:uid="{6D1BDDB8-C31C-4273-B3C9-DB1DDF7C096E}"/>
    <cellStyle name="Header2 4 4 7" xfId="17134" xr:uid="{8CBE26B0-E87A-496D-BEF2-01484FDE3095}"/>
    <cellStyle name="Header2 4 4 8" xfId="30905" xr:uid="{D8327FAE-0660-4E81-AAD8-F5E29B0E729C}"/>
    <cellStyle name="Header2 4 5" xfId="3385" xr:uid="{113473F2-EA36-4619-A4D1-F0677D3772F8}"/>
    <cellStyle name="Header2 4 5 2" xfId="3386" xr:uid="{E0F8B5EA-0990-428B-913E-0E1E549E3F6D}"/>
    <cellStyle name="Header2 4 5 2 2" xfId="17141" xr:uid="{03A9D2E7-B51E-47ED-A8D8-58F2A93A3F34}"/>
    <cellStyle name="Header2 4 5 2 3" xfId="30898" xr:uid="{2379725C-6F6B-46D5-AADF-7EFAF6DFE0D3}"/>
    <cellStyle name="Header2 4 5 3" xfId="3387" xr:uid="{3EAE287A-9AF5-4EC0-ACBC-25F930957AC3}"/>
    <cellStyle name="Header2 4 5 3 2" xfId="17142" xr:uid="{9C07229C-FF4E-4A61-9CD4-B38154F941EB}"/>
    <cellStyle name="Header2 4 5 3 3" xfId="30897" xr:uid="{134B8659-502E-4A2B-90C6-BB971E44337E}"/>
    <cellStyle name="Header2 4 5 4" xfId="3388" xr:uid="{321A5159-234F-4D6B-8160-433D15A8F845}"/>
    <cellStyle name="Header2 4 5 4 2" xfId="17143" xr:uid="{BF231BB6-125F-4C2C-A781-0D3394172F6E}"/>
    <cellStyle name="Header2 4 5 4 3" xfId="30896" xr:uid="{F016522A-911B-450A-B080-34D0CFF484F2}"/>
    <cellStyle name="Header2 4 5 5" xfId="3389" xr:uid="{BD7BB81D-25B6-404D-8C3E-11161D64A009}"/>
    <cellStyle name="Header2 4 5 5 2" xfId="17144" xr:uid="{C148C1C1-A977-42B5-B49E-002273BFD2F7}"/>
    <cellStyle name="Header2 4 5 5 3" xfId="30895" xr:uid="{1BFB054A-4E2B-4D65-9D16-1F1000DD5105}"/>
    <cellStyle name="Header2 4 5 6" xfId="17140" xr:uid="{08B32174-E33A-4629-AE63-FFB7D190F307}"/>
    <cellStyle name="Header2 4 5 7" xfId="30899" xr:uid="{6797CF8E-21B2-4752-AE40-C9DB0C5ED1EE}"/>
    <cellStyle name="Header2 4 6" xfId="3390" xr:uid="{00546520-5F2A-417C-8844-A6FE3C061D5B}"/>
    <cellStyle name="Header2 4 6 2" xfId="3391" xr:uid="{B5307679-9D4B-4B01-A232-844CD19A91D5}"/>
    <cellStyle name="Header2 4 6 2 2" xfId="17146" xr:uid="{56D0DA23-ADA5-4314-A836-BAAAB76BD9D2}"/>
    <cellStyle name="Header2 4 6 2 3" xfId="30893" xr:uid="{CD3B1C25-F17F-4B3F-9A45-695A704DD61B}"/>
    <cellStyle name="Header2 4 6 3" xfId="17145" xr:uid="{71B2CD27-6987-4BED-AADE-C009613B91B8}"/>
    <cellStyle name="Header2 4 6 4" xfId="30894" xr:uid="{D1CC776A-187D-4D37-9843-45E872F80B4F}"/>
    <cellStyle name="Header2 4 7" xfId="3392" xr:uid="{3F1B41A0-44C3-4BB1-B130-2F7D55090CEC}"/>
    <cellStyle name="Header2 4 7 2" xfId="17147" xr:uid="{DCD15270-7F3B-4BBA-9EEF-F281D7F2AC5F}"/>
    <cellStyle name="Header2 4 7 3" xfId="30892" xr:uid="{603B6448-E58D-4890-8AD9-4420F0B97101}"/>
    <cellStyle name="Header2 4 8" xfId="3393" xr:uid="{61E71457-90E7-4005-B09B-DEFBD8C865A6}"/>
    <cellStyle name="Header2 4 8 2" xfId="17148" xr:uid="{3D00A5F7-CDD3-40CD-A6A9-108F64092542}"/>
    <cellStyle name="Header2 4 8 3" xfId="30891" xr:uid="{F9E888C9-4FFF-44DA-878D-8507A1723BF9}"/>
    <cellStyle name="Header2 4 9" xfId="17104" xr:uid="{83843EF1-97F3-4440-ACFB-9062842EDA8F}"/>
    <cellStyle name="Header2 5" xfId="3394" xr:uid="{5BBBB826-9C3F-4A80-A82F-EB05FB8E7514}"/>
    <cellStyle name="Header2 5 2" xfId="3395" xr:uid="{4F787F40-43C1-4FBE-8DC2-A1D7A0752ED1}"/>
    <cellStyle name="Header2 5 2 2" xfId="3396" xr:uid="{5E7EB5C1-0076-497E-A130-DE7D52A3557D}"/>
    <cellStyle name="Header2 5 2 2 2" xfId="17151" xr:uid="{F3B82721-4978-4F67-AEDC-B95750E3E704}"/>
    <cellStyle name="Header2 5 2 2 3" xfId="30888" xr:uid="{C1E3D4C8-4751-4C03-969F-92ED5E9A0347}"/>
    <cellStyle name="Header2 5 2 3" xfId="3397" xr:uid="{F5B8317F-283D-4C68-8E64-4682ACA88B7B}"/>
    <cellStyle name="Header2 5 2 3 2" xfId="17152" xr:uid="{4AF535D0-7C78-4621-A23B-D79F5A49195B}"/>
    <cellStyle name="Header2 5 2 3 3" xfId="30887" xr:uid="{0FDF64E2-ED6E-43AD-8508-E955BD070975}"/>
    <cellStyle name="Header2 5 2 4" xfId="3398" xr:uid="{7F6C5330-DC25-41E1-8C49-571D4DFEB329}"/>
    <cellStyle name="Header2 5 2 4 2" xfId="17153" xr:uid="{947A36A3-B8B8-45DD-A0C2-208041762D0B}"/>
    <cellStyle name="Header2 5 2 4 3" xfId="30886" xr:uid="{90A810FC-0A34-44B4-9A50-E7C7204901C3}"/>
    <cellStyle name="Header2 5 2 5" xfId="3399" xr:uid="{6D2C087B-0EC3-4605-9344-FE8365B531D3}"/>
    <cellStyle name="Header2 5 2 5 2" xfId="17154" xr:uid="{428C68F8-EAC8-4EBA-8785-05563DD9DE12}"/>
    <cellStyle name="Header2 5 2 5 3" xfId="30885" xr:uid="{AD5A804D-45BB-4D25-A881-D7EC1CB7DAE6}"/>
    <cellStyle name="Header2 5 2 6" xfId="3400" xr:uid="{084EEA5E-E817-4F34-B040-230521099122}"/>
    <cellStyle name="Header2 5 2 6 2" xfId="17155" xr:uid="{56E9B09D-57FB-433E-9E68-B527A60D5C45}"/>
    <cellStyle name="Header2 5 2 6 3" xfId="30884" xr:uid="{8E3465D6-551A-4A8F-B804-DD1C32E29883}"/>
    <cellStyle name="Header2 5 2 7" xfId="3401" xr:uid="{FFC97F38-5EFE-45F0-8A3F-BAFD60F10528}"/>
    <cellStyle name="Header2 5 2 7 2" xfId="17156" xr:uid="{142293B0-51E6-48E8-947D-16B8436AAE4C}"/>
    <cellStyle name="Header2 5 2 7 3" xfId="30883" xr:uid="{2981B74D-6DF4-4268-8314-13EE96B5C212}"/>
    <cellStyle name="Header2 5 2 8" xfId="17150" xr:uid="{F2A098BA-5795-4F94-8DDB-4DECEFF25499}"/>
    <cellStyle name="Header2 5 2 9" xfId="30889" xr:uid="{809BC6DA-4303-41F0-8D8C-5532639B1315}"/>
    <cellStyle name="Header2 5 3" xfId="3402" xr:uid="{BB5DF64D-CD99-4CA4-9AE3-BA3ED1844D68}"/>
    <cellStyle name="Header2 5 3 2" xfId="3403" xr:uid="{4B73F0D2-D707-4709-99A0-EF1CB2ABF9FF}"/>
    <cellStyle name="Header2 5 3 2 2" xfId="17158" xr:uid="{6DD6B88D-7804-43BA-BA80-E507E31F57FD}"/>
    <cellStyle name="Header2 5 3 2 3" xfId="30881" xr:uid="{AF9AB8B1-3003-4833-AE74-BEB60F8E9D68}"/>
    <cellStyle name="Header2 5 3 3" xfId="3404" xr:uid="{22C756DB-3B22-4F35-99AE-A6A89036511A}"/>
    <cellStyle name="Header2 5 3 3 2" xfId="17159" xr:uid="{F9E1DD18-1E35-4015-A757-3A5101EB95C4}"/>
    <cellStyle name="Header2 5 3 3 3" xfId="30880" xr:uid="{E7DB74BA-9121-4D3D-8D0F-3685B7C37766}"/>
    <cellStyle name="Header2 5 3 4" xfId="3405" xr:uid="{6309EEDA-C387-466D-8606-EDB004ED803E}"/>
    <cellStyle name="Header2 5 3 4 2" xfId="17160" xr:uid="{417CEBF9-9ED8-4A4F-90A0-E533FC6CC018}"/>
    <cellStyle name="Header2 5 3 4 3" xfId="30879" xr:uid="{94A8CA28-9AF7-44BA-8DE9-085296A6E8CC}"/>
    <cellStyle name="Header2 5 3 5" xfId="3406" xr:uid="{4996FEE1-337B-4941-A9C9-09375B887259}"/>
    <cellStyle name="Header2 5 3 5 2" xfId="17161" xr:uid="{F7EBDB2F-C638-48A3-A3EE-61D2DA013C7F}"/>
    <cellStyle name="Header2 5 3 5 3" xfId="30878" xr:uid="{295BB265-ABE9-406B-B303-2CB0068ADB4B}"/>
    <cellStyle name="Header2 5 3 6" xfId="3407" xr:uid="{9C9C25A5-65AC-4B4F-AF0B-54D260D77CC1}"/>
    <cellStyle name="Header2 5 3 6 2" xfId="17162" xr:uid="{477A562C-03A9-4BE4-949D-F54048093D61}"/>
    <cellStyle name="Header2 5 3 6 3" xfId="30877" xr:uid="{96E17E91-0A21-40A1-AE7C-D04A633E55DD}"/>
    <cellStyle name="Header2 5 3 7" xfId="17157" xr:uid="{00B7EA39-9E91-4F29-9B62-3FAA81C1C7E5}"/>
    <cellStyle name="Header2 5 3 8" xfId="30882" xr:uid="{881D09FC-27F9-4FE8-A00E-24AFD7D3D9CF}"/>
    <cellStyle name="Header2 5 4" xfId="3408" xr:uid="{8BD0C735-A154-4AD6-8F75-6314BCAC9ADE}"/>
    <cellStyle name="Header2 5 4 2" xfId="3409" xr:uid="{601F281B-B2EE-4A12-8974-CE9282BF6C25}"/>
    <cellStyle name="Header2 5 4 2 2" xfId="17164" xr:uid="{E3890774-9E66-48C6-929F-98F59898565A}"/>
    <cellStyle name="Header2 5 4 2 3" xfId="30875" xr:uid="{107B337F-8CC1-44D8-9A0B-02EF6CA55262}"/>
    <cellStyle name="Header2 5 4 3" xfId="3410" xr:uid="{FC721A84-7F86-4172-B2FD-647846A21DFF}"/>
    <cellStyle name="Header2 5 4 3 2" xfId="17165" xr:uid="{45C7B1CE-4E2C-46D6-8C03-443BA97FF3CC}"/>
    <cellStyle name="Header2 5 4 3 3" xfId="30874" xr:uid="{37B275ED-0FCB-4F52-96F8-141F3467196F}"/>
    <cellStyle name="Header2 5 4 4" xfId="3411" xr:uid="{261EB1D7-BE28-4D31-A287-7A8878F1CBDD}"/>
    <cellStyle name="Header2 5 4 4 2" xfId="17166" xr:uid="{70C4C543-E903-4E87-964C-ABA1DCAD2A30}"/>
    <cellStyle name="Header2 5 4 4 3" xfId="30873" xr:uid="{D984CEEC-CD6E-473A-B507-F55727251488}"/>
    <cellStyle name="Header2 5 4 5" xfId="3412" xr:uid="{E94A9B4B-FABD-434F-BC66-B4430E2115B1}"/>
    <cellStyle name="Header2 5 4 5 2" xfId="17167" xr:uid="{FF7D8977-70E3-4D80-8D11-044C42E52579}"/>
    <cellStyle name="Header2 5 4 5 3" xfId="30872" xr:uid="{B2B6241E-D1B8-4440-82EE-101B91F9879B}"/>
    <cellStyle name="Header2 5 4 6" xfId="17163" xr:uid="{075E98F1-E37B-4062-A303-BF3BE48C0BBA}"/>
    <cellStyle name="Header2 5 4 7" xfId="30876" xr:uid="{075B94CE-CFC8-41EF-97F5-72EF17183CB5}"/>
    <cellStyle name="Header2 5 5" xfId="3413" xr:uid="{6D017F7B-8E75-4EC8-A2B4-6C8070AB6A52}"/>
    <cellStyle name="Header2 5 5 2" xfId="3414" xr:uid="{34A8764F-92FD-465E-9927-9F441CB1E723}"/>
    <cellStyle name="Header2 5 5 2 2" xfId="17169" xr:uid="{8118B414-0543-4E3B-94D1-C1E0DD5B9534}"/>
    <cellStyle name="Header2 5 5 2 3" xfId="30870" xr:uid="{812C70FE-6773-44D9-9908-776EA8B6F158}"/>
    <cellStyle name="Header2 5 5 3" xfId="17168" xr:uid="{B713FD12-CCBE-4F15-8860-AFC53E86429C}"/>
    <cellStyle name="Header2 5 5 4" xfId="30871" xr:uid="{F8028204-A7F1-48A8-B90F-2A4E786E7EAD}"/>
    <cellStyle name="Header2 5 6" xfId="3415" xr:uid="{E88B275A-48AA-49AD-A3BB-AF740BEEBE79}"/>
    <cellStyle name="Header2 5 6 2" xfId="17170" xr:uid="{0D9CA72E-F25E-467A-9072-30CDE0FDC89A}"/>
    <cellStyle name="Header2 5 6 3" xfId="30869" xr:uid="{928062EA-D40C-4446-8B05-B10F779062B9}"/>
    <cellStyle name="Header2 5 7" xfId="3416" xr:uid="{E14071C2-8CAE-49CE-AA53-2E012E86E113}"/>
    <cellStyle name="Header2 5 7 2" xfId="17171" xr:uid="{BF767652-FA6F-482B-AA7B-2BF0D07428EB}"/>
    <cellStyle name="Header2 5 7 3" xfId="30868" xr:uid="{9E70E057-21C6-4648-91EC-18E8370DBD86}"/>
    <cellStyle name="Header2 5 8" xfId="17149" xr:uid="{36555372-7C0E-4E9F-989E-46CE4D5DAC1E}"/>
    <cellStyle name="Header2 5 9" xfId="30890" xr:uid="{6BE5D871-7AF8-40C5-B03D-10E9F19C493D}"/>
    <cellStyle name="Header2 6" xfId="3417" xr:uid="{797AADFD-D40D-44FB-A192-3F8E99C7D0B2}"/>
    <cellStyle name="Header2 6 2" xfId="17172" xr:uid="{63064F88-73C3-47EA-9D94-FC355E7DA96A}"/>
    <cellStyle name="Header2 6 3" xfId="30867" xr:uid="{060944CE-D066-4AB9-8E55-3C03E972348A}"/>
    <cellStyle name="Header2 7" xfId="17013" xr:uid="{E592D825-B3A0-4ED6-AAB6-58BBBB3C7231}"/>
    <cellStyle name="Header2 8" xfId="31026" xr:uid="{BBE1A2D6-3D7E-483C-8057-3A7CF5576207}"/>
    <cellStyle name="Heading 1" xfId="3418" xr:uid="{CEC0AB7C-A4D6-4A77-98F5-77F39B0600CE}"/>
    <cellStyle name="Heading 2" xfId="3419" xr:uid="{7D6B6704-91CA-43DA-8DED-1CBB4873ED0E}"/>
    <cellStyle name="Heading 3" xfId="3420" xr:uid="{F8F60AE5-A9B2-4CE0-AE8F-B911C2ACA364}"/>
    <cellStyle name="Heading 3 10" xfId="3421" xr:uid="{CF448F90-616F-401A-8955-904AB7C0E781}"/>
    <cellStyle name="Heading 3 2" xfId="3422" xr:uid="{CA5266FC-CC66-4B97-A119-705AD8D7170F}"/>
    <cellStyle name="Heading 3 2 2" xfId="3423" xr:uid="{F4B5F8D7-5F55-4134-A83F-B1A81A707AB2}"/>
    <cellStyle name="Heading 3 3" xfId="3424" xr:uid="{A07AF84F-3B93-45E8-AC4A-820ED2170D42}"/>
    <cellStyle name="Heading 3 3 2" xfId="3425" xr:uid="{33B4BE11-1E2E-44AD-912E-E918612B5123}"/>
    <cellStyle name="Heading 3 4" xfId="3426" xr:uid="{BC741985-EE39-4A81-AEB8-3EB7682BB689}"/>
    <cellStyle name="Heading 3 4 2" xfId="3427" xr:uid="{EC5AD23A-D86F-414A-98EA-89BA8DBBCC08}"/>
    <cellStyle name="Heading 3 5" xfId="3428" xr:uid="{D872C847-318B-4939-A9EC-7F4F38431447}"/>
    <cellStyle name="Heading 3 5 2" xfId="3429" xr:uid="{741B635F-2D74-4EEB-866D-ABC2000E30F4}"/>
    <cellStyle name="Heading 3 6" xfId="3430" xr:uid="{0A30DC60-E5D8-4A7E-9126-1B0F7E004B5D}"/>
    <cellStyle name="Heading 3 6 2" xfId="3431" xr:uid="{F10D1B7E-AE89-4F4A-A8DD-4D51DA255C8B}"/>
    <cellStyle name="Heading 3 7" xfId="3432" xr:uid="{9C1910F7-9023-48F1-BB50-FBBB9C50CA43}"/>
    <cellStyle name="Heading 3 7 2" xfId="3433" xr:uid="{C14FFD55-54FC-4703-9BE1-69CB0C91C019}"/>
    <cellStyle name="Heading 3 8" xfId="3434" xr:uid="{FB042188-A323-4A98-A113-297992C5F2BD}"/>
    <cellStyle name="Heading 3 8 2" xfId="3435" xr:uid="{D1BF1351-9111-402A-83E7-E5B0B96064C7}"/>
    <cellStyle name="Heading 3 9" xfId="3436" xr:uid="{EEC3C190-E628-42D1-824A-0E245AEC34F1}"/>
    <cellStyle name="Heading 3 9 2" xfId="3437" xr:uid="{BBAE02D4-03B7-4932-9BE1-1F16895C9AC8}"/>
    <cellStyle name="Heading 4" xfId="3438" xr:uid="{099D19E2-AF58-4B77-89E4-B1540EEFBC17}"/>
    <cellStyle name="Heading1" xfId="3439" xr:uid="{24278EEF-2661-4488-A7C2-31D9BC765594}"/>
    <cellStyle name="Heading2" xfId="3440" xr:uid="{9F207C7E-8FAD-424A-9347-E35ED05A7A3E}"/>
    <cellStyle name="Hyperlink" xfId="3441" xr:uid="{B0F75D8F-3C77-45F7-B323-846CE3389C2F}"/>
    <cellStyle name="iles|_x0005_h" xfId="3442" xr:uid="{7B445663-B1F2-4AC6-B69A-8EF5DAF82FD0}"/>
    <cellStyle name="Input" xfId="3443" xr:uid="{B46899FC-1439-4AC9-B137-CC95995E05C5}"/>
    <cellStyle name="Input [yellow]" xfId="3444" xr:uid="{188D3763-2F19-4651-9B9F-F89F38AD2B7D}"/>
    <cellStyle name="Input [yellow] 10" xfId="3445" xr:uid="{CADE3B82-B854-4C50-8412-323882FB63E2}"/>
    <cellStyle name="Input [yellow] 10 2" xfId="17200" xr:uid="{A19329BA-0BBF-4AC0-80F1-AED62DA2037D}"/>
    <cellStyle name="Input [yellow] 10 3" xfId="30841" xr:uid="{39508E45-91CE-4AA0-847F-1BFA36A7EF09}"/>
    <cellStyle name="Input [yellow] 11" xfId="17199" xr:uid="{8FA2655E-6B0C-4BEE-86EE-A22FB6697BD2}"/>
    <cellStyle name="Input [yellow] 12" xfId="30842" xr:uid="{A835D065-AFDB-4393-BCF6-36B7FA304287}"/>
    <cellStyle name="Input [yellow] 2" xfId="3446" xr:uid="{511A808F-A505-48C9-BDCE-49CE80659051}"/>
    <cellStyle name="Input [yellow] 2 10" xfId="30840" xr:uid="{D8BEA173-70B4-4DC9-A320-9BB01F0A8DE1}"/>
    <cellStyle name="Input [yellow] 2 2" xfId="3447" xr:uid="{543417E4-D7D2-4E6F-B8C4-32735821145F}"/>
    <cellStyle name="Input [yellow] 2 2 2" xfId="3448" xr:uid="{5D723CEE-354E-4F87-8FBE-6BC97DD3FE7F}"/>
    <cellStyle name="Input [yellow] 2 2 2 10" xfId="30838" xr:uid="{05AA55D2-F0ED-4597-A7E0-03F6A06E85A9}"/>
    <cellStyle name="Input [yellow] 2 2 2 2" xfId="3449" xr:uid="{68854B60-5806-42B3-8D90-BF8D3A68FA65}"/>
    <cellStyle name="Input [yellow] 2 2 2 2 10" xfId="30837" xr:uid="{7074F06A-3E9F-471C-98E7-996AD6746D4F}"/>
    <cellStyle name="Input [yellow] 2 2 2 2 2" xfId="3450" xr:uid="{8E06BE29-95A6-4187-BE95-9A2D0DF53336}"/>
    <cellStyle name="Input [yellow] 2 2 2 2 2 2" xfId="3451" xr:uid="{16BC819F-AA2F-4CFC-9477-DD6C62817A75}"/>
    <cellStyle name="Input [yellow] 2 2 2 2 2 2 2" xfId="17206" xr:uid="{39938D93-EC9D-41D2-94A3-5DE4AAAA0414}"/>
    <cellStyle name="Input [yellow] 2 2 2 2 2 2 3" xfId="30835" xr:uid="{E6B50B6C-CE58-49A2-AEEB-4972F3CB78FA}"/>
    <cellStyle name="Input [yellow] 2 2 2 2 2 3" xfId="3452" xr:uid="{8B9ECEF6-B3AC-45BA-8AC8-92BEA5309201}"/>
    <cellStyle name="Input [yellow] 2 2 2 2 2 3 2" xfId="17207" xr:uid="{7EC4BCCD-4324-4C8D-B36F-72A22A283FA8}"/>
    <cellStyle name="Input [yellow] 2 2 2 2 2 3 3" xfId="30834" xr:uid="{1E7D0E84-FDDB-4BB8-873E-25904BF1731E}"/>
    <cellStyle name="Input [yellow] 2 2 2 2 2 4" xfId="3453" xr:uid="{75169E02-F29E-47C8-89C3-00C1E6319345}"/>
    <cellStyle name="Input [yellow] 2 2 2 2 2 4 2" xfId="17208" xr:uid="{F0AB596A-27A7-4E71-BD35-BEB0AA69575C}"/>
    <cellStyle name="Input [yellow] 2 2 2 2 2 4 3" xfId="30833" xr:uid="{339383A9-A519-4A85-B7F9-7AEA630ED947}"/>
    <cellStyle name="Input [yellow] 2 2 2 2 2 5" xfId="3454" xr:uid="{5D8CBE69-40CA-41E9-8171-9EA811C1E1D2}"/>
    <cellStyle name="Input [yellow] 2 2 2 2 2 5 2" xfId="17209" xr:uid="{996A8488-0CBB-486A-B035-694793D9C577}"/>
    <cellStyle name="Input [yellow] 2 2 2 2 2 5 3" xfId="30832" xr:uid="{95E1975B-9BC6-4DC3-9227-6FA474851269}"/>
    <cellStyle name="Input [yellow] 2 2 2 2 2 6" xfId="3455" xr:uid="{05B05462-A447-470D-B1D6-5517662753C4}"/>
    <cellStyle name="Input [yellow] 2 2 2 2 2 6 2" xfId="17210" xr:uid="{2BBF1834-6008-4FF0-89DD-AAB63A88DF0D}"/>
    <cellStyle name="Input [yellow] 2 2 2 2 2 6 3" xfId="30831" xr:uid="{EB3C3E05-7DCA-4E11-B082-562F8815CBAB}"/>
    <cellStyle name="Input [yellow] 2 2 2 2 2 7" xfId="3456" xr:uid="{505B6DC0-51DD-4008-8363-4DBBF8B0A196}"/>
    <cellStyle name="Input [yellow] 2 2 2 2 2 7 2" xfId="17211" xr:uid="{36984F07-60F7-472F-951C-F4C84EFBDAAB}"/>
    <cellStyle name="Input [yellow] 2 2 2 2 2 7 3" xfId="30830" xr:uid="{C7403EB4-7480-475F-84C2-2231A1F7FF4F}"/>
    <cellStyle name="Input [yellow] 2 2 2 2 2 8" xfId="17205" xr:uid="{5045148E-E19E-4F00-8D40-93C2C98AF66B}"/>
    <cellStyle name="Input [yellow] 2 2 2 2 2 9" xfId="30836" xr:uid="{7D393D52-A288-4A87-8AD4-8D23EDD61D7C}"/>
    <cellStyle name="Input [yellow] 2 2 2 2 3" xfId="3457" xr:uid="{C357A291-27ED-4597-A035-BC26BCCE4826}"/>
    <cellStyle name="Input [yellow] 2 2 2 2 3 2" xfId="3458" xr:uid="{432C94F1-7AA8-4EF1-AE0A-EA914241E320}"/>
    <cellStyle name="Input [yellow] 2 2 2 2 3 2 2" xfId="17213" xr:uid="{A55A37D4-ECE5-4E2B-B82A-3C66122673F6}"/>
    <cellStyle name="Input [yellow] 2 2 2 2 3 2 3" xfId="30828" xr:uid="{9D5D50B9-EC69-4951-8570-F31C1874F649}"/>
    <cellStyle name="Input [yellow] 2 2 2 2 3 3" xfId="3459" xr:uid="{5FB2D819-3F84-4FBF-AE46-5377764C5A57}"/>
    <cellStyle name="Input [yellow] 2 2 2 2 3 3 2" xfId="17214" xr:uid="{8C2EF9B3-C439-422F-B24D-63232564ED12}"/>
    <cellStyle name="Input [yellow] 2 2 2 2 3 3 3" xfId="30827" xr:uid="{B4C8269D-D970-4AC9-8B6C-0CBCC6E3039E}"/>
    <cellStyle name="Input [yellow] 2 2 2 2 3 4" xfId="3460" xr:uid="{862FA1C8-4D4D-453E-AE9F-F3ADE4431099}"/>
    <cellStyle name="Input [yellow] 2 2 2 2 3 4 2" xfId="17215" xr:uid="{5E48700E-A9D7-4BF0-8FC1-64BF15A9A9D3}"/>
    <cellStyle name="Input [yellow] 2 2 2 2 3 4 3" xfId="30826" xr:uid="{46BD0C56-6FAB-476F-8C94-152C1C3631FB}"/>
    <cellStyle name="Input [yellow] 2 2 2 2 3 5" xfId="3461" xr:uid="{EAD97D5B-CCA5-48A0-AA5A-CC0830FE9FFF}"/>
    <cellStyle name="Input [yellow] 2 2 2 2 3 5 2" xfId="17216" xr:uid="{71ABE4D8-AA24-442B-838E-C777B4B26D6C}"/>
    <cellStyle name="Input [yellow] 2 2 2 2 3 5 3" xfId="30825" xr:uid="{0D75D9F7-DE97-4B12-9D01-75651A0FF2FC}"/>
    <cellStyle name="Input [yellow] 2 2 2 2 3 6" xfId="3462" xr:uid="{D5FED22B-865A-4FDC-B3FF-4A4A0282FC0A}"/>
    <cellStyle name="Input [yellow] 2 2 2 2 3 6 2" xfId="17217" xr:uid="{76858E2B-3586-4249-B1FB-B0EA5FC50473}"/>
    <cellStyle name="Input [yellow] 2 2 2 2 3 6 3" xfId="30824" xr:uid="{FEC01873-6ADC-428B-AFBE-463F4DA49EDC}"/>
    <cellStyle name="Input [yellow] 2 2 2 2 3 7" xfId="17212" xr:uid="{C2E198FC-515F-4B9B-A973-35F1F82CC7C3}"/>
    <cellStyle name="Input [yellow] 2 2 2 2 3 8" xfId="30829" xr:uid="{55A1E7FC-6E8F-41E1-B497-0797512560E4}"/>
    <cellStyle name="Input [yellow] 2 2 2 2 4" xfId="3463" xr:uid="{038D706B-42C3-4F49-B574-295CAFB1B5D2}"/>
    <cellStyle name="Input [yellow] 2 2 2 2 4 2" xfId="3464" xr:uid="{107392F2-620C-4495-9B8F-F6E4B36D8DEC}"/>
    <cellStyle name="Input [yellow] 2 2 2 2 4 2 2" xfId="17219" xr:uid="{1679069F-78FA-48AF-9796-B935B4488236}"/>
    <cellStyle name="Input [yellow] 2 2 2 2 4 2 3" xfId="30822" xr:uid="{15D38241-B910-4CBB-BB0F-DFAB29C47303}"/>
    <cellStyle name="Input [yellow] 2 2 2 2 4 3" xfId="3465" xr:uid="{2D15003C-595E-496D-8831-B042655F653F}"/>
    <cellStyle name="Input [yellow] 2 2 2 2 4 3 2" xfId="17220" xr:uid="{BD03DC26-6663-4200-9006-F8FF499EB70F}"/>
    <cellStyle name="Input [yellow] 2 2 2 2 4 3 3" xfId="30821" xr:uid="{D4B9913C-7A40-4A30-ABA2-30A42A2DFCDD}"/>
    <cellStyle name="Input [yellow] 2 2 2 2 4 4" xfId="3466" xr:uid="{948A48D6-2B48-4A2E-AA4D-A7F290A5D45F}"/>
    <cellStyle name="Input [yellow] 2 2 2 2 4 4 2" xfId="17221" xr:uid="{26BEF35B-7935-444C-BD1F-EBA7F208A360}"/>
    <cellStyle name="Input [yellow] 2 2 2 2 4 4 3" xfId="30820" xr:uid="{2D3C4B5F-E36D-4613-AE44-E1D679BD6F41}"/>
    <cellStyle name="Input [yellow] 2 2 2 2 4 5" xfId="17218" xr:uid="{AB210B7E-5E8D-4EE3-9601-CFB058C74A2F}"/>
    <cellStyle name="Input [yellow] 2 2 2 2 4 6" xfId="30823" xr:uid="{E1786721-C291-4B72-BDD9-A75AB7884614}"/>
    <cellStyle name="Input [yellow] 2 2 2 2 5" xfId="3467" xr:uid="{19279EEE-2C94-4ACB-9EF4-0D36D09FB363}"/>
    <cellStyle name="Input [yellow] 2 2 2 2 5 2" xfId="17222" xr:uid="{611797DE-00B9-40B5-89A3-B61D5326E760}"/>
    <cellStyle name="Input [yellow] 2 2 2 2 5 3" xfId="30819" xr:uid="{EA605EAD-C3AB-46FC-99D5-B75978F3AE78}"/>
    <cellStyle name="Input [yellow] 2 2 2 2 6" xfId="3468" xr:uid="{E13F528E-E66F-4638-A515-402180EDD493}"/>
    <cellStyle name="Input [yellow] 2 2 2 2 6 2" xfId="17223" xr:uid="{32406941-509E-4A84-8DBD-73563BD71834}"/>
    <cellStyle name="Input [yellow] 2 2 2 2 6 3" xfId="30818" xr:uid="{E511CA65-2552-4080-8CD6-D6C918BE82AA}"/>
    <cellStyle name="Input [yellow] 2 2 2 2 7" xfId="3469" xr:uid="{B33E172F-2A9D-4076-ADA8-0E5F4012E167}"/>
    <cellStyle name="Input [yellow] 2 2 2 2 7 2" xfId="17224" xr:uid="{B83BE2CA-6A2C-4B2D-AC3C-748386F0B1D0}"/>
    <cellStyle name="Input [yellow] 2 2 2 2 7 3" xfId="30817" xr:uid="{0A59A5DC-2868-4FD1-8166-E30B5FC3535F}"/>
    <cellStyle name="Input [yellow] 2 2 2 2 8" xfId="3470" xr:uid="{A9491E04-D4F6-49A7-AC3B-3140DDAE22AA}"/>
    <cellStyle name="Input [yellow] 2 2 2 2 8 2" xfId="17225" xr:uid="{9F42B485-A638-4B42-A208-10AD784B9AB4}"/>
    <cellStyle name="Input [yellow] 2 2 2 2 8 3" xfId="30816" xr:uid="{CCB29F5D-310F-4AC2-957B-ECB49CACD06F}"/>
    <cellStyle name="Input [yellow] 2 2 2 2 9" xfId="17204" xr:uid="{A7565DFC-3387-4B68-A1D2-87D844D8406F}"/>
    <cellStyle name="Input [yellow] 2 2 2 3" xfId="3471" xr:uid="{B6F56D49-7D35-4324-8B8C-68A2D61FCD17}"/>
    <cellStyle name="Input [yellow] 2 2 2 3 2" xfId="3472" xr:uid="{0162335D-C75A-4EE3-8B1B-C8E55C1DAB42}"/>
    <cellStyle name="Input [yellow] 2 2 2 3 2 2" xfId="17227" xr:uid="{CB90DAA2-DB02-49D1-9344-B3FC1EF1294D}"/>
    <cellStyle name="Input [yellow] 2 2 2 3 2 3" xfId="30814" xr:uid="{59328F6B-E76E-4AE4-9890-09D5B27F5149}"/>
    <cellStyle name="Input [yellow] 2 2 2 3 3" xfId="3473" xr:uid="{423E6D6B-15CB-45F0-90DC-4F258E42965E}"/>
    <cellStyle name="Input [yellow] 2 2 2 3 3 2" xfId="17228" xr:uid="{B6AB2FD5-754F-4435-BF29-24B45E80FF41}"/>
    <cellStyle name="Input [yellow] 2 2 2 3 3 3" xfId="30813" xr:uid="{FF838103-2AD1-4A69-B92C-DFBA7E2EC4A7}"/>
    <cellStyle name="Input [yellow] 2 2 2 3 4" xfId="3474" xr:uid="{2BC40696-0863-4574-8542-FB9542BB49E6}"/>
    <cellStyle name="Input [yellow] 2 2 2 3 4 2" xfId="17229" xr:uid="{90F7A4A5-00E1-4117-AA17-FF3426D8F893}"/>
    <cellStyle name="Input [yellow] 2 2 2 3 4 3" xfId="30812" xr:uid="{44AE0EC3-8A84-40E8-9286-1D8279AE59B6}"/>
    <cellStyle name="Input [yellow] 2 2 2 3 5" xfId="3475" xr:uid="{AD17FE27-972A-4E98-AACA-E4B7DDD5B7B6}"/>
    <cellStyle name="Input [yellow] 2 2 2 3 5 2" xfId="17230" xr:uid="{2A853BF9-5247-4E75-8AB5-4EBDA661BCD3}"/>
    <cellStyle name="Input [yellow] 2 2 2 3 5 3" xfId="30811" xr:uid="{14038F3C-E6D0-4F93-A4D9-B97D3AA97C6B}"/>
    <cellStyle name="Input [yellow] 2 2 2 3 6" xfId="3476" xr:uid="{EC123F2C-0D00-4153-B15A-114BE1735132}"/>
    <cellStyle name="Input [yellow] 2 2 2 3 6 2" xfId="17231" xr:uid="{793F6D56-9F62-453D-A2BC-72B036BF957F}"/>
    <cellStyle name="Input [yellow] 2 2 2 3 6 3" xfId="30810" xr:uid="{5FF4C001-0E03-4B0D-8880-CCC920483587}"/>
    <cellStyle name="Input [yellow] 2 2 2 3 7" xfId="3477" xr:uid="{A34955EF-B0AB-4B0D-A947-02BB87BFFB0C}"/>
    <cellStyle name="Input [yellow] 2 2 2 3 7 2" xfId="17232" xr:uid="{3BAE150F-786C-4843-965E-73F3ED37AC4B}"/>
    <cellStyle name="Input [yellow] 2 2 2 3 7 3" xfId="30809" xr:uid="{841975DF-31BE-421B-B8FC-BF526011C49F}"/>
    <cellStyle name="Input [yellow] 2 2 2 3 8" xfId="17226" xr:uid="{109540CE-1293-47F1-8468-3E4375D0A827}"/>
    <cellStyle name="Input [yellow] 2 2 2 3 9" xfId="30815" xr:uid="{0AAF44D6-84CB-4321-95DF-FC83D2993EB2}"/>
    <cellStyle name="Input [yellow] 2 2 2 4" xfId="3478" xr:uid="{CAB60DF1-559A-4069-ADF9-6155CE26AEF0}"/>
    <cellStyle name="Input [yellow] 2 2 2 4 2" xfId="3479" xr:uid="{3EEC323B-BA77-4E65-A4DA-77B848A9B00C}"/>
    <cellStyle name="Input [yellow] 2 2 2 4 2 2" xfId="17234" xr:uid="{2B883856-257E-46D3-80E2-748853BA5ACC}"/>
    <cellStyle name="Input [yellow] 2 2 2 4 2 3" xfId="30807" xr:uid="{3B241C25-A4D0-4818-B780-511BE40EC49A}"/>
    <cellStyle name="Input [yellow] 2 2 2 4 3" xfId="3480" xr:uid="{73C19C6A-F109-4626-8824-16D98BE3F457}"/>
    <cellStyle name="Input [yellow] 2 2 2 4 3 2" xfId="17235" xr:uid="{36E9B462-3672-4D7E-AE3F-470871688671}"/>
    <cellStyle name="Input [yellow] 2 2 2 4 3 3" xfId="30806" xr:uid="{BA1D3FC3-5D15-40A2-B1CD-39D0E18DAF36}"/>
    <cellStyle name="Input [yellow] 2 2 2 4 4" xfId="3481" xr:uid="{2C864ECC-8AEA-4607-81AC-9B057CE06116}"/>
    <cellStyle name="Input [yellow] 2 2 2 4 4 2" xfId="17236" xr:uid="{6CC85770-9127-43B3-A161-48369E845E20}"/>
    <cellStyle name="Input [yellow] 2 2 2 4 4 3" xfId="30805" xr:uid="{3AF11A92-353F-4499-A1B8-2AB7F63336EA}"/>
    <cellStyle name="Input [yellow] 2 2 2 4 5" xfId="3482" xr:uid="{DDCA60B2-F17C-4543-9BC6-56F1E8418091}"/>
    <cellStyle name="Input [yellow] 2 2 2 4 5 2" xfId="17237" xr:uid="{066880B8-A0C5-4775-8F8D-6288B897696D}"/>
    <cellStyle name="Input [yellow] 2 2 2 4 5 3" xfId="30804" xr:uid="{833888FB-50CF-4B05-895C-09B7099B1CF0}"/>
    <cellStyle name="Input [yellow] 2 2 2 4 6" xfId="3483" xr:uid="{96FAC611-B73D-4041-B6F1-5DB6FF4B87CC}"/>
    <cellStyle name="Input [yellow] 2 2 2 4 6 2" xfId="17238" xr:uid="{37B1FB16-73D1-4503-9CD3-D1B30E160689}"/>
    <cellStyle name="Input [yellow] 2 2 2 4 6 3" xfId="30803" xr:uid="{9E49317E-F859-41AD-9515-6DEC99A4ECCE}"/>
    <cellStyle name="Input [yellow] 2 2 2 4 7" xfId="17233" xr:uid="{B7CD64E0-FE4C-4812-85FA-B654F811FE36}"/>
    <cellStyle name="Input [yellow] 2 2 2 4 8" xfId="30808" xr:uid="{9ED4E9BA-19CB-4DC9-876A-6700F0FD161D}"/>
    <cellStyle name="Input [yellow] 2 2 2 5" xfId="3484" xr:uid="{14F4F722-9974-4F94-AD66-68371062D00E}"/>
    <cellStyle name="Input [yellow] 2 2 2 5 2" xfId="3485" xr:uid="{D4494034-F612-48C0-99CA-88E759E06FC1}"/>
    <cellStyle name="Input [yellow] 2 2 2 5 2 2" xfId="17240" xr:uid="{B05C2B9B-8D82-4B7C-B69D-0EB507D799F6}"/>
    <cellStyle name="Input [yellow] 2 2 2 5 2 3" xfId="30801" xr:uid="{A8A6F97B-93A3-4A4E-8208-BA66644B646E}"/>
    <cellStyle name="Input [yellow] 2 2 2 5 3" xfId="3486" xr:uid="{57203263-3E03-4871-97EC-68E1488A177A}"/>
    <cellStyle name="Input [yellow] 2 2 2 5 3 2" xfId="17241" xr:uid="{2F3C1212-18BD-4D3F-A0BF-648128666988}"/>
    <cellStyle name="Input [yellow] 2 2 2 5 3 3" xfId="30800" xr:uid="{114C66F8-BB5E-4844-9DBF-6788C83D6961}"/>
    <cellStyle name="Input [yellow] 2 2 2 5 4" xfId="3487" xr:uid="{D284AECE-A7CF-4C50-A6F9-93576C7E07ED}"/>
    <cellStyle name="Input [yellow] 2 2 2 5 4 2" xfId="17242" xr:uid="{89121E8E-1A79-4FD9-8353-2E763B9092D2}"/>
    <cellStyle name="Input [yellow] 2 2 2 5 4 3" xfId="30799" xr:uid="{E48086F1-2407-4C96-89B9-FAA6BF3343C1}"/>
    <cellStyle name="Input [yellow] 2 2 2 5 5" xfId="3488" xr:uid="{6D02CF05-7BE2-4FB8-B24B-9C4384F9FDD9}"/>
    <cellStyle name="Input [yellow] 2 2 2 5 5 2" xfId="17243" xr:uid="{F0AA45AA-465D-4287-AC3B-48778044F9C0}"/>
    <cellStyle name="Input [yellow] 2 2 2 5 5 3" xfId="30798" xr:uid="{761E8B6D-4E37-4AE3-93E3-E900D3C6A301}"/>
    <cellStyle name="Input [yellow] 2 2 2 5 6" xfId="17239" xr:uid="{F01F8B3E-DB61-4362-91D2-60228D15E310}"/>
    <cellStyle name="Input [yellow] 2 2 2 5 7" xfId="30802" xr:uid="{9E891353-415B-49E4-ABD7-E389DBDBDC93}"/>
    <cellStyle name="Input [yellow] 2 2 2 6" xfId="3489" xr:uid="{4F6C5865-5AA0-4CE5-A6A6-99B336254B20}"/>
    <cellStyle name="Input [yellow] 2 2 2 6 2" xfId="3490" xr:uid="{FDF47E8B-0BE5-4A51-8ADE-8667D19A9F88}"/>
    <cellStyle name="Input [yellow] 2 2 2 6 2 2" xfId="17245" xr:uid="{082D0D7A-5225-4249-B6D8-E1C2954440F2}"/>
    <cellStyle name="Input [yellow] 2 2 2 6 2 3" xfId="30796" xr:uid="{272F3585-0462-4889-80C4-92F752846282}"/>
    <cellStyle name="Input [yellow] 2 2 2 6 3" xfId="17244" xr:uid="{928B4977-DF31-4BE4-9B9A-BEC9A9C3E6F4}"/>
    <cellStyle name="Input [yellow] 2 2 2 6 4" xfId="30797" xr:uid="{128F3B2A-E92B-479A-8C5B-D07A59C0623B}"/>
    <cellStyle name="Input [yellow] 2 2 2 7" xfId="3491" xr:uid="{CCBD1532-372D-49B4-8791-1E99103D3642}"/>
    <cellStyle name="Input [yellow] 2 2 2 7 2" xfId="17246" xr:uid="{2054072A-1BD4-4248-9B25-3C1FA870B346}"/>
    <cellStyle name="Input [yellow] 2 2 2 7 3" xfId="30795" xr:uid="{4D141BB9-E9CC-4259-8BCE-C9A77F73F7DE}"/>
    <cellStyle name="Input [yellow] 2 2 2 8" xfId="3492" xr:uid="{2EB21201-E211-4044-B75F-9BC9A0952786}"/>
    <cellStyle name="Input [yellow] 2 2 2 8 2" xfId="17247" xr:uid="{7B347162-FCA0-4223-84C3-D9F120455A5D}"/>
    <cellStyle name="Input [yellow] 2 2 2 8 3" xfId="30794" xr:uid="{FB6C9C5D-4242-4B74-8EE0-AC268CBB758A}"/>
    <cellStyle name="Input [yellow] 2 2 2 9" xfId="17203" xr:uid="{479E4031-D833-478A-812E-1A94B6B1034B}"/>
    <cellStyle name="Input [yellow] 2 2 3" xfId="3493" xr:uid="{7F671F2D-DB0C-4B39-8C3B-497985D26E1E}"/>
    <cellStyle name="Input [yellow] 2 2 3 10" xfId="30793" xr:uid="{ECED8FF9-3D0A-41A4-9768-CABEA79AA345}"/>
    <cellStyle name="Input [yellow] 2 2 3 2" xfId="3494" xr:uid="{783C0459-2505-459C-9F0F-1F6B399B053B}"/>
    <cellStyle name="Input [yellow] 2 2 3 2 10" xfId="30792" xr:uid="{EF40A706-322E-44CE-ACA1-D943AA969A18}"/>
    <cellStyle name="Input [yellow] 2 2 3 2 2" xfId="3495" xr:uid="{319309EB-6CDC-43AA-9F18-231AB4474EDF}"/>
    <cellStyle name="Input [yellow] 2 2 3 2 2 2" xfId="3496" xr:uid="{96396268-753B-4506-9B51-AD20A640B067}"/>
    <cellStyle name="Input [yellow] 2 2 3 2 2 2 2" xfId="17251" xr:uid="{CF6382BC-637D-4C3D-8EEC-C3FA3D24A2F5}"/>
    <cellStyle name="Input [yellow] 2 2 3 2 2 2 3" xfId="30790" xr:uid="{B9E2B25C-19C3-4A24-BE85-E2E269FAFA24}"/>
    <cellStyle name="Input [yellow] 2 2 3 2 2 3" xfId="3497" xr:uid="{7F2212E9-675B-49B3-9289-C28531376482}"/>
    <cellStyle name="Input [yellow] 2 2 3 2 2 3 2" xfId="17252" xr:uid="{B665A5C5-5FA4-4DDD-AD61-91D7AB93E136}"/>
    <cellStyle name="Input [yellow] 2 2 3 2 2 3 3" xfId="30789" xr:uid="{2067AAF0-7AD1-4CD3-9F66-DE879770F990}"/>
    <cellStyle name="Input [yellow] 2 2 3 2 2 4" xfId="3498" xr:uid="{38FC263D-9CC2-4BB3-9892-1DC10B7B37AE}"/>
    <cellStyle name="Input [yellow] 2 2 3 2 2 4 2" xfId="17253" xr:uid="{44849089-32F1-4BCC-B662-A07C450484F2}"/>
    <cellStyle name="Input [yellow] 2 2 3 2 2 4 3" xfId="30788" xr:uid="{7FC7BC80-FCC2-488B-A98C-C924F5932461}"/>
    <cellStyle name="Input [yellow] 2 2 3 2 2 5" xfId="3499" xr:uid="{EF3A9AD9-E555-4558-8E03-BCF130702774}"/>
    <cellStyle name="Input [yellow] 2 2 3 2 2 5 2" xfId="17254" xr:uid="{ABF8B4BA-3BD7-4C2B-8CF5-48346D56C144}"/>
    <cellStyle name="Input [yellow] 2 2 3 2 2 5 3" xfId="30787" xr:uid="{7C802D1D-979B-414D-AF63-5A5A9FB0EA05}"/>
    <cellStyle name="Input [yellow] 2 2 3 2 2 6" xfId="3500" xr:uid="{A72F2F8B-C66B-4151-90C8-BCD6556DCAD1}"/>
    <cellStyle name="Input [yellow] 2 2 3 2 2 6 2" xfId="17255" xr:uid="{C92689DD-93D4-4780-B961-6DB612F033C3}"/>
    <cellStyle name="Input [yellow] 2 2 3 2 2 6 3" xfId="30786" xr:uid="{80F0F963-9973-4ACA-A88F-A34FE3B4DB7E}"/>
    <cellStyle name="Input [yellow] 2 2 3 2 2 7" xfId="3501" xr:uid="{B928BD8C-4508-43A7-BAE8-B3C3841E7417}"/>
    <cellStyle name="Input [yellow] 2 2 3 2 2 7 2" xfId="17256" xr:uid="{F1B27403-2D38-4C89-A705-925AEEB1D240}"/>
    <cellStyle name="Input [yellow] 2 2 3 2 2 7 3" xfId="30785" xr:uid="{09EE83EE-C286-4EE6-8297-08CAA68C136C}"/>
    <cellStyle name="Input [yellow] 2 2 3 2 2 8" xfId="17250" xr:uid="{3EE5D2F2-4DF2-4E47-A2B5-9C8A11E4F55D}"/>
    <cellStyle name="Input [yellow] 2 2 3 2 2 9" xfId="30791" xr:uid="{8C79A744-B1C3-4445-B91D-5C7E69FF43D6}"/>
    <cellStyle name="Input [yellow] 2 2 3 2 3" xfId="3502" xr:uid="{E5E1E44A-009D-4F1D-9BC4-8249BD4EDAA9}"/>
    <cellStyle name="Input [yellow] 2 2 3 2 3 2" xfId="3503" xr:uid="{DE985852-2603-4F75-A1B8-A78A81702EDB}"/>
    <cellStyle name="Input [yellow] 2 2 3 2 3 2 2" xfId="17258" xr:uid="{398217E3-78D8-44F6-8DF6-767EDC83D45D}"/>
    <cellStyle name="Input [yellow] 2 2 3 2 3 2 3" xfId="30783" xr:uid="{AC16C2E6-DBAA-4E31-A18C-866D9F9EBBAB}"/>
    <cellStyle name="Input [yellow] 2 2 3 2 3 3" xfId="3504" xr:uid="{49F31ECD-D620-4FA7-B032-69A40FE7E989}"/>
    <cellStyle name="Input [yellow] 2 2 3 2 3 3 2" xfId="17259" xr:uid="{7C720E20-B42B-4136-B071-9B8C00DF01DB}"/>
    <cellStyle name="Input [yellow] 2 2 3 2 3 3 3" xfId="30782" xr:uid="{62D1BC35-EBFC-4389-B683-883470523352}"/>
    <cellStyle name="Input [yellow] 2 2 3 2 3 4" xfId="3505" xr:uid="{B6808654-6444-405F-A918-65FE201C2264}"/>
    <cellStyle name="Input [yellow] 2 2 3 2 3 4 2" xfId="17260" xr:uid="{A03AEE75-63CF-4445-8CA9-A6224D48184B}"/>
    <cellStyle name="Input [yellow] 2 2 3 2 3 4 3" xfId="30781" xr:uid="{CCB9C330-3D38-4C2A-A424-CDC710C3DA20}"/>
    <cellStyle name="Input [yellow] 2 2 3 2 3 5" xfId="3506" xr:uid="{B2809A4B-5054-4B8A-9B4D-E05573A566FD}"/>
    <cellStyle name="Input [yellow] 2 2 3 2 3 5 2" xfId="17261" xr:uid="{E4290663-779B-43F8-85D9-4574EDD9B289}"/>
    <cellStyle name="Input [yellow] 2 2 3 2 3 5 3" xfId="30780" xr:uid="{F7C6EAD9-C17E-40A3-BCDF-82F6A95B6C4D}"/>
    <cellStyle name="Input [yellow] 2 2 3 2 3 6" xfId="3507" xr:uid="{76AD576E-C1FD-4E3A-942B-FA119382D756}"/>
    <cellStyle name="Input [yellow] 2 2 3 2 3 6 2" xfId="17262" xr:uid="{FA946A85-4B79-4B00-89F4-47780053D99F}"/>
    <cellStyle name="Input [yellow] 2 2 3 2 3 6 3" xfId="30779" xr:uid="{776D8CF3-2F69-41A9-A392-F4FD06718C2D}"/>
    <cellStyle name="Input [yellow] 2 2 3 2 3 7" xfId="17257" xr:uid="{3F9978F7-BE74-4142-BA41-CC4692FBD80B}"/>
    <cellStyle name="Input [yellow] 2 2 3 2 3 8" xfId="30784" xr:uid="{2DB103A1-1CE2-4B52-9423-1BAD83F691D7}"/>
    <cellStyle name="Input [yellow] 2 2 3 2 4" xfId="3508" xr:uid="{1F95C0D5-A05D-47D5-81D3-D19B9358AE0E}"/>
    <cellStyle name="Input [yellow] 2 2 3 2 4 2" xfId="3509" xr:uid="{949981D6-2F81-43D6-BDD5-7009236D95ED}"/>
    <cellStyle name="Input [yellow] 2 2 3 2 4 2 2" xfId="17264" xr:uid="{02590C1D-619A-4B43-ABCD-AACD8E2628ED}"/>
    <cellStyle name="Input [yellow] 2 2 3 2 4 2 3" xfId="30777" xr:uid="{F23BBDF8-5C14-4393-B7AD-D05182064E4E}"/>
    <cellStyle name="Input [yellow] 2 2 3 2 4 3" xfId="3510" xr:uid="{166B867E-1654-4D89-AEE5-D33A8A30F0A7}"/>
    <cellStyle name="Input [yellow] 2 2 3 2 4 3 2" xfId="17265" xr:uid="{81913E06-589C-4915-A43E-D3B23A54BE8C}"/>
    <cellStyle name="Input [yellow] 2 2 3 2 4 3 3" xfId="30776" xr:uid="{147E2E4D-C9A5-4A23-A0F3-DA06ED9EDEEC}"/>
    <cellStyle name="Input [yellow] 2 2 3 2 4 4" xfId="3511" xr:uid="{8B05114A-C7CB-4246-B799-7BBA18B2969F}"/>
    <cellStyle name="Input [yellow] 2 2 3 2 4 4 2" xfId="17266" xr:uid="{CA362DE2-57C9-4C10-83A5-FDD3CBEC8451}"/>
    <cellStyle name="Input [yellow] 2 2 3 2 4 4 3" xfId="30775" xr:uid="{0E1FBB8C-B5FA-478A-B9D5-E1A68EC82C3B}"/>
    <cellStyle name="Input [yellow] 2 2 3 2 4 5" xfId="17263" xr:uid="{D7120868-B52C-4F06-9AA8-F023EFA8C603}"/>
    <cellStyle name="Input [yellow] 2 2 3 2 4 6" xfId="30778" xr:uid="{8FA11FA7-62F9-4E32-811F-F6B33D86E0FE}"/>
    <cellStyle name="Input [yellow] 2 2 3 2 5" xfId="3512" xr:uid="{9062721F-1FD4-47F3-88D5-60DF23DF4839}"/>
    <cellStyle name="Input [yellow] 2 2 3 2 5 2" xfId="17267" xr:uid="{0ACAC4A3-C89A-4B40-BC55-020CAA0707D7}"/>
    <cellStyle name="Input [yellow] 2 2 3 2 5 3" xfId="30774" xr:uid="{118C78C2-A9F9-45B1-A8A3-1750C5783C3A}"/>
    <cellStyle name="Input [yellow] 2 2 3 2 6" xfId="3513" xr:uid="{AE238339-166D-40DA-AA27-711F690855BE}"/>
    <cellStyle name="Input [yellow] 2 2 3 2 6 2" xfId="17268" xr:uid="{892A7C00-74CC-439A-AA8F-C8A0C7E78FB4}"/>
    <cellStyle name="Input [yellow] 2 2 3 2 6 3" xfId="30773" xr:uid="{3E55E5EA-FBC6-4FE6-AADB-17D8AB49F044}"/>
    <cellStyle name="Input [yellow] 2 2 3 2 7" xfId="3514" xr:uid="{00003B94-405B-4AF9-8CB6-09979128AF06}"/>
    <cellStyle name="Input [yellow] 2 2 3 2 7 2" xfId="17269" xr:uid="{F71FA774-DF7C-4EEB-9FC9-F386D054C6F9}"/>
    <cellStyle name="Input [yellow] 2 2 3 2 7 3" xfId="30772" xr:uid="{623973FD-991F-4E00-86F0-E5A6A0F2A507}"/>
    <cellStyle name="Input [yellow] 2 2 3 2 8" xfId="3515" xr:uid="{FE858B59-2651-48C2-8DEF-933F8D543A7F}"/>
    <cellStyle name="Input [yellow] 2 2 3 2 8 2" xfId="17270" xr:uid="{C2945477-0F18-477D-B891-81E19E05435F}"/>
    <cellStyle name="Input [yellow] 2 2 3 2 8 3" xfId="30771" xr:uid="{2D4033B6-2DAE-4A95-A5A5-211D149B2ABB}"/>
    <cellStyle name="Input [yellow] 2 2 3 2 9" xfId="17249" xr:uid="{BA763D3F-3D52-4DFC-8E4A-03EDE355EE7F}"/>
    <cellStyle name="Input [yellow] 2 2 3 3" xfId="3516" xr:uid="{D05697F9-D4D8-4917-BCD1-BBBCB178CCD9}"/>
    <cellStyle name="Input [yellow] 2 2 3 3 2" xfId="3517" xr:uid="{C8BDE7B0-0058-4FDE-8CC8-E852CEAC1F8A}"/>
    <cellStyle name="Input [yellow] 2 2 3 3 2 2" xfId="17272" xr:uid="{61662363-E120-44B1-B39F-445867579A3B}"/>
    <cellStyle name="Input [yellow] 2 2 3 3 2 3" xfId="30769" xr:uid="{FF5C27AD-11B1-4603-8F32-1885FBEB96FD}"/>
    <cellStyle name="Input [yellow] 2 2 3 3 3" xfId="3518" xr:uid="{B6312615-CB98-435A-8FDD-49568D78DD81}"/>
    <cellStyle name="Input [yellow] 2 2 3 3 3 2" xfId="17273" xr:uid="{48B1D7E3-C3CC-4B53-8788-212C811EB73F}"/>
    <cellStyle name="Input [yellow] 2 2 3 3 3 3" xfId="30768" xr:uid="{642630B6-CA53-484F-B1F9-8568C455AE89}"/>
    <cellStyle name="Input [yellow] 2 2 3 3 4" xfId="3519" xr:uid="{DDC6362D-B823-4677-9993-87B2DDA5F79B}"/>
    <cellStyle name="Input [yellow] 2 2 3 3 4 2" xfId="17274" xr:uid="{6A656CE5-C518-4FCA-BF28-A2589016E766}"/>
    <cellStyle name="Input [yellow] 2 2 3 3 4 3" xfId="30767" xr:uid="{CADA4511-9D58-4C4C-A852-104EBC4EA885}"/>
    <cellStyle name="Input [yellow] 2 2 3 3 5" xfId="3520" xr:uid="{58038B66-BBC7-49BB-BCD4-A40362FD76A3}"/>
    <cellStyle name="Input [yellow] 2 2 3 3 5 2" xfId="17275" xr:uid="{87A5621B-3206-4E1F-ADCE-1414D067087D}"/>
    <cellStyle name="Input [yellow] 2 2 3 3 5 3" xfId="30766" xr:uid="{FB32E3EB-3188-42D1-B36B-AECF426F1FF8}"/>
    <cellStyle name="Input [yellow] 2 2 3 3 6" xfId="3521" xr:uid="{A3032D0B-C440-4227-B074-BD0633D05388}"/>
    <cellStyle name="Input [yellow] 2 2 3 3 6 2" xfId="17276" xr:uid="{A04B7C73-3A09-4E36-81FF-48DBAE2ACE62}"/>
    <cellStyle name="Input [yellow] 2 2 3 3 6 3" xfId="30765" xr:uid="{54EF5017-0223-44D9-9F36-8B9E935441E6}"/>
    <cellStyle name="Input [yellow] 2 2 3 3 7" xfId="3522" xr:uid="{C021B3A3-707C-4774-A9FA-EED8211CDCD0}"/>
    <cellStyle name="Input [yellow] 2 2 3 3 7 2" xfId="17277" xr:uid="{40787F89-E7F2-42D3-8BBD-F072E6AC7353}"/>
    <cellStyle name="Input [yellow] 2 2 3 3 7 3" xfId="30764" xr:uid="{5A8065D7-C29B-438C-AF9B-3C0622797C50}"/>
    <cellStyle name="Input [yellow] 2 2 3 3 8" xfId="17271" xr:uid="{E0C8EF97-A44B-4A33-A480-C299500A590F}"/>
    <cellStyle name="Input [yellow] 2 2 3 3 9" xfId="30770" xr:uid="{9933A2F2-EEBB-41D4-98CC-8B13D77DB39C}"/>
    <cellStyle name="Input [yellow] 2 2 3 4" xfId="3523" xr:uid="{F31580C9-657C-4ED0-A0D0-0F0FBA7E45CB}"/>
    <cellStyle name="Input [yellow] 2 2 3 4 2" xfId="3524" xr:uid="{4F168E44-856D-4CB9-81FD-5AF0ED155C1C}"/>
    <cellStyle name="Input [yellow] 2 2 3 4 2 2" xfId="17279" xr:uid="{485E8F1F-0100-4ED1-98B2-39113B04218D}"/>
    <cellStyle name="Input [yellow] 2 2 3 4 2 3" xfId="30762" xr:uid="{54671E0C-422B-499F-9E02-AEE4C5EB9F56}"/>
    <cellStyle name="Input [yellow] 2 2 3 4 3" xfId="3525" xr:uid="{230742AA-300C-424A-92FA-924D3F1429E8}"/>
    <cellStyle name="Input [yellow] 2 2 3 4 3 2" xfId="17280" xr:uid="{C0D3ADA9-A783-437B-85BF-9B0C2A37EE57}"/>
    <cellStyle name="Input [yellow] 2 2 3 4 3 3" xfId="30761" xr:uid="{29E9A379-30AE-431E-9289-B668FD68D0D0}"/>
    <cellStyle name="Input [yellow] 2 2 3 4 4" xfId="3526" xr:uid="{213111AF-5271-4A4D-98CC-372616BA6A6F}"/>
    <cellStyle name="Input [yellow] 2 2 3 4 4 2" xfId="17281" xr:uid="{DF9DA5F3-0F6A-40E5-ABDE-6C8484C2B391}"/>
    <cellStyle name="Input [yellow] 2 2 3 4 4 3" xfId="30760" xr:uid="{D042B652-9AA5-4359-B5A8-BCFD2DEE2802}"/>
    <cellStyle name="Input [yellow] 2 2 3 4 5" xfId="3527" xr:uid="{08900EDB-BF16-45C3-95ED-CB0D7AFD2C19}"/>
    <cellStyle name="Input [yellow] 2 2 3 4 5 2" xfId="17282" xr:uid="{34A4161F-9104-456A-9CF3-62F881C7D578}"/>
    <cellStyle name="Input [yellow] 2 2 3 4 5 3" xfId="30759" xr:uid="{CFB68A72-618D-4AAB-A5D0-AE2645920032}"/>
    <cellStyle name="Input [yellow] 2 2 3 4 6" xfId="3528" xr:uid="{F954C342-401C-4B36-9F5F-3268974EBF97}"/>
    <cellStyle name="Input [yellow] 2 2 3 4 6 2" xfId="17283" xr:uid="{6D5E0312-1399-4976-A2B2-9751FB99DA94}"/>
    <cellStyle name="Input [yellow] 2 2 3 4 6 3" xfId="30758" xr:uid="{0175BF35-0C86-40DB-86AF-251F2C47CE86}"/>
    <cellStyle name="Input [yellow] 2 2 3 4 7" xfId="17278" xr:uid="{0C3C1299-44C7-481B-B292-31615FC8CB45}"/>
    <cellStyle name="Input [yellow] 2 2 3 4 8" xfId="30763" xr:uid="{7F0702A3-CE3F-4AA3-89AA-B92198F26053}"/>
    <cellStyle name="Input [yellow] 2 2 3 5" xfId="3529" xr:uid="{C6AE0F41-E729-4478-8DB3-603956E8BB6A}"/>
    <cellStyle name="Input [yellow] 2 2 3 5 2" xfId="3530" xr:uid="{916073AD-A4FF-4F78-ABF5-9F9BE4A15E27}"/>
    <cellStyle name="Input [yellow] 2 2 3 5 2 2" xfId="17285" xr:uid="{08256A2F-D099-4DDD-ACE4-921E0346B4E4}"/>
    <cellStyle name="Input [yellow] 2 2 3 5 2 3" xfId="30756" xr:uid="{B882C133-E3DB-43A4-878B-A60BDE3331DB}"/>
    <cellStyle name="Input [yellow] 2 2 3 5 3" xfId="3531" xr:uid="{6D22723E-53D5-491F-B35E-915F3247E3E0}"/>
    <cellStyle name="Input [yellow] 2 2 3 5 3 2" xfId="17286" xr:uid="{A90CF9E9-242C-4630-8B90-2B8355ECD6F3}"/>
    <cellStyle name="Input [yellow] 2 2 3 5 3 3" xfId="30755" xr:uid="{1102BF6A-03EA-4328-ADEC-880C3F6F5624}"/>
    <cellStyle name="Input [yellow] 2 2 3 5 4" xfId="3532" xr:uid="{A9372F01-16D4-4717-BBD2-AE1FC6C4CC03}"/>
    <cellStyle name="Input [yellow] 2 2 3 5 4 2" xfId="17287" xr:uid="{61404E83-3D9B-4CB6-867D-E4DC6D151078}"/>
    <cellStyle name="Input [yellow] 2 2 3 5 4 3" xfId="30754" xr:uid="{121967DC-0C94-42A0-87C6-3626C93A8CCC}"/>
    <cellStyle name="Input [yellow] 2 2 3 5 5" xfId="3533" xr:uid="{FACC87E0-8DCA-4CC7-AC74-7C70FA074668}"/>
    <cellStyle name="Input [yellow] 2 2 3 5 5 2" xfId="17288" xr:uid="{E2437787-E911-429F-97E0-A2556707E8D8}"/>
    <cellStyle name="Input [yellow] 2 2 3 5 5 3" xfId="30753" xr:uid="{6F210ACF-DE52-4E63-B12E-B0D5A84435D3}"/>
    <cellStyle name="Input [yellow] 2 2 3 5 6" xfId="17284" xr:uid="{1C42DB82-0FF0-41EF-9FD0-71B16E7B2062}"/>
    <cellStyle name="Input [yellow] 2 2 3 5 7" xfId="30757" xr:uid="{E38A0C6B-B2B5-4D37-BCFC-E44091B57275}"/>
    <cellStyle name="Input [yellow] 2 2 3 6" xfId="3534" xr:uid="{6457564C-30B8-4367-9012-48CB14EB7D3A}"/>
    <cellStyle name="Input [yellow] 2 2 3 6 2" xfId="3535" xr:uid="{42701FAA-0D86-4430-8D40-6C8C8CA25A6C}"/>
    <cellStyle name="Input [yellow] 2 2 3 6 2 2" xfId="17290" xr:uid="{4F16AE33-EC9F-4B49-944A-28D8A9288D37}"/>
    <cellStyle name="Input [yellow] 2 2 3 6 2 3" xfId="30751" xr:uid="{447135CB-6885-4645-83F9-5F2E1EAA120D}"/>
    <cellStyle name="Input [yellow] 2 2 3 6 3" xfId="17289" xr:uid="{824F0A46-477F-49F4-964A-3C8813E95B96}"/>
    <cellStyle name="Input [yellow] 2 2 3 6 4" xfId="30752" xr:uid="{B8BBEF92-5E04-4B1D-8627-34DF638D6CB1}"/>
    <cellStyle name="Input [yellow] 2 2 3 7" xfId="3536" xr:uid="{80DD1FF9-F85B-471C-A835-BB0BC4885461}"/>
    <cellStyle name="Input [yellow] 2 2 3 7 2" xfId="17291" xr:uid="{40EB956A-D125-4C1F-9674-96EA324E00F1}"/>
    <cellStyle name="Input [yellow] 2 2 3 7 3" xfId="30750" xr:uid="{B2D6A79A-D530-4D47-9146-74DEF014C52F}"/>
    <cellStyle name="Input [yellow] 2 2 3 8" xfId="3537" xr:uid="{ABB14474-8D63-4C87-AFDB-C176D59436DE}"/>
    <cellStyle name="Input [yellow] 2 2 3 8 2" xfId="17292" xr:uid="{45F10C35-ACD7-4880-95D0-75F4EE1168D8}"/>
    <cellStyle name="Input [yellow] 2 2 3 8 3" xfId="30749" xr:uid="{1E293538-4F1E-4719-BF41-06F98E9C7972}"/>
    <cellStyle name="Input [yellow] 2 2 3 9" xfId="17248" xr:uid="{629F2CA5-F7AF-4934-93D3-D25A4DF61F8F}"/>
    <cellStyle name="Input [yellow] 2 2 4" xfId="3538" xr:uid="{AC0A5DF4-83F0-4D91-A2DE-D03EF3AC41E2}"/>
    <cellStyle name="Input [yellow] 2 2 4 10" xfId="30748" xr:uid="{AD70DFA9-8368-4B7F-93FC-D24B18C21601}"/>
    <cellStyle name="Input [yellow] 2 2 4 2" xfId="3539" xr:uid="{FBC810EF-E518-4299-8B08-F343211E573C}"/>
    <cellStyle name="Input [yellow] 2 2 4 2 10" xfId="30747" xr:uid="{B13C2433-6377-46E0-A255-7F940663968D}"/>
    <cellStyle name="Input [yellow] 2 2 4 2 2" xfId="3540" xr:uid="{90D87DE2-93E1-468D-8226-98E65390BB15}"/>
    <cellStyle name="Input [yellow] 2 2 4 2 2 2" xfId="3541" xr:uid="{172269D4-79C3-4BEE-80A8-A9E0B514ABAF}"/>
    <cellStyle name="Input [yellow] 2 2 4 2 2 2 2" xfId="17296" xr:uid="{27368D4D-8159-4DF1-B035-4A5F93E35674}"/>
    <cellStyle name="Input [yellow] 2 2 4 2 2 2 3" xfId="30745" xr:uid="{B6C62C57-DAD7-4CC2-8B4B-546E7119B6C7}"/>
    <cellStyle name="Input [yellow] 2 2 4 2 2 3" xfId="3542" xr:uid="{687B7BD3-5174-49D8-A6A4-8692C08B430C}"/>
    <cellStyle name="Input [yellow] 2 2 4 2 2 3 2" xfId="17297" xr:uid="{FD46D50B-AFC7-465B-BA07-8CDBCD38F6F3}"/>
    <cellStyle name="Input [yellow] 2 2 4 2 2 3 3" xfId="30744" xr:uid="{F37B4310-33DC-48C2-AC58-182C3F9760F3}"/>
    <cellStyle name="Input [yellow] 2 2 4 2 2 4" xfId="3543" xr:uid="{B339F790-FC2F-48B8-AB09-F41E3B77DDA5}"/>
    <cellStyle name="Input [yellow] 2 2 4 2 2 4 2" xfId="17298" xr:uid="{C58D358C-1FF6-48AE-A8D2-4BE466D33CFE}"/>
    <cellStyle name="Input [yellow] 2 2 4 2 2 4 3" xfId="30743" xr:uid="{6FAD9A08-1680-4E34-9FAC-E2F88788F8E5}"/>
    <cellStyle name="Input [yellow] 2 2 4 2 2 5" xfId="3544" xr:uid="{05E7A10A-4235-424A-BA80-CCF29C6A9C22}"/>
    <cellStyle name="Input [yellow] 2 2 4 2 2 5 2" xfId="17299" xr:uid="{B1FF77C0-11F5-4137-9B6F-F564549FB8D3}"/>
    <cellStyle name="Input [yellow] 2 2 4 2 2 5 3" xfId="30742" xr:uid="{AEC32310-497E-4CC3-B15F-93847F3E580C}"/>
    <cellStyle name="Input [yellow] 2 2 4 2 2 6" xfId="3545" xr:uid="{1A8F7A24-826D-4256-8831-2BD53B586515}"/>
    <cellStyle name="Input [yellow] 2 2 4 2 2 6 2" xfId="17300" xr:uid="{939E926F-F4B4-48FF-9BE8-0938BD193EFF}"/>
    <cellStyle name="Input [yellow] 2 2 4 2 2 6 3" xfId="30741" xr:uid="{5FE5992F-4B03-4D8F-B6A5-8BDE2AE67F1E}"/>
    <cellStyle name="Input [yellow] 2 2 4 2 2 7" xfId="3546" xr:uid="{1D4437F3-E0C6-4A13-8C94-994F264ACABC}"/>
    <cellStyle name="Input [yellow] 2 2 4 2 2 7 2" xfId="17301" xr:uid="{A6FDF613-76F2-4F70-98A0-52C3F6B6E4AF}"/>
    <cellStyle name="Input [yellow] 2 2 4 2 2 7 3" xfId="30740" xr:uid="{F0DC39AF-9D0D-465D-8FCE-AB3030EF9FA7}"/>
    <cellStyle name="Input [yellow] 2 2 4 2 2 8" xfId="17295" xr:uid="{64C612C7-7CD4-41B6-9E00-2D4D5A6762F2}"/>
    <cellStyle name="Input [yellow] 2 2 4 2 2 9" xfId="30746" xr:uid="{A498F9AC-0BA1-45F6-B89F-300FA209A664}"/>
    <cellStyle name="Input [yellow] 2 2 4 2 3" xfId="3547" xr:uid="{74E1040C-639A-40AE-93D3-5D91D144E1A9}"/>
    <cellStyle name="Input [yellow] 2 2 4 2 3 2" xfId="3548" xr:uid="{17B7B7F6-7CE0-4F7E-A685-AC7B5C8A2040}"/>
    <cellStyle name="Input [yellow] 2 2 4 2 3 2 2" xfId="17303" xr:uid="{BDA1F1A1-6729-4330-ADD9-901A7CB6949B}"/>
    <cellStyle name="Input [yellow] 2 2 4 2 3 2 3" xfId="30738" xr:uid="{4DAD4389-41D4-4F26-975A-AF61A5BB474A}"/>
    <cellStyle name="Input [yellow] 2 2 4 2 3 3" xfId="3549" xr:uid="{A1E20BDA-7AB1-4A4B-9D2C-C751225E245A}"/>
    <cellStyle name="Input [yellow] 2 2 4 2 3 3 2" xfId="17304" xr:uid="{CAB75CE2-6B9D-4919-9BEB-F69B5C0EED00}"/>
    <cellStyle name="Input [yellow] 2 2 4 2 3 3 3" xfId="30737" xr:uid="{952C31D0-5434-4616-9F16-D6E03E8B27A3}"/>
    <cellStyle name="Input [yellow] 2 2 4 2 3 4" xfId="3550" xr:uid="{6EC94E4A-E33A-4EE3-8C47-3B29E143DEDA}"/>
    <cellStyle name="Input [yellow] 2 2 4 2 3 4 2" xfId="17305" xr:uid="{D7C59668-C12A-49F7-8725-33F8D20DCB30}"/>
    <cellStyle name="Input [yellow] 2 2 4 2 3 4 3" xfId="30736" xr:uid="{FD84D1FE-D737-4726-825F-B0FB6807A78A}"/>
    <cellStyle name="Input [yellow] 2 2 4 2 3 5" xfId="3551" xr:uid="{D06692F3-17B6-4EDC-B0EA-049778C51D2A}"/>
    <cellStyle name="Input [yellow] 2 2 4 2 3 5 2" xfId="17306" xr:uid="{A56D727C-7602-446F-85CA-07A4F917372B}"/>
    <cellStyle name="Input [yellow] 2 2 4 2 3 5 3" xfId="30735" xr:uid="{9993D15F-E137-4C81-A110-9BEFC9629E21}"/>
    <cellStyle name="Input [yellow] 2 2 4 2 3 6" xfId="3552" xr:uid="{ACFD84CC-67FB-46DF-8156-21E3C32A49B5}"/>
    <cellStyle name="Input [yellow] 2 2 4 2 3 6 2" xfId="17307" xr:uid="{B618C741-505D-442D-ADDA-116705CB1D3B}"/>
    <cellStyle name="Input [yellow] 2 2 4 2 3 6 3" xfId="30734" xr:uid="{8DA07441-1E6C-4BE9-B8BC-A7A9EB267FF6}"/>
    <cellStyle name="Input [yellow] 2 2 4 2 3 7" xfId="17302" xr:uid="{F5C13CD2-988F-43B0-A9D9-6074D4981E2F}"/>
    <cellStyle name="Input [yellow] 2 2 4 2 3 8" xfId="30739" xr:uid="{EE1496B2-C305-48F6-98CC-B947437306CD}"/>
    <cellStyle name="Input [yellow] 2 2 4 2 4" xfId="3553" xr:uid="{EDCF55BC-EF65-4F64-9738-E89E20E18815}"/>
    <cellStyle name="Input [yellow] 2 2 4 2 4 2" xfId="3554" xr:uid="{9889B39F-C2BC-4D1B-8279-849513D6E884}"/>
    <cellStyle name="Input [yellow] 2 2 4 2 4 2 2" xfId="17309" xr:uid="{59D5C97D-8824-4099-AF15-F711A27E8350}"/>
    <cellStyle name="Input [yellow] 2 2 4 2 4 2 3" xfId="30732" xr:uid="{EDA0DED2-A0EC-42C9-B239-180344589879}"/>
    <cellStyle name="Input [yellow] 2 2 4 2 4 3" xfId="3555" xr:uid="{2CB1C64E-C697-407D-9A4A-D39B18F6D210}"/>
    <cellStyle name="Input [yellow] 2 2 4 2 4 3 2" xfId="17310" xr:uid="{1B92CF27-EE23-4FDF-803B-F05682867709}"/>
    <cellStyle name="Input [yellow] 2 2 4 2 4 3 3" xfId="30731" xr:uid="{5B264E9C-96ED-4108-ADB4-719AD5636940}"/>
    <cellStyle name="Input [yellow] 2 2 4 2 4 4" xfId="3556" xr:uid="{9AB8E5B6-0F5D-4FC6-BC95-B693E80DEFBE}"/>
    <cellStyle name="Input [yellow] 2 2 4 2 4 4 2" xfId="17311" xr:uid="{EFEF9C6D-B470-42FC-9B1F-4E6F2DE5004C}"/>
    <cellStyle name="Input [yellow] 2 2 4 2 4 4 3" xfId="30730" xr:uid="{03891C08-EE0D-4B0C-8D0F-DA023C9A7C47}"/>
    <cellStyle name="Input [yellow] 2 2 4 2 4 5" xfId="17308" xr:uid="{ED685380-83CB-4FBF-813C-24455993C200}"/>
    <cellStyle name="Input [yellow] 2 2 4 2 4 6" xfId="30733" xr:uid="{7CA3FD03-2110-4781-8582-16317474C9F6}"/>
    <cellStyle name="Input [yellow] 2 2 4 2 5" xfId="3557" xr:uid="{00F4CCE6-5BE7-4AD3-BAD2-783EFF728FB8}"/>
    <cellStyle name="Input [yellow] 2 2 4 2 5 2" xfId="17312" xr:uid="{19D4F66D-8DB0-4C61-B437-2FFD64C83AD0}"/>
    <cellStyle name="Input [yellow] 2 2 4 2 5 3" xfId="30729" xr:uid="{2B465F05-BF5F-401E-A0F0-8B0B400D2DCC}"/>
    <cellStyle name="Input [yellow] 2 2 4 2 6" xfId="3558" xr:uid="{54DF83F8-D2F8-4109-A4BB-53F5FE9D61E3}"/>
    <cellStyle name="Input [yellow] 2 2 4 2 6 2" xfId="17313" xr:uid="{95C20C6A-81ED-4181-864C-D6C3E58D0355}"/>
    <cellStyle name="Input [yellow] 2 2 4 2 6 3" xfId="30728" xr:uid="{F48582E2-ED3D-4D52-8B8C-DC2FA5C4DDA4}"/>
    <cellStyle name="Input [yellow] 2 2 4 2 7" xfId="3559" xr:uid="{3E195610-108E-431C-A24D-1F2FF8662921}"/>
    <cellStyle name="Input [yellow] 2 2 4 2 7 2" xfId="17314" xr:uid="{28A4D4C5-AFB8-4362-A63B-8E55B7F49182}"/>
    <cellStyle name="Input [yellow] 2 2 4 2 7 3" xfId="30727" xr:uid="{303A0E80-EFC4-4D47-9C41-A783563250B3}"/>
    <cellStyle name="Input [yellow] 2 2 4 2 8" xfId="3560" xr:uid="{3DF8DAFA-3955-4FC2-8B96-5AFAA195EB86}"/>
    <cellStyle name="Input [yellow] 2 2 4 2 8 2" xfId="17315" xr:uid="{47682375-4E37-4128-8AA5-4235712FEC69}"/>
    <cellStyle name="Input [yellow] 2 2 4 2 8 3" xfId="30726" xr:uid="{9EF7E8CF-D147-49A0-BCD1-0AEFECE48D4B}"/>
    <cellStyle name="Input [yellow] 2 2 4 2 9" xfId="17294" xr:uid="{AB3E93F2-8EA5-4766-81D0-6445A7A90521}"/>
    <cellStyle name="Input [yellow] 2 2 4 3" xfId="3561" xr:uid="{5A80196D-1830-449B-A49D-A50D8BC7C6AA}"/>
    <cellStyle name="Input [yellow] 2 2 4 3 2" xfId="3562" xr:uid="{556D725A-744D-4387-87C1-032993D2821E}"/>
    <cellStyle name="Input [yellow] 2 2 4 3 2 2" xfId="17317" xr:uid="{25508584-37C6-450E-BE84-673EEA988A3C}"/>
    <cellStyle name="Input [yellow] 2 2 4 3 2 3" xfId="30724" xr:uid="{7577F20F-7201-4B6B-84AC-4AF17C7BD92E}"/>
    <cellStyle name="Input [yellow] 2 2 4 3 3" xfId="3563" xr:uid="{3B2467C4-BDF3-4D66-B178-D6E994749889}"/>
    <cellStyle name="Input [yellow] 2 2 4 3 3 2" xfId="17318" xr:uid="{560AF57C-85EC-4096-9D4A-1169AB0CA5B5}"/>
    <cellStyle name="Input [yellow] 2 2 4 3 3 3" xfId="30723" xr:uid="{350EF8DE-C13D-4E6D-B7A4-82446956FE04}"/>
    <cellStyle name="Input [yellow] 2 2 4 3 4" xfId="3564" xr:uid="{53E9B47A-CE36-4FD4-B410-909DC8EE94E4}"/>
    <cellStyle name="Input [yellow] 2 2 4 3 4 2" xfId="17319" xr:uid="{AA5C72FA-FDE3-4D32-92BA-CA8417A6D730}"/>
    <cellStyle name="Input [yellow] 2 2 4 3 4 3" xfId="30722" xr:uid="{DCCCF6B7-0CDF-4972-B8E6-516CE678A47E}"/>
    <cellStyle name="Input [yellow] 2 2 4 3 5" xfId="3565" xr:uid="{6A5EC9D2-762E-41CE-B89D-95101A9EC5A1}"/>
    <cellStyle name="Input [yellow] 2 2 4 3 5 2" xfId="17320" xr:uid="{EAAF5AC2-5F32-44E1-B057-584310045DDA}"/>
    <cellStyle name="Input [yellow] 2 2 4 3 5 3" xfId="30721" xr:uid="{916ED4C1-F7DF-4ECD-959C-65A819EE8645}"/>
    <cellStyle name="Input [yellow] 2 2 4 3 6" xfId="3566" xr:uid="{9C7178F8-662A-45BB-B499-1CB79FBB4B62}"/>
    <cellStyle name="Input [yellow] 2 2 4 3 6 2" xfId="17321" xr:uid="{A762D3E2-3E3C-4031-80F2-9337B30E4EB6}"/>
    <cellStyle name="Input [yellow] 2 2 4 3 6 3" xfId="30720" xr:uid="{1BDBF0EA-6071-44FF-90AD-740B39A6CB58}"/>
    <cellStyle name="Input [yellow] 2 2 4 3 7" xfId="3567" xr:uid="{856E8520-08B3-4982-978A-50990B8B4619}"/>
    <cellStyle name="Input [yellow] 2 2 4 3 7 2" xfId="17322" xr:uid="{F3D3026F-48E3-4CAD-99A8-C84908B0907E}"/>
    <cellStyle name="Input [yellow] 2 2 4 3 7 3" xfId="30719" xr:uid="{7C54C6C1-19CF-4339-9D16-DCC8D838EA3A}"/>
    <cellStyle name="Input [yellow] 2 2 4 3 8" xfId="17316" xr:uid="{67CF86CB-8987-4A96-BBEC-B8BFC82BD73A}"/>
    <cellStyle name="Input [yellow] 2 2 4 3 9" xfId="30725" xr:uid="{1AD317DF-35B1-485B-B936-6F6053617C1F}"/>
    <cellStyle name="Input [yellow] 2 2 4 4" xfId="3568" xr:uid="{74FDD649-F373-4848-AA7B-6C8D6F66A7CC}"/>
    <cellStyle name="Input [yellow] 2 2 4 4 2" xfId="3569" xr:uid="{293EE02B-E79D-457F-B5C6-E5DB22CC2DAA}"/>
    <cellStyle name="Input [yellow] 2 2 4 4 2 2" xfId="17324" xr:uid="{398F4615-3ABD-4CE3-AEE0-7E44EB60AE55}"/>
    <cellStyle name="Input [yellow] 2 2 4 4 2 3" xfId="30717" xr:uid="{B31958A2-EC0B-4DBB-AED3-9DB9462EA7C5}"/>
    <cellStyle name="Input [yellow] 2 2 4 4 3" xfId="3570" xr:uid="{84AB0D14-23B8-4F57-8554-E03E0CAFD98A}"/>
    <cellStyle name="Input [yellow] 2 2 4 4 3 2" xfId="17325" xr:uid="{B390104C-D019-43D2-8BBE-3104A484D57B}"/>
    <cellStyle name="Input [yellow] 2 2 4 4 3 3" xfId="30716" xr:uid="{A4E562F7-CE98-4A49-B018-B0AAE4A4D2AA}"/>
    <cellStyle name="Input [yellow] 2 2 4 4 4" xfId="3571" xr:uid="{3279409D-2FAD-4DDD-A628-7A3B6E068D71}"/>
    <cellStyle name="Input [yellow] 2 2 4 4 4 2" xfId="17326" xr:uid="{3685FDF9-6785-4B88-83CB-00EB7CDFF90D}"/>
    <cellStyle name="Input [yellow] 2 2 4 4 4 3" xfId="30715" xr:uid="{3E43CB48-82A2-4A79-8C50-AACD418DBAE7}"/>
    <cellStyle name="Input [yellow] 2 2 4 4 5" xfId="3572" xr:uid="{32D4B3D3-E286-4FDA-BFF3-06BE80D6AC60}"/>
    <cellStyle name="Input [yellow] 2 2 4 4 5 2" xfId="17327" xr:uid="{D83124A9-0EFA-4A8D-A32A-47ACBA8C6F08}"/>
    <cellStyle name="Input [yellow] 2 2 4 4 5 3" xfId="30714" xr:uid="{6121262E-67E3-4886-ABC1-E669CB5C7F3F}"/>
    <cellStyle name="Input [yellow] 2 2 4 4 6" xfId="3573" xr:uid="{F0E84329-D90D-4FE8-A226-E5D8263868FB}"/>
    <cellStyle name="Input [yellow] 2 2 4 4 6 2" xfId="17328" xr:uid="{830AADD7-A539-46BA-A6BB-EC37E23A431C}"/>
    <cellStyle name="Input [yellow] 2 2 4 4 6 3" xfId="30713" xr:uid="{B5077A04-9826-4485-9BCB-D90C26770D90}"/>
    <cellStyle name="Input [yellow] 2 2 4 4 7" xfId="17323" xr:uid="{6D0A0C1A-1914-4509-AAD4-70B4F3AE6BEA}"/>
    <cellStyle name="Input [yellow] 2 2 4 4 8" xfId="30718" xr:uid="{CEF3F20E-3911-4BBB-8751-A4DDBDFA2659}"/>
    <cellStyle name="Input [yellow] 2 2 4 5" xfId="3574" xr:uid="{3F6DD0D4-86B8-46CB-BCD5-A07C91A5B09E}"/>
    <cellStyle name="Input [yellow] 2 2 4 5 2" xfId="3575" xr:uid="{A38FBE84-3259-46E4-99A3-CEB9DB14D8EA}"/>
    <cellStyle name="Input [yellow] 2 2 4 5 2 2" xfId="17330" xr:uid="{39D3BB26-C5E3-4D40-8FEC-3C3E39ECFC0F}"/>
    <cellStyle name="Input [yellow] 2 2 4 5 2 3" xfId="30711" xr:uid="{3E6A5A9F-8E2C-4D48-8E19-8AD292E6E725}"/>
    <cellStyle name="Input [yellow] 2 2 4 5 3" xfId="3576" xr:uid="{1A2F0492-2C85-4713-A1DC-B9A3676A7AC7}"/>
    <cellStyle name="Input [yellow] 2 2 4 5 3 2" xfId="17331" xr:uid="{3E63B98C-4D6F-46F2-B419-0B5067432DDC}"/>
    <cellStyle name="Input [yellow] 2 2 4 5 3 3" xfId="30710" xr:uid="{83CAC1CC-CB3F-4896-9E40-1A19DCF2B139}"/>
    <cellStyle name="Input [yellow] 2 2 4 5 4" xfId="3577" xr:uid="{12E8C9C4-2F8B-409A-BF24-73389F0603C4}"/>
    <cellStyle name="Input [yellow] 2 2 4 5 4 2" xfId="17332" xr:uid="{A35353DF-EDE0-4DCC-8042-F98ABBC279E3}"/>
    <cellStyle name="Input [yellow] 2 2 4 5 4 3" xfId="30709" xr:uid="{F56CE8E4-7CA3-4B2C-A37A-B005A5EEF95C}"/>
    <cellStyle name="Input [yellow] 2 2 4 5 5" xfId="3578" xr:uid="{0A9EC4F9-790E-40BD-B6C7-4398958DFBE7}"/>
    <cellStyle name="Input [yellow] 2 2 4 5 5 2" xfId="17333" xr:uid="{A2ABBF2D-A9F7-4336-9DDD-28CD677F6F62}"/>
    <cellStyle name="Input [yellow] 2 2 4 5 5 3" xfId="30708" xr:uid="{25A114FE-CBFB-4429-9B0A-0791565A608D}"/>
    <cellStyle name="Input [yellow] 2 2 4 5 6" xfId="17329" xr:uid="{13AC3A4A-9D12-40AB-8AD0-D0495E95BAA9}"/>
    <cellStyle name="Input [yellow] 2 2 4 5 7" xfId="30712" xr:uid="{EFC0688A-B74C-42F4-896B-1AE29D106C3E}"/>
    <cellStyle name="Input [yellow] 2 2 4 6" xfId="3579" xr:uid="{1E4F4E4C-8E40-4380-A5EF-306F5084F228}"/>
    <cellStyle name="Input [yellow] 2 2 4 6 2" xfId="3580" xr:uid="{90DB0B68-7CF1-4018-977E-1971162DBB13}"/>
    <cellStyle name="Input [yellow] 2 2 4 6 2 2" xfId="17335" xr:uid="{FBA5D161-D433-4893-9DD6-4AA8A755B54C}"/>
    <cellStyle name="Input [yellow] 2 2 4 6 2 3" xfId="30706" xr:uid="{98AC444D-3EBA-430B-B2A3-8BA1459E537F}"/>
    <cellStyle name="Input [yellow] 2 2 4 6 3" xfId="17334" xr:uid="{333CA8BD-BCCB-43B2-9747-9718EBD6E4B8}"/>
    <cellStyle name="Input [yellow] 2 2 4 6 4" xfId="30707" xr:uid="{C998826F-49B9-4EB2-AE6A-B5D20C183F72}"/>
    <cellStyle name="Input [yellow] 2 2 4 7" xfId="3581" xr:uid="{676C3573-DD3D-4A0F-9817-7E99F88393B2}"/>
    <cellStyle name="Input [yellow] 2 2 4 7 2" xfId="17336" xr:uid="{1A7432C5-ECBD-4A77-BB8A-3EE979B444D9}"/>
    <cellStyle name="Input [yellow] 2 2 4 7 3" xfId="30705" xr:uid="{A7DFC7E2-6345-408C-ACF5-C643494B29F5}"/>
    <cellStyle name="Input [yellow] 2 2 4 8" xfId="3582" xr:uid="{35D8C04D-3BB0-42C4-833A-8350044449BB}"/>
    <cellStyle name="Input [yellow] 2 2 4 8 2" xfId="17337" xr:uid="{9DEE1009-AA71-4F1C-B2BD-ECF750A44499}"/>
    <cellStyle name="Input [yellow] 2 2 4 8 3" xfId="30704" xr:uid="{3C0331F2-4D2F-4C69-B15A-88483A0948B0}"/>
    <cellStyle name="Input [yellow] 2 2 4 9" xfId="17293" xr:uid="{022C8814-418A-45C8-A6BD-4C9E8C40CA37}"/>
    <cellStyle name="Input [yellow] 2 2 5" xfId="3583" xr:uid="{B98014A8-B7DE-4746-A0DF-7773386900B9}"/>
    <cellStyle name="Input [yellow] 2 2 5 10" xfId="30703" xr:uid="{D693D7D9-0A40-4C67-9B87-11285E10D2EC}"/>
    <cellStyle name="Input [yellow] 2 2 5 2" xfId="3584" xr:uid="{73AEE0AA-69F2-404A-8CE0-B75651FD4A30}"/>
    <cellStyle name="Input [yellow] 2 2 5 2 2" xfId="3585" xr:uid="{F29DF9DD-B88C-4051-9436-DB72175A0019}"/>
    <cellStyle name="Input [yellow] 2 2 5 2 2 2" xfId="17340" xr:uid="{496F89F3-EB3F-4AA6-A3F7-09987E330E61}"/>
    <cellStyle name="Input [yellow] 2 2 5 2 2 3" xfId="30701" xr:uid="{4A91CFA6-E318-4C05-AE3A-C188C4B9BF92}"/>
    <cellStyle name="Input [yellow] 2 2 5 2 3" xfId="3586" xr:uid="{B88B1B1C-52B0-4943-8632-6ED18DC01E23}"/>
    <cellStyle name="Input [yellow] 2 2 5 2 3 2" xfId="17341" xr:uid="{304479BE-374A-4B6B-A810-FDD2D2C351BB}"/>
    <cellStyle name="Input [yellow] 2 2 5 2 3 3" xfId="30700" xr:uid="{B88C4BDC-CF45-4772-B89C-3525096E07CA}"/>
    <cellStyle name="Input [yellow] 2 2 5 2 4" xfId="3587" xr:uid="{023AB6C8-BD9E-4E61-AABD-863C1A51C13B}"/>
    <cellStyle name="Input [yellow] 2 2 5 2 4 2" xfId="17342" xr:uid="{DD453BF8-CF2E-4EF3-AD45-F60A506E5D51}"/>
    <cellStyle name="Input [yellow] 2 2 5 2 4 3" xfId="30699" xr:uid="{C388B39B-518E-4D73-84D7-64CB0D92618D}"/>
    <cellStyle name="Input [yellow] 2 2 5 2 5" xfId="3588" xr:uid="{9C3A6109-FD1D-47C9-983B-F9DE4A678862}"/>
    <cellStyle name="Input [yellow] 2 2 5 2 5 2" xfId="17343" xr:uid="{5456E1B7-7124-4A3F-8FA1-46481AFAE839}"/>
    <cellStyle name="Input [yellow] 2 2 5 2 5 3" xfId="30698" xr:uid="{5AC967C5-E61D-424E-B3E7-81C47D07E462}"/>
    <cellStyle name="Input [yellow] 2 2 5 2 6" xfId="3589" xr:uid="{FCF7DBA9-E94D-42DF-963C-5360ADA76F47}"/>
    <cellStyle name="Input [yellow] 2 2 5 2 6 2" xfId="17344" xr:uid="{50D6286C-BFEA-4E12-A3BC-E585FA313FC4}"/>
    <cellStyle name="Input [yellow] 2 2 5 2 6 3" xfId="30697" xr:uid="{9D9F8D55-6632-4152-9438-C683BA052123}"/>
    <cellStyle name="Input [yellow] 2 2 5 2 7" xfId="3590" xr:uid="{14EE9D0D-689A-4B85-AF78-127928E90EE1}"/>
    <cellStyle name="Input [yellow] 2 2 5 2 7 2" xfId="17345" xr:uid="{D702A185-6EC2-41F1-BDF3-81C81405A962}"/>
    <cellStyle name="Input [yellow] 2 2 5 2 7 3" xfId="30696" xr:uid="{4D0FC88A-FD6A-41ED-B884-FB38E925BAC0}"/>
    <cellStyle name="Input [yellow] 2 2 5 2 8" xfId="17339" xr:uid="{D8780029-6F73-4D1C-B756-B93BC4874DB5}"/>
    <cellStyle name="Input [yellow] 2 2 5 2 9" xfId="30702" xr:uid="{25E8C938-8816-4882-A890-12D9BF96624D}"/>
    <cellStyle name="Input [yellow] 2 2 5 3" xfId="3591" xr:uid="{2F46DEBF-24C8-4D4E-9C01-7B9CD90D8827}"/>
    <cellStyle name="Input [yellow] 2 2 5 3 2" xfId="3592" xr:uid="{D2880E6C-ECF7-4F3B-BF2F-DE0D1382BE6F}"/>
    <cellStyle name="Input [yellow] 2 2 5 3 2 2" xfId="17347" xr:uid="{BBFDF8C7-E7C4-4EF3-995E-E9E3CFC2985B}"/>
    <cellStyle name="Input [yellow] 2 2 5 3 2 3" xfId="30694" xr:uid="{30125008-257E-4973-AB18-70FB9026CC4D}"/>
    <cellStyle name="Input [yellow] 2 2 5 3 3" xfId="3593" xr:uid="{349AF44D-E530-4FF6-BCE0-3C071050E871}"/>
    <cellStyle name="Input [yellow] 2 2 5 3 3 2" xfId="17348" xr:uid="{CE026E77-FA67-4E7B-A77B-84586A1F1319}"/>
    <cellStyle name="Input [yellow] 2 2 5 3 3 3" xfId="30693" xr:uid="{6947F3A7-4E24-485B-9F6A-9CE44F958C6C}"/>
    <cellStyle name="Input [yellow] 2 2 5 3 4" xfId="3594" xr:uid="{643CE108-A1EE-4EEE-AA2E-390C6A23BDDD}"/>
    <cellStyle name="Input [yellow] 2 2 5 3 4 2" xfId="17349" xr:uid="{687DB8AB-FED9-4769-A592-35BEF745EB26}"/>
    <cellStyle name="Input [yellow] 2 2 5 3 4 3" xfId="30692" xr:uid="{C565140F-E8F0-484D-8A07-52613E634F14}"/>
    <cellStyle name="Input [yellow] 2 2 5 3 5" xfId="3595" xr:uid="{00296046-5AF4-4E2A-AB3B-420DF2DAD94E}"/>
    <cellStyle name="Input [yellow] 2 2 5 3 5 2" xfId="17350" xr:uid="{D8BAAC06-7F5D-4FED-83AA-B20E55C947CC}"/>
    <cellStyle name="Input [yellow] 2 2 5 3 5 3" xfId="30691" xr:uid="{8FD4B22D-0295-43D2-8C36-05C5653A491E}"/>
    <cellStyle name="Input [yellow] 2 2 5 3 6" xfId="3596" xr:uid="{73BD0CA5-7611-4365-80AE-4A3485B46C9A}"/>
    <cellStyle name="Input [yellow] 2 2 5 3 6 2" xfId="17351" xr:uid="{63C3D5C0-ED29-4D30-8EC6-F4D53C50C7DD}"/>
    <cellStyle name="Input [yellow] 2 2 5 3 6 3" xfId="30690" xr:uid="{17DAA873-E308-4F86-AEA9-56F980692EEB}"/>
    <cellStyle name="Input [yellow] 2 2 5 3 7" xfId="17346" xr:uid="{C92226BD-665E-458E-A7AC-FAED6BD51BF1}"/>
    <cellStyle name="Input [yellow] 2 2 5 3 8" xfId="30695" xr:uid="{D33FF5A7-DDCB-4B26-8DAF-ED28EAF394B9}"/>
    <cellStyle name="Input [yellow] 2 2 5 4" xfId="3597" xr:uid="{88588AA4-542D-4D11-B8E9-FACDFDC11D22}"/>
    <cellStyle name="Input [yellow] 2 2 5 4 2" xfId="3598" xr:uid="{7D0876E6-CB6F-491A-BB3D-A23E506D0BD8}"/>
    <cellStyle name="Input [yellow] 2 2 5 4 2 2" xfId="17353" xr:uid="{33C5CC29-CDC8-4A3E-840C-C930AE400691}"/>
    <cellStyle name="Input [yellow] 2 2 5 4 2 3" xfId="30688" xr:uid="{7F42DB89-153C-406A-A7EE-4DDF9F387687}"/>
    <cellStyle name="Input [yellow] 2 2 5 4 3" xfId="3599" xr:uid="{501AD97F-0CC3-4437-931B-DA268DF65DED}"/>
    <cellStyle name="Input [yellow] 2 2 5 4 3 2" xfId="17354" xr:uid="{AEA131FE-728A-4FF6-B5AF-EBF46C9CB795}"/>
    <cellStyle name="Input [yellow] 2 2 5 4 3 3" xfId="30687" xr:uid="{14E2ED53-C8AD-4420-9198-9A7B434E1728}"/>
    <cellStyle name="Input [yellow] 2 2 5 4 4" xfId="3600" xr:uid="{640B2D6C-EA1F-442F-BD01-2FE7FB58EA41}"/>
    <cellStyle name="Input [yellow] 2 2 5 4 4 2" xfId="17355" xr:uid="{53FF4467-F8FD-4339-A21F-D4F1BB2441C8}"/>
    <cellStyle name="Input [yellow] 2 2 5 4 4 3" xfId="30686" xr:uid="{75B10993-59CE-4CB1-AB6A-52D45C44AC6A}"/>
    <cellStyle name="Input [yellow] 2 2 5 4 5" xfId="3601" xr:uid="{E10FF061-88C7-422A-BD6F-25546FD39A24}"/>
    <cellStyle name="Input [yellow] 2 2 5 4 5 2" xfId="17356" xr:uid="{E5F133DE-2F9C-4916-89D4-27AABECAE629}"/>
    <cellStyle name="Input [yellow] 2 2 5 4 5 3" xfId="30685" xr:uid="{D43C3058-FE32-4EC5-AAD1-D59DA4E996E2}"/>
    <cellStyle name="Input [yellow] 2 2 5 4 6" xfId="17352" xr:uid="{F9DC3E7B-F545-4207-8BFE-0C86B359031F}"/>
    <cellStyle name="Input [yellow] 2 2 5 4 7" xfId="30689" xr:uid="{049AE206-1A02-4CF4-B226-8AAFE571F8AC}"/>
    <cellStyle name="Input [yellow] 2 2 5 5" xfId="3602" xr:uid="{B24967A7-2F91-40DC-9904-97EC9D890612}"/>
    <cellStyle name="Input [yellow] 2 2 5 5 2" xfId="3603" xr:uid="{3FFD8009-C825-49CE-8395-9585629BEC15}"/>
    <cellStyle name="Input [yellow] 2 2 5 5 2 2" xfId="17358" xr:uid="{36B42EB0-6A36-4A88-B8F2-F6D19D03645F}"/>
    <cellStyle name="Input [yellow] 2 2 5 5 2 3" xfId="30683" xr:uid="{3BB8C29D-8ABF-4755-AA26-62286E00F343}"/>
    <cellStyle name="Input [yellow] 2 2 5 5 3" xfId="3604" xr:uid="{A9280BF0-20D1-44E2-8EBF-16A220B5BC77}"/>
    <cellStyle name="Input [yellow] 2 2 5 5 3 2" xfId="17359" xr:uid="{F7FCB58D-DCD7-41DD-B1D5-5AC00B33AFF7}"/>
    <cellStyle name="Input [yellow] 2 2 5 5 3 3" xfId="30682" xr:uid="{AEC732BA-2B94-44B8-B40F-4AC2CD919368}"/>
    <cellStyle name="Input [yellow] 2 2 5 5 4" xfId="17357" xr:uid="{0E5046B0-4E00-4B94-81D5-4CA4B3458965}"/>
    <cellStyle name="Input [yellow] 2 2 5 5 5" xfId="30684" xr:uid="{33EA1928-DEF5-4F57-A143-8A3D23F53F23}"/>
    <cellStyle name="Input [yellow] 2 2 5 6" xfId="3605" xr:uid="{45A3F5A4-D9F3-4C09-9084-B32BA4952CED}"/>
    <cellStyle name="Input [yellow] 2 2 5 6 2" xfId="17360" xr:uid="{B3E6D5B2-D4A2-4F27-AF24-96491A0376E1}"/>
    <cellStyle name="Input [yellow] 2 2 5 6 3" xfId="30681" xr:uid="{7B3EAEC5-04ED-41A3-8BBD-382D17407821}"/>
    <cellStyle name="Input [yellow] 2 2 5 7" xfId="3606" xr:uid="{6D056BB0-5A84-4725-B504-D6BDD55EC5E7}"/>
    <cellStyle name="Input [yellow] 2 2 5 7 2" xfId="17361" xr:uid="{384B0CD0-F0C8-471E-80B2-2563139FCBBD}"/>
    <cellStyle name="Input [yellow] 2 2 5 7 3" xfId="30680" xr:uid="{ECDA423E-1087-428B-B549-EF44C0923BFB}"/>
    <cellStyle name="Input [yellow] 2 2 5 8" xfId="3607" xr:uid="{975BACCA-C753-48E4-9A7C-7765D2B4286A}"/>
    <cellStyle name="Input [yellow] 2 2 5 8 2" xfId="17362" xr:uid="{2568FF14-2B6C-4BE7-B1FB-1EB93298B676}"/>
    <cellStyle name="Input [yellow] 2 2 5 8 3" xfId="30679" xr:uid="{8825E9BA-6D14-4C70-9ABA-FBBE09A72B24}"/>
    <cellStyle name="Input [yellow] 2 2 5 9" xfId="17338" xr:uid="{527C82A5-FCF0-4EC6-A05B-28B4C8C81B7F}"/>
    <cellStyle name="Input [yellow] 2 2 6" xfId="3608" xr:uid="{0F69F800-A895-4350-BA2B-5CA4296D8793}"/>
    <cellStyle name="Input [yellow] 2 2 6 2" xfId="3609" xr:uid="{7B5C6F4A-5AFE-4F49-A487-CD7A858A5CE3}"/>
    <cellStyle name="Input [yellow] 2 2 6 2 2" xfId="17364" xr:uid="{CF1E4C83-990E-4DA2-928B-FC7F8C396BCA}"/>
    <cellStyle name="Input [yellow] 2 2 6 2 3" xfId="30677" xr:uid="{F57E0812-CF76-484B-923B-8CF899648456}"/>
    <cellStyle name="Input [yellow] 2 2 6 3" xfId="3610" xr:uid="{FA4E33B2-D8C3-414E-8727-74280380382E}"/>
    <cellStyle name="Input [yellow] 2 2 6 3 2" xfId="17365" xr:uid="{5C5857D0-D8FC-4499-8567-CFC2B0387E54}"/>
    <cellStyle name="Input [yellow] 2 2 6 3 3" xfId="30676" xr:uid="{9C1A41BC-243F-45B6-B63D-27995DD1F235}"/>
    <cellStyle name="Input [yellow] 2 2 6 4" xfId="3611" xr:uid="{6A08F9E1-E51E-4EAA-A479-FDC5028AE47F}"/>
    <cellStyle name="Input [yellow] 2 2 6 4 2" xfId="17366" xr:uid="{1FBC8338-4AF4-48E0-A06A-D7EB134C9E2D}"/>
    <cellStyle name="Input [yellow] 2 2 6 4 3" xfId="30675" xr:uid="{EC7EC554-99D2-4770-8D22-245C5EF7465A}"/>
    <cellStyle name="Input [yellow] 2 2 6 5" xfId="17363" xr:uid="{42738977-3FDA-49D6-BB88-E111A5D8FAB1}"/>
    <cellStyle name="Input [yellow] 2 2 6 6" xfId="30678" xr:uid="{D9353DE0-1A37-4232-8EE9-09A04F082877}"/>
    <cellStyle name="Input [yellow] 2 2 7" xfId="3612" xr:uid="{C483389C-4D66-4F73-AC38-F2355A1E92B8}"/>
    <cellStyle name="Input [yellow] 2 2 7 2" xfId="17367" xr:uid="{DCB0FDFD-9395-4398-81D8-B8F628922A69}"/>
    <cellStyle name="Input [yellow] 2 2 7 3" xfId="30674" xr:uid="{295B61BA-BCEC-4CA0-BCBC-049BA56A4AC0}"/>
    <cellStyle name="Input [yellow] 2 2 8" xfId="17202" xr:uid="{C627233E-58BA-4E8B-B83F-467A65E9CCCD}"/>
    <cellStyle name="Input [yellow] 2 2 9" xfId="30839" xr:uid="{538B2F62-BF67-47A2-97D4-B9BACC60675E}"/>
    <cellStyle name="Input [yellow] 2 3" xfId="3613" xr:uid="{7179C587-792B-4738-96E3-803874954A9F}"/>
    <cellStyle name="Input [yellow] 2 3 10" xfId="30673" xr:uid="{490AA9A0-1339-4960-BB99-FAB93D950049}"/>
    <cellStyle name="Input [yellow] 2 3 2" xfId="3614" xr:uid="{B6103160-4730-42F5-B0F4-8F5D72737331}"/>
    <cellStyle name="Input [yellow] 2 3 2 10" xfId="30672" xr:uid="{E3F45EAD-6480-40EE-9D51-11D0F01E014B}"/>
    <cellStyle name="Input [yellow] 2 3 2 2" xfId="3615" xr:uid="{C049ED3A-23AC-4E10-9BFE-6C4ABC85227A}"/>
    <cellStyle name="Input [yellow] 2 3 2 2 2" xfId="3616" xr:uid="{91984CD7-966C-4B39-8FB6-12B91C0D2993}"/>
    <cellStyle name="Input [yellow] 2 3 2 2 2 2" xfId="17371" xr:uid="{5238C0FA-D286-49E4-BF2E-3BF23A7F71CB}"/>
    <cellStyle name="Input [yellow] 2 3 2 2 2 3" xfId="30670" xr:uid="{5F7ABCD0-60F8-41D6-88F2-E6BA269351A8}"/>
    <cellStyle name="Input [yellow] 2 3 2 2 3" xfId="3617" xr:uid="{4E893747-4DAA-481A-B9C5-720ECB55BA86}"/>
    <cellStyle name="Input [yellow] 2 3 2 2 3 2" xfId="17372" xr:uid="{FECC7DE3-87AA-4549-AAE7-06512CDA505B}"/>
    <cellStyle name="Input [yellow] 2 3 2 2 3 3" xfId="30669" xr:uid="{E64741B5-9BAC-46C8-8B3E-A28ADDF7D873}"/>
    <cellStyle name="Input [yellow] 2 3 2 2 4" xfId="3618" xr:uid="{403427E3-C3CB-4D01-A227-09877E677852}"/>
    <cellStyle name="Input [yellow] 2 3 2 2 4 2" xfId="17373" xr:uid="{7A6D988B-4E58-4C20-8F2F-B30CC23332E4}"/>
    <cellStyle name="Input [yellow] 2 3 2 2 4 3" xfId="30668" xr:uid="{342DAC38-66E2-4C73-B36F-71F31F108E10}"/>
    <cellStyle name="Input [yellow] 2 3 2 2 5" xfId="3619" xr:uid="{ED5144F6-AB05-4065-9755-A0CF1629EF80}"/>
    <cellStyle name="Input [yellow] 2 3 2 2 5 2" xfId="17374" xr:uid="{97FC2617-3B99-4BEC-8BFF-A8D95A384AFB}"/>
    <cellStyle name="Input [yellow] 2 3 2 2 5 3" xfId="30667" xr:uid="{781827BE-4B75-49EC-AC26-5ABFF06CF9B6}"/>
    <cellStyle name="Input [yellow] 2 3 2 2 6" xfId="3620" xr:uid="{B3DCD8EB-CC90-42E3-9C85-057D6426DD97}"/>
    <cellStyle name="Input [yellow] 2 3 2 2 6 2" xfId="17375" xr:uid="{EED246FD-0DD0-41D0-A6E8-13EDD343DDEE}"/>
    <cellStyle name="Input [yellow] 2 3 2 2 6 3" xfId="30666" xr:uid="{1461F3AC-18D0-4C07-959C-54C8CBF687E5}"/>
    <cellStyle name="Input [yellow] 2 3 2 2 7" xfId="3621" xr:uid="{1E8555AC-3204-4644-97B3-8F60765B9205}"/>
    <cellStyle name="Input [yellow] 2 3 2 2 7 2" xfId="17376" xr:uid="{03022BE0-A824-4CDC-A22A-E965FD91DAFB}"/>
    <cellStyle name="Input [yellow] 2 3 2 2 7 3" xfId="30665" xr:uid="{0C7704B9-8EB4-4413-BF5E-399D6DB7A614}"/>
    <cellStyle name="Input [yellow] 2 3 2 2 8" xfId="17370" xr:uid="{A1AC597C-0F92-43D2-B15E-AC0075DF8856}"/>
    <cellStyle name="Input [yellow] 2 3 2 2 9" xfId="30671" xr:uid="{E8D4A999-E392-4F95-91A6-2C3760EB364C}"/>
    <cellStyle name="Input [yellow] 2 3 2 3" xfId="3622" xr:uid="{D421E598-F553-43F4-BA03-8E27EDE6760D}"/>
    <cellStyle name="Input [yellow] 2 3 2 3 2" xfId="3623" xr:uid="{2F9C3AF1-2C58-49B9-A23E-CB9151B3B562}"/>
    <cellStyle name="Input [yellow] 2 3 2 3 2 2" xfId="17378" xr:uid="{2B2A3621-4714-4E60-91B7-F9BD2E2B20F3}"/>
    <cellStyle name="Input [yellow] 2 3 2 3 2 3" xfId="30663" xr:uid="{1AD5ED9D-1BC7-407F-AD0F-B9BA965C6201}"/>
    <cellStyle name="Input [yellow] 2 3 2 3 3" xfId="3624" xr:uid="{95ABC38E-76F2-4307-9819-407C35DF0792}"/>
    <cellStyle name="Input [yellow] 2 3 2 3 3 2" xfId="17379" xr:uid="{7E93FD8E-93D2-4E48-999D-AD69629DF795}"/>
    <cellStyle name="Input [yellow] 2 3 2 3 3 3" xfId="30662" xr:uid="{CEBAECBD-D674-407A-A2CC-BA259EB3C38D}"/>
    <cellStyle name="Input [yellow] 2 3 2 3 4" xfId="3625" xr:uid="{C2CCE31C-D4E3-45D7-83DF-C1C7F704A8D0}"/>
    <cellStyle name="Input [yellow] 2 3 2 3 4 2" xfId="17380" xr:uid="{5A007403-A425-441F-89FD-0AF39CE74ACC}"/>
    <cellStyle name="Input [yellow] 2 3 2 3 4 3" xfId="30661" xr:uid="{0CBB04BC-369C-450B-923D-2FF8CBAEE813}"/>
    <cellStyle name="Input [yellow] 2 3 2 3 5" xfId="3626" xr:uid="{AB28AB30-ED04-4710-9959-A7179FFB840B}"/>
    <cellStyle name="Input [yellow] 2 3 2 3 5 2" xfId="17381" xr:uid="{8F918AE6-62E9-448A-BEC3-ED50745E6CC6}"/>
    <cellStyle name="Input [yellow] 2 3 2 3 5 3" xfId="30660" xr:uid="{C168BF57-482D-46EF-B14B-6DF11D1DABAD}"/>
    <cellStyle name="Input [yellow] 2 3 2 3 6" xfId="3627" xr:uid="{687308AA-F5D8-4573-AB03-ACE28DDEE14F}"/>
    <cellStyle name="Input [yellow] 2 3 2 3 6 2" xfId="17382" xr:uid="{0F0186DC-D49C-4C3C-B45B-23C00A0D601C}"/>
    <cellStyle name="Input [yellow] 2 3 2 3 6 3" xfId="30659" xr:uid="{D7CCBD6E-40DC-468F-B974-12923D973DF4}"/>
    <cellStyle name="Input [yellow] 2 3 2 3 7" xfId="17377" xr:uid="{EA235ABA-A80A-41A9-A5AE-4F9E96DD220E}"/>
    <cellStyle name="Input [yellow] 2 3 2 3 8" xfId="30664" xr:uid="{653C6372-1240-4AD0-80F7-B1EA97722F52}"/>
    <cellStyle name="Input [yellow] 2 3 2 4" xfId="3628" xr:uid="{C8958B61-E807-4BB8-A4DB-F14C43584042}"/>
    <cellStyle name="Input [yellow] 2 3 2 4 2" xfId="3629" xr:uid="{3ABFBFD9-085D-4CCE-A09F-06213D7C99F0}"/>
    <cellStyle name="Input [yellow] 2 3 2 4 2 2" xfId="17384" xr:uid="{1CB49FB9-CA8F-4FFF-A3A3-03BAC441C5D5}"/>
    <cellStyle name="Input [yellow] 2 3 2 4 2 3" xfId="30657" xr:uid="{0BC5A932-C41D-4197-BFD1-7122D2074694}"/>
    <cellStyle name="Input [yellow] 2 3 2 4 3" xfId="3630" xr:uid="{6FE3C5BC-316A-4A3D-850D-87D8417CD4B5}"/>
    <cellStyle name="Input [yellow] 2 3 2 4 3 2" xfId="17385" xr:uid="{962E621B-63D9-4AC6-A5AC-B69F5C897ACB}"/>
    <cellStyle name="Input [yellow] 2 3 2 4 3 3" xfId="30656" xr:uid="{A53FB42D-0873-4295-88C1-B249F01B62DA}"/>
    <cellStyle name="Input [yellow] 2 3 2 4 4" xfId="3631" xr:uid="{9DFCF142-9682-4306-B5B4-C6796D19348C}"/>
    <cellStyle name="Input [yellow] 2 3 2 4 4 2" xfId="17386" xr:uid="{FCAD0DD7-518D-43F1-AAD1-2038E23AF454}"/>
    <cellStyle name="Input [yellow] 2 3 2 4 4 3" xfId="30655" xr:uid="{F96B0E93-2AAC-40E8-913C-4A35BFEE3142}"/>
    <cellStyle name="Input [yellow] 2 3 2 4 5" xfId="17383" xr:uid="{D84B2AFF-43B0-4E62-A6F2-F5AC5BCFD718}"/>
    <cellStyle name="Input [yellow] 2 3 2 4 6" xfId="30658" xr:uid="{2192E402-8A2C-47D9-9ABF-475337C8026F}"/>
    <cellStyle name="Input [yellow] 2 3 2 5" xfId="3632" xr:uid="{3D606E92-44AB-4043-956E-7A127621DA99}"/>
    <cellStyle name="Input [yellow] 2 3 2 5 2" xfId="17387" xr:uid="{9B4AD273-419B-48D1-81D2-75008B0A27F6}"/>
    <cellStyle name="Input [yellow] 2 3 2 5 3" xfId="30654" xr:uid="{051327F0-8F4C-4C1A-B1B9-56C946620AA6}"/>
    <cellStyle name="Input [yellow] 2 3 2 6" xfId="3633" xr:uid="{4BE0169B-98E5-4596-AD8D-AE99F331760C}"/>
    <cellStyle name="Input [yellow] 2 3 2 6 2" xfId="17388" xr:uid="{E60CB4FF-EC94-4702-AB42-1B7D4F0442B7}"/>
    <cellStyle name="Input [yellow] 2 3 2 6 3" xfId="30653" xr:uid="{4F5FEFA3-1F12-4FAD-8257-48C3077ECD32}"/>
    <cellStyle name="Input [yellow] 2 3 2 7" xfId="3634" xr:uid="{B0076E77-AFBF-4723-A530-6A44023AD907}"/>
    <cellStyle name="Input [yellow] 2 3 2 7 2" xfId="17389" xr:uid="{33B61C54-3990-491F-B192-BDE397B3318F}"/>
    <cellStyle name="Input [yellow] 2 3 2 7 3" xfId="30652" xr:uid="{3E03AC9F-FFDC-44CF-946B-F5B829E1355B}"/>
    <cellStyle name="Input [yellow] 2 3 2 8" xfId="3635" xr:uid="{44786B80-3803-48C0-9CA9-92024C7D7F1F}"/>
    <cellStyle name="Input [yellow] 2 3 2 8 2" xfId="17390" xr:uid="{7A76BFD2-DDCA-49B5-8E7D-03AE8E431577}"/>
    <cellStyle name="Input [yellow] 2 3 2 8 3" xfId="30651" xr:uid="{C3237AF7-83B6-49D3-B675-182E0193A097}"/>
    <cellStyle name="Input [yellow] 2 3 2 9" xfId="17369" xr:uid="{65A6DE42-3269-4E47-8F84-54A373A35F4A}"/>
    <cellStyle name="Input [yellow] 2 3 3" xfId="3636" xr:uid="{2BE828AE-E8E4-45B1-BABC-06BCF045D6E2}"/>
    <cellStyle name="Input [yellow] 2 3 3 2" xfId="3637" xr:uid="{3789AA0B-17C7-4701-8765-0CA3EA8CD725}"/>
    <cellStyle name="Input [yellow] 2 3 3 2 2" xfId="17392" xr:uid="{D2C85FAA-9E06-4AFB-AD91-8AD72E9F688D}"/>
    <cellStyle name="Input [yellow] 2 3 3 2 3" xfId="30649" xr:uid="{BB694990-CDD7-4C63-AD53-E53997C448F1}"/>
    <cellStyle name="Input [yellow] 2 3 3 3" xfId="3638" xr:uid="{3DAF4180-1790-451E-8FC6-7F5268B64336}"/>
    <cellStyle name="Input [yellow] 2 3 3 3 2" xfId="17393" xr:uid="{FBF8FB6F-7906-45DE-B753-E249F8441CA8}"/>
    <cellStyle name="Input [yellow] 2 3 3 3 3" xfId="30648" xr:uid="{3AC6CFFF-D9A9-44BB-AB3B-FECEB8CA7CB3}"/>
    <cellStyle name="Input [yellow] 2 3 3 4" xfId="3639" xr:uid="{643E0E3D-3B08-4644-BD74-15189A5AC818}"/>
    <cellStyle name="Input [yellow] 2 3 3 4 2" xfId="17394" xr:uid="{D33066C8-5126-46EA-9513-11B41E4171F3}"/>
    <cellStyle name="Input [yellow] 2 3 3 4 3" xfId="30647" xr:uid="{1EED1ACF-1A1D-48E6-B13C-E2F45DD27A49}"/>
    <cellStyle name="Input [yellow] 2 3 3 5" xfId="3640" xr:uid="{DE9007EE-22E5-42C7-BD6B-C10139018628}"/>
    <cellStyle name="Input [yellow] 2 3 3 5 2" xfId="17395" xr:uid="{70CD5892-1520-4FF2-B581-58F3C6E0F261}"/>
    <cellStyle name="Input [yellow] 2 3 3 5 3" xfId="30646" xr:uid="{91925348-E3C8-4960-BA20-234FA6778D62}"/>
    <cellStyle name="Input [yellow] 2 3 3 6" xfId="3641" xr:uid="{85C70695-E994-4230-9CA5-6883A45B9A13}"/>
    <cellStyle name="Input [yellow] 2 3 3 6 2" xfId="17396" xr:uid="{19FDC205-7FC8-41FC-8847-31FB999C0EBD}"/>
    <cellStyle name="Input [yellow] 2 3 3 6 3" xfId="30645" xr:uid="{4AA03A8C-FAD7-4E52-86F0-66159E206D93}"/>
    <cellStyle name="Input [yellow] 2 3 3 7" xfId="3642" xr:uid="{DAE764CB-CDAD-42F8-A8E2-870069F8D6D0}"/>
    <cellStyle name="Input [yellow] 2 3 3 7 2" xfId="17397" xr:uid="{BBF2052E-F46B-4475-94BB-644D6AE747F8}"/>
    <cellStyle name="Input [yellow] 2 3 3 7 3" xfId="30644" xr:uid="{6C123293-8396-4692-93AE-8704530FF27E}"/>
    <cellStyle name="Input [yellow] 2 3 3 8" xfId="17391" xr:uid="{FF54CDF9-26E1-4D0F-B8A4-F5DE1668C9CA}"/>
    <cellStyle name="Input [yellow] 2 3 3 9" xfId="30650" xr:uid="{B3807B5C-D059-4108-98A6-CA52A242F146}"/>
    <cellStyle name="Input [yellow] 2 3 4" xfId="3643" xr:uid="{C8EC9398-67E4-48D8-A601-19245FB19963}"/>
    <cellStyle name="Input [yellow] 2 3 4 2" xfId="3644" xr:uid="{E73C6D7E-D205-47BD-8A4A-7DE2770DB2B9}"/>
    <cellStyle name="Input [yellow] 2 3 4 2 2" xfId="17399" xr:uid="{8D952764-2B26-4E51-A693-1B3BC3FE2D27}"/>
    <cellStyle name="Input [yellow] 2 3 4 2 3" xfId="30642" xr:uid="{C7E6A51E-4651-4AF2-9DF8-2B198598D181}"/>
    <cellStyle name="Input [yellow] 2 3 4 3" xfId="3645" xr:uid="{A4D6EAC2-CCD6-4289-962D-60425D2FC996}"/>
    <cellStyle name="Input [yellow] 2 3 4 3 2" xfId="17400" xr:uid="{B41D59CD-000E-4C46-B3AE-F835C21F9D45}"/>
    <cellStyle name="Input [yellow] 2 3 4 3 3" xfId="30641" xr:uid="{99EF2E7C-618B-4D9A-911C-BFB87F75701E}"/>
    <cellStyle name="Input [yellow] 2 3 4 4" xfId="3646" xr:uid="{9C02BB50-8C12-4BC8-9D18-E611FC4CEFAC}"/>
    <cellStyle name="Input [yellow] 2 3 4 4 2" xfId="17401" xr:uid="{45A8E365-7C2F-4C6E-9B74-FC0A07850E81}"/>
    <cellStyle name="Input [yellow] 2 3 4 4 3" xfId="30640" xr:uid="{A3304927-48F7-49F1-8CEA-D38E7788D610}"/>
    <cellStyle name="Input [yellow] 2 3 4 5" xfId="3647" xr:uid="{192582AD-067C-4A20-AE2E-6DFAF6208D0A}"/>
    <cellStyle name="Input [yellow] 2 3 4 5 2" xfId="17402" xr:uid="{83A21242-4A00-462D-BB5C-3C8423CFD318}"/>
    <cellStyle name="Input [yellow] 2 3 4 5 3" xfId="30639" xr:uid="{6C0BA6D9-4B83-4B21-8553-AC44E07566A1}"/>
    <cellStyle name="Input [yellow] 2 3 4 6" xfId="3648" xr:uid="{ED10ED00-86E2-4102-B6BA-64F915E7CA62}"/>
    <cellStyle name="Input [yellow] 2 3 4 6 2" xfId="17403" xr:uid="{3BED4F0B-D5D5-43C3-936B-A177BDF23E56}"/>
    <cellStyle name="Input [yellow] 2 3 4 6 3" xfId="30638" xr:uid="{61987458-C39B-47D1-9533-C3BB66A558BB}"/>
    <cellStyle name="Input [yellow] 2 3 4 7" xfId="17398" xr:uid="{563B2A99-E529-4BB4-B471-BCA834E80299}"/>
    <cellStyle name="Input [yellow] 2 3 4 8" xfId="30643" xr:uid="{621B0A36-E5FB-4ACF-BA9B-16FD2472AAB2}"/>
    <cellStyle name="Input [yellow] 2 3 5" xfId="3649" xr:uid="{B63595B3-7A0A-4FB1-BB94-3331DB226685}"/>
    <cellStyle name="Input [yellow] 2 3 5 2" xfId="3650" xr:uid="{2542310C-4FC3-4B9C-801B-C912E1CE8B60}"/>
    <cellStyle name="Input [yellow] 2 3 5 2 2" xfId="17405" xr:uid="{557A463D-9040-489A-9E16-59442C405336}"/>
    <cellStyle name="Input [yellow] 2 3 5 2 3" xfId="30636" xr:uid="{E9EC4D5C-3D47-45C8-8C7D-1CD849FE4488}"/>
    <cellStyle name="Input [yellow] 2 3 5 3" xfId="3651" xr:uid="{91EA5D92-D402-4248-9CC2-493A5240513C}"/>
    <cellStyle name="Input [yellow] 2 3 5 3 2" xfId="17406" xr:uid="{1A454C3B-421E-480D-B025-8F5ECDFBA998}"/>
    <cellStyle name="Input [yellow] 2 3 5 3 3" xfId="30635" xr:uid="{C4122AB2-9B4B-49E5-9500-058B4BF716D9}"/>
    <cellStyle name="Input [yellow] 2 3 5 4" xfId="3652" xr:uid="{CCAAFE4A-F288-4774-B057-8C7D155BE903}"/>
    <cellStyle name="Input [yellow] 2 3 5 4 2" xfId="17407" xr:uid="{B4335CDB-C83A-4544-A491-D8CCFC55FC5E}"/>
    <cellStyle name="Input [yellow] 2 3 5 4 3" xfId="30634" xr:uid="{4AAFF71B-7A45-4852-9A48-39CD778A6948}"/>
    <cellStyle name="Input [yellow] 2 3 5 5" xfId="3653" xr:uid="{BC95B3C9-2C3B-4E3C-A617-E68C771C3022}"/>
    <cellStyle name="Input [yellow] 2 3 5 5 2" xfId="17408" xr:uid="{D22576B7-D8E8-4D99-9C6A-899D753F5667}"/>
    <cellStyle name="Input [yellow] 2 3 5 5 3" xfId="30633" xr:uid="{713CB287-9518-4B86-9C0F-75A7880BB3DA}"/>
    <cellStyle name="Input [yellow] 2 3 5 6" xfId="17404" xr:uid="{B0773CDE-392C-470A-B911-D2728345DD78}"/>
    <cellStyle name="Input [yellow] 2 3 5 7" xfId="30637" xr:uid="{B69D9E24-56B5-49F9-B55F-1D00A021D146}"/>
    <cellStyle name="Input [yellow] 2 3 6" xfId="3654" xr:uid="{08F504C6-FDB3-4247-AC2F-272A8D026778}"/>
    <cellStyle name="Input [yellow] 2 3 6 2" xfId="3655" xr:uid="{A33A63BD-C0CA-459D-96CF-7BDF23A639E2}"/>
    <cellStyle name="Input [yellow] 2 3 6 2 2" xfId="17410" xr:uid="{C98DFAB4-3473-48C4-A123-1722EE8DC406}"/>
    <cellStyle name="Input [yellow] 2 3 6 2 3" xfId="30631" xr:uid="{B20597F7-4ADA-4918-9F0C-9BE5AC66A3DB}"/>
    <cellStyle name="Input [yellow] 2 3 6 3" xfId="17409" xr:uid="{E064E01A-E22B-47A8-8A6D-CB50B357789B}"/>
    <cellStyle name="Input [yellow] 2 3 6 4" xfId="30632" xr:uid="{1DBDBE20-FDD5-4BA1-8C73-2C63E827DE49}"/>
    <cellStyle name="Input [yellow] 2 3 7" xfId="3656" xr:uid="{D7EEDA85-37D4-44F9-BAD6-8317E5BFF5CF}"/>
    <cellStyle name="Input [yellow] 2 3 7 2" xfId="17411" xr:uid="{9433AF52-FBB3-41C6-8788-1F0347C07C49}"/>
    <cellStyle name="Input [yellow] 2 3 7 3" xfId="30630" xr:uid="{3FF400BC-BA1A-4F98-B3B4-FA19789E253C}"/>
    <cellStyle name="Input [yellow] 2 3 8" xfId="3657" xr:uid="{5EA7C20D-29D2-40A6-9364-C7C7E6BDD545}"/>
    <cellStyle name="Input [yellow] 2 3 8 2" xfId="17412" xr:uid="{154111E8-8A7C-4152-A39B-5F4D8E2A13B6}"/>
    <cellStyle name="Input [yellow] 2 3 8 3" xfId="30629" xr:uid="{D59396FB-F8A8-4F6A-90D8-435C23BF6C18}"/>
    <cellStyle name="Input [yellow] 2 3 9" xfId="17368" xr:uid="{ED3081AF-A6B0-4EA3-B6F2-0BA9210E0A50}"/>
    <cellStyle name="Input [yellow] 2 4" xfId="3658" xr:uid="{3D771E26-D9EA-472D-AEBB-F92BC9893F68}"/>
    <cellStyle name="Input [yellow] 2 4 10" xfId="30628" xr:uid="{A715C4C8-B0B2-42B2-82EB-A39F90235051}"/>
    <cellStyle name="Input [yellow] 2 4 2" xfId="3659" xr:uid="{E7ECAC25-8932-48CC-9DFA-4234209966A9}"/>
    <cellStyle name="Input [yellow] 2 4 2 10" xfId="30627" xr:uid="{2DA76A3D-0AA2-445F-9E5A-1E9278C14A04}"/>
    <cellStyle name="Input [yellow] 2 4 2 2" xfId="3660" xr:uid="{9E4432DE-D494-483B-8976-D6689B44055F}"/>
    <cellStyle name="Input [yellow] 2 4 2 2 2" xfId="3661" xr:uid="{3B6529BC-662E-4176-983E-D78ED0572948}"/>
    <cellStyle name="Input [yellow] 2 4 2 2 2 2" xfId="17416" xr:uid="{F859232F-2A1E-4679-A2E8-8F8CDB88C289}"/>
    <cellStyle name="Input [yellow] 2 4 2 2 2 3" xfId="30625" xr:uid="{1F2AF335-D10E-4522-B88E-3E921AD3FC55}"/>
    <cellStyle name="Input [yellow] 2 4 2 2 3" xfId="3662" xr:uid="{939DB093-CA17-4A16-9F19-1B455E8E6406}"/>
    <cellStyle name="Input [yellow] 2 4 2 2 3 2" xfId="17417" xr:uid="{A4AEE3CE-0063-4D8E-B983-800E8BC500BC}"/>
    <cellStyle name="Input [yellow] 2 4 2 2 3 3" xfId="30624" xr:uid="{975C24F0-B1BE-4A01-B61F-65E728F4588F}"/>
    <cellStyle name="Input [yellow] 2 4 2 2 4" xfId="3663" xr:uid="{FD7C19C1-EA74-4C08-A725-43C9B26C3E75}"/>
    <cellStyle name="Input [yellow] 2 4 2 2 4 2" xfId="17418" xr:uid="{5CFF4E78-5180-4DE3-BEAB-D3B60001AEE4}"/>
    <cellStyle name="Input [yellow] 2 4 2 2 4 3" xfId="30623" xr:uid="{B4BB6AF7-A9EF-4958-8651-FE18ED4B5FA3}"/>
    <cellStyle name="Input [yellow] 2 4 2 2 5" xfId="3664" xr:uid="{3A38C8DC-8E8D-4837-893A-BFB0A4A860DB}"/>
    <cellStyle name="Input [yellow] 2 4 2 2 5 2" xfId="17419" xr:uid="{6134E816-B285-41E3-A14D-8EF2298D21FE}"/>
    <cellStyle name="Input [yellow] 2 4 2 2 5 3" xfId="30622" xr:uid="{E1D8AAD6-FAEB-4975-8AF7-4433442C127E}"/>
    <cellStyle name="Input [yellow] 2 4 2 2 6" xfId="3665" xr:uid="{AB068725-BDC3-4878-ABE7-21E43E0C2874}"/>
    <cellStyle name="Input [yellow] 2 4 2 2 6 2" xfId="17420" xr:uid="{65F62F50-8613-44ED-8AD3-5F026FE4CD9D}"/>
    <cellStyle name="Input [yellow] 2 4 2 2 6 3" xfId="30621" xr:uid="{DDA1EC7D-C4C4-4B45-B25D-6CA98F518CB1}"/>
    <cellStyle name="Input [yellow] 2 4 2 2 7" xfId="3666" xr:uid="{FC75178B-F000-4C0C-BB88-192DD0E02DD9}"/>
    <cellStyle name="Input [yellow] 2 4 2 2 7 2" xfId="17421" xr:uid="{E19D154D-309C-426A-A19A-32AA90AD78AA}"/>
    <cellStyle name="Input [yellow] 2 4 2 2 7 3" xfId="30620" xr:uid="{EF7677C2-BFA6-4F9E-8AF0-9CC702CD3C6D}"/>
    <cellStyle name="Input [yellow] 2 4 2 2 8" xfId="17415" xr:uid="{0D1D468B-510A-4B3A-9923-4B331D56D1EB}"/>
    <cellStyle name="Input [yellow] 2 4 2 2 9" xfId="30626" xr:uid="{9A69433B-815C-4DA8-B7BD-01B845E52B23}"/>
    <cellStyle name="Input [yellow] 2 4 2 3" xfId="3667" xr:uid="{FE90320A-078A-472E-B01A-2872B4799622}"/>
    <cellStyle name="Input [yellow] 2 4 2 3 2" xfId="3668" xr:uid="{C6049592-FE2B-4618-9E7A-2D5DE8F41D3A}"/>
    <cellStyle name="Input [yellow] 2 4 2 3 2 2" xfId="17423" xr:uid="{FBBBC54E-0649-47C6-9229-84F69AC595C9}"/>
    <cellStyle name="Input [yellow] 2 4 2 3 2 3" xfId="30618" xr:uid="{0ED69773-E385-4B61-B906-355B139EF565}"/>
    <cellStyle name="Input [yellow] 2 4 2 3 3" xfId="3669" xr:uid="{F463B541-D11A-4579-A145-172C1D85B458}"/>
    <cellStyle name="Input [yellow] 2 4 2 3 3 2" xfId="17424" xr:uid="{DE172A33-3036-4552-BC87-5E68FE66A3BB}"/>
    <cellStyle name="Input [yellow] 2 4 2 3 3 3" xfId="30617" xr:uid="{2A4FA0AF-BC53-440A-8BD8-2AB250F6A306}"/>
    <cellStyle name="Input [yellow] 2 4 2 3 4" xfId="3670" xr:uid="{9042A708-9FAD-4EAF-9796-3931DCA1A88F}"/>
    <cellStyle name="Input [yellow] 2 4 2 3 4 2" xfId="17425" xr:uid="{43877530-8585-4102-89E2-A1AE6260540C}"/>
    <cellStyle name="Input [yellow] 2 4 2 3 4 3" xfId="30616" xr:uid="{99007844-12FC-46A0-8F85-0FE081F5D7EF}"/>
    <cellStyle name="Input [yellow] 2 4 2 3 5" xfId="3671" xr:uid="{FDE67D4D-75B2-4173-855E-876518C4618E}"/>
    <cellStyle name="Input [yellow] 2 4 2 3 5 2" xfId="17426" xr:uid="{5BA27F71-FB3E-4CAB-8EA8-E27B9116A065}"/>
    <cellStyle name="Input [yellow] 2 4 2 3 5 3" xfId="30615" xr:uid="{FE0DBD5F-4700-44AD-B5EF-31C6CB18D877}"/>
    <cellStyle name="Input [yellow] 2 4 2 3 6" xfId="3672" xr:uid="{0D6FC866-E504-439B-9CCA-57F8F06AB461}"/>
    <cellStyle name="Input [yellow] 2 4 2 3 6 2" xfId="17427" xr:uid="{12DCD12B-CBA1-4D44-BEF0-109EB2572608}"/>
    <cellStyle name="Input [yellow] 2 4 2 3 6 3" xfId="30614" xr:uid="{E33EFD57-8B12-4D43-9A3E-6D37E2597174}"/>
    <cellStyle name="Input [yellow] 2 4 2 3 7" xfId="17422" xr:uid="{39422D79-D244-433E-A622-2B83FED15954}"/>
    <cellStyle name="Input [yellow] 2 4 2 3 8" xfId="30619" xr:uid="{DED0C10B-9070-4A75-9ACF-DC80024D3801}"/>
    <cellStyle name="Input [yellow] 2 4 2 4" xfId="3673" xr:uid="{2FB43373-6327-4D1B-908B-A17718992510}"/>
    <cellStyle name="Input [yellow] 2 4 2 4 2" xfId="3674" xr:uid="{F5D4854A-1144-4E5C-9CFB-9F7719CCECF4}"/>
    <cellStyle name="Input [yellow] 2 4 2 4 2 2" xfId="17429" xr:uid="{6667DAB5-5D31-4DDC-A0C1-17B1C3F5F4DD}"/>
    <cellStyle name="Input [yellow] 2 4 2 4 2 3" xfId="30612" xr:uid="{3AA6E262-A187-4EF7-80ED-870292140C08}"/>
    <cellStyle name="Input [yellow] 2 4 2 4 3" xfId="3675" xr:uid="{FCA4E62E-5507-40FF-947E-9624709ADC05}"/>
    <cellStyle name="Input [yellow] 2 4 2 4 3 2" xfId="17430" xr:uid="{6A2C0C1B-416A-495C-8FDE-547450FDBA39}"/>
    <cellStyle name="Input [yellow] 2 4 2 4 3 3" xfId="30611" xr:uid="{DB339581-C54D-48A4-AEB7-5440AC4DDFEC}"/>
    <cellStyle name="Input [yellow] 2 4 2 4 4" xfId="3676" xr:uid="{AF4A35EE-70BE-4EA3-9538-6413E82BE79D}"/>
    <cellStyle name="Input [yellow] 2 4 2 4 4 2" xfId="17431" xr:uid="{FE192412-F5CC-43FF-8087-B63646D58E49}"/>
    <cellStyle name="Input [yellow] 2 4 2 4 4 3" xfId="30610" xr:uid="{47FF7024-9085-470F-81CF-04D9C85948D1}"/>
    <cellStyle name="Input [yellow] 2 4 2 4 5" xfId="17428" xr:uid="{0BC4544F-8CF2-4639-9DE0-843DEC298E88}"/>
    <cellStyle name="Input [yellow] 2 4 2 4 6" xfId="30613" xr:uid="{FD9CE31C-6966-4FE8-8E28-F4DDF2B26AC6}"/>
    <cellStyle name="Input [yellow] 2 4 2 5" xfId="3677" xr:uid="{250C720B-4472-4DDC-8A2E-F70A1896D588}"/>
    <cellStyle name="Input [yellow] 2 4 2 5 2" xfId="17432" xr:uid="{C17CFB3C-BB92-419A-8CAF-302E11F3C44D}"/>
    <cellStyle name="Input [yellow] 2 4 2 5 3" xfId="30609" xr:uid="{0108195D-7B0F-44D8-84A9-D223FFE0A62C}"/>
    <cellStyle name="Input [yellow] 2 4 2 6" xfId="3678" xr:uid="{3843B40D-0AE7-4061-ADE2-0E7994D30CB2}"/>
    <cellStyle name="Input [yellow] 2 4 2 6 2" xfId="17433" xr:uid="{F831FFF8-CCAC-4C83-A9E9-F2DE06706956}"/>
    <cellStyle name="Input [yellow] 2 4 2 6 3" xfId="30608" xr:uid="{3C2F1ACF-381A-4C7D-BA51-9C5FACC5129A}"/>
    <cellStyle name="Input [yellow] 2 4 2 7" xfId="3679" xr:uid="{3C6B2125-9311-4A40-B895-D74350537554}"/>
    <cellStyle name="Input [yellow] 2 4 2 7 2" xfId="17434" xr:uid="{394ED261-412A-4F6A-A1B3-9B74DC6DD6D8}"/>
    <cellStyle name="Input [yellow] 2 4 2 7 3" xfId="30607" xr:uid="{8D11112F-D56D-4DF2-A3DB-D342E6E556FA}"/>
    <cellStyle name="Input [yellow] 2 4 2 8" xfId="3680" xr:uid="{65360E84-870D-41E8-8D5A-3DCA7ED4CFDA}"/>
    <cellStyle name="Input [yellow] 2 4 2 8 2" xfId="17435" xr:uid="{BE690E11-B2B5-4BAA-ADD6-0BB3CCE423DC}"/>
    <cellStyle name="Input [yellow] 2 4 2 8 3" xfId="30606" xr:uid="{E8C7CA11-CE34-4F14-A0CB-4D40EE29E826}"/>
    <cellStyle name="Input [yellow] 2 4 2 9" xfId="17414" xr:uid="{C6CB9302-265E-4699-B3A6-BFF43FD982A5}"/>
    <cellStyle name="Input [yellow] 2 4 3" xfId="3681" xr:uid="{810602D1-7996-4F94-ACED-31C6FC224B6C}"/>
    <cellStyle name="Input [yellow] 2 4 3 2" xfId="3682" xr:uid="{8F9FCF3A-BC88-498A-B50C-54546C7588E9}"/>
    <cellStyle name="Input [yellow] 2 4 3 2 2" xfId="17437" xr:uid="{583CF440-4858-4F8E-8028-05FBB59C303D}"/>
    <cellStyle name="Input [yellow] 2 4 3 2 3" xfId="30604" xr:uid="{1F808597-7AE9-4731-B375-C5C0E5E3D24C}"/>
    <cellStyle name="Input [yellow] 2 4 3 3" xfId="3683" xr:uid="{B7A8F7DD-9E15-45EF-B3EE-AB227C4BD33A}"/>
    <cellStyle name="Input [yellow] 2 4 3 3 2" xfId="17438" xr:uid="{9F32EAC4-A817-4542-AC53-856CF71731F9}"/>
    <cellStyle name="Input [yellow] 2 4 3 3 3" xfId="30603" xr:uid="{73EBA915-099F-459B-851F-39C4E9D7288D}"/>
    <cellStyle name="Input [yellow] 2 4 3 4" xfId="3684" xr:uid="{FB0FCDB5-D0D2-40AD-BB03-F05B0A8B7A1D}"/>
    <cellStyle name="Input [yellow] 2 4 3 4 2" xfId="17439" xr:uid="{DE715F7D-09D7-4F1C-9E69-7BA2C548F1AE}"/>
    <cellStyle name="Input [yellow] 2 4 3 4 3" xfId="30602" xr:uid="{9D90C42F-7D5E-463A-83D1-B7FFB06631CF}"/>
    <cellStyle name="Input [yellow] 2 4 3 5" xfId="3685" xr:uid="{52B85477-3208-4CEF-B0AF-9ECF03350925}"/>
    <cellStyle name="Input [yellow] 2 4 3 5 2" xfId="17440" xr:uid="{566AA952-5C49-42C0-81F3-93308FD0B465}"/>
    <cellStyle name="Input [yellow] 2 4 3 5 3" xfId="30601" xr:uid="{7984FA75-7C62-4AFA-A3D1-7C12E6407E08}"/>
    <cellStyle name="Input [yellow] 2 4 3 6" xfId="3686" xr:uid="{A3C0F348-3B3A-484C-A481-A66D8D5EC60A}"/>
    <cellStyle name="Input [yellow] 2 4 3 6 2" xfId="17441" xr:uid="{E21F70F6-61BE-4670-AAC1-E6518E758EAD}"/>
    <cellStyle name="Input [yellow] 2 4 3 6 3" xfId="30600" xr:uid="{F76EA40D-B8BC-49F3-964C-4FA1FEA75444}"/>
    <cellStyle name="Input [yellow] 2 4 3 7" xfId="3687" xr:uid="{7A322553-669E-4FC0-86C4-0D7DA7DD0AC5}"/>
    <cellStyle name="Input [yellow] 2 4 3 7 2" xfId="17442" xr:uid="{A0B8C074-5DE9-4A8D-9407-5AE2513A78FC}"/>
    <cellStyle name="Input [yellow] 2 4 3 7 3" xfId="30599" xr:uid="{F210B3DB-38F4-4821-BCD5-31745E750237}"/>
    <cellStyle name="Input [yellow] 2 4 3 8" xfId="17436" xr:uid="{865C9451-21D5-4EC8-ACC5-896BAACC9584}"/>
    <cellStyle name="Input [yellow] 2 4 3 9" xfId="30605" xr:uid="{B12111A0-9558-4488-BE51-8FABBFDD3F17}"/>
    <cellStyle name="Input [yellow] 2 4 4" xfId="3688" xr:uid="{3478E103-4AEC-4D99-A5F2-E71DEF52C15C}"/>
    <cellStyle name="Input [yellow] 2 4 4 2" xfId="3689" xr:uid="{2B183928-73DA-4AED-B15D-1AC7A1A74DC5}"/>
    <cellStyle name="Input [yellow] 2 4 4 2 2" xfId="17444" xr:uid="{16BFFD80-C121-43BA-A62E-10033C3E41AD}"/>
    <cellStyle name="Input [yellow] 2 4 4 2 3" xfId="30597" xr:uid="{AC012CF6-07C7-4E2A-9C05-07E08728099A}"/>
    <cellStyle name="Input [yellow] 2 4 4 3" xfId="3690" xr:uid="{1873DA42-4445-4F02-91FA-45FAAE7A1CB4}"/>
    <cellStyle name="Input [yellow] 2 4 4 3 2" xfId="17445" xr:uid="{4F20FA0F-CC24-4907-81F0-ADF60896F837}"/>
    <cellStyle name="Input [yellow] 2 4 4 3 3" xfId="30596" xr:uid="{AADEA8A4-6BAA-4B7B-8003-79FF3D34AA22}"/>
    <cellStyle name="Input [yellow] 2 4 4 4" xfId="3691" xr:uid="{953A86E7-5746-422C-A6C7-C7979632E56D}"/>
    <cellStyle name="Input [yellow] 2 4 4 4 2" xfId="17446" xr:uid="{C07F1EC6-41C5-4DC8-BB3E-23AEEB56FA06}"/>
    <cellStyle name="Input [yellow] 2 4 4 4 3" xfId="30595" xr:uid="{BED19D19-0068-4846-99DC-7973D015E812}"/>
    <cellStyle name="Input [yellow] 2 4 4 5" xfId="3692" xr:uid="{03D5D032-E390-449C-9DC0-A19567CC5DB4}"/>
    <cellStyle name="Input [yellow] 2 4 4 5 2" xfId="17447" xr:uid="{E3333108-F17D-42AE-B981-72FE786B71E3}"/>
    <cellStyle name="Input [yellow] 2 4 4 5 3" xfId="30594" xr:uid="{6D41C4CB-C840-4AAF-BF32-AF54BD3EAC6D}"/>
    <cellStyle name="Input [yellow] 2 4 4 6" xfId="3693" xr:uid="{B205CBF7-CE8E-41DB-B2C5-E81CAE1ED842}"/>
    <cellStyle name="Input [yellow] 2 4 4 6 2" xfId="17448" xr:uid="{8E73D55E-D310-4F82-92CE-432C88D03DF7}"/>
    <cellStyle name="Input [yellow] 2 4 4 6 3" xfId="30593" xr:uid="{DBD2FCB7-B8E2-431F-812E-57A521C4B04F}"/>
    <cellStyle name="Input [yellow] 2 4 4 7" xfId="17443" xr:uid="{39AEFEFA-C277-449F-B6C4-5C5CDE9F0246}"/>
    <cellStyle name="Input [yellow] 2 4 4 8" xfId="30598" xr:uid="{422E8981-FB43-4DDE-BB74-306AB4068A20}"/>
    <cellStyle name="Input [yellow] 2 4 5" xfId="3694" xr:uid="{180FAE4D-AFF1-44D9-9486-B350B00B6802}"/>
    <cellStyle name="Input [yellow] 2 4 5 2" xfId="3695" xr:uid="{DE79D1C7-2E7A-440B-9CA3-AC092666CBC9}"/>
    <cellStyle name="Input [yellow] 2 4 5 2 2" xfId="17450" xr:uid="{0B4639BC-523F-4D3B-868C-C57EAD4C6A57}"/>
    <cellStyle name="Input [yellow] 2 4 5 2 3" xfId="30591" xr:uid="{3AE791BC-79DE-48AD-BEBD-1A70C89D0471}"/>
    <cellStyle name="Input [yellow] 2 4 5 3" xfId="3696" xr:uid="{B48A8F2C-95A9-4B46-B6A9-54813072561E}"/>
    <cellStyle name="Input [yellow] 2 4 5 3 2" xfId="17451" xr:uid="{BCDCA54A-B6AB-41AE-BA74-D64B1B58CFE7}"/>
    <cellStyle name="Input [yellow] 2 4 5 3 3" xfId="30590" xr:uid="{79FC5BE3-8D77-48E7-B1CF-7C38B37475B1}"/>
    <cellStyle name="Input [yellow] 2 4 5 4" xfId="3697" xr:uid="{EFFFB33D-34C2-4FB3-98B1-70774F581649}"/>
    <cellStyle name="Input [yellow] 2 4 5 4 2" xfId="17452" xr:uid="{1D4B743C-20D0-4249-847E-CD4F76055E63}"/>
    <cellStyle name="Input [yellow] 2 4 5 4 3" xfId="30589" xr:uid="{6D8145B1-C11A-4A07-BB36-3FAD27BE260B}"/>
    <cellStyle name="Input [yellow] 2 4 5 5" xfId="3698" xr:uid="{EDAE5AB8-0257-4DB4-A902-0647E5889BA9}"/>
    <cellStyle name="Input [yellow] 2 4 5 5 2" xfId="17453" xr:uid="{DFD20283-5928-42DA-80F3-732DBD04B6C8}"/>
    <cellStyle name="Input [yellow] 2 4 5 5 3" xfId="30588" xr:uid="{65411007-DA1D-4B22-839D-E57FA1BC234B}"/>
    <cellStyle name="Input [yellow] 2 4 5 6" xfId="17449" xr:uid="{5D205201-1CE1-4D9A-8FF2-60E37D1B88E5}"/>
    <cellStyle name="Input [yellow] 2 4 5 7" xfId="30592" xr:uid="{36DFD987-5B64-4F4D-9DE8-9282C35A323C}"/>
    <cellStyle name="Input [yellow] 2 4 6" xfId="3699" xr:uid="{E429B336-A36F-4DFC-879B-B76A2662F7EE}"/>
    <cellStyle name="Input [yellow] 2 4 6 2" xfId="3700" xr:uid="{E028221A-71D4-4325-93B0-5D03243E47B3}"/>
    <cellStyle name="Input [yellow] 2 4 6 2 2" xfId="17455" xr:uid="{F3A6972D-F338-423C-B001-75CB962D0DA2}"/>
    <cellStyle name="Input [yellow] 2 4 6 2 3" xfId="30586" xr:uid="{A69D91B5-F524-4F56-9CDD-D668B1B339AC}"/>
    <cellStyle name="Input [yellow] 2 4 6 3" xfId="17454" xr:uid="{9754D1CC-6D1E-4DA7-A07F-C388CD15D174}"/>
    <cellStyle name="Input [yellow] 2 4 6 4" xfId="30587" xr:uid="{1A8F62E1-2F98-40D9-825D-8D17A3984805}"/>
    <cellStyle name="Input [yellow] 2 4 7" xfId="3701" xr:uid="{C272935B-5E8B-41FB-B672-C90CB13432E1}"/>
    <cellStyle name="Input [yellow] 2 4 7 2" xfId="17456" xr:uid="{D0B0D214-11DE-430C-9DA9-3833593B48CA}"/>
    <cellStyle name="Input [yellow] 2 4 7 3" xfId="30585" xr:uid="{42F272E0-EC78-45BB-984D-F66E241814A6}"/>
    <cellStyle name="Input [yellow] 2 4 8" xfId="3702" xr:uid="{C2C92CB5-66A7-49E3-B555-3CBB1D4252CB}"/>
    <cellStyle name="Input [yellow] 2 4 8 2" xfId="17457" xr:uid="{EA6A6E44-7CC8-42F4-828F-6B372CC7C396}"/>
    <cellStyle name="Input [yellow] 2 4 8 3" xfId="30584" xr:uid="{62586C0D-40C8-4BDE-A6C7-EBBE93A55806}"/>
    <cellStyle name="Input [yellow] 2 4 9" xfId="17413" xr:uid="{8BFEF8B4-7804-4166-9D8F-FE721E3DE855}"/>
    <cellStyle name="Input [yellow] 2 5" xfId="3703" xr:uid="{7AA3BC7F-0229-41C5-9915-629A68517034}"/>
    <cellStyle name="Input [yellow] 2 5 10" xfId="30583" xr:uid="{4ABC2A47-426F-428B-AE9E-BDCFF0CEA0D2}"/>
    <cellStyle name="Input [yellow] 2 5 2" xfId="3704" xr:uid="{5D39BAE4-E77B-429E-BD19-7613A0E2C837}"/>
    <cellStyle name="Input [yellow] 2 5 2 10" xfId="30582" xr:uid="{DBC96431-10DD-423A-8BDA-6E86410EABAE}"/>
    <cellStyle name="Input [yellow] 2 5 2 2" xfId="3705" xr:uid="{2439B1D4-0D54-4E32-A9CA-C3FCFC74FF32}"/>
    <cellStyle name="Input [yellow] 2 5 2 2 2" xfId="3706" xr:uid="{C8519F45-C153-43ED-9F21-F7E9C700FED7}"/>
    <cellStyle name="Input [yellow] 2 5 2 2 2 2" xfId="17461" xr:uid="{41D92855-72CD-4E82-B44E-A578502634EB}"/>
    <cellStyle name="Input [yellow] 2 5 2 2 2 3" xfId="30580" xr:uid="{EC9A8423-EA9D-4ADE-854C-1F933334ACBD}"/>
    <cellStyle name="Input [yellow] 2 5 2 2 3" xfId="3707" xr:uid="{413744D5-D5D5-444E-AA62-C1182343B545}"/>
    <cellStyle name="Input [yellow] 2 5 2 2 3 2" xfId="17462" xr:uid="{E9DDC93F-5548-4E19-8345-B813165B5CF1}"/>
    <cellStyle name="Input [yellow] 2 5 2 2 3 3" xfId="30579" xr:uid="{6191FCC8-FE0E-443D-BB86-25DA77D6B1BB}"/>
    <cellStyle name="Input [yellow] 2 5 2 2 4" xfId="3708" xr:uid="{BC825710-7216-46F4-9B43-D1FA2C9006CF}"/>
    <cellStyle name="Input [yellow] 2 5 2 2 4 2" xfId="17463" xr:uid="{A6F5AACC-6D05-4D7C-A803-360954644AAD}"/>
    <cellStyle name="Input [yellow] 2 5 2 2 4 3" xfId="30578" xr:uid="{D090DCCD-DC3F-41AB-975A-52BE2F5FF215}"/>
    <cellStyle name="Input [yellow] 2 5 2 2 5" xfId="3709" xr:uid="{D58F61C0-A2E3-4434-8B04-F02DE9333EE4}"/>
    <cellStyle name="Input [yellow] 2 5 2 2 5 2" xfId="17464" xr:uid="{841B7F75-2224-4B4B-B7DA-ADA6667AC70D}"/>
    <cellStyle name="Input [yellow] 2 5 2 2 5 3" xfId="30577" xr:uid="{45A103B6-363E-4472-A8B2-C30DBEE87C99}"/>
    <cellStyle name="Input [yellow] 2 5 2 2 6" xfId="3710" xr:uid="{83D96852-A2EC-4C06-82C6-16ECA385C30C}"/>
    <cellStyle name="Input [yellow] 2 5 2 2 6 2" xfId="17465" xr:uid="{D8534730-849F-465C-9E05-6B938BEC8605}"/>
    <cellStyle name="Input [yellow] 2 5 2 2 6 3" xfId="30576" xr:uid="{41614829-BDC0-40D0-85C8-6C6220544C0B}"/>
    <cellStyle name="Input [yellow] 2 5 2 2 7" xfId="3711" xr:uid="{E3997B8F-4FA1-4321-85A8-BDC3189664A9}"/>
    <cellStyle name="Input [yellow] 2 5 2 2 7 2" xfId="17466" xr:uid="{AE9D7B4E-BD44-4616-A44C-5BAAB8DB6C1E}"/>
    <cellStyle name="Input [yellow] 2 5 2 2 7 3" xfId="30575" xr:uid="{8720BA61-D878-4CAB-B364-AC8439DD26B7}"/>
    <cellStyle name="Input [yellow] 2 5 2 2 8" xfId="17460" xr:uid="{7EBAEDC8-70EF-4F04-9E04-9010062E7B7A}"/>
    <cellStyle name="Input [yellow] 2 5 2 2 9" xfId="30581" xr:uid="{C308DFDD-3B0F-478A-976D-853462DD8AE0}"/>
    <cellStyle name="Input [yellow] 2 5 2 3" xfId="3712" xr:uid="{89C1FDC7-F6AA-4159-B372-3B0645C82A9B}"/>
    <cellStyle name="Input [yellow] 2 5 2 3 2" xfId="3713" xr:uid="{DED4899B-7F9E-403F-B02E-1349F85520D7}"/>
    <cellStyle name="Input [yellow] 2 5 2 3 2 2" xfId="17468" xr:uid="{E75AA01E-EF8B-42A1-9AEB-EAE6833CF8DA}"/>
    <cellStyle name="Input [yellow] 2 5 2 3 2 3" xfId="30573" xr:uid="{F65C6314-A44B-408A-BE7E-BEC0E66E626E}"/>
    <cellStyle name="Input [yellow] 2 5 2 3 3" xfId="3714" xr:uid="{3777052C-5912-4A4D-A68D-CF4A821EEE3F}"/>
    <cellStyle name="Input [yellow] 2 5 2 3 3 2" xfId="17469" xr:uid="{176E135B-940A-4F03-973B-080F1BCBEE31}"/>
    <cellStyle name="Input [yellow] 2 5 2 3 3 3" xfId="30572" xr:uid="{2E9EEC29-F49D-4566-B66C-B49523FF5EF3}"/>
    <cellStyle name="Input [yellow] 2 5 2 3 4" xfId="3715" xr:uid="{027A8164-3E82-4DD8-B421-4D141A078C4C}"/>
    <cellStyle name="Input [yellow] 2 5 2 3 4 2" xfId="17470" xr:uid="{51D83792-CCED-4451-A96A-E9BF0583AA0E}"/>
    <cellStyle name="Input [yellow] 2 5 2 3 4 3" xfId="30571" xr:uid="{EDEF6B49-F347-4D44-AB94-5B39D94AB598}"/>
    <cellStyle name="Input [yellow] 2 5 2 3 5" xfId="3716" xr:uid="{001B2F0C-6771-47B4-B184-CFEF2EA410F7}"/>
    <cellStyle name="Input [yellow] 2 5 2 3 5 2" xfId="17471" xr:uid="{580E35C4-3A01-465A-96CB-2F24C76F5151}"/>
    <cellStyle name="Input [yellow] 2 5 2 3 5 3" xfId="30570" xr:uid="{EBF6C157-7053-4B66-9CDB-8075F281FBBE}"/>
    <cellStyle name="Input [yellow] 2 5 2 3 6" xfId="3717" xr:uid="{71D365DD-6364-4916-844D-8870B824526A}"/>
    <cellStyle name="Input [yellow] 2 5 2 3 6 2" xfId="17472" xr:uid="{4B84F8FA-7292-427B-9B50-149475E887BC}"/>
    <cellStyle name="Input [yellow] 2 5 2 3 6 3" xfId="30569" xr:uid="{C560FA7B-A4BE-47A8-B5D4-B00387870D0C}"/>
    <cellStyle name="Input [yellow] 2 5 2 3 7" xfId="17467" xr:uid="{232375DB-8087-4730-8436-CD59CA619EA1}"/>
    <cellStyle name="Input [yellow] 2 5 2 3 8" xfId="30574" xr:uid="{660B3BCF-886B-4620-9F2A-5BCCE278ED6F}"/>
    <cellStyle name="Input [yellow] 2 5 2 4" xfId="3718" xr:uid="{8CAD2548-E848-4D67-B2C2-C804B98C36BA}"/>
    <cellStyle name="Input [yellow] 2 5 2 4 2" xfId="3719" xr:uid="{1EA248D1-1C3C-4380-9344-B7366150695C}"/>
    <cellStyle name="Input [yellow] 2 5 2 4 2 2" xfId="17474" xr:uid="{11AB5302-4F3F-4043-B091-641BE1A3D700}"/>
    <cellStyle name="Input [yellow] 2 5 2 4 2 3" xfId="30567" xr:uid="{CFF898A0-2CF1-4CFC-B18A-1A834994AA5E}"/>
    <cellStyle name="Input [yellow] 2 5 2 4 3" xfId="3720" xr:uid="{31FD754F-AD11-4917-9DE9-B9B3D8939BC3}"/>
    <cellStyle name="Input [yellow] 2 5 2 4 3 2" xfId="17475" xr:uid="{97CC58A5-0181-4B37-86EF-B2B36ED0B906}"/>
    <cellStyle name="Input [yellow] 2 5 2 4 3 3" xfId="30566" xr:uid="{5FB1E7F1-0629-42DB-B5BB-8204CB1EFFA4}"/>
    <cellStyle name="Input [yellow] 2 5 2 4 4" xfId="3721" xr:uid="{C83DDD05-F2F0-4926-8216-DC0CAAFEB70C}"/>
    <cellStyle name="Input [yellow] 2 5 2 4 4 2" xfId="17476" xr:uid="{F77C7FBE-2E21-4DDF-BEAE-5BD86FA85FC9}"/>
    <cellStyle name="Input [yellow] 2 5 2 4 4 3" xfId="30565" xr:uid="{5A42D1B9-CBE1-4F69-A522-33D01166483B}"/>
    <cellStyle name="Input [yellow] 2 5 2 4 5" xfId="17473" xr:uid="{EFF8CBE4-5708-453A-8955-642055C1353F}"/>
    <cellStyle name="Input [yellow] 2 5 2 4 6" xfId="30568" xr:uid="{EE9E9E42-9913-4A8E-B886-63C88DC20F11}"/>
    <cellStyle name="Input [yellow] 2 5 2 5" xfId="3722" xr:uid="{2D8FA5D1-F300-4EB3-B0AC-25A3D487533B}"/>
    <cellStyle name="Input [yellow] 2 5 2 5 2" xfId="17477" xr:uid="{62D8F2CC-2D27-4D4A-9C57-0FF105B0F7E1}"/>
    <cellStyle name="Input [yellow] 2 5 2 5 3" xfId="30564" xr:uid="{1B166949-B00B-421F-85EA-E0FD2268BAFC}"/>
    <cellStyle name="Input [yellow] 2 5 2 6" xfId="3723" xr:uid="{0B886925-746F-4A93-8D1F-2E3BE6742AE1}"/>
    <cellStyle name="Input [yellow] 2 5 2 6 2" xfId="17478" xr:uid="{BC1BD40F-AAF6-4BDF-89A8-3C04875559BE}"/>
    <cellStyle name="Input [yellow] 2 5 2 6 3" xfId="30563" xr:uid="{C668BF72-85D9-4FF9-8E96-283D8C0E1D7E}"/>
    <cellStyle name="Input [yellow] 2 5 2 7" xfId="3724" xr:uid="{2AA4F5A1-C28C-4ADD-83B3-5F5D062E9924}"/>
    <cellStyle name="Input [yellow] 2 5 2 7 2" xfId="17479" xr:uid="{502EEF74-BBD2-4499-8AA3-E599A9D5EB63}"/>
    <cellStyle name="Input [yellow] 2 5 2 7 3" xfId="30562" xr:uid="{35288E43-2DDB-4768-B1ED-23379C2C25DE}"/>
    <cellStyle name="Input [yellow] 2 5 2 8" xfId="3725" xr:uid="{7846C975-8C98-4C01-9A0C-598EEB468B71}"/>
    <cellStyle name="Input [yellow] 2 5 2 8 2" xfId="17480" xr:uid="{054217B9-C53E-4763-AAF1-5D9690ABBEB6}"/>
    <cellStyle name="Input [yellow] 2 5 2 8 3" xfId="30561" xr:uid="{1894BE24-6765-452D-81F3-3E47EF1BA4BF}"/>
    <cellStyle name="Input [yellow] 2 5 2 9" xfId="17459" xr:uid="{AD3AE6C0-2B57-4F87-8013-4A5688764690}"/>
    <cellStyle name="Input [yellow] 2 5 3" xfId="3726" xr:uid="{FE216F5A-4D5D-49A7-8ABA-C0659F0BAF29}"/>
    <cellStyle name="Input [yellow] 2 5 3 2" xfId="3727" xr:uid="{436D6A53-D442-48B7-B8B7-E648A949EEB8}"/>
    <cellStyle name="Input [yellow] 2 5 3 2 2" xfId="17482" xr:uid="{5CC6D92F-222E-48EA-BF1B-D2D29DD86211}"/>
    <cellStyle name="Input [yellow] 2 5 3 2 3" xfId="30559" xr:uid="{28CBF82A-ECA2-4F5C-B993-C854B649BF84}"/>
    <cellStyle name="Input [yellow] 2 5 3 3" xfId="3728" xr:uid="{DC25D3E3-1096-4570-907D-50E7578BC5E6}"/>
    <cellStyle name="Input [yellow] 2 5 3 3 2" xfId="17483" xr:uid="{3C25A539-DDA3-4FB2-8A06-5B9BFF1B6405}"/>
    <cellStyle name="Input [yellow] 2 5 3 3 3" xfId="30558" xr:uid="{C7D846C9-8751-4D0C-9F21-F12D6CBD5CFC}"/>
    <cellStyle name="Input [yellow] 2 5 3 4" xfId="3729" xr:uid="{728A5F40-84B4-44CD-9A3B-FE1528E24C85}"/>
    <cellStyle name="Input [yellow] 2 5 3 4 2" xfId="17484" xr:uid="{0A1BDCAD-DEDA-4C46-BDD6-9822DE5D567B}"/>
    <cellStyle name="Input [yellow] 2 5 3 4 3" xfId="30557" xr:uid="{5C9BCF75-13C9-4E2E-8E29-1F1904EDBCB2}"/>
    <cellStyle name="Input [yellow] 2 5 3 5" xfId="3730" xr:uid="{950F3DA1-7D5A-49F1-8EB3-754F2F6ABEEA}"/>
    <cellStyle name="Input [yellow] 2 5 3 5 2" xfId="17485" xr:uid="{9A0C042F-8EE2-46D0-8AE3-054B173D93A0}"/>
    <cellStyle name="Input [yellow] 2 5 3 5 3" xfId="30556" xr:uid="{3117BEF3-D7E5-4724-9256-82B479F7CCAE}"/>
    <cellStyle name="Input [yellow] 2 5 3 6" xfId="3731" xr:uid="{0B135435-D728-46D0-8612-0D62263DBA61}"/>
    <cellStyle name="Input [yellow] 2 5 3 6 2" xfId="17486" xr:uid="{1891BE6C-E8C5-447C-AC5D-D0A9AADB77C9}"/>
    <cellStyle name="Input [yellow] 2 5 3 6 3" xfId="30555" xr:uid="{82A0A8C3-387A-4BCE-B116-38F4EADC38E4}"/>
    <cellStyle name="Input [yellow] 2 5 3 7" xfId="3732" xr:uid="{532FEFCA-4E59-411A-A795-2207B8268359}"/>
    <cellStyle name="Input [yellow] 2 5 3 7 2" xfId="17487" xr:uid="{BA458611-66E2-4D24-B9AA-BB73A41CDE13}"/>
    <cellStyle name="Input [yellow] 2 5 3 7 3" xfId="30554" xr:uid="{B90B8B9B-FCD4-499E-A28F-57D389F152D6}"/>
    <cellStyle name="Input [yellow] 2 5 3 8" xfId="17481" xr:uid="{2A3D2EB6-F088-48E4-8C45-AFD993DE21D6}"/>
    <cellStyle name="Input [yellow] 2 5 3 9" xfId="30560" xr:uid="{9A2C9263-2DF3-4CAB-B28D-3032A356E02E}"/>
    <cellStyle name="Input [yellow] 2 5 4" xfId="3733" xr:uid="{2959B7BF-644F-4035-96F6-DAFBC9237BB1}"/>
    <cellStyle name="Input [yellow] 2 5 4 2" xfId="3734" xr:uid="{B425F9E7-4625-4DFB-82A2-84D5213A3D82}"/>
    <cellStyle name="Input [yellow] 2 5 4 2 2" xfId="17489" xr:uid="{E4100BB7-A9A8-46E3-80B7-2C04729F935C}"/>
    <cellStyle name="Input [yellow] 2 5 4 2 3" xfId="30552" xr:uid="{49C2FB51-FE26-4819-8CCF-9BEDC356A954}"/>
    <cellStyle name="Input [yellow] 2 5 4 3" xfId="3735" xr:uid="{D12A3E29-E3D0-42DF-9D58-BE46BFB75A82}"/>
    <cellStyle name="Input [yellow] 2 5 4 3 2" xfId="17490" xr:uid="{0502F75D-50FF-45CB-9D07-E6BCFC003D66}"/>
    <cellStyle name="Input [yellow] 2 5 4 3 3" xfId="30551" xr:uid="{6F420C36-29A5-4711-9158-AA6824803957}"/>
    <cellStyle name="Input [yellow] 2 5 4 4" xfId="3736" xr:uid="{85E2092D-BBFC-4561-AE48-2D1AE04AACBB}"/>
    <cellStyle name="Input [yellow] 2 5 4 4 2" xfId="17491" xr:uid="{D6CA835E-100A-40FE-A249-AB41CB4488FB}"/>
    <cellStyle name="Input [yellow] 2 5 4 4 3" xfId="30550" xr:uid="{CFD756F2-89D7-41A6-9093-B1D88FD2B2AD}"/>
    <cellStyle name="Input [yellow] 2 5 4 5" xfId="3737" xr:uid="{719DB2B5-700E-4FF0-B97A-AB01BBC77C09}"/>
    <cellStyle name="Input [yellow] 2 5 4 5 2" xfId="17492" xr:uid="{2B2E33B2-ED49-474D-8122-8FAD4A81B803}"/>
    <cellStyle name="Input [yellow] 2 5 4 5 3" xfId="30549" xr:uid="{1C4572EF-C209-4B37-A177-9FCD7844E4E5}"/>
    <cellStyle name="Input [yellow] 2 5 4 6" xfId="3738" xr:uid="{E4542820-AE70-49FE-B6C8-8A705FE51C14}"/>
    <cellStyle name="Input [yellow] 2 5 4 6 2" xfId="17493" xr:uid="{16AB5C8C-F518-4B01-9044-7415A7C51E4A}"/>
    <cellStyle name="Input [yellow] 2 5 4 6 3" xfId="30548" xr:uid="{F189EDA3-41DE-4DCF-86E0-B09965561857}"/>
    <cellStyle name="Input [yellow] 2 5 4 7" xfId="17488" xr:uid="{9B527150-50FF-4F74-B163-8DA48D6C39FC}"/>
    <cellStyle name="Input [yellow] 2 5 4 8" xfId="30553" xr:uid="{BD772C20-9515-4377-8532-C23D7CB60A19}"/>
    <cellStyle name="Input [yellow] 2 5 5" xfId="3739" xr:uid="{034292CC-CF98-43A5-86BE-6B22EFD241F2}"/>
    <cellStyle name="Input [yellow] 2 5 5 2" xfId="3740" xr:uid="{1C06DA86-EA29-4CDE-AC4D-2FFA89D49918}"/>
    <cellStyle name="Input [yellow] 2 5 5 2 2" xfId="17495" xr:uid="{33FFE1DD-89F8-4EF0-8074-46C896445686}"/>
    <cellStyle name="Input [yellow] 2 5 5 2 3" xfId="30546" xr:uid="{E0235826-8D1B-4A7F-AFE2-5F5C79EE395F}"/>
    <cellStyle name="Input [yellow] 2 5 5 3" xfId="3741" xr:uid="{5A714AC0-F601-4037-82A9-5E013A442BCA}"/>
    <cellStyle name="Input [yellow] 2 5 5 3 2" xfId="17496" xr:uid="{AA04A140-16A4-40B9-A8FF-E5C8E29DBDC4}"/>
    <cellStyle name="Input [yellow] 2 5 5 3 3" xfId="30545" xr:uid="{26FC521E-B5AD-44F9-A5A4-00ED3E0BD8BB}"/>
    <cellStyle name="Input [yellow] 2 5 5 4" xfId="3742" xr:uid="{82409D8E-86BA-4E49-AC4E-F464625B51E2}"/>
    <cellStyle name="Input [yellow] 2 5 5 4 2" xfId="17497" xr:uid="{2407030F-6F0C-4C3E-98C0-97220BEA0AB5}"/>
    <cellStyle name="Input [yellow] 2 5 5 4 3" xfId="30544" xr:uid="{499CD960-6506-4D34-B27B-389C930E904B}"/>
    <cellStyle name="Input [yellow] 2 5 5 5" xfId="3743" xr:uid="{421D4332-842E-466A-9EF8-D9E34610B5E5}"/>
    <cellStyle name="Input [yellow] 2 5 5 5 2" xfId="17498" xr:uid="{ECC64003-AD2F-4A6C-9579-307709132DCB}"/>
    <cellStyle name="Input [yellow] 2 5 5 5 3" xfId="30543" xr:uid="{FA33BC5B-BC73-4EE6-8E5A-B193E84D5EF5}"/>
    <cellStyle name="Input [yellow] 2 5 5 6" xfId="17494" xr:uid="{6E53899F-F01B-43B3-AD6A-0D2ABA7180D5}"/>
    <cellStyle name="Input [yellow] 2 5 5 7" xfId="30547" xr:uid="{801FE6AE-DD84-45E8-AA9C-4B857F16FB72}"/>
    <cellStyle name="Input [yellow] 2 5 6" xfId="3744" xr:uid="{664CAC9F-1F7C-4956-8036-7AA4FB476F70}"/>
    <cellStyle name="Input [yellow] 2 5 6 2" xfId="3745" xr:uid="{23354598-1C11-4146-89BD-3AC65F636EA9}"/>
    <cellStyle name="Input [yellow] 2 5 6 2 2" xfId="17500" xr:uid="{3365331B-E4C7-4F8A-A06B-7EAB5461994D}"/>
    <cellStyle name="Input [yellow] 2 5 6 2 3" xfId="30541" xr:uid="{BB7A22D9-B417-46C0-98DC-2A13B5A82B72}"/>
    <cellStyle name="Input [yellow] 2 5 6 3" xfId="17499" xr:uid="{2E7CA801-F5D3-4480-8206-B69A93047B01}"/>
    <cellStyle name="Input [yellow] 2 5 6 4" xfId="30542" xr:uid="{7C1682A3-4D1D-406B-95BC-B07C64146499}"/>
    <cellStyle name="Input [yellow] 2 5 7" xfId="3746" xr:uid="{64B8156E-71D6-4AAD-AFEB-A4ABFD778A0B}"/>
    <cellStyle name="Input [yellow] 2 5 7 2" xfId="17501" xr:uid="{5B876CD7-9196-4A8A-BCAC-8C2BCD052061}"/>
    <cellStyle name="Input [yellow] 2 5 7 3" xfId="30540" xr:uid="{1E957D2D-D3A0-4B63-A6E2-7A4ED62B74DC}"/>
    <cellStyle name="Input [yellow] 2 5 8" xfId="3747" xr:uid="{16474516-171E-4391-9CD0-6CDC496AA776}"/>
    <cellStyle name="Input [yellow] 2 5 8 2" xfId="17502" xr:uid="{EA418378-13FF-4439-B61D-06ED1E4FF721}"/>
    <cellStyle name="Input [yellow] 2 5 8 3" xfId="30539" xr:uid="{82E89174-406D-4515-8285-1E9BBF8D012B}"/>
    <cellStyle name="Input [yellow] 2 5 9" xfId="17458" xr:uid="{7B973264-AEBC-4D28-A3EA-BE8548AAF4E9}"/>
    <cellStyle name="Input [yellow] 2 6" xfId="3748" xr:uid="{78E9B2E5-A9E1-42A4-AA3F-F66164A6A577}"/>
    <cellStyle name="Input [yellow] 2 6 10" xfId="30538" xr:uid="{DA88CD2C-E44F-45C3-9FEA-C5FB77583291}"/>
    <cellStyle name="Input [yellow] 2 6 2" xfId="3749" xr:uid="{A75130B8-2EEC-47BA-96AD-16A1D8DBB320}"/>
    <cellStyle name="Input [yellow] 2 6 2 2" xfId="3750" xr:uid="{3D470778-0FB9-49C4-A0B3-61A25337A44E}"/>
    <cellStyle name="Input [yellow] 2 6 2 2 2" xfId="17505" xr:uid="{A100A9C7-91F5-4574-AAB4-04E1FAFC072D}"/>
    <cellStyle name="Input [yellow] 2 6 2 2 3" xfId="30536" xr:uid="{19593712-79B1-42CB-ABF0-FA55F2647E75}"/>
    <cellStyle name="Input [yellow] 2 6 2 3" xfId="3751" xr:uid="{38B2DF8D-CA56-4E60-BBB1-DC67838EFF22}"/>
    <cellStyle name="Input [yellow] 2 6 2 3 2" xfId="17506" xr:uid="{0A250D10-C0F3-441C-89B2-04025E0FC327}"/>
    <cellStyle name="Input [yellow] 2 6 2 3 3" xfId="30535" xr:uid="{A117196E-55A4-4356-BF8A-1729DB9BEE41}"/>
    <cellStyle name="Input [yellow] 2 6 2 4" xfId="3752" xr:uid="{66098AF6-D263-4117-B94C-13EB010DEA91}"/>
    <cellStyle name="Input [yellow] 2 6 2 4 2" xfId="17507" xr:uid="{B151A087-DE96-43AC-B63B-ED5286F8ADE4}"/>
    <cellStyle name="Input [yellow] 2 6 2 4 3" xfId="30534" xr:uid="{EA026686-17F0-4E0D-845F-AF2EA9FC6980}"/>
    <cellStyle name="Input [yellow] 2 6 2 5" xfId="3753" xr:uid="{40994D12-A857-401A-B846-FB01F6B1ED0B}"/>
    <cellStyle name="Input [yellow] 2 6 2 5 2" xfId="17508" xr:uid="{88DAE2D8-ED52-40B0-B34A-74E3CF018111}"/>
    <cellStyle name="Input [yellow] 2 6 2 5 3" xfId="30533" xr:uid="{A3002F42-B105-473C-920C-2F541C638DDF}"/>
    <cellStyle name="Input [yellow] 2 6 2 6" xfId="3754" xr:uid="{FBAA2205-90EB-4AA2-A906-0859914EA3E4}"/>
    <cellStyle name="Input [yellow] 2 6 2 6 2" xfId="17509" xr:uid="{42173540-4751-404F-97F9-1DF2CF77E352}"/>
    <cellStyle name="Input [yellow] 2 6 2 6 3" xfId="30532" xr:uid="{B2659DFD-2416-4E07-A594-A10CF07C48AC}"/>
    <cellStyle name="Input [yellow] 2 6 2 7" xfId="3755" xr:uid="{771E35F2-C5F3-45DC-BEE0-F87AD1F06623}"/>
    <cellStyle name="Input [yellow] 2 6 2 7 2" xfId="17510" xr:uid="{FDBA528F-7623-47B5-A760-A7CB3E741EA6}"/>
    <cellStyle name="Input [yellow] 2 6 2 7 3" xfId="30531" xr:uid="{F737F83F-F981-458D-A3FE-BE68DA66039F}"/>
    <cellStyle name="Input [yellow] 2 6 2 8" xfId="17504" xr:uid="{F3CC1C87-4FA5-4C45-BCBD-14DA5DFE46D6}"/>
    <cellStyle name="Input [yellow] 2 6 2 9" xfId="30537" xr:uid="{A4734D6A-D0C5-4BCA-835E-097DE405D9A5}"/>
    <cellStyle name="Input [yellow] 2 6 3" xfId="3756" xr:uid="{85CDF099-F446-46D1-A10B-4DD4A85AA0BC}"/>
    <cellStyle name="Input [yellow] 2 6 3 2" xfId="3757" xr:uid="{9F4ABE36-3D51-4992-BA42-5CD9EF776C70}"/>
    <cellStyle name="Input [yellow] 2 6 3 2 2" xfId="17512" xr:uid="{D38D3388-22E8-43CB-8468-9425A6BF695F}"/>
    <cellStyle name="Input [yellow] 2 6 3 2 3" xfId="30529" xr:uid="{1731421B-DBC0-451C-92D5-FAD22EF91F8B}"/>
    <cellStyle name="Input [yellow] 2 6 3 3" xfId="3758" xr:uid="{28D06810-6335-4772-90F0-C422D6282E9D}"/>
    <cellStyle name="Input [yellow] 2 6 3 3 2" xfId="17513" xr:uid="{14D82F6E-05EE-4699-8060-1AD9106D0F21}"/>
    <cellStyle name="Input [yellow] 2 6 3 3 3" xfId="30528" xr:uid="{F838EF99-1D45-4F83-A394-6FFDCBEF2BDB}"/>
    <cellStyle name="Input [yellow] 2 6 3 4" xfId="3759" xr:uid="{3D2B8F78-C74B-470D-AB1A-2892F9B47409}"/>
    <cellStyle name="Input [yellow] 2 6 3 4 2" xfId="17514" xr:uid="{AE64388C-BD6B-4744-B506-760B32F00A62}"/>
    <cellStyle name="Input [yellow] 2 6 3 4 3" xfId="30527" xr:uid="{4A21C0E3-DC22-4A37-B801-17B385D64E66}"/>
    <cellStyle name="Input [yellow] 2 6 3 5" xfId="3760" xr:uid="{944F8A13-E9E8-48D6-A541-7104E3C29782}"/>
    <cellStyle name="Input [yellow] 2 6 3 5 2" xfId="17515" xr:uid="{8C747A99-93C8-4DBB-8C11-232D3B7AC23A}"/>
    <cellStyle name="Input [yellow] 2 6 3 5 3" xfId="30526" xr:uid="{0D176E60-C492-48BA-BC7B-7F1918E1EAD8}"/>
    <cellStyle name="Input [yellow] 2 6 3 6" xfId="3761" xr:uid="{C75AD422-E385-4F08-A1E3-CF5839EE6EE5}"/>
    <cellStyle name="Input [yellow] 2 6 3 6 2" xfId="17516" xr:uid="{D5DE8B91-BBC7-4C5E-BBB6-1F0B39ED0D6D}"/>
    <cellStyle name="Input [yellow] 2 6 3 6 3" xfId="30525" xr:uid="{5EDFDD81-F2D0-4F3D-B38E-60D7E0580873}"/>
    <cellStyle name="Input [yellow] 2 6 3 7" xfId="17511" xr:uid="{735BCC67-744A-4C44-B3B7-6338FA74905D}"/>
    <cellStyle name="Input [yellow] 2 6 3 8" xfId="30530" xr:uid="{91E107E7-9326-4C57-B092-421BD40CEC66}"/>
    <cellStyle name="Input [yellow] 2 6 4" xfId="3762" xr:uid="{490B747D-CEA1-409F-AD0F-ED38A028614B}"/>
    <cellStyle name="Input [yellow] 2 6 4 2" xfId="3763" xr:uid="{9B7D80A1-7EF1-4559-8143-C679F709F43F}"/>
    <cellStyle name="Input [yellow] 2 6 4 2 2" xfId="17518" xr:uid="{0940A396-DE6A-46B8-9592-3EE7CD1B6AAE}"/>
    <cellStyle name="Input [yellow] 2 6 4 2 3" xfId="30523" xr:uid="{AEE264B9-8EDE-4C51-B07E-F6393F78FEC8}"/>
    <cellStyle name="Input [yellow] 2 6 4 3" xfId="3764" xr:uid="{EF0A9EF3-52FF-4C84-874F-0438BCC19FBA}"/>
    <cellStyle name="Input [yellow] 2 6 4 3 2" xfId="17519" xr:uid="{AE9EC19A-B42D-4D51-A56B-5CDFC3D64E8C}"/>
    <cellStyle name="Input [yellow] 2 6 4 3 3" xfId="30522" xr:uid="{632BC096-67D7-4D05-90B4-7B1B6CDA7A63}"/>
    <cellStyle name="Input [yellow] 2 6 4 4" xfId="3765" xr:uid="{7299C732-D5E7-465E-AF46-A5721376BAB9}"/>
    <cellStyle name="Input [yellow] 2 6 4 4 2" xfId="17520" xr:uid="{7A63BEBD-01DC-477E-A90A-BE6FABE2E71F}"/>
    <cellStyle name="Input [yellow] 2 6 4 4 3" xfId="30521" xr:uid="{10D790AD-25B0-4DCA-A6E9-4B477CD5145F}"/>
    <cellStyle name="Input [yellow] 2 6 4 5" xfId="3766" xr:uid="{2AE13FC2-60BE-46C9-AA58-CFCBF6CC8942}"/>
    <cellStyle name="Input [yellow] 2 6 4 5 2" xfId="17521" xr:uid="{FF011D05-0C63-4BF8-9637-3173FE81E547}"/>
    <cellStyle name="Input [yellow] 2 6 4 5 3" xfId="30520" xr:uid="{7A74CA7C-3698-497E-BE22-E2081394EE22}"/>
    <cellStyle name="Input [yellow] 2 6 4 6" xfId="17517" xr:uid="{D5CAF042-2FAA-48D0-97A2-61D81DB364B7}"/>
    <cellStyle name="Input [yellow] 2 6 4 7" xfId="30524" xr:uid="{B3C7440C-58FB-46D8-A4A1-464B7600422F}"/>
    <cellStyle name="Input [yellow] 2 6 5" xfId="3767" xr:uid="{146EE865-0507-4C35-8DBC-ABEC794DFDC0}"/>
    <cellStyle name="Input [yellow] 2 6 5 2" xfId="3768" xr:uid="{E375EA02-9EC1-4D5B-B337-526929EC50CB}"/>
    <cellStyle name="Input [yellow] 2 6 5 2 2" xfId="17523" xr:uid="{2F18C253-772F-4EB2-9A80-3913B892F666}"/>
    <cellStyle name="Input [yellow] 2 6 5 2 3" xfId="30518" xr:uid="{1FD90002-DFA4-45B3-A8FF-6B1FA8DC491C}"/>
    <cellStyle name="Input [yellow] 2 6 5 3" xfId="3769" xr:uid="{667E3F57-40FE-4CB1-98AC-1380B2C26078}"/>
    <cellStyle name="Input [yellow] 2 6 5 3 2" xfId="17524" xr:uid="{3CD18D2E-6696-4CBB-88C8-E9C7707488EB}"/>
    <cellStyle name="Input [yellow] 2 6 5 3 3" xfId="30517" xr:uid="{B37D1EF4-5BB2-4A03-8965-12EC3DAFF4A6}"/>
    <cellStyle name="Input [yellow] 2 6 5 4" xfId="17522" xr:uid="{C16F538A-3F57-446B-B7AE-1C178064D82E}"/>
    <cellStyle name="Input [yellow] 2 6 5 5" xfId="30519" xr:uid="{4406D544-1601-45D5-BB61-19EDE8B55945}"/>
    <cellStyle name="Input [yellow] 2 6 6" xfId="3770" xr:uid="{7AB82825-29F3-4946-AC85-0052B74CBE2E}"/>
    <cellStyle name="Input [yellow] 2 6 6 2" xfId="17525" xr:uid="{96995047-2BD3-4744-BAFD-013E0B72406B}"/>
    <cellStyle name="Input [yellow] 2 6 6 3" xfId="30516" xr:uid="{342FFC60-A36A-4DF9-A8CB-A700DBA131BC}"/>
    <cellStyle name="Input [yellow] 2 6 7" xfId="3771" xr:uid="{AF10D6A7-7F38-46A2-B251-C7F779832809}"/>
    <cellStyle name="Input [yellow] 2 6 7 2" xfId="17526" xr:uid="{D8B443E6-AA02-4FD9-8C85-9F36348A62B2}"/>
    <cellStyle name="Input [yellow] 2 6 7 3" xfId="30515" xr:uid="{6F1A03E9-86E6-4F85-8147-42E2F8669E34}"/>
    <cellStyle name="Input [yellow] 2 6 8" xfId="3772" xr:uid="{626F6026-B074-4DCA-BE4C-2FEBEFDD5599}"/>
    <cellStyle name="Input [yellow] 2 6 8 2" xfId="17527" xr:uid="{50B5253D-81DE-41FE-9522-53F6AE1D6982}"/>
    <cellStyle name="Input [yellow] 2 6 8 3" xfId="30514" xr:uid="{8709500F-A61D-4D6E-BC27-6D883C94E512}"/>
    <cellStyle name="Input [yellow] 2 6 9" xfId="17503" xr:uid="{E8FED96A-4223-4696-95A3-808C8185D7D3}"/>
    <cellStyle name="Input [yellow] 2 7" xfId="3773" xr:uid="{4A275487-74BF-4E70-97DC-BE90C6504839}"/>
    <cellStyle name="Input [yellow] 2 7 2" xfId="3774" xr:uid="{6EF4DB5D-B0A9-4BE7-A409-8DFFB3BBC747}"/>
    <cellStyle name="Input [yellow] 2 7 2 2" xfId="17529" xr:uid="{41DDDFC5-1F72-4732-9921-ECCAC7899EA8}"/>
    <cellStyle name="Input [yellow] 2 7 2 3" xfId="30512" xr:uid="{CD8C629E-4834-40B0-BF7B-B12D20461051}"/>
    <cellStyle name="Input [yellow] 2 7 3" xfId="3775" xr:uid="{17916BAA-545F-4B89-A4E1-36CA9A66A2BD}"/>
    <cellStyle name="Input [yellow] 2 7 3 2" xfId="17530" xr:uid="{DA527802-D0D4-4522-BB92-443755E7F70E}"/>
    <cellStyle name="Input [yellow] 2 7 3 3" xfId="30511" xr:uid="{CCBC733D-D232-40FB-A23A-EC771AF005DD}"/>
    <cellStyle name="Input [yellow] 2 7 4" xfId="3776" xr:uid="{046AD166-0BB3-42AE-9FB4-28D4BB18CA66}"/>
    <cellStyle name="Input [yellow] 2 7 4 2" xfId="17531" xr:uid="{3C36468B-DD12-41A5-8720-7087CDC08DAF}"/>
    <cellStyle name="Input [yellow] 2 7 4 3" xfId="30510" xr:uid="{4F9B67CA-6815-40CF-BEEA-34BCC27CDE30}"/>
    <cellStyle name="Input [yellow] 2 7 5" xfId="17528" xr:uid="{F73EEFAC-044E-41E4-9C0B-955EA7F815B3}"/>
    <cellStyle name="Input [yellow] 2 7 6" xfId="30513" xr:uid="{6EC19B6C-9190-4982-9067-13DA82401709}"/>
    <cellStyle name="Input [yellow] 2 8" xfId="3777" xr:uid="{998024D4-DC89-44FE-8B70-6AB1FEA3EBA0}"/>
    <cellStyle name="Input [yellow] 2 8 2" xfId="17532" xr:uid="{082CAC14-83A5-482A-AE3A-99B743B17A2C}"/>
    <cellStyle name="Input [yellow] 2 8 3" xfId="30509" xr:uid="{78724ABB-B08A-4799-8912-F265845C765D}"/>
    <cellStyle name="Input [yellow] 2 9" xfId="17201" xr:uid="{CEC1AA99-D088-4086-B34A-91A08717B8D3}"/>
    <cellStyle name="Input [yellow] 3" xfId="3778" xr:uid="{D748470F-1236-46B5-885B-1C823E5D9ADC}"/>
    <cellStyle name="Input [yellow] 3 2" xfId="3779" xr:uid="{A3961166-5DF9-48C9-A74A-6E424153DA26}"/>
    <cellStyle name="Input [yellow] 3 2 10" xfId="30507" xr:uid="{5D5744E8-6C40-4B72-9FB5-EB2CC7490BB7}"/>
    <cellStyle name="Input [yellow] 3 2 2" xfId="3780" xr:uid="{EE06233A-5FFA-43CA-931E-1F9D1501D92A}"/>
    <cellStyle name="Input [yellow] 3 2 2 10" xfId="30506" xr:uid="{B97B1C2B-8F13-4128-B29F-3CC42CE1CE45}"/>
    <cellStyle name="Input [yellow] 3 2 2 2" xfId="3781" xr:uid="{C2385EB6-657E-4EAF-A5F0-04A21BC1D543}"/>
    <cellStyle name="Input [yellow] 3 2 2 2 2" xfId="3782" xr:uid="{05A5B7FF-CB38-4256-84AD-297F085DD20A}"/>
    <cellStyle name="Input [yellow] 3 2 2 2 2 2" xfId="17537" xr:uid="{15D30868-490C-495B-9C77-D7EAF5F0ADC6}"/>
    <cellStyle name="Input [yellow] 3 2 2 2 2 3" xfId="30504" xr:uid="{B5FF9DE1-3312-4693-9EAA-50A6F699D5AB}"/>
    <cellStyle name="Input [yellow] 3 2 2 2 3" xfId="3783" xr:uid="{90B8E93B-9E78-4679-9435-088FB4472374}"/>
    <cellStyle name="Input [yellow] 3 2 2 2 3 2" xfId="17538" xr:uid="{4D496BEA-9894-4693-A946-A55FF42DE72F}"/>
    <cellStyle name="Input [yellow] 3 2 2 2 3 3" xfId="30503" xr:uid="{DF613B90-C74E-46D5-947A-55EC6C28FD52}"/>
    <cellStyle name="Input [yellow] 3 2 2 2 4" xfId="3784" xr:uid="{73CA8818-B153-4A25-BDF9-5DB22A2E8D6C}"/>
    <cellStyle name="Input [yellow] 3 2 2 2 4 2" xfId="17539" xr:uid="{B1E69DB8-77D0-4B8C-BE54-1665C5EE42A6}"/>
    <cellStyle name="Input [yellow] 3 2 2 2 4 3" xfId="30502" xr:uid="{B49F2081-08F5-4D7B-80E2-E270CA4601BE}"/>
    <cellStyle name="Input [yellow] 3 2 2 2 5" xfId="3785" xr:uid="{4CCBF8BA-962C-4252-B98F-748327392CDD}"/>
    <cellStyle name="Input [yellow] 3 2 2 2 5 2" xfId="17540" xr:uid="{6312320C-4B64-4DA3-965C-37C5B9667487}"/>
    <cellStyle name="Input [yellow] 3 2 2 2 5 3" xfId="30501" xr:uid="{C425F829-C85D-492D-BCC6-430707CECF12}"/>
    <cellStyle name="Input [yellow] 3 2 2 2 6" xfId="3786" xr:uid="{DC36293D-AA01-4CA8-AA37-181B57092E9C}"/>
    <cellStyle name="Input [yellow] 3 2 2 2 6 2" xfId="17541" xr:uid="{33331CA5-6B6B-4DAB-914A-A7B7E5646F12}"/>
    <cellStyle name="Input [yellow] 3 2 2 2 6 3" xfId="30500" xr:uid="{1951CA45-3DC2-4CB4-80AC-C01D7BA24434}"/>
    <cellStyle name="Input [yellow] 3 2 2 2 7" xfId="3787" xr:uid="{A92F8E26-91A1-494A-9F3D-08B20E74B9C8}"/>
    <cellStyle name="Input [yellow] 3 2 2 2 7 2" xfId="17542" xr:uid="{4110E643-B206-4FC6-B526-3897405EE15D}"/>
    <cellStyle name="Input [yellow] 3 2 2 2 7 3" xfId="30499" xr:uid="{94DBBD0D-B0F1-470C-8BA9-D9D4E18AE010}"/>
    <cellStyle name="Input [yellow] 3 2 2 2 8" xfId="17536" xr:uid="{31975CE4-78A4-440E-AF4E-902E44DAA0FD}"/>
    <cellStyle name="Input [yellow] 3 2 2 2 9" xfId="30505" xr:uid="{08D6DBA9-9CB2-47DA-A7B3-5B0B2A3C0F83}"/>
    <cellStyle name="Input [yellow] 3 2 2 3" xfId="3788" xr:uid="{1CBD7AF2-B7FD-480A-97C8-3D4129F41152}"/>
    <cellStyle name="Input [yellow] 3 2 2 3 2" xfId="3789" xr:uid="{01396A6A-7409-4E29-AD62-C68A63F82DA6}"/>
    <cellStyle name="Input [yellow] 3 2 2 3 2 2" xfId="17544" xr:uid="{BBEC151A-D733-4D63-B884-105BF4E16667}"/>
    <cellStyle name="Input [yellow] 3 2 2 3 2 3" xfId="30497" xr:uid="{51131BA9-C074-45A6-B0E2-4B0D2B98B1F0}"/>
    <cellStyle name="Input [yellow] 3 2 2 3 3" xfId="3790" xr:uid="{BC357918-A2DD-477B-AD3A-8ECF43C9AEEF}"/>
    <cellStyle name="Input [yellow] 3 2 2 3 3 2" xfId="17545" xr:uid="{E7BC30AE-4436-4CB8-87E6-AD30F4E22291}"/>
    <cellStyle name="Input [yellow] 3 2 2 3 3 3" xfId="30496" xr:uid="{D205DECE-DC9A-4C67-A314-A486615329E0}"/>
    <cellStyle name="Input [yellow] 3 2 2 3 4" xfId="3791" xr:uid="{6C5ED616-E9CB-44F7-9ADD-C321B0CEAB48}"/>
    <cellStyle name="Input [yellow] 3 2 2 3 4 2" xfId="17546" xr:uid="{CECCA8B7-66D5-4BD6-A8C3-6F9E7D57BB1B}"/>
    <cellStyle name="Input [yellow] 3 2 2 3 4 3" xfId="30495" xr:uid="{ED351A6F-07D9-4AD2-ADD2-87B6FDACD40B}"/>
    <cellStyle name="Input [yellow] 3 2 2 3 5" xfId="3792" xr:uid="{5850A8F7-EF54-462A-9B0F-E21CB09B4E7A}"/>
    <cellStyle name="Input [yellow] 3 2 2 3 5 2" xfId="17547" xr:uid="{39B73BB7-406B-4506-995B-FA10B431AC1C}"/>
    <cellStyle name="Input [yellow] 3 2 2 3 5 3" xfId="30494" xr:uid="{09C858C2-F70D-4FD2-AC8A-B086EB5CFF6B}"/>
    <cellStyle name="Input [yellow] 3 2 2 3 6" xfId="3793" xr:uid="{7CAA4835-82A4-4E33-97C6-43CBFE626738}"/>
    <cellStyle name="Input [yellow] 3 2 2 3 6 2" xfId="17548" xr:uid="{B506A41E-CE7E-4F69-A7C2-96B61EFC54E3}"/>
    <cellStyle name="Input [yellow] 3 2 2 3 6 3" xfId="30493" xr:uid="{C79875DA-AF3B-4E99-90E9-DCBD1B6543CC}"/>
    <cellStyle name="Input [yellow] 3 2 2 3 7" xfId="17543" xr:uid="{7FB3C0A9-F34D-46BA-9FEA-439330EC2B82}"/>
    <cellStyle name="Input [yellow] 3 2 2 3 8" xfId="30498" xr:uid="{B54F47A4-FF3C-477F-9674-70624082E9F0}"/>
    <cellStyle name="Input [yellow] 3 2 2 4" xfId="3794" xr:uid="{23989F6E-AF6C-47F8-AA7B-1DE76B6F6990}"/>
    <cellStyle name="Input [yellow] 3 2 2 4 2" xfId="3795" xr:uid="{793CC3AE-ED59-4986-8B35-FBF7FD46D690}"/>
    <cellStyle name="Input [yellow] 3 2 2 4 2 2" xfId="17550" xr:uid="{5C722FAA-AC91-462C-9C0A-1F482243FB98}"/>
    <cellStyle name="Input [yellow] 3 2 2 4 2 3" xfId="30491" xr:uid="{774E7FFA-3DBB-4584-8D43-D93DFC1933BC}"/>
    <cellStyle name="Input [yellow] 3 2 2 4 3" xfId="3796" xr:uid="{BF0E1DE5-2623-46E5-A020-F55B27C0521F}"/>
    <cellStyle name="Input [yellow] 3 2 2 4 3 2" xfId="17551" xr:uid="{517921E1-C4E3-401F-BE06-4C3195563FDB}"/>
    <cellStyle name="Input [yellow] 3 2 2 4 3 3" xfId="30490" xr:uid="{19DE29D2-9CFD-4474-A87E-F813F884DE3D}"/>
    <cellStyle name="Input [yellow] 3 2 2 4 4" xfId="3797" xr:uid="{6178CB97-B691-449A-A124-71D6A7C713AD}"/>
    <cellStyle name="Input [yellow] 3 2 2 4 4 2" xfId="17552" xr:uid="{6A6B38CF-91D2-4C7D-8C75-7CF9C474C772}"/>
    <cellStyle name="Input [yellow] 3 2 2 4 4 3" xfId="30489" xr:uid="{50905DC2-7ACF-4939-9A7C-5FE51CFA6445}"/>
    <cellStyle name="Input [yellow] 3 2 2 4 5" xfId="17549" xr:uid="{B0E08B81-1399-4D66-88F1-A10B39AA445B}"/>
    <cellStyle name="Input [yellow] 3 2 2 4 6" xfId="30492" xr:uid="{CC2BC497-23C8-47A4-B5D9-63DD560AD678}"/>
    <cellStyle name="Input [yellow] 3 2 2 5" xfId="3798" xr:uid="{0064B964-C6F8-4AFD-B01D-C272E1B861AF}"/>
    <cellStyle name="Input [yellow] 3 2 2 5 2" xfId="17553" xr:uid="{99AD81E0-D3AE-48F0-9FAF-F2F062D6369A}"/>
    <cellStyle name="Input [yellow] 3 2 2 5 3" xfId="30488" xr:uid="{7BD3F300-3244-4CD1-9628-F7D2B22F9D9F}"/>
    <cellStyle name="Input [yellow] 3 2 2 6" xfId="3799" xr:uid="{87D39D9F-DC22-49A9-938B-8D61676168DF}"/>
    <cellStyle name="Input [yellow] 3 2 2 6 2" xfId="17554" xr:uid="{2C893626-239F-40EE-BC24-8DD75AEC7279}"/>
    <cellStyle name="Input [yellow] 3 2 2 6 3" xfId="30487" xr:uid="{C5554914-3F71-4A8A-8708-DDDE7B5E9969}"/>
    <cellStyle name="Input [yellow] 3 2 2 7" xfId="3800" xr:uid="{83992138-B59B-4908-9C17-3DB65801275F}"/>
    <cellStyle name="Input [yellow] 3 2 2 7 2" xfId="17555" xr:uid="{86288EE1-3A68-47B3-AF0C-082BDF163E5C}"/>
    <cellStyle name="Input [yellow] 3 2 2 7 3" xfId="30486" xr:uid="{A90AD735-F0B6-41F3-9DB6-D6D980488052}"/>
    <cellStyle name="Input [yellow] 3 2 2 8" xfId="3801" xr:uid="{E19B4CC6-CA91-4C5F-A4B1-C8483667B423}"/>
    <cellStyle name="Input [yellow] 3 2 2 8 2" xfId="17556" xr:uid="{E04C5A7F-004D-4F28-B434-EC16C7A0B6C6}"/>
    <cellStyle name="Input [yellow] 3 2 2 8 3" xfId="30485" xr:uid="{81D206C1-B7DA-43CD-B212-5787337EB710}"/>
    <cellStyle name="Input [yellow] 3 2 2 9" xfId="17535" xr:uid="{0B175013-9586-498D-93F0-FAEB1204F56E}"/>
    <cellStyle name="Input [yellow] 3 2 3" xfId="3802" xr:uid="{9F5F0F4A-2EE9-4364-8FA2-B0D349F4F9D8}"/>
    <cellStyle name="Input [yellow] 3 2 3 2" xfId="3803" xr:uid="{99B0FDFB-505B-4EDC-832E-CAA50FDE3DB2}"/>
    <cellStyle name="Input [yellow] 3 2 3 2 2" xfId="17558" xr:uid="{CB013651-3E76-4E56-898A-9AA8AD2BBDBC}"/>
    <cellStyle name="Input [yellow] 3 2 3 2 3" xfId="30483" xr:uid="{A7137477-5BF2-466F-898C-1F6840CD08A4}"/>
    <cellStyle name="Input [yellow] 3 2 3 3" xfId="3804" xr:uid="{F7515E30-039A-4F76-A2DE-2F97767B3069}"/>
    <cellStyle name="Input [yellow] 3 2 3 3 2" xfId="17559" xr:uid="{86056580-771B-413C-8F3E-35A13A5E89EA}"/>
    <cellStyle name="Input [yellow] 3 2 3 3 3" xfId="30482" xr:uid="{0D8918CC-2F65-4FF1-AAC5-1A2E7B5A7EF2}"/>
    <cellStyle name="Input [yellow] 3 2 3 4" xfId="3805" xr:uid="{E45AE3F6-6508-4FFB-BC67-233245C0C7EB}"/>
    <cellStyle name="Input [yellow] 3 2 3 4 2" xfId="17560" xr:uid="{C452A263-807F-4F4A-AB63-ABB535F7CE30}"/>
    <cellStyle name="Input [yellow] 3 2 3 4 3" xfId="30481" xr:uid="{C2CD1E9C-A106-46F6-8ED6-32FB887A3646}"/>
    <cellStyle name="Input [yellow] 3 2 3 5" xfId="3806" xr:uid="{DEEECBFB-EAE8-4CD6-944B-21F2D8AE5920}"/>
    <cellStyle name="Input [yellow] 3 2 3 5 2" xfId="17561" xr:uid="{D9AE0097-079C-49BF-B160-9ABEFB6106F3}"/>
    <cellStyle name="Input [yellow] 3 2 3 5 3" xfId="30480" xr:uid="{CD480247-0001-4BA9-B425-4A9CC4426D0A}"/>
    <cellStyle name="Input [yellow] 3 2 3 6" xfId="3807" xr:uid="{611D8150-6018-4069-865F-8DDF14BBB4C2}"/>
    <cellStyle name="Input [yellow] 3 2 3 6 2" xfId="17562" xr:uid="{394F97AF-C7D2-4F71-ADEE-4A5576B4F682}"/>
    <cellStyle name="Input [yellow] 3 2 3 6 3" xfId="30479" xr:uid="{4A7E3BF2-1776-4A9A-96A6-485EE56620C8}"/>
    <cellStyle name="Input [yellow] 3 2 3 7" xfId="3808" xr:uid="{57100A3D-9F28-47F0-8EA5-156466021C8E}"/>
    <cellStyle name="Input [yellow] 3 2 3 7 2" xfId="17563" xr:uid="{C374DFA1-2F56-4227-B9B8-E2F3141C65D6}"/>
    <cellStyle name="Input [yellow] 3 2 3 7 3" xfId="30478" xr:uid="{6D89C73E-C5D6-41C0-9065-68CE6B3948F2}"/>
    <cellStyle name="Input [yellow] 3 2 3 8" xfId="17557" xr:uid="{2AED27FA-D91C-4BE7-9A99-8157566F4731}"/>
    <cellStyle name="Input [yellow] 3 2 3 9" xfId="30484" xr:uid="{D4459702-ECF5-48CA-9578-FEEB1A2F7EAA}"/>
    <cellStyle name="Input [yellow] 3 2 4" xfId="3809" xr:uid="{1001306E-BB15-44C9-BDDB-9DD6F7592C87}"/>
    <cellStyle name="Input [yellow] 3 2 4 2" xfId="3810" xr:uid="{F7B10E5C-C558-4223-ADD3-6C4290AB0719}"/>
    <cellStyle name="Input [yellow] 3 2 4 2 2" xfId="17565" xr:uid="{1BF1E96D-5532-4B77-BEA7-EAAED28F920A}"/>
    <cellStyle name="Input [yellow] 3 2 4 2 3" xfId="30476" xr:uid="{904EEE88-ADD1-4DCE-BDBD-0DE5A30F5A9B}"/>
    <cellStyle name="Input [yellow] 3 2 4 3" xfId="3811" xr:uid="{AFB98301-AD97-4ACF-999A-4BE93F4E8B54}"/>
    <cellStyle name="Input [yellow] 3 2 4 3 2" xfId="17566" xr:uid="{57E1D1D8-7EF9-4B69-8D1A-A4CAB093BE70}"/>
    <cellStyle name="Input [yellow] 3 2 4 3 3" xfId="30475" xr:uid="{6B0792B3-FEF9-4408-98B8-7B9B17AD48FD}"/>
    <cellStyle name="Input [yellow] 3 2 4 4" xfId="3812" xr:uid="{71984E57-3322-4E04-B40F-621F506F9392}"/>
    <cellStyle name="Input [yellow] 3 2 4 4 2" xfId="17567" xr:uid="{98D1F8C6-B4F7-4DAF-A5F1-651B8FEAB9AD}"/>
    <cellStyle name="Input [yellow] 3 2 4 4 3" xfId="30474" xr:uid="{CA8B6F2E-D2BF-4F9A-9427-8338188A8A6B}"/>
    <cellStyle name="Input [yellow] 3 2 4 5" xfId="3813" xr:uid="{AFD36F53-39E3-4E2B-8E54-6389D85C2B9F}"/>
    <cellStyle name="Input [yellow] 3 2 4 5 2" xfId="17568" xr:uid="{D2A79D6B-F397-4161-A7A6-DE3F595678A3}"/>
    <cellStyle name="Input [yellow] 3 2 4 5 3" xfId="30473" xr:uid="{C073FC9E-815E-4C4B-BE1E-303B4FD33795}"/>
    <cellStyle name="Input [yellow] 3 2 4 6" xfId="3814" xr:uid="{3C4828B7-518E-4267-A6A3-67AC8000D009}"/>
    <cellStyle name="Input [yellow] 3 2 4 6 2" xfId="17569" xr:uid="{580B4841-1067-4719-9634-4CE4AF321E88}"/>
    <cellStyle name="Input [yellow] 3 2 4 6 3" xfId="30472" xr:uid="{DF183A84-04C5-4E15-9EE3-3C6BC4C5F38E}"/>
    <cellStyle name="Input [yellow] 3 2 4 7" xfId="17564" xr:uid="{34AB06C8-B90B-4D30-8165-2FC2FECC3D7D}"/>
    <cellStyle name="Input [yellow] 3 2 4 8" xfId="30477" xr:uid="{22CEF247-46C6-4B65-B8DA-7E82A39CB976}"/>
    <cellStyle name="Input [yellow] 3 2 5" xfId="3815" xr:uid="{5E1A3036-9F89-4D6D-A1C5-07E3DA87008A}"/>
    <cellStyle name="Input [yellow] 3 2 5 2" xfId="3816" xr:uid="{90CCD189-71BC-4B2F-86BE-7D853CB38EF6}"/>
    <cellStyle name="Input [yellow] 3 2 5 2 2" xfId="17571" xr:uid="{AA65D9E3-FB6E-463F-8F86-3AEA0513E857}"/>
    <cellStyle name="Input [yellow] 3 2 5 2 3" xfId="30470" xr:uid="{BC533BF0-1D91-4404-84B9-FD9F0C25F787}"/>
    <cellStyle name="Input [yellow] 3 2 5 3" xfId="3817" xr:uid="{42BC21B8-F2B0-495A-99D0-E7712584267D}"/>
    <cellStyle name="Input [yellow] 3 2 5 3 2" xfId="17572" xr:uid="{BEBB8EA3-500A-443C-BFBB-73088687932D}"/>
    <cellStyle name="Input [yellow] 3 2 5 3 3" xfId="30469" xr:uid="{D65BD033-F971-4DAA-924C-D613FD2BFCD7}"/>
    <cellStyle name="Input [yellow] 3 2 5 4" xfId="3818" xr:uid="{DAC97212-EC56-426D-9807-525F40B54961}"/>
    <cellStyle name="Input [yellow] 3 2 5 4 2" xfId="17573" xr:uid="{5C7B16CF-766B-443F-A923-2ED7273FD426}"/>
    <cellStyle name="Input [yellow] 3 2 5 4 3" xfId="30468" xr:uid="{6CF00460-7EC7-4204-999D-0E96C702C2C5}"/>
    <cellStyle name="Input [yellow] 3 2 5 5" xfId="3819" xr:uid="{CA327CC0-5F4B-4C82-A7BA-B6D9D6803269}"/>
    <cellStyle name="Input [yellow] 3 2 5 5 2" xfId="17574" xr:uid="{107A69F9-D5B2-4AE2-A975-4825216E2DD1}"/>
    <cellStyle name="Input [yellow] 3 2 5 5 3" xfId="30467" xr:uid="{00FAC98F-48B0-4A5D-8BAD-85D40D64BB6F}"/>
    <cellStyle name="Input [yellow] 3 2 5 6" xfId="17570" xr:uid="{E10F2845-C67B-4515-8090-724C7032D7BE}"/>
    <cellStyle name="Input [yellow] 3 2 5 7" xfId="30471" xr:uid="{8EF8D697-2489-4AF7-89DB-A070BF933E06}"/>
    <cellStyle name="Input [yellow] 3 2 6" xfId="3820" xr:uid="{F27DEF89-7870-42DC-A73E-42544E0BCA36}"/>
    <cellStyle name="Input [yellow] 3 2 6 2" xfId="3821" xr:uid="{09A49A90-79D3-43A7-A76A-FAB5E56777B6}"/>
    <cellStyle name="Input [yellow] 3 2 6 2 2" xfId="17576" xr:uid="{5E8BC8E6-5F9D-4500-9C7C-CB4505373550}"/>
    <cellStyle name="Input [yellow] 3 2 6 2 3" xfId="30465" xr:uid="{4B952466-B1CF-4A4D-B415-66B7C851FC1C}"/>
    <cellStyle name="Input [yellow] 3 2 6 3" xfId="17575" xr:uid="{747A8715-19C5-4C83-8E22-8A07A8CA184C}"/>
    <cellStyle name="Input [yellow] 3 2 6 4" xfId="30466" xr:uid="{C491C385-CAAD-4BFE-A325-88C36577B5EF}"/>
    <cellStyle name="Input [yellow] 3 2 7" xfId="3822" xr:uid="{EB0DFABF-213A-459D-8025-B0407235EAD7}"/>
    <cellStyle name="Input [yellow] 3 2 7 2" xfId="17577" xr:uid="{6A9E298F-7B05-4FA2-BB6F-004F8E486A62}"/>
    <cellStyle name="Input [yellow] 3 2 7 3" xfId="30464" xr:uid="{AD4C860E-3AB6-4820-84AF-1F5E3D6CBDF5}"/>
    <cellStyle name="Input [yellow] 3 2 8" xfId="3823" xr:uid="{2510BA33-417E-4E0D-AA2A-E98BE12B52F9}"/>
    <cellStyle name="Input [yellow] 3 2 8 2" xfId="17578" xr:uid="{6F5F55B2-A107-48BF-AB0A-09F061005BEA}"/>
    <cellStyle name="Input [yellow] 3 2 8 3" xfId="30463" xr:uid="{0068F2BE-7370-4890-BA1B-7A47759EA88D}"/>
    <cellStyle name="Input [yellow] 3 2 9" xfId="17534" xr:uid="{D5EBF0D7-0314-488F-B54E-0F824F6CA121}"/>
    <cellStyle name="Input [yellow] 3 3" xfId="3824" xr:uid="{10309896-15DA-4CF9-8082-8171C1A2C5CA}"/>
    <cellStyle name="Input [yellow] 3 3 10" xfId="30462" xr:uid="{ED02A766-7857-4552-A091-035CBAD1B820}"/>
    <cellStyle name="Input [yellow] 3 3 2" xfId="3825" xr:uid="{8B2917B0-CA52-45B8-911D-1D337805F184}"/>
    <cellStyle name="Input [yellow] 3 3 2 10" xfId="30461" xr:uid="{AC267F82-A1D5-4B15-974B-5275943C2608}"/>
    <cellStyle name="Input [yellow] 3 3 2 2" xfId="3826" xr:uid="{FBB45F0B-AEA0-40E4-9AF7-65AB78268C29}"/>
    <cellStyle name="Input [yellow] 3 3 2 2 2" xfId="3827" xr:uid="{A71813BF-6E54-45A5-B627-F275AD99A800}"/>
    <cellStyle name="Input [yellow] 3 3 2 2 2 2" xfId="17582" xr:uid="{05150587-32AD-4EB8-A80F-4BBEF15DFE44}"/>
    <cellStyle name="Input [yellow] 3 3 2 2 2 3" xfId="30459" xr:uid="{7E009463-3395-44C1-ADF0-3C1580A44839}"/>
    <cellStyle name="Input [yellow] 3 3 2 2 3" xfId="3828" xr:uid="{4EA2A7CA-7D65-4BCD-B350-40DA35522F37}"/>
    <cellStyle name="Input [yellow] 3 3 2 2 3 2" xfId="17583" xr:uid="{188FD8A5-A74A-41E2-8ABA-FB0DC44992B6}"/>
    <cellStyle name="Input [yellow] 3 3 2 2 3 3" xfId="30458" xr:uid="{AAAE65FF-62DC-461D-BE62-C8F7C6E57BB5}"/>
    <cellStyle name="Input [yellow] 3 3 2 2 4" xfId="3829" xr:uid="{D97B1FBA-A113-48BD-A0FB-E2EFAA605C7A}"/>
    <cellStyle name="Input [yellow] 3 3 2 2 4 2" xfId="17584" xr:uid="{86FEEB32-FC03-4864-9561-8B98EA489D73}"/>
    <cellStyle name="Input [yellow] 3 3 2 2 4 3" xfId="30457" xr:uid="{F4098113-7989-47E4-9E93-ECBDED723950}"/>
    <cellStyle name="Input [yellow] 3 3 2 2 5" xfId="3830" xr:uid="{BAF7B33D-3FEE-4ADB-B7A7-EFCAAD812619}"/>
    <cellStyle name="Input [yellow] 3 3 2 2 5 2" xfId="17585" xr:uid="{599E817C-E3C9-4731-B979-965FEB35F983}"/>
    <cellStyle name="Input [yellow] 3 3 2 2 5 3" xfId="30456" xr:uid="{25A4AFA1-5EF1-4D61-B972-781232BA0E45}"/>
    <cellStyle name="Input [yellow] 3 3 2 2 6" xfId="3831" xr:uid="{C11E023A-8CC4-4868-A103-436993F6188A}"/>
    <cellStyle name="Input [yellow] 3 3 2 2 6 2" xfId="17586" xr:uid="{CDDE10AC-DF8F-48EA-AD08-533093F0DB5E}"/>
    <cellStyle name="Input [yellow] 3 3 2 2 6 3" xfId="30455" xr:uid="{01B47884-885D-48AC-AC25-D533115672B2}"/>
    <cellStyle name="Input [yellow] 3 3 2 2 7" xfId="3832" xr:uid="{3C224B4C-ABBC-4225-9E67-0E7DE15705F5}"/>
    <cellStyle name="Input [yellow] 3 3 2 2 7 2" xfId="17587" xr:uid="{83548FD3-ADC1-403E-B28B-1F85375D8564}"/>
    <cellStyle name="Input [yellow] 3 3 2 2 7 3" xfId="30454" xr:uid="{AC8C303C-FDAC-4284-B3FB-9AF60D41ADA6}"/>
    <cellStyle name="Input [yellow] 3 3 2 2 8" xfId="17581" xr:uid="{B3052927-62E4-4236-92F5-99EE6022F3E3}"/>
    <cellStyle name="Input [yellow] 3 3 2 2 9" xfId="30460" xr:uid="{0DFE79F6-4750-4A54-859B-FBA72040C6E9}"/>
    <cellStyle name="Input [yellow] 3 3 2 3" xfId="3833" xr:uid="{6E861878-E6B1-4AC9-99AD-7164B3C98F08}"/>
    <cellStyle name="Input [yellow] 3 3 2 3 2" xfId="3834" xr:uid="{90172F91-77A2-4777-A4E7-987287222E4E}"/>
    <cellStyle name="Input [yellow] 3 3 2 3 2 2" xfId="17589" xr:uid="{3C4A753B-0A1C-4AB8-AAA6-7E6A3BC00249}"/>
    <cellStyle name="Input [yellow] 3 3 2 3 2 3" xfId="30452" xr:uid="{A15DF9BD-A55D-41FD-BC74-0E3BD2D4BF25}"/>
    <cellStyle name="Input [yellow] 3 3 2 3 3" xfId="3835" xr:uid="{8D32E034-D53B-4E76-B94D-EA2EB2788F64}"/>
    <cellStyle name="Input [yellow] 3 3 2 3 3 2" xfId="17590" xr:uid="{1CE58367-DC60-466E-8DB9-EE5713C78573}"/>
    <cellStyle name="Input [yellow] 3 3 2 3 3 3" xfId="30451" xr:uid="{F086E68D-F8A4-40F9-90D4-2C866F28D176}"/>
    <cellStyle name="Input [yellow] 3 3 2 3 4" xfId="3836" xr:uid="{883FDECF-7219-4EA7-86A6-F89BCD62C2FF}"/>
    <cellStyle name="Input [yellow] 3 3 2 3 4 2" xfId="17591" xr:uid="{45116F6F-6851-4590-8015-C41DE6D34C79}"/>
    <cellStyle name="Input [yellow] 3 3 2 3 4 3" xfId="30450" xr:uid="{BFB05082-5C7F-4018-992E-A2BEB895F9C8}"/>
    <cellStyle name="Input [yellow] 3 3 2 3 5" xfId="3837" xr:uid="{14610181-E352-43FB-9747-5B0035FD7460}"/>
    <cellStyle name="Input [yellow] 3 3 2 3 5 2" xfId="17592" xr:uid="{EBD7B98A-C8B7-4EF4-B035-6014B11B4FAC}"/>
    <cellStyle name="Input [yellow] 3 3 2 3 5 3" xfId="30449" xr:uid="{BAD334EE-7F3C-403A-AF7A-8350426B207F}"/>
    <cellStyle name="Input [yellow] 3 3 2 3 6" xfId="3838" xr:uid="{3C52B394-4308-4B21-A534-85C1F12F3FF2}"/>
    <cellStyle name="Input [yellow] 3 3 2 3 6 2" xfId="17593" xr:uid="{A954DDD3-9316-45E2-BE23-02638702809B}"/>
    <cellStyle name="Input [yellow] 3 3 2 3 6 3" xfId="30448" xr:uid="{6D80A489-3FE3-4375-BF8B-AA9E0F8B0F57}"/>
    <cellStyle name="Input [yellow] 3 3 2 3 7" xfId="17588" xr:uid="{C8BD77DA-0C17-4972-9F01-7D982C120817}"/>
    <cellStyle name="Input [yellow] 3 3 2 3 8" xfId="30453" xr:uid="{668ABB3A-264D-4EC1-BC7E-7902C7276402}"/>
    <cellStyle name="Input [yellow] 3 3 2 4" xfId="3839" xr:uid="{000DA461-91E9-4625-BAFA-0C9763302625}"/>
    <cellStyle name="Input [yellow] 3 3 2 4 2" xfId="3840" xr:uid="{92693B9F-377B-4A76-91AB-469147D3FB60}"/>
    <cellStyle name="Input [yellow] 3 3 2 4 2 2" xfId="17595" xr:uid="{A6873C5A-C48F-4D5D-B509-6DE8E0F5A1C9}"/>
    <cellStyle name="Input [yellow] 3 3 2 4 2 3" xfId="30446" xr:uid="{89D00C6C-8045-45B0-9651-7AB39FD22CA0}"/>
    <cellStyle name="Input [yellow] 3 3 2 4 3" xfId="3841" xr:uid="{637A853B-564E-4FCD-99A2-73754230CDCF}"/>
    <cellStyle name="Input [yellow] 3 3 2 4 3 2" xfId="17596" xr:uid="{5768ACBB-BDAA-4FD8-87E5-2A159A17D301}"/>
    <cellStyle name="Input [yellow] 3 3 2 4 3 3" xfId="30445" xr:uid="{27EE0A5F-62FB-4238-AD75-733973727DC5}"/>
    <cellStyle name="Input [yellow] 3 3 2 4 4" xfId="3842" xr:uid="{5F835C17-435E-4668-9BEF-D72D507C8CA8}"/>
    <cellStyle name="Input [yellow] 3 3 2 4 4 2" xfId="17597" xr:uid="{7CA02CFC-B91A-4A61-97B3-3F996BB82A13}"/>
    <cellStyle name="Input [yellow] 3 3 2 4 4 3" xfId="30444" xr:uid="{10890662-CD4E-4C48-9D5B-877470CA675A}"/>
    <cellStyle name="Input [yellow] 3 3 2 4 5" xfId="17594" xr:uid="{05A0B921-9F92-4245-91B9-13DA552A3F82}"/>
    <cellStyle name="Input [yellow] 3 3 2 4 6" xfId="30447" xr:uid="{DDEB4E0B-297D-4294-93B1-15EBB690B797}"/>
    <cellStyle name="Input [yellow] 3 3 2 5" xfId="3843" xr:uid="{D02F112E-9538-4B62-B5E2-51D3012659FD}"/>
    <cellStyle name="Input [yellow] 3 3 2 5 2" xfId="17598" xr:uid="{4D90A7E9-CE77-49DF-B1C4-586FD3DC915F}"/>
    <cellStyle name="Input [yellow] 3 3 2 5 3" xfId="30443" xr:uid="{DEAA60E1-D259-46C6-95DF-4E66F28FD955}"/>
    <cellStyle name="Input [yellow] 3 3 2 6" xfId="3844" xr:uid="{C71AC718-4D8A-4668-8B86-62A9CB0501B7}"/>
    <cellStyle name="Input [yellow] 3 3 2 6 2" xfId="17599" xr:uid="{A99C61FE-FE88-474B-A5A2-87EE090CF744}"/>
    <cellStyle name="Input [yellow] 3 3 2 6 3" xfId="30442" xr:uid="{4AE0A7E6-FDA7-4D60-9843-DC4287B0F569}"/>
    <cellStyle name="Input [yellow] 3 3 2 7" xfId="3845" xr:uid="{0E03E580-9CCD-4A41-9F6D-EA97E32F02EF}"/>
    <cellStyle name="Input [yellow] 3 3 2 7 2" xfId="17600" xr:uid="{9EF5CD0D-5484-4076-9739-4315712E08A5}"/>
    <cellStyle name="Input [yellow] 3 3 2 7 3" xfId="30441" xr:uid="{100F385D-5A10-4BC1-872E-1549C77E35EE}"/>
    <cellStyle name="Input [yellow] 3 3 2 8" xfId="3846" xr:uid="{B8BCB1F2-6979-444C-8E63-7942829A686E}"/>
    <cellStyle name="Input [yellow] 3 3 2 8 2" xfId="17601" xr:uid="{D48C5773-EE5F-4710-B996-3BB150849D71}"/>
    <cellStyle name="Input [yellow] 3 3 2 8 3" xfId="30440" xr:uid="{E015606F-8A30-46AA-9E6B-159625AE76FF}"/>
    <cellStyle name="Input [yellow] 3 3 2 9" xfId="17580" xr:uid="{20609C40-D345-4677-8D04-43E8BDC77E3F}"/>
    <cellStyle name="Input [yellow] 3 3 3" xfId="3847" xr:uid="{45ABC96B-9593-4356-BC01-506734FBF211}"/>
    <cellStyle name="Input [yellow] 3 3 3 2" xfId="3848" xr:uid="{E2C95209-132E-4C16-8522-AC6683C52CEA}"/>
    <cellStyle name="Input [yellow] 3 3 3 2 2" xfId="17603" xr:uid="{8F05F2E7-4C40-477E-B449-347234B13DB1}"/>
    <cellStyle name="Input [yellow] 3 3 3 2 3" xfId="30438" xr:uid="{220AE891-4E0C-4602-A5DC-E4820520919D}"/>
    <cellStyle name="Input [yellow] 3 3 3 3" xfId="3849" xr:uid="{73241576-38F2-4063-AA15-4ADE417DD52C}"/>
    <cellStyle name="Input [yellow] 3 3 3 3 2" xfId="17604" xr:uid="{0F196875-76D6-46B9-8013-2D3725E14295}"/>
    <cellStyle name="Input [yellow] 3 3 3 3 3" xfId="30437" xr:uid="{B483252A-2009-44A5-BD2A-F810F9AE957A}"/>
    <cellStyle name="Input [yellow] 3 3 3 4" xfId="3850" xr:uid="{F1E760A0-19AD-48FC-9E21-A43D34F6200A}"/>
    <cellStyle name="Input [yellow] 3 3 3 4 2" xfId="17605" xr:uid="{5480B2F1-6E0C-4C0A-9B81-974000423179}"/>
    <cellStyle name="Input [yellow] 3 3 3 4 3" xfId="30436" xr:uid="{71E180BB-9F50-4294-BB53-E5530BF98E70}"/>
    <cellStyle name="Input [yellow] 3 3 3 5" xfId="3851" xr:uid="{C582DD0F-6586-45F6-B7A1-25EFAF9FDF57}"/>
    <cellStyle name="Input [yellow] 3 3 3 5 2" xfId="17606" xr:uid="{12E6692A-AF7B-4408-B3E1-B39D6B676380}"/>
    <cellStyle name="Input [yellow] 3 3 3 5 3" xfId="30435" xr:uid="{0A254E60-D069-4284-BB2A-046D3D856C27}"/>
    <cellStyle name="Input [yellow] 3 3 3 6" xfId="3852" xr:uid="{549D534D-3435-4860-9FCE-467179905C27}"/>
    <cellStyle name="Input [yellow] 3 3 3 6 2" xfId="17607" xr:uid="{7702073A-B42F-4923-9462-3CADA37719EE}"/>
    <cellStyle name="Input [yellow] 3 3 3 6 3" xfId="30434" xr:uid="{53F6E7C1-DB15-4194-AD31-F83D09F07826}"/>
    <cellStyle name="Input [yellow] 3 3 3 7" xfId="3853" xr:uid="{D7BBDC15-801B-4EAC-96CC-A576DE1CA33A}"/>
    <cellStyle name="Input [yellow] 3 3 3 7 2" xfId="17608" xr:uid="{18A600DB-FE3D-4DF8-BAA6-748A3D9DD565}"/>
    <cellStyle name="Input [yellow] 3 3 3 7 3" xfId="30433" xr:uid="{F488A1ED-65FA-42FC-BACC-C9D1290AE501}"/>
    <cellStyle name="Input [yellow] 3 3 3 8" xfId="17602" xr:uid="{1EA17651-8DE3-4D6A-B897-5841E84FBB86}"/>
    <cellStyle name="Input [yellow] 3 3 3 9" xfId="30439" xr:uid="{BDBC3CBD-D3C5-4CA0-A815-58136013F1D2}"/>
    <cellStyle name="Input [yellow] 3 3 4" xfId="3854" xr:uid="{83C1E66A-7B07-4A63-BEC8-FA5B16ECE351}"/>
    <cellStyle name="Input [yellow] 3 3 4 2" xfId="3855" xr:uid="{8A2DB078-C32F-41E0-8B3A-F46B81C70019}"/>
    <cellStyle name="Input [yellow] 3 3 4 2 2" xfId="17610" xr:uid="{E031CDEF-1E9E-4186-BE4A-48DC9EF5A484}"/>
    <cellStyle name="Input [yellow] 3 3 4 2 3" xfId="30431" xr:uid="{80F4DC55-0ED7-446C-83AC-6B6B881C185B}"/>
    <cellStyle name="Input [yellow] 3 3 4 3" xfId="3856" xr:uid="{09470395-6FDA-484C-9319-AB1D74871BA2}"/>
    <cellStyle name="Input [yellow] 3 3 4 3 2" xfId="17611" xr:uid="{C64E652C-B931-49D8-8BB7-139F285D6163}"/>
    <cellStyle name="Input [yellow] 3 3 4 3 3" xfId="30430" xr:uid="{529A5A22-9682-4473-9897-4103F70509D1}"/>
    <cellStyle name="Input [yellow] 3 3 4 4" xfId="3857" xr:uid="{76D3821C-474B-4187-857F-C05C70390C11}"/>
    <cellStyle name="Input [yellow] 3 3 4 4 2" xfId="17612" xr:uid="{6DE41AD6-C30A-43D7-9AC2-58C900DB0D52}"/>
    <cellStyle name="Input [yellow] 3 3 4 4 3" xfId="30429" xr:uid="{6A737FEF-953D-4A2E-8B7B-B37C340F94A2}"/>
    <cellStyle name="Input [yellow] 3 3 4 5" xfId="3858" xr:uid="{DC2FBD37-2DCF-4AA6-9EDE-F7F2F981B211}"/>
    <cellStyle name="Input [yellow] 3 3 4 5 2" xfId="17613" xr:uid="{57345B2E-417F-4B3A-86E5-05689DBB6D9B}"/>
    <cellStyle name="Input [yellow] 3 3 4 5 3" xfId="30428" xr:uid="{EB09A5DB-C8E4-492C-9175-DD72053FDC39}"/>
    <cellStyle name="Input [yellow] 3 3 4 6" xfId="3859" xr:uid="{77F3512E-7D69-45B9-95B5-D75D0E84E638}"/>
    <cellStyle name="Input [yellow] 3 3 4 6 2" xfId="17614" xr:uid="{7A87E18B-05CE-484B-8ED6-B3D883294302}"/>
    <cellStyle name="Input [yellow] 3 3 4 6 3" xfId="30427" xr:uid="{7D9D9517-6A59-4FE1-BAD0-9C2918A164B6}"/>
    <cellStyle name="Input [yellow] 3 3 4 7" xfId="17609" xr:uid="{2980931C-25CD-4EC7-92FB-A289248C9466}"/>
    <cellStyle name="Input [yellow] 3 3 4 8" xfId="30432" xr:uid="{C8CAE84E-F663-4CEF-BBB8-ABACA0695300}"/>
    <cellStyle name="Input [yellow] 3 3 5" xfId="3860" xr:uid="{B1DDC902-BE09-4A57-94F0-10DB57F10D59}"/>
    <cellStyle name="Input [yellow] 3 3 5 2" xfId="3861" xr:uid="{D0859D49-8625-41E1-925F-DE90ECD2562B}"/>
    <cellStyle name="Input [yellow] 3 3 5 2 2" xfId="17616" xr:uid="{97EA6458-9E3D-436E-97BF-EC008B01E7EC}"/>
    <cellStyle name="Input [yellow] 3 3 5 2 3" xfId="30425" xr:uid="{9FE1CDAA-1D4A-450C-BA3D-91F75F02D046}"/>
    <cellStyle name="Input [yellow] 3 3 5 3" xfId="3862" xr:uid="{EF7AF4EB-1C2F-4EFC-B0A6-FD9AEF1F3B8D}"/>
    <cellStyle name="Input [yellow] 3 3 5 3 2" xfId="17617" xr:uid="{03CE2226-AF9C-4F79-9C43-DAEA37390E26}"/>
    <cellStyle name="Input [yellow] 3 3 5 3 3" xfId="30424" xr:uid="{305FD61C-8F1D-4B09-A5E2-7774F6D4815F}"/>
    <cellStyle name="Input [yellow] 3 3 5 4" xfId="3863" xr:uid="{EDF3A8FE-8C07-4DC9-9787-33D46260E632}"/>
    <cellStyle name="Input [yellow] 3 3 5 4 2" xfId="17618" xr:uid="{6ACFCBB7-3E65-4EC9-AC6F-AA6FD361A022}"/>
    <cellStyle name="Input [yellow] 3 3 5 4 3" xfId="30423" xr:uid="{9E9B14A8-1769-42B7-8228-1E64C986DAE7}"/>
    <cellStyle name="Input [yellow] 3 3 5 5" xfId="3864" xr:uid="{96B6DB9E-FABC-49A6-B23E-1979264FEF09}"/>
    <cellStyle name="Input [yellow] 3 3 5 5 2" xfId="17619" xr:uid="{DB71856A-1BD6-48A8-BF26-1C4659A073C2}"/>
    <cellStyle name="Input [yellow] 3 3 5 5 3" xfId="30422" xr:uid="{49DB5185-E35F-4323-836A-8C5F7217E5EB}"/>
    <cellStyle name="Input [yellow] 3 3 5 6" xfId="17615" xr:uid="{B2A107BA-4550-457D-8AE7-D9EC8C41EF10}"/>
    <cellStyle name="Input [yellow] 3 3 5 7" xfId="30426" xr:uid="{E46970B7-E178-4358-BCEC-84554A1BB9B8}"/>
    <cellStyle name="Input [yellow] 3 3 6" xfId="3865" xr:uid="{B0E4161C-FDB0-458F-9BE3-DA1CDA056E24}"/>
    <cellStyle name="Input [yellow] 3 3 6 2" xfId="3866" xr:uid="{1ED974DC-B08A-4E37-8D54-3226044A3D89}"/>
    <cellStyle name="Input [yellow] 3 3 6 2 2" xfId="17621" xr:uid="{89B5C242-49C8-4718-99C5-4CEE4929F319}"/>
    <cellStyle name="Input [yellow] 3 3 6 2 3" xfId="30420" xr:uid="{41DB4A10-729A-453A-ADEA-1D6FBD98F044}"/>
    <cellStyle name="Input [yellow] 3 3 6 3" xfId="17620" xr:uid="{8C249F3E-9A92-4995-9F89-598141137828}"/>
    <cellStyle name="Input [yellow] 3 3 6 4" xfId="30421" xr:uid="{0A95041D-6ED5-43F2-A120-94B9D900A285}"/>
    <cellStyle name="Input [yellow] 3 3 7" xfId="3867" xr:uid="{73FF08C9-C810-43BC-9A7F-F2103DD89148}"/>
    <cellStyle name="Input [yellow] 3 3 7 2" xfId="17622" xr:uid="{3EA5C05A-CCEA-49D4-8186-EDA8901BC7B6}"/>
    <cellStyle name="Input [yellow] 3 3 7 3" xfId="30419" xr:uid="{C613ADB9-FC3C-431C-9BF6-31BAF364A023}"/>
    <cellStyle name="Input [yellow] 3 3 8" xfId="3868" xr:uid="{09DECDA8-6488-469A-8249-EC2DD5FDCA67}"/>
    <cellStyle name="Input [yellow] 3 3 8 2" xfId="17623" xr:uid="{FFF5EE0D-B570-4FDB-976A-79A0065D6224}"/>
    <cellStyle name="Input [yellow] 3 3 8 3" xfId="30418" xr:uid="{767BF5B0-1D54-47D0-9AFB-DB95AA81A45C}"/>
    <cellStyle name="Input [yellow] 3 3 9" xfId="17579" xr:uid="{D0F536CC-4B3B-4B7F-92D4-05AA43008439}"/>
    <cellStyle name="Input [yellow] 3 4" xfId="3869" xr:uid="{3418FEB0-1AE4-41E4-9CD2-9A6611765E96}"/>
    <cellStyle name="Input [yellow] 3 4 10" xfId="30417" xr:uid="{46941CFC-2772-45C2-9051-DC56520B7E80}"/>
    <cellStyle name="Input [yellow] 3 4 2" xfId="3870" xr:uid="{57438A5C-2CEE-4FE6-84A3-9220462D05CF}"/>
    <cellStyle name="Input [yellow] 3 4 2 10" xfId="30416" xr:uid="{E7EA5758-FC66-4201-91A5-BB446D003221}"/>
    <cellStyle name="Input [yellow] 3 4 2 2" xfId="3871" xr:uid="{F2BD134C-C59C-4F67-A6F3-A68433191697}"/>
    <cellStyle name="Input [yellow] 3 4 2 2 2" xfId="3872" xr:uid="{091E4E4D-0D17-4596-A37C-164052ED3CB9}"/>
    <cellStyle name="Input [yellow] 3 4 2 2 2 2" xfId="17627" xr:uid="{773FBA18-128E-4752-B6FE-B85D3705A010}"/>
    <cellStyle name="Input [yellow] 3 4 2 2 2 3" xfId="30414" xr:uid="{93AED5B1-0284-47FA-A686-3D04991BEBE1}"/>
    <cellStyle name="Input [yellow] 3 4 2 2 3" xfId="3873" xr:uid="{1435FBA4-21DC-4412-B1B0-60AC78FD646D}"/>
    <cellStyle name="Input [yellow] 3 4 2 2 3 2" xfId="17628" xr:uid="{EFFE491E-D771-4E5D-A4CA-96C3A5E2E5E2}"/>
    <cellStyle name="Input [yellow] 3 4 2 2 3 3" xfId="30413" xr:uid="{87733A65-231D-43E2-AAB0-FF029087F0CE}"/>
    <cellStyle name="Input [yellow] 3 4 2 2 4" xfId="3874" xr:uid="{DDF89974-31D0-4917-8CF0-8609687009EE}"/>
    <cellStyle name="Input [yellow] 3 4 2 2 4 2" xfId="17629" xr:uid="{4F010A3E-1547-4CA0-879C-33235756566A}"/>
    <cellStyle name="Input [yellow] 3 4 2 2 4 3" xfId="30412" xr:uid="{15570A49-4479-47B1-A7A3-8A1943F44C80}"/>
    <cellStyle name="Input [yellow] 3 4 2 2 5" xfId="3875" xr:uid="{A7273487-0842-46B2-83F9-36DC56D5DF41}"/>
    <cellStyle name="Input [yellow] 3 4 2 2 5 2" xfId="17630" xr:uid="{8B6A4BF0-1823-45F7-93E1-F428AADBF6C8}"/>
    <cellStyle name="Input [yellow] 3 4 2 2 5 3" xfId="30411" xr:uid="{8FD39E25-4395-4345-85CB-D09B7F67DAC2}"/>
    <cellStyle name="Input [yellow] 3 4 2 2 6" xfId="3876" xr:uid="{EA581A17-8EB8-4E8F-9D3F-70EAB96275DA}"/>
    <cellStyle name="Input [yellow] 3 4 2 2 6 2" xfId="17631" xr:uid="{FB3D2BCF-03C4-426A-9971-0ECE82F4A3F7}"/>
    <cellStyle name="Input [yellow] 3 4 2 2 6 3" xfId="30410" xr:uid="{8E4719CA-45EB-4421-A928-9D3E07349757}"/>
    <cellStyle name="Input [yellow] 3 4 2 2 7" xfId="3877" xr:uid="{D4EC4068-5ACE-4A96-AF3F-3FC39F6E62A4}"/>
    <cellStyle name="Input [yellow] 3 4 2 2 7 2" xfId="17632" xr:uid="{CFF9EABD-B0F9-4F6F-82B0-1BD96A5EBBBF}"/>
    <cellStyle name="Input [yellow] 3 4 2 2 7 3" xfId="30409" xr:uid="{C51ED62A-2830-45D2-91B6-CFBF6436C6E5}"/>
    <cellStyle name="Input [yellow] 3 4 2 2 8" xfId="17626" xr:uid="{4303DF87-B143-455E-8E07-24D008FD805C}"/>
    <cellStyle name="Input [yellow] 3 4 2 2 9" xfId="30415" xr:uid="{843D303F-6984-4764-95AD-0AF51A4A4613}"/>
    <cellStyle name="Input [yellow] 3 4 2 3" xfId="3878" xr:uid="{6845F98C-E384-4111-B863-3E59832ECE83}"/>
    <cellStyle name="Input [yellow] 3 4 2 3 2" xfId="3879" xr:uid="{6D277083-18AF-4CEE-8D2C-5DAA6C37291F}"/>
    <cellStyle name="Input [yellow] 3 4 2 3 2 2" xfId="17634" xr:uid="{3EA04A71-D900-47C1-9E18-02B91F7982F7}"/>
    <cellStyle name="Input [yellow] 3 4 2 3 2 3" xfId="30407" xr:uid="{4130222A-4339-4C2A-AE70-A2FF534A5C98}"/>
    <cellStyle name="Input [yellow] 3 4 2 3 3" xfId="3880" xr:uid="{456D55AC-7934-4E79-BB82-C4CB9AA5207A}"/>
    <cellStyle name="Input [yellow] 3 4 2 3 3 2" xfId="17635" xr:uid="{0A16FFC7-8D34-4B1D-BB05-CFCC6E0FF4A3}"/>
    <cellStyle name="Input [yellow] 3 4 2 3 3 3" xfId="30406" xr:uid="{A166850B-07AB-40C8-A5E0-37EBF7135CD9}"/>
    <cellStyle name="Input [yellow] 3 4 2 3 4" xfId="3881" xr:uid="{B249FA1B-AA02-4772-B813-4019FD95537C}"/>
    <cellStyle name="Input [yellow] 3 4 2 3 4 2" xfId="17636" xr:uid="{9F241612-A962-4B24-8F49-9AF490CB8DC8}"/>
    <cellStyle name="Input [yellow] 3 4 2 3 4 3" xfId="30405" xr:uid="{74576D50-36F1-4963-8DF9-5CBCD15CBB7D}"/>
    <cellStyle name="Input [yellow] 3 4 2 3 5" xfId="3882" xr:uid="{F3050924-03FE-40D1-BB96-5DCEEC368429}"/>
    <cellStyle name="Input [yellow] 3 4 2 3 5 2" xfId="17637" xr:uid="{050DF799-BB7D-46C7-A617-EB4491BBB538}"/>
    <cellStyle name="Input [yellow] 3 4 2 3 5 3" xfId="30404" xr:uid="{CCFAFC77-C528-47CA-A3A4-830AAA922836}"/>
    <cellStyle name="Input [yellow] 3 4 2 3 6" xfId="3883" xr:uid="{E85EC616-58A3-4171-8EB9-E33486B4A23A}"/>
    <cellStyle name="Input [yellow] 3 4 2 3 6 2" xfId="17638" xr:uid="{0CF55ECE-DD73-4018-99EE-64B074EF9D82}"/>
    <cellStyle name="Input [yellow] 3 4 2 3 6 3" xfId="30403" xr:uid="{43753149-4A57-4882-A15D-5CC8A6FD52F6}"/>
    <cellStyle name="Input [yellow] 3 4 2 3 7" xfId="17633" xr:uid="{CECB0D84-A5DB-4329-837D-F25D0583ADD9}"/>
    <cellStyle name="Input [yellow] 3 4 2 3 8" xfId="30408" xr:uid="{25372BDE-120A-4684-AF7E-947A0935316D}"/>
    <cellStyle name="Input [yellow] 3 4 2 4" xfId="3884" xr:uid="{92CC6C30-B291-42C7-A2FE-0435B325B17D}"/>
    <cellStyle name="Input [yellow] 3 4 2 4 2" xfId="3885" xr:uid="{96AE1017-D0D1-4076-A608-A43E77AFBF1F}"/>
    <cellStyle name="Input [yellow] 3 4 2 4 2 2" xfId="17640" xr:uid="{52844E7D-B519-4009-B3BB-6CC99BD70B52}"/>
    <cellStyle name="Input [yellow] 3 4 2 4 2 3" xfId="30401" xr:uid="{AFE55618-CA40-49DB-9AD2-37B19A447D59}"/>
    <cellStyle name="Input [yellow] 3 4 2 4 3" xfId="3886" xr:uid="{E41D383B-C819-45AC-8313-55F32E54888F}"/>
    <cellStyle name="Input [yellow] 3 4 2 4 3 2" xfId="17641" xr:uid="{1245FCB6-A9C6-4F49-87A3-910B3DBFE13B}"/>
    <cellStyle name="Input [yellow] 3 4 2 4 3 3" xfId="30400" xr:uid="{DB5E5164-7827-4D43-B519-0020E1DE085A}"/>
    <cellStyle name="Input [yellow] 3 4 2 4 4" xfId="3887" xr:uid="{923D0697-FA82-49D8-A712-5138C15F743B}"/>
    <cellStyle name="Input [yellow] 3 4 2 4 4 2" xfId="17642" xr:uid="{31D7D484-6563-4D2C-8405-5BF6B72C043C}"/>
    <cellStyle name="Input [yellow] 3 4 2 4 4 3" xfId="30399" xr:uid="{3422E2CC-76AB-4838-BC56-D0A21B6D5B09}"/>
    <cellStyle name="Input [yellow] 3 4 2 4 5" xfId="17639" xr:uid="{83410CE2-5C95-4C07-9203-F82D650937D9}"/>
    <cellStyle name="Input [yellow] 3 4 2 4 6" xfId="30402" xr:uid="{F69D0689-DD04-4EA1-9EAB-1206C3B24463}"/>
    <cellStyle name="Input [yellow] 3 4 2 5" xfId="3888" xr:uid="{1FD42DFC-79F5-4E32-9D85-D9CB66F347D0}"/>
    <cellStyle name="Input [yellow] 3 4 2 5 2" xfId="17643" xr:uid="{2E1917A8-F77C-4BF0-B3DC-ABB064EF5EA5}"/>
    <cellStyle name="Input [yellow] 3 4 2 5 3" xfId="30398" xr:uid="{C82D4ED8-5E2F-415D-B46E-C7D314F4BF8A}"/>
    <cellStyle name="Input [yellow] 3 4 2 6" xfId="3889" xr:uid="{0E07C593-1737-4CF1-9869-C1BDBA9E93A8}"/>
    <cellStyle name="Input [yellow] 3 4 2 6 2" xfId="17644" xr:uid="{66976FF6-1BFE-46AB-934F-290FEA27F5B4}"/>
    <cellStyle name="Input [yellow] 3 4 2 6 3" xfId="30397" xr:uid="{0819B89A-B8E0-4E42-816D-91AAF8B5CFC1}"/>
    <cellStyle name="Input [yellow] 3 4 2 7" xfId="3890" xr:uid="{211F3D54-86C0-44AB-9C2B-7AB8C3FCF271}"/>
    <cellStyle name="Input [yellow] 3 4 2 7 2" xfId="17645" xr:uid="{411073AB-8FFE-4A27-83CD-7ABDBE97FF12}"/>
    <cellStyle name="Input [yellow] 3 4 2 7 3" xfId="30396" xr:uid="{77913D79-BD0E-4E2A-8BBF-ED9BE1B10077}"/>
    <cellStyle name="Input [yellow] 3 4 2 8" xfId="3891" xr:uid="{FD9975C8-61BD-4572-8903-3AAAD705FC6A}"/>
    <cellStyle name="Input [yellow] 3 4 2 8 2" xfId="17646" xr:uid="{42C83857-1F43-42B8-87B1-A45359D595E7}"/>
    <cellStyle name="Input [yellow] 3 4 2 8 3" xfId="30395" xr:uid="{5D2D06E4-2CF3-44B2-AA45-777BA5EF4A17}"/>
    <cellStyle name="Input [yellow] 3 4 2 9" xfId="17625" xr:uid="{8C8AB622-1575-408C-9CA6-F247C1D925B6}"/>
    <cellStyle name="Input [yellow] 3 4 3" xfId="3892" xr:uid="{B4225448-8F87-45DB-9387-10BE9F0EA9CB}"/>
    <cellStyle name="Input [yellow] 3 4 3 2" xfId="3893" xr:uid="{E5858711-7B3E-4876-AF69-8469D2BCA22C}"/>
    <cellStyle name="Input [yellow] 3 4 3 2 2" xfId="17648" xr:uid="{C3B41FFB-4C23-44A6-8DB5-631BDF813916}"/>
    <cellStyle name="Input [yellow] 3 4 3 2 3" xfId="30393" xr:uid="{FD600664-BA50-433E-81AA-6F10E3D90F75}"/>
    <cellStyle name="Input [yellow] 3 4 3 3" xfId="3894" xr:uid="{CCDFA0DF-BE74-4B13-AF76-10FA60551207}"/>
    <cellStyle name="Input [yellow] 3 4 3 3 2" xfId="17649" xr:uid="{9101749D-B073-424F-B267-7B0D02FD0E96}"/>
    <cellStyle name="Input [yellow] 3 4 3 3 3" xfId="30392" xr:uid="{5B3D325A-C7C1-4A7A-AEBC-5B0DBA71B1CB}"/>
    <cellStyle name="Input [yellow] 3 4 3 4" xfId="3895" xr:uid="{C38D797A-606D-4CA0-8762-65AE0E73476D}"/>
    <cellStyle name="Input [yellow] 3 4 3 4 2" xfId="17650" xr:uid="{06C8669D-9A2B-4013-83DC-1C59354F4CC7}"/>
    <cellStyle name="Input [yellow] 3 4 3 4 3" xfId="30391" xr:uid="{8401084A-1780-4085-9D8A-D3DD10962F53}"/>
    <cellStyle name="Input [yellow] 3 4 3 5" xfId="3896" xr:uid="{25FA19EF-C811-4371-BF8C-156A133AA642}"/>
    <cellStyle name="Input [yellow] 3 4 3 5 2" xfId="17651" xr:uid="{81A7DBF4-8B9C-4FBF-9145-F41FBB181FD0}"/>
    <cellStyle name="Input [yellow] 3 4 3 5 3" xfId="30390" xr:uid="{6F139DD7-B803-4BAF-AA38-E281D0B09CAB}"/>
    <cellStyle name="Input [yellow] 3 4 3 6" xfId="3897" xr:uid="{F2FA9CC2-DFC0-47F5-8A39-55554DF2680D}"/>
    <cellStyle name="Input [yellow] 3 4 3 6 2" xfId="17652" xr:uid="{6075BB50-0A54-4444-98EE-BBE4DC6DEC87}"/>
    <cellStyle name="Input [yellow] 3 4 3 6 3" xfId="30389" xr:uid="{24716BB1-E9E3-483B-91BC-B11E1B635B50}"/>
    <cellStyle name="Input [yellow] 3 4 3 7" xfId="3898" xr:uid="{5E2CD80B-82B8-4788-AE13-523BFDC8F12D}"/>
    <cellStyle name="Input [yellow] 3 4 3 7 2" xfId="17653" xr:uid="{A226596C-F486-404C-962C-71BD452A98C5}"/>
    <cellStyle name="Input [yellow] 3 4 3 7 3" xfId="30388" xr:uid="{148C813C-6BA6-42CB-9C39-CAC3F058C7C3}"/>
    <cellStyle name="Input [yellow] 3 4 3 8" xfId="17647" xr:uid="{EB1DC2C5-A77A-45E0-AD73-62ED655B8823}"/>
    <cellStyle name="Input [yellow] 3 4 3 9" xfId="30394" xr:uid="{DAB28916-A9A1-4F15-8BDD-95099A267CEE}"/>
    <cellStyle name="Input [yellow] 3 4 4" xfId="3899" xr:uid="{B2888C71-716B-44C6-9DCA-7A8593BF5E65}"/>
    <cellStyle name="Input [yellow] 3 4 4 2" xfId="3900" xr:uid="{933DEA56-9B3D-43C9-A001-A2FBDA9A5550}"/>
    <cellStyle name="Input [yellow] 3 4 4 2 2" xfId="17655" xr:uid="{A6AAEE0C-5F22-46DF-BFD0-949669AF0384}"/>
    <cellStyle name="Input [yellow] 3 4 4 2 3" xfId="30386" xr:uid="{CA26EAF2-2AD1-4BC6-A34D-0760979FA506}"/>
    <cellStyle name="Input [yellow] 3 4 4 3" xfId="3901" xr:uid="{C68B3BF5-C45F-4AE5-A01A-2BE71C3C0781}"/>
    <cellStyle name="Input [yellow] 3 4 4 3 2" xfId="17656" xr:uid="{BF417ACC-DE6C-4246-A279-551670FCC67F}"/>
    <cellStyle name="Input [yellow] 3 4 4 3 3" xfId="30385" xr:uid="{5658E9E0-ACB4-46FE-9847-C1D3345A2369}"/>
    <cellStyle name="Input [yellow] 3 4 4 4" xfId="3902" xr:uid="{931DC0DF-A3EB-4303-A030-E5490C6560A7}"/>
    <cellStyle name="Input [yellow] 3 4 4 4 2" xfId="17657" xr:uid="{5997FD06-EA72-42AE-95B5-16603252A3C2}"/>
    <cellStyle name="Input [yellow] 3 4 4 4 3" xfId="30384" xr:uid="{90DB826F-F55B-4367-ACC5-CDC3D409D5BF}"/>
    <cellStyle name="Input [yellow] 3 4 4 5" xfId="3903" xr:uid="{CE6944C8-2EC9-4EC9-ADFC-ABFB32410B8C}"/>
    <cellStyle name="Input [yellow] 3 4 4 5 2" xfId="17658" xr:uid="{79C2F80D-8D7D-47F6-94BB-798ADA1BFC1D}"/>
    <cellStyle name="Input [yellow] 3 4 4 5 3" xfId="30383" xr:uid="{B8D43C89-31D3-4134-9C5E-7C9394B0A710}"/>
    <cellStyle name="Input [yellow] 3 4 4 6" xfId="3904" xr:uid="{8B27DD88-6556-4E3D-BF02-FAB106F6460B}"/>
    <cellStyle name="Input [yellow] 3 4 4 6 2" xfId="17659" xr:uid="{0FDBB87D-67B6-4367-AED1-7A05CEFA81D9}"/>
    <cellStyle name="Input [yellow] 3 4 4 6 3" xfId="30382" xr:uid="{FE5B613E-5D15-471F-A255-B22E3B9A9C52}"/>
    <cellStyle name="Input [yellow] 3 4 4 7" xfId="17654" xr:uid="{A3C48C94-56EF-4BE6-B46B-049336A94EC7}"/>
    <cellStyle name="Input [yellow] 3 4 4 8" xfId="30387" xr:uid="{38C21696-69C9-44D3-9595-3C1A832A04F9}"/>
    <cellStyle name="Input [yellow] 3 4 5" xfId="3905" xr:uid="{00B87333-D511-4000-9FC8-89BAC02B7F9C}"/>
    <cellStyle name="Input [yellow] 3 4 5 2" xfId="3906" xr:uid="{B7685FA7-318A-424B-96E5-609EF2B4BA81}"/>
    <cellStyle name="Input [yellow] 3 4 5 2 2" xfId="17661" xr:uid="{44C33B8C-9D84-4ACB-B78A-9C0A848B1581}"/>
    <cellStyle name="Input [yellow] 3 4 5 2 3" xfId="30380" xr:uid="{25CAAEAB-89C6-4285-85CF-0315116118BC}"/>
    <cellStyle name="Input [yellow] 3 4 5 3" xfId="3907" xr:uid="{C901FCE8-DC78-48C5-B273-BBD7490424B1}"/>
    <cellStyle name="Input [yellow] 3 4 5 3 2" xfId="17662" xr:uid="{5AA2CD1C-E26B-44DF-BEBA-F2D980FA657D}"/>
    <cellStyle name="Input [yellow] 3 4 5 3 3" xfId="30379" xr:uid="{C8B0A4FD-358B-4B32-B832-AC06D0BFAC11}"/>
    <cellStyle name="Input [yellow] 3 4 5 4" xfId="3908" xr:uid="{EEF7B9E4-9ACB-4B84-8480-576D9A6BD2EC}"/>
    <cellStyle name="Input [yellow] 3 4 5 4 2" xfId="17663" xr:uid="{30F13509-6FFC-4EF4-938D-704AE84A13BE}"/>
    <cellStyle name="Input [yellow] 3 4 5 4 3" xfId="30378" xr:uid="{27AFE09A-1607-49F6-A577-7DE84C37E969}"/>
    <cellStyle name="Input [yellow] 3 4 5 5" xfId="3909" xr:uid="{B7C7E29E-FED8-4775-BB28-16C53C7628E6}"/>
    <cellStyle name="Input [yellow] 3 4 5 5 2" xfId="17664" xr:uid="{B3060D59-0F14-4A94-9DDC-0F11F58F9412}"/>
    <cellStyle name="Input [yellow] 3 4 5 5 3" xfId="30377" xr:uid="{2FB86A0B-965B-4EFB-9499-E71540B13F18}"/>
    <cellStyle name="Input [yellow] 3 4 5 6" xfId="17660" xr:uid="{D7E1D759-44A4-4C53-9637-A23F969127A9}"/>
    <cellStyle name="Input [yellow] 3 4 5 7" xfId="30381" xr:uid="{017EBA48-548E-4B87-B714-75DD2CF8C5DB}"/>
    <cellStyle name="Input [yellow] 3 4 6" xfId="3910" xr:uid="{EC45DAFB-3342-422C-965D-B88FFE3B3118}"/>
    <cellStyle name="Input [yellow] 3 4 6 2" xfId="3911" xr:uid="{2B97D0D7-925D-41C7-B9D6-3DD8196DE645}"/>
    <cellStyle name="Input [yellow] 3 4 6 2 2" xfId="17666" xr:uid="{057B17FB-9743-4AA4-B252-D6897C5F5C2D}"/>
    <cellStyle name="Input [yellow] 3 4 6 2 3" xfId="30375" xr:uid="{0F5876D2-95DB-4AE1-8208-339CE38D9ABE}"/>
    <cellStyle name="Input [yellow] 3 4 6 3" xfId="17665" xr:uid="{9A1236D0-D660-4D2F-A7F7-8634FB94EC06}"/>
    <cellStyle name="Input [yellow] 3 4 6 4" xfId="30376" xr:uid="{6902644F-3AA6-4963-88D9-511020414C34}"/>
    <cellStyle name="Input [yellow] 3 4 7" xfId="3912" xr:uid="{310A9133-603E-4A44-8F80-3D969FD25589}"/>
    <cellStyle name="Input [yellow] 3 4 7 2" xfId="17667" xr:uid="{9F999872-D9B2-4A71-947E-38F1F8251F5A}"/>
    <cellStyle name="Input [yellow] 3 4 7 3" xfId="30374" xr:uid="{390D0472-8DB2-4755-BF9B-76FE0A061C06}"/>
    <cellStyle name="Input [yellow] 3 4 8" xfId="3913" xr:uid="{A51F2D08-D522-4305-A7F8-A6F692DA18D8}"/>
    <cellStyle name="Input [yellow] 3 4 8 2" xfId="17668" xr:uid="{3AEA0CC0-9282-4E7D-A6F5-22C91F1587B8}"/>
    <cellStyle name="Input [yellow] 3 4 8 3" xfId="30373" xr:uid="{A8C9B090-736C-48B3-8A31-1F1FD8FEE990}"/>
    <cellStyle name="Input [yellow] 3 4 9" xfId="17624" xr:uid="{0FC1418B-6B68-4B36-942C-8B65973AEEC0}"/>
    <cellStyle name="Input [yellow] 3 5" xfId="3914" xr:uid="{442A2EC4-1693-48E0-8919-CE6934FF7034}"/>
    <cellStyle name="Input [yellow] 3 5 10" xfId="30372" xr:uid="{7F9E20D0-AA0A-4312-8DBC-4B9464E35AF6}"/>
    <cellStyle name="Input [yellow] 3 5 2" xfId="3915" xr:uid="{6773017D-1F9C-49AD-B64F-54D1DE4DC10F}"/>
    <cellStyle name="Input [yellow] 3 5 2 2" xfId="3916" xr:uid="{C04AB65A-E1D7-4CBE-BB10-DBE2986700E7}"/>
    <cellStyle name="Input [yellow] 3 5 2 2 2" xfId="17671" xr:uid="{12A6070C-C64F-43C1-969C-EFD58D015116}"/>
    <cellStyle name="Input [yellow] 3 5 2 2 3" xfId="30370" xr:uid="{CDFED3FD-8C44-4EB6-8987-17880037E423}"/>
    <cellStyle name="Input [yellow] 3 5 2 3" xfId="3917" xr:uid="{B4344A70-5159-4114-A48D-C45AA3728C82}"/>
    <cellStyle name="Input [yellow] 3 5 2 3 2" xfId="17672" xr:uid="{EA2BC6BE-3567-41DA-8B89-BCEE56947915}"/>
    <cellStyle name="Input [yellow] 3 5 2 3 3" xfId="30369" xr:uid="{8343CCF4-466B-48AE-94F6-A4A4AB7347F6}"/>
    <cellStyle name="Input [yellow] 3 5 2 4" xfId="3918" xr:uid="{30B7BAFD-3766-412A-9B1C-C3E14B3E68BB}"/>
    <cellStyle name="Input [yellow] 3 5 2 4 2" xfId="17673" xr:uid="{E4D24237-977F-44AC-8CA5-2012C9F6FB73}"/>
    <cellStyle name="Input [yellow] 3 5 2 4 3" xfId="30368" xr:uid="{4FA4A333-A4D4-425B-8C9A-4B47B4A7EE52}"/>
    <cellStyle name="Input [yellow] 3 5 2 5" xfId="3919" xr:uid="{D468A29A-10F7-41BA-A65B-529FEF8A245C}"/>
    <cellStyle name="Input [yellow] 3 5 2 5 2" xfId="17674" xr:uid="{15ED8B90-DFFE-4E9B-8BDE-3A501EDF4E85}"/>
    <cellStyle name="Input [yellow] 3 5 2 5 3" xfId="30367" xr:uid="{508E0121-9F5B-47FF-9865-3E0B5647064D}"/>
    <cellStyle name="Input [yellow] 3 5 2 6" xfId="3920" xr:uid="{5D15AC51-8327-41BD-9367-30D564F74D33}"/>
    <cellStyle name="Input [yellow] 3 5 2 6 2" xfId="17675" xr:uid="{FDF3AE44-5FBA-4D27-88C5-66DC9D76DD4C}"/>
    <cellStyle name="Input [yellow] 3 5 2 6 3" xfId="30366" xr:uid="{56078B28-C2BB-497E-BFF3-C167728D1D2B}"/>
    <cellStyle name="Input [yellow] 3 5 2 7" xfId="3921" xr:uid="{6F6AC65C-F1A7-4215-829B-E7D6DE74B3AC}"/>
    <cellStyle name="Input [yellow] 3 5 2 7 2" xfId="17676" xr:uid="{ED3B446F-0055-45EE-9F9C-D7E0151E4CB3}"/>
    <cellStyle name="Input [yellow] 3 5 2 7 3" xfId="30365" xr:uid="{0196456A-2EE5-4F8D-8581-3EAB8E1950BD}"/>
    <cellStyle name="Input [yellow] 3 5 2 8" xfId="17670" xr:uid="{D1E7BB4D-C0E6-402C-89FD-9ECF28F511B4}"/>
    <cellStyle name="Input [yellow] 3 5 2 9" xfId="30371" xr:uid="{4800B196-3807-4394-88DB-2F6DB93E9C07}"/>
    <cellStyle name="Input [yellow] 3 5 3" xfId="3922" xr:uid="{0E1BEA33-DC2A-46EE-BEAA-65DE19E1D81A}"/>
    <cellStyle name="Input [yellow] 3 5 3 2" xfId="3923" xr:uid="{A262ECEA-2CA4-4BFE-A145-8F47EA9C3507}"/>
    <cellStyle name="Input [yellow] 3 5 3 2 2" xfId="17678" xr:uid="{57465DD6-53D9-4599-8CBE-2A6295680C65}"/>
    <cellStyle name="Input [yellow] 3 5 3 2 3" xfId="30363" xr:uid="{AF8D3B79-95FF-4368-A5F3-910663CE17C9}"/>
    <cellStyle name="Input [yellow] 3 5 3 3" xfId="3924" xr:uid="{64302D97-13B8-4457-B09A-F51918B325E7}"/>
    <cellStyle name="Input [yellow] 3 5 3 3 2" xfId="17679" xr:uid="{0A284D19-8193-4897-8422-48ACD2B6DC23}"/>
    <cellStyle name="Input [yellow] 3 5 3 3 3" xfId="30362" xr:uid="{FEAB350A-CB97-4E73-9DBC-0133C43262BC}"/>
    <cellStyle name="Input [yellow] 3 5 3 4" xfId="3925" xr:uid="{D90BD88C-EC1A-4A26-8BE6-AD5BD3CED30C}"/>
    <cellStyle name="Input [yellow] 3 5 3 4 2" xfId="17680" xr:uid="{47F04847-ED73-493B-AE92-9E1ABA3D6FFA}"/>
    <cellStyle name="Input [yellow] 3 5 3 4 3" xfId="30361" xr:uid="{C2635A96-4869-4669-9FA0-C5BA89F1EFB2}"/>
    <cellStyle name="Input [yellow] 3 5 3 5" xfId="3926" xr:uid="{663AC018-BEDA-47C3-9FD0-939FDA95C9E9}"/>
    <cellStyle name="Input [yellow] 3 5 3 5 2" xfId="17681" xr:uid="{23432F2F-0459-47EF-954D-6569BD2E7835}"/>
    <cellStyle name="Input [yellow] 3 5 3 5 3" xfId="30360" xr:uid="{9D988E04-FE0D-4D7F-890E-5343474C4BEE}"/>
    <cellStyle name="Input [yellow] 3 5 3 6" xfId="3927" xr:uid="{6D111462-4F47-4338-9A7A-0AEFB5F202A8}"/>
    <cellStyle name="Input [yellow] 3 5 3 6 2" xfId="17682" xr:uid="{F268F179-1110-4306-93D3-1B75635EA361}"/>
    <cellStyle name="Input [yellow] 3 5 3 6 3" xfId="30359" xr:uid="{5815F95F-E857-491B-9196-BA67DCB6E42D}"/>
    <cellStyle name="Input [yellow] 3 5 3 7" xfId="17677" xr:uid="{2243282B-DB65-4013-8DF7-6A4B4C6F89C6}"/>
    <cellStyle name="Input [yellow] 3 5 3 8" xfId="30364" xr:uid="{4371BA4C-D435-4AD9-85CA-A96599F2B15E}"/>
    <cellStyle name="Input [yellow] 3 5 4" xfId="3928" xr:uid="{93DEFABB-A3F6-417A-82D7-7612674DD838}"/>
    <cellStyle name="Input [yellow] 3 5 4 2" xfId="3929" xr:uid="{8D0284FF-F02B-41A5-BE37-0C26C2BEFA5E}"/>
    <cellStyle name="Input [yellow] 3 5 4 2 2" xfId="17684" xr:uid="{FDF5B7F7-A943-4746-939F-3E2130DD5671}"/>
    <cellStyle name="Input [yellow] 3 5 4 2 3" xfId="30357" xr:uid="{E634E62D-C354-4C04-A14E-5F08413B568E}"/>
    <cellStyle name="Input [yellow] 3 5 4 3" xfId="3930" xr:uid="{CF3B044C-30CA-4611-9F1A-4EB3CC29DF40}"/>
    <cellStyle name="Input [yellow] 3 5 4 3 2" xfId="17685" xr:uid="{FCE4779A-E78D-4333-9610-BA4BD1D77A9D}"/>
    <cellStyle name="Input [yellow] 3 5 4 3 3" xfId="30356" xr:uid="{5E8281D4-4C78-48CB-B18B-FBCFF4D64D71}"/>
    <cellStyle name="Input [yellow] 3 5 4 4" xfId="3931" xr:uid="{3743A444-20F6-43CF-8F26-0F3C148C5839}"/>
    <cellStyle name="Input [yellow] 3 5 4 4 2" xfId="17686" xr:uid="{73120F46-F435-4253-B7E0-FF0AAB0EEE41}"/>
    <cellStyle name="Input [yellow] 3 5 4 4 3" xfId="30355" xr:uid="{A6A548D4-0732-4B3C-8504-25C115D9A80F}"/>
    <cellStyle name="Input [yellow] 3 5 4 5" xfId="3932" xr:uid="{71942F5E-A9DA-4F30-897C-14AB2263F9DC}"/>
    <cellStyle name="Input [yellow] 3 5 4 5 2" xfId="17687" xr:uid="{4ECF9F98-309E-429B-9187-F1ABB3FE118A}"/>
    <cellStyle name="Input [yellow] 3 5 4 5 3" xfId="30354" xr:uid="{A865A699-C04B-46B9-A025-3D82A323B275}"/>
    <cellStyle name="Input [yellow] 3 5 4 6" xfId="17683" xr:uid="{E7513A2B-E254-46E5-BB30-CDD86E96FCFB}"/>
    <cellStyle name="Input [yellow] 3 5 4 7" xfId="30358" xr:uid="{41E57BFE-3B41-491D-AF51-3C6BA90953E3}"/>
    <cellStyle name="Input [yellow] 3 5 5" xfId="3933" xr:uid="{AD0A9578-6A4F-49B6-BC82-CBBC7A8BF9C3}"/>
    <cellStyle name="Input [yellow] 3 5 5 2" xfId="3934" xr:uid="{73200BE2-5DC1-4271-B8C0-45AD6B31A7D9}"/>
    <cellStyle name="Input [yellow] 3 5 5 2 2" xfId="17689" xr:uid="{81EAE809-6ECF-4052-ACB0-F30646158A31}"/>
    <cellStyle name="Input [yellow] 3 5 5 2 3" xfId="30352" xr:uid="{4642946E-C829-4033-B266-3148822BA47F}"/>
    <cellStyle name="Input [yellow] 3 5 5 3" xfId="3935" xr:uid="{F7D4AF19-9515-4D5C-9F27-FD589E3B8715}"/>
    <cellStyle name="Input [yellow] 3 5 5 3 2" xfId="17690" xr:uid="{E13F1F8E-7C55-4D8F-8333-FD201A626E5C}"/>
    <cellStyle name="Input [yellow] 3 5 5 3 3" xfId="30351" xr:uid="{7274F71E-D2A5-426A-A941-73FDA24D1EAC}"/>
    <cellStyle name="Input [yellow] 3 5 5 4" xfId="17688" xr:uid="{66C90130-A824-42A0-AEED-02EC132C66A8}"/>
    <cellStyle name="Input [yellow] 3 5 5 5" xfId="30353" xr:uid="{96E61F7B-DAFE-45E2-85B2-36447B9CA96D}"/>
    <cellStyle name="Input [yellow] 3 5 6" xfId="3936" xr:uid="{910CE221-776B-4BA8-A483-1B33749DFEA3}"/>
    <cellStyle name="Input [yellow] 3 5 6 2" xfId="17691" xr:uid="{B6FFAC82-9976-4440-851C-EB355CDF5AD2}"/>
    <cellStyle name="Input [yellow] 3 5 6 3" xfId="30350" xr:uid="{245FFAB1-BA75-4CDA-9FAE-7CE68AC194CC}"/>
    <cellStyle name="Input [yellow] 3 5 7" xfId="3937" xr:uid="{90F102B6-1613-4B62-9AA0-6072883E179F}"/>
    <cellStyle name="Input [yellow] 3 5 7 2" xfId="17692" xr:uid="{97740566-94E3-4FE1-983C-284360ACFFE3}"/>
    <cellStyle name="Input [yellow] 3 5 7 3" xfId="30349" xr:uid="{8F232A0F-A4A0-45F9-A0B0-7F2040877DA3}"/>
    <cellStyle name="Input [yellow] 3 5 8" xfId="3938" xr:uid="{CD1334EC-B150-4629-B36F-63D0A7B3F969}"/>
    <cellStyle name="Input [yellow] 3 5 8 2" xfId="17693" xr:uid="{93BE6DA8-6C4B-43A2-9C53-E3AB8EA03C5B}"/>
    <cellStyle name="Input [yellow] 3 5 8 3" xfId="30348" xr:uid="{8E5AE6D5-D96E-4CB4-96D7-EB7AFC2D01BD}"/>
    <cellStyle name="Input [yellow] 3 5 9" xfId="17669" xr:uid="{74468C19-F6E8-4113-9FCB-674DC35CD1BC}"/>
    <cellStyle name="Input [yellow] 3 6" xfId="3939" xr:uid="{09A9BD33-6AF6-4277-BB92-41664871CA8E}"/>
    <cellStyle name="Input [yellow] 3 6 2" xfId="3940" xr:uid="{05BC0D6F-992A-4474-9504-0CA178612315}"/>
    <cellStyle name="Input [yellow] 3 6 2 2" xfId="17695" xr:uid="{F548A26A-556B-4184-BAFF-77069559EAD0}"/>
    <cellStyle name="Input [yellow] 3 6 2 3" xfId="30346" xr:uid="{994F7FFE-4A17-45DD-A98B-2070C9E70B68}"/>
    <cellStyle name="Input [yellow] 3 6 3" xfId="3941" xr:uid="{4429ABF1-3C52-4A1A-B1C0-6119D5FE8E93}"/>
    <cellStyle name="Input [yellow] 3 6 3 2" xfId="17696" xr:uid="{8A1D15E3-5031-4034-A9E0-FA9C3955F36F}"/>
    <cellStyle name="Input [yellow] 3 6 3 3" xfId="30345" xr:uid="{4FEC6E90-8650-4DBA-B3B0-82B701519491}"/>
    <cellStyle name="Input [yellow] 3 6 4" xfId="3942" xr:uid="{60DB125C-84EA-4F7E-9014-8B71308B419C}"/>
    <cellStyle name="Input [yellow] 3 6 4 2" xfId="17697" xr:uid="{BA47E75D-07CA-4CC7-B900-F22E3C18A26D}"/>
    <cellStyle name="Input [yellow] 3 6 4 3" xfId="30344" xr:uid="{6D926556-4D9E-4FF0-8D10-A9BF51FE5BA1}"/>
    <cellStyle name="Input [yellow] 3 6 5" xfId="17694" xr:uid="{BAE93ED0-FE3D-4BD0-8A39-40D77CEDE1D6}"/>
    <cellStyle name="Input [yellow] 3 6 6" xfId="30347" xr:uid="{757FB668-9B23-42C9-9C54-B351C311CBEE}"/>
    <cellStyle name="Input [yellow] 3 7" xfId="3943" xr:uid="{42DD2586-F03A-4052-99B6-509B6159F21E}"/>
    <cellStyle name="Input [yellow] 3 7 2" xfId="17698" xr:uid="{D8B61F9E-9374-43F6-B760-BAA49361C5DA}"/>
    <cellStyle name="Input [yellow] 3 7 3" xfId="30343" xr:uid="{18954853-D111-4B86-B47B-CFF394C5C451}"/>
    <cellStyle name="Input [yellow] 3 8" xfId="17533" xr:uid="{74A879FA-BDC9-4EB2-BEA0-5273296631EB}"/>
    <cellStyle name="Input [yellow] 3 9" xfId="30508" xr:uid="{5DFC5827-BD68-4495-B4F4-BACCC06384B0}"/>
    <cellStyle name="Input [yellow] 4" xfId="3944" xr:uid="{94D18BD1-D165-42B9-842B-E4E9820AC29D}"/>
    <cellStyle name="Input [yellow] 4 2" xfId="3945" xr:uid="{D04CB9CD-35B8-442C-A3C0-738FF6F6866B}"/>
    <cellStyle name="Input [yellow] 4 2 10" xfId="30341" xr:uid="{CA100FA2-3C78-4F24-977C-B6CEC58F4A65}"/>
    <cellStyle name="Input [yellow] 4 2 2" xfId="3946" xr:uid="{0AC1794F-0231-4FE8-B2A9-940616ADC11F}"/>
    <cellStyle name="Input [yellow] 4 2 2 10" xfId="30340" xr:uid="{09A369B2-109B-4E84-9D73-4F4DCBAC8E18}"/>
    <cellStyle name="Input [yellow] 4 2 2 2" xfId="3947" xr:uid="{14014AD5-87EA-4F9F-9C0F-8C7D85F877CB}"/>
    <cellStyle name="Input [yellow] 4 2 2 2 2" xfId="3948" xr:uid="{3958B4D5-AF41-4026-8EDE-B8766B7EB8F0}"/>
    <cellStyle name="Input [yellow] 4 2 2 2 2 2" xfId="17703" xr:uid="{1BCEDDF4-82FD-4EF2-8AE2-190EFB67DA9E}"/>
    <cellStyle name="Input [yellow] 4 2 2 2 2 3" xfId="30338" xr:uid="{35DBAC84-B69B-44EE-B967-BE525D655EEB}"/>
    <cellStyle name="Input [yellow] 4 2 2 2 3" xfId="3949" xr:uid="{6FAF056A-743E-45CA-89F8-DBB680F476EA}"/>
    <cellStyle name="Input [yellow] 4 2 2 2 3 2" xfId="17704" xr:uid="{AFE2B094-EDB1-4553-9A4C-C16603263B3D}"/>
    <cellStyle name="Input [yellow] 4 2 2 2 3 3" xfId="30337" xr:uid="{2E6A4B0E-3B26-4471-B460-755F791A4F81}"/>
    <cellStyle name="Input [yellow] 4 2 2 2 4" xfId="3950" xr:uid="{8052F012-181C-48D1-8747-DA4683DFCD86}"/>
    <cellStyle name="Input [yellow] 4 2 2 2 4 2" xfId="17705" xr:uid="{71C41CD0-65C5-4496-B199-4743ED1D225B}"/>
    <cellStyle name="Input [yellow] 4 2 2 2 4 3" xfId="30336" xr:uid="{3FB9E2D6-78A1-44A3-8019-219C4B32477A}"/>
    <cellStyle name="Input [yellow] 4 2 2 2 5" xfId="3951" xr:uid="{2B885CE6-FFBF-48DA-9772-17BF03940CA8}"/>
    <cellStyle name="Input [yellow] 4 2 2 2 5 2" xfId="17706" xr:uid="{8F2F4744-6B52-4716-80D9-3D00F6AF21B2}"/>
    <cellStyle name="Input [yellow] 4 2 2 2 5 3" xfId="30335" xr:uid="{A27EC0E8-12E0-4440-A156-B96405F02CB3}"/>
    <cellStyle name="Input [yellow] 4 2 2 2 6" xfId="3952" xr:uid="{741F609C-6A08-4CD0-9E60-BDB39C7341C9}"/>
    <cellStyle name="Input [yellow] 4 2 2 2 6 2" xfId="17707" xr:uid="{CFF6B77E-04DA-4589-8391-CA2F7E66B335}"/>
    <cellStyle name="Input [yellow] 4 2 2 2 6 3" xfId="30334" xr:uid="{8AF4707D-54BE-4225-9586-88A5EB8EE8D1}"/>
    <cellStyle name="Input [yellow] 4 2 2 2 7" xfId="3953" xr:uid="{05F28AB1-86F6-4CB3-9CCB-2A40099C7704}"/>
    <cellStyle name="Input [yellow] 4 2 2 2 7 2" xfId="17708" xr:uid="{C88368C4-F19C-452E-BFBC-2FD91D6D02A2}"/>
    <cellStyle name="Input [yellow] 4 2 2 2 7 3" xfId="30333" xr:uid="{C484E5FB-11A5-461E-AA10-C9C2E3F6027A}"/>
    <cellStyle name="Input [yellow] 4 2 2 2 8" xfId="17702" xr:uid="{CE8472E5-497E-408F-A83A-FC20BD3D6968}"/>
    <cellStyle name="Input [yellow] 4 2 2 2 9" xfId="30339" xr:uid="{24088FA8-EDA5-42CD-B2DD-1EA409DE99C3}"/>
    <cellStyle name="Input [yellow] 4 2 2 3" xfId="3954" xr:uid="{DFBD5C28-31FF-493B-9C2A-F52AC4D483C7}"/>
    <cellStyle name="Input [yellow] 4 2 2 3 2" xfId="3955" xr:uid="{1BDDDFA6-50DE-455E-ABC3-F2986F11FAB9}"/>
    <cellStyle name="Input [yellow] 4 2 2 3 2 2" xfId="17710" xr:uid="{2E77BEFC-8E94-4989-A429-B6FFE413D442}"/>
    <cellStyle name="Input [yellow] 4 2 2 3 2 3" xfId="30331" xr:uid="{8AFB59FE-F1AC-4588-A437-5E6948E033C6}"/>
    <cellStyle name="Input [yellow] 4 2 2 3 3" xfId="3956" xr:uid="{0899823D-A90A-4631-B82B-7B7B7BC924B6}"/>
    <cellStyle name="Input [yellow] 4 2 2 3 3 2" xfId="17711" xr:uid="{6C0DF982-C3D7-4094-8852-013F35E16EEF}"/>
    <cellStyle name="Input [yellow] 4 2 2 3 3 3" xfId="30330" xr:uid="{2DE645B1-9994-4BFF-8FEA-11770007DB58}"/>
    <cellStyle name="Input [yellow] 4 2 2 3 4" xfId="3957" xr:uid="{DD8E6DCE-5431-409B-8E39-5BAEF0B8FE96}"/>
    <cellStyle name="Input [yellow] 4 2 2 3 4 2" xfId="17712" xr:uid="{FA515CA6-6A12-45AF-AC9C-8CD13880CE33}"/>
    <cellStyle name="Input [yellow] 4 2 2 3 4 3" xfId="30329" xr:uid="{609E0015-22EA-4B17-AB2D-8868607FF8C9}"/>
    <cellStyle name="Input [yellow] 4 2 2 3 5" xfId="3958" xr:uid="{9F6D3331-68C1-4B9C-B2D3-7531BF20408F}"/>
    <cellStyle name="Input [yellow] 4 2 2 3 5 2" xfId="17713" xr:uid="{1D903269-D581-464E-9159-A37AD4485610}"/>
    <cellStyle name="Input [yellow] 4 2 2 3 5 3" xfId="30328" xr:uid="{2FBAFAC5-8FAC-4FEC-A47A-BB8B789BB4DA}"/>
    <cellStyle name="Input [yellow] 4 2 2 3 6" xfId="3959" xr:uid="{A7BCAA82-04E3-44B9-BEC6-4CB3CB5A06BB}"/>
    <cellStyle name="Input [yellow] 4 2 2 3 6 2" xfId="17714" xr:uid="{7AF7C013-CE1E-43B0-973D-6618BC5306C3}"/>
    <cellStyle name="Input [yellow] 4 2 2 3 6 3" xfId="30327" xr:uid="{21FA5032-61CD-4484-BA9A-7CD2BFFD6473}"/>
    <cellStyle name="Input [yellow] 4 2 2 3 7" xfId="17709" xr:uid="{014B3757-AA7C-4957-97D1-066C6A7C3F4D}"/>
    <cellStyle name="Input [yellow] 4 2 2 3 8" xfId="30332" xr:uid="{25EB6AF1-F162-4A48-B05C-1631CD3F30AA}"/>
    <cellStyle name="Input [yellow] 4 2 2 4" xfId="3960" xr:uid="{DFCA78B2-0562-4CB6-9983-2EF9499DA8D3}"/>
    <cellStyle name="Input [yellow] 4 2 2 4 2" xfId="3961" xr:uid="{3CC59761-B4FF-460F-AC76-15AB4222D609}"/>
    <cellStyle name="Input [yellow] 4 2 2 4 2 2" xfId="17716" xr:uid="{0C51A1EB-B9FE-4036-89CF-E660CED0BA62}"/>
    <cellStyle name="Input [yellow] 4 2 2 4 2 3" xfId="30325" xr:uid="{82539271-19BD-4095-9B2D-99F7707E650C}"/>
    <cellStyle name="Input [yellow] 4 2 2 4 3" xfId="3962" xr:uid="{D48BBFC1-3B91-4383-9A71-453E34595666}"/>
    <cellStyle name="Input [yellow] 4 2 2 4 3 2" xfId="17717" xr:uid="{401BC897-8641-4E58-9AE0-223A07D7E2C0}"/>
    <cellStyle name="Input [yellow] 4 2 2 4 3 3" xfId="30324" xr:uid="{8029572F-C28D-427D-8CC6-AC5848DE52C9}"/>
    <cellStyle name="Input [yellow] 4 2 2 4 4" xfId="3963" xr:uid="{1E23A026-EF53-48A7-8DFC-4B08CAB8A4F5}"/>
    <cellStyle name="Input [yellow] 4 2 2 4 4 2" xfId="17718" xr:uid="{B304393F-193C-4FE2-BBA5-5E802E71957A}"/>
    <cellStyle name="Input [yellow] 4 2 2 4 4 3" xfId="30323" xr:uid="{678FCB5C-1501-42EE-B64F-6770DBF8BFAA}"/>
    <cellStyle name="Input [yellow] 4 2 2 4 5" xfId="17715" xr:uid="{6A056102-B97A-46A7-B9F8-3A8A763783C6}"/>
    <cellStyle name="Input [yellow] 4 2 2 4 6" xfId="30326" xr:uid="{C112BF23-B502-47E5-8BBF-0042C1D3E414}"/>
    <cellStyle name="Input [yellow] 4 2 2 5" xfId="3964" xr:uid="{6A1A698D-177E-4278-A187-882947EAD5EC}"/>
    <cellStyle name="Input [yellow] 4 2 2 5 2" xfId="17719" xr:uid="{E5063427-322D-4A1C-8947-8BF19A8BDDD4}"/>
    <cellStyle name="Input [yellow] 4 2 2 5 3" xfId="30322" xr:uid="{DEB8FA0B-E94A-4B95-AA94-31ADFA783CC8}"/>
    <cellStyle name="Input [yellow] 4 2 2 6" xfId="3965" xr:uid="{DCBD6FD0-A88F-4A97-9054-E128A26F80E9}"/>
    <cellStyle name="Input [yellow] 4 2 2 6 2" xfId="17720" xr:uid="{DF2EC353-A139-4C8A-A0DD-B68C80D3E42D}"/>
    <cellStyle name="Input [yellow] 4 2 2 6 3" xfId="30321" xr:uid="{F7404E91-1DFB-4E18-B5BF-30676CC8F489}"/>
    <cellStyle name="Input [yellow] 4 2 2 7" xfId="3966" xr:uid="{13D6FF9A-417D-4762-A235-D3E73E0C3CAA}"/>
    <cellStyle name="Input [yellow] 4 2 2 7 2" xfId="17721" xr:uid="{747A4994-9E88-43A7-B484-F94A2F5647D4}"/>
    <cellStyle name="Input [yellow] 4 2 2 7 3" xfId="30320" xr:uid="{A1EF1C86-A073-4AD2-9AFF-23821374EC78}"/>
    <cellStyle name="Input [yellow] 4 2 2 8" xfId="3967" xr:uid="{7DD63472-8659-4062-B726-8345507D3AD8}"/>
    <cellStyle name="Input [yellow] 4 2 2 8 2" xfId="17722" xr:uid="{F3A3CFD4-E8C4-41EE-8A48-B410CF548FDE}"/>
    <cellStyle name="Input [yellow] 4 2 2 8 3" xfId="30319" xr:uid="{61EB6A64-47A7-4092-AAA3-2D220981EBEC}"/>
    <cellStyle name="Input [yellow] 4 2 2 9" xfId="17701" xr:uid="{8AE8D66C-FE06-4EE4-8714-FF4AB0B55FF6}"/>
    <cellStyle name="Input [yellow] 4 2 3" xfId="3968" xr:uid="{F1341109-30CF-4055-8EA5-D612E6F3122A}"/>
    <cellStyle name="Input [yellow] 4 2 3 2" xfId="3969" xr:uid="{83327AC1-117D-4F09-B6AB-21A41BF0EC10}"/>
    <cellStyle name="Input [yellow] 4 2 3 2 2" xfId="17724" xr:uid="{9B8C040C-3D56-4E0F-995E-37D05BD5B8F7}"/>
    <cellStyle name="Input [yellow] 4 2 3 2 3" xfId="30317" xr:uid="{946A6E0F-0A4C-41A4-85D5-BF2778D3E3CC}"/>
    <cellStyle name="Input [yellow] 4 2 3 3" xfId="3970" xr:uid="{7EA2FCA6-734B-4C39-9429-771269F48656}"/>
    <cellStyle name="Input [yellow] 4 2 3 3 2" xfId="17725" xr:uid="{F1A28010-60AA-447A-9577-E6B06C81F531}"/>
    <cellStyle name="Input [yellow] 4 2 3 3 3" xfId="30316" xr:uid="{FC4EF363-E1A6-4A80-BDC5-C4951635686B}"/>
    <cellStyle name="Input [yellow] 4 2 3 4" xfId="3971" xr:uid="{DE772B68-D484-48FF-BFB8-6BD8DCE40DBF}"/>
    <cellStyle name="Input [yellow] 4 2 3 4 2" xfId="17726" xr:uid="{54747B7D-423A-4B5B-A055-6E3652EF9812}"/>
    <cellStyle name="Input [yellow] 4 2 3 4 3" xfId="30315" xr:uid="{B8E844D6-97BF-4B96-902F-C73739772434}"/>
    <cellStyle name="Input [yellow] 4 2 3 5" xfId="3972" xr:uid="{987BFB48-65A1-42FB-BBFE-68B494536D82}"/>
    <cellStyle name="Input [yellow] 4 2 3 5 2" xfId="17727" xr:uid="{5FFF042C-15D3-4E99-B181-490E3B23BB6D}"/>
    <cellStyle name="Input [yellow] 4 2 3 5 3" xfId="30314" xr:uid="{D5DB5F06-CE04-4411-A4F1-C6BBBB6EB2C2}"/>
    <cellStyle name="Input [yellow] 4 2 3 6" xfId="3973" xr:uid="{0F6C13A0-BB61-4F08-9CB9-773DDB1D6E49}"/>
    <cellStyle name="Input [yellow] 4 2 3 6 2" xfId="17728" xr:uid="{CC4FCA3E-34D1-4600-8B65-5EF5F8F5445A}"/>
    <cellStyle name="Input [yellow] 4 2 3 6 3" xfId="30313" xr:uid="{9B0A788B-CFB2-42CC-A9D8-12DCD69C6C2C}"/>
    <cellStyle name="Input [yellow] 4 2 3 7" xfId="3974" xr:uid="{848201E8-6081-4F81-B6A9-49112E0A7FA1}"/>
    <cellStyle name="Input [yellow] 4 2 3 7 2" xfId="17729" xr:uid="{C4E473F0-C694-410F-9D8D-F2AD959B3B03}"/>
    <cellStyle name="Input [yellow] 4 2 3 7 3" xfId="30312" xr:uid="{4F068565-8345-4D5F-A522-5111130E2C3F}"/>
    <cellStyle name="Input [yellow] 4 2 3 8" xfId="17723" xr:uid="{A11E56E1-736A-49F9-AA0C-A75E02E16807}"/>
    <cellStyle name="Input [yellow] 4 2 3 9" xfId="30318" xr:uid="{310992F8-9878-49FD-9952-15C94ADA83FF}"/>
    <cellStyle name="Input [yellow] 4 2 4" xfId="3975" xr:uid="{4C102251-BAD9-4F3A-813D-9A215CF54473}"/>
    <cellStyle name="Input [yellow] 4 2 4 2" xfId="3976" xr:uid="{A6F575BA-5FF1-403D-ACB3-1F642229929D}"/>
    <cellStyle name="Input [yellow] 4 2 4 2 2" xfId="17731" xr:uid="{BC4836CC-FDCC-4CFA-B7CD-211A9531D6C8}"/>
    <cellStyle name="Input [yellow] 4 2 4 2 3" xfId="30310" xr:uid="{52578DC4-BC78-484A-9D88-C8A52ED1BCAF}"/>
    <cellStyle name="Input [yellow] 4 2 4 3" xfId="3977" xr:uid="{85DA1F26-88FA-4ADE-BB6B-74E57C5D98A6}"/>
    <cellStyle name="Input [yellow] 4 2 4 3 2" xfId="17732" xr:uid="{195DEEC6-FEB7-44B3-9A51-119076259A65}"/>
    <cellStyle name="Input [yellow] 4 2 4 3 3" xfId="30309" xr:uid="{2CFD7F33-A9B3-428A-89B1-D074A27E727B}"/>
    <cellStyle name="Input [yellow] 4 2 4 4" xfId="3978" xr:uid="{BF99D04F-3CA0-4A1E-883F-A1367E4E6A56}"/>
    <cellStyle name="Input [yellow] 4 2 4 4 2" xfId="17733" xr:uid="{BDE88E6E-1335-4C02-BD9C-82558E8D218C}"/>
    <cellStyle name="Input [yellow] 4 2 4 4 3" xfId="30308" xr:uid="{7BFD716E-C87F-4B09-B191-ADA67D5B6C36}"/>
    <cellStyle name="Input [yellow] 4 2 4 5" xfId="3979" xr:uid="{B822E526-C8D3-4AA0-AF95-DAFE1069AEDC}"/>
    <cellStyle name="Input [yellow] 4 2 4 5 2" xfId="17734" xr:uid="{BE0C8986-CB11-44AF-B34D-F7F95D545942}"/>
    <cellStyle name="Input [yellow] 4 2 4 5 3" xfId="30307" xr:uid="{EC726400-EFF4-449A-BEEC-A95FCED840C4}"/>
    <cellStyle name="Input [yellow] 4 2 4 6" xfId="3980" xr:uid="{0DB67FBF-1B66-4368-85E1-A81A34D9A4FC}"/>
    <cellStyle name="Input [yellow] 4 2 4 6 2" xfId="17735" xr:uid="{8B7827B6-93DC-470A-B23D-2B52D70DBCE5}"/>
    <cellStyle name="Input [yellow] 4 2 4 6 3" xfId="30306" xr:uid="{AFB0774F-6058-43AF-8E35-BC72C811EF8D}"/>
    <cellStyle name="Input [yellow] 4 2 4 7" xfId="17730" xr:uid="{BC83BEF4-9B37-4D4B-9B3A-FEE82F9F8A0E}"/>
    <cellStyle name="Input [yellow] 4 2 4 8" xfId="30311" xr:uid="{20A8B9F3-EF40-496E-B870-996FBBEB7553}"/>
    <cellStyle name="Input [yellow] 4 2 5" xfId="3981" xr:uid="{8FCF4D23-3482-44F2-9919-5F4609A8F04D}"/>
    <cellStyle name="Input [yellow] 4 2 5 2" xfId="3982" xr:uid="{EB4CD13F-D2A3-44B6-9FF7-3EFA163200A4}"/>
    <cellStyle name="Input [yellow] 4 2 5 2 2" xfId="17737" xr:uid="{176099E2-D80D-4351-A8CE-17DC65BF58F4}"/>
    <cellStyle name="Input [yellow] 4 2 5 2 3" xfId="30304" xr:uid="{A0309096-5BD4-40A0-A58A-1E4102D57EF3}"/>
    <cellStyle name="Input [yellow] 4 2 5 3" xfId="3983" xr:uid="{BE45C2FD-A64B-4BE5-B6AE-8B86E3425799}"/>
    <cellStyle name="Input [yellow] 4 2 5 3 2" xfId="17738" xr:uid="{40C89C7D-531A-4509-96AD-9A887AF06E9D}"/>
    <cellStyle name="Input [yellow] 4 2 5 3 3" xfId="30303" xr:uid="{0FA77EA8-8F86-412E-9CC9-DC20C0F23A28}"/>
    <cellStyle name="Input [yellow] 4 2 5 4" xfId="3984" xr:uid="{BD89B9E2-118C-4037-9F95-19AEA0CBCBC5}"/>
    <cellStyle name="Input [yellow] 4 2 5 4 2" xfId="17739" xr:uid="{5A0E5B16-D10B-49EE-8569-92736B8EECC2}"/>
    <cellStyle name="Input [yellow] 4 2 5 4 3" xfId="30302" xr:uid="{B93DD0B7-2480-47D8-A12D-AAD62771F839}"/>
    <cellStyle name="Input [yellow] 4 2 5 5" xfId="3985" xr:uid="{43C307E6-9B30-432A-9A5E-6C1D1A16318E}"/>
    <cellStyle name="Input [yellow] 4 2 5 5 2" xfId="17740" xr:uid="{8E5D3A8C-FE0A-4CCD-BE87-0B1D82C82272}"/>
    <cellStyle name="Input [yellow] 4 2 5 5 3" xfId="30301" xr:uid="{61C8373C-3605-44D6-8BBF-598C85446E55}"/>
    <cellStyle name="Input [yellow] 4 2 5 6" xfId="17736" xr:uid="{3DDC6389-BD7B-4BB6-92F6-E58A77D38609}"/>
    <cellStyle name="Input [yellow] 4 2 5 7" xfId="30305" xr:uid="{427083D9-DD3A-47E2-8D58-B5D871559709}"/>
    <cellStyle name="Input [yellow] 4 2 6" xfId="3986" xr:uid="{131333EB-950E-4D17-A5CA-C2C5E271CA76}"/>
    <cellStyle name="Input [yellow] 4 2 6 2" xfId="3987" xr:uid="{16050785-07E4-4BA6-BB35-23B83ADE474A}"/>
    <cellStyle name="Input [yellow] 4 2 6 2 2" xfId="17742" xr:uid="{0FEDD44A-4652-4090-8763-59035EC569DF}"/>
    <cellStyle name="Input [yellow] 4 2 6 2 3" xfId="30299" xr:uid="{25170A0A-BB40-4996-A813-DC2CD4CD4DAD}"/>
    <cellStyle name="Input [yellow] 4 2 6 3" xfId="17741" xr:uid="{37429EAF-DE99-4953-86CE-675342D421AE}"/>
    <cellStyle name="Input [yellow] 4 2 6 4" xfId="30300" xr:uid="{014799F6-D246-4646-9182-BCE41FEC1E2E}"/>
    <cellStyle name="Input [yellow] 4 2 7" xfId="3988" xr:uid="{9AF8CEF0-615B-47D0-B274-EB8A159F2EB2}"/>
    <cellStyle name="Input [yellow] 4 2 7 2" xfId="17743" xr:uid="{A8F1927A-F420-4243-B1B2-1A8969E55DD1}"/>
    <cellStyle name="Input [yellow] 4 2 7 3" xfId="30298" xr:uid="{EF9D96B6-52B3-42B9-90E4-54DC78033DF2}"/>
    <cellStyle name="Input [yellow] 4 2 8" xfId="3989" xr:uid="{B4BEA77A-A9D6-4CB8-9C36-372414A0F9A6}"/>
    <cellStyle name="Input [yellow] 4 2 8 2" xfId="17744" xr:uid="{BA355AFA-56D5-4E62-94C1-F5221B4565C8}"/>
    <cellStyle name="Input [yellow] 4 2 8 3" xfId="30297" xr:uid="{E9D6DC1F-2335-413C-B7CC-C13F17EA32C5}"/>
    <cellStyle name="Input [yellow] 4 2 9" xfId="17700" xr:uid="{887FE082-FB92-4049-B64C-F71790D45D39}"/>
    <cellStyle name="Input [yellow] 4 3" xfId="3990" xr:uid="{CAF0AB69-1E4A-4501-9D7E-3E774F7ECBB9}"/>
    <cellStyle name="Input [yellow] 4 3 10" xfId="30296" xr:uid="{843F2EF6-AF0C-4F5B-88FF-479DBDA23076}"/>
    <cellStyle name="Input [yellow] 4 3 2" xfId="3991" xr:uid="{B1A60CB4-5787-470F-9366-81FCBCB4B407}"/>
    <cellStyle name="Input [yellow] 4 3 2 10" xfId="30295" xr:uid="{90D29790-1B35-4B10-B25C-3BA59C76D350}"/>
    <cellStyle name="Input [yellow] 4 3 2 2" xfId="3992" xr:uid="{BE40A245-1E59-4BE3-B7DF-422A68AADE55}"/>
    <cellStyle name="Input [yellow] 4 3 2 2 2" xfId="3993" xr:uid="{801E01B2-7F6B-4176-84DF-2E57811FC314}"/>
    <cellStyle name="Input [yellow] 4 3 2 2 2 2" xfId="17748" xr:uid="{2F45DB25-537B-44B3-B3F2-8E2AFF47CF85}"/>
    <cellStyle name="Input [yellow] 4 3 2 2 2 3" xfId="30293" xr:uid="{5BA74F66-C783-4EAC-9BEF-1F2F0AD908E8}"/>
    <cellStyle name="Input [yellow] 4 3 2 2 3" xfId="3994" xr:uid="{FEE57311-9FD4-4133-A523-BAA3BD50C3A0}"/>
    <cellStyle name="Input [yellow] 4 3 2 2 3 2" xfId="17749" xr:uid="{143D3A46-E489-440F-8403-BAC155C7AAAD}"/>
    <cellStyle name="Input [yellow] 4 3 2 2 3 3" xfId="30292" xr:uid="{53D11379-BBCD-4C69-BB40-F655C4050FD8}"/>
    <cellStyle name="Input [yellow] 4 3 2 2 4" xfId="3995" xr:uid="{0B854AA0-5867-45FD-8FA6-5D4CA70253B3}"/>
    <cellStyle name="Input [yellow] 4 3 2 2 4 2" xfId="17750" xr:uid="{64B4D0C2-414F-43EB-BAAB-F6607E6A4A03}"/>
    <cellStyle name="Input [yellow] 4 3 2 2 4 3" xfId="30291" xr:uid="{ABE1FD55-44B2-4B4A-B87E-685F9A7D0171}"/>
    <cellStyle name="Input [yellow] 4 3 2 2 5" xfId="3996" xr:uid="{2CE9B992-9E49-4657-8015-E20AA79C2A57}"/>
    <cellStyle name="Input [yellow] 4 3 2 2 5 2" xfId="17751" xr:uid="{85BE6AB9-2CD4-4DB7-8C13-FE04FCA70751}"/>
    <cellStyle name="Input [yellow] 4 3 2 2 5 3" xfId="30290" xr:uid="{BD518235-A51B-4B80-8C6A-853ADF3AB8C6}"/>
    <cellStyle name="Input [yellow] 4 3 2 2 6" xfId="3997" xr:uid="{B037DAF3-DD54-441B-9E38-C99EA0E67DF2}"/>
    <cellStyle name="Input [yellow] 4 3 2 2 6 2" xfId="17752" xr:uid="{71F04CDF-87FB-4A4D-8ACE-E22F88FBEF45}"/>
    <cellStyle name="Input [yellow] 4 3 2 2 6 3" xfId="30289" xr:uid="{C4F13753-7C90-4B3E-884A-D270259EDF31}"/>
    <cellStyle name="Input [yellow] 4 3 2 2 7" xfId="3998" xr:uid="{B298321B-B458-4DA4-B422-56CF40ADF3F2}"/>
    <cellStyle name="Input [yellow] 4 3 2 2 7 2" xfId="17753" xr:uid="{39705E2D-2D4A-4102-A971-F7DED7DBB425}"/>
    <cellStyle name="Input [yellow] 4 3 2 2 7 3" xfId="30288" xr:uid="{ECB704F4-CA24-4594-B6F7-BC060E445830}"/>
    <cellStyle name="Input [yellow] 4 3 2 2 8" xfId="17747" xr:uid="{CA2574C9-FC37-467D-82B5-F3B66B8F216B}"/>
    <cellStyle name="Input [yellow] 4 3 2 2 9" xfId="30294" xr:uid="{6E7D4377-7B86-43A3-B596-75BF5A174BE1}"/>
    <cellStyle name="Input [yellow] 4 3 2 3" xfId="3999" xr:uid="{B2BA02A8-3BDD-4F2B-841C-E39D9E089BE9}"/>
    <cellStyle name="Input [yellow] 4 3 2 3 2" xfId="4000" xr:uid="{6D30B061-7D8A-468D-B342-41505413CDE4}"/>
    <cellStyle name="Input [yellow] 4 3 2 3 2 2" xfId="17755" xr:uid="{26D142FC-9860-4FB1-9E4C-9FB2F0D7C07D}"/>
    <cellStyle name="Input [yellow] 4 3 2 3 2 3" xfId="30286" xr:uid="{F6BF0B26-CC94-4D35-A70E-A982B7F0B37C}"/>
    <cellStyle name="Input [yellow] 4 3 2 3 3" xfId="4001" xr:uid="{0E8B35AD-2051-436C-BE31-04EE9B02C351}"/>
    <cellStyle name="Input [yellow] 4 3 2 3 3 2" xfId="17756" xr:uid="{C5948F72-7863-434F-9F60-B4715013CB79}"/>
    <cellStyle name="Input [yellow] 4 3 2 3 3 3" xfId="30285" xr:uid="{3DE55233-32E1-41B5-9110-7C2A899180C0}"/>
    <cellStyle name="Input [yellow] 4 3 2 3 4" xfId="4002" xr:uid="{3B94BD09-CFFA-40F3-AD01-184244DD6432}"/>
    <cellStyle name="Input [yellow] 4 3 2 3 4 2" xfId="17757" xr:uid="{A16A40D4-8668-4B1A-84FF-7C5796F4D5E0}"/>
    <cellStyle name="Input [yellow] 4 3 2 3 4 3" xfId="30284" xr:uid="{F99F800D-220C-4A3C-B96D-F24A562E0728}"/>
    <cellStyle name="Input [yellow] 4 3 2 3 5" xfId="4003" xr:uid="{83CF3F27-4A75-41F1-8AA0-E684A80FB0D4}"/>
    <cellStyle name="Input [yellow] 4 3 2 3 5 2" xfId="17758" xr:uid="{04D2A0DA-FD71-41C2-A454-86A430B84E2D}"/>
    <cellStyle name="Input [yellow] 4 3 2 3 5 3" xfId="30283" xr:uid="{96B82A00-6390-4E91-85E0-57CD2A391B28}"/>
    <cellStyle name="Input [yellow] 4 3 2 3 6" xfId="4004" xr:uid="{08063CC0-6CC4-4810-AC6F-6C008E8CAE9F}"/>
    <cellStyle name="Input [yellow] 4 3 2 3 6 2" xfId="17759" xr:uid="{76E98791-3ECC-4BBE-94CB-FF7D3B7E18AD}"/>
    <cellStyle name="Input [yellow] 4 3 2 3 6 3" xfId="30282" xr:uid="{4139C056-27C5-4E51-85E6-3345D116C072}"/>
    <cellStyle name="Input [yellow] 4 3 2 3 7" xfId="17754" xr:uid="{3089BEFE-2986-462B-9CBC-4C22373B3FD9}"/>
    <cellStyle name="Input [yellow] 4 3 2 3 8" xfId="30287" xr:uid="{0EE984EF-B25C-4B55-808E-E943329B041C}"/>
    <cellStyle name="Input [yellow] 4 3 2 4" xfId="4005" xr:uid="{217F2C1E-A7B6-4933-A815-9FFCF29D70FC}"/>
    <cellStyle name="Input [yellow] 4 3 2 4 2" xfId="4006" xr:uid="{C965BBF3-7B3A-41C3-A363-EFC56916B59E}"/>
    <cellStyle name="Input [yellow] 4 3 2 4 2 2" xfId="17761" xr:uid="{A746FE7F-3E16-4032-B141-6E671852F433}"/>
    <cellStyle name="Input [yellow] 4 3 2 4 2 3" xfId="30280" xr:uid="{FEB5C0D4-1891-486D-B2DB-1430EE2444E8}"/>
    <cellStyle name="Input [yellow] 4 3 2 4 3" xfId="4007" xr:uid="{04430295-ED7B-4455-8865-8AF391A2BEB7}"/>
    <cellStyle name="Input [yellow] 4 3 2 4 3 2" xfId="17762" xr:uid="{A6BE177D-48E5-4C82-A26E-D0BCFF6EAC1B}"/>
    <cellStyle name="Input [yellow] 4 3 2 4 3 3" xfId="30279" xr:uid="{EEAF916F-1675-4F97-A0A4-57D377F9CAF7}"/>
    <cellStyle name="Input [yellow] 4 3 2 4 4" xfId="4008" xr:uid="{A50814FC-A075-4CA7-893F-6AC1FF5119F0}"/>
    <cellStyle name="Input [yellow] 4 3 2 4 4 2" xfId="17763" xr:uid="{CDC65AF7-7190-48DA-A548-ECAFCA020AAC}"/>
    <cellStyle name="Input [yellow] 4 3 2 4 4 3" xfId="30278" xr:uid="{BE5068B4-570A-4161-A173-22B320E0990E}"/>
    <cellStyle name="Input [yellow] 4 3 2 4 5" xfId="17760" xr:uid="{0E311D73-548B-45F2-8881-C9052D987408}"/>
    <cellStyle name="Input [yellow] 4 3 2 4 6" xfId="30281" xr:uid="{05D66BDD-32D6-4C9C-A748-E4C72AB152DE}"/>
    <cellStyle name="Input [yellow] 4 3 2 5" xfId="4009" xr:uid="{4F0B60B4-3059-45D9-8B5A-7E2064B036FC}"/>
    <cellStyle name="Input [yellow] 4 3 2 5 2" xfId="17764" xr:uid="{3C98EEFA-0C42-4E0B-9C7A-B8AC5AC2C06A}"/>
    <cellStyle name="Input [yellow] 4 3 2 5 3" xfId="30277" xr:uid="{699649E5-82A8-416F-8265-C3DD7701129B}"/>
    <cellStyle name="Input [yellow] 4 3 2 6" xfId="4010" xr:uid="{339EC089-B011-462D-8C4B-11297C85B1FC}"/>
    <cellStyle name="Input [yellow] 4 3 2 6 2" xfId="17765" xr:uid="{43C4649F-AA43-4DDF-B2C4-A9A312233270}"/>
    <cellStyle name="Input [yellow] 4 3 2 6 3" xfId="30276" xr:uid="{1E4DE069-B9B1-4D83-8AFF-11F2AF172A68}"/>
    <cellStyle name="Input [yellow] 4 3 2 7" xfId="4011" xr:uid="{6E8EA344-3910-4A08-8AB2-AA9A2B24732E}"/>
    <cellStyle name="Input [yellow] 4 3 2 7 2" xfId="17766" xr:uid="{90A6716A-F5B2-432B-9404-C3DF5CE8A21F}"/>
    <cellStyle name="Input [yellow] 4 3 2 7 3" xfId="30275" xr:uid="{B9925E52-32DF-4484-8463-D0F2D57D8D7D}"/>
    <cellStyle name="Input [yellow] 4 3 2 8" xfId="4012" xr:uid="{855F1F7A-750E-42DD-9C54-A19A6E11D91F}"/>
    <cellStyle name="Input [yellow] 4 3 2 8 2" xfId="17767" xr:uid="{48649256-FFBA-4B0E-8AD4-3FAE53C50118}"/>
    <cellStyle name="Input [yellow] 4 3 2 8 3" xfId="30274" xr:uid="{6E0F69D2-59ED-4E9E-96FB-5F13F8B0C94D}"/>
    <cellStyle name="Input [yellow] 4 3 2 9" xfId="17746" xr:uid="{9C0FAD44-03EB-49F5-88BC-0F9485FCEFA5}"/>
    <cellStyle name="Input [yellow] 4 3 3" xfId="4013" xr:uid="{7CFCF521-E943-490F-8EF7-EC48616EE41F}"/>
    <cellStyle name="Input [yellow] 4 3 3 2" xfId="4014" xr:uid="{650A5B50-DEC1-4E79-9D14-82EB10CAE388}"/>
    <cellStyle name="Input [yellow] 4 3 3 2 2" xfId="17769" xr:uid="{F3EEE413-AD90-4436-9C0E-E0F67AC620E8}"/>
    <cellStyle name="Input [yellow] 4 3 3 2 3" xfId="30272" xr:uid="{72FEAA6D-86DC-4A4F-93D8-013D067DEFFE}"/>
    <cellStyle name="Input [yellow] 4 3 3 3" xfId="4015" xr:uid="{B8320875-77CA-411C-A5E0-43C9A35EE2BC}"/>
    <cellStyle name="Input [yellow] 4 3 3 3 2" xfId="17770" xr:uid="{6464C173-A434-4593-BF34-662F2F24AAB2}"/>
    <cellStyle name="Input [yellow] 4 3 3 3 3" xfId="30271" xr:uid="{75D86C04-46A0-4275-AC61-E71C71004C7D}"/>
    <cellStyle name="Input [yellow] 4 3 3 4" xfId="4016" xr:uid="{94D2CF08-5B7C-4CA3-9B73-39DAFDDD9D86}"/>
    <cellStyle name="Input [yellow] 4 3 3 4 2" xfId="17771" xr:uid="{2E244F9D-24A4-4F60-B326-4EB559F8B4BE}"/>
    <cellStyle name="Input [yellow] 4 3 3 4 3" xfId="30270" xr:uid="{88CAECFB-9B0C-43B4-AE13-0F5360F43CAC}"/>
    <cellStyle name="Input [yellow] 4 3 3 5" xfId="4017" xr:uid="{DDEAFA45-9C08-4766-B103-539DA9C6E8C9}"/>
    <cellStyle name="Input [yellow] 4 3 3 5 2" xfId="17772" xr:uid="{D26F095A-1602-4C5E-8AE2-E82E1C844E24}"/>
    <cellStyle name="Input [yellow] 4 3 3 5 3" xfId="30269" xr:uid="{3CC67895-F2F6-4FC0-A5D7-83036D49A0F0}"/>
    <cellStyle name="Input [yellow] 4 3 3 6" xfId="4018" xr:uid="{A3E77B13-C567-47F3-AB25-0C65C7980E4F}"/>
    <cellStyle name="Input [yellow] 4 3 3 6 2" xfId="17773" xr:uid="{CF227BF4-260C-4902-B161-39D8F3EEB62C}"/>
    <cellStyle name="Input [yellow] 4 3 3 6 3" xfId="30268" xr:uid="{E13AE919-0220-44E4-9838-D4CFA8FB1672}"/>
    <cellStyle name="Input [yellow] 4 3 3 7" xfId="4019" xr:uid="{C8D304ED-39F6-4F93-8226-363B31DD140E}"/>
    <cellStyle name="Input [yellow] 4 3 3 7 2" xfId="17774" xr:uid="{ABD4BE67-AE2E-44A8-9A99-7361E1AC951B}"/>
    <cellStyle name="Input [yellow] 4 3 3 7 3" xfId="30267" xr:uid="{2C769E3C-9D8D-47F0-AD02-C7F70CCE50E6}"/>
    <cellStyle name="Input [yellow] 4 3 3 8" xfId="17768" xr:uid="{82E853D0-0418-4AAA-9228-87056062ABBD}"/>
    <cellStyle name="Input [yellow] 4 3 3 9" xfId="30273" xr:uid="{39252D36-B5D3-45A8-AC43-C7D7F7938410}"/>
    <cellStyle name="Input [yellow] 4 3 4" xfId="4020" xr:uid="{1B909A47-CAF9-440B-8F02-9D9B32773DC2}"/>
    <cellStyle name="Input [yellow] 4 3 4 2" xfId="4021" xr:uid="{160253E4-A321-4A51-BEA3-A44834091D2E}"/>
    <cellStyle name="Input [yellow] 4 3 4 2 2" xfId="17776" xr:uid="{03DA3AAD-605E-457B-921B-D4FD9136BB7A}"/>
    <cellStyle name="Input [yellow] 4 3 4 2 3" xfId="30265" xr:uid="{B62725DA-5DCE-4B86-BC29-8BEF205C192F}"/>
    <cellStyle name="Input [yellow] 4 3 4 3" xfId="4022" xr:uid="{6769A6DC-B21B-4DCB-9DA8-911E9AEC5E92}"/>
    <cellStyle name="Input [yellow] 4 3 4 3 2" xfId="17777" xr:uid="{86A8DB5B-5092-4BEE-8680-FEC53E6F2D9D}"/>
    <cellStyle name="Input [yellow] 4 3 4 3 3" xfId="30264" xr:uid="{255EA61B-E737-475F-8055-B2ED83E2777A}"/>
    <cellStyle name="Input [yellow] 4 3 4 4" xfId="4023" xr:uid="{33A0FE9F-549B-4556-B9A4-2691EC524207}"/>
    <cellStyle name="Input [yellow] 4 3 4 4 2" xfId="17778" xr:uid="{E56687A0-923A-4A24-9686-8BE5FE4E3E4E}"/>
    <cellStyle name="Input [yellow] 4 3 4 4 3" xfId="30263" xr:uid="{A16EC674-B9D5-4C8A-A4F3-5578E8C3BF73}"/>
    <cellStyle name="Input [yellow] 4 3 4 5" xfId="4024" xr:uid="{6A866A22-6A9F-446A-9809-0DBF4D374543}"/>
    <cellStyle name="Input [yellow] 4 3 4 5 2" xfId="17779" xr:uid="{93E0807C-FA40-42C9-B42A-B5878A758FC8}"/>
    <cellStyle name="Input [yellow] 4 3 4 5 3" xfId="30262" xr:uid="{019C133A-1651-465D-AA51-F7296355E09A}"/>
    <cellStyle name="Input [yellow] 4 3 4 6" xfId="4025" xr:uid="{DE582D7B-BB82-44D1-9608-AC5E62B0E5FE}"/>
    <cellStyle name="Input [yellow] 4 3 4 6 2" xfId="17780" xr:uid="{32D3E2E2-7EC5-446B-994C-C5BFD964C888}"/>
    <cellStyle name="Input [yellow] 4 3 4 6 3" xfId="30261" xr:uid="{C5375A85-7CEB-49F0-BF6B-608A0E994F62}"/>
    <cellStyle name="Input [yellow] 4 3 4 7" xfId="17775" xr:uid="{2E8B0C3F-9F16-4C0C-A7DB-096FA261A97A}"/>
    <cellStyle name="Input [yellow] 4 3 4 8" xfId="30266" xr:uid="{CCBCD91B-8F8A-4EEE-B7B4-380528029A6B}"/>
    <cellStyle name="Input [yellow] 4 3 5" xfId="4026" xr:uid="{D5BC8D7C-7783-4ED7-AA77-0999851B7270}"/>
    <cellStyle name="Input [yellow] 4 3 5 2" xfId="4027" xr:uid="{976FB415-B3FC-4CEB-9ACA-5D48E86F099D}"/>
    <cellStyle name="Input [yellow] 4 3 5 2 2" xfId="17782" xr:uid="{44EDFE42-B4C5-44DD-BAD9-BE28ECBB9EE1}"/>
    <cellStyle name="Input [yellow] 4 3 5 2 3" xfId="30259" xr:uid="{9061F443-AC74-4CD2-BB7F-0304366902FD}"/>
    <cellStyle name="Input [yellow] 4 3 5 3" xfId="4028" xr:uid="{8A5E1708-4D70-438C-9C3D-A636D9BA0A8D}"/>
    <cellStyle name="Input [yellow] 4 3 5 3 2" xfId="17783" xr:uid="{83780851-0C68-461C-B379-F6EB0CD1D3FF}"/>
    <cellStyle name="Input [yellow] 4 3 5 3 3" xfId="30258" xr:uid="{B89B6995-EAF7-4A2C-9C46-64D42F2D139E}"/>
    <cellStyle name="Input [yellow] 4 3 5 4" xfId="4029" xr:uid="{F1DD3F31-3214-44BF-B71F-5A7AAB0799BB}"/>
    <cellStyle name="Input [yellow] 4 3 5 4 2" xfId="17784" xr:uid="{F2DF0486-7C1D-44B9-A42C-C7DE5F2B0126}"/>
    <cellStyle name="Input [yellow] 4 3 5 4 3" xfId="30257" xr:uid="{775F4904-203B-4314-A0AE-D7E874A07656}"/>
    <cellStyle name="Input [yellow] 4 3 5 5" xfId="4030" xr:uid="{B8AAC1EB-072F-479F-A428-E58A9DBFF9C6}"/>
    <cellStyle name="Input [yellow] 4 3 5 5 2" xfId="17785" xr:uid="{15382D29-E4A8-455A-AC62-A32155DB8F10}"/>
    <cellStyle name="Input [yellow] 4 3 5 5 3" xfId="30256" xr:uid="{CBAC375B-2D16-4C1C-B105-F16BC87814B6}"/>
    <cellStyle name="Input [yellow] 4 3 5 6" xfId="17781" xr:uid="{993AA415-2232-4DF6-AB54-189CABAFC764}"/>
    <cellStyle name="Input [yellow] 4 3 5 7" xfId="30260" xr:uid="{2564C194-45F7-4201-AE31-8DA4EBE2F7F4}"/>
    <cellStyle name="Input [yellow] 4 3 6" xfId="4031" xr:uid="{D4A6F0A3-BC0A-4F59-8DFF-6D0929C7C9E1}"/>
    <cellStyle name="Input [yellow] 4 3 6 2" xfId="4032" xr:uid="{C5D549BA-F075-4829-92CA-CFF14C0EABA9}"/>
    <cellStyle name="Input [yellow] 4 3 6 2 2" xfId="17787" xr:uid="{DE87FAA4-C5AD-4D5E-A9DA-E29D4E5AA07A}"/>
    <cellStyle name="Input [yellow] 4 3 6 2 3" xfId="30254" xr:uid="{ABF869E4-6471-4098-B8E2-0B1B39DE7C68}"/>
    <cellStyle name="Input [yellow] 4 3 6 3" xfId="17786" xr:uid="{A4B68E45-9C54-43CC-981D-19AB61C2F61C}"/>
    <cellStyle name="Input [yellow] 4 3 6 4" xfId="30255" xr:uid="{B8E07CF1-F911-4C14-BD89-64713083D064}"/>
    <cellStyle name="Input [yellow] 4 3 7" xfId="4033" xr:uid="{2934B47F-B50E-4CD9-AD1D-29656A3B5429}"/>
    <cellStyle name="Input [yellow] 4 3 7 2" xfId="17788" xr:uid="{36A5AA26-7075-4528-BDBD-5F8F7014E64A}"/>
    <cellStyle name="Input [yellow] 4 3 7 3" xfId="30253" xr:uid="{005EE66A-45B3-4559-B3B0-108F9492F460}"/>
    <cellStyle name="Input [yellow] 4 3 8" xfId="4034" xr:uid="{CB680693-B2BB-4A1A-B85D-A8EF46099BC6}"/>
    <cellStyle name="Input [yellow] 4 3 8 2" xfId="17789" xr:uid="{F42146CD-0B55-4F06-AA8E-19847903825F}"/>
    <cellStyle name="Input [yellow] 4 3 8 3" xfId="30252" xr:uid="{9C870E76-41AE-4AC4-911A-26C901553372}"/>
    <cellStyle name="Input [yellow] 4 3 9" xfId="17745" xr:uid="{1FF9C42A-5B58-47E6-A50E-370E5468986B}"/>
    <cellStyle name="Input [yellow] 4 4" xfId="4035" xr:uid="{415BE860-469E-4977-8E64-BC4C9BBCECAD}"/>
    <cellStyle name="Input [yellow] 4 4 10" xfId="30251" xr:uid="{BF87CC8C-7051-464D-B153-49E1FEA72D2A}"/>
    <cellStyle name="Input [yellow] 4 4 2" xfId="4036" xr:uid="{0667CF4F-EA21-4594-8B42-A6F2200CCB65}"/>
    <cellStyle name="Input [yellow] 4 4 2 10" xfId="30250" xr:uid="{9ED591D6-0070-42B6-8127-BE386723F964}"/>
    <cellStyle name="Input [yellow] 4 4 2 2" xfId="4037" xr:uid="{82599C76-F505-4A43-B11F-8E15771820D8}"/>
    <cellStyle name="Input [yellow] 4 4 2 2 2" xfId="4038" xr:uid="{3A8ADE14-EEB7-4B42-9C55-4AF816A1301F}"/>
    <cellStyle name="Input [yellow] 4 4 2 2 2 2" xfId="17793" xr:uid="{EE53AA2C-4464-4536-AB0D-933BFA182875}"/>
    <cellStyle name="Input [yellow] 4 4 2 2 2 3" xfId="30248" xr:uid="{5D644BA0-F517-4B55-82ED-264A39E14F3E}"/>
    <cellStyle name="Input [yellow] 4 4 2 2 3" xfId="4039" xr:uid="{F28C28A1-1F9E-4B17-883C-C68620CD56B4}"/>
    <cellStyle name="Input [yellow] 4 4 2 2 3 2" xfId="17794" xr:uid="{DC5E560E-23D7-41CF-80B0-39DE6EBD05E6}"/>
    <cellStyle name="Input [yellow] 4 4 2 2 3 3" xfId="30247" xr:uid="{EE53E57A-6564-4EA6-AE93-D5E2DE374119}"/>
    <cellStyle name="Input [yellow] 4 4 2 2 4" xfId="4040" xr:uid="{EF7CC773-F284-4D59-AEFC-38901F137C60}"/>
    <cellStyle name="Input [yellow] 4 4 2 2 4 2" xfId="17795" xr:uid="{C3A1CA93-208D-40C8-A531-E32486E16EA9}"/>
    <cellStyle name="Input [yellow] 4 4 2 2 4 3" xfId="30246" xr:uid="{39157B95-CAA3-44D1-B66B-B788F011BB45}"/>
    <cellStyle name="Input [yellow] 4 4 2 2 5" xfId="4041" xr:uid="{34D28B38-C6AC-4791-9F24-7D2515F0B5B8}"/>
    <cellStyle name="Input [yellow] 4 4 2 2 5 2" xfId="17796" xr:uid="{784B1919-615E-4142-81C8-B89E15DA79DE}"/>
    <cellStyle name="Input [yellow] 4 4 2 2 5 3" xfId="30245" xr:uid="{7F9DB727-DC43-4FA6-A6CA-6FD2835A4BCB}"/>
    <cellStyle name="Input [yellow] 4 4 2 2 6" xfId="4042" xr:uid="{240C4E0E-C189-4DBD-94A8-62CFEAA24970}"/>
    <cellStyle name="Input [yellow] 4 4 2 2 6 2" xfId="17797" xr:uid="{D545EE55-135A-48DA-85C4-B8412EA0DFFB}"/>
    <cellStyle name="Input [yellow] 4 4 2 2 6 3" xfId="30244" xr:uid="{8786435E-8396-4683-AAA2-F92480FCCA29}"/>
    <cellStyle name="Input [yellow] 4 4 2 2 7" xfId="4043" xr:uid="{79444375-917B-48AC-A9E3-08961C7E86D1}"/>
    <cellStyle name="Input [yellow] 4 4 2 2 7 2" xfId="17798" xr:uid="{FE3CDA2D-7F35-484F-B7C7-35FC8FACAEF2}"/>
    <cellStyle name="Input [yellow] 4 4 2 2 7 3" xfId="30243" xr:uid="{686AAAC5-DAA8-4AD0-946D-FE8BE726D0EC}"/>
    <cellStyle name="Input [yellow] 4 4 2 2 8" xfId="17792" xr:uid="{48E7FB19-3743-405E-BB65-5E0AE0D05153}"/>
    <cellStyle name="Input [yellow] 4 4 2 2 9" xfId="30249" xr:uid="{D20A0F3C-EC14-4CA3-AEB6-A3F22369A0E6}"/>
    <cellStyle name="Input [yellow] 4 4 2 3" xfId="4044" xr:uid="{81A80E4B-B54F-4572-852F-F049D03F477B}"/>
    <cellStyle name="Input [yellow] 4 4 2 3 2" xfId="4045" xr:uid="{E7FB636C-6E97-4F33-B9B1-46BFC5991920}"/>
    <cellStyle name="Input [yellow] 4 4 2 3 2 2" xfId="17800" xr:uid="{1A43AD9C-231B-4D81-9786-955B6A093CAF}"/>
    <cellStyle name="Input [yellow] 4 4 2 3 2 3" xfId="30241" xr:uid="{D9996756-A859-4378-A7CC-A079763C1982}"/>
    <cellStyle name="Input [yellow] 4 4 2 3 3" xfId="4046" xr:uid="{6E4D4728-4191-4FD5-9A46-33F480B3DD56}"/>
    <cellStyle name="Input [yellow] 4 4 2 3 3 2" xfId="17801" xr:uid="{CB2D94D5-A9FB-4553-965A-0A1436031BCF}"/>
    <cellStyle name="Input [yellow] 4 4 2 3 3 3" xfId="30240" xr:uid="{C0D5D503-FB4C-4BBC-92A7-994827E3C3F1}"/>
    <cellStyle name="Input [yellow] 4 4 2 3 4" xfId="4047" xr:uid="{B52CE6C7-CB81-43A8-8E6B-B6B8BE4C3CB6}"/>
    <cellStyle name="Input [yellow] 4 4 2 3 4 2" xfId="17802" xr:uid="{0919A082-C934-44EC-A42F-90733F62BC46}"/>
    <cellStyle name="Input [yellow] 4 4 2 3 4 3" xfId="30239" xr:uid="{D694B68A-5208-4C12-97D6-C999E94D5AA8}"/>
    <cellStyle name="Input [yellow] 4 4 2 3 5" xfId="4048" xr:uid="{414DD50B-300F-4982-863F-46A23D9416FD}"/>
    <cellStyle name="Input [yellow] 4 4 2 3 5 2" xfId="17803" xr:uid="{F8BF2607-2AF3-4B21-9AA8-0A48FD248939}"/>
    <cellStyle name="Input [yellow] 4 4 2 3 5 3" xfId="30238" xr:uid="{3F5CD763-40B8-4EBB-A346-477BE170B9DC}"/>
    <cellStyle name="Input [yellow] 4 4 2 3 6" xfId="4049" xr:uid="{E8F1E892-AE98-4CD5-A740-90C8B56381E8}"/>
    <cellStyle name="Input [yellow] 4 4 2 3 6 2" xfId="17804" xr:uid="{DFD0F5AE-B0A4-487D-946B-9EEAC755691F}"/>
    <cellStyle name="Input [yellow] 4 4 2 3 6 3" xfId="30237" xr:uid="{F3AA9CDF-DE23-43AD-80C8-D115FC8AE9EE}"/>
    <cellStyle name="Input [yellow] 4 4 2 3 7" xfId="17799" xr:uid="{C04100F5-C726-4B0E-919C-3806868E6DDE}"/>
    <cellStyle name="Input [yellow] 4 4 2 3 8" xfId="30242" xr:uid="{6ECF6F4B-1271-4556-9404-DD83C4C29FB4}"/>
    <cellStyle name="Input [yellow] 4 4 2 4" xfId="4050" xr:uid="{B0059A57-4672-495A-A099-BD54F34B4433}"/>
    <cellStyle name="Input [yellow] 4 4 2 4 2" xfId="4051" xr:uid="{4EA94CC3-41F7-4E4A-88F6-88B58C67AD98}"/>
    <cellStyle name="Input [yellow] 4 4 2 4 2 2" xfId="17806" xr:uid="{4F459140-4807-412B-B997-AF56E5B2E1AD}"/>
    <cellStyle name="Input [yellow] 4 4 2 4 2 3" xfId="30235" xr:uid="{5D0F8992-1561-4940-8B78-03FE885497EE}"/>
    <cellStyle name="Input [yellow] 4 4 2 4 3" xfId="4052" xr:uid="{3EF5D99C-778B-4F32-8716-5D788A92170C}"/>
    <cellStyle name="Input [yellow] 4 4 2 4 3 2" xfId="17807" xr:uid="{17F66E59-052F-4715-B361-0F62329D8B54}"/>
    <cellStyle name="Input [yellow] 4 4 2 4 3 3" xfId="30234" xr:uid="{6D6152AE-F3A6-4909-81C0-66EF28ED2653}"/>
    <cellStyle name="Input [yellow] 4 4 2 4 4" xfId="4053" xr:uid="{87161520-9EA6-460D-833A-3E92AF20D6EA}"/>
    <cellStyle name="Input [yellow] 4 4 2 4 4 2" xfId="17808" xr:uid="{1FD3F399-738D-451A-881B-3A94E33B92B3}"/>
    <cellStyle name="Input [yellow] 4 4 2 4 4 3" xfId="30233" xr:uid="{AE4AEB14-1C39-435C-A7B3-09114B5611BE}"/>
    <cellStyle name="Input [yellow] 4 4 2 4 5" xfId="17805" xr:uid="{FA9A5346-DC00-45D0-923F-4C65C8B38ED2}"/>
    <cellStyle name="Input [yellow] 4 4 2 4 6" xfId="30236" xr:uid="{71ABFCE3-7F5C-4B52-8576-6DE827B60C3E}"/>
    <cellStyle name="Input [yellow] 4 4 2 5" xfId="4054" xr:uid="{8F48C32B-BB22-48D6-A47E-FAD55FA306AF}"/>
    <cellStyle name="Input [yellow] 4 4 2 5 2" xfId="17809" xr:uid="{2B761F59-1739-4030-B8A4-9F6F21291520}"/>
    <cellStyle name="Input [yellow] 4 4 2 5 3" xfId="30232" xr:uid="{D9466541-201B-4DD6-913C-108B24FB9A23}"/>
    <cellStyle name="Input [yellow] 4 4 2 6" xfId="4055" xr:uid="{9C95FC32-F2FF-4AEC-B145-9E33549CC066}"/>
    <cellStyle name="Input [yellow] 4 4 2 6 2" xfId="17810" xr:uid="{6F69CE7B-85BA-4BC6-A5E0-C287611827D4}"/>
    <cellStyle name="Input [yellow] 4 4 2 6 3" xfId="30231" xr:uid="{EA904B8C-9B2F-40EE-AF32-609E3A296333}"/>
    <cellStyle name="Input [yellow] 4 4 2 7" xfId="4056" xr:uid="{4B0AA965-0FDE-4224-914F-A29FE2A73710}"/>
    <cellStyle name="Input [yellow] 4 4 2 7 2" xfId="17811" xr:uid="{B077DD54-4F4C-4559-BD8B-F4D838DA9A8C}"/>
    <cellStyle name="Input [yellow] 4 4 2 7 3" xfId="30230" xr:uid="{337C7182-FCEF-401A-9956-37A7721DB540}"/>
    <cellStyle name="Input [yellow] 4 4 2 8" xfId="4057" xr:uid="{D90D1D3A-FF7E-49E3-BA63-851413D1E249}"/>
    <cellStyle name="Input [yellow] 4 4 2 8 2" xfId="17812" xr:uid="{4A2A387D-9F45-4AA3-8AB0-5F61D689E535}"/>
    <cellStyle name="Input [yellow] 4 4 2 8 3" xfId="30229" xr:uid="{EFAB7796-D3CB-4513-9359-B78F0C3719BD}"/>
    <cellStyle name="Input [yellow] 4 4 2 9" xfId="17791" xr:uid="{CF18BE88-B5A1-4183-8408-C078BDB368C4}"/>
    <cellStyle name="Input [yellow] 4 4 3" xfId="4058" xr:uid="{BBB8CC52-3736-4EF6-8EA0-9AC498E1AAA9}"/>
    <cellStyle name="Input [yellow] 4 4 3 2" xfId="4059" xr:uid="{81F25B3D-9082-44AD-A077-FD1B57D1BFAD}"/>
    <cellStyle name="Input [yellow] 4 4 3 2 2" xfId="17814" xr:uid="{07EC32CC-6AB9-4DC9-9D51-5BDE19ED23D0}"/>
    <cellStyle name="Input [yellow] 4 4 3 2 3" xfId="30227" xr:uid="{642E690E-CEA6-4BBC-9975-6A6EBC634F2F}"/>
    <cellStyle name="Input [yellow] 4 4 3 3" xfId="4060" xr:uid="{42E87322-DA24-4648-A0B8-630A2CE0F3A1}"/>
    <cellStyle name="Input [yellow] 4 4 3 3 2" xfId="17815" xr:uid="{55A0DBA8-EF99-4CAF-8AB1-7727F64EB508}"/>
    <cellStyle name="Input [yellow] 4 4 3 3 3" xfId="30226" xr:uid="{446E945B-FB72-4010-A667-8A63CBF6E254}"/>
    <cellStyle name="Input [yellow] 4 4 3 4" xfId="4061" xr:uid="{27779A34-47E6-4B4F-9390-B9E67615C021}"/>
    <cellStyle name="Input [yellow] 4 4 3 4 2" xfId="17816" xr:uid="{2F2EF2DA-E254-4925-999F-52E5DB02D314}"/>
    <cellStyle name="Input [yellow] 4 4 3 4 3" xfId="30225" xr:uid="{1F68D005-F52A-4868-A509-52A9DCA64A9C}"/>
    <cellStyle name="Input [yellow] 4 4 3 5" xfId="4062" xr:uid="{80CF46DF-85D2-49D4-9989-3C059EA2D8E1}"/>
    <cellStyle name="Input [yellow] 4 4 3 5 2" xfId="17817" xr:uid="{3D91AD5C-003C-4265-8FAD-F4E3821D6D1B}"/>
    <cellStyle name="Input [yellow] 4 4 3 5 3" xfId="30224" xr:uid="{5324FC49-1811-4924-927F-22E095009A1D}"/>
    <cellStyle name="Input [yellow] 4 4 3 6" xfId="4063" xr:uid="{9591194C-82E1-4D16-9A36-555350BB6C33}"/>
    <cellStyle name="Input [yellow] 4 4 3 6 2" xfId="17818" xr:uid="{606F4949-9003-4A59-9F78-001CDEC7AB56}"/>
    <cellStyle name="Input [yellow] 4 4 3 6 3" xfId="30223" xr:uid="{46A22E9F-BE33-46D0-81B2-9EFE782965BF}"/>
    <cellStyle name="Input [yellow] 4 4 3 7" xfId="4064" xr:uid="{8DBB4DE5-F8B0-4F8F-AA5E-3625F637A817}"/>
    <cellStyle name="Input [yellow] 4 4 3 7 2" xfId="17819" xr:uid="{10B27778-41E4-462B-ABD8-C708ACD17D54}"/>
    <cellStyle name="Input [yellow] 4 4 3 7 3" xfId="30222" xr:uid="{4E8FDC55-177F-4FFA-BC2B-FCF94F534A78}"/>
    <cellStyle name="Input [yellow] 4 4 3 8" xfId="17813" xr:uid="{E89A0392-649C-481E-BE4B-5BFE1A85F0C9}"/>
    <cellStyle name="Input [yellow] 4 4 3 9" xfId="30228" xr:uid="{C800677B-3F85-4152-81CF-A18AD133D369}"/>
    <cellStyle name="Input [yellow] 4 4 4" xfId="4065" xr:uid="{C93C0B16-98CE-435C-ACF7-69F0CC81D4DC}"/>
    <cellStyle name="Input [yellow] 4 4 4 2" xfId="4066" xr:uid="{6638517B-D27C-4583-BAF8-7539C807D30C}"/>
    <cellStyle name="Input [yellow] 4 4 4 2 2" xfId="17821" xr:uid="{A83A3283-3847-4C8C-A654-805E42E2E25B}"/>
    <cellStyle name="Input [yellow] 4 4 4 2 3" xfId="30220" xr:uid="{554C9B20-022A-455C-A7CC-3EF2C217C03B}"/>
    <cellStyle name="Input [yellow] 4 4 4 3" xfId="4067" xr:uid="{E4BC6D22-BEE7-4D06-8E2A-D482DF5409B3}"/>
    <cellStyle name="Input [yellow] 4 4 4 3 2" xfId="17822" xr:uid="{D17EB167-EE9C-4C26-942A-9FCA03E310E4}"/>
    <cellStyle name="Input [yellow] 4 4 4 3 3" xfId="30219" xr:uid="{3A38AFED-247F-4041-915F-9C712BFEDFE3}"/>
    <cellStyle name="Input [yellow] 4 4 4 4" xfId="4068" xr:uid="{1F91A550-2181-4D64-B002-FCF73D09F16C}"/>
    <cellStyle name="Input [yellow] 4 4 4 4 2" xfId="17823" xr:uid="{2B8D9FBA-3BC3-4797-BDAA-12CA95635162}"/>
    <cellStyle name="Input [yellow] 4 4 4 4 3" xfId="30218" xr:uid="{712F17ED-C222-4AC6-8880-DBA4C72E441B}"/>
    <cellStyle name="Input [yellow] 4 4 4 5" xfId="4069" xr:uid="{4F3F0228-F3B4-49DC-8B9E-0CCEC9EAABCF}"/>
    <cellStyle name="Input [yellow] 4 4 4 5 2" xfId="17824" xr:uid="{6F6A6F2B-4E60-4048-8837-E6BA6D1F7F04}"/>
    <cellStyle name="Input [yellow] 4 4 4 5 3" xfId="30217" xr:uid="{F2A042CB-C556-44B2-9947-A9854E50B9D9}"/>
    <cellStyle name="Input [yellow] 4 4 4 6" xfId="4070" xr:uid="{73611F88-C844-486E-A7A9-F27215DA043D}"/>
    <cellStyle name="Input [yellow] 4 4 4 6 2" xfId="17825" xr:uid="{85A8293B-23BB-4F61-BADC-7D3EB607185B}"/>
    <cellStyle name="Input [yellow] 4 4 4 6 3" xfId="30216" xr:uid="{379D7687-B93E-4ED4-A2FB-05A06C926CF1}"/>
    <cellStyle name="Input [yellow] 4 4 4 7" xfId="17820" xr:uid="{16D801EA-F0F8-477E-A5AD-E0803C249F19}"/>
    <cellStyle name="Input [yellow] 4 4 4 8" xfId="30221" xr:uid="{DA7E0F32-4E01-4679-81A5-F8861D5990E9}"/>
    <cellStyle name="Input [yellow] 4 4 5" xfId="4071" xr:uid="{28D5D5C5-2BA2-4C5B-8FAB-FDBFF3941CFA}"/>
    <cellStyle name="Input [yellow] 4 4 5 2" xfId="4072" xr:uid="{3ECB6B3D-77C4-4DAE-B7F5-5C171FCDA72B}"/>
    <cellStyle name="Input [yellow] 4 4 5 2 2" xfId="17827" xr:uid="{D4ACC9F2-D2CB-4CF2-B8B0-64186705DFE6}"/>
    <cellStyle name="Input [yellow] 4 4 5 2 3" xfId="30214" xr:uid="{F32714C6-8917-4C17-9D21-974A37680470}"/>
    <cellStyle name="Input [yellow] 4 4 5 3" xfId="4073" xr:uid="{A54B8FBE-139E-42EE-BDF6-6F779FE2C679}"/>
    <cellStyle name="Input [yellow] 4 4 5 3 2" xfId="17828" xr:uid="{AA1A8484-B3C4-4D4D-B1C1-2AA093E9F831}"/>
    <cellStyle name="Input [yellow] 4 4 5 3 3" xfId="30213" xr:uid="{BA60C187-4764-4061-A4EC-358479CAE2C7}"/>
    <cellStyle name="Input [yellow] 4 4 5 4" xfId="4074" xr:uid="{A053F7AD-822A-43A3-A483-99F3B06F9242}"/>
    <cellStyle name="Input [yellow] 4 4 5 4 2" xfId="17829" xr:uid="{9A045812-02BC-43B0-A23E-FF7562262A60}"/>
    <cellStyle name="Input [yellow] 4 4 5 4 3" xfId="30212" xr:uid="{45DF826F-A06B-4C3F-B9A4-DF3B5802AEF6}"/>
    <cellStyle name="Input [yellow] 4 4 5 5" xfId="4075" xr:uid="{7B530F5A-1019-4800-8970-A55CA5C5DFDF}"/>
    <cellStyle name="Input [yellow] 4 4 5 5 2" xfId="17830" xr:uid="{EC6572BA-EF6F-4282-9BF7-9DCF425CD105}"/>
    <cellStyle name="Input [yellow] 4 4 5 5 3" xfId="30211" xr:uid="{48B170D9-AE84-431B-9DBA-4AF74F6CB945}"/>
    <cellStyle name="Input [yellow] 4 4 5 6" xfId="17826" xr:uid="{CEC5FE71-2770-43AF-BEC9-6438F0591984}"/>
    <cellStyle name="Input [yellow] 4 4 5 7" xfId="30215" xr:uid="{2840BA44-58A1-4D60-8D63-8972839C5BB1}"/>
    <cellStyle name="Input [yellow] 4 4 6" xfId="4076" xr:uid="{4089E396-15CE-45DB-B8D1-0C636A8E6238}"/>
    <cellStyle name="Input [yellow] 4 4 6 2" xfId="4077" xr:uid="{8B6C858E-8C07-4BBE-9623-CDE086582C55}"/>
    <cellStyle name="Input [yellow] 4 4 6 2 2" xfId="17832" xr:uid="{80BE480F-21C1-431D-AACF-D0EA9F016664}"/>
    <cellStyle name="Input [yellow] 4 4 6 2 3" xfId="30209" xr:uid="{11D02D54-689C-48C3-A981-23F21B162A4C}"/>
    <cellStyle name="Input [yellow] 4 4 6 3" xfId="17831" xr:uid="{B4360FC3-8B9E-407F-988C-6B423688A7FC}"/>
    <cellStyle name="Input [yellow] 4 4 6 4" xfId="30210" xr:uid="{984309D3-06CD-469C-9575-C0EB105199BA}"/>
    <cellStyle name="Input [yellow] 4 4 7" xfId="4078" xr:uid="{2E1A6385-5E55-4A55-8A14-4D65CC39A379}"/>
    <cellStyle name="Input [yellow] 4 4 7 2" xfId="17833" xr:uid="{36BB765D-3E7A-4957-9564-E21F937776EA}"/>
    <cellStyle name="Input [yellow] 4 4 7 3" xfId="30208" xr:uid="{304C58FF-EE3F-4302-8663-D844224B4E3E}"/>
    <cellStyle name="Input [yellow] 4 4 8" xfId="4079" xr:uid="{100587B9-C6F5-49DD-84B3-03314C9557FC}"/>
    <cellStyle name="Input [yellow] 4 4 8 2" xfId="17834" xr:uid="{F99B4777-4E79-4982-84C7-DE478586FC04}"/>
    <cellStyle name="Input [yellow] 4 4 8 3" xfId="30207" xr:uid="{14D14F93-5C9C-479A-9FA8-248497A2DC1F}"/>
    <cellStyle name="Input [yellow] 4 4 9" xfId="17790" xr:uid="{52A838A6-21D8-4E44-B06B-A6F1B95EF322}"/>
    <cellStyle name="Input [yellow] 4 5" xfId="4080" xr:uid="{EE665EEB-C040-42A9-A049-83D3BD911900}"/>
    <cellStyle name="Input [yellow] 4 5 10" xfId="30206" xr:uid="{44FC4E5F-5138-4E9B-886E-4367A51A03D6}"/>
    <cellStyle name="Input [yellow] 4 5 2" xfId="4081" xr:uid="{C048F54F-98A2-44B2-935F-38BB0B83ECEC}"/>
    <cellStyle name="Input [yellow] 4 5 2 2" xfId="4082" xr:uid="{7147E087-B297-4A2E-87D8-83E431B44D84}"/>
    <cellStyle name="Input [yellow] 4 5 2 2 2" xfId="17837" xr:uid="{61A55966-3883-40ED-8F80-4809E1920E21}"/>
    <cellStyle name="Input [yellow] 4 5 2 2 3" xfId="30204" xr:uid="{264916FB-4875-4456-B8FD-BE1BB894F472}"/>
    <cellStyle name="Input [yellow] 4 5 2 3" xfId="4083" xr:uid="{F87CF5F6-B0F5-432E-B446-FB2C27CDF156}"/>
    <cellStyle name="Input [yellow] 4 5 2 3 2" xfId="17838" xr:uid="{B6143A6E-5646-480B-A127-054C226781ED}"/>
    <cellStyle name="Input [yellow] 4 5 2 3 3" xfId="30203" xr:uid="{530DBD33-DEDC-4877-BFA7-323FAB47D1CA}"/>
    <cellStyle name="Input [yellow] 4 5 2 4" xfId="4084" xr:uid="{C61DD976-10AF-4AEC-9A56-B151242855CD}"/>
    <cellStyle name="Input [yellow] 4 5 2 4 2" xfId="17839" xr:uid="{72A4BCEF-1A24-4CF0-BDC1-B2DDB0C3521E}"/>
    <cellStyle name="Input [yellow] 4 5 2 4 3" xfId="30202" xr:uid="{D686FEAE-0EBB-4527-B979-BF398D5D1058}"/>
    <cellStyle name="Input [yellow] 4 5 2 5" xfId="4085" xr:uid="{5337A75E-96AA-4167-B420-A3F9DD100609}"/>
    <cellStyle name="Input [yellow] 4 5 2 5 2" xfId="17840" xr:uid="{AF45D855-8F56-40CE-8E8A-68819B0A9344}"/>
    <cellStyle name="Input [yellow] 4 5 2 5 3" xfId="30201" xr:uid="{105CA819-37A7-45A9-9845-26C5D8C71D2D}"/>
    <cellStyle name="Input [yellow] 4 5 2 6" xfId="4086" xr:uid="{8D4D0350-7633-4F07-AC21-1AADCD0223F2}"/>
    <cellStyle name="Input [yellow] 4 5 2 6 2" xfId="17841" xr:uid="{3B59E28A-C065-424F-982B-ED8DEE35AEB5}"/>
    <cellStyle name="Input [yellow] 4 5 2 6 3" xfId="30200" xr:uid="{A1857203-88C2-46D6-B6CD-DF5F1B541FD1}"/>
    <cellStyle name="Input [yellow] 4 5 2 7" xfId="4087" xr:uid="{9945B3D3-0586-43AD-8E7D-86559825CA2F}"/>
    <cellStyle name="Input [yellow] 4 5 2 7 2" xfId="17842" xr:uid="{AA0F4318-ED13-4911-8F10-67E7370F98DC}"/>
    <cellStyle name="Input [yellow] 4 5 2 7 3" xfId="30199" xr:uid="{4C46A7CD-27E2-40C8-8566-4FA0409F47EA}"/>
    <cellStyle name="Input [yellow] 4 5 2 8" xfId="17836" xr:uid="{B94A23FA-407D-4B16-86CC-C43FF338982B}"/>
    <cellStyle name="Input [yellow] 4 5 2 9" xfId="30205" xr:uid="{B56AD98B-6EC2-46D4-9EE1-BF64B8E03FFB}"/>
    <cellStyle name="Input [yellow] 4 5 3" xfId="4088" xr:uid="{71E28715-F4CA-45C6-A3F8-413177DC411A}"/>
    <cellStyle name="Input [yellow] 4 5 3 2" xfId="4089" xr:uid="{96B74F89-AB80-4563-B362-A471B26C7072}"/>
    <cellStyle name="Input [yellow] 4 5 3 2 2" xfId="17844" xr:uid="{C1A84078-DE27-4F99-BD73-7782B27CE631}"/>
    <cellStyle name="Input [yellow] 4 5 3 2 3" xfId="30197" xr:uid="{2AEAA27D-0770-40AD-BFFE-D69BC9DBAB6F}"/>
    <cellStyle name="Input [yellow] 4 5 3 3" xfId="4090" xr:uid="{96152915-AFDE-48A9-B288-4F52524B629A}"/>
    <cellStyle name="Input [yellow] 4 5 3 3 2" xfId="17845" xr:uid="{9DEFB798-12F2-4931-AF6F-EFB4ECE7B40B}"/>
    <cellStyle name="Input [yellow] 4 5 3 3 3" xfId="30196" xr:uid="{D59F9308-AF16-46D6-957F-7613EA7EA335}"/>
    <cellStyle name="Input [yellow] 4 5 3 4" xfId="4091" xr:uid="{D461863C-5883-4CEC-8611-8EE0A70764BC}"/>
    <cellStyle name="Input [yellow] 4 5 3 4 2" xfId="17846" xr:uid="{410E2638-3105-4AF0-A3FC-4757C9B51D4F}"/>
    <cellStyle name="Input [yellow] 4 5 3 4 3" xfId="30195" xr:uid="{D96FF1FE-BDC7-4340-8701-4F0555AAA294}"/>
    <cellStyle name="Input [yellow] 4 5 3 5" xfId="4092" xr:uid="{96185BD2-9B0A-47CB-9C03-2F9A95BAAD7D}"/>
    <cellStyle name="Input [yellow] 4 5 3 5 2" xfId="17847" xr:uid="{BAB86FB3-9370-427C-946A-DB3FCD2A3BEB}"/>
    <cellStyle name="Input [yellow] 4 5 3 5 3" xfId="30194" xr:uid="{32A46177-081B-415F-9A3A-D66DC74C2548}"/>
    <cellStyle name="Input [yellow] 4 5 3 6" xfId="4093" xr:uid="{8CA5A9F2-5223-4021-8D0A-F226281F3A03}"/>
    <cellStyle name="Input [yellow] 4 5 3 6 2" xfId="17848" xr:uid="{52F4BD98-D4C9-4E6E-B695-542BB31225EA}"/>
    <cellStyle name="Input [yellow] 4 5 3 6 3" xfId="30193" xr:uid="{2F6B4584-D76F-4467-BCE0-C3EE82E73237}"/>
    <cellStyle name="Input [yellow] 4 5 3 7" xfId="17843" xr:uid="{1B3206AF-4E1E-483B-80FD-7F786E3019FE}"/>
    <cellStyle name="Input [yellow] 4 5 3 8" xfId="30198" xr:uid="{4C8792EB-9F7C-44D0-8B16-8E157B069A91}"/>
    <cellStyle name="Input [yellow] 4 5 4" xfId="4094" xr:uid="{C5A7B76D-CA33-4BC8-B981-27169362A438}"/>
    <cellStyle name="Input [yellow] 4 5 4 2" xfId="4095" xr:uid="{FA9AE1B7-491B-44FF-9CC3-668742BCCF29}"/>
    <cellStyle name="Input [yellow] 4 5 4 2 2" xfId="17850" xr:uid="{E2B79DD6-6A85-42A1-A415-703C2F920567}"/>
    <cellStyle name="Input [yellow] 4 5 4 2 3" xfId="30191" xr:uid="{6F1B74D8-EF97-44E7-B964-58DEB3E291BE}"/>
    <cellStyle name="Input [yellow] 4 5 4 3" xfId="4096" xr:uid="{6DB4B263-840F-4B0A-8C24-3E805CFB2E9F}"/>
    <cellStyle name="Input [yellow] 4 5 4 3 2" xfId="17851" xr:uid="{41FDE91D-5AD0-47AA-9D35-CB336BDC59D4}"/>
    <cellStyle name="Input [yellow] 4 5 4 3 3" xfId="30190" xr:uid="{F02F92E7-0401-4692-9010-273CBE8A3236}"/>
    <cellStyle name="Input [yellow] 4 5 4 4" xfId="4097" xr:uid="{CDF9B7E4-8558-45C9-9229-48B073145BEF}"/>
    <cellStyle name="Input [yellow] 4 5 4 4 2" xfId="17852" xr:uid="{2899CA68-CF5E-4CED-932C-9312851EBA70}"/>
    <cellStyle name="Input [yellow] 4 5 4 4 3" xfId="30189" xr:uid="{D3F3D51E-9936-419A-BF1E-A5FDF4A98191}"/>
    <cellStyle name="Input [yellow] 4 5 4 5" xfId="4098" xr:uid="{2BDF1E17-8A6F-4093-9ED0-7F286DDA8F1D}"/>
    <cellStyle name="Input [yellow] 4 5 4 5 2" xfId="17853" xr:uid="{1411F5EB-2571-4684-9BD5-1161ABA10A10}"/>
    <cellStyle name="Input [yellow] 4 5 4 5 3" xfId="30188" xr:uid="{B71BEEC8-60A2-457E-8B0D-BF75DB8F3B89}"/>
    <cellStyle name="Input [yellow] 4 5 4 6" xfId="17849" xr:uid="{C6E0CCA3-E3A0-4BA9-AC9F-D231612D6DDB}"/>
    <cellStyle name="Input [yellow] 4 5 4 7" xfId="30192" xr:uid="{872C37FE-30B1-4FD6-A615-67A425220CB0}"/>
    <cellStyle name="Input [yellow] 4 5 5" xfId="4099" xr:uid="{349FE5D7-8B69-48E9-B391-677DD003A4F1}"/>
    <cellStyle name="Input [yellow] 4 5 5 2" xfId="4100" xr:uid="{3C6C4B8E-160E-43B1-8A7F-D169497CE23B}"/>
    <cellStyle name="Input [yellow] 4 5 5 2 2" xfId="17855" xr:uid="{343373CC-9E1F-4A3C-B9B3-93BC26D722DE}"/>
    <cellStyle name="Input [yellow] 4 5 5 2 3" xfId="30186" xr:uid="{F60D961F-C25B-44FA-A070-0AFE21B526BC}"/>
    <cellStyle name="Input [yellow] 4 5 5 3" xfId="4101" xr:uid="{7847653D-E997-4180-B6D5-2666375C2165}"/>
    <cellStyle name="Input [yellow] 4 5 5 3 2" xfId="17856" xr:uid="{1B4BF5D7-B50D-4AD3-A5C8-86FFEA63AE08}"/>
    <cellStyle name="Input [yellow] 4 5 5 3 3" xfId="30185" xr:uid="{CB8FA8B1-31B6-4EBB-A8F7-6B5A1BC6B138}"/>
    <cellStyle name="Input [yellow] 4 5 5 4" xfId="17854" xr:uid="{A959C28C-00E2-4B49-ADEA-A7476ADF1EB5}"/>
    <cellStyle name="Input [yellow] 4 5 5 5" xfId="30187" xr:uid="{87865D35-C4DC-482C-BD34-AE58724C62D4}"/>
    <cellStyle name="Input [yellow] 4 5 6" xfId="4102" xr:uid="{65C12810-C503-41A5-BE79-3EB1998C113A}"/>
    <cellStyle name="Input [yellow] 4 5 6 2" xfId="17857" xr:uid="{5557152B-5529-444E-B47F-020D02F2B919}"/>
    <cellStyle name="Input [yellow] 4 5 6 3" xfId="30184" xr:uid="{5555BF9C-ADE6-4274-A559-48DCF42085C6}"/>
    <cellStyle name="Input [yellow] 4 5 7" xfId="4103" xr:uid="{50F236D6-A6CD-4E7A-8CF2-D7F5E8C4F1FC}"/>
    <cellStyle name="Input [yellow] 4 5 7 2" xfId="17858" xr:uid="{CEC5E8A4-F6F3-4AFE-A342-68B6A7C7D89B}"/>
    <cellStyle name="Input [yellow] 4 5 7 3" xfId="30183" xr:uid="{00FC77AB-C0BB-47EB-95A1-2023D688D945}"/>
    <cellStyle name="Input [yellow] 4 5 8" xfId="4104" xr:uid="{14E234F4-71CA-4B48-BDBB-67ADA1CAEF79}"/>
    <cellStyle name="Input [yellow] 4 5 8 2" xfId="17859" xr:uid="{7575B73F-85ED-425D-BCB6-37F447411534}"/>
    <cellStyle name="Input [yellow] 4 5 8 3" xfId="30182" xr:uid="{3374F09B-1A45-4234-8E08-4C1C4E83AEAA}"/>
    <cellStyle name="Input [yellow] 4 5 9" xfId="17835" xr:uid="{FC5F8320-1C63-49B7-8C76-2E211EAD5F98}"/>
    <cellStyle name="Input [yellow] 4 6" xfId="4105" xr:uid="{A30F8B6E-6B79-4276-AA6C-0CECBCC22B7C}"/>
    <cellStyle name="Input [yellow] 4 6 2" xfId="4106" xr:uid="{12A25C0E-6304-4878-A5B9-6807D0210CC6}"/>
    <cellStyle name="Input [yellow] 4 6 2 2" xfId="17861" xr:uid="{11DAA34A-4304-42A8-97A5-BFBD08322064}"/>
    <cellStyle name="Input [yellow] 4 6 2 3" xfId="30180" xr:uid="{FD28DBC0-1B16-446E-9DE2-6D60B1A41C8F}"/>
    <cellStyle name="Input [yellow] 4 6 3" xfId="4107" xr:uid="{C8884A49-425A-45F3-A8B3-F1A84D2B00FA}"/>
    <cellStyle name="Input [yellow] 4 6 3 2" xfId="17862" xr:uid="{CBE9DC68-3AD1-4725-ABA1-DB108699204D}"/>
    <cellStyle name="Input [yellow] 4 6 3 3" xfId="30179" xr:uid="{5A3911BE-5F82-464E-A500-2C2B1359790C}"/>
    <cellStyle name="Input [yellow] 4 6 4" xfId="4108" xr:uid="{F415C997-4307-4347-A029-07511CC93743}"/>
    <cellStyle name="Input [yellow] 4 6 4 2" xfId="17863" xr:uid="{4424BDB6-2CDF-4606-A604-E079F0C6F251}"/>
    <cellStyle name="Input [yellow] 4 6 4 3" xfId="30178" xr:uid="{504EAAF5-6880-43AF-8052-D5C80FF21DA0}"/>
    <cellStyle name="Input [yellow] 4 6 5" xfId="17860" xr:uid="{3BC2DED8-DDEE-4F1D-B3F1-DCF45C0C6495}"/>
    <cellStyle name="Input [yellow] 4 6 6" xfId="30181" xr:uid="{92DD9807-9252-4642-A340-E52FE0DED5AC}"/>
    <cellStyle name="Input [yellow] 4 7" xfId="4109" xr:uid="{6F9301AE-C28D-4921-83AA-68ADAAEE17AB}"/>
    <cellStyle name="Input [yellow] 4 7 2" xfId="17864" xr:uid="{B6CFBC21-9FA3-409D-B446-F42319F11BA4}"/>
    <cellStyle name="Input [yellow] 4 7 3" xfId="30177" xr:uid="{F5470A13-E081-4A7C-BDB9-458A19B7D9A9}"/>
    <cellStyle name="Input [yellow] 4 8" xfId="17699" xr:uid="{A7E26E12-5CCA-484E-8144-A2D247FEECFB}"/>
    <cellStyle name="Input [yellow] 4 9" xfId="30342" xr:uid="{73901E00-D036-43F9-9ACD-105679018E33}"/>
    <cellStyle name="Input [yellow] 5" xfId="4110" xr:uid="{3E5F18BF-2ED3-45A0-A92B-AC2089198C37}"/>
    <cellStyle name="Input [yellow] 5 10" xfId="30176" xr:uid="{93916816-4EE9-4283-A13B-49E7620CFCD8}"/>
    <cellStyle name="Input [yellow] 5 2" xfId="4111" xr:uid="{D7F2D164-8B11-43B6-BDCF-C9F3BDA801CC}"/>
    <cellStyle name="Input [yellow] 5 2 10" xfId="30175" xr:uid="{51632C0B-5EF0-425A-8701-CC118B3D1FC4}"/>
    <cellStyle name="Input [yellow] 5 2 2" xfId="4112" xr:uid="{E46BD530-DDD8-41B2-AB90-C9D18DAF1AD2}"/>
    <cellStyle name="Input [yellow] 5 2 2 2" xfId="4113" xr:uid="{71BFA133-4C53-4F61-9255-7A72A79B0640}"/>
    <cellStyle name="Input [yellow] 5 2 2 2 2" xfId="17868" xr:uid="{709DFA71-C846-4369-9268-B5407637393A}"/>
    <cellStyle name="Input [yellow] 5 2 2 2 3" xfId="30173" xr:uid="{5FB208B5-14D8-4B93-802F-01813DBCB710}"/>
    <cellStyle name="Input [yellow] 5 2 2 3" xfId="4114" xr:uid="{41F848A9-126F-4B3B-A7D6-C753EC76FB78}"/>
    <cellStyle name="Input [yellow] 5 2 2 3 2" xfId="17869" xr:uid="{BD55DFBB-957B-4FF7-A9C0-1D2E14AB5E8D}"/>
    <cellStyle name="Input [yellow] 5 2 2 3 3" xfId="30172" xr:uid="{E07CA85D-1C3C-4FB5-A1DE-299CD9C09B6B}"/>
    <cellStyle name="Input [yellow] 5 2 2 4" xfId="4115" xr:uid="{4A4E83AC-9471-4B2A-AEE2-BB7D2BE5A2BA}"/>
    <cellStyle name="Input [yellow] 5 2 2 4 2" xfId="17870" xr:uid="{058D7E3F-B1DF-4C04-B91C-6650710283D1}"/>
    <cellStyle name="Input [yellow] 5 2 2 4 3" xfId="30171" xr:uid="{ACE1A9F8-9DCA-4E7B-B6BD-3912A36FD940}"/>
    <cellStyle name="Input [yellow] 5 2 2 5" xfId="4116" xr:uid="{4A34B92E-6EBB-4F85-8115-0099651DACEA}"/>
    <cellStyle name="Input [yellow] 5 2 2 5 2" xfId="17871" xr:uid="{AF07A710-2646-44D5-9FFB-885FB476CE7C}"/>
    <cellStyle name="Input [yellow] 5 2 2 5 3" xfId="30170" xr:uid="{5951F858-FBD8-4902-AB89-0B8F9F8406F4}"/>
    <cellStyle name="Input [yellow] 5 2 2 6" xfId="4117" xr:uid="{9CFC2785-1FD0-485E-A1B4-213D9E1FE188}"/>
    <cellStyle name="Input [yellow] 5 2 2 6 2" xfId="17872" xr:uid="{B353E681-E46C-4B50-ACA1-3394CEAA863C}"/>
    <cellStyle name="Input [yellow] 5 2 2 6 3" xfId="30169" xr:uid="{BDD909EC-310A-4D16-945A-DD44B34CF4D9}"/>
    <cellStyle name="Input [yellow] 5 2 2 7" xfId="4118" xr:uid="{202E48F4-C701-47BA-B272-1C2917F7885E}"/>
    <cellStyle name="Input [yellow] 5 2 2 7 2" xfId="17873" xr:uid="{17C14F9E-B113-4BB9-82EA-2F1266E645AB}"/>
    <cellStyle name="Input [yellow] 5 2 2 7 3" xfId="30168" xr:uid="{90E45A4A-45E6-47AB-AF87-CF601724468E}"/>
    <cellStyle name="Input [yellow] 5 2 2 8" xfId="17867" xr:uid="{D1449039-B523-4C50-BCDD-055AF26AF347}"/>
    <cellStyle name="Input [yellow] 5 2 2 9" xfId="30174" xr:uid="{43F4B834-F57F-4F81-B57B-DAF542F04FAA}"/>
    <cellStyle name="Input [yellow] 5 2 3" xfId="4119" xr:uid="{0999513D-1B2A-4A9D-AF73-29DEBDDD1F21}"/>
    <cellStyle name="Input [yellow] 5 2 3 2" xfId="4120" xr:uid="{0D61D299-2FDC-4CC3-8C48-0E6C8F681D5B}"/>
    <cellStyle name="Input [yellow] 5 2 3 2 2" xfId="17875" xr:uid="{10A4F57B-2F62-47AE-A638-4AE4F9CA7F7A}"/>
    <cellStyle name="Input [yellow] 5 2 3 2 3" xfId="30166" xr:uid="{3CCDEBC8-F869-44AF-857F-9A3A2D162E94}"/>
    <cellStyle name="Input [yellow] 5 2 3 3" xfId="4121" xr:uid="{ED2F3CAD-BFC3-4777-95A5-2B3A2420547E}"/>
    <cellStyle name="Input [yellow] 5 2 3 3 2" xfId="17876" xr:uid="{FA39A8C3-64E6-4DC1-9461-01EBC077D71F}"/>
    <cellStyle name="Input [yellow] 5 2 3 3 3" xfId="30165" xr:uid="{64E230F9-1908-416A-BC83-C2512C1095B9}"/>
    <cellStyle name="Input [yellow] 5 2 3 4" xfId="4122" xr:uid="{1D24325E-34B6-4F41-96C4-65A27077E039}"/>
    <cellStyle name="Input [yellow] 5 2 3 4 2" xfId="17877" xr:uid="{A8115C4E-51DF-4599-9C32-8A8EF8EF0FEA}"/>
    <cellStyle name="Input [yellow] 5 2 3 4 3" xfId="30164" xr:uid="{5BB6DDF6-ED39-480A-A481-A4E52D107EB1}"/>
    <cellStyle name="Input [yellow] 5 2 3 5" xfId="4123" xr:uid="{B7C397BC-B0BE-4D93-8E38-1B2F94B1B8AE}"/>
    <cellStyle name="Input [yellow] 5 2 3 5 2" xfId="17878" xr:uid="{C346FC31-B37B-4CC7-9D92-68D879CFD66D}"/>
    <cellStyle name="Input [yellow] 5 2 3 5 3" xfId="30163" xr:uid="{C64E127F-1109-4B28-ACF6-C3EA56705FB6}"/>
    <cellStyle name="Input [yellow] 5 2 3 6" xfId="4124" xr:uid="{46377BC1-2569-40AF-A1F3-C384840C561E}"/>
    <cellStyle name="Input [yellow] 5 2 3 6 2" xfId="17879" xr:uid="{EDF15C23-5A8E-4FEE-8194-04E7E6DA7DC1}"/>
    <cellStyle name="Input [yellow] 5 2 3 6 3" xfId="30162" xr:uid="{112FD279-2FE2-4BFB-86D2-4E7955C7293A}"/>
    <cellStyle name="Input [yellow] 5 2 3 7" xfId="17874" xr:uid="{AED01B01-94C9-425B-811D-7568DC9E9601}"/>
    <cellStyle name="Input [yellow] 5 2 3 8" xfId="30167" xr:uid="{48A1C341-346F-46AD-BBAB-6794D1D2E8E4}"/>
    <cellStyle name="Input [yellow] 5 2 4" xfId="4125" xr:uid="{1C347146-62C3-4B16-9673-173D63625889}"/>
    <cellStyle name="Input [yellow] 5 2 4 2" xfId="4126" xr:uid="{547ED56B-7700-4EE4-BFAB-64F71CD988D0}"/>
    <cellStyle name="Input [yellow] 5 2 4 2 2" xfId="17881" xr:uid="{86844481-FD64-4277-B813-E59DAF7BB6C0}"/>
    <cellStyle name="Input [yellow] 5 2 4 2 3" xfId="30160" xr:uid="{A7BB95FB-0A76-428F-B304-662C48DFB4E7}"/>
    <cellStyle name="Input [yellow] 5 2 4 3" xfId="4127" xr:uid="{698BD8B0-311F-4D20-B62E-EE1DF7EE329F}"/>
    <cellStyle name="Input [yellow] 5 2 4 3 2" xfId="17882" xr:uid="{7F3A96A6-272D-4E3C-A529-26DC07C6A646}"/>
    <cellStyle name="Input [yellow] 5 2 4 3 3" xfId="30159" xr:uid="{BE48468C-4434-48C3-8075-550A99E59416}"/>
    <cellStyle name="Input [yellow] 5 2 4 4" xfId="4128" xr:uid="{297849B9-5A03-43C2-AFF2-5F4606AC095E}"/>
    <cellStyle name="Input [yellow] 5 2 4 4 2" xfId="17883" xr:uid="{ADCC96CA-B1A1-4668-A9D4-A0A85DDB9268}"/>
    <cellStyle name="Input [yellow] 5 2 4 4 3" xfId="30158" xr:uid="{1B0AFC79-C876-4254-B195-F01E9B79F72C}"/>
    <cellStyle name="Input [yellow] 5 2 4 5" xfId="17880" xr:uid="{F35C425A-4AA1-4E17-A84B-5A38552F41A2}"/>
    <cellStyle name="Input [yellow] 5 2 4 6" xfId="30161" xr:uid="{56093778-BE32-4A6F-B0DD-3A7D7C5C390D}"/>
    <cellStyle name="Input [yellow] 5 2 5" xfId="4129" xr:uid="{CB229E02-F890-4166-9FF8-91568E60B6E5}"/>
    <cellStyle name="Input [yellow] 5 2 5 2" xfId="17884" xr:uid="{AAE7C2BD-D244-4C4E-96AC-CF58CB987DCB}"/>
    <cellStyle name="Input [yellow] 5 2 5 3" xfId="30157" xr:uid="{F63863C5-ED6A-49E6-B611-9D47C2839AD8}"/>
    <cellStyle name="Input [yellow] 5 2 6" xfId="4130" xr:uid="{8CBDD579-5548-4613-AFE9-D4BD24775D62}"/>
    <cellStyle name="Input [yellow] 5 2 6 2" xfId="17885" xr:uid="{41871D4B-0EDE-4822-93DF-C541995CD00C}"/>
    <cellStyle name="Input [yellow] 5 2 6 3" xfId="30156" xr:uid="{767B2DFC-B0BE-4DAA-BD40-7372B2E60CDA}"/>
    <cellStyle name="Input [yellow] 5 2 7" xfId="4131" xr:uid="{6632448D-29B2-4A79-A422-39AA1DAF74EA}"/>
    <cellStyle name="Input [yellow] 5 2 7 2" xfId="17886" xr:uid="{DA9D2656-9CAF-4918-9E1E-7B85A541E809}"/>
    <cellStyle name="Input [yellow] 5 2 7 3" xfId="30155" xr:uid="{E6A62B83-084F-4298-8A13-A98E2FCDDBC8}"/>
    <cellStyle name="Input [yellow] 5 2 8" xfId="4132" xr:uid="{8D690C11-1AFC-410A-9715-69A695F730B6}"/>
    <cellStyle name="Input [yellow] 5 2 8 2" xfId="17887" xr:uid="{8B3251F4-7A92-423C-8B53-97C3B9ABC8F6}"/>
    <cellStyle name="Input [yellow] 5 2 8 3" xfId="30154" xr:uid="{1C396E06-1F20-4446-8C27-5B88D698BCAB}"/>
    <cellStyle name="Input [yellow] 5 2 9" xfId="17866" xr:uid="{E9DD7A71-D1C9-44B9-B18E-D84C58E2AB93}"/>
    <cellStyle name="Input [yellow] 5 3" xfId="4133" xr:uid="{26D6AFE7-0E05-4998-A027-C0D371AFD783}"/>
    <cellStyle name="Input [yellow] 5 3 2" xfId="4134" xr:uid="{6CB28385-757E-4BEA-9BA9-E7E5999464E2}"/>
    <cellStyle name="Input [yellow] 5 3 2 2" xfId="17889" xr:uid="{F06E22FB-81CC-4B67-9EEF-4317105FD70B}"/>
    <cellStyle name="Input [yellow] 5 3 2 3" xfId="30152" xr:uid="{40B35464-D46D-4064-8153-CBF531197375}"/>
    <cellStyle name="Input [yellow] 5 3 3" xfId="4135" xr:uid="{F925EAD8-C4B1-4632-B41E-C657AFF00253}"/>
    <cellStyle name="Input [yellow] 5 3 3 2" xfId="17890" xr:uid="{680F9B3A-1940-42F9-8B91-E8CA5DBF7CA2}"/>
    <cellStyle name="Input [yellow] 5 3 3 3" xfId="30151" xr:uid="{B2974667-C4F0-4F4A-AA20-B0B3CE9DF10A}"/>
    <cellStyle name="Input [yellow] 5 3 4" xfId="4136" xr:uid="{E39F1D50-2F88-492A-8356-A4F359A84D44}"/>
    <cellStyle name="Input [yellow] 5 3 4 2" xfId="17891" xr:uid="{86DAD0B3-DD67-4924-B107-779231E7ECCB}"/>
    <cellStyle name="Input [yellow] 5 3 4 3" xfId="30150" xr:uid="{51CF5ABD-CD6A-48C7-89CF-D7760F0FFBA0}"/>
    <cellStyle name="Input [yellow] 5 3 5" xfId="4137" xr:uid="{C698DA23-1B24-4579-9558-8D36606685FD}"/>
    <cellStyle name="Input [yellow] 5 3 5 2" xfId="17892" xr:uid="{BEF994FD-1602-4E3E-85C2-370A78878E8A}"/>
    <cellStyle name="Input [yellow] 5 3 5 3" xfId="30149" xr:uid="{85803FD9-7899-43D5-8BAC-C23755FE128B}"/>
    <cellStyle name="Input [yellow] 5 3 6" xfId="4138" xr:uid="{253732B9-A7CB-4EC9-979A-558D7799DDB5}"/>
    <cellStyle name="Input [yellow] 5 3 6 2" xfId="17893" xr:uid="{DB191012-1F5A-479B-8EC1-2816DB68BE2B}"/>
    <cellStyle name="Input [yellow] 5 3 6 3" xfId="30148" xr:uid="{B749C6BF-44B5-4AFA-81B5-471607B85C4C}"/>
    <cellStyle name="Input [yellow] 5 3 7" xfId="4139" xr:uid="{7FB3556C-E62E-433D-947A-864CF5DC492F}"/>
    <cellStyle name="Input [yellow] 5 3 7 2" xfId="17894" xr:uid="{CD05E5AF-54CB-4443-A068-077316746EA7}"/>
    <cellStyle name="Input [yellow] 5 3 7 3" xfId="30147" xr:uid="{28E7C55D-70C5-4D1D-BB0B-710F1131BFAD}"/>
    <cellStyle name="Input [yellow] 5 3 8" xfId="17888" xr:uid="{93019130-0DE3-4E8A-BFC5-2FE11E03707A}"/>
    <cellStyle name="Input [yellow] 5 3 9" xfId="30153" xr:uid="{334C9B13-C212-4266-B80C-AD0D6DC06D6A}"/>
    <cellStyle name="Input [yellow] 5 4" xfId="4140" xr:uid="{458DA955-B362-47C1-A13B-275B8C33FEF2}"/>
    <cellStyle name="Input [yellow] 5 4 2" xfId="4141" xr:uid="{B024E629-6E88-4506-A787-BF0D4584F532}"/>
    <cellStyle name="Input [yellow] 5 4 2 2" xfId="17896" xr:uid="{2C6294E0-5DFF-4816-AD8F-77543193FE6C}"/>
    <cellStyle name="Input [yellow] 5 4 2 3" xfId="30145" xr:uid="{F078CE69-BE60-473F-BEC1-D13A73B546B4}"/>
    <cellStyle name="Input [yellow] 5 4 3" xfId="4142" xr:uid="{DDBE43AF-3E44-4B0F-B0D4-5149C0B2093A}"/>
    <cellStyle name="Input [yellow] 5 4 3 2" xfId="17897" xr:uid="{486368F1-CCBB-4D06-9623-26621655FD53}"/>
    <cellStyle name="Input [yellow] 5 4 3 3" xfId="30144" xr:uid="{FCED2A3A-FD3B-4941-9388-4088D1FAAFE6}"/>
    <cellStyle name="Input [yellow] 5 4 4" xfId="4143" xr:uid="{C4F13DE8-D193-429B-8F2A-0766884061E9}"/>
    <cellStyle name="Input [yellow] 5 4 4 2" xfId="17898" xr:uid="{ECB320DC-D90A-4D6E-9F6E-0A75D6D5C1C9}"/>
    <cellStyle name="Input [yellow] 5 4 4 3" xfId="30143" xr:uid="{2E5EBE0B-3D49-47EC-9C8A-299D798A5093}"/>
    <cellStyle name="Input [yellow] 5 4 5" xfId="4144" xr:uid="{01DBB305-FCED-4E43-BD92-156281711C49}"/>
    <cellStyle name="Input [yellow] 5 4 5 2" xfId="17899" xr:uid="{AE277B18-5EAB-4D77-A236-5C88BFE8F1A3}"/>
    <cellStyle name="Input [yellow] 5 4 5 3" xfId="30142" xr:uid="{ABF9F048-B97A-470A-931A-2D5D61C937A5}"/>
    <cellStyle name="Input [yellow] 5 4 6" xfId="4145" xr:uid="{047E6A46-699D-49F3-A23A-258333776D7C}"/>
    <cellStyle name="Input [yellow] 5 4 6 2" xfId="17900" xr:uid="{EE21A3A2-C4BA-45B3-8C93-ABD37B5E773D}"/>
    <cellStyle name="Input [yellow] 5 4 6 3" xfId="30141" xr:uid="{D83B09D3-2969-4E92-9F92-A0AD7606ACB9}"/>
    <cellStyle name="Input [yellow] 5 4 7" xfId="17895" xr:uid="{4F64AAB9-F447-431A-B88D-28DC7CF2B7D0}"/>
    <cellStyle name="Input [yellow] 5 4 8" xfId="30146" xr:uid="{DF0F32FB-9C48-46CD-A14D-318B11B82BF5}"/>
    <cellStyle name="Input [yellow] 5 5" xfId="4146" xr:uid="{2612484F-80A1-4D44-B980-E1FDB1ED849F}"/>
    <cellStyle name="Input [yellow] 5 5 2" xfId="4147" xr:uid="{0267988B-F8C1-4C23-9DEF-0A9736878240}"/>
    <cellStyle name="Input [yellow] 5 5 2 2" xfId="17902" xr:uid="{DABED102-2B48-4525-A218-E5871719CAD7}"/>
    <cellStyle name="Input [yellow] 5 5 2 3" xfId="30139" xr:uid="{8020CBF6-6C0C-47D2-AEB9-716D77EC5E2D}"/>
    <cellStyle name="Input [yellow] 5 5 3" xfId="4148" xr:uid="{767E32DC-91A1-41D0-9F6C-7F84D9A28537}"/>
    <cellStyle name="Input [yellow] 5 5 3 2" xfId="17903" xr:uid="{607F53D6-1F57-458D-8C5A-94A7955B3CCF}"/>
    <cellStyle name="Input [yellow] 5 5 3 3" xfId="30138" xr:uid="{D76BE9BF-D09A-4CB9-B2D2-912E2410A717}"/>
    <cellStyle name="Input [yellow] 5 5 4" xfId="4149" xr:uid="{CC44DC95-F38E-4A46-96CA-F3F87083095C}"/>
    <cellStyle name="Input [yellow] 5 5 4 2" xfId="17904" xr:uid="{646F303F-3CEC-45EB-ACFF-F1042DC24A38}"/>
    <cellStyle name="Input [yellow] 5 5 4 3" xfId="30137" xr:uid="{A424CB6A-292B-44B0-A3E0-AD7414895C05}"/>
    <cellStyle name="Input [yellow] 5 5 5" xfId="4150" xr:uid="{F9E7C2C1-68A4-4A7A-94B0-7B5BC641F1F0}"/>
    <cellStyle name="Input [yellow] 5 5 5 2" xfId="17905" xr:uid="{5D50F309-8DC1-4882-9BBB-DC614C0E2A14}"/>
    <cellStyle name="Input [yellow] 5 5 5 3" xfId="30136" xr:uid="{F0292949-A01E-421C-A73B-303FF0F60AD8}"/>
    <cellStyle name="Input [yellow] 5 5 6" xfId="17901" xr:uid="{2F302D08-2C6F-434F-ABC7-17F6E4C71567}"/>
    <cellStyle name="Input [yellow] 5 5 7" xfId="30140" xr:uid="{18ADCCC2-C71A-4F53-9CEC-6D44E3A1DF0A}"/>
    <cellStyle name="Input [yellow] 5 6" xfId="4151" xr:uid="{B0D72957-9B28-4140-B234-30270F3799FC}"/>
    <cellStyle name="Input [yellow] 5 6 2" xfId="4152" xr:uid="{7E29B0DB-B51D-4672-900F-C31741950879}"/>
    <cellStyle name="Input [yellow] 5 6 2 2" xfId="17907" xr:uid="{16CEFF32-6C2F-4FAF-90FF-30A1D7601026}"/>
    <cellStyle name="Input [yellow] 5 6 2 3" xfId="30134" xr:uid="{087E535B-62A5-4F91-904D-257940A9171A}"/>
    <cellStyle name="Input [yellow] 5 6 3" xfId="17906" xr:uid="{1E7DBEFB-3482-4114-AF0C-5ABA0A98A8FB}"/>
    <cellStyle name="Input [yellow] 5 6 4" xfId="30135" xr:uid="{6252F43D-9EED-4018-B77D-A86AD5630414}"/>
    <cellStyle name="Input [yellow] 5 7" xfId="4153" xr:uid="{22EC596D-C844-4EAF-97AF-EBC1AD157F38}"/>
    <cellStyle name="Input [yellow] 5 7 2" xfId="17908" xr:uid="{95BBC296-E9DF-4F9A-95A6-5D6125D8385C}"/>
    <cellStyle name="Input [yellow] 5 7 3" xfId="30133" xr:uid="{BE239D61-F1E2-4CFC-98C1-8688AAB59C83}"/>
    <cellStyle name="Input [yellow] 5 8" xfId="4154" xr:uid="{F510AC2B-005C-41AC-B22C-FE66705CF7FE}"/>
    <cellStyle name="Input [yellow] 5 8 2" xfId="17909" xr:uid="{DC58EE32-52E2-4E50-9DD3-02F4F59F3BB1}"/>
    <cellStyle name="Input [yellow] 5 8 3" xfId="30132" xr:uid="{38BDE13E-DBE1-4DC7-8268-67B7D35EBAB9}"/>
    <cellStyle name="Input [yellow] 5 9" xfId="17865" xr:uid="{BF18CEEF-9591-4995-8257-E8027CD76A66}"/>
    <cellStyle name="Input [yellow] 6" xfId="4155" xr:uid="{CF96A669-3DC2-4FF6-BFD3-9B9AA4DFC3AA}"/>
    <cellStyle name="Input [yellow] 6 10" xfId="30131" xr:uid="{26235BD7-EE33-49CE-A722-8642EB077B5D}"/>
    <cellStyle name="Input [yellow] 6 2" xfId="4156" xr:uid="{903DD203-4F1C-4B95-A255-F6CBABCEE4FB}"/>
    <cellStyle name="Input [yellow] 6 2 10" xfId="30130" xr:uid="{B450466F-187C-4B8A-9940-476B484D44E1}"/>
    <cellStyle name="Input [yellow] 6 2 2" xfId="4157" xr:uid="{20269E95-1C08-44A2-A46D-A7BCB1EB8A1F}"/>
    <cellStyle name="Input [yellow] 6 2 2 2" xfId="4158" xr:uid="{C3B23C0E-45B7-4750-BBA8-91F7186382C5}"/>
    <cellStyle name="Input [yellow] 6 2 2 2 2" xfId="17913" xr:uid="{DD625405-713A-4C8E-B9E1-44505F95CEF8}"/>
    <cellStyle name="Input [yellow] 6 2 2 2 3" xfId="30128" xr:uid="{DFD06D63-0D5D-4D3F-9AE9-178589812D24}"/>
    <cellStyle name="Input [yellow] 6 2 2 3" xfId="4159" xr:uid="{793E7C29-36F2-4B10-B607-47B77289CAE6}"/>
    <cellStyle name="Input [yellow] 6 2 2 3 2" xfId="17914" xr:uid="{910E51D6-E9B1-476C-AFEA-CE10A3A74474}"/>
    <cellStyle name="Input [yellow] 6 2 2 3 3" xfId="30127" xr:uid="{0430CCC0-362B-4BAE-934F-0617847DE7E7}"/>
    <cellStyle name="Input [yellow] 6 2 2 4" xfId="4160" xr:uid="{EC1023E2-1060-4BFE-8967-CA7B6652FE74}"/>
    <cellStyle name="Input [yellow] 6 2 2 4 2" xfId="17915" xr:uid="{BC080502-A088-4804-80A9-DDB8E2ADCA3C}"/>
    <cellStyle name="Input [yellow] 6 2 2 4 3" xfId="30126" xr:uid="{113B6FCE-A649-4C13-9992-A6EDF816B1CA}"/>
    <cellStyle name="Input [yellow] 6 2 2 5" xfId="4161" xr:uid="{BADD96B9-B945-4335-978A-C9C5CA366ACE}"/>
    <cellStyle name="Input [yellow] 6 2 2 5 2" xfId="17916" xr:uid="{9DE827E6-CCDA-40BD-A607-FF012EE33079}"/>
    <cellStyle name="Input [yellow] 6 2 2 5 3" xfId="30125" xr:uid="{365B6970-6F51-4D7E-AEE2-3559E13C96E8}"/>
    <cellStyle name="Input [yellow] 6 2 2 6" xfId="4162" xr:uid="{E9F0D5AB-B648-43A9-88A4-927439924A96}"/>
    <cellStyle name="Input [yellow] 6 2 2 6 2" xfId="17917" xr:uid="{3481F154-8F89-410E-8C85-72641823D0D7}"/>
    <cellStyle name="Input [yellow] 6 2 2 6 3" xfId="30124" xr:uid="{A317717E-287B-4819-8F17-27A5C66D6B8E}"/>
    <cellStyle name="Input [yellow] 6 2 2 7" xfId="4163" xr:uid="{294C4A74-A1A0-47DD-A98E-5C24163D3211}"/>
    <cellStyle name="Input [yellow] 6 2 2 7 2" xfId="17918" xr:uid="{77642B22-6780-4A54-B231-C884D070A3EF}"/>
    <cellStyle name="Input [yellow] 6 2 2 7 3" xfId="30123" xr:uid="{86C0499C-BC22-44F9-A939-95CB4EEE1849}"/>
    <cellStyle name="Input [yellow] 6 2 2 8" xfId="17912" xr:uid="{B462BCB6-D2F7-43A1-95DB-D3833CEFF3A6}"/>
    <cellStyle name="Input [yellow] 6 2 2 9" xfId="30129" xr:uid="{FABA2E4A-12F2-429C-BA40-4D7594CE940A}"/>
    <cellStyle name="Input [yellow] 6 2 3" xfId="4164" xr:uid="{1361385B-250E-4F05-9C00-91AC4F72C6DA}"/>
    <cellStyle name="Input [yellow] 6 2 3 2" xfId="4165" xr:uid="{48EA1D14-7BCE-4B31-B305-3B08957C7224}"/>
    <cellStyle name="Input [yellow] 6 2 3 2 2" xfId="17920" xr:uid="{252FF65A-49EC-4039-9945-DAC06EC3D204}"/>
    <cellStyle name="Input [yellow] 6 2 3 2 3" xfId="30121" xr:uid="{30BA7921-C587-4577-A4F3-7C3D237D9099}"/>
    <cellStyle name="Input [yellow] 6 2 3 3" xfId="4166" xr:uid="{37EEEFB7-7810-4E90-9984-A40940D956E7}"/>
    <cellStyle name="Input [yellow] 6 2 3 3 2" xfId="17921" xr:uid="{CF5AA1E2-9F37-4A02-BB4D-13756C9DA3A1}"/>
    <cellStyle name="Input [yellow] 6 2 3 3 3" xfId="30120" xr:uid="{694B1FEB-B69B-46F2-BE1B-DDB5D2CCA4CF}"/>
    <cellStyle name="Input [yellow] 6 2 3 4" xfId="4167" xr:uid="{3C40D372-6691-4E9E-B514-3CFBF05F350E}"/>
    <cellStyle name="Input [yellow] 6 2 3 4 2" xfId="17922" xr:uid="{B6D33E1C-BF53-4568-9168-FC638CAD979D}"/>
    <cellStyle name="Input [yellow] 6 2 3 4 3" xfId="30119" xr:uid="{03D0614E-274A-4865-A9D6-3933D3B87CF8}"/>
    <cellStyle name="Input [yellow] 6 2 3 5" xfId="4168" xr:uid="{C33B60DE-271D-469A-8AB2-BC234E33F8D5}"/>
    <cellStyle name="Input [yellow] 6 2 3 5 2" xfId="17923" xr:uid="{A42BD4E5-B4D1-4DCD-9079-93E667C0EAB8}"/>
    <cellStyle name="Input [yellow] 6 2 3 5 3" xfId="30118" xr:uid="{0B5EFC07-C4D1-4445-BB09-3F9F35B06220}"/>
    <cellStyle name="Input [yellow] 6 2 3 6" xfId="4169" xr:uid="{7C0DAA83-493B-4406-B91F-DEED2A989499}"/>
    <cellStyle name="Input [yellow] 6 2 3 6 2" xfId="17924" xr:uid="{5E3D3FD9-4978-4D66-9852-9535A72A1A58}"/>
    <cellStyle name="Input [yellow] 6 2 3 6 3" xfId="30117" xr:uid="{4A0231C6-EF26-4EC2-B42B-F8395DB79C11}"/>
    <cellStyle name="Input [yellow] 6 2 3 7" xfId="17919" xr:uid="{13BD444E-F1A5-4621-95D7-A031CF08132B}"/>
    <cellStyle name="Input [yellow] 6 2 3 8" xfId="30122" xr:uid="{29B54E53-8ABA-4305-A0A7-D4C4CF186E11}"/>
    <cellStyle name="Input [yellow] 6 2 4" xfId="4170" xr:uid="{2639D33E-FB0B-4799-AFEF-491C3E86C361}"/>
    <cellStyle name="Input [yellow] 6 2 4 2" xfId="4171" xr:uid="{1B4D2BC9-664E-488A-BEE2-1E415C461E63}"/>
    <cellStyle name="Input [yellow] 6 2 4 2 2" xfId="17926" xr:uid="{8FF06EC3-C72F-4CBB-BC74-67BCF4C911AF}"/>
    <cellStyle name="Input [yellow] 6 2 4 2 3" xfId="30115" xr:uid="{ED44CF80-3E86-412F-A70F-77E85F93267A}"/>
    <cellStyle name="Input [yellow] 6 2 4 3" xfId="4172" xr:uid="{9FCF5F5E-5A7B-4F8B-AE85-3555A560B918}"/>
    <cellStyle name="Input [yellow] 6 2 4 3 2" xfId="17927" xr:uid="{F5886A27-EE66-4D00-94DA-1982C4BFBA19}"/>
    <cellStyle name="Input [yellow] 6 2 4 3 3" xfId="30114" xr:uid="{4CCA04E4-8211-4647-A836-BFB8C4E17B50}"/>
    <cellStyle name="Input [yellow] 6 2 4 4" xfId="4173" xr:uid="{8C89DBE2-2C4D-453E-82EE-D4E4D2D12E89}"/>
    <cellStyle name="Input [yellow] 6 2 4 4 2" xfId="17928" xr:uid="{9FAE324D-0FB8-4392-89F2-F7BF07568F38}"/>
    <cellStyle name="Input [yellow] 6 2 4 4 3" xfId="30113" xr:uid="{545959AC-0CBC-41F0-95E9-70F7CC67FFCE}"/>
    <cellStyle name="Input [yellow] 6 2 4 5" xfId="17925" xr:uid="{39E83BBE-88F9-4AC2-94BC-BA667799E1FE}"/>
    <cellStyle name="Input [yellow] 6 2 4 6" xfId="30116" xr:uid="{A596C154-F4F2-4982-BE4C-AC8FCCB47A08}"/>
    <cellStyle name="Input [yellow] 6 2 5" xfId="4174" xr:uid="{75F95943-FD75-4F54-A824-A5D4C3094323}"/>
    <cellStyle name="Input [yellow] 6 2 5 2" xfId="17929" xr:uid="{6501F0F6-E7D3-4291-BE24-FAB9D1036BFC}"/>
    <cellStyle name="Input [yellow] 6 2 5 3" xfId="30112" xr:uid="{1CA5FACC-EC8B-4D08-8996-D68095496C1B}"/>
    <cellStyle name="Input [yellow] 6 2 6" xfId="4175" xr:uid="{38F27574-64A3-42F7-83AE-6608D965DDB5}"/>
    <cellStyle name="Input [yellow] 6 2 6 2" xfId="17930" xr:uid="{2C80773C-4ECF-42AA-B872-821B26D0CFA8}"/>
    <cellStyle name="Input [yellow] 6 2 6 3" xfId="30111" xr:uid="{80BC073D-F9E1-48E4-9B61-ABD39282B84F}"/>
    <cellStyle name="Input [yellow] 6 2 7" xfId="4176" xr:uid="{82328B47-1C95-412E-B706-CA589366478F}"/>
    <cellStyle name="Input [yellow] 6 2 7 2" xfId="17931" xr:uid="{4EBA7108-0453-46C1-B739-25549FAB7F12}"/>
    <cellStyle name="Input [yellow] 6 2 7 3" xfId="30110" xr:uid="{5091FF1A-1831-4532-8D60-27C82894BDF2}"/>
    <cellStyle name="Input [yellow] 6 2 8" xfId="4177" xr:uid="{8D593C15-BA09-4E6D-9A1D-45A7DAF31F12}"/>
    <cellStyle name="Input [yellow] 6 2 8 2" xfId="17932" xr:uid="{A6AA2EED-7C8C-4714-AA6F-DF956D9814C8}"/>
    <cellStyle name="Input [yellow] 6 2 8 3" xfId="30109" xr:uid="{02D078A6-870C-42A1-93C0-33CC7FEE7193}"/>
    <cellStyle name="Input [yellow] 6 2 9" xfId="17911" xr:uid="{F4E5AD71-1A3D-4CA0-B55E-139F2FA13381}"/>
    <cellStyle name="Input [yellow] 6 3" xfId="4178" xr:uid="{660EE4E2-D69E-4A6F-A407-5527D015F11E}"/>
    <cellStyle name="Input [yellow] 6 3 2" xfId="4179" xr:uid="{F7A0913C-CFB0-4EEE-986A-967E5B2CFA4E}"/>
    <cellStyle name="Input [yellow] 6 3 2 2" xfId="17934" xr:uid="{E6D91BFF-18A9-40AD-B041-D51F2747DC17}"/>
    <cellStyle name="Input [yellow] 6 3 2 3" xfId="30107" xr:uid="{F0A39028-6D5B-43BA-8533-9FA6342F2CED}"/>
    <cellStyle name="Input [yellow] 6 3 3" xfId="4180" xr:uid="{255386EF-5336-4BDE-B74B-E9136F8D9A0B}"/>
    <cellStyle name="Input [yellow] 6 3 3 2" xfId="17935" xr:uid="{C104C425-9B98-4744-9500-C22EC5687FF7}"/>
    <cellStyle name="Input [yellow] 6 3 3 3" xfId="30106" xr:uid="{E51D2E8E-EFE5-48C2-AC32-610942A8DE11}"/>
    <cellStyle name="Input [yellow] 6 3 4" xfId="4181" xr:uid="{A0F3DB17-33B2-4B6A-A256-06C709B90FC4}"/>
    <cellStyle name="Input [yellow] 6 3 4 2" xfId="17936" xr:uid="{7BFCB9A4-C079-4141-A84A-DB22429DEFC1}"/>
    <cellStyle name="Input [yellow] 6 3 4 3" xfId="30105" xr:uid="{CE566FE1-C2D4-4A35-87BF-A2D4FB581A5D}"/>
    <cellStyle name="Input [yellow] 6 3 5" xfId="4182" xr:uid="{E4EEC0DC-AB73-49DC-9659-CE33A2C38B4C}"/>
    <cellStyle name="Input [yellow] 6 3 5 2" xfId="17937" xr:uid="{72A19DB5-FFB9-4696-B713-65A8207DB994}"/>
    <cellStyle name="Input [yellow] 6 3 5 3" xfId="30104" xr:uid="{552F6D6B-2E97-45E6-A66C-591592D25D3E}"/>
    <cellStyle name="Input [yellow] 6 3 6" xfId="4183" xr:uid="{59241553-D134-4398-9829-BF414A83B8C4}"/>
    <cellStyle name="Input [yellow] 6 3 6 2" xfId="17938" xr:uid="{07F4132F-0DF6-4048-9A93-C74520D6D212}"/>
    <cellStyle name="Input [yellow] 6 3 6 3" xfId="30103" xr:uid="{3D4D5B97-3A58-4A27-91CB-8A0E53F2F58B}"/>
    <cellStyle name="Input [yellow] 6 3 7" xfId="4184" xr:uid="{58EE73F2-12FB-47EC-A6B9-838E2C325EDC}"/>
    <cellStyle name="Input [yellow] 6 3 7 2" xfId="17939" xr:uid="{A2764B58-DBFD-4A8C-A8A0-C91A2A68201D}"/>
    <cellStyle name="Input [yellow] 6 3 7 3" xfId="30102" xr:uid="{FAFB522F-F215-477B-9097-9C2987B7EBAE}"/>
    <cellStyle name="Input [yellow] 6 3 8" xfId="17933" xr:uid="{FC81D4AA-1540-425A-A0F5-4DCDF4DED8AE}"/>
    <cellStyle name="Input [yellow] 6 3 9" xfId="30108" xr:uid="{AA8E4F36-20F6-4F5E-A14F-61A5D3048626}"/>
    <cellStyle name="Input [yellow] 6 4" xfId="4185" xr:uid="{D543BE57-7B23-48A1-8C75-40B1E78B943A}"/>
    <cellStyle name="Input [yellow] 6 4 2" xfId="4186" xr:uid="{94E2622F-EB91-4801-A456-9B119E8193FA}"/>
    <cellStyle name="Input [yellow] 6 4 2 2" xfId="17941" xr:uid="{F5294ED1-1A04-49C3-AAF9-E4D5E6515CB1}"/>
    <cellStyle name="Input [yellow] 6 4 2 3" xfId="30100" xr:uid="{D4D9F62F-1F7C-466C-ADF6-C1AA1BC164F7}"/>
    <cellStyle name="Input [yellow] 6 4 3" xfId="4187" xr:uid="{C048F964-A7CB-4C77-9CB2-B38B3EECD1B7}"/>
    <cellStyle name="Input [yellow] 6 4 3 2" xfId="17942" xr:uid="{5419F0B4-28B6-410B-B7D3-916CF5D0D817}"/>
    <cellStyle name="Input [yellow] 6 4 3 3" xfId="30099" xr:uid="{F57AD3AD-427C-4522-9AC3-E0A7E5936A00}"/>
    <cellStyle name="Input [yellow] 6 4 4" xfId="4188" xr:uid="{9769B3AB-A4A5-4B2B-A888-279A836E3327}"/>
    <cellStyle name="Input [yellow] 6 4 4 2" xfId="17943" xr:uid="{93137787-AC61-4DB4-95D6-B33BB3DC4AE2}"/>
    <cellStyle name="Input [yellow] 6 4 4 3" xfId="30098" xr:uid="{1B3A5003-1860-415C-93E7-8F64F258DD89}"/>
    <cellStyle name="Input [yellow] 6 4 5" xfId="4189" xr:uid="{6C2E4B99-5CFC-415A-9176-810E167CBF41}"/>
    <cellStyle name="Input [yellow] 6 4 5 2" xfId="17944" xr:uid="{CDEB77AE-588E-455D-BC14-E70C3628A641}"/>
    <cellStyle name="Input [yellow] 6 4 5 3" xfId="30097" xr:uid="{63EE10D8-8396-4550-BA89-056DBBCEE8DC}"/>
    <cellStyle name="Input [yellow] 6 4 6" xfId="4190" xr:uid="{3C2B2804-9ADB-4FB2-94CA-62B016858357}"/>
    <cellStyle name="Input [yellow] 6 4 6 2" xfId="17945" xr:uid="{146CEDF5-F125-4D4E-B4C5-7C5AA3A75761}"/>
    <cellStyle name="Input [yellow] 6 4 6 3" xfId="30096" xr:uid="{A8207C3C-9D31-417F-A0CC-78327B6E00A8}"/>
    <cellStyle name="Input [yellow] 6 4 7" xfId="17940" xr:uid="{A5610E47-00EA-4521-ACCB-E2E0A64F257F}"/>
    <cellStyle name="Input [yellow] 6 4 8" xfId="30101" xr:uid="{1C396481-FB54-4084-A62E-E70721C39241}"/>
    <cellStyle name="Input [yellow] 6 5" xfId="4191" xr:uid="{06A1BDE5-0925-4253-BDDF-8E54472B1758}"/>
    <cellStyle name="Input [yellow] 6 5 2" xfId="4192" xr:uid="{3D7A3401-8AFF-432D-BA4D-9A432D42EBAE}"/>
    <cellStyle name="Input [yellow] 6 5 2 2" xfId="17947" xr:uid="{46E34F9F-E938-4972-A69D-826B05C2A5E5}"/>
    <cellStyle name="Input [yellow] 6 5 2 3" xfId="30094" xr:uid="{E8E63F1D-C2B3-4948-B271-F1A405C0FD22}"/>
    <cellStyle name="Input [yellow] 6 5 3" xfId="4193" xr:uid="{7667A528-8F42-43E6-8080-A7D6DB82D361}"/>
    <cellStyle name="Input [yellow] 6 5 3 2" xfId="17948" xr:uid="{C48A51A4-AE8B-4F9A-ACA9-89E3863BB64D}"/>
    <cellStyle name="Input [yellow] 6 5 3 3" xfId="30093" xr:uid="{DCF2B327-8714-435C-9EAD-587BCEAAF408}"/>
    <cellStyle name="Input [yellow] 6 5 4" xfId="4194" xr:uid="{7CC0D722-FE43-4975-AB3B-D964A298E912}"/>
    <cellStyle name="Input [yellow] 6 5 4 2" xfId="17949" xr:uid="{DFECB05E-08A1-47AD-8832-C758C0FB34D2}"/>
    <cellStyle name="Input [yellow] 6 5 4 3" xfId="30092" xr:uid="{1C64020C-0AC2-4F93-A13B-D5F47D4B2439}"/>
    <cellStyle name="Input [yellow] 6 5 5" xfId="4195" xr:uid="{D919AA5E-B9B3-47A7-AAAC-F23C4B1F2B4D}"/>
    <cellStyle name="Input [yellow] 6 5 5 2" xfId="17950" xr:uid="{9987BF04-72C8-4E05-BBBA-E168F30CA58C}"/>
    <cellStyle name="Input [yellow] 6 5 5 3" xfId="30091" xr:uid="{85DF5CE9-45B4-4E6A-A60E-BB9FBD7D4FD0}"/>
    <cellStyle name="Input [yellow] 6 5 6" xfId="17946" xr:uid="{2550D5CA-C221-4715-8FEE-506253EE418D}"/>
    <cellStyle name="Input [yellow] 6 5 7" xfId="30095" xr:uid="{71C86382-D355-46A9-BFAD-3CE215FD9F28}"/>
    <cellStyle name="Input [yellow] 6 6" xfId="4196" xr:uid="{7C151BF1-79B8-45E8-8E55-1F03F8615F66}"/>
    <cellStyle name="Input [yellow] 6 6 2" xfId="4197" xr:uid="{C96240DC-B52C-421A-BD65-35DBFA115845}"/>
    <cellStyle name="Input [yellow] 6 6 2 2" xfId="17952" xr:uid="{4A06E972-E59B-4BE0-B23F-E6120912C778}"/>
    <cellStyle name="Input [yellow] 6 6 2 3" xfId="30089" xr:uid="{107AD580-683D-4A91-945E-CCBC860AFC05}"/>
    <cellStyle name="Input [yellow] 6 6 3" xfId="17951" xr:uid="{9696D829-8434-42F0-9A3E-2EE1B61C983D}"/>
    <cellStyle name="Input [yellow] 6 6 4" xfId="30090" xr:uid="{C4A7393C-8306-46B6-808C-175BCB343959}"/>
    <cellStyle name="Input [yellow] 6 7" xfId="4198" xr:uid="{C698805B-A61B-4184-A146-B9958BEC5C6F}"/>
    <cellStyle name="Input [yellow] 6 7 2" xfId="17953" xr:uid="{EF989075-B18F-4BDE-8D56-58EFBCB17DB9}"/>
    <cellStyle name="Input [yellow] 6 7 3" xfId="30088" xr:uid="{CB800A52-E91F-485A-AA2C-F8D842992C96}"/>
    <cellStyle name="Input [yellow] 6 8" xfId="4199" xr:uid="{36A3D434-5E94-4481-8E1B-AA1BFFD411E5}"/>
    <cellStyle name="Input [yellow] 6 8 2" xfId="17954" xr:uid="{91F73ECF-2E31-4FFC-92EE-1D97C1521949}"/>
    <cellStyle name="Input [yellow] 6 8 3" xfId="30087" xr:uid="{B4F8B5A1-8DEC-458D-B3B7-6028330E6839}"/>
    <cellStyle name="Input [yellow] 6 9" xfId="17910" xr:uid="{E273A921-7A7E-4EE4-B94A-064DC66802B2}"/>
    <cellStyle name="Input [yellow] 7" xfId="4200" xr:uid="{000CDA4E-867F-43AD-927E-4A0B502AF7D5}"/>
    <cellStyle name="Input [yellow] 7 10" xfId="30086" xr:uid="{D4EB2D53-475D-4C65-98D5-98711D063E4C}"/>
    <cellStyle name="Input [yellow] 7 2" xfId="4201" xr:uid="{420D4B7D-7277-4BFF-AE1B-6CEC0526E9EA}"/>
    <cellStyle name="Input [yellow] 7 2 10" xfId="30085" xr:uid="{92210241-D612-4B18-81A9-68E52FFAA3F5}"/>
    <cellStyle name="Input [yellow] 7 2 2" xfId="4202" xr:uid="{74A604AB-350B-42D9-BD21-77FE9588023C}"/>
    <cellStyle name="Input [yellow] 7 2 2 2" xfId="4203" xr:uid="{797992B4-40D0-4976-B6C5-4A03AA27FCCC}"/>
    <cellStyle name="Input [yellow] 7 2 2 2 2" xfId="17958" xr:uid="{45A26838-994E-44F5-B277-7000EBAD3497}"/>
    <cellStyle name="Input [yellow] 7 2 2 2 3" xfId="30083" xr:uid="{573CF57A-7AB7-4BA3-A9C2-DE131C2D6A57}"/>
    <cellStyle name="Input [yellow] 7 2 2 3" xfId="4204" xr:uid="{0AC55762-F3AE-4DC3-940D-39E6F11E249A}"/>
    <cellStyle name="Input [yellow] 7 2 2 3 2" xfId="17959" xr:uid="{548B4DA6-39DE-41E0-92D0-0D10E9F49F81}"/>
    <cellStyle name="Input [yellow] 7 2 2 3 3" xfId="30082" xr:uid="{19D52E3B-4A6A-482C-80DD-BA168EE76BB9}"/>
    <cellStyle name="Input [yellow] 7 2 2 4" xfId="4205" xr:uid="{2D69719B-A740-4A2E-B077-20312A9F7F67}"/>
    <cellStyle name="Input [yellow] 7 2 2 4 2" xfId="17960" xr:uid="{ACD49635-4564-4F07-AC8B-3B6D2CF8E7A3}"/>
    <cellStyle name="Input [yellow] 7 2 2 4 3" xfId="30081" xr:uid="{D278A618-A6E9-435B-BA6D-92F912038B4B}"/>
    <cellStyle name="Input [yellow] 7 2 2 5" xfId="4206" xr:uid="{81B5E491-FE96-41B2-951F-57DC94AA2959}"/>
    <cellStyle name="Input [yellow] 7 2 2 5 2" xfId="17961" xr:uid="{5FC550FE-B386-4506-976B-7E2B88ADFC60}"/>
    <cellStyle name="Input [yellow] 7 2 2 5 3" xfId="30080" xr:uid="{98819F6B-02FD-4644-9288-29C025E1F63F}"/>
    <cellStyle name="Input [yellow] 7 2 2 6" xfId="4207" xr:uid="{76A8B755-647B-47C5-B248-D0A7AD9D9A9A}"/>
    <cellStyle name="Input [yellow] 7 2 2 6 2" xfId="17962" xr:uid="{3E76E3D7-C4F0-4068-AEED-BC8517E4F20D}"/>
    <cellStyle name="Input [yellow] 7 2 2 6 3" xfId="30079" xr:uid="{21FF7551-E0C4-4511-93E5-6A16C812A9AF}"/>
    <cellStyle name="Input [yellow] 7 2 2 7" xfId="4208" xr:uid="{87F35852-5762-4705-81B5-DA39FB4AD1AD}"/>
    <cellStyle name="Input [yellow] 7 2 2 7 2" xfId="17963" xr:uid="{BC4B8B8E-3490-491C-BC9A-73C15152870F}"/>
    <cellStyle name="Input [yellow] 7 2 2 7 3" xfId="30078" xr:uid="{4D6A292B-B3AC-4E95-9AEB-3E2F11C3872B}"/>
    <cellStyle name="Input [yellow] 7 2 2 8" xfId="17957" xr:uid="{4695DF14-7E8F-4FB0-BDF4-7239691598C2}"/>
    <cellStyle name="Input [yellow] 7 2 2 9" xfId="30084" xr:uid="{E1469D55-0A47-4533-A091-0155563A1E54}"/>
    <cellStyle name="Input [yellow] 7 2 3" xfId="4209" xr:uid="{144406AC-B8F2-48E1-ACCC-956182A232E2}"/>
    <cellStyle name="Input [yellow] 7 2 3 2" xfId="4210" xr:uid="{5898EC57-FBB9-44E0-9C75-985483C392A1}"/>
    <cellStyle name="Input [yellow] 7 2 3 2 2" xfId="17965" xr:uid="{6A784B68-48D2-4D77-AA58-686B76F2B8A6}"/>
    <cellStyle name="Input [yellow] 7 2 3 2 3" xfId="30076" xr:uid="{331D2BE5-FA7D-4844-83F3-15FC46C9F4BE}"/>
    <cellStyle name="Input [yellow] 7 2 3 3" xfId="4211" xr:uid="{74825B48-959F-461D-A353-227E5C1CE4BF}"/>
    <cellStyle name="Input [yellow] 7 2 3 3 2" xfId="17966" xr:uid="{BE93A80F-99F0-4203-97F1-8D1BE683CC45}"/>
    <cellStyle name="Input [yellow] 7 2 3 3 3" xfId="30075" xr:uid="{FFB1B5E8-7FE4-436C-94BD-828C4633EEEE}"/>
    <cellStyle name="Input [yellow] 7 2 3 4" xfId="4212" xr:uid="{387F469B-14A2-41B2-A17C-5A7FE0B7CC1F}"/>
    <cellStyle name="Input [yellow] 7 2 3 4 2" xfId="17967" xr:uid="{956962EF-B59C-4843-B466-CC63ABA4309E}"/>
    <cellStyle name="Input [yellow] 7 2 3 4 3" xfId="30074" xr:uid="{866CDAD8-8B71-4610-8846-0505573A87B0}"/>
    <cellStyle name="Input [yellow] 7 2 3 5" xfId="4213" xr:uid="{7C571FB6-10E8-4F93-9A03-B04695598182}"/>
    <cellStyle name="Input [yellow] 7 2 3 5 2" xfId="17968" xr:uid="{55629F87-F847-4DFA-A95C-559098ABBA8D}"/>
    <cellStyle name="Input [yellow] 7 2 3 5 3" xfId="30073" xr:uid="{0CF51655-865B-463E-AE76-837A4AFE76DD}"/>
    <cellStyle name="Input [yellow] 7 2 3 6" xfId="4214" xr:uid="{5021A39D-FD71-46EA-803A-80DBE4F1ABD8}"/>
    <cellStyle name="Input [yellow] 7 2 3 6 2" xfId="17969" xr:uid="{A79EB7A4-060E-4D8B-A237-FE739050DC9A}"/>
    <cellStyle name="Input [yellow] 7 2 3 6 3" xfId="30072" xr:uid="{F70819DB-8E87-44A2-861B-A0BEC80CFF74}"/>
    <cellStyle name="Input [yellow] 7 2 3 7" xfId="17964" xr:uid="{7D2459A0-BC2D-4E98-9117-AD7771118853}"/>
    <cellStyle name="Input [yellow] 7 2 3 8" xfId="30077" xr:uid="{406BABF2-3086-48EF-BE8E-4EB878328685}"/>
    <cellStyle name="Input [yellow] 7 2 4" xfId="4215" xr:uid="{24E7A31A-B611-4EB2-96BB-F625D4202597}"/>
    <cellStyle name="Input [yellow] 7 2 4 2" xfId="4216" xr:uid="{77D5F457-A143-480C-ACFD-390658C7B1FE}"/>
    <cellStyle name="Input [yellow] 7 2 4 2 2" xfId="17971" xr:uid="{40287D17-C20E-4D25-99AC-C1A21AA35399}"/>
    <cellStyle name="Input [yellow] 7 2 4 2 3" xfId="30070" xr:uid="{30EDD7F4-3AD3-4EB7-99BD-47B3B58D2761}"/>
    <cellStyle name="Input [yellow] 7 2 4 3" xfId="4217" xr:uid="{27720CC1-7F1D-4348-8CCA-E0F89E686D6A}"/>
    <cellStyle name="Input [yellow] 7 2 4 3 2" xfId="17972" xr:uid="{22DACE93-5DEE-42BE-AFC1-711833C9BA5D}"/>
    <cellStyle name="Input [yellow] 7 2 4 3 3" xfId="30069" xr:uid="{12433190-D375-4AF6-84DB-605BDD721121}"/>
    <cellStyle name="Input [yellow] 7 2 4 4" xfId="4218" xr:uid="{236F4977-DD9F-40AB-B3BA-71DDFC35275E}"/>
    <cellStyle name="Input [yellow] 7 2 4 4 2" xfId="17973" xr:uid="{81E41544-A0A9-40B5-8D0D-094C732D5844}"/>
    <cellStyle name="Input [yellow] 7 2 4 4 3" xfId="30068" xr:uid="{227DBBF7-8F92-4D24-8DC8-7E8260E63ADE}"/>
    <cellStyle name="Input [yellow] 7 2 4 5" xfId="17970" xr:uid="{6FA655DE-BA49-40BF-AB05-2BF852A0E5C4}"/>
    <cellStyle name="Input [yellow] 7 2 4 6" xfId="30071" xr:uid="{59E985FE-B61E-4627-B8DA-A2BFA7B136BC}"/>
    <cellStyle name="Input [yellow] 7 2 5" xfId="4219" xr:uid="{4F23B53D-092F-45D9-8C86-FCF4C8C3FFBC}"/>
    <cellStyle name="Input [yellow] 7 2 5 2" xfId="17974" xr:uid="{04BB2290-3C7A-40C3-96D7-547CE0905DE7}"/>
    <cellStyle name="Input [yellow] 7 2 5 3" xfId="30067" xr:uid="{899B43D1-2CC2-4650-9A2A-E8B9C69E4C66}"/>
    <cellStyle name="Input [yellow] 7 2 6" xfId="4220" xr:uid="{33DC46A9-80C4-4828-98F9-EA9D08AB8B4D}"/>
    <cellStyle name="Input [yellow] 7 2 6 2" xfId="17975" xr:uid="{92353133-933B-4C0A-9D3D-1D538E3A0F27}"/>
    <cellStyle name="Input [yellow] 7 2 6 3" xfId="30066" xr:uid="{59DA5EA8-C522-4ECD-8549-05637CD408FC}"/>
    <cellStyle name="Input [yellow] 7 2 7" xfId="4221" xr:uid="{99796994-AED3-41F8-8E37-87279E6F430D}"/>
    <cellStyle name="Input [yellow] 7 2 7 2" xfId="17976" xr:uid="{1CCEBA9A-8FD3-4035-A8B2-561F8F50E01E}"/>
    <cellStyle name="Input [yellow] 7 2 7 3" xfId="30065" xr:uid="{6B525123-7312-408F-9131-631D2EB9EA40}"/>
    <cellStyle name="Input [yellow] 7 2 8" xfId="4222" xr:uid="{B9F83A9C-D1DB-4506-BC94-F53A8B3A8F36}"/>
    <cellStyle name="Input [yellow] 7 2 8 2" xfId="17977" xr:uid="{8F1A7BB2-044F-4FBD-A146-275B63312FA8}"/>
    <cellStyle name="Input [yellow] 7 2 8 3" xfId="30064" xr:uid="{FE54CA79-BDE0-485B-88A9-5562E1BB3D12}"/>
    <cellStyle name="Input [yellow] 7 2 9" xfId="17956" xr:uid="{5AB0D02E-1D0A-4B4F-A555-17094DC634C9}"/>
    <cellStyle name="Input [yellow] 7 3" xfId="4223" xr:uid="{1A08637D-D319-406C-8A11-59A19E71C457}"/>
    <cellStyle name="Input [yellow] 7 3 2" xfId="4224" xr:uid="{E549B36F-58D4-4860-BC2A-ED329586F3E7}"/>
    <cellStyle name="Input [yellow] 7 3 2 2" xfId="17979" xr:uid="{6AF5EFEC-AABA-4319-80F2-F5A115A55718}"/>
    <cellStyle name="Input [yellow] 7 3 2 3" xfId="30062" xr:uid="{155F929E-D95F-47D6-A867-7226EB22D367}"/>
    <cellStyle name="Input [yellow] 7 3 3" xfId="4225" xr:uid="{631816C8-AF2F-4C4B-8036-CE9B5994DC0A}"/>
    <cellStyle name="Input [yellow] 7 3 3 2" xfId="17980" xr:uid="{5E47149E-24AC-4500-B646-5CBBA698BD90}"/>
    <cellStyle name="Input [yellow] 7 3 3 3" xfId="30061" xr:uid="{3BBB927A-190C-4602-A6DF-6020D630F9B0}"/>
    <cellStyle name="Input [yellow] 7 3 4" xfId="4226" xr:uid="{E90DCEF3-7DCC-45F3-B0FD-A448807232DD}"/>
    <cellStyle name="Input [yellow] 7 3 4 2" xfId="17981" xr:uid="{0EE917DB-1AE4-4AB5-8B95-A6C71D76DF4A}"/>
    <cellStyle name="Input [yellow] 7 3 4 3" xfId="30060" xr:uid="{699E3CB0-CF1B-4F73-B707-464016A3A01A}"/>
    <cellStyle name="Input [yellow] 7 3 5" xfId="4227" xr:uid="{27536C6B-DB89-4D36-9F76-D5DE348CEAC0}"/>
    <cellStyle name="Input [yellow] 7 3 5 2" xfId="17982" xr:uid="{41F0DDB0-A803-4DD2-A692-BE6251DB519B}"/>
    <cellStyle name="Input [yellow] 7 3 5 3" xfId="30059" xr:uid="{A92EC684-AC8E-4973-AD18-D321264795B2}"/>
    <cellStyle name="Input [yellow] 7 3 6" xfId="4228" xr:uid="{D48C885E-DCC8-434D-88E3-14D8E6A6B048}"/>
    <cellStyle name="Input [yellow] 7 3 6 2" xfId="17983" xr:uid="{AB68B7F5-C063-4E19-98C7-1284C32862B4}"/>
    <cellStyle name="Input [yellow] 7 3 6 3" xfId="30058" xr:uid="{32354BA7-8F62-47DD-AE69-938CE11202B0}"/>
    <cellStyle name="Input [yellow] 7 3 7" xfId="4229" xr:uid="{BB739C8F-9482-445A-94A8-CD89DD399836}"/>
    <cellStyle name="Input [yellow] 7 3 7 2" xfId="17984" xr:uid="{E43FA685-1B72-41B3-BE7F-1156C761CDF5}"/>
    <cellStyle name="Input [yellow] 7 3 7 3" xfId="30057" xr:uid="{A54A0F79-49F9-49A3-9B5A-9119B5AE145C}"/>
    <cellStyle name="Input [yellow] 7 3 8" xfId="17978" xr:uid="{53F3AC63-D7A4-4506-87DE-785410604CBC}"/>
    <cellStyle name="Input [yellow] 7 3 9" xfId="30063" xr:uid="{7AB30DCD-5227-4422-B470-F0AF7B56360E}"/>
    <cellStyle name="Input [yellow] 7 4" xfId="4230" xr:uid="{F2D80473-81D2-41BF-A406-901DEF11C549}"/>
    <cellStyle name="Input [yellow] 7 4 2" xfId="4231" xr:uid="{95A8CA9B-6A43-4ABB-BE0F-9E4C09FF4C35}"/>
    <cellStyle name="Input [yellow] 7 4 2 2" xfId="17986" xr:uid="{2C775454-AB9D-42D0-AF76-96D6B437B74B}"/>
    <cellStyle name="Input [yellow] 7 4 2 3" xfId="30055" xr:uid="{F727814B-2C37-4CB4-A2A2-78A02B7CB667}"/>
    <cellStyle name="Input [yellow] 7 4 3" xfId="4232" xr:uid="{E3298E7E-0CE7-45F4-A0DF-E9C11689E9F7}"/>
    <cellStyle name="Input [yellow] 7 4 3 2" xfId="17987" xr:uid="{B19A014C-A295-4022-A71C-191091FD7D45}"/>
    <cellStyle name="Input [yellow] 7 4 3 3" xfId="30054" xr:uid="{DCA3AFFB-CCFB-47E7-88DB-E01CF48B8A8E}"/>
    <cellStyle name="Input [yellow] 7 4 4" xfId="4233" xr:uid="{D37FA403-EFF9-4081-99C8-232DFFF259EF}"/>
    <cellStyle name="Input [yellow] 7 4 4 2" xfId="17988" xr:uid="{537FFFE8-FA3E-447F-8E14-6D1DD6E629D5}"/>
    <cellStyle name="Input [yellow] 7 4 4 3" xfId="30053" xr:uid="{96DD44AD-D113-45B3-B212-F5562BE68DAA}"/>
    <cellStyle name="Input [yellow] 7 4 5" xfId="4234" xr:uid="{E1A565D3-CEA2-4789-8530-08BDE185D5A4}"/>
    <cellStyle name="Input [yellow] 7 4 5 2" xfId="17989" xr:uid="{98992452-C7A7-4A51-A89B-F654346A9879}"/>
    <cellStyle name="Input [yellow] 7 4 5 3" xfId="30052" xr:uid="{34718334-ACC3-4292-868F-07E9F19AA756}"/>
    <cellStyle name="Input [yellow] 7 4 6" xfId="4235" xr:uid="{4C380425-917E-44C6-8B1D-7113BB7F7A5A}"/>
    <cellStyle name="Input [yellow] 7 4 6 2" xfId="17990" xr:uid="{3836F403-79A1-45BB-BC4F-6FDBEFC1A229}"/>
    <cellStyle name="Input [yellow] 7 4 6 3" xfId="30051" xr:uid="{E7B74A05-119E-4FFD-A881-927C0C8C71A2}"/>
    <cellStyle name="Input [yellow] 7 4 7" xfId="17985" xr:uid="{B14172EB-E06C-40E0-AC36-9021F99B4A1A}"/>
    <cellStyle name="Input [yellow] 7 4 8" xfId="30056" xr:uid="{B76F580B-5904-4AB3-A82B-7F7119B99CB1}"/>
    <cellStyle name="Input [yellow] 7 5" xfId="4236" xr:uid="{189CF87E-C86F-40CC-9DF2-90F844200879}"/>
    <cellStyle name="Input [yellow] 7 5 2" xfId="4237" xr:uid="{0707F127-4D51-4A4E-916D-737E6183AC57}"/>
    <cellStyle name="Input [yellow] 7 5 2 2" xfId="17992" xr:uid="{304AA8F9-6144-4797-9419-94B6A0F229EE}"/>
    <cellStyle name="Input [yellow] 7 5 2 3" xfId="30049" xr:uid="{CBDBB3ED-A3B2-433F-9A89-CE4A23E04373}"/>
    <cellStyle name="Input [yellow] 7 5 3" xfId="4238" xr:uid="{02C60120-D61B-432E-B1E2-D6D2586E3371}"/>
    <cellStyle name="Input [yellow] 7 5 3 2" xfId="17993" xr:uid="{BBC78C53-1381-4873-9514-3A522AC9F5FB}"/>
    <cellStyle name="Input [yellow] 7 5 3 3" xfId="30048" xr:uid="{3D82852F-5CC7-4A51-863F-A6FCE7B12C45}"/>
    <cellStyle name="Input [yellow] 7 5 4" xfId="4239" xr:uid="{6C8339EB-AD68-4787-BEEA-3B0C9C4543CB}"/>
    <cellStyle name="Input [yellow] 7 5 4 2" xfId="17994" xr:uid="{B984D1A6-55E7-4570-8C95-BA261A0CF89C}"/>
    <cellStyle name="Input [yellow] 7 5 4 3" xfId="30047" xr:uid="{C0BF32CB-3774-4EC3-BC46-DA109F3B1D69}"/>
    <cellStyle name="Input [yellow] 7 5 5" xfId="4240" xr:uid="{9C105CBB-8004-4D23-B018-43BF62EFE7E1}"/>
    <cellStyle name="Input [yellow] 7 5 5 2" xfId="17995" xr:uid="{CA7D78FC-E8F2-4562-9F81-1AAABAC69B0D}"/>
    <cellStyle name="Input [yellow] 7 5 5 3" xfId="30046" xr:uid="{0550A2CD-D8F3-4E02-BA5D-A3A9BE0CA2C3}"/>
    <cellStyle name="Input [yellow] 7 5 6" xfId="17991" xr:uid="{92215102-16FC-4A52-B8B1-540342AD13E4}"/>
    <cellStyle name="Input [yellow] 7 5 7" xfId="30050" xr:uid="{C7243F95-3411-4A48-AD17-A13B2C75313E}"/>
    <cellStyle name="Input [yellow] 7 6" xfId="4241" xr:uid="{E4077431-A1C2-4590-B320-C3A3F5C22326}"/>
    <cellStyle name="Input [yellow] 7 6 2" xfId="4242" xr:uid="{800693F7-CE85-4F85-A59F-3FC89B2F7455}"/>
    <cellStyle name="Input [yellow] 7 6 2 2" xfId="17997" xr:uid="{0D2A63A9-E353-46A9-98DA-64EBFF89FBFA}"/>
    <cellStyle name="Input [yellow] 7 6 2 3" xfId="30044" xr:uid="{F804C90D-F1B9-42CF-84CF-738B50EA275C}"/>
    <cellStyle name="Input [yellow] 7 6 3" xfId="17996" xr:uid="{0D4046F4-A98E-47EB-96F5-FB0C72608D4F}"/>
    <cellStyle name="Input [yellow] 7 6 4" xfId="30045" xr:uid="{37C8E52D-EEBE-4B41-A0F7-D113F9039FB1}"/>
    <cellStyle name="Input [yellow] 7 7" xfId="4243" xr:uid="{EF852B42-FD25-4C14-8FDA-4B3215A2C6A8}"/>
    <cellStyle name="Input [yellow] 7 7 2" xfId="17998" xr:uid="{0D989E1A-DCEF-4DA2-9956-9D5E1AE920E4}"/>
    <cellStyle name="Input [yellow] 7 7 3" xfId="30043" xr:uid="{04219F5B-0FD5-4269-9459-6F883AB1F0CA}"/>
    <cellStyle name="Input [yellow] 7 8" xfId="4244" xr:uid="{DE020A16-5722-431C-9097-3EC3219B00C4}"/>
    <cellStyle name="Input [yellow] 7 8 2" xfId="17999" xr:uid="{F9B2C5D3-4AC2-4979-8DEC-94E19CD22BA7}"/>
    <cellStyle name="Input [yellow] 7 8 3" xfId="30042" xr:uid="{E1966994-B3C7-4774-8317-4EF1F3C97AC3}"/>
    <cellStyle name="Input [yellow] 7 9" xfId="17955" xr:uid="{8C0B39E0-C3E4-4452-80D2-3A6565274307}"/>
    <cellStyle name="Input [yellow] 8" xfId="4245" xr:uid="{FD11FAAD-DDE6-4AD2-BBED-29D502A4924E}"/>
    <cellStyle name="Input [yellow] 8 10" xfId="30041" xr:uid="{DA0F4EB2-ED69-4E51-AD55-579196C44B7A}"/>
    <cellStyle name="Input [yellow] 8 2" xfId="4246" xr:uid="{8E310017-8B6C-4859-9C88-FDE7807DA5E7}"/>
    <cellStyle name="Input [yellow] 8 2 2" xfId="4247" xr:uid="{B875170F-86F1-4FCA-82C4-5E8C808F865C}"/>
    <cellStyle name="Input [yellow] 8 2 2 2" xfId="18002" xr:uid="{FAEA9B98-076C-496E-BA41-8B3798114E8F}"/>
    <cellStyle name="Input [yellow] 8 2 2 3" xfId="30039" xr:uid="{17C15C1C-9E95-46D4-9502-3528F193FC21}"/>
    <cellStyle name="Input [yellow] 8 2 3" xfId="4248" xr:uid="{741B23FB-C207-4199-A243-98FBECCF5EA1}"/>
    <cellStyle name="Input [yellow] 8 2 3 2" xfId="18003" xr:uid="{C60CF21B-3900-45E2-9FE7-8645BD092573}"/>
    <cellStyle name="Input [yellow] 8 2 3 3" xfId="30038" xr:uid="{B3E458F4-1C6A-4AEA-81E3-DD38EE738F84}"/>
    <cellStyle name="Input [yellow] 8 2 4" xfId="4249" xr:uid="{53DCFDCE-54A3-49E6-9882-BDEFEECDC776}"/>
    <cellStyle name="Input [yellow] 8 2 4 2" xfId="18004" xr:uid="{53A77A28-BB9F-40FD-9878-5542BA5845EE}"/>
    <cellStyle name="Input [yellow] 8 2 4 3" xfId="30037" xr:uid="{F9D02541-CA13-482A-80C4-BD2F748989F0}"/>
    <cellStyle name="Input [yellow] 8 2 5" xfId="4250" xr:uid="{A3B91415-2FF7-4984-946E-47BB609423B8}"/>
    <cellStyle name="Input [yellow] 8 2 5 2" xfId="18005" xr:uid="{42D0C526-1FEC-4DFE-9C8F-66AE6015B927}"/>
    <cellStyle name="Input [yellow] 8 2 5 3" xfId="30036" xr:uid="{355239E2-205E-4732-AD9D-F688625A5108}"/>
    <cellStyle name="Input [yellow] 8 2 6" xfId="4251" xr:uid="{830FD72A-C636-4BDD-A8A9-6B17D335A365}"/>
    <cellStyle name="Input [yellow] 8 2 6 2" xfId="18006" xr:uid="{954118BC-28E2-4F2C-AF1C-9E0242D9FB8B}"/>
    <cellStyle name="Input [yellow] 8 2 6 3" xfId="30035" xr:uid="{F9980C24-0999-494A-812D-27BBEDCE2FEF}"/>
    <cellStyle name="Input [yellow] 8 2 7" xfId="4252" xr:uid="{BEA964FF-CE49-444A-AD8F-77F6D0970B58}"/>
    <cellStyle name="Input [yellow] 8 2 7 2" xfId="18007" xr:uid="{439EC543-1E07-424D-9775-A4174A7A0FFB}"/>
    <cellStyle name="Input [yellow] 8 2 7 3" xfId="30034" xr:uid="{16D4B005-92C3-4BCA-8FDB-D76830FE76FD}"/>
    <cellStyle name="Input [yellow] 8 2 8" xfId="18001" xr:uid="{963A0EC9-8491-4CEF-B7B1-EFCDB63F3DA6}"/>
    <cellStyle name="Input [yellow] 8 2 9" xfId="30040" xr:uid="{5382D693-99D6-434D-8435-9FBA25310A59}"/>
    <cellStyle name="Input [yellow] 8 3" xfId="4253" xr:uid="{D1530A6D-E72C-4DF3-83B4-2E0810C42E2F}"/>
    <cellStyle name="Input [yellow] 8 3 2" xfId="4254" xr:uid="{C9CFB242-845E-463B-8C95-BA2F936C1448}"/>
    <cellStyle name="Input [yellow] 8 3 2 2" xfId="18009" xr:uid="{128C5965-BB57-4856-A45A-9978798AE23A}"/>
    <cellStyle name="Input [yellow] 8 3 2 3" xfId="30032" xr:uid="{00757DFC-8474-4697-BDC8-1D3D45185A29}"/>
    <cellStyle name="Input [yellow] 8 3 3" xfId="4255" xr:uid="{AF38BAF0-3A12-4378-8380-B4A17B98B4A1}"/>
    <cellStyle name="Input [yellow] 8 3 3 2" xfId="18010" xr:uid="{DEFE9EB5-22AB-43E4-A7F1-7F34D1D48C3E}"/>
    <cellStyle name="Input [yellow] 8 3 3 3" xfId="30031" xr:uid="{6695B4FB-CA6D-401B-B6BB-182C860F9BD4}"/>
    <cellStyle name="Input [yellow] 8 3 4" xfId="4256" xr:uid="{BBF110A8-6241-47E5-80C4-798A82D1771A}"/>
    <cellStyle name="Input [yellow] 8 3 4 2" xfId="18011" xr:uid="{ACD9FD21-FBF4-409F-9F77-A204EED42C8C}"/>
    <cellStyle name="Input [yellow] 8 3 4 3" xfId="30030" xr:uid="{77BFBED7-6DFB-46C9-9E81-5C3B77FA2909}"/>
    <cellStyle name="Input [yellow] 8 3 5" xfId="4257" xr:uid="{3D9DD2A7-31B5-4D4A-986A-AF712549E6CA}"/>
    <cellStyle name="Input [yellow] 8 3 5 2" xfId="18012" xr:uid="{3054004E-1C85-49B1-833B-BFD8EEAF393A}"/>
    <cellStyle name="Input [yellow] 8 3 5 3" xfId="30029" xr:uid="{BD4C6BDD-1DA5-4C1D-A41C-65D1B8D1B002}"/>
    <cellStyle name="Input [yellow] 8 3 6" xfId="4258" xr:uid="{97DFD070-1A39-4810-A268-57E883565F43}"/>
    <cellStyle name="Input [yellow] 8 3 6 2" xfId="18013" xr:uid="{01ACACF6-1AB3-4FC7-8F4F-B117F03F0B94}"/>
    <cellStyle name="Input [yellow] 8 3 6 3" xfId="30028" xr:uid="{E0DB3359-9C4B-4D51-B8F4-F3FAC4384890}"/>
    <cellStyle name="Input [yellow] 8 3 7" xfId="18008" xr:uid="{938F4EF6-8D9C-4EFD-AAAA-9B99FFB0818D}"/>
    <cellStyle name="Input [yellow] 8 3 8" xfId="30033" xr:uid="{A95F3809-50F3-4E7F-8762-08F2B2F8C1EF}"/>
    <cellStyle name="Input [yellow] 8 4" xfId="4259" xr:uid="{6C076408-5634-41C1-8647-316602ED2A35}"/>
    <cellStyle name="Input [yellow] 8 4 2" xfId="4260" xr:uid="{0948AB35-A446-4FEA-8CD5-8910BFA277AF}"/>
    <cellStyle name="Input [yellow] 8 4 2 2" xfId="18015" xr:uid="{A35A2151-523E-454B-B82F-5278E9FA8D79}"/>
    <cellStyle name="Input [yellow] 8 4 2 3" xfId="30026" xr:uid="{9DC89278-7189-4979-8AA5-FBE8664BE1A5}"/>
    <cellStyle name="Input [yellow] 8 4 3" xfId="4261" xr:uid="{0AC75BC4-AAB8-4F2B-BC28-6A55F0F4322B}"/>
    <cellStyle name="Input [yellow] 8 4 3 2" xfId="18016" xr:uid="{0E4BC7E5-497A-4A1D-A0A7-1F02CAF75AE7}"/>
    <cellStyle name="Input [yellow] 8 4 3 3" xfId="30025" xr:uid="{2F73C284-9935-43E5-B3B7-71C47493A038}"/>
    <cellStyle name="Input [yellow] 8 4 4" xfId="4262" xr:uid="{5323C701-AE0F-4701-A514-D73B72B94F5A}"/>
    <cellStyle name="Input [yellow] 8 4 4 2" xfId="18017" xr:uid="{D520E7D3-DD63-4B34-AA3C-509FA147D80C}"/>
    <cellStyle name="Input [yellow] 8 4 4 3" xfId="30024" xr:uid="{B808E7C2-ABDE-4B2E-90E1-5432F647334D}"/>
    <cellStyle name="Input [yellow] 8 4 5" xfId="4263" xr:uid="{39A9C61F-0DFF-45DB-BCAF-5F2836B51809}"/>
    <cellStyle name="Input [yellow] 8 4 5 2" xfId="18018" xr:uid="{E8A403E2-9A11-4E32-B968-57ADB6DB53DC}"/>
    <cellStyle name="Input [yellow] 8 4 5 3" xfId="30023" xr:uid="{CFD65AB7-0E2E-49A0-A93F-BFFEACEFF167}"/>
    <cellStyle name="Input [yellow] 8 4 6" xfId="18014" xr:uid="{61D1BAC1-FCD4-4A1B-A960-C8DB047C2B39}"/>
    <cellStyle name="Input [yellow] 8 4 7" xfId="30027" xr:uid="{5845FB40-F903-4AB0-B358-493A9B360982}"/>
    <cellStyle name="Input [yellow] 8 5" xfId="4264" xr:uid="{193AD771-50E7-481D-ADC8-5F7C4AB1803F}"/>
    <cellStyle name="Input [yellow] 8 5 2" xfId="4265" xr:uid="{722EEDBE-1239-482C-BA49-49806C1F3AC5}"/>
    <cellStyle name="Input [yellow] 8 5 2 2" xfId="18020" xr:uid="{41057A73-6F25-46B1-BDD7-F53A8A264243}"/>
    <cellStyle name="Input [yellow] 8 5 2 3" xfId="30021" xr:uid="{5FA280DF-0187-4740-AD8B-14A5AD12EEB1}"/>
    <cellStyle name="Input [yellow] 8 5 3" xfId="4266" xr:uid="{FF7800D8-8DB0-47D2-9956-3CDA4B8A638F}"/>
    <cellStyle name="Input [yellow] 8 5 3 2" xfId="18021" xr:uid="{219FE397-CE37-410E-ABC3-8FB50FD1AD69}"/>
    <cellStyle name="Input [yellow] 8 5 3 3" xfId="30020" xr:uid="{0A447F64-7D2B-4561-A726-83FC1B22C2FB}"/>
    <cellStyle name="Input [yellow] 8 5 4" xfId="18019" xr:uid="{F94483A2-65C2-44FD-8B0E-5EDF2C96C13C}"/>
    <cellStyle name="Input [yellow] 8 5 5" xfId="30022" xr:uid="{C9FC6FE7-AC9E-4874-B98E-9ACA6C56AD00}"/>
    <cellStyle name="Input [yellow] 8 6" xfId="4267" xr:uid="{13AAE529-DE20-4C03-BBFD-CD70D838DD0B}"/>
    <cellStyle name="Input [yellow] 8 6 2" xfId="18022" xr:uid="{284F9B14-E941-44F3-AB89-430BC888561A}"/>
    <cellStyle name="Input [yellow] 8 6 3" xfId="30019" xr:uid="{42D752FA-68FA-45F9-943F-81DD43D55DAD}"/>
    <cellStyle name="Input [yellow] 8 7" xfId="4268" xr:uid="{83425512-97D0-4134-9C4E-C5C583FFF48A}"/>
    <cellStyle name="Input [yellow] 8 7 2" xfId="18023" xr:uid="{F44A0A05-09DA-4B3E-A413-1EA649D31C88}"/>
    <cellStyle name="Input [yellow] 8 7 3" xfId="30018" xr:uid="{34B2DA37-5A9F-4859-A33B-51CBE2395273}"/>
    <cellStyle name="Input [yellow] 8 8" xfId="4269" xr:uid="{4058D211-FAD2-4E50-B016-2BEA748F77A0}"/>
    <cellStyle name="Input [yellow] 8 8 2" xfId="18024" xr:uid="{5A35316B-F9AD-48E0-9CA7-317DDEDB621B}"/>
    <cellStyle name="Input [yellow] 8 8 3" xfId="30017" xr:uid="{4F47AEAD-5A64-49BA-B733-560C1249A405}"/>
    <cellStyle name="Input [yellow] 8 9" xfId="18000" xr:uid="{DC10C1C5-7770-484D-A58E-727A8A4E39AE}"/>
    <cellStyle name="Input [yellow] 9" xfId="4270" xr:uid="{C9F5F2EC-B81D-41FA-B866-6A1B5D5A674B}"/>
    <cellStyle name="Input [yellow] 9 2" xfId="4271" xr:uid="{7053B7BB-1505-472C-BF10-C40B64478975}"/>
    <cellStyle name="Input [yellow] 9 2 2" xfId="18026" xr:uid="{24842980-1FF4-4B3D-A37E-3590F07F1C00}"/>
    <cellStyle name="Input [yellow] 9 2 3" xfId="30015" xr:uid="{C5924B4A-DEFF-4A57-9900-76F97D1AE147}"/>
    <cellStyle name="Input [yellow] 9 3" xfId="4272" xr:uid="{8561B68F-0760-42D0-8CD2-FD65C9143A24}"/>
    <cellStyle name="Input [yellow] 9 3 2" xfId="18027" xr:uid="{108E57B5-450C-4A61-A19C-13D1389A43A5}"/>
    <cellStyle name="Input [yellow] 9 3 3" xfId="30014" xr:uid="{969F6EF5-BC8D-42F8-AE38-8C300373D42B}"/>
    <cellStyle name="Input [yellow] 9 4" xfId="4273" xr:uid="{7515A2AD-B12E-42A9-9605-8B417D46D79E}"/>
    <cellStyle name="Input [yellow] 9 4 2" xfId="18028" xr:uid="{F74337AA-3D71-4ADA-84E8-5A2FFB4C2FEA}"/>
    <cellStyle name="Input [yellow] 9 4 3" xfId="30013" xr:uid="{AADBE1D9-4B6C-4BF6-A68A-6EE01AE3E069}"/>
    <cellStyle name="Input [yellow] 9 5" xfId="18025" xr:uid="{66C24124-0B59-4F5D-833D-ABA8A6967D65}"/>
    <cellStyle name="Input [yellow] 9 6" xfId="30016" xr:uid="{2BFCCF3A-8298-4B3C-A048-5D7F1D4AAEF2}"/>
    <cellStyle name="Input 10" xfId="4274" xr:uid="{1CC75A50-B47C-4AAB-819C-6E7A8D6385BE}"/>
    <cellStyle name="Input 10 10" xfId="16378" xr:uid="{0D6BC8BC-B989-4EEE-8F86-60A32B411E35}"/>
    <cellStyle name="Input 10 11" xfId="34721" xr:uid="{19A95BF6-9608-428D-AD64-15327514788A}"/>
    <cellStyle name="Input 10 2" xfId="4275" xr:uid="{B05C19CD-3E4B-494F-9282-6B94C6EDC0FA}"/>
    <cellStyle name="Input 10 2 10" xfId="16377" xr:uid="{C1B8A21C-5AA8-46D3-8991-38FCB377AD4F}"/>
    <cellStyle name="Input 10 2 11" xfId="34720" xr:uid="{5C279EF5-570C-4E65-9C28-A71B52E1980F}"/>
    <cellStyle name="Input 10 2 2" xfId="4276" xr:uid="{B13A627E-8822-4D31-98E7-99411854C31D}"/>
    <cellStyle name="Input 10 2 2 10" xfId="34719" xr:uid="{15902F1C-BABD-4CF5-ACEC-EF5A26954171}"/>
    <cellStyle name="Input 10 2 2 2" xfId="4277" xr:uid="{CA2DE24B-B4E4-4676-B08F-3A1ADBA33550}"/>
    <cellStyle name="Input 10 2 2 2 2" xfId="18032" xr:uid="{F28C8A9E-D0BB-4575-9E09-7B905F9ABC72}"/>
    <cellStyle name="Input 10 2 2 2 3" xfId="16375" xr:uid="{CA10780C-9438-472A-84E7-5B1FD5D7D418}"/>
    <cellStyle name="Input 10 2 2 2 4" xfId="34718" xr:uid="{5236FDBA-0637-4851-9770-829FF3634B97}"/>
    <cellStyle name="Input 10 2 2 3" xfId="4278" xr:uid="{3CBE57A6-73A6-43C5-8BD4-BC014E029466}"/>
    <cellStyle name="Input 10 2 2 3 2" xfId="18033" xr:uid="{E4F273FA-C5B1-465D-9637-0FB158DC0925}"/>
    <cellStyle name="Input 10 2 2 3 3" xfId="16374" xr:uid="{B5F5E6A0-9FE1-4DD8-81DD-3742E870C7D0}"/>
    <cellStyle name="Input 10 2 2 3 4" xfId="34717" xr:uid="{E1CF8563-8274-4A85-83F2-05E131DF31DB}"/>
    <cellStyle name="Input 10 2 2 4" xfId="4279" xr:uid="{4A43088E-CE1E-49F5-A259-E5DE4F2D5532}"/>
    <cellStyle name="Input 10 2 2 4 2" xfId="18034" xr:uid="{2E0A9463-6A42-4150-BE33-7D92B978A32D}"/>
    <cellStyle name="Input 10 2 2 4 3" xfId="16373" xr:uid="{AC553BAD-FD45-4CF3-BA1F-40E103A1F909}"/>
    <cellStyle name="Input 10 2 2 4 4" xfId="34716" xr:uid="{A3F3581A-D2D3-4DD5-A39D-7F97F52BFE90}"/>
    <cellStyle name="Input 10 2 2 5" xfId="4280" xr:uid="{6664ED1E-B9A5-43B6-91EF-BABE65F57C3A}"/>
    <cellStyle name="Input 10 2 2 5 2" xfId="18035" xr:uid="{3B52FE0C-C42C-4F26-9677-BB946C2CD864}"/>
    <cellStyle name="Input 10 2 2 5 3" xfId="16372" xr:uid="{F316B7DE-D2E5-40E0-99FF-25659A8FBCF5}"/>
    <cellStyle name="Input 10 2 2 5 4" xfId="34715" xr:uid="{A622A4D3-E430-447C-BF3E-913D1E2BA7A3}"/>
    <cellStyle name="Input 10 2 2 6" xfId="4281" xr:uid="{6E5FAB01-9540-4F4D-8E17-1FAA7C3A1210}"/>
    <cellStyle name="Input 10 2 2 6 2" xfId="18036" xr:uid="{84768851-1CCD-4812-87E9-9A8C7456F1BE}"/>
    <cellStyle name="Input 10 2 2 6 3" xfId="16371" xr:uid="{F3200622-6097-4DE5-8A6B-B9BA5E4B7011}"/>
    <cellStyle name="Input 10 2 2 6 4" xfId="34714" xr:uid="{B1623249-D9C2-4C1B-A14B-AABCBAEAF349}"/>
    <cellStyle name="Input 10 2 2 7" xfId="4282" xr:uid="{E230B2E4-D92F-4973-8CA8-8D5C37427EAC}"/>
    <cellStyle name="Input 10 2 2 7 2" xfId="18037" xr:uid="{803BAE5C-B087-4B26-A845-95B6E07C37C7}"/>
    <cellStyle name="Input 10 2 2 7 3" xfId="16370" xr:uid="{9C12CB15-A695-49F3-B845-E0F1963401B4}"/>
    <cellStyle name="Input 10 2 2 7 4" xfId="34713" xr:uid="{E9852285-6556-4009-B878-37AF871DB40B}"/>
    <cellStyle name="Input 10 2 2 8" xfId="18031" xr:uid="{46795861-0ACE-4109-9699-F506D0C7E305}"/>
    <cellStyle name="Input 10 2 2 9" xfId="16376" xr:uid="{D8DA6058-C584-4F42-8B34-4BC05A788230}"/>
    <cellStyle name="Input 10 2 3" xfId="4283" xr:uid="{8EDE40D4-F3CA-4F19-8609-4187613EA83F}"/>
    <cellStyle name="Input 10 2 3 2" xfId="4284" xr:uid="{D5F65A52-A07B-45BE-80D6-9B53ADA99C38}"/>
    <cellStyle name="Input 10 2 3 2 2" xfId="18039" xr:uid="{7BE6461D-EB80-45F7-B0F9-E21D32DA85A3}"/>
    <cellStyle name="Input 10 2 3 2 3" xfId="16368" xr:uid="{A9FB09D1-C0AF-4747-936B-4718F00BD21B}"/>
    <cellStyle name="Input 10 2 3 2 4" xfId="34711" xr:uid="{47418738-95D8-42F6-9EAB-8445803D9282}"/>
    <cellStyle name="Input 10 2 3 3" xfId="4285" xr:uid="{F38EA59A-36EF-49AB-BFB3-937CAD7376DA}"/>
    <cellStyle name="Input 10 2 3 3 2" xfId="18040" xr:uid="{8A85F08D-3D09-4BFD-9E04-798BBABF8C04}"/>
    <cellStyle name="Input 10 2 3 3 3" xfId="16367" xr:uid="{A9A1CC29-C550-4BEA-8C99-E86C03FA7ADD}"/>
    <cellStyle name="Input 10 2 3 3 4" xfId="34710" xr:uid="{2D7DCA6E-E262-4FB7-AC1D-E470052D4290}"/>
    <cellStyle name="Input 10 2 3 4" xfId="4286" xr:uid="{85184A2C-3F54-4552-A02E-A4A61311D6D8}"/>
    <cellStyle name="Input 10 2 3 4 2" xfId="18041" xr:uid="{2E118FAE-4591-4396-95AF-2105BAA8DC78}"/>
    <cellStyle name="Input 10 2 3 4 3" xfId="16366" xr:uid="{6B849091-3CF6-4EFF-A1A7-A4C13E47B5AE}"/>
    <cellStyle name="Input 10 2 3 4 4" xfId="34709" xr:uid="{29FC8CD1-1D9D-4A02-BC65-54DEA440963E}"/>
    <cellStyle name="Input 10 2 3 5" xfId="4287" xr:uid="{F229557E-00C6-4109-9891-3856DF157AF2}"/>
    <cellStyle name="Input 10 2 3 5 2" xfId="18042" xr:uid="{346D8044-B235-4CBE-AC82-E75B06474505}"/>
    <cellStyle name="Input 10 2 3 5 3" xfId="16365" xr:uid="{05F159DD-B6FE-4817-B493-E7664836095D}"/>
    <cellStyle name="Input 10 2 3 5 4" xfId="34708" xr:uid="{D1191D6D-AF46-430D-8C73-10B5329C7EAA}"/>
    <cellStyle name="Input 10 2 3 6" xfId="4288" xr:uid="{880CC1EC-30A0-41F3-A7D8-28744CDF9DC6}"/>
    <cellStyle name="Input 10 2 3 6 2" xfId="18043" xr:uid="{509975CE-B93F-410B-A1DB-B610F81C4B39}"/>
    <cellStyle name="Input 10 2 3 6 3" xfId="16364" xr:uid="{9AFE0C17-15B6-4E99-A088-F9331FF84DB2}"/>
    <cellStyle name="Input 10 2 3 6 4" xfId="34707" xr:uid="{8837764C-17EA-41A4-AFB3-96D74A98431F}"/>
    <cellStyle name="Input 10 2 3 7" xfId="18038" xr:uid="{88E79397-026E-447E-BD83-CF720D0881F0}"/>
    <cellStyle name="Input 10 2 3 8" xfId="16369" xr:uid="{BF4C34CB-A6FF-46D4-B82D-E2D33C55FE90}"/>
    <cellStyle name="Input 10 2 3 9" xfId="34712" xr:uid="{D78570C9-F2C2-4FC1-8104-2A6AE9CA36CC}"/>
    <cellStyle name="Input 10 2 4" xfId="4289" xr:uid="{50D800B1-EDB7-400A-B068-0DB8343A709D}"/>
    <cellStyle name="Input 10 2 4 2" xfId="4290" xr:uid="{CDCBA048-FDCB-4243-83B3-50F2A8F367DA}"/>
    <cellStyle name="Input 10 2 4 2 2" xfId="18045" xr:uid="{74B699C8-E980-4992-845A-9F14A72DAE83}"/>
    <cellStyle name="Input 10 2 4 2 3" xfId="16362" xr:uid="{40FA4D0A-150D-4A28-AE9C-91D96372F3DA}"/>
    <cellStyle name="Input 10 2 4 2 4" xfId="34705" xr:uid="{E5C267B6-1A80-41C2-B5FB-F4B5BA677EF5}"/>
    <cellStyle name="Input 10 2 4 3" xfId="4291" xr:uid="{D46E1664-F5DC-4603-9B28-0417AAF684BB}"/>
    <cellStyle name="Input 10 2 4 3 2" xfId="18046" xr:uid="{259522A5-0CAA-4EB1-AF5C-A49E8B61616D}"/>
    <cellStyle name="Input 10 2 4 3 3" xfId="16361" xr:uid="{1CFC6009-EAD4-47E8-8523-A8B83FA0217D}"/>
    <cellStyle name="Input 10 2 4 3 4" xfId="34704" xr:uid="{C7FEA452-00F4-46CE-83CA-72FD30EE0F3A}"/>
    <cellStyle name="Input 10 2 4 4" xfId="4292" xr:uid="{6472A600-87D2-47EE-B974-878012A027A3}"/>
    <cellStyle name="Input 10 2 4 4 2" xfId="18047" xr:uid="{D591A637-1D8D-4225-B35B-2570D0CDED57}"/>
    <cellStyle name="Input 10 2 4 4 3" xfId="16360" xr:uid="{F7305220-F880-47D8-B6C3-CBA09A6049B9}"/>
    <cellStyle name="Input 10 2 4 4 4" xfId="34703" xr:uid="{D2D6DD2F-EA96-46B1-B022-6236FD82F930}"/>
    <cellStyle name="Input 10 2 4 5" xfId="18044" xr:uid="{4D81E1E3-7A46-4D85-A17D-249030E99C8C}"/>
    <cellStyle name="Input 10 2 4 6" xfId="16363" xr:uid="{3BEAC5A6-6453-4E93-BF35-ED7E5C573652}"/>
    <cellStyle name="Input 10 2 4 7" xfId="34706" xr:uid="{4AEEAB90-1265-4DB8-BA47-9788D703F4BB}"/>
    <cellStyle name="Input 10 2 5" xfId="4293" xr:uid="{872A128D-D35A-4F9D-901C-01C22AFE84E8}"/>
    <cellStyle name="Input 10 2 5 2" xfId="4294" xr:uid="{4104142F-D463-45B7-B082-4FFFD6E9516D}"/>
    <cellStyle name="Input 10 2 5 2 2" xfId="18049" xr:uid="{CA82908C-2C81-4871-9244-71AB25AB76D8}"/>
    <cellStyle name="Input 10 2 5 2 3" xfId="16358" xr:uid="{12E54DF7-494B-4003-83D6-0282BA4B5ED7}"/>
    <cellStyle name="Input 10 2 5 2 4" xfId="34701" xr:uid="{27FD6901-BFE0-43A5-BDD2-06F9003F0BF8}"/>
    <cellStyle name="Input 10 2 5 3" xfId="18048" xr:uid="{EE40B47B-6B99-4714-BE5E-EF6442DB1829}"/>
    <cellStyle name="Input 10 2 5 4" xfId="16359" xr:uid="{41738659-D4C8-466B-97A0-D7C4FD0A381F}"/>
    <cellStyle name="Input 10 2 5 5" xfId="34702" xr:uid="{F25BA0AD-D7A3-40B2-8936-C3C64B6FF167}"/>
    <cellStyle name="Input 10 2 6" xfId="4295" xr:uid="{A62A2B57-D381-42E3-9DF3-DF21123B351B}"/>
    <cellStyle name="Input 10 2 6 2" xfId="4296" xr:uid="{BA8B8B9C-E80A-4677-87CA-36C71D4EE7DD}"/>
    <cellStyle name="Input 10 2 6 2 2" xfId="18051" xr:uid="{7E711D56-0201-46FE-A008-E4150A8723CC}"/>
    <cellStyle name="Input 10 2 6 2 3" xfId="16356" xr:uid="{BC01B070-87D6-4E97-B430-A7F94187D254}"/>
    <cellStyle name="Input 10 2 6 2 4" xfId="34699" xr:uid="{77BFB9C5-CFAA-43D5-9999-58E964929421}"/>
    <cellStyle name="Input 10 2 6 3" xfId="18050" xr:uid="{955EE6B2-ED9D-470A-AC84-2AC575233608}"/>
    <cellStyle name="Input 10 2 6 4" xfId="16357" xr:uid="{AA3F8044-24A6-4C50-A9C9-CA7244B6AA87}"/>
    <cellStyle name="Input 10 2 6 5" xfId="34700" xr:uid="{FA9E6CC3-D7B0-4273-9A30-6D4B0F1C8217}"/>
    <cellStyle name="Input 10 2 7" xfId="4297" xr:uid="{5AF1D72A-ECD3-4FA0-A84C-1C54EEA5D657}"/>
    <cellStyle name="Input 10 2 7 2" xfId="18052" xr:uid="{E9038218-307F-4C41-858E-42C3C5961E5E}"/>
    <cellStyle name="Input 10 2 7 3" xfId="16355" xr:uid="{F7582CA9-83D6-4594-BDED-61F234E7E6F5}"/>
    <cellStyle name="Input 10 2 7 4" xfId="34698" xr:uid="{99FA42AC-D92F-4A43-BEFA-0DD87DB0511A}"/>
    <cellStyle name="Input 10 2 8" xfId="4298" xr:uid="{0FFB3F45-4867-4788-82D2-418CDDDB432D}"/>
    <cellStyle name="Input 10 2 8 2" xfId="18053" xr:uid="{B663CF2C-0A65-4A7A-A3F0-A7CFC6D60162}"/>
    <cellStyle name="Input 10 2 8 3" xfId="16354" xr:uid="{CA7C6DF7-F171-4777-A1B3-7F4B94F97A4E}"/>
    <cellStyle name="Input 10 2 8 4" xfId="34697" xr:uid="{E5BE65E6-9937-4F7D-8A78-ECFC1345EEBE}"/>
    <cellStyle name="Input 10 2 9" xfId="18030" xr:uid="{8E7BA4DD-E34C-4A77-8E55-1435BCEA075D}"/>
    <cellStyle name="Input 10 3" xfId="4299" xr:uid="{EA90571A-1232-45D0-9696-DB1B882B9E27}"/>
    <cellStyle name="Input 10 3 10" xfId="34696" xr:uid="{6A0901B9-EEFF-4E01-B7DA-0CC611A34037}"/>
    <cellStyle name="Input 10 3 2" xfId="4300" xr:uid="{62EBB155-3503-41B5-AADA-75389A9A142E}"/>
    <cellStyle name="Input 10 3 2 2" xfId="18055" xr:uid="{079C60B9-4793-49C8-B1DB-882EEB6DAA4A}"/>
    <cellStyle name="Input 10 3 2 3" xfId="16352" xr:uid="{8F6E66EE-84C3-48DC-884B-F26A5DCCCC6C}"/>
    <cellStyle name="Input 10 3 2 4" xfId="34695" xr:uid="{8097A657-8E97-4E0D-86CD-B863A86A4134}"/>
    <cellStyle name="Input 10 3 3" xfId="4301" xr:uid="{0294AFE4-121E-422C-AD1F-85ADE5A366E7}"/>
    <cellStyle name="Input 10 3 3 2" xfId="18056" xr:uid="{A2D7CD11-8055-4A50-A344-4ACDBD0BE2B9}"/>
    <cellStyle name="Input 10 3 3 3" xfId="16351" xr:uid="{30125576-839F-4B34-A042-2E80AB81B4FD}"/>
    <cellStyle name="Input 10 3 3 4" xfId="34694" xr:uid="{29AF1194-0988-4B31-884A-D145EC3D856C}"/>
    <cellStyle name="Input 10 3 4" xfId="4302" xr:uid="{FD598AF3-0F74-4203-BDC6-0C1F31F5C51E}"/>
    <cellStyle name="Input 10 3 4 2" xfId="18057" xr:uid="{CC37D59F-E166-4379-8CB3-C9369BEAA626}"/>
    <cellStyle name="Input 10 3 4 3" xfId="16350" xr:uid="{13F9885A-B869-4FB8-9654-149F8C0C422C}"/>
    <cellStyle name="Input 10 3 4 4" xfId="34693" xr:uid="{635C77FD-54F0-484B-B8E7-1848AC7AE357}"/>
    <cellStyle name="Input 10 3 5" xfId="4303" xr:uid="{164A292D-B1AC-4ED7-8532-A9008FCAA942}"/>
    <cellStyle name="Input 10 3 5 2" xfId="18058" xr:uid="{18523BC4-5A34-4E0A-9524-AA4946110D09}"/>
    <cellStyle name="Input 10 3 5 3" xfId="16349" xr:uid="{743BDD72-05AC-4E8A-8351-93B0FD7E4EA6}"/>
    <cellStyle name="Input 10 3 5 4" xfId="34692" xr:uid="{7C280E98-5877-4876-85A8-FCBE0D262ACF}"/>
    <cellStyle name="Input 10 3 6" xfId="4304" xr:uid="{289F7CC1-07FF-4A6D-BC6F-03FB61FAF573}"/>
    <cellStyle name="Input 10 3 6 2" xfId="18059" xr:uid="{E7EA8FE0-0D98-45DD-BE2D-FF735C81032A}"/>
    <cellStyle name="Input 10 3 6 3" xfId="16348" xr:uid="{BDC5CDC7-D72A-4F0F-B87E-AB7D912AE04D}"/>
    <cellStyle name="Input 10 3 6 4" xfId="34691" xr:uid="{06731A2F-1B1F-4033-8684-0232BA5DDA13}"/>
    <cellStyle name="Input 10 3 7" xfId="4305" xr:uid="{9E7EEC22-86E7-4BE9-A130-02AD0D1AD72E}"/>
    <cellStyle name="Input 10 3 7 2" xfId="18060" xr:uid="{8308C5DB-2ADB-4EE0-A73A-325E42C7AB8A}"/>
    <cellStyle name="Input 10 3 7 3" xfId="16347" xr:uid="{A773DBA2-7E04-4971-AA8D-22B7DD7AF596}"/>
    <cellStyle name="Input 10 3 7 4" xfId="34690" xr:uid="{1514ABE6-521D-438D-9714-A9093B67CB37}"/>
    <cellStyle name="Input 10 3 8" xfId="18054" xr:uid="{E718EBF9-C142-4DB8-97D0-86C620354C24}"/>
    <cellStyle name="Input 10 3 9" xfId="16353" xr:uid="{2926D041-DE4E-45C1-AB18-AB30998136A0}"/>
    <cellStyle name="Input 10 4" xfId="4306" xr:uid="{41227208-6FCA-4699-A3F6-47AABB04C076}"/>
    <cellStyle name="Input 10 4 2" xfId="4307" xr:uid="{29211CD8-B879-4088-8EEE-79EA7D4AF6F7}"/>
    <cellStyle name="Input 10 4 2 2" xfId="18062" xr:uid="{91479BBD-E87A-4AF8-86CA-C81B0164E2A5}"/>
    <cellStyle name="Input 10 4 2 3" xfId="16345" xr:uid="{8278B7B7-C593-4D37-BB6A-2DBBE8F91349}"/>
    <cellStyle name="Input 10 4 2 4" xfId="34688" xr:uid="{592A09C8-8B7F-453D-BB35-EFB698A1605C}"/>
    <cellStyle name="Input 10 4 3" xfId="4308" xr:uid="{721C0C3C-E8BE-4DED-95D1-FFEA0C6930B1}"/>
    <cellStyle name="Input 10 4 3 2" xfId="18063" xr:uid="{2CC68C3D-4AB8-43AD-92E8-E86A2C4A1E3E}"/>
    <cellStyle name="Input 10 4 3 3" xfId="16344" xr:uid="{86D6460F-F633-4383-A7BD-0DBFEF1BDF22}"/>
    <cellStyle name="Input 10 4 3 4" xfId="34687" xr:uid="{DBEEA56A-ED4C-4BCE-ABD9-B9FBE78DE804}"/>
    <cellStyle name="Input 10 4 4" xfId="4309" xr:uid="{F66686BA-0D12-4B45-8F07-07A79834B475}"/>
    <cellStyle name="Input 10 4 4 2" xfId="18064" xr:uid="{296DA463-98D7-4BCB-B1C7-C898ED32D707}"/>
    <cellStyle name="Input 10 4 4 3" xfId="16343" xr:uid="{DF4AF44B-2BEA-4842-BBD3-AB5179B2FAB3}"/>
    <cellStyle name="Input 10 4 4 4" xfId="34686" xr:uid="{CF8B2560-8CCF-4B6E-B3F9-D7C807AA66D3}"/>
    <cellStyle name="Input 10 4 5" xfId="4310" xr:uid="{F6A6477B-283F-4828-9951-7AF4C282A817}"/>
    <cellStyle name="Input 10 4 5 2" xfId="18065" xr:uid="{6310A4D2-D1F8-4FD2-9E2D-EDBBC47EB73A}"/>
    <cellStyle name="Input 10 4 5 3" xfId="16342" xr:uid="{6856C9F3-3A78-436D-9D42-739CE2BFDED5}"/>
    <cellStyle name="Input 10 4 5 4" xfId="34685" xr:uid="{7E7C85F8-1749-4702-9AE1-28A12D4BCCDF}"/>
    <cellStyle name="Input 10 4 6" xfId="4311" xr:uid="{229C08A3-C808-4222-BD3E-B8982FBD06E1}"/>
    <cellStyle name="Input 10 4 6 2" xfId="18066" xr:uid="{61C393EC-0C9C-437D-BD1F-102C50AD0E7E}"/>
    <cellStyle name="Input 10 4 6 3" xfId="16341" xr:uid="{EEF37227-B555-4835-A429-5FDE7F1E759F}"/>
    <cellStyle name="Input 10 4 6 4" xfId="34684" xr:uid="{EBD86715-8F49-4FBC-BC66-13D6DDA0B6BC}"/>
    <cellStyle name="Input 10 4 7" xfId="18061" xr:uid="{0270B882-CA47-4FE7-B8DB-11B1E6DD25BD}"/>
    <cellStyle name="Input 10 4 8" xfId="16346" xr:uid="{756FF050-FCF8-4E23-9323-FB24527B4DE7}"/>
    <cellStyle name="Input 10 4 9" xfId="34689" xr:uid="{6B69486E-14C5-4CED-B314-4C7B208EAA24}"/>
    <cellStyle name="Input 10 5" xfId="4312" xr:uid="{30C68DAE-0B42-4C53-A356-0D3503B51751}"/>
    <cellStyle name="Input 10 5 2" xfId="4313" xr:uid="{BDEEE7CA-F7D4-40F3-8757-6610058FBE41}"/>
    <cellStyle name="Input 10 5 2 2" xfId="18068" xr:uid="{4D0C7DD1-24CA-4BA5-8861-355170EF479F}"/>
    <cellStyle name="Input 10 5 2 3" xfId="16339" xr:uid="{0690AC14-0C79-4BA6-859E-61DCA3E2414F}"/>
    <cellStyle name="Input 10 5 2 4" xfId="34682" xr:uid="{87534509-8109-4461-8374-C064EF7CB1B7}"/>
    <cellStyle name="Input 10 5 3" xfId="4314" xr:uid="{2950C357-0A02-4B46-AE68-1ADA8E29C5A4}"/>
    <cellStyle name="Input 10 5 3 2" xfId="18069" xr:uid="{86D2ABD4-136A-4F1B-9D54-CC0A1BD0221E}"/>
    <cellStyle name="Input 10 5 3 3" xfId="16338" xr:uid="{35C91E61-5F6A-47B7-AAA4-D4D09AC8D6E0}"/>
    <cellStyle name="Input 10 5 3 4" xfId="34681" xr:uid="{DA02DD54-C3B7-4004-8A33-97562080A36F}"/>
    <cellStyle name="Input 10 5 4" xfId="4315" xr:uid="{597DA45F-12D4-41BD-AE40-EBF7F2A05FD9}"/>
    <cellStyle name="Input 10 5 4 2" xfId="18070" xr:uid="{06FCC935-1C31-40FA-9627-E3B4BE4E2127}"/>
    <cellStyle name="Input 10 5 4 3" xfId="16337" xr:uid="{76DA5789-1188-4AA9-94B3-B97B236C0BDB}"/>
    <cellStyle name="Input 10 5 4 4" xfId="34680" xr:uid="{830CE5C0-ECFA-417E-B059-4A23F62D9A0F}"/>
    <cellStyle name="Input 10 5 5" xfId="4316" xr:uid="{6FCD6F9F-9A78-4B3C-9195-B3C7D9D87B05}"/>
    <cellStyle name="Input 10 5 5 2" xfId="18071" xr:uid="{DD0CF8A9-BD56-473A-9EC4-DAF104000F5B}"/>
    <cellStyle name="Input 10 5 5 3" xfId="16336" xr:uid="{B909726D-465C-4798-9E30-7A674130CF48}"/>
    <cellStyle name="Input 10 5 5 4" xfId="34679" xr:uid="{F7151701-E015-497E-B44B-1AD1251D8AE3}"/>
    <cellStyle name="Input 10 5 6" xfId="18067" xr:uid="{8856D573-F903-4969-87CC-3649217C7FC4}"/>
    <cellStyle name="Input 10 5 7" xfId="16340" xr:uid="{989BE9A9-3DDB-4F96-95DE-23477EA83EBB}"/>
    <cellStyle name="Input 10 5 8" xfId="34683" xr:uid="{48424000-5AD3-400B-8959-B70F8AD87661}"/>
    <cellStyle name="Input 10 6" xfId="4317" xr:uid="{DA468B40-BA88-490C-BC0F-CB1A3722518E}"/>
    <cellStyle name="Input 10 6 2" xfId="4318" xr:uid="{EC8A1151-8B9B-4245-97CB-FEF733A9608D}"/>
    <cellStyle name="Input 10 6 2 2" xfId="18073" xr:uid="{1F027EFE-BAEE-4C22-ACA1-CCB9A178DA3D}"/>
    <cellStyle name="Input 10 6 2 3" xfId="16334" xr:uid="{745FE498-0C32-4B97-B227-3CD848268C9A}"/>
    <cellStyle name="Input 10 6 2 4" xfId="34677" xr:uid="{B6E66795-7854-4198-80D3-2E588B8F21C8}"/>
    <cellStyle name="Input 10 6 3" xfId="18072" xr:uid="{26F48D73-7E82-4F25-8219-334F499705DA}"/>
    <cellStyle name="Input 10 6 4" xfId="16335" xr:uid="{C42D3816-5B41-4A42-AAE0-DEA56F3B71FF}"/>
    <cellStyle name="Input 10 6 5" xfId="34678" xr:uid="{F74F2EDF-6F5A-432E-9791-AFB34FF62269}"/>
    <cellStyle name="Input 10 7" xfId="4319" xr:uid="{376BB43E-B898-4EED-BC75-3997AC8F0AC3}"/>
    <cellStyle name="Input 10 7 2" xfId="4320" xr:uid="{F2C087E2-6541-4889-893D-ABFB6D63FC7C}"/>
    <cellStyle name="Input 10 7 2 2" xfId="18075" xr:uid="{F32224A2-F780-4CBA-BB6E-15F76FC56C3E}"/>
    <cellStyle name="Input 10 7 2 3" xfId="16332" xr:uid="{D3F9F425-FD2C-4F78-957E-8BB73CBC1F93}"/>
    <cellStyle name="Input 10 7 2 4" xfId="34675" xr:uid="{E7672CAA-AA66-46FF-86A4-DA7449774B2F}"/>
    <cellStyle name="Input 10 7 3" xfId="18074" xr:uid="{D753B0D3-85AA-477B-98B3-51B359A88C38}"/>
    <cellStyle name="Input 10 7 4" xfId="16333" xr:uid="{FBD7B1F8-0609-458B-B858-B66D28642198}"/>
    <cellStyle name="Input 10 7 5" xfId="34676" xr:uid="{8544D346-5385-4256-9A72-6C74691AB756}"/>
    <cellStyle name="Input 10 8" xfId="4321" xr:uid="{3E5A7B52-1F41-4009-A42A-D4927A2FC651}"/>
    <cellStyle name="Input 10 8 2" xfId="18076" xr:uid="{ED1B7BB8-CCB1-4025-B256-4D4EFF44B2AE}"/>
    <cellStyle name="Input 10 8 3" xfId="16331" xr:uid="{A710E7B3-4D8C-46EC-95EB-3240414598E8}"/>
    <cellStyle name="Input 10 8 4" xfId="34674" xr:uid="{7A41AA33-2CE3-4922-9793-7DA96E2FF936}"/>
    <cellStyle name="Input 10 9" xfId="18029" xr:uid="{4B31705C-3117-421F-A937-B85BE65917E9}"/>
    <cellStyle name="Input 11" xfId="4322" xr:uid="{FAC6B2BA-41F6-4CA7-95D5-7C1A22BFE292}"/>
    <cellStyle name="Input 11 10" xfId="16330" xr:uid="{A2809CCE-46F1-427F-928A-513FB62F604F}"/>
    <cellStyle name="Input 11 11" xfId="34673" xr:uid="{4D7C5FE3-3282-4BE5-A814-9348225292C9}"/>
    <cellStyle name="Input 11 2" xfId="4323" xr:uid="{09FC17A6-BC3F-4278-A7EB-C53668B98DF5}"/>
    <cellStyle name="Input 11 2 10" xfId="16329" xr:uid="{15F00218-7831-4E70-929E-A5A8A10CB4C0}"/>
    <cellStyle name="Input 11 2 11" xfId="34672" xr:uid="{34E51DCF-AE35-4155-A69E-18DE30E0F1E2}"/>
    <cellStyle name="Input 11 2 2" xfId="4324" xr:uid="{186FE0C6-FAAD-4FA9-9692-E907A1C66186}"/>
    <cellStyle name="Input 11 2 2 10" xfId="34671" xr:uid="{8EACD583-5747-41F0-83A0-1DE390A855AA}"/>
    <cellStyle name="Input 11 2 2 2" xfId="4325" xr:uid="{9E22B5E6-7B7D-4218-9F2B-8F04C2298D57}"/>
    <cellStyle name="Input 11 2 2 2 2" xfId="18080" xr:uid="{3A65A72E-C03F-4B3C-841F-13D6E0D5BC71}"/>
    <cellStyle name="Input 11 2 2 2 3" xfId="16327" xr:uid="{0B6A200E-B23E-4F90-9311-BEAC742C5A19}"/>
    <cellStyle name="Input 11 2 2 2 4" xfId="34670" xr:uid="{CABF6015-94F6-4D2C-A187-94EC6633FFEC}"/>
    <cellStyle name="Input 11 2 2 3" xfId="4326" xr:uid="{5986FC89-B9DB-451E-B3DB-51261667B4D4}"/>
    <cellStyle name="Input 11 2 2 3 2" xfId="18081" xr:uid="{04B15731-4927-4188-B214-3E0401273CFD}"/>
    <cellStyle name="Input 11 2 2 3 3" xfId="16326" xr:uid="{2C97781C-10B9-4BEA-8B27-1F5785C14F5B}"/>
    <cellStyle name="Input 11 2 2 3 4" xfId="34669" xr:uid="{4D841F99-4DC9-4318-9DC4-06E7BB228AC8}"/>
    <cellStyle name="Input 11 2 2 4" xfId="4327" xr:uid="{0942FF80-CEC1-4912-9174-FBF489711835}"/>
    <cellStyle name="Input 11 2 2 4 2" xfId="18082" xr:uid="{42943401-F6CF-43E9-B85D-1248E74E067A}"/>
    <cellStyle name="Input 11 2 2 4 3" xfId="16325" xr:uid="{2BAE338C-1CD4-4E20-8274-A2D36E480000}"/>
    <cellStyle name="Input 11 2 2 4 4" xfId="34668" xr:uid="{EB271131-ECE7-4286-A4A7-F792CA863812}"/>
    <cellStyle name="Input 11 2 2 5" xfId="4328" xr:uid="{7600CAF1-F301-4C7A-999C-B873EADC8F53}"/>
    <cellStyle name="Input 11 2 2 5 2" xfId="18083" xr:uid="{8A3FE172-F5C8-4DEB-ADD4-FCDD9F1D3765}"/>
    <cellStyle name="Input 11 2 2 5 3" xfId="16324" xr:uid="{3EE5F634-B602-490F-9EBD-BBA87B6CC78E}"/>
    <cellStyle name="Input 11 2 2 5 4" xfId="34667" xr:uid="{CCFA0BD9-9548-4819-A076-375F8A894305}"/>
    <cellStyle name="Input 11 2 2 6" xfId="4329" xr:uid="{723E1BA3-4ED0-4766-8962-19D490BA3925}"/>
    <cellStyle name="Input 11 2 2 6 2" xfId="18084" xr:uid="{39769DD4-803E-4AA2-933A-E15AECF68F01}"/>
    <cellStyle name="Input 11 2 2 6 3" xfId="16323" xr:uid="{49FA8101-8F32-40E8-8568-6EF727A1734D}"/>
    <cellStyle name="Input 11 2 2 6 4" xfId="34666" xr:uid="{C997CE34-3961-413A-A9C3-98C9343355ED}"/>
    <cellStyle name="Input 11 2 2 7" xfId="4330" xr:uid="{BA92194A-FBE4-4A75-85DD-DBB32CDAB8DA}"/>
    <cellStyle name="Input 11 2 2 7 2" xfId="18085" xr:uid="{04D62FD9-27C1-4300-B564-492FA8EB8ACD}"/>
    <cellStyle name="Input 11 2 2 7 3" xfId="16322" xr:uid="{1E17C4F1-A6E6-44C0-BB3B-452BBD594F71}"/>
    <cellStyle name="Input 11 2 2 7 4" xfId="34665" xr:uid="{589E5824-CF67-40F8-92E2-EA24B2FB828D}"/>
    <cellStyle name="Input 11 2 2 8" xfId="18079" xr:uid="{74271DF7-BB77-4240-8C79-5A700DF53CDD}"/>
    <cellStyle name="Input 11 2 2 9" xfId="16328" xr:uid="{E6FCA9C0-911A-4D36-BB7F-ABE2741E03A5}"/>
    <cellStyle name="Input 11 2 3" xfId="4331" xr:uid="{C52B3507-D9C9-45D4-8D28-86B51096F1E0}"/>
    <cellStyle name="Input 11 2 3 2" xfId="4332" xr:uid="{F1DA1019-966A-411E-9C56-CC53E1CA8915}"/>
    <cellStyle name="Input 11 2 3 2 2" xfId="18087" xr:uid="{25247410-91BE-4EC4-80E0-864613749D84}"/>
    <cellStyle name="Input 11 2 3 2 3" xfId="16320" xr:uid="{270AED84-444B-49F6-BCE1-F5B82366F34A}"/>
    <cellStyle name="Input 11 2 3 2 4" xfId="34663" xr:uid="{40C6FD9A-F9C2-4D6E-B60C-EF7193C1E60C}"/>
    <cellStyle name="Input 11 2 3 3" xfId="4333" xr:uid="{F8DCD1E0-259B-46F0-A96C-EBE247F843DF}"/>
    <cellStyle name="Input 11 2 3 3 2" xfId="18088" xr:uid="{2626272B-AE5F-45B5-AA49-E8E8373599CB}"/>
    <cellStyle name="Input 11 2 3 3 3" xfId="16319" xr:uid="{D0BE20A8-80FB-44DA-8076-76EF531046C4}"/>
    <cellStyle name="Input 11 2 3 3 4" xfId="34662" xr:uid="{F526D53F-7EAE-46D8-B3DE-C449641B5738}"/>
    <cellStyle name="Input 11 2 3 4" xfId="4334" xr:uid="{79D6F770-C174-446B-88BE-78AF4ED9F0B9}"/>
    <cellStyle name="Input 11 2 3 4 2" xfId="18089" xr:uid="{838BF57F-CB9D-4DE5-8812-ACFA888FC950}"/>
    <cellStyle name="Input 11 2 3 4 3" xfId="16318" xr:uid="{6DFD0047-AFE5-47B4-B3B1-1C2F4AEF44E7}"/>
    <cellStyle name="Input 11 2 3 4 4" xfId="34661" xr:uid="{08F1F375-D2EB-4687-91B5-5747DC09BC3F}"/>
    <cellStyle name="Input 11 2 3 5" xfId="4335" xr:uid="{3242DC34-984A-47EF-8470-358CB33B4F92}"/>
    <cellStyle name="Input 11 2 3 5 2" xfId="18090" xr:uid="{8358CAD2-3F28-47AF-A5B1-C322D52A204C}"/>
    <cellStyle name="Input 11 2 3 5 3" xfId="16317" xr:uid="{E60C0444-636C-4ED8-9295-90B3640CA088}"/>
    <cellStyle name="Input 11 2 3 5 4" xfId="34660" xr:uid="{A18A8424-4A82-4169-AF04-969899DA0A07}"/>
    <cellStyle name="Input 11 2 3 6" xfId="4336" xr:uid="{AFD98C53-85FD-4BC8-9A2A-AF928827376C}"/>
    <cellStyle name="Input 11 2 3 6 2" xfId="18091" xr:uid="{02D306E8-B004-4560-93CC-73AE5EEABED6}"/>
    <cellStyle name="Input 11 2 3 6 3" xfId="16316" xr:uid="{6BB87E43-3EF6-43AC-A0D4-4BBAC84F03F3}"/>
    <cellStyle name="Input 11 2 3 6 4" xfId="34659" xr:uid="{8D639D4A-C340-4810-90AD-E4992DEC5F09}"/>
    <cellStyle name="Input 11 2 3 7" xfId="18086" xr:uid="{39D2D2F2-C0D5-4DD3-B58F-84BD6AB10693}"/>
    <cellStyle name="Input 11 2 3 8" xfId="16321" xr:uid="{27E7F4CE-7612-471B-A0CE-4F9B9FC2757B}"/>
    <cellStyle name="Input 11 2 3 9" xfId="34664" xr:uid="{10265079-CA7D-4908-B4BC-A8EA39E6348F}"/>
    <cellStyle name="Input 11 2 4" xfId="4337" xr:uid="{0AAE93EF-2D4D-4732-8C37-A823749321C9}"/>
    <cellStyle name="Input 11 2 4 2" xfId="4338" xr:uid="{4AEC9E60-C44E-4A7E-9ADC-7092B172D86B}"/>
    <cellStyle name="Input 11 2 4 2 2" xfId="18093" xr:uid="{95EB064A-7D53-43F9-9C3E-C786C27F1B90}"/>
    <cellStyle name="Input 11 2 4 2 3" xfId="16314" xr:uid="{7317526A-AB41-4F77-9C78-1A9B89339981}"/>
    <cellStyle name="Input 11 2 4 2 4" xfId="34657" xr:uid="{8080558A-E3B8-418F-8CC1-0278C0493D79}"/>
    <cellStyle name="Input 11 2 4 3" xfId="4339" xr:uid="{59B0EC68-9CD2-41FE-AE12-CD7FDE475716}"/>
    <cellStyle name="Input 11 2 4 3 2" xfId="18094" xr:uid="{B5CEB491-4091-474E-ACCB-611A628E2293}"/>
    <cellStyle name="Input 11 2 4 3 3" xfId="16313" xr:uid="{77AED399-5D21-4A31-B431-E1131766E066}"/>
    <cellStyle name="Input 11 2 4 3 4" xfId="34656" xr:uid="{0AAAE8C6-7FC6-4737-B901-8BEF8B0A6ECF}"/>
    <cellStyle name="Input 11 2 4 4" xfId="4340" xr:uid="{E53DDDC7-D42F-4EEA-A5B8-8012B631D490}"/>
    <cellStyle name="Input 11 2 4 4 2" xfId="18095" xr:uid="{F89F5E6A-BC07-443C-AC43-1CF12A39944C}"/>
    <cellStyle name="Input 11 2 4 4 3" xfId="16312" xr:uid="{3C7445E1-5B72-4FBE-A03C-8C033693297E}"/>
    <cellStyle name="Input 11 2 4 4 4" xfId="34655" xr:uid="{FFAAE25E-5754-4A73-BD0D-28A89CC6885A}"/>
    <cellStyle name="Input 11 2 4 5" xfId="18092" xr:uid="{D855F344-E3E3-4783-B5DB-62AB56218BD6}"/>
    <cellStyle name="Input 11 2 4 6" xfId="16315" xr:uid="{F1031690-61DF-4B97-8D2D-351A57C3F9AB}"/>
    <cellStyle name="Input 11 2 4 7" xfId="34658" xr:uid="{AA961F6C-F94F-4F63-A4B9-DB3105971222}"/>
    <cellStyle name="Input 11 2 5" xfId="4341" xr:uid="{C21D6D1D-D6F5-4E2E-AD8F-17E3021BF318}"/>
    <cellStyle name="Input 11 2 5 2" xfId="4342" xr:uid="{0A1E8548-076B-4C42-B17C-82363A30E58A}"/>
    <cellStyle name="Input 11 2 5 2 2" xfId="18097" xr:uid="{AEFFFCFA-9E91-41C9-9F03-CB140922F684}"/>
    <cellStyle name="Input 11 2 5 2 3" xfId="16310" xr:uid="{D64BCFF6-DF5B-4E1B-859C-0C14FC62A6A5}"/>
    <cellStyle name="Input 11 2 5 2 4" xfId="34653" xr:uid="{E50603D8-6F7A-441D-BD39-7000333EC9C9}"/>
    <cellStyle name="Input 11 2 5 3" xfId="18096" xr:uid="{9E9C6979-1CA1-40A6-88F2-7E6F7C5B2435}"/>
    <cellStyle name="Input 11 2 5 4" xfId="16311" xr:uid="{9DC40AB8-061F-4EE2-ACBB-03FCC39AE210}"/>
    <cellStyle name="Input 11 2 5 5" xfId="34654" xr:uid="{01590632-42D3-4A02-A826-987481D40EE4}"/>
    <cellStyle name="Input 11 2 6" xfId="4343" xr:uid="{544792E4-6233-49A0-B6FA-672042AFD3BF}"/>
    <cellStyle name="Input 11 2 6 2" xfId="4344" xr:uid="{7EF7B13D-8791-4C39-B398-EC3C331CA23D}"/>
    <cellStyle name="Input 11 2 6 2 2" xfId="18099" xr:uid="{DB88B20F-66B6-4519-9EFE-DE7B41C10E17}"/>
    <cellStyle name="Input 11 2 6 2 3" xfId="16308" xr:uid="{AB5870C1-6144-4461-8903-2312B1D53B4B}"/>
    <cellStyle name="Input 11 2 6 2 4" xfId="34651" xr:uid="{B9506106-1BBE-480D-9A42-162C7671AC8A}"/>
    <cellStyle name="Input 11 2 6 3" xfId="18098" xr:uid="{AD72421D-FF2A-4B64-B8D8-194F7AB3887E}"/>
    <cellStyle name="Input 11 2 6 4" xfId="16309" xr:uid="{DA3D7604-CA1A-425A-A54F-705C5E31F94A}"/>
    <cellStyle name="Input 11 2 6 5" xfId="34652" xr:uid="{5E2BA77F-0504-4C9E-8929-ED7F6222AEF5}"/>
    <cellStyle name="Input 11 2 7" xfId="4345" xr:uid="{A3E4438E-3B05-407C-8858-AA61F4777EBA}"/>
    <cellStyle name="Input 11 2 7 2" xfId="18100" xr:uid="{C1B66045-E42E-4C69-B84B-5F2A2ACA18AD}"/>
    <cellStyle name="Input 11 2 7 3" xfId="16307" xr:uid="{AA0F110C-4963-499A-82D2-0CFD2E807A72}"/>
    <cellStyle name="Input 11 2 7 4" xfId="34650" xr:uid="{36E097A1-6456-4A20-ACDE-6AE080A4A4BD}"/>
    <cellStyle name="Input 11 2 8" xfId="4346" xr:uid="{B55339DE-754B-45A6-A7AD-16EA44DF7332}"/>
    <cellStyle name="Input 11 2 8 2" xfId="18101" xr:uid="{E3A2ED50-871B-4F9F-BE73-EC66E1EB58C5}"/>
    <cellStyle name="Input 11 2 8 3" xfId="16306" xr:uid="{AFB869A8-1022-495A-8DB7-0F4AA3193021}"/>
    <cellStyle name="Input 11 2 8 4" xfId="34649" xr:uid="{9EE19CDD-2F22-4A70-A80C-B8EFCC214771}"/>
    <cellStyle name="Input 11 2 9" xfId="18078" xr:uid="{3D93CFBA-99D1-42B1-8398-DAA953595D17}"/>
    <cellStyle name="Input 11 3" xfId="4347" xr:uid="{1B146FC7-3FE6-4DA4-9799-42E2CE5ABCB8}"/>
    <cellStyle name="Input 11 3 10" xfId="34648" xr:uid="{7DC72262-31EE-4E92-8378-D2914E2D6D7F}"/>
    <cellStyle name="Input 11 3 2" xfId="4348" xr:uid="{DE9C8D73-5C9E-46FF-8A18-F6A61256E44D}"/>
    <cellStyle name="Input 11 3 2 2" xfId="18103" xr:uid="{920EC8E1-1A7A-4BAA-B1C5-F8E594333F2F}"/>
    <cellStyle name="Input 11 3 2 3" xfId="16304" xr:uid="{F6AD01D9-2C7D-4CCF-972F-D229938A4DBB}"/>
    <cellStyle name="Input 11 3 2 4" xfId="34647" xr:uid="{CF5F3D1A-9D0C-48FD-9F7E-E01D2C078CAA}"/>
    <cellStyle name="Input 11 3 3" xfId="4349" xr:uid="{155666F7-2D02-4436-BDAE-83C1B38A93A4}"/>
    <cellStyle name="Input 11 3 3 2" xfId="18104" xr:uid="{103468CD-9925-4176-B340-F511D4369042}"/>
    <cellStyle name="Input 11 3 3 3" xfId="16303" xr:uid="{DFE3B662-3EC6-42A4-B1D2-35F7EE02C8E5}"/>
    <cellStyle name="Input 11 3 3 4" xfId="34646" xr:uid="{35F0C758-5AEC-4BF2-9EDE-D70419ECC5CA}"/>
    <cellStyle name="Input 11 3 4" xfId="4350" xr:uid="{79FF0DED-9848-4A22-AC3D-FEB7A6A73FF3}"/>
    <cellStyle name="Input 11 3 4 2" xfId="18105" xr:uid="{EE7E135A-1BEB-41A2-B08D-12265E77C668}"/>
    <cellStyle name="Input 11 3 4 3" xfId="16302" xr:uid="{947DAF83-DA1D-4C91-81A4-70E103765B05}"/>
    <cellStyle name="Input 11 3 4 4" xfId="34645" xr:uid="{FC1FCCFB-4781-4E9F-882F-975A8817FA8A}"/>
    <cellStyle name="Input 11 3 5" xfId="4351" xr:uid="{B1FF2C48-CA74-4F0E-8601-E1611923B653}"/>
    <cellStyle name="Input 11 3 5 2" xfId="18106" xr:uid="{6D600D1C-A704-47FA-A4E5-07EE5F29D2AE}"/>
    <cellStyle name="Input 11 3 5 3" xfId="16301" xr:uid="{AFB64D8C-5874-434D-9A67-D66D8FA45459}"/>
    <cellStyle name="Input 11 3 5 4" xfId="34644" xr:uid="{10865512-D4AF-4EB5-BA97-5C1DA25248C3}"/>
    <cellStyle name="Input 11 3 6" xfId="4352" xr:uid="{5B25E7D3-F047-4D36-837B-D1AA03987F80}"/>
    <cellStyle name="Input 11 3 6 2" xfId="18107" xr:uid="{0E7525ED-8EF9-4878-A163-C08117257700}"/>
    <cellStyle name="Input 11 3 6 3" xfId="16300" xr:uid="{6E51D083-212B-4637-B1BB-AE2FC64FB9FF}"/>
    <cellStyle name="Input 11 3 6 4" xfId="34643" xr:uid="{68C82001-9E2C-4AFB-B527-21DAA7774398}"/>
    <cellStyle name="Input 11 3 7" xfId="4353" xr:uid="{685272E9-C541-447B-804F-4D690AFFB8E9}"/>
    <cellStyle name="Input 11 3 7 2" xfId="18108" xr:uid="{D744CC0F-2369-441E-B6EF-6A90D18384C7}"/>
    <cellStyle name="Input 11 3 7 3" xfId="16299" xr:uid="{0FFFAF72-EFC7-4D8E-8E74-2B7FB6EB5829}"/>
    <cellStyle name="Input 11 3 7 4" xfId="34642" xr:uid="{61AE08D7-CF90-4E1D-AA8F-2C5E0EB72601}"/>
    <cellStyle name="Input 11 3 8" xfId="18102" xr:uid="{0E9B1752-478C-4474-BDBE-75AE94A98305}"/>
    <cellStyle name="Input 11 3 9" xfId="16305" xr:uid="{BB620F54-F329-4BFC-8481-9811A3495917}"/>
    <cellStyle name="Input 11 4" xfId="4354" xr:uid="{054A5085-BD9E-489E-833E-3AB9D1A72101}"/>
    <cellStyle name="Input 11 4 2" xfId="4355" xr:uid="{0ECD6A03-0539-42F7-924A-5CF26A318605}"/>
    <cellStyle name="Input 11 4 2 2" xfId="18110" xr:uid="{591B3C5C-D699-4499-90DC-0A0981B11684}"/>
    <cellStyle name="Input 11 4 2 3" xfId="16297" xr:uid="{56B00502-F54F-4750-898A-4F451535936D}"/>
    <cellStyle name="Input 11 4 2 4" xfId="34640" xr:uid="{DC0A0069-A89B-41F7-A494-9E9C1831794C}"/>
    <cellStyle name="Input 11 4 3" xfId="4356" xr:uid="{AD27FFE9-9882-4D2F-A2BA-B448CAE0A3B1}"/>
    <cellStyle name="Input 11 4 3 2" xfId="18111" xr:uid="{500DE886-35BE-4442-AF0C-D10179EF3575}"/>
    <cellStyle name="Input 11 4 3 3" xfId="16296" xr:uid="{E7AE5400-12B0-4E63-841F-8D40A987C0DF}"/>
    <cellStyle name="Input 11 4 3 4" xfId="34639" xr:uid="{C4446CEA-6E9F-4D3F-807E-E1927FB0B42F}"/>
    <cellStyle name="Input 11 4 4" xfId="4357" xr:uid="{54038FCC-BE66-40D5-90EF-74490A08082D}"/>
    <cellStyle name="Input 11 4 4 2" xfId="18112" xr:uid="{E4BEF48C-CAD9-47E4-9E49-B1235292FCCC}"/>
    <cellStyle name="Input 11 4 4 3" xfId="16295" xr:uid="{676A00EA-2DC7-4D3A-9749-2D9101C03CB4}"/>
    <cellStyle name="Input 11 4 4 4" xfId="34638" xr:uid="{135EFE9B-C67B-4788-8AE7-1B41C59BB28A}"/>
    <cellStyle name="Input 11 4 5" xfId="4358" xr:uid="{D5D43276-A066-4CC1-B5BD-A813F0623B67}"/>
    <cellStyle name="Input 11 4 5 2" xfId="18113" xr:uid="{48FA679A-D39A-4EC7-A193-4F8AFDF4434D}"/>
    <cellStyle name="Input 11 4 5 3" xfId="16294" xr:uid="{70133273-0AE0-46FA-852B-556A5F8F59F1}"/>
    <cellStyle name="Input 11 4 5 4" xfId="34637" xr:uid="{0711DB1E-A342-4506-827C-DF18A1EDE7CA}"/>
    <cellStyle name="Input 11 4 6" xfId="4359" xr:uid="{9D1A361C-3C69-4A3C-BCCA-273C2EE39906}"/>
    <cellStyle name="Input 11 4 6 2" xfId="18114" xr:uid="{7A86EE1C-3477-4EA5-AFA2-C37F2148CD08}"/>
    <cellStyle name="Input 11 4 6 3" xfId="16293" xr:uid="{059719D8-2069-4954-A609-FFE7C95C1D13}"/>
    <cellStyle name="Input 11 4 6 4" xfId="34636" xr:uid="{8EC4F776-69C9-48C4-8E5D-9C22D5B2E5B7}"/>
    <cellStyle name="Input 11 4 7" xfId="18109" xr:uid="{AC84A77C-1082-4DC2-B51E-20D0CADDEE9E}"/>
    <cellStyle name="Input 11 4 8" xfId="16298" xr:uid="{F1DDF8DB-AE66-413B-85E2-ABC4412B61B0}"/>
    <cellStyle name="Input 11 4 9" xfId="34641" xr:uid="{FA82506B-A416-4667-B87E-16D415F0D1D7}"/>
    <cellStyle name="Input 11 5" xfId="4360" xr:uid="{5F1DE3E8-C18F-4D4D-9DB7-1DAA98DB0308}"/>
    <cellStyle name="Input 11 5 2" xfId="4361" xr:uid="{F66968B7-BD62-4171-873D-68135139233A}"/>
    <cellStyle name="Input 11 5 2 2" xfId="18116" xr:uid="{7D17C57A-910F-4273-9949-D5049BAEF748}"/>
    <cellStyle name="Input 11 5 2 3" xfId="16291" xr:uid="{D6AFA908-5D38-4DA4-9B0C-37030D79A882}"/>
    <cellStyle name="Input 11 5 2 4" xfId="34634" xr:uid="{3C8D661C-0BA8-49BE-9DE8-5A7540FED827}"/>
    <cellStyle name="Input 11 5 3" xfId="4362" xr:uid="{6F6D2973-7E49-4814-9C0B-F4279B9D7AA6}"/>
    <cellStyle name="Input 11 5 3 2" xfId="18117" xr:uid="{CCF32911-E384-4045-8C5F-C0D3891DA07D}"/>
    <cellStyle name="Input 11 5 3 3" xfId="16290" xr:uid="{BBE102E7-B97A-46AC-AE9B-DE58CE99826C}"/>
    <cellStyle name="Input 11 5 3 4" xfId="34633" xr:uid="{9C4F3B21-9421-4619-A619-12CCF7970511}"/>
    <cellStyle name="Input 11 5 4" xfId="4363" xr:uid="{8E488F9E-AD74-4D04-8891-14AF99543677}"/>
    <cellStyle name="Input 11 5 4 2" xfId="18118" xr:uid="{19EBF0CA-8A5C-4B0E-86C0-C865545AE71F}"/>
    <cellStyle name="Input 11 5 4 3" xfId="16289" xr:uid="{6663858F-E862-4C63-9610-89DE4ECB594E}"/>
    <cellStyle name="Input 11 5 4 4" xfId="34632" xr:uid="{5EC6A886-EC30-4FF2-AE9F-49E75BE0C394}"/>
    <cellStyle name="Input 11 5 5" xfId="4364" xr:uid="{F58BABA0-F305-47A4-8AFA-F16C10F23030}"/>
    <cellStyle name="Input 11 5 5 2" xfId="18119" xr:uid="{27C9E722-055F-47A7-A4C1-1A3758BAAE4C}"/>
    <cellStyle name="Input 11 5 5 3" xfId="16288" xr:uid="{5F9C3C0A-3434-4FDC-A236-8EEB052EC3F4}"/>
    <cellStyle name="Input 11 5 5 4" xfId="34631" xr:uid="{D7EE7652-AAF2-4FBF-ACEA-95A964EC6990}"/>
    <cellStyle name="Input 11 5 6" xfId="18115" xr:uid="{C66BA8A4-C490-400F-A74B-BE23DDCBDBE3}"/>
    <cellStyle name="Input 11 5 7" xfId="16292" xr:uid="{EFA2B723-63DA-499C-9691-8792BB17DE84}"/>
    <cellStyle name="Input 11 5 8" xfId="34635" xr:uid="{FD8F46BB-6898-4710-8C25-B72E86ECB10F}"/>
    <cellStyle name="Input 11 6" xfId="4365" xr:uid="{BBF1F625-863E-4D97-A24D-1CF7C15E3C04}"/>
    <cellStyle name="Input 11 6 2" xfId="4366" xr:uid="{42FC387F-58BC-4105-B584-9A506F2E9029}"/>
    <cellStyle name="Input 11 6 2 2" xfId="18121" xr:uid="{84B180CD-F88C-441A-89FF-7EF1309D9831}"/>
    <cellStyle name="Input 11 6 2 3" xfId="16286" xr:uid="{8756ECB7-14D6-4515-A7F5-DD30D857D4DA}"/>
    <cellStyle name="Input 11 6 2 4" xfId="34629" xr:uid="{8F8511E1-7672-4D0D-A76C-E34E464E7790}"/>
    <cellStyle name="Input 11 6 3" xfId="18120" xr:uid="{56E93B9F-A240-438E-8302-6ADC55D3BD1C}"/>
    <cellStyle name="Input 11 6 4" xfId="16287" xr:uid="{47CAC131-BB30-4BE2-A45F-2BD022D3632F}"/>
    <cellStyle name="Input 11 6 5" xfId="34630" xr:uid="{C8F972EB-C2AD-4613-B1D2-786CBBE26313}"/>
    <cellStyle name="Input 11 7" xfId="4367" xr:uid="{852078A5-5A8D-459A-8476-DDA11E39417D}"/>
    <cellStyle name="Input 11 7 2" xfId="4368" xr:uid="{DD0F8509-4C17-4214-882C-B24D78CC2A15}"/>
    <cellStyle name="Input 11 7 2 2" xfId="18123" xr:uid="{6B91C44D-F697-4DB1-99B2-2947F2133693}"/>
    <cellStyle name="Input 11 7 2 3" xfId="16284" xr:uid="{7413ADFA-05E6-44F2-A730-838CD2590DB7}"/>
    <cellStyle name="Input 11 7 2 4" xfId="34627" xr:uid="{49E2A5D9-0152-49CE-BFD8-1D8B5F0F1227}"/>
    <cellStyle name="Input 11 7 3" xfId="18122" xr:uid="{B9B0CD1E-800E-4B81-AF36-6FE0635FE3AF}"/>
    <cellStyle name="Input 11 7 4" xfId="16285" xr:uid="{F2714D2E-6F26-4386-A6FF-15118010234D}"/>
    <cellStyle name="Input 11 7 5" xfId="34628" xr:uid="{E1E64E7B-088B-4123-A6D7-7B3746888B20}"/>
    <cellStyle name="Input 11 8" xfId="4369" xr:uid="{7A70664F-9361-4116-8AAA-899E5D30856D}"/>
    <cellStyle name="Input 11 8 2" xfId="18124" xr:uid="{67E9E41D-C61E-4ACF-9BEA-89A9923953C9}"/>
    <cellStyle name="Input 11 8 3" xfId="16283" xr:uid="{B8A073A2-E81C-4A86-A920-91E5C6611D9F}"/>
    <cellStyle name="Input 11 8 4" xfId="34626" xr:uid="{4F75B059-2D9D-4B51-9B36-60268688FBCE}"/>
    <cellStyle name="Input 11 9" xfId="18077" xr:uid="{2F29EBD4-F215-48A1-9F62-C440C6B95769}"/>
    <cellStyle name="Input 12" xfId="4370" xr:uid="{15322C8F-5CB3-46C8-96CF-DB86E4932712}"/>
    <cellStyle name="Input 12 10" xfId="16282" xr:uid="{BB8F4E0F-553D-4342-A48D-2B94337DA884}"/>
    <cellStyle name="Input 12 11" xfId="34625" xr:uid="{843284B0-B60B-4D14-850D-120693003E1C}"/>
    <cellStyle name="Input 12 2" xfId="4371" xr:uid="{D5D84468-21AF-4103-8C86-8F4A273221DA}"/>
    <cellStyle name="Input 12 2 10" xfId="16281" xr:uid="{FA019961-06EA-49C3-B091-0054A060E947}"/>
    <cellStyle name="Input 12 2 11" xfId="34624" xr:uid="{06AE7FE3-C54E-4578-915D-370313164FEE}"/>
    <cellStyle name="Input 12 2 2" xfId="4372" xr:uid="{4017D9E1-12CE-41F8-8C55-BA11C140BF3B}"/>
    <cellStyle name="Input 12 2 2 10" xfId="34623" xr:uid="{78A15B74-FCBC-4A30-91AD-6511B6B834B6}"/>
    <cellStyle name="Input 12 2 2 2" xfId="4373" xr:uid="{C729157E-4A6D-4696-803F-79F25187BE36}"/>
    <cellStyle name="Input 12 2 2 2 2" xfId="18128" xr:uid="{B930A806-0AE4-4BDC-8817-ED62BE977EEF}"/>
    <cellStyle name="Input 12 2 2 2 3" xfId="16279" xr:uid="{F5071209-D6DC-4EDC-9120-2951AA3C6B90}"/>
    <cellStyle name="Input 12 2 2 2 4" xfId="34622" xr:uid="{CD3D5E63-5F65-448B-B9D5-8FA93B1EBDCB}"/>
    <cellStyle name="Input 12 2 2 3" xfId="4374" xr:uid="{4CDEF9FC-E852-4029-B922-2C2A71997542}"/>
    <cellStyle name="Input 12 2 2 3 2" xfId="18129" xr:uid="{22AF9165-ED93-4674-B354-CA9084D7B13B}"/>
    <cellStyle name="Input 12 2 2 3 3" xfId="16278" xr:uid="{2052A2FF-D250-4580-A353-E7604FD65825}"/>
    <cellStyle name="Input 12 2 2 3 4" xfId="34621" xr:uid="{9DB28DC8-BAC1-4D85-94A8-417FA92EEB1D}"/>
    <cellStyle name="Input 12 2 2 4" xfId="4375" xr:uid="{8A8F8C60-2AF0-4759-AA9D-858D6DE712E8}"/>
    <cellStyle name="Input 12 2 2 4 2" xfId="18130" xr:uid="{440B82E8-AF75-4FF6-9ED0-C5B0061BF93F}"/>
    <cellStyle name="Input 12 2 2 4 3" xfId="16277" xr:uid="{2474786B-4AEC-443C-8F29-591ABB55AD58}"/>
    <cellStyle name="Input 12 2 2 4 4" xfId="34620" xr:uid="{F68B6941-F3F7-4846-9F48-1866F5A89249}"/>
    <cellStyle name="Input 12 2 2 5" xfId="4376" xr:uid="{855B1725-D1ED-4498-990C-909F96854836}"/>
    <cellStyle name="Input 12 2 2 5 2" xfId="18131" xr:uid="{09D826D0-9374-4CEE-93FD-FC7D34400B25}"/>
    <cellStyle name="Input 12 2 2 5 3" xfId="16276" xr:uid="{0F91FB1D-15A4-4B9C-AF5B-82492D0AF56E}"/>
    <cellStyle name="Input 12 2 2 5 4" xfId="34619" xr:uid="{F2252C4A-E464-4DBE-BFD8-44F9BF6A1992}"/>
    <cellStyle name="Input 12 2 2 6" xfId="4377" xr:uid="{821EE2B5-C00E-4265-8FC1-58F76116906F}"/>
    <cellStyle name="Input 12 2 2 6 2" xfId="18132" xr:uid="{7B0F37EE-360F-471B-B349-597E2DD07CC2}"/>
    <cellStyle name="Input 12 2 2 6 3" xfId="16275" xr:uid="{6A9E7D86-D238-44AB-B5F9-ABB759BCC504}"/>
    <cellStyle name="Input 12 2 2 6 4" xfId="34618" xr:uid="{85C41FBB-056B-4ADB-9141-82144656ADB7}"/>
    <cellStyle name="Input 12 2 2 7" xfId="4378" xr:uid="{79E49782-6330-430C-86FC-440262619742}"/>
    <cellStyle name="Input 12 2 2 7 2" xfId="18133" xr:uid="{27EAE642-1DC3-4297-A83C-1C86A107EF08}"/>
    <cellStyle name="Input 12 2 2 7 3" xfId="16274" xr:uid="{D02F1DE3-C3D5-4E0A-ACF2-BA2088B4943F}"/>
    <cellStyle name="Input 12 2 2 7 4" xfId="34617" xr:uid="{EF32D88B-880C-4AF7-A1FF-2ABEE02078E7}"/>
    <cellStyle name="Input 12 2 2 8" xfId="18127" xr:uid="{F418D28E-D670-402C-921A-4BA64249D6CF}"/>
    <cellStyle name="Input 12 2 2 9" xfId="16280" xr:uid="{BD826FFF-E691-4079-93E8-37568840A0D6}"/>
    <cellStyle name="Input 12 2 3" xfId="4379" xr:uid="{56109A7A-7BE1-4DE3-A2A0-182E6C949038}"/>
    <cellStyle name="Input 12 2 3 2" xfId="4380" xr:uid="{2F275AD4-469B-404A-A504-3F84EE912203}"/>
    <cellStyle name="Input 12 2 3 2 2" xfId="18135" xr:uid="{A0009377-249A-4D4B-A52B-166090277460}"/>
    <cellStyle name="Input 12 2 3 2 3" xfId="16272" xr:uid="{60490B28-3CFA-4AAD-8324-F3700FF7C534}"/>
    <cellStyle name="Input 12 2 3 2 4" xfId="34616" xr:uid="{0F9CBAD5-4CE8-428B-BF5D-700608D26B0C}"/>
    <cellStyle name="Input 12 2 3 3" xfId="4381" xr:uid="{9608C354-7D70-4338-9C2E-CC2E8FF6B663}"/>
    <cellStyle name="Input 12 2 3 3 2" xfId="18136" xr:uid="{5CD73204-164B-4183-817F-42E60BAFC087}"/>
    <cellStyle name="Input 12 2 3 3 3" xfId="16271" xr:uid="{85CD59CE-1328-4971-ABBD-C5A385AFE0A3}"/>
    <cellStyle name="Input 12 2 3 3 4" xfId="34615" xr:uid="{AFE15BE1-6C36-48CD-BA0E-AA30E18DEBB8}"/>
    <cellStyle name="Input 12 2 3 4" xfId="4382" xr:uid="{9446CF15-A24A-44BB-BF8B-32C655B7A3F8}"/>
    <cellStyle name="Input 12 2 3 4 2" xfId="18137" xr:uid="{66865409-A0FC-4978-BFDF-AC9B39221BA1}"/>
    <cellStyle name="Input 12 2 3 4 3" xfId="16270" xr:uid="{7C35F62A-7102-490A-B9D5-F90EACB1516E}"/>
    <cellStyle name="Input 12 2 3 4 4" xfId="34614" xr:uid="{5440AC33-684F-4747-B1A2-A38667789BB8}"/>
    <cellStyle name="Input 12 2 3 5" xfId="4383" xr:uid="{BFA5028C-4569-4749-8108-556412AE07A8}"/>
    <cellStyle name="Input 12 2 3 5 2" xfId="18138" xr:uid="{DFBF6623-AB49-48E6-A9B2-141E060DC0E5}"/>
    <cellStyle name="Input 12 2 3 5 3" xfId="16269" xr:uid="{68E67BB6-70BA-4F13-B03C-5F4A21C23DA8}"/>
    <cellStyle name="Input 12 2 3 5 4" xfId="34613" xr:uid="{7723D48A-E433-4907-AE9A-41748304708A}"/>
    <cellStyle name="Input 12 2 3 6" xfId="4384" xr:uid="{528A2855-D68B-4F00-80CA-63DFD0AE831B}"/>
    <cellStyle name="Input 12 2 3 6 2" xfId="18139" xr:uid="{A2025A1E-504D-47A9-92AD-EDA30E3DDC94}"/>
    <cellStyle name="Input 12 2 3 6 3" xfId="16268" xr:uid="{055DF838-1807-43D8-AB6F-C738FF53E6D0}"/>
    <cellStyle name="Input 12 2 3 6 4" xfId="34612" xr:uid="{379E26EF-E94A-4FC4-9EBD-69E78FAC0860}"/>
    <cellStyle name="Input 12 2 3 7" xfId="18134" xr:uid="{46347721-B5E4-4776-A656-BF05816EDD21}"/>
    <cellStyle name="Input 12 2 3 8" xfId="16273" xr:uid="{CD0C6983-80FE-44C2-8AEB-872E6C3FEB5E}"/>
    <cellStyle name="Input 12 2 3 9" xfId="27689" xr:uid="{82BBDACA-5EE9-4D9E-BD2A-CE2408289132}"/>
    <cellStyle name="Input 12 2 4" xfId="4385" xr:uid="{81C2ADF7-4871-4692-8372-AF9E4A52ACBE}"/>
    <cellStyle name="Input 12 2 4 2" xfId="4386" xr:uid="{61D8C14C-EC00-4693-97B9-822E871FF51F}"/>
    <cellStyle name="Input 12 2 4 2 2" xfId="18141" xr:uid="{9E6CE1B1-3B27-406B-A797-78290743B815}"/>
    <cellStyle name="Input 12 2 4 2 3" xfId="16266" xr:uid="{EDB9A5CC-9030-42F2-8DBB-6E66A76BA966}"/>
    <cellStyle name="Input 12 2 4 2 4" xfId="34610" xr:uid="{B6C96C10-A234-434A-B3AC-03F143FD681A}"/>
    <cellStyle name="Input 12 2 4 3" xfId="4387" xr:uid="{2C9BFECE-135C-472B-BDBE-FA1ECCC433E0}"/>
    <cellStyle name="Input 12 2 4 3 2" xfId="18142" xr:uid="{326CA1FC-6B51-48EF-8451-2C544CA97F5D}"/>
    <cellStyle name="Input 12 2 4 3 3" xfId="16265" xr:uid="{815E3961-C006-4369-92FE-F4C9E569052C}"/>
    <cellStyle name="Input 12 2 4 3 4" xfId="34609" xr:uid="{A08F2942-D152-40E6-BB40-F9A28CC01436}"/>
    <cellStyle name="Input 12 2 4 4" xfId="4388" xr:uid="{D64E306A-599B-480B-95C9-1E056606C10B}"/>
    <cellStyle name="Input 12 2 4 4 2" xfId="18143" xr:uid="{EC5341D0-03EB-4D35-902F-90FE8352EBF5}"/>
    <cellStyle name="Input 12 2 4 4 3" xfId="16264" xr:uid="{96A8F92C-8A13-4CAC-A0F0-04638D561A5E}"/>
    <cellStyle name="Input 12 2 4 4 4" xfId="34608" xr:uid="{355D15AD-6E53-4165-819B-3BE49778C5B7}"/>
    <cellStyle name="Input 12 2 4 5" xfId="18140" xr:uid="{EDD41044-B37C-4C3D-9BD8-8D90BCB55D21}"/>
    <cellStyle name="Input 12 2 4 6" xfId="16267" xr:uid="{1F296947-B5F6-4AB3-ACA8-1353FBBEC779}"/>
    <cellStyle name="Input 12 2 4 7" xfId="34611" xr:uid="{3A6B971B-E049-4953-8558-358333E77F8A}"/>
    <cellStyle name="Input 12 2 5" xfId="4389" xr:uid="{D578E096-8119-454B-B5F0-0991CE6F41AB}"/>
    <cellStyle name="Input 12 2 5 2" xfId="4390" xr:uid="{5EF5FEC6-1B75-405C-B0DB-19D6B935B858}"/>
    <cellStyle name="Input 12 2 5 2 2" xfId="18145" xr:uid="{C86DAD24-90A7-4628-A7A5-76E0A774E842}"/>
    <cellStyle name="Input 12 2 5 2 3" xfId="16262" xr:uid="{97EB3CA5-4FFD-4B8F-A69D-678ECA519A2F}"/>
    <cellStyle name="Input 12 2 5 2 4" xfId="34606" xr:uid="{1EB84501-FA71-4B5F-A783-6F8161FF0DB1}"/>
    <cellStyle name="Input 12 2 5 3" xfId="18144" xr:uid="{6EBFBB01-C8DE-40D3-820A-32E26E7AA1AD}"/>
    <cellStyle name="Input 12 2 5 4" xfId="16263" xr:uid="{CB9FDAD5-5F74-4A1A-A5B0-634B5359AA4A}"/>
    <cellStyle name="Input 12 2 5 5" xfId="34607" xr:uid="{7D3F2A32-9724-4435-8E02-DE2C2BEE8732}"/>
    <cellStyle name="Input 12 2 6" xfId="4391" xr:uid="{ABC08C23-6B5C-4E3C-AFBB-FD0CA8843F46}"/>
    <cellStyle name="Input 12 2 6 2" xfId="4392" xr:uid="{AB793B28-9597-4F5F-99C8-0FD67A4CC145}"/>
    <cellStyle name="Input 12 2 6 2 2" xfId="18147" xr:uid="{3349FFE7-176E-4ACB-A324-3736CD70FBD8}"/>
    <cellStyle name="Input 12 2 6 2 3" xfId="16260" xr:uid="{E9A78948-84ED-47B0-A894-1915F379248E}"/>
    <cellStyle name="Input 12 2 6 2 4" xfId="34604" xr:uid="{0E1880A5-0C74-4D56-8BEA-74E675AED428}"/>
    <cellStyle name="Input 12 2 6 3" xfId="18146" xr:uid="{296B8498-CB7A-49A1-9A73-6726D3316662}"/>
    <cellStyle name="Input 12 2 6 4" xfId="16261" xr:uid="{C6255D2C-1E2A-4CFD-BB7E-3649B2172530}"/>
    <cellStyle name="Input 12 2 6 5" xfId="34605" xr:uid="{57536EA5-2878-4EF6-AC07-DB645631D4C6}"/>
    <cellStyle name="Input 12 2 7" xfId="4393" xr:uid="{D432C708-6998-4EEF-9A9B-93491E507C9B}"/>
    <cellStyle name="Input 12 2 7 2" xfId="18148" xr:uid="{341F7AF0-711D-4243-9CB4-439A20BDC211}"/>
    <cellStyle name="Input 12 2 7 3" xfId="16259" xr:uid="{E49D1464-8AF3-475C-9795-BA93FDDC9674}"/>
    <cellStyle name="Input 12 2 7 4" xfId="34603" xr:uid="{7B31BCC2-811A-45CB-932A-3BBCECD9BDAA}"/>
    <cellStyle name="Input 12 2 8" xfId="4394" xr:uid="{352CBF08-1FDF-459A-8C34-1AFD1C55AE73}"/>
    <cellStyle name="Input 12 2 8 2" xfId="18149" xr:uid="{2874500B-AA70-4D0A-9012-A555D88CEA42}"/>
    <cellStyle name="Input 12 2 8 3" xfId="16258" xr:uid="{3C20E8F1-3CB6-4460-8F64-F76741FF92D0}"/>
    <cellStyle name="Input 12 2 8 4" xfId="34602" xr:uid="{D956779A-1091-4AC4-87FA-DBAEE7D1DA1A}"/>
    <cellStyle name="Input 12 2 9" xfId="18126" xr:uid="{3315C90E-7EF3-42AA-B122-AA69780FCCFE}"/>
    <cellStyle name="Input 12 3" xfId="4395" xr:uid="{2A0A48FA-158C-4FC8-AD06-96766DEDA9F3}"/>
    <cellStyle name="Input 12 3 10" xfId="34601" xr:uid="{D07A331C-0239-4140-A044-0D2F1F0067B7}"/>
    <cellStyle name="Input 12 3 2" xfId="4396" xr:uid="{8830DF45-2AF5-4BA3-9D47-CDCD1DE80FF5}"/>
    <cellStyle name="Input 12 3 2 2" xfId="18151" xr:uid="{FFEB14CF-DA25-47E3-9B21-E16868C70D95}"/>
    <cellStyle name="Input 12 3 2 3" xfId="16256" xr:uid="{A73A3948-CE6F-40DA-830B-03FFB8372256}"/>
    <cellStyle name="Input 12 3 2 4" xfId="34600" xr:uid="{EE5F6C4E-1016-4E1B-B7F2-3C0E64BDA5AB}"/>
    <cellStyle name="Input 12 3 3" xfId="4397" xr:uid="{A35650E1-5FFC-4DFC-AAFA-030ACBB17D52}"/>
    <cellStyle name="Input 12 3 3 2" xfId="18152" xr:uid="{6516A2CE-1FE4-44CE-B91D-FA2D5A23399B}"/>
    <cellStyle name="Input 12 3 3 3" xfId="16255" xr:uid="{4179FAD4-66AC-455A-B1AF-E656F506D33D}"/>
    <cellStyle name="Input 12 3 3 4" xfId="34599" xr:uid="{87B2E40E-666E-4A87-BF99-E7F845350A4B}"/>
    <cellStyle name="Input 12 3 4" xfId="4398" xr:uid="{446B987E-DF56-471F-B392-A16F5D97F8B4}"/>
    <cellStyle name="Input 12 3 4 2" xfId="18153" xr:uid="{1F004EEE-E3D4-4D7A-9313-81906DE36B17}"/>
    <cellStyle name="Input 12 3 4 3" xfId="16254" xr:uid="{471BE9E4-8779-49DD-9D29-8D3F6B38C001}"/>
    <cellStyle name="Input 12 3 4 4" xfId="34598" xr:uid="{4361AEC4-0691-4899-BB3B-28E780780FD5}"/>
    <cellStyle name="Input 12 3 5" xfId="4399" xr:uid="{50575DCD-9574-45FF-A710-A4F0ECF755CC}"/>
    <cellStyle name="Input 12 3 5 2" xfId="18154" xr:uid="{4B3D7956-ED2C-4802-AD94-82D2C284496B}"/>
    <cellStyle name="Input 12 3 5 3" xfId="16253" xr:uid="{1AC118AA-E307-47AD-A18A-8611CC47B1BB}"/>
    <cellStyle name="Input 12 3 5 4" xfId="34597" xr:uid="{83F2570E-ED67-4C5D-B9C9-0599E92EC947}"/>
    <cellStyle name="Input 12 3 6" xfId="4400" xr:uid="{58DA1DDD-8232-45B5-A146-49F041D41C54}"/>
    <cellStyle name="Input 12 3 6 2" xfId="18155" xr:uid="{DA0266E0-746B-4401-A283-89EBCB4138CD}"/>
    <cellStyle name="Input 12 3 6 3" xfId="16252" xr:uid="{E2804B84-BDE3-442D-914C-3EB39E85A1CF}"/>
    <cellStyle name="Input 12 3 6 4" xfId="34596" xr:uid="{3D7A203F-0A7F-4859-A1D3-DF20EB160801}"/>
    <cellStyle name="Input 12 3 7" xfId="4401" xr:uid="{EA23FE83-3840-41F3-9D42-36230A9E18E5}"/>
    <cellStyle name="Input 12 3 7 2" xfId="18156" xr:uid="{F0C7A016-31AB-4914-B854-890ABB5E27E6}"/>
    <cellStyle name="Input 12 3 7 3" xfId="16251" xr:uid="{15B99C73-C3F3-4DB4-B402-6AB4BEA6DBB1}"/>
    <cellStyle name="Input 12 3 7 4" xfId="34595" xr:uid="{A9C5044A-4AF0-4F26-9BCC-7BF47ECD985B}"/>
    <cellStyle name="Input 12 3 8" xfId="18150" xr:uid="{1EC4CA98-736B-4796-ADF1-25D9D81C7A1C}"/>
    <cellStyle name="Input 12 3 9" xfId="16257" xr:uid="{5D7903E9-09A8-4822-9862-CE181EF6286B}"/>
    <cellStyle name="Input 12 4" xfId="4402" xr:uid="{6500836D-EECE-420F-9798-7915EA7D7EFF}"/>
    <cellStyle name="Input 12 4 2" xfId="4403" xr:uid="{D104CA18-BC59-4A42-B12E-57F9A95E1C47}"/>
    <cellStyle name="Input 12 4 2 2" xfId="18158" xr:uid="{DB0E6C05-C0A5-4844-8AE8-69A712EABBE6}"/>
    <cellStyle name="Input 12 4 2 3" xfId="16249" xr:uid="{EC5DCF71-CB3A-41B2-880F-B051BF22428B}"/>
    <cellStyle name="Input 12 4 2 4" xfId="34593" xr:uid="{C5B36E37-C656-4B78-8135-044E74410D56}"/>
    <cellStyle name="Input 12 4 3" xfId="4404" xr:uid="{5276FBCD-D03C-4E08-8457-94C2665885F2}"/>
    <cellStyle name="Input 12 4 3 2" xfId="18159" xr:uid="{E71922B5-A933-4BC1-AD7D-D5282D78B210}"/>
    <cellStyle name="Input 12 4 3 3" xfId="16248" xr:uid="{E14D6B2E-12A9-4ED2-8D15-2240E212A7EE}"/>
    <cellStyle name="Input 12 4 3 4" xfId="34592" xr:uid="{FC1F18AA-5830-4F76-A3D0-2E2C485D6900}"/>
    <cellStyle name="Input 12 4 4" xfId="4405" xr:uid="{3D4C49AC-944C-4A23-BAE8-5A3142D31603}"/>
    <cellStyle name="Input 12 4 4 2" xfId="18160" xr:uid="{84EE32E5-7319-475D-9443-4391F5959153}"/>
    <cellStyle name="Input 12 4 4 3" xfId="16247" xr:uid="{348ADC61-0086-4864-8205-B3323BA195F1}"/>
    <cellStyle name="Input 12 4 4 4" xfId="34591" xr:uid="{83A58804-BC1E-4FA6-9CD1-041CCEF03C20}"/>
    <cellStyle name="Input 12 4 5" xfId="4406" xr:uid="{28327723-2E8B-467F-A3CA-DC8568794B0A}"/>
    <cellStyle name="Input 12 4 5 2" xfId="18161" xr:uid="{AC273301-5BA5-48FF-954B-B22ADED1A495}"/>
    <cellStyle name="Input 12 4 5 3" xfId="16246" xr:uid="{FC8BE5F9-AD65-4C43-BC4D-B4503DD843FD}"/>
    <cellStyle name="Input 12 4 5 4" xfId="34590" xr:uid="{B586ECCC-692E-4DC9-ADBC-9D45F6DC20E0}"/>
    <cellStyle name="Input 12 4 6" xfId="4407" xr:uid="{06E6EE55-4E17-4FD6-AD9B-94F54C164DDA}"/>
    <cellStyle name="Input 12 4 6 2" xfId="18162" xr:uid="{12B98C8A-DE61-4773-B7B7-9681AF80B248}"/>
    <cellStyle name="Input 12 4 6 3" xfId="16245" xr:uid="{8DF5669C-FEC3-4174-847E-DEC56C708159}"/>
    <cellStyle name="Input 12 4 6 4" xfId="34589" xr:uid="{E342216C-B517-42CE-B383-E0F4F7A00F6D}"/>
    <cellStyle name="Input 12 4 7" xfId="18157" xr:uid="{D03B9839-383B-4F28-8FB0-5A92D10E3BBB}"/>
    <cellStyle name="Input 12 4 8" xfId="16250" xr:uid="{FC371AEE-EE36-4638-924B-D84A8C56EE42}"/>
    <cellStyle name="Input 12 4 9" xfId="34594" xr:uid="{06E56B55-0673-473D-9B95-0582687F026C}"/>
    <cellStyle name="Input 12 5" xfId="4408" xr:uid="{C4F4A4E7-53BC-494D-BB0A-4530E6D58C64}"/>
    <cellStyle name="Input 12 5 2" xfId="4409" xr:uid="{84D9A0D6-D442-420C-A93C-B58AE54C4CFC}"/>
    <cellStyle name="Input 12 5 2 2" xfId="18164" xr:uid="{7702C859-522A-44E8-A7BC-8D08ED5E4AF0}"/>
    <cellStyle name="Input 12 5 2 3" xfId="16243" xr:uid="{804121B4-C9A1-4F17-A258-6B75ED005A7A}"/>
    <cellStyle name="Input 12 5 2 4" xfId="34587" xr:uid="{5AABAE6A-DBDC-450A-B897-57C17376566E}"/>
    <cellStyle name="Input 12 5 3" xfId="4410" xr:uid="{EFB8A7F7-3820-456D-B925-6AC561068F8D}"/>
    <cellStyle name="Input 12 5 3 2" xfId="18165" xr:uid="{7C7E6D42-82DF-43F8-81A4-C1A4F0A97B90}"/>
    <cellStyle name="Input 12 5 3 3" xfId="16242" xr:uid="{DD67D62B-312B-4A44-86A9-4FAC49601BC0}"/>
    <cellStyle name="Input 12 5 3 4" xfId="34586" xr:uid="{53E64AA9-8645-4349-9C04-0A80B1F254C5}"/>
    <cellStyle name="Input 12 5 4" xfId="4411" xr:uid="{A53FC33A-75BA-4C6D-AB25-3B52DFBC0912}"/>
    <cellStyle name="Input 12 5 4 2" xfId="18166" xr:uid="{C6CC51DC-F2E8-4391-B038-E57C2529B6C2}"/>
    <cellStyle name="Input 12 5 4 3" xfId="16241" xr:uid="{C38BD113-E170-41B0-961A-559C8897946D}"/>
    <cellStyle name="Input 12 5 4 4" xfId="34585" xr:uid="{C43F51AE-1AA6-490F-88B4-B80ED2119755}"/>
    <cellStyle name="Input 12 5 5" xfId="4412" xr:uid="{3DA304E9-C734-4F6A-8C2F-C89E87AB19F5}"/>
    <cellStyle name="Input 12 5 5 2" xfId="18167" xr:uid="{F8E9E224-E576-4C1F-B3F9-73A0B521B2F7}"/>
    <cellStyle name="Input 12 5 5 3" xfId="16240" xr:uid="{86C091DA-631E-42E0-9429-FE1F0C4DA172}"/>
    <cellStyle name="Input 12 5 5 4" xfId="34584" xr:uid="{A417C379-A029-4AB5-BCEA-E73F549FFE2A}"/>
    <cellStyle name="Input 12 5 6" xfId="18163" xr:uid="{B08E01B8-5F09-45C5-8E14-6B1A8734F00B}"/>
    <cellStyle name="Input 12 5 7" xfId="16244" xr:uid="{49DE61DC-73CE-4A98-84D9-2B27FEFDB735}"/>
    <cellStyle name="Input 12 5 8" xfId="34588" xr:uid="{1588584D-FB87-4991-8E45-92B7A3BA914F}"/>
    <cellStyle name="Input 12 6" xfId="4413" xr:uid="{8A1F3914-37B3-451F-AAA8-01A3DB2AF4F3}"/>
    <cellStyle name="Input 12 6 2" xfId="4414" xr:uid="{5325AB1C-B4DE-411A-9E8E-8879361864A7}"/>
    <cellStyle name="Input 12 6 2 2" xfId="18169" xr:uid="{8A97432A-3506-4B6E-8502-0CCB8F49369D}"/>
    <cellStyle name="Input 12 6 2 3" xfId="16238" xr:uid="{53C6077A-809A-40C7-BCCD-4AC09622ECC9}"/>
    <cellStyle name="Input 12 6 2 4" xfId="34582" xr:uid="{6EEFE3D5-F917-473F-BF88-5525086F4F0E}"/>
    <cellStyle name="Input 12 6 3" xfId="18168" xr:uid="{8F88777B-7847-4E5C-A2AC-09A3294FAADA}"/>
    <cellStyle name="Input 12 6 4" xfId="16239" xr:uid="{2B5C4C3F-6CFB-40BB-A9DD-F76052C732A4}"/>
    <cellStyle name="Input 12 6 5" xfId="34583" xr:uid="{92135C81-2623-4D5B-961F-50DFFC4FAE13}"/>
    <cellStyle name="Input 12 7" xfId="4415" xr:uid="{8C83FB3C-99CC-47A3-821C-3CB69024B7A8}"/>
    <cellStyle name="Input 12 7 2" xfId="4416" xr:uid="{FED23E5B-9225-4682-AC25-5717D22DA03B}"/>
    <cellStyle name="Input 12 7 2 2" xfId="18171" xr:uid="{4127D233-012C-423A-8ABE-4E284512D18B}"/>
    <cellStyle name="Input 12 7 2 3" xfId="16236" xr:uid="{3791AF45-0FDD-4743-96EF-198DE4BAD2F3}"/>
    <cellStyle name="Input 12 7 2 4" xfId="34580" xr:uid="{7FE521F5-F4F6-454D-81CB-D3C55842DBC7}"/>
    <cellStyle name="Input 12 7 3" xfId="18170" xr:uid="{EADC36E1-F66E-4584-BD29-2D5FE2119C1E}"/>
    <cellStyle name="Input 12 7 4" xfId="16237" xr:uid="{417A5609-ADC1-4E75-9DB1-66881A8B2060}"/>
    <cellStyle name="Input 12 7 5" xfId="34581" xr:uid="{E4B9E571-F618-425B-8511-782EE7AAD2FF}"/>
    <cellStyle name="Input 12 8" xfId="4417" xr:uid="{12AF1FC3-05C3-4EA8-9AB7-77B967E722E2}"/>
    <cellStyle name="Input 12 8 2" xfId="18172" xr:uid="{6DBD9E92-EEDA-4029-B259-AE90D00A4964}"/>
    <cellStyle name="Input 12 8 3" xfId="16235" xr:uid="{A6141507-CA57-47C8-9027-EFF70E48EDF0}"/>
    <cellStyle name="Input 12 8 4" xfId="34579" xr:uid="{F6AACCFD-6287-4A54-AC5F-23CB1B2E9086}"/>
    <cellStyle name="Input 12 9" xfId="18125" xr:uid="{48301B81-77AA-489B-A6A2-A50A8B9118BA}"/>
    <cellStyle name="Input 13" xfId="4418" xr:uid="{8605E219-BD6A-4AED-AAC1-C4C592FADEB6}"/>
    <cellStyle name="Input 13 10" xfId="16234" xr:uid="{83467A92-E5F5-4B53-AD45-0ED97486462C}"/>
    <cellStyle name="Input 13 11" xfId="34578" xr:uid="{E205E785-6E98-4ED8-A09F-7EAB51DCDE46}"/>
    <cellStyle name="Input 13 2" xfId="4419" xr:uid="{5EDBE775-097A-49EC-B16C-1435FF5022A9}"/>
    <cellStyle name="Input 13 2 10" xfId="16233" xr:uid="{9781420E-B629-4AD4-9902-52D7E6579DAB}"/>
    <cellStyle name="Input 13 2 11" xfId="34577" xr:uid="{A928B6E3-019A-4F9E-ADA4-4EBD29583CE1}"/>
    <cellStyle name="Input 13 2 2" xfId="4420" xr:uid="{79EE4B43-D909-4350-B215-F1E8354F79AF}"/>
    <cellStyle name="Input 13 2 2 10" xfId="34576" xr:uid="{9F2645D5-099A-4826-BABC-5C8B549BD102}"/>
    <cellStyle name="Input 13 2 2 2" xfId="4421" xr:uid="{FD8CD16A-AC6D-419C-A7EA-DA73C37012C8}"/>
    <cellStyle name="Input 13 2 2 2 2" xfId="18176" xr:uid="{288513E0-4E51-425D-B6DC-318AE9ADF5BB}"/>
    <cellStyle name="Input 13 2 2 2 3" xfId="16231" xr:uid="{6BA2407E-6DF6-4D5D-B99C-4FB37881D965}"/>
    <cellStyle name="Input 13 2 2 2 4" xfId="34575" xr:uid="{6794745D-14CD-437B-B6C0-2389EFB4112D}"/>
    <cellStyle name="Input 13 2 2 3" xfId="4422" xr:uid="{C140CD02-8F9E-4AE6-9FCA-F85835393AF8}"/>
    <cellStyle name="Input 13 2 2 3 2" xfId="18177" xr:uid="{3B2F70C6-AC99-40F1-B91B-E651234F4002}"/>
    <cellStyle name="Input 13 2 2 3 3" xfId="16230" xr:uid="{DFD545D4-0686-4269-86F9-16BF9317083B}"/>
    <cellStyle name="Input 13 2 2 3 4" xfId="34574" xr:uid="{7D1CF84A-3FDA-452A-89C1-B2355EEF80E1}"/>
    <cellStyle name="Input 13 2 2 4" xfId="4423" xr:uid="{02B6472D-E7C1-4ACE-871B-F41C20AD2ECA}"/>
    <cellStyle name="Input 13 2 2 4 2" xfId="18178" xr:uid="{47DAB296-9279-49DC-B7DD-DFE774001E8C}"/>
    <cellStyle name="Input 13 2 2 4 3" xfId="16229" xr:uid="{65AF2C71-55B7-48D0-84F7-8F7A59F6E2B2}"/>
    <cellStyle name="Input 13 2 2 4 4" xfId="34573" xr:uid="{D3300EEB-1736-43FE-9BC8-66555FD30B86}"/>
    <cellStyle name="Input 13 2 2 5" xfId="4424" xr:uid="{361A7348-E75F-4E8E-AFA5-25B36335AEB2}"/>
    <cellStyle name="Input 13 2 2 5 2" xfId="18179" xr:uid="{DF700CC7-6A95-46E5-B6A4-106D1FF1B32F}"/>
    <cellStyle name="Input 13 2 2 5 3" xfId="16228" xr:uid="{C75D678B-1E35-4AAE-BD3F-E206EBCF8C68}"/>
    <cellStyle name="Input 13 2 2 5 4" xfId="34572" xr:uid="{090D62CD-2BFB-4678-992F-4719D34B5C80}"/>
    <cellStyle name="Input 13 2 2 6" xfId="4425" xr:uid="{73E92737-FF79-4D99-ACD2-07B7E9E37A65}"/>
    <cellStyle name="Input 13 2 2 6 2" xfId="18180" xr:uid="{EF499C03-BA22-43E4-A8B9-C759D83F7ED1}"/>
    <cellStyle name="Input 13 2 2 6 3" xfId="16227" xr:uid="{02C2F344-CE19-487D-A3C7-977463AD6AF7}"/>
    <cellStyle name="Input 13 2 2 6 4" xfId="34571" xr:uid="{371BC105-D61A-4D8B-9A73-784562BE1CFB}"/>
    <cellStyle name="Input 13 2 2 7" xfId="4426" xr:uid="{6D77CEAA-5F36-4509-8079-D7D1B1C431F4}"/>
    <cellStyle name="Input 13 2 2 7 2" xfId="18181" xr:uid="{45AF56F7-35F4-49E0-B16C-529A51BB175C}"/>
    <cellStyle name="Input 13 2 2 7 3" xfId="16226" xr:uid="{6B783B61-1DB8-434B-8000-1AFADBBD6E13}"/>
    <cellStyle name="Input 13 2 2 7 4" xfId="34570" xr:uid="{4A00D54C-8F6E-461C-89C9-8A398930E62F}"/>
    <cellStyle name="Input 13 2 2 8" xfId="18175" xr:uid="{1EE58216-8923-410A-8A1B-D62FB0D9B48F}"/>
    <cellStyle name="Input 13 2 2 9" xfId="16232" xr:uid="{41158D4C-37E5-4D23-B516-9880CEF1E606}"/>
    <cellStyle name="Input 13 2 3" xfId="4427" xr:uid="{0B4B4303-DC01-46A3-8680-AD93262E38E4}"/>
    <cellStyle name="Input 13 2 3 2" xfId="4428" xr:uid="{F9B27FD1-E033-4490-83BE-F232D93869C4}"/>
    <cellStyle name="Input 13 2 3 2 2" xfId="18183" xr:uid="{63E7A148-A3FA-407F-8B2C-D4D90CA4DC93}"/>
    <cellStyle name="Input 13 2 3 2 3" xfId="16224" xr:uid="{C5B4D882-23FA-46EC-A309-A3E699DAAAB4}"/>
    <cellStyle name="Input 13 2 3 2 4" xfId="34568" xr:uid="{A3F7E11C-7EEA-40E9-B5C5-9F9D5B54E80B}"/>
    <cellStyle name="Input 13 2 3 3" xfId="4429" xr:uid="{D6181EA9-588A-40E6-AE7E-102AD8E89A3E}"/>
    <cellStyle name="Input 13 2 3 3 2" xfId="18184" xr:uid="{26E6E796-94A1-4F5A-BCCC-D89DF80EF5CB}"/>
    <cellStyle name="Input 13 2 3 3 3" xfId="16223" xr:uid="{4B78C462-B580-444F-871F-0FA540281CBB}"/>
    <cellStyle name="Input 13 2 3 3 4" xfId="34567" xr:uid="{7AE58BDA-ECA9-4743-9F20-3FA36EBA9199}"/>
    <cellStyle name="Input 13 2 3 4" xfId="4430" xr:uid="{C3E88C9D-CBF0-4DAC-95CD-855CF591D69C}"/>
    <cellStyle name="Input 13 2 3 4 2" xfId="18185" xr:uid="{D5F4BF1E-0B22-480C-821B-ADA787224A49}"/>
    <cellStyle name="Input 13 2 3 4 3" xfId="16222" xr:uid="{A65B0A8C-3784-4ED1-B0C6-F673479A78A2}"/>
    <cellStyle name="Input 13 2 3 4 4" xfId="34566" xr:uid="{95D68423-5ED7-458A-9E3B-1D6C1F75DB56}"/>
    <cellStyle name="Input 13 2 3 5" xfId="4431" xr:uid="{2873363D-1DA4-4CBB-840A-6251A68BC5FC}"/>
    <cellStyle name="Input 13 2 3 5 2" xfId="18186" xr:uid="{01EF0EB6-A467-425E-8F54-1A030B1B0776}"/>
    <cellStyle name="Input 13 2 3 5 3" xfId="16221" xr:uid="{1B348952-51FC-4FEF-90CE-D632CF304641}"/>
    <cellStyle name="Input 13 2 3 5 4" xfId="34565" xr:uid="{9E0C9F67-8CBC-47A3-ADED-AB78ACA378FE}"/>
    <cellStyle name="Input 13 2 3 6" xfId="4432" xr:uid="{9BF8C00B-DEE9-4592-929B-7464BC0105CB}"/>
    <cellStyle name="Input 13 2 3 6 2" xfId="18187" xr:uid="{6BB84ACD-6E61-4C37-B3D7-FEB3B400D68E}"/>
    <cellStyle name="Input 13 2 3 6 3" xfId="16220" xr:uid="{6CDBF15F-7013-4601-A87C-38A3FE3DC027}"/>
    <cellStyle name="Input 13 2 3 6 4" xfId="34564" xr:uid="{1878D9F9-78EB-4B5B-90CD-A63E5D090FAA}"/>
    <cellStyle name="Input 13 2 3 7" xfId="18182" xr:uid="{58EC36CD-6D81-469A-8B93-C19DCC2F109E}"/>
    <cellStyle name="Input 13 2 3 8" xfId="16225" xr:uid="{B01675E5-837F-4343-993E-61F2CE9E669C}"/>
    <cellStyle name="Input 13 2 3 9" xfId="34569" xr:uid="{22B66A43-B006-4073-8FA9-56C141276C0B}"/>
    <cellStyle name="Input 13 2 4" xfId="4433" xr:uid="{AAEB2436-EBED-4818-8C43-97FCD452114D}"/>
    <cellStyle name="Input 13 2 4 2" xfId="4434" xr:uid="{8AB7B5A3-A207-4256-8F70-ADB4B21622F8}"/>
    <cellStyle name="Input 13 2 4 2 2" xfId="18189" xr:uid="{CD4B362B-842A-465C-AC60-48284A53D18D}"/>
    <cellStyle name="Input 13 2 4 2 3" xfId="16218" xr:uid="{7230D242-5CDC-4D3B-A89A-1DFD5D12AC84}"/>
    <cellStyle name="Input 13 2 4 2 4" xfId="34562" xr:uid="{948FED79-DC66-4065-8867-3A300E56659B}"/>
    <cellStyle name="Input 13 2 4 3" xfId="4435" xr:uid="{6EB1999E-DC99-4046-BA54-F7607ED57A18}"/>
    <cellStyle name="Input 13 2 4 3 2" xfId="18190" xr:uid="{23D24EF0-7D3D-4F66-AB5E-213D5085A272}"/>
    <cellStyle name="Input 13 2 4 3 3" xfId="16217" xr:uid="{9751F69E-CD97-40A3-8C22-E4E4403894DB}"/>
    <cellStyle name="Input 13 2 4 3 4" xfId="34561" xr:uid="{7B00CB71-F966-426B-A946-5605E571EB4C}"/>
    <cellStyle name="Input 13 2 4 4" xfId="4436" xr:uid="{1D4F8459-E658-48EB-8B6D-524F2D42FD3D}"/>
    <cellStyle name="Input 13 2 4 4 2" xfId="18191" xr:uid="{0CFBBF32-F04F-454A-BF1E-460623C0CC01}"/>
    <cellStyle name="Input 13 2 4 4 3" xfId="16216" xr:uid="{81B1C0C9-B1EA-43B9-B4B1-528F6BFA98D0}"/>
    <cellStyle name="Input 13 2 4 4 4" xfId="34560" xr:uid="{5411891F-CEB0-4DAA-B10B-B7BCEB496400}"/>
    <cellStyle name="Input 13 2 4 5" xfId="18188" xr:uid="{52426ACC-2AE3-496E-8F80-2DB87B6AA9EE}"/>
    <cellStyle name="Input 13 2 4 6" xfId="16219" xr:uid="{13574117-026A-405D-87D6-48A59FD77CFC}"/>
    <cellStyle name="Input 13 2 4 7" xfId="34563" xr:uid="{06C6D3FF-FACE-409B-93C3-1246EAA0D589}"/>
    <cellStyle name="Input 13 2 5" xfId="4437" xr:uid="{9AE7BA28-E103-4D16-ABCC-D4233E4ABEC3}"/>
    <cellStyle name="Input 13 2 5 2" xfId="4438" xr:uid="{5DD9A6D2-BE41-41E2-8CF7-4D66A5AEAC00}"/>
    <cellStyle name="Input 13 2 5 2 2" xfId="18193" xr:uid="{A0D1DB03-83D2-45D8-AD92-7B510B549D48}"/>
    <cellStyle name="Input 13 2 5 2 3" xfId="16214" xr:uid="{71E19D3A-C11D-482F-883A-A9A704EAB800}"/>
    <cellStyle name="Input 13 2 5 2 4" xfId="34558" xr:uid="{AAFF66AE-9543-4994-854A-43465D7AD108}"/>
    <cellStyle name="Input 13 2 5 3" xfId="18192" xr:uid="{7370A4C5-D2C5-45D0-B0A3-ADA1822D6F23}"/>
    <cellStyle name="Input 13 2 5 4" xfId="16215" xr:uid="{8440EDD9-D6E1-4EDA-B55B-C81F97C6A2C0}"/>
    <cellStyle name="Input 13 2 5 5" xfId="34559" xr:uid="{24B01441-F12C-4F00-AB08-D859ADF8C22D}"/>
    <cellStyle name="Input 13 2 6" xfId="4439" xr:uid="{3E91A65D-E5EF-4E11-8F1B-7AA7FCF863DD}"/>
    <cellStyle name="Input 13 2 6 2" xfId="4440" xr:uid="{A2E4D9D2-26B7-489E-9C6E-79E073CBCD51}"/>
    <cellStyle name="Input 13 2 6 2 2" xfId="18195" xr:uid="{7602B7E4-A392-4F62-A55E-109720A51088}"/>
    <cellStyle name="Input 13 2 6 2 3" xfId="16212" xr:uid="{4B5A97FD-6981-4CC3-BD01-E5A210374F58}"/>
    <cellStyle name="Input 13 2 6 2 4" xfId="34556" xr:uid="{F2E69E73-52D3-4D52-8B21-993ACFE979F0}"/>
    <cellStyle name="Input 13 2 6 3" xfId="18194" xr:uid="{E84C4DAC-6BA1-4D91-9883-31B4C680EEB9}"/>
    <cellStyle name="Input 13 2 6 4" xfId="16213" xr:uid="{2DAAE395-45D1-4509-BA68-0BDB8032CD06}"/>
    <cellStyle name="Input 13 2 6 5" xfId="34557" xr:uid="{C5A5ACB8-3796-4925-BB74-22316FEE8E62}"/>
    <cellStyle name="Input 13 2 7" xfId="4441" xr:uid="{D30A044F-57E1-4639-A4EF-83AFE1D1284E}"/>
    <cellStyle name="Input 13 2 7 2" xfId="18196" xr:uid="{FD312736-97E5-4E50-BEC8-2F1B154A5B31}"/>
    <cellStyle name="Input 13 2 7 3" xfId="16211" xr:uid="{5B9CE71A-ECB5-45F7-A35E-AFE5AD35688D}"/>
    <cellStyle name="Input 13 2 7 4" xfId="34555" xr:uid="{A4641CBE-1EDC-434B-8680-21BD68185D29}"/>
    <cellStyle name="Input 13 2 8" xfId="4442" xr:uid="{B6DFFEF4-3D90-4EA6-9FA6-D18AF7BE0208}"/>
    <cellStyle name="Input 13 2 8 2" xfId="18197" xr:uid="{9A636F6D-6715-4C3E-9F86-765E39FCDAFA}"/>
    <cellStyle name="Input 13 2 8 3" xfId="16210" xr:uid="{C11C51A2-3157-453C-B673-1E6F351FC7AF}"/>
    <cellStyle name="Input 13 2 8 4" xfId="34554" xr:uid="{EE6D4B1A-AB36-4521-87EF-9631CCDB7BD8}"/>
    <cellStyle name="Input 13 2 9" xfId="18174" xr:uid="{B5C5F98E-A499-4C31-8905-2C6291808513}"/>
    <cellStyle name="Input 13 3" xfId="4443" xr:uid="{F77F8882-9E88-462B-9FC6-2A4901EB58C0}"/>
    <cellStyle name="Input 13 3 10" xfId="34553" xr:uid="{D8823C61-91EA-4848-BC20-C880E7077863}"/>
    <cellStyle name="Input 13 3 2" xfId="4444" xr:uid="{2ACE00B9-CC78-490B-917F-FD848EC57078}"/>
    <cellStyle name="Input 13 3 2 2" xfId="18199" xr:uid="{E2674E73-4D33-481D-851F-B6F6C25133C8}"/>
    <cellStyle name="Input 13 3 2 3" xfId="16208" xr:uid="{FBB2AB28-B0F4-473D-BE86-68979C942A2A}"/>
    <cellStyle name="Input 13 3 2 4" xfId="34552" xr:uid="{462C6508-486F-427A-A3F1-0740E2D5764E}"/>
    <cellStyle name="Input 13 3 3" xfId="4445" xr:uid="{258BB844-5A1B-47C9-BFC1-750BD9D00F21}"/>
    <cellStyle name="Input 13 3 3 2" xfId="18200" xr:uid="{3B76018D-448A-48EF-BD93-09DE879A0723}"/>
    <cellStyle name="Input 13 3 3 3" xfId="16207" xr:uid="{D599C8B9-848A-4DF9-AB36-1363682EAEA7}"/>
    <cellStyle name="Input 13 3 3 4" xfId="34551" xr:uid="{0C9DBBB7-E940-4F84-80F3-3573D616364E}"/>
    <cellStyle name="Input 13 3 4" xfId="4446" xr:uid="{2AB7844D-5932-4384-9103-2939AB8CD03E}"/>
    <cellStyle name="Input 13 3 4 2" xfId="18201" xr:uid="{78AA61D9-8965-49C8-81FD-B6B06D0F4532}"/>
    <cellStyle name="Input 13 3 4 3" xfId="16206" xr:uid="{15F16206-CEC0-4C6C-94BE-540AB6B2C0A6}"/>
    <cellStyle name="Input 13 3 4 4" xfId="34550" xr:uid="{71690680-3A11-4356-A44E-88876E8E6F64}"/>
    <cellStyle name="Input 13 3 5" xfId="4447" xr:uid="{FE070F93-09F5-45AC-8A78-4CF83F2DF6E6}"/>
    <cellStyle name="Input 13 3 5 2" xfId="18202" xr:uid="{CECFCA4C-A3AC-4B7C-A73E-4259605ACE61}"/>
    <cellStyle name="Input 13 3 5 3" xfId="16205" xr:uid="{3E63BC6B-E0D3-4B02-9B27-55AF953F43B0}"/>
    <cellStyle name="Input 13 3 5 4" xfId="34549" xr:uid="{B9B5BE21-E630-4C87-97E0-AEA410F6A0B7}"/>
    <cellStyle name="Input 13 3 6" xfId="4448" xr:uid="{FFABEDBD-E432-4546-908B-E29CCB452BA6}"/>
    <cellStyle name="Input 13 3 6 2" xfId="18203" xr:uid="{F56AB4F0-D768-489B-A518-638F37A714BB}"/>
    <cellStyle name="Input 13 3 6 3" xfId="16204" xr:uid="{FA7ACB92-6151-4B17-A663-075E0EA86B83}"/>
    <cellStyle name="Input 13 3 6 4" xfId="34548" xr:uid="{F25EC03F-C083-4F8A-B54C-F9F57ED6167C}"/>
    <cellStyle name="Input 13 3 7" xfId="4449" xr:uid="{945FBF30-45AE-41B1-9E59-772F4847A619}"/>
    <cellStyle name="Input 13 3 7 2" xfId="18204" xr:uid="{DB6689D8-9E92-4F20-B584-D6EC72112CBE}"/>
    <cellStyle name="Input 13 3 7 3" xfId="16203" xr:uid="{88D5D2FA-8212-4564-9E3F-063DEDB1BEF7}"/>
    <cellStyle name="Input 13 3 7 4" xfId="34547" xr:uid="{19BEA128-BD62-42D5-A80E-7203C74FC2DB}"/>
    <cellStyle name="Input 13 3 8" xfId="18198" xr:uid="{55FE7FDE-964D-4013-B374-26E1B52F0C90}"/>
    <cellStyle name="Input 13 3 9" xfId="16209" xr:uid="{7C6723BE-E15F-4C3B-BC80-928886C33A0A}"/>
    <cellStyle name="Input 13 4" xfId="4450" xr:uid="{9C08C567-6C43-4CFE-ACEE-00FA74B88321}"/>
    <cellStyle name="Input 13 4 2" xfId="4451" xr:uid="{A13E6E47-0E86-450B-ABF1-67BCD7E58111}"/>
    <cellStyle name="Input 13 4 2 2" xfId="18206" xr:uid="{798252DB-879F-488D-A411-B855E43F6838}"/>
    <cellStyle name="Input 13 4 2 3" xfId="16201" xr:uid="{E73F73C8-03F6-4287-A997-9F5B9AD73F06}"/>
    <cellStyle name="Input 13 4 2 4" xfId="34545" xr:uid="{08FD92AF-80C0-44D4-92BB-408F8B713AEF}"/>
    <cellStyle name="Input 13 4 3" xfId="4452" xr:uid="{414384B7-91FE-443B-8FAF-626BFA8E459D}"/>
    <cellStyle name="Input 13 4 3 2" xfId="18207" xr:uid="{9DB1AF1C-0F2E-41B9-BAFB-FA75C296DC06}"/>
    <cellStyle name="Input 13 4 3 3" xfId="16200" xr:uid="{516D4DCF-8D29-48C3-839C-2E82126006D3}"/>
    <cellStyle name="Input 13 4 3 4" xfId="34544" xr:uid="{19D6288A-5AE6-41B9-B2A1-9D1BC602F7B7}"/>
    <cellStyle name="Input 13 4 4" xfId="4453" xr:uid="{CB7F50AB-7CE3-494D-8249-1FCF1076DFA9}"/>
    <cellStyle name="Input 13 4 4 2" xfId="18208" xr:uid="{D00929BD-A2DB-4180-88DF-F69334D0E30B}"/>
    <cellStyle name="Input 13 4 4 3" xfId="16199" xr:uid="{BE8B6899-D9F6-4127-83FD-245A7EB285A4}"/>
    <cellStyle name="Input 13 4 4 4" xfId="34543" xr:uid="{3A06FEC2-A5BB-40C4-9275-F11E54AC5413}"/>
    <cellStyle name="Input 13 4 5" xfId="4454" xr:uid="{25B8FE90-6861-4618-83F6-795FDE5FF717}"/>
    <cellStyle name="Input 13 4 5 2" xfId="18209" xr:uid="{467A5020-5BC4-4C9F-8F60-1656E4562036}"/>
    <cellStyle name="Input 13 4 5 3" xfId="16198" xr:uid="{5EF9C9A5-17A7-47A2-8B38-875300A9339D}"/>
    <cellStyle name="Input 13 4 5 4" xfId="34542" xr:uid="{C458B3FF-7C07-422E-B599-8476F7CBF452}"/>
    <cellStyle name="Input 13 4 6" xfId="4455" xr:uid="{F450945F-EDF2-4D2D-823B-2B65B1FB9F4A}"/>
    <cellStyle name="Input 13 4 6 2" xfId="18210" xr:uid="{549460D5-25F3-4F0A-B277-F4C698B27516}"/>
    <cellStyle name="Input 13 4 6 3" xfId="16197" xr:uid="{2656A2D0-B1E8-49FA-878D-AFEDB4176D9E}"/>
    <cellStyle name="Input 13 4 6 4" xfId="34541" xr:uid="{0663DD45-45BC-46FB-9344-4230921B962E}"/>
    <cellStyle name="Input 13 4 7" xfId="18205" xr:uid="{46EC890D-F870-4C8D-94FB-795262288D6D}"/>
    <cellStyle name="Input 13 4 8" xfId="16202" xr:uid="{158DBC2A-8CFE-4EEA-811B-969B35767320}"/>
    <cellStyle name="Input 13 4 9" xfId="34546" xr:uid="{37DC6F07-C856-4E5F-B936-6CB5805EA7F8}"/>
    <cellStyle name="Input 13 5" xfId="4456" xr:uid="{AEAF8446-C6BE-4925-A9CD-3787C026062E}"/>
    <cellStyle name="Input 13 5 2" xfId="4457" xr:uid="{A70B5092-4DC3-49E8-9D15-CB930D3F99D8}"/>
    <cellStyle name="Input 13 5 2 2" xfId="18212" xr:uid="{DBACC64D-5A59-4A4C-B13A-865EB98FAD8D}"/>
    <cellStyle name="Input 13 5 2 3" xfId="16195" xr:uid="{A26F499E-B7C5-4D53-A423-D201BF4C1036}"/>
    <cellStyle name="Input 13 5 2 4" xfId="34539" xr:uid="{2B825E32-6AB6-4633-990A-446C1DA9CF50}"/>
    <cellStyle name="Input 13 5 3" xfId="4458" xr:uid="{9C363D09-9B17-472F-9ACB-E1E776D6E006}"/>
    <cellStyle name="Input 13 5 3 2" xfId="18213" xr:uid="{D3A6AD21-2241-455D-A09C-854F622E8918}"/>
    <cellStyle name="Input 13 5 3 3" xfId="16194" xr:uid="{9A6046F1-0F87-475E-9D2C-60BBA81F0688}"/>
    <cellStyle name="Input 13 5 3 4" xfId="34538" xr:uid="{330F1C0F-5B67-4849-911B-A3346A73C738}"/>
    <cellStyle name="Input 13 5 4" xfId="4459" xr:uid="{21B61ABB-D48F-4454-BF88-4EE4E1F5601E}"/>
    <cellStyle name="Input 13 5 4 2" xfId="18214" xr:uid="{1B145652-A26C-4306-B67C-66B18FE1FE94}"/>
    <cellStyle name="Input 13 5 4 3" xfId="16193" xr:uid="{02572C2A-B87E-46FF-96CB-D852D9FF838E}"/>
    <cellStyle name="Input 13 5 4 4" xfId="34537" xr:uid="{D6442AF0-4393-4427-A5B7-FA3B408DC107}"/>
    <cellStyle name="Input 13 5 5" xfId="4460" xr:uid="{B66201A5-13CC-4DB9-BB12-53A686DAAA6B}"/>
    <cellStyle name="Input 13 5 5 2" xfId="18215" xr:uid="{67B5E610-4C9A-4541-AB56-300BB2FB0116}"/>
    <cellStyle name="Input 13 5 5 3" xfId="16192" xr:uid="{92DD5332-93D7-4C0D-BB83-D19DFB309D8D}"/>
    <cellStyle name="Input 13 5 5 4" xfId="34536" xr:uid="{67F62D3C-12CF-45C6-A6D4-5DF31FE0051E}"/>
    <cellStyle name="Input 13 5 6" xfId="18211" xr:uid="{FED8A528-3D23-4E62-B75D-F76EB3E10281}"/>
    <cellStyle name="Input 13 5 7" xfId="16196" xr:uid="{669AAB0E-23F0-4520-B6CE-9B7FCFC4ECF4}"/>
    <cellStyle name="Input 13 5 8" xfId="34540" xr:uid="{3A59CE01-BB32-4CBB-8B8F-76A990068EB1}"/>
    <cellStyle name="Input 13 6" xfId="4461" xr:uid="{70F0DD21-7AB9-45FC-9EA2-FEE09A21EC5A}"/>
    <cellStyle name="Input 13 6 2" xfId="4462" xr:uid="{A96B7400-04B5-4563-BE71-11D630892021}"/>
    <cellStyle name="Input 13 6 2 2" xfId="18217" xr:uid="{276E6D1F-54CA-4D80-BCD6-43E2EDFA8DA7}"/>
    <cellStyle name="Input 13 6 2 3" xfId="16190" xr:uid="{8043C4EC-4682-4F2C-A002-DE2BB9F4F087}"/>
    <cellStyle name="Input 13 6 2 4" xfId="34534" xr:uid="{A3BF0F49-A78A-486B-B09B-DE939779543F}"/>
    <cellStyle name="Input 13 6 3" xfId="18216" xr:uid="{AA9851F9-5310-4295-81EF-91CD88BB9CF0}"/>
    <cellStyle name="Input 13 6 4" xfId="16191" xr:uid="{58F15A82-7CAB-46B3-9AD2-6FB735D9E78D}"/>
    <cellStyle name="Input 13 6 5" xfId="34535" xr:uid="{1CC7EAAB-27D7-402C-86AD-51ED5216A1FA}"/>
    <cellStyle name="Input 13 7" xfId="4463" xr:uid="{965954D0-8002-46AB-B32C-8C67A13D584F}"/>
    <cellStyle name="Input 13 7 2" xfId="4464" xr:uid="{545200D8-5C93-4131-B99C-FB8DB66F898A}"/>
    <cellStyle name="Input 13 7 2 2" xfId="18219" xr:uid="{21F2262A-F225-4965-9D6D-83DC27C1AC01}"/>
    <cellStyle name="Input 13 7 2 3" xfId="16188" xr:uid="{DDD587EF-E4F7-460E-930E-4F443C33E336}"/>
    <cellStyle name="Input 13 7 2 4" xfId="34532" xr:uid="{3596E537-A88C-4BFD-B26D-BB2C3A18C231}"/>
    <cellStyle name="Input 13 7 3" xfId="18218" xr:uid="{7CC1138B-49BE-48B8-8676-1B0E1DCE05C1}"/>
    <cellStyle name="Input 13 7 4" xfId="16189" xr:uid="{E7B46B3D-9D26-46D4-BA4F-30651BF9D7E7}"/>
    <cellStyle name="Input 13 7 5" xfId="34533" xr:uid="{07622EDB-5BCA-4A38-A76A-E47887058A3A}"/>
    <cellStyle name="Input 13 8" xfId="4465" xr:uid="{486E6A6F-6FD0-4D8A-A79A-EBD3B43D14F9}"/>
    <cellStyle name="Input 13 8 2" xfId="18220" xr:uid="{D527AB96-602B-4D53-8BDC-917E308B7771}"/>
    <cellStyle name="Input 13 8 3" xfId="16187" xr:uid="{6D80A446-C00B-4C94-9AE9-67F414C6B750}"/>
    <cellStyle name="Input 13 8 4" xfId="34531" xr:uid="{CFE4AB02-2638-4206-A409-C8FD18C740C2}"/>
    <cellStyle name="Input 13 9" xfId="18173" xr:uid="{989B042C-B3B3-47CF-9BDA-1F7EF21B0DAA}"/>
    <cellStyle name="Input 14" xfId="4466" xr:uid="{03F5485C-A997-4185-B579-F3F2CC290E74}"/>
    <cellStyle name="Input 14 10" xfId="16186" xr:uid="{57AE8FCC-1596-476D-B598-580C591061BE}"/>
    <cellStyle name="Input 14 11" xfId="34530" xr:uid="{981C0FC2-4EB4-40E2-B3E2-12BD60693909}"/>
    <cellStyle name="Input 14 2" xfId="4467" xr:uid="{7976C174-3585-454A-9856-2438D8E7E853}"/>
    <cellStyle name="Input 14 2 10" xfId="16185" xr:uid="{3D33D945-B79C-4DFF-AC0D-DAA019A04CC7}"/>
    <cellStyle name="Input 14 2 11" xfId="34529" xr:uid="{DCCAFA93-F5E2-46BB-B71C-E33EA6CBB9BA}"/>
    <cellStyle name="Input 14 2 2" xfId="4468" xr:uid="{A120D155-DC6A-4992-B8B1-8B03CB7D90DD}"/>
    <cellStyle name="Input 14 2 2 10" xfId="34528" xr:uid="{6C216FD1-39AB-415F-B9DB-53D505083C1A}"/>
    <cellStyle name="Input 14 2 2 2" xfId="4469" xr:uid="{E31872A1-DA44-4007-8CBD-F813BF6F8FBF}"/>
    <cellStyle name="Input 14 2 2 2 2" xfId="18224" xr:uid="{5D9290AD-1616-4C9B-8AA1-FDB9B836904F}"/>
    <cellStyle name="Input 14 2 2 2 3" xfId="16183" xr:uid="{983FC53B-9799-4422-90F4-3584770B9489}"/>
    <cellStyle name="Input 14 2 2 2 4" xfId="34527" xr:uid="{25CE83C7-A2FB-4BED-9693-6131207EA759}"/>
    <cellStyle name="Input 14 2 2 3" xfId="4470" xr:uid="{82F2E281-5085-48FF-ADAD-C7AFA0A3D6D4}"/>
    <cellStyle name="Input 14 2 2 3 2" xfId="18225" xr:uid="{474B188C-5BAA-476C-BEEB-FF031139970F}"/>
    <cellStyle name="Input 14 2 2 3 3" xfId="16182" xr:uid="{42B6A48C-F94D-434B-B837-40E398FB4D40}"/>
    <cellStyle name="Input 14 2 2 3 4" xfId="34526" xr:uid="{A3FAF6C7-22B9-45B1-9B7F-748B91666255}"/>
    <cellStyle name="Input 14 2 2 4" xfId="4471" xr:uid="{6525787F-D30A-4F38-B7F2-D0F0D5F58C9C}"/>
    <cellStyle name="Input 14 2 2 4 2" xfId="18226" xr:uid="{DB94719A-0CD0-42B5-B004-A0D43E0E309F}"/>
    <cellStyle name="Input 14 2 2 4 3" xfId="16181" xr:uid="{A5E1CD70-3F10-47CD-8816-A59D6F736948}"/>
    <cellStyle name="Input 14 2 2 4 4" xfId="34525" xr:uid="{BA6BB9BD-D41A-4675-82DD-6B716F3C572E}"/>
    <cellStyle name="Input 14 2 2 5" xfId="4472" xr:uid="{51DEE41B-00B7-44E6-85B2-BCB557271954}"/>
    <cellStyle name="Input 14 2 2 5 2" xfId="18227" xr:uid="{C22BBE06-8728-4338-A94F-328421E6224B}"/>
    <cellStyle name="Input 14 2 2 5 3" xfId="16180" xr:uid="{E990C09E-1B0F-4962-85B1-3A574ED88285}"/>
    <cellStyle name="Input 14 2 2 5 4" xfId="34524" xr:uid="{40995214-6205-482A-B0B8-DBE5731F6274}"/>
    <cellStyle name="Input 14 2 2 6" xfId="4473" xr:uid="{D45D7E74-9778-409C-8263-85180C096D11}"/>
    <cellStyle name="Input 14 2 2 6 2" xfId="18228" xr:uid="{D36509BF-43A3-48C2-A938-EA4E290DE0A2}"/>
    <cellStyle name="Input 14 2 2 6 3" xfId="16179" xr:uid="{E3B4906E-AC62-4887-B61F-BEA459455C83}"/>
    <cellStyle name="Input 14 2 2 6 4" xfId="34523" xr:uid="{48485F10-D886-41BC-8BD9-ACCC2BB8FE49}"/>
    <cellStyle name="Input 14 2 2 7" xfId="4474" xr:uid="{B77726EE-5042-4801-BD71-FC473716BDF6}"/>
    <cellStyle name="Input 14 2 2 7 2" xfId="18229" xr:uid="{71B76613-1096-4BE2-ADEE-58990D774365}"/>
    <cellStyle name="Input 14 2 2 7 3" xfId="16178" xr:uid="{291DE0DB-2FD8-4624-92F9-AA7055C3EFA9}"/>
    <cellStyle name="Input 14 2 2 7 4" xfId="34522" xr:uid="{F1C220CB-E5BB-4E27-9A76-927F36F56D7F}"/>
    <cellStyle name="Input 14 2 2 8" xfId="18223" xr:uid="{7D472908-BF80-4118-9695-F187EA0B3178}"/>
    <cellStyle name="Input 14 2 2 9" xfId="16184" xr:uid="{09142C2D-6996-4259-AA72-82EE09F9A385}"/>
    <cellStyle name="Input 14 2 3" xfId="4475" xr:uid="{F31BCABB-6C11-42A3-818C-8A5A3CF45421}"/>
    <cellStyle name="Input 14 2 3 2" xfId="4476" xr:uid="{44C7FDB4-5052-41FC-93A4-DBDF6228BF14}"/>
    <cellStyle name="Input 14 2 3 2 2" xfId="18231" xr:uid="{44D7857B-F832-4385-A0E9-51773145AAB2}"/>
    <cellStyle name="Input 14 2 3 2 3" xfId="16176" xr:uid="{BA806FF9-8386-4392-A2A0-6C1420072595}"/>
    <cellStyle name="Input 14 2 3 2 4" xfId="34520" xr:uid="{FC7D1761-9AB0-4A9A-B155-12EB4822BF91}"/>
    <cellStyle name="Input 14 2 3 3" xfId="4477" xr:uid="{4B5CDF94-8783-4E0D-BFEF-F344299ADE7C}"/>
    <cellStyle name="Input 14 2 3 3 2" xfId="18232" xr:uid="{0D0E4BF8-CF23-45D4-BB16-99E56100168D}"/>
    <cellStyle name="Input 14 2 3 3 3" xfId="16175" xr:uid="{00C39FA0-7B51-4AA2-BE3A-5E18C1FB9052}"/>
    <cellStyle name="Input 14 2 3 3 4" xfId="34519" xr:uid="{69987625-87AA-448F-93D4-C2CAA0C9AEB9}"/>
    <cellStyle name="Input 14 2 3 4" xfId="4478" xr:uid="{291ADA7E-E96E-43C0-BE58-6B591433457E}"/>
    <cellStyle name="Input 14 2 3 4 2" xfId="18233" xr:uid="{196AA1C6-D761-457B-B922-F341F6BBE81C}"/>
    <cellStyle name="Input 14 2 3 4 3" xfId="16174" xr:uid="{A863DB4D-67C9-4C76-BD4B-2E94F8F10319}"/>
    <cellStyle name="Input 14 2 3 4 4" xfId="34518" xr:uid="{85AA46C8-31DB-46F1-BA98-AAE5C0CF59A2}"/>
    <cellStyle name="Input 14 2 3 5" xfId="4479" xr:uid="{CFFCD029-0A8E-444E-BD3F-2E36F52A7E52}"/>
    <cellStyle name="Input 14 2 3 5 2" xfId="18234" xr:uid="{52BC3BC6-F236-4BC1-9F43-47561F22D4B2}"/>
    <cellStyle name="Input 14 2 3 5 3" xfId="16173" xr:uid="{D1BFBA66-7365-40E4-80FB-B9DEDF05011B}"/>
    <cellStyle name="Input 14 2 3 5 4" xfId="34517" xr:uid="{A37E9B64-DA99-48E4-A766-BD1531267109}"/>
    <cellStyle name="Input 14 2 3 6" xfId="4480" xr:uid="{D0A55A50-A25B-4737-A110-4F713932B32D}"/>
    <cellStyle name="Input 14 2 3 6 2" xfId="18235" xr:uid="{E4D4CF24-7AEC-4A7F-B2BC-4F0B563BFDF8}"/>
    <cellStyle name="Input 14 2 3 6 3" xfId="16172" xr:uid="{B0970B15-97DB-4927-BEF3-419E7EB4F6E6}"/>
    <cellStyle name="Input 14 2 3 6 4" xfId="34516" xr:uid="{3D9BEDCC-DEB4-401C-8D5E-138B61639372}"/>
    <cellStyle name="Input 14 2 3 7" xfId="18230" xr:uid="{8676FF3D-B65B-4746-A4B6-49B30EFA290E}"/>
    <cellStyle name="Input 14 2 3 8" xfId="16177" xr:uid="{498ED9EB-44EC-44F8-9DA7-8BFBA4EEC0B8}"/>
    <cellStyle name="Input 14 2 3 9" xfId="34521" xr:uid="{34CB6A85-45D8-4A6E-B0F7-61038F7885C1}"/>
    <cellStyle name="Input 14 2 4" xfId="4481" xr:uid="{427CD7B7-0402-4F11-B92C-CCB303B1F8C2}"/>
    <cellStyle name="Input 14 2 4 2" xfId="4482" xr:uid="{34EAF587-E513-4D22-8CFA-88507D9B453E}"/>
    <cellStyle name="Input 14 2 4 2 2" xfId="18237" xr:uid="{7537D95B-49B6-4918-AEEE-E043B5029F18}"/>
    <cellStyle name="Input 14 2 4 2 3" xfId="16170" xr:uid="{E4C9FDC2-0009-44FB-B7D9-76838DD54696}"/>
    <cellStyle name="Input 14 2 4 2 4" xfId="34514" xr:uid="{8804C40C-801E-4659-826D-1197E054EE89}"/>
    <cellStyle name="Input 14 2 4 3" xfId="4483" xr:uid="{30016029-35FB-41F1-935E-9E7BE5EBEF5A}"/>
    <cellStyle name="Input 14 2 4 3 2" xfId="18238" xr:uid="{6263B498-0A31-4BAF-A9A4-6917DB1B21D9}"/>
    <cellStyle name="Input 14 2 4 3 3" xfId="16169" xr:uid="{8CCAAA64-2204-496F-89AD-9CEED3FD6A5E}"/>
    <cellStyle name="Input 14 2 4 3 4" xfId="34513" xr:uid="{0D8E1C49-5100-4B8E-8FD2-522C33F3CCDE}"/>
    <cellStyle name="Input 14 2 4 4" xfId="4484" xr:uid="{372B3F00-E72C-4ED1-BB8F-8B2270819F16}"/>
    <cellStyle name="Input 14 2 4 4 2" xfId="18239" xr:uid="{E1A199B0-5CC0-4551-AF9C-1B8186480D34}"/>
    <cellStyle name="Input 14 2 4 4 3" xfId="16168" xr:uid="{F9608B96-223D-4378-B5C9-F1FF1A7E9985}"/>
    <cellStyle name="Input 14 2 4 4 4" xfId="34512" xr:uid="{ED4F1EBC-803D-4C3E-9F57-BB78F4F35519}"/>
    <cellStyle name="Input 14 2 4 5" xfId="18236" xr:uid="{E5FA6387-6D12-4598-80B4-019637D29003}"/>
    <cellStyle name="Input 14 2 4 6" xfId="16171" xr:uid="{319C330F-966B-4CB6-911A-53D5FDD3ED73}"/>
    <cellStyle name="Input 14 2 4 7" xfId="34515" xr:uid="{5C07BF46-2C0A-49A9-8B5E-9DE10D433954}"/>
    <cellStyle name="Input 14 2 5" xfId="4485" xr:uid="{454D3D24-3125-4F47-94A7-E05DEC5B2AE6}"/>
    <cellStyle name="Input 14 2 5 2" xfId="4486" xr:uid="{AA117B9B-57BC-410E-8A92-1B8B5E2A614C}"/>
    <cellStyle name="Input 14 2 5 2 2" xfId="18241" xr:uid="{70ADD368-96B0-41AB-9E9E-9D04EEF561EC}"/>
    <cellStyle name="Input 14 2 5 2 3" xfId="16166" xr:uid="{AE2FB19B-0C00-4284-8BA6-63DC8F6FB53B}"/>
    <cellStyle name="Input 14 2 5 2 4" xfId="34510" xr:uid="{3AFC5B3E-7E0B-4FD7-B071-A74FB239F468}"/>
    <cellStyle name="Input 14 2 5 3" xfId="18240" xr:uid="{1109E0C4-6928-4B38-8CC4-ED77D9D45FAB}"/>
    <cellStyle name="Input 14 2 5 4" xfId="16167" xr:uid="{D6C2B4B6-0A52-4C08-B57F-5562E413B4D4}"/>
    <cellStyle name="Input 14 2 5 5" xfId="34511" xr:uid="{E83E559F-7A04-4E54-8BFA-5AD866E23D00}"/>
    <cellStyle name="Input 14 2 6" xfId="4487" xr:uid="{96F6FE11-F13C-4D1C-A9AD-70598977684D}"/>
    <cellStyle name="Input 14 2 6 2" xfId="4488" xr:uid="{4016776C-DE46-434D-9E79-398A00792321}"/>
    <cellStyle name="Input 14 2 6 2 2" xfId="18243" xr:uid="{583AF2E5-A884-4520-B0C2-C8F30DAA6B7A}"/>
    <cellStyle name="Input 14 2 6 2 3" xfId="16164" xr:uid="{EA621EF8-3136-4E25-8371-46F527C9CF82}"/>
    <cellStyle name="Input 14 2 6 2 4" xfId="34508" xr:uid="{F74DF78D-5DF4-498F-BC70-439E81CFE4BB}"/>
    <cellStyle name="Input 14 2 6 3" xfId="18242" xr:uid="{84E84D7A-B9DC-45DB-BC35-17363D41319F}"/>
    <cellStyle name="Input 14 2 6 4" xfId="16165" xr:uid="{6E58EBCF-1D8D-494A-8610-4726CDF2D5F0}"/>
    <cellStyle name="Input 14 2 6 5" xfId="34509" xr:uid="{35C05008-E30D-4FFD-A1FE-AC36C65F7280}"/>
    <cellStyle name="Input 14 2 7" xfId="4489" xr:uid="{A91A61AE-F1BF-4297-BC6F-87AFD095B2E9}"/>
    <cellStyle name="Input 14 2 7 2" xfId="18244" xr:uid="{848AC5B5-F035-4BED-90F9-0FF16D14F1FB}"/>
    <cellStyle name="Input 14 2 7 3" xfId="16163" xr:uid="{78E3FDEF-38C1-450D-870E-BE897C8C4C40}"/>
    <cellStyle name="Input 14 2 7 4" xfId="34507" xr:uid="{2A7A6519-FD4E-4838-9FA0-B5DC864F84F1}"/>
    <cellStyle name="Input 14 2 8" xfId="4490" xr:uid="{613015AA-9FD6-4837-B7DF-92565FDBAF43}"/>
    <cellStyle name="Input 14 2 8 2" xfId="18245" xr:uid="{7E43B625-E79D-4F22-92B3-4E46A6BA2C0A}"/>
    <cellStyle name="Input 14 2 8 3" xfId="16162" xr:uid="{8AF4C807-B3C6-4501-BAFF-0E2AAB6B944A}"/>
    <cellStyle name="Input 14 2 8 4" xfId="34506" xr:uid="{DF4AC71E-0AB7-45E0-8629-F2FD238823A6}"/>
    <cellStyle name="Input 14 2 9" xfId="18222" xr:uid="{ECA66C0A-F0C5-400F-A1FC-32A7A59F10B2}"/>
    <cellStyle name="Input 14 3" xfId="4491" xr:uid="{039912EF-F63C-4005-80A0-6EDB1D895DB5}"/>
    <cellStyle name="Input 14 3 10" xfId="34505" xr:uid="{A060E37F-64E0-4548-AADE-591D74523EEF}"/>
    <cellStyle name="Input 14 3 2" xfId="4492" xr:uid="{ED416868-80E9-44EB-A183-A6D9E8294633}"/>
    <cellStyle name="Input 14 3 2 2" xfId="18247" xr:uid="{5AD92964-840B-4B27-8354-7E38EEC1D98B}"/>
    <cellStyle name="Input 14 3 2 3" xfId="16160" xr:uid="{AA69FA27-E8B9-40D9-84C0-220F790F7288}"/>
    <cellStyle name="Input 14 3 2 4" xfId="34504" xr:uid="{12FA7C33-6790-43F6-9A20-7C864DE4EFFD}"/>
    <cellStyle name="Input 14 3 3" xfId="4493" xr:uid="{C10B6C45-2F4C-44D7-90AB-2548118B79E7}"/>
    <cellStyle name="Input 14 3 3 2" xfId="18248" xr:uid="{E2FCEFC1-A29D-4641-B819-21786D9E2628}"/>
    <cellStyle name="Input 14 3 3 3" xfId="16159" xr:uid="{1B024012-B210-4914-BB72-6F9FF79460A3}"/>
    <cellStyle name="Input 14 3 3 4" xfId="34503" xr:uid="{DA42B77A-2CD8-4E91-A681-EA6543E662C7}"/>
    <cellStyle name="Input 14 3 4" xfId="4494" xr:uid="{0CA27363-C05C-4DE6-A5D7-E5C21C4AA825}"/>
    <cellStyle name="Input 14 3 4 2" xfId="18249" xr:uid="{787295A6-01DB-4132-8D58-B444891F4406}"/>
    <cellStyle name="Input 14 3 4 3" xfId="16158" xr:uid="{AB066E6C-5B3B-4F69-AC7C-C838A7991B08}"/>
    <cellStyle name="Input 14 3 4 4" xfId="34502" xr:uid="{491E2B32-EB8B-45A6-A964-3571551E3ECB}"/>
    <cellStyle name="Input 14 3 5" xfId="4495" xr:uid="{704BA42A-3D7C-43EA-B830-180C06BE66EC}"/>
    <cellStyle name="Input 14 3 5 2" xfId="18250" xr:uid="{CFB26779-8624-4915-988D-2E13EC7B52C3}"/>
    <cellStyle name="Input 14 3 5 3" xfId="16157" xr:uid="{EA7ED0D6-1C56-4239-AB5F-6E49DD159C39}"/>
    <cellStyle name="Input 14 3 5 4" xfId="34501" xr:uid="{87A5C9C3-8144-4B66-A254-F26BBEA8C283}"/>
    <cellStyle name="Input 14 3 6" xfId="4496" xr:uid="{A857AA22-2278-41B5-9AC1-B19AC76523A3}"/>
    <cellStyle name="Input 14 3 6 2" xfId="18251" xr:uid="{EF76F308-93F6-4633-A6D0-B36E5962E15C}"/>
    <cellStyle name="Input 14 3 6 3" xfId="16156" xr:uid="{FED02B61-1232-4D94-991B-6AEC7AB046BF}"/>
    <cellStyle name="Input 14 3 6 4" xfId="34500" xr:uid="{03FB80C0-1D6E-437E-88F2-DB888817DBDE}"/>
    <cellStyle name="Input 14 3 7" xfId="4497" xr:uid="{C4CA41F4-B0B1-4AE7-BC4E-3CC73F7FCB4A}"/>
    <cellStyle name="Input 14 3 7 2" xfId="18252" xr:uid="{D82FD68F-2254-48C8-A0DF-459AB0D39F37}"/>
    <cellStyle name="Input 14 3 7 3" xfId="16155" xr:uid="{EEF73085-0735-47AA-B9C2-072522D705DD}"/>
    <cellStyle name="Input 14 3 7 4" xfId="34499" xr:uid="{0D402A28-EB29-4139-8665-37B0624869E5}"/>
    <cellStyle name="Input 14 3 8" xfId="18246" xr:uid="{48B52682-9DE4-4FA1-9CB5-1A653FB6957C}"/>
    <cellStyle name="Input 14 3 9" xfId="16161" xr:uid="{93906D3E-4128-45D3-9D1F-5DB996AAD8B6}"/>
    <cellStyle name="Input 14 4" xfId="4498" xr:uid="{1A94EA6D-AB92-461D-B6CD-FE355692BAD5}"/>
    <cellStyle name="Input 14 4 2" xfId="4499" xr:uid="{243458EF-B2EF-4949-A348-EF6FF156892C}"/>
    <cellStyle name="Input 14 4 2 2" xfId="18254" xr:uid="{8E8FA719-8D28-4245-AE4F-89107C6362D5}"/>
    <cellStyle name="Input 14 4 2 3" xfId="16153" xr:uid="{1A510C57-300E-44E5-9E23-9415833DA5CD}"/>
    <cellStyle name="Input 14 4 2 4" xfId="34497" xr:uid="{3AD20C78-4672-46F9-B83D-591E47F83C38}"/>
    <cellStyle name="Input 14 4 3" xfId="4500" xr:uid="{665D2ABF-358E-46C4-B088-59A7A96306C6}"/>
    <cellStyle name="Input 14 4 3 2" xfId="18255" xr:uid="{21512E62-D347-458F-80AE-026A339F1B3B}"/>
    <cellStyle name="Input 14 4 3 3" xfId="16152" xr:uid="{BFEF5251-8651-4026-A599-5DB709CDBF6D}"/>
    <cellStyle name="Input 14 4 3 4" xfId="34496" xr:uid="{228F26C7-12CF-4F57-AE17-8549D55BA9A5}"/>
    <cellStyle name="Input 14 4 4" xfId="4501" xr:uid="{8C240D5C-0F2E-42D6-98C3-ACFCA0CC3582}"/>
    <cellStyle name="Input 14 4 4 2" xfId="18256" xr:uid="{B4EE6D23-B88F-4C34-AF31-8FEA4092F4CD}"/>
    <cellStyle name="Input 14 4 4 3" xfId="16151" xr:uid="{EE681AE1-3BFF-4226-B19B-83F4C8EE76E9}"/>
    <cellStyle name="Input 14 4 4 4" xfId="34495" xr:uid="{B342E30F-ABD3-4AB4-BF53-FB1DDE328898}"/>
    <cellStyle name="Input 14 4 5" xfId="4502" xr:uid="{291D8680-F435-422B-AACC-4D255E6A7D24}"/>
    <cellStyle name="Input 14 4 5 2" xfId="18257" xr:uid="{A7428BE8-14F1-4EA1-9B80-6D018F3F2A4F}"/>
    <cellStyle name="Input 14 4 5 3" xfId="16150" xr:uid="{A21FFC84-55DE-47CC-A296-F7E6739E5D8A}"/>
    <cellStyle name="Input 14 4 5 4" xfId="34494" xr:uid="{A689633F-4C9A-4A29-97AC-9D9F72161348}"/>
    <cellStyle name="Input 14 4 6" xfId="4503" xr:uid="{EEBC2822-3B15-4BC3-AF52-59BD450DEAA3}"/>
    <cellStyle name="Input 14 4 6 2" xfId="18258" xr:uid="{1EE88CFF-C8DD-4A74-ACBC-8A1630EE2C09}"/>
    <cellStyle name="Input 14 4 6 3" xfId="16149" xr:uid="{6CE1BCF9-F0D0-417B-905A-5B566C393E0E}"/>
    <cellStyle name="Input 14 4 6 4" xfId="34493" xr:uid="{527E716B-7C5A-4D57-9CC9-1158008A10EA}"/>
    <cellStyle name="Input 14 4 7" xfId="18253" xr:uid="{8FADDB77-0058-49A7-B687-1C185DB88E2F}"/>
    <cellStyle name="Input 14 4 8" xfId="16154" xr:uid="{10E3ECD1-D3A7-4024-A9C0-EF214B733B4F}"/>
    <cellStyle name="Input 14 4 9" xfId="34498" xr:uid="{7EFEAD69-BAE0-4666-B9D0-4AE0B0242ABC}"/>
    <cellStyle name="Input 14 5" xfId="4504" xr:uid="{8D671658-A843-4A21-A199-57FFEC2D26D8}"/>
    <cellStyle name="Input 14 5 2" xfId="4505" xr:uid="{DA9DEB4B-BFC5-4595-9B32-22202C3E7D68}"/>
    <cellStyle name="Input 14 5 2 2" xfId="18260" xr:uid="{8E744418-C899-4B80-B70A-12D2229975C6}"/>
    <cellStyle name="Input 14 5 2 3" xfId="16147" xr:uid="{E6CB0CD3-FF30-4CD2-80D8-1E97316527D3}"/>
    <cellStyle name="Input 14 5 2 4" xfId="34491" xr:uid="{FE53A36E-19BA-41EF-AEAC-ADE63AA2031D}"/>
    <cellStyle name="Input 14 5 3" xfId="4506" xr:uid="{5421B3BF-EDDC-47F9-881C-6CBC2C570AEE}"/>
    <cellStyle name="Input 14 5 3 2" xfId="18261" xr:uid="{A017AAB5-E543-4D8D-8277-8B8E33501D2F}"/>
    <cellStyle name="Input 14 5 3 3" xfId="16146" xr:uid="{4D943ACA-7B3C-4A4D-ABA7-5B8F2F29642E}"/>
    <cellStyle name="Input 14 5 3 4" xfId="34490" xr:uid="{A9C8744B-E848-443B-82CA-FF1B13105EFB}"/>
    <cellStyle name="Input 14 5 4" xfId="4507" xr:uid="{F67DA6E4-FE41-4EDB-9D80-7B02EE87081A}"/>
    <cellStyle name="Input 14 5 4 2" xfId="18262" xr:uid="{4C38D460-DD2B-4864-AD45-3D88060D345F}"/>
    <cellStyle name="Input 14 5 4 3" xfId="16145" xr:uid="{1C428374-BCAF-44D9-8907-2A2CF52F040C}"/>
    <cellStyle name="Input 14 5 4 4" xfId="34489" xr:uid="{A3A59FBD-8574-4732-9304-204FC78E42B4}"/>
    <cellStyle name="Input 14 5 5" xfId="4508" xr:uid="{0F6CDEF6-0704-44AB-9A98-C5D3EFA0428A}"/>
    <cellStyle name="Input 14 5 5 2" xfId="18263" xr:uid="{7F216ED1-B12D-4FD1-9C63-C8C0E7154544}"/>
    <cellStyle name="Input 14 5 5 3" xfId="16144" xr:uid="{B5B161DE-79A2-455E-8FAF-92F912BA5ACC}"/>
    <cellStyle name="Input 14 5 5 4" xfId="34488" xr:uid="{43274377-9193-48C0-8F43-37FA84AC1AC5}"/>
    <cellStyle name="Input 14 5 6" xfId="18259" xr:uid="{97E24EBD-5959-4FD7-BF12-212C085F8E72}"/>
    <cellStyle name="Input 14 5 7" xfId="16148" xr:uid="{ADDAE73E-DE5D-41CB-BF81-994E549680C1}"/>
    <cellStyle name="Input 14 5 8" xfId="34492" xr:uid="{A54AD6DD-EA1E-486D-9C9C-99BE38A40511}"/>
    <cellStyle name="Input 14 6" xfId="4509" xr:uid="{6D273653-74B7-4219-9550-B30085ED307B}"/>
    <cellStyle name="Input 14 6 2" xfId="4510" xr:uid="{46F4EB50-963C-4912-9F96-54A44F4E55C8}"/>
    <cellStyle name="Input 14 6 2 2" xfId="18265" xr:uid="{E333120C-EBF0-46CC-86A2-B50EAE2D2CE7}"/>
    <cellStyle name="Input 14 6 2 3" xfId="16142" xr:uid="{A83B2FAA-8179-4507-B95B-95B755F9C3E1}"/>
    <cellStyle name="Input 14 6 2 4" xfId="34486" xr:uid="{5A45C471-E9E7-4283-BFD1-C4881126FEA4}"/>
    <cellStyle name="Input 14 6 3" xfId="18264" xr:uid="{C969571A-9AA3-4CE7-9506-6D4DF6E873C9}"/>
    <cellStyle name="Input 14 6 4" xfId="16143" xr:uid="{DFE363A9-F4EB-491C-BE5B-516B9374A188}"/>
    <cellStyle name="Input 14 6 5" xfId="34487" xr:uid="{275BE3FF-8F3C-485C-AEF1-0972BBFCEF45}"/>
    <cellStyle name="Input 14 7" xfId="4511" xr:uid="{2715ECEA-3742-4670-87DA-6B69932E1E3A}"/>
    <cellStyle name="Input 14 7 2" xfId="4512" xr:uid="{BCA52704-9D65-40B4-A1D7-6E96E3ACF002}"/>
    <cellStyle name="Input 14 7 2 2" xfId="18267" xr:uid="{4F0FE5D3-EEF2-4E0E-A44D-853AE9BF2E62}"/>
    <cellStyle name="Input 14 7 2 3" xfId="16140" xr:uid="{5B043A6C-C193-4AEC-B30A-312640E6AA00}"/>
    <cellStyle name="Input 14 7 2 4" xfId="34484" xr:uid="{A4E8A278-736B-4926-B82F-C035D7D0312C}"/>
    <cellStyle name="Input 14 7 3" xfId="18266" xr:uid="{35BD056E-2934-41A1-B345-3B96C419154E}"/>
    <cellStyle name="Input 14 7 4" xfId="16141" xr:uid="{5FC2D2B9-1D1B-4598-8880-897A3D5660B2}"/>
    <cellStyle name="Input 14 7 5" xfId="34485" xr:uid="{272C14A4-5229-48D8-8B42-88D6297CB00E}"/>
    <cellStyle name="Input 14 8" xfId="4513" xr:uid="{9CBF4158-38BF-4EFE-98CD-6DD3811EA37D}"/>
    <cellStyle name="Input 14 8 2" xfId="18268" xr:uid="{877F4D76-9FEC-413B-8021-37C4640A074C}"/>
    <cellStyle name="Input 14 8 3" xfId="16139" xr:uid="{57363E01-A33B-4D5D-A182-2D10CDCD9B1A}"/>
    <cellStyle name="Input 14 8 4" xfId="34483" xr:uid="{9B25D46D-E7CE-4FDE-875F-CBC999FC0440}"/>
    <cellStyle name="Input 14 9" xfId="18221" xr:uid="{6E67C86D-B787-4FDF-8474-E0B806F59089}"/>
    <cellStyle name="Input 15" xfId="4514" xr:uid="{AA1DA1A7-085E-4624-9E8E-FCF228F2D666}"/>
    <cellStyle name="Input 15 10" xfId="16138" xr:uid="{C318BD43-4B77-4B83-A5EB-17F01487F582}"/>
    <cellStyle name="Input 15 11" xfId="34482" xr:uid="{4A7E5547-5694-48F4-BD83-CE40F93CB5BA}"/>
    <cellStyle name="Input 15 2" xfId="4515" xr:uid="{FF5B229F-92D7-4766-8395-5641324585E2}"/>
    <cellStyle name="Input 15 2 10" xfId="16137" xr:uid="{36F976FD-2068-46B1-9B1D-592724F1B200}"/>
    <cellStyle name="Input 15 2 11" xfId="34481" xr:uid="{7EDC286F-AC67-486B-B91F-457222381698}"/>
    <cellStyle name="Input 15 2 2" xfId="4516" xr:uid="{119C6EC2-F886-45C1-ADF7-28FE693A66EE}"/>
    <cellStyle name="Input 15 2 2 10" xfId="34480" xr:uid="{36FEDD93-BAD5-45AB-AB66-98F43DAA832A}"/>
    <cellStyle name="Input 15 2 2 2" xfId="4517" xr:uid="{FFF5BA74-7268-4859-9A96-082C2566877E}"/>
    <cellStyle name="Input 15 2 2 2 2" xfId="18272" xr:uid="{7108CBBB-AA8A-4A10-9634-C00BF4449173}"/>
    <cellStyle name="Input 15 2 2 2 3" xfId="16135" xr:uid="{D2D2B3A9-8902-4A55-96E2-3CFA388D53D0}"/>
    <cellStyle name="Input 15 2 2 2 4" xfId="34479" xr:uid="{9AB3A622-FAB2-44D3-A6E5-4AE2F19C4DB8}"/>
    <cellStyle name="Input 15 2 2 3" xfId="4518" xr:uid="{E28EC8C9-9FF4-49DD-A916-58361F06B8D8}"/>
    <cellStyle name="Input 15 2 2 3 2" xfId="18273" xr:uid="{EC72077B-718A-45F0-8401-753B7577C78F}"/>
    <cellStyle name="Input 15 2 2 3 3" xfId="16134" xr:uid="{F57B175D-A4EE-4C5D-8339-B324A72615F6}"/>
    <cellStyle name="Input 15 2 2 3 4" xfId="34478" xr:uid="{6FA5A7AA-5858-49F5-8052-1D6787D5F7CC}"/>
    <cellStyle name="Input 15 2 2 4" xfId="4519" xr:uid="{DDC175FB-8378-4BAF-B14D-716DFB52DE8C}"/>
    <cellStyle name="Input 15 2 2 4 2" xfId="18274" xr:uid="{9DFFDC3E-9F1B-4866-AEA0-7CD88E5BECE0}"/>
    <cellStyle name="Input 15 2 2 4 3" xfId="16133" xr:uid="{D6F3D181-6A4B-4BA3-87E6-176278E9182D}"/>
    <cellStyle name="Input 15 2 2 4 4" xfId="34477" xr:uid="{84C7E19F-3D94-4789-A448-111B9C9FDE08}"/>
    <cellStyle name="Input 15 2 2 5" xfId="4520" xr:uid="{E462D392-6DE2-4B5E-940E-5D6029657882}"/>
    <cellStyle name="Input 15 2 2 5 2" xfId="18275" xr:uid="{6125113B-A87E-41D3-828F-7478404F30BD}"/>
    <cellStyle name="Input 15 2 2 5 3" xfId="16132" xr:uid="{9C92FE85-3ABD-41DF-81C0-BF83CE71838B}"/>
    <cellStyle name="Input 15 2 2 5 4" xfId="34476" xr:uid="{19D5F9AF-8DD6-4A2E-97D0-113630FA7D10}"/>
    <cellStyle name="Input 15 2 2 6" xfId="4521" xr:uid="{B43254D9-1284-487E-B76B-9D461DC8ADE1}"/>
    <cellStyle name="Input 15 2 2 6 2" xfId="18276" xr:uid="{1B039D95-B3D2-4A25-A51C-865DD77F87D3}"/>
    <cellStyle name="Input 15 2 2 6 3" xfId="16131" xr:uid="{2D162609-8893-4BE8-8386-D9C5B3152742}"/>
    <cellStyle name="Input 15 2 2 6 4" xfId="34475" xr:uid="{3E72BF92-CD1D-4F2E-8A7B-35CA973E9FA4}"/>
    <cellStyle name="Input 15 2 2 7" xfId="4522" xr:uid="{007EB3B9-6135-4C5E-BE05-1D1B4691095E}"/>
    <cellStyle name="Input 15 2 2 7 2" xfId="18277" xr:uid="{E353A88E-29A0-4657-B88B-F662631C6C90}"/>
    <cellStyle name="Input 15 2 2 7 3" xfId="16130" xr:uid="{2B68ED3D-E6A3-42A8-A7A7-D90A44218824}"/>
    <cellStyle name="Input 15 2 2 7 4" xfId="34474" xr:uid="{B08C6B98-08AA-43AE-8182-2EE4532DD9A5}"/>
    <cellStyle name="Input 15 2 2 8" xfId="18271" xr:uid="{1101D11A-8EA7-4256-BE7B-60A757A00EEA}"/>
    <cellStyle name="Input 15 2 2 9" xfId="16136" xr:uid="{C625A6AF-0184-4062-902F-C3F55475FBFE}"/>
    <cellStyle name="Input 15 2 3" xfId="4523" xr:uid="{4ECCA39E-9784-4F06-B05D-051112D53BDC}"/>
    <cellStyle name="Input 15 2 3 2" xfId="4524" xr:uid="{C4C7F3D5-6168-477D-BF01-41365CDCD344}"/>
    <cellStyle name="Input 15 2 3 2 2" xfId="18279" xr:uid="{D69A4BEC-C7A0-4A48-8AF0-31BADA758912}"/>
    <cellStyle name="Input 15 2 3 2 3" xfId="16128" xr:uid="{A0853849-480D-4E6F-8A27-4914FC821E76}"/>
    <cellStyle name="Input 15 2 3 2 4" xfId="34472" xr:uid="{046F3CF0-7C3D-4B4D-B953-FF2875951EA3}"/>
    <cellStyle name="Input 15 2 3 3" xfId="4525" xr:uid="{2F87B20A-4FE7-4A23-91DA-E809344CFF9C}"/>
    <cellStyle name="Input 15 2 3 3 2" xfId="18280" xr:uid="{274074F9-FA71-49C4-818B-1F7F5CC3AF75}"/>
    <cellStyle name="Input 15 2 3 3 3" xfId="16127" xr:uid="{9EF8EFE5-821D-4155-AA74-E41D5B92133C}"/>
    <cellStyle name="Input 15 2 3 3 4" xfId="34471" xr:uid="{04F7EF8E-1134-4EA4-8048-1149268AA398}"/>
    <cellStyle name="Input 15 2 3 4" xfId="4526" xr:uid="{BCFF4B8B-0612-4A1B-8F9F-32A799A81CFF}"/>
    <cellStyle name="Input 15 2 3 4 2" xfId="18281" xr:uid="{C8F3D0AC-3240-47B4-8DAD-19C99F2CBD0F}"/>
    <cellStyle name="Input 15 2 3 4 3" xfId="16126" xr:uid="{68AAFC37-5EB2-46E4-B9B9-61F730D9D8ED}"/>
    <cellStyle name="Input 15 2 3 4 4" xfId="34470" xr:uid="{84300855-E72C-438A-98B5-757CBAC43ABC}"/>
    <cellStyle name="Input 15 2 3 5" xfId="4527" xr:uid="{4679EA89-4E4E-4BBC-991B-2205985334B8}"/>
    <cellStyle name="Input 15 2 3 5 2" xfId="18282" xr:uid="{B828B134-3B6E-43A7-B06A-4B6C2B936208}"/>
    <cellStyle name="Input 15 2 3 5 3" xfId="16125" xr:uid="{23BDBECA-A325-46C9-9FDB-B8BFAB23C83C}"/>
    <cellStyle name="Input 15 2 3 5 4" xfId="34469" xr:uid="{8EDF8FAB-B213-44CC-8AC1-7489141358B0}"/>
    <cellStyle name="Input 15 2 3 6" xfId="4528" xr:uid="{463716DE-425A-4C1D-A2BD-DA0A7617F7C1}"/>
    <cellStyle name="Input 15 2 3 6 2" xfId="18283" xr:uid="{14CD9132-8613-4E7D-8881-6229F293AFAC}"/>
    <cellStyle name="Input 15 2 3 6 3" xfId="16124" xr:uid="{7FE3BF86-C003-46E0-A85A-154BE81AE0BD}"/>
    <cellStyle name="Input 15 2 3 6 4" xfId="34468" xr:uid="{AAF6EA77-492E-42F5-B033-6F7D27FCA14D}"/>
    <cellStyle name="Input 15 2 3 7" xfId="18278" xr:uid="{09276498-BB03-4E3E-AAA7-60032F2D7F97}"/>
    <cellStyle name="Input 15 2 3 8" xfId="16129" xr:uid="{03A9DA9D-6BA2-4E73-A6DB-8B2A8DDD973D}"/>
    <cellStyle name="Input 15 2 3 9" xfId="34473" xr:uid="{C4C01DE2-DDB6-460E-A581-825D17685CAB}"/>
    <cellStyle name="Input 15 2 4" xfId="4529" xr:uid="{C3F7DF73-80FC-4DBF-A9FC-A5DBEDEDE2BA}"/>
    <cellStyle name="Input 15 2 4 2" xfId="4530" xr:uid="{D5579306-12B6-450D-A3F6-39F2E28EE050}"/>
    <cellStyle name="Input 15 2 4 2 2" xfId="18285" xr:uid="{22D29E85-C668-4640-BD26-BD00A1C16FAD}"/>
    <cellStyle name="Input 15 2 4 2 3" xfId="16122" xr:uid="{D53744C9-15E7-49B8-8FF5-A1CE581A8348}"/>
    <cellStyle name="Input 15 2 4 2 4" xfId="34466" xr:uid="{21C22F74-4CAB-4B68-BF2F-DFB2836F30D2}"/>
    <cellStyle name="Input 15 2 4 3" xfId="4531" xr:uid="{C511FEE7-8DEA-43DE-996C-83CA5661A2EB}"/>
    <cellStyle name="Input 15 2 4 3 2" xfId="18286" xr:uid="{8746B6BC-859F-4C32-9CF8-1D41F4849650}"/>
    <cellStyle name="Input 15 2 4 3 3" xfId="16121" xr:uid="{B1102582-2398-4B3C-B32A-63440339816D}"/>
    <cellStyle name="Input 15 2 4 3 4" xfId="34465" xr:uid="{A176952A-B2AE-46FB-B001-37C84AB0261B}"/>
    <cellStyle name="Input 15 2 4 4" xfId="4532" xr:uid="{E255035F-C3B3-4623-8CC6-262080DD485B}"/>
    <cellStyle name="Input 15 2 4 4 2" xfId="18287" xr:uid="{B3055D88-9D8B-4538-93A0-6910F34D6FB3}"/>
    <cellStyle name="Input 15 2 4 4 3" xfId="16120" xr:uid="{12DDDEBA-DA2B-4F77-817F-890237E2BE73}"/>
    <cellStyle name="Input 15 2 4 4 4" xfId="34464" xr:uid="{2C01FA14-3F22-40A5-9093-FC5F5B6154F7}"/>
    <cellStyle name="Input 15 2 4 5" xfId="18284" xr:uid="{2F7FEB30-0B5B-48A8-B3C3-EA045A901955}"/>
    <cellStyle name="Input 15 2 4 6" xfId="16123" xr:uid="{D86A05D2-1720-49CC-87B6-E478EAE43E6F}"/>
    <cellStyle name="Input 15 2 4 7" xfId="34467" xr:uid="{E441A34B-918C-471F-94A8-969B47F7EA13}"/>
    <cellStyle name="Input 15 2 5" xfId="4533" xr:uid="{5DFECF5C-93A8-4CB3-AAA0-FA47AE273008}"/>
    <cellStyle name="Input 15 2 5 2" xfId="4534" xr:uid="{6A30D3D9-FA90-48F0-BCFB-34BC30051DFB}"/>
    <cellStyle name="Input 15 2 5 2 2" xfId="18289" xr:uid="{831A6237-7A9A-426D-8FC7-0D128A1C4752}"/>
    <cellStyle name="Input 15 2 5 2 3" xfId="16118" xr:uid="{C47F3008-055C-4D18-9B28-489A19FB3518}"/>
    <cellStyle name="Input 15 2 5 2 4" xfId="34462" xr:uid="{110E2277-FD57-400E-A94B-BAEB461C3558}"/>
    <cellStyle name="Input 15 2 5 3" xfId="18288" xr:uid="{894E917A-9990-4603-806C-598EEFC6072B}"/>
    <cellStyle name="Input 15 2 5 4" xfId="16119" xr:uid="{7126013B-56B2-4F58-8DCB-C627D429879E}"/>
    <cellStyle name="Input 15 2 5 5" xfId="34463" xr:uid="{50D8967E-9878-488E-AC58-97307408697E}"/>
    <cellStyle name="Input 15 2 6" xfId="4535" xr:uid="{BA5316F2-7D27-4242-A2DF-4582CC0BB2FE}"/>
    <cellStyle name="Input 15 2 6 2" xfId="4536" xr:uid="{9C81D45E-4EF4-47C3-9DF9-92EB900A9635}"/>
    <cellStyle name="Input 15 2 6 2 2" xfId="18291" xr:uid="{3A7253D8-D0CF-4DF2-B9CC-567B2DB74896}"/>
    <cellStyle name="Input 15 2 6 2 3" xfId="16116" xr:uid="{4E0BD782-31E0-4710-B03F-499AA0BC3AE8}"/>
    <cellStyle name="Input 15 2 6 2 4" xfId="34460" xr:uid="{E670A0D5-3825-4DB7-86E6-F36AD20F4F04}"/>
    <cellStyle name="Input 15 2 6 3" xfId="18290" xr:uid="{BA97F8E3-8681-4078-B1C8-421379250931}"/>
    <cellStyle name="Input 15 2 6 4" xfId="16117" xr:uid="{58CA20B2-F2FD-43A4-AEFB-6BBDB45D18C0}"/>
    <cellStyle name="Input 15 2 6 5" xfId="34461" xr:uid="{6968B787-D7C9-413A-886D-2550656AD101}"/>
    <cellStyle name="Input 15 2 7" xfId="4537" xr:uid="{9F2189A8-6BFC-4C50-8337-EFF216A2391A}"/>
    <cellStyle name="Input 15 2 7 2" xfId="18292" xr:uid="{FE038614-20AC-492D-9310-578AFE98473E}"/>
    <cellStyle name="Input 15 2 7 3" xfId="16115" xr:uid="{0E378CF0-2247-499D-AC88-301B2BA8ED07}"/>
    <cellStyle name="Input 15 2 7 4" xfId="34459" xr:uid="{7212F987-B8D5-44F4-B73C-BB321A952357}"/>
    <cellStyle name="Input 15 2 8" xfId="4538" xr:uid="{6A6CD223-7E8B-4FA8-B77D-D30B13CDB2C5}"/>
    <cellStyle name="Input 15 2 8 2" xfId="18293" xr:uid="{B7AE39D5-EEA2-4340-B066-59A52F8CEFCA}"/>
    <cellStyle name="Input 15 2 8 3" xfId="16114" xr:uid="{D9955A0E-1D71-4F7D-BC85-A5CABE2C71C5}"/>
    <cellStyle name="Input 15 2 8 4" xfId="34458" xr:uid="{7672313E-1B6E-4465-9720-EF81A3AF6F8D}"/>
    <cellStyle name="Input 15 2 9" xfId="18270" xr:uid="{A4DE17A1-BAAD-4B39-904A-D93B6985B835}"/>
    <cellStyle name="Input 15 3" xfId="4539" xr:uid="{99471DDD-57D6-46AC-BB9A-3E53D86C669C}"/>
    <cellStyle name="Input 15 3 10" xfId="34457" xr:uid="{3697EE93-255F-41AD-9052-DB903EA29F86}"/>
    <cellStyle name="Input 15 3 2" xfId="4540" xr:uid="{36DE19C8-F0BE-4F91-897A-A1718465476E}"/>
    <cellStyle name="Input 15 3 2 2" xfId="18295" xr:uid="{A54D7F67-EFF3-4FB6-97EE-5E22AB27D6EB}"/>
    <cellStyle name="Input 15 3 2 3" xfId="16112" xr:uid="{D1160992-ACE2-4269-B5E1-0CEB7E226744}"/>
    <cellStyle name="Input 15 3 2 4" xfId="34456" xr:uid="{DAD2D0D2-439A-4C6D-9E05-E92180316F80}"/>
    <cellStyle name="Input 15 3 3" xfId="4541" xr:uid="{3BBE2463-FD01-47EC-ADAD-ED755F09B0B8}"/>
    <cellStyle name="Input 15 3 3 2" xfId="18296" xr:uid="{4C2CF52F-8158-4176-9F98-E07C0E261FA3}"/>
    <cellStyle name="Input 15 3 3 3" xfId="16111" xr:uid="{DF093082-0311-49A2-9B2A-D42B9457404F}"/>
    <cellStyle name="Input 15 3 3 4" xfId="34455" xr:uid="{A59C0087-01F7-4CD6-9837-5BDEB2E12DB4}"/>
    <cellStyle name="Input 15 3 4" xfId="4542" xr:uid="{C9A9D478-4C94-4BA3-90E7-E7CC6AA024FA}"/>
    <cellStyle name="Input 15 3 4 2" xfId="18297" xr:uid="{0B0DE21D-F85D-430A-8CF1-FBADE88FABB4}"/>
    <cellStyle name="Input 15 3 4 3" xfId="16110" xr:uid="{7FB5F1E4-1F2B-4729-A3C1-F5C273E99D31}"/>
    <cellStyle name="Input 15 3 4 4" xfId="34454" xr:uid="{54C7FA85-F6A5-440B-840F-7D349E32EFED}"/>
    <cellStyle name="Input 15 3 5" xfId="4543" xr:uid="{A0AF1FF2-5416-4DE0-9493-621D2181DC6E}"/>
    <cellStyle name="Input 15 3 5 2" xfId="18298" xr:uid="{1980EE64-DD87-4199-B2B3-053D0FBC77A9}"/>
    <cellStyle name="Input 15 3 5 3" xfId="16109" xr:uid="{00F3FC16-9025-4FAA-9E90-ACD467A31177}"/>
    <cellStyle name="Input 15 3 5 4" xfId="34453" xr:uid="{B3649D92-E539-47DB-ACC7-D475C302E031}"/>
    <cellStyle name="Input 15 3 6" xfId="4544" xr:uid="{1BABE27E-40E3-4A30-976A-84287F8F5036}"/>
    <cellStyle name="Input 15 3 6 2" xfId="18299" xr:uid="{8EA05AC4-3AD0-414F-9AAD-E9AEE40A42B5}"/>
    <cellStyle name="Input 15 3 6 3" xfId="16108" xr:uid="{ABA19530-765F-4F03-9EEA-7B9113AC43AE}"/>
    <cellStyle name="Input 15 3 6 4" xfId="34452" xr:uid="{15D61495-9170-4601-95FA-2AC9DAC477F8}"/>
    <cellStyle name="Input 15 3 7" xfId="4545" xr:uid="{E2302457-B558-4ED8-A054-5F25932CA8E8}"/>
    <cellStyle name="Input 15 3 7 2" xfId="18300" xr:uid="{DDC78B03-6DC5-40D9-96F4-B9846197BD82}"/>
    <cellStyle name="Input 15 3 7 3" xfId="16107" xr:uid="{8ABE4B0C-DC69-4E86-AE1F-D6C7D0B55AD3}"/>
    <cellStyle name="Input 15 3 7 4" xfId="34451" xr:uid="{5DB9AECF-D219-4FE8-82F6-04373C85E3EF}"/>
    <cellStyle name="Input 15 3 8" xfId="18294" xr:uid="{C2017A65-5238-4988-B6EE-44FC690BB47B}"/>
    <cellStyle name="Input 15 3 9" xfId="16113" xr:uid="{05D83326-F119-4353-A65A-19C7CE9AFB2A}"/>
    <cellStyle name="Input 15 4" xfId="4546" xr:uid="{3D7E1FB4-60CD-4378-B905-8FDDBA786FFE}"/>
    <cellStyle name="Input 15 4 2" xfId="4547" xr:uid="{A31F4A97-D968-4423-92DA-6E742CD00390}"/>
    <cellStyle name="Input 15 4 2 2" xfId="18302" xr:uid="{750F2B08-8279-4F48-891B-9252582A1825}"/>
    <cellStyle name="Input 15 4 2 3" xfId="16105" xr:uid="{06D4C961-BDEA-409E-B79A-329766C33BCD}"/>
    <cellStyle name="Input 15 4 2 4" xfId="34449" xr:uid="{F27281CD-D44A-4AB6-B77D-05858910F57D}"/>
    <cellStyle name="Input 15 4 3" xfId="4548" xr:uid="{A39456B1-4BC4-403A-8DA1-F91D47CAEEA0}"/>
    <cellStyle name="Input 15 4 3 2" xfId="18303" xr:uid="{89C815E7-C87B-4051-A12F-7917A70D0B58}"/>
    <cellStyle name="Input 15 4 3 3" xfId="16104" xr:uid="{0AE6AC7E-6FFD-4FAD-993B-1DC9292EB65D}"/>
    <cellStyle name="Input 15 4 3 4" xfId="34448" xr:uid="{AE3187AD-6352-4B23-A8E9-C4FF614449BC}"/>
    <cellStyle name="Input 15 4 4" xfId="4549" xr:uid="{61DCEA69-88D6-4669-97AC-92AFCEA177AD}"/>
    <cellStyle name="Input 15 4 4 2" xfId="18304" xr:uid="{80D13E11-2135-4E54-A54F-8493EE33E27E}"/>
    <cellStyle name="Input 15 4 4 3" xfId="16103" xr:uid="{4CFBB934-C4FD-4504-9563-954C7D95CD95}"/>
    <cellStyle name="Input 15 4 4 4" xfId="34447" xr:uid="{DFACA242-E3FA-4F5D-B025-93D49CB32EDE}"/>
    <cellStyle name="Input 15 4 5" xfId="4550" xr:uid="{D4307952-313E-4072-BCF5-E8ADBAB4295B}"/>
    <cellStyle name="Input 15 4 5 2" xfId="18305" xr:uid="{012EA6B1-785C-47BB-98EE-CD61CE7FEF7A}"/>
    <cellStyle name="Input 15 4 5 3" xfId="16102" xr:uid="{EAF3A876-1053-46FD-95E8-A5E298DBB1F2}"/>
    <cellStyle name="Input 15 4 5 4" xfId="34446" xr:uid="{861906DA-755E-41B2-8EF8-A9E1BEDE1C32}"/>
    <cellStyle name="Input 15 4 6" xfId="4551" xr:uid="{99F7AC2F-0A5D-4F44-BD6D-A4EF2DBD482F}"/>
    <cellStyle name="Input 15 4 6 2" xfId="18306" xr:uid="{93A356CC-E23E-4227-AFE3-AE0733F37C07}"/>
    <cellStyle name="Input 15 4 6 3" xfId="16101" xr:uid="{E9588A70-80FE-4BE4-A701-1E6E0A1B54C3}"/>
    <cellStyle name="Input 15 4 6 4" xfId="34445" xr:uid="{A11B5B70-3428-4688-A1EF-8C4E7391A032}"/>
    <cellStyle name="Input 15 4 7" xfId="18301" xr:uid="{20400341-621D-4A0C-9588-A899D551A0C7}"/>
    <cellStyle name="Input 15 4 8" xfId="16106" xr:uid="{71CFE3F9-CB50-4C8F-A121-F5C28AA23174}"/>
    <cellStyle name="Input 15 4 9" xfId="34450" xr:uid="{0B62CEB7-32CF-499B-BC56-2941357ABFEB}"/>
    <cellStyle name="Input 15 5" xfId="4552" xr:uid="{6C8B3471-AE58-4C7F-AB2F-713205D32933}"/>
    <cellStyle name="Input 15 5 2" xfId="4553" xr:uid="{E16EB3CC-446B-4211-8491-A51CA49A5AE2}"/>
    <cellStyle name="Input 15 5 2 2" xfId="18308" xr:uid="{E1EF13BF-E8A3-41F2-9BDE-442C5936B7F4}"/>
    <cellStyle name="Input 15 5 2 3" xfId="16099" xr:uid="{20EB970E-9D1E-4CF7-B2A5-E071F435813A}"/>
    <cellStyle name="Input 15 5 2 4" xfId="34443" xr:uid="{6605D5F9-630B-40C9-A5EC-A056E685AB82}"/>
    <cellStyle name="Input 15 5 3" xfId="4554" xr:uid="{472236DD-10D4-40BB-BC18-889C6760501A}"/>
    <cellStyle name="Input 15 5 3 2" xfId="18309" xr:uid="{21579153-CD3E-4D6D-A9F2-5F7900047028}"/>
    <cellStyle name="Input 15 5 3 3" xfId="16098" xr:uid="{594098E2-1509-4E74-8509-BB97DB33A62D}"/>
    <cellStyle name="Input 15 5 3 4" xfId="34442" xr:uid="{EAD8DA50-A7AA-489B-8BEE-67ECAA3EDA5E}"/>
    <cellStyle name="Input 15 5 4" xfId="4555" xr:uid="{5DC13C73-1761-47DD-84FC-EB29AFA0EE3C}"/>
    <cellStyle name="Input 15 5 4 2" xfId="18310" xr:uid="{02044D25-CE72-453A-8920-074D057F8C85}"/>
    <cellStyle name="Input 15 5 4 3" xfId="16097" xr:uid="{CCD80798-CE04-4C7C-846E-C74D20DBF398}"/>
    <cellStyle name="Input 15 5 4 4" xfId="34441" xr:uid="{7788413A-3CA7-4161-A39D-D8E0A0717716}"/>
    <cellStyle name="Input 15 5 5" xfId="4556" xr:uid="{8A75E8C2-9317-4C14-A91B-8BDE34693BA6}"/>
    <cellStyle name="Input 15 5 5 2" xfId="18311" xr:uid="{A83DF1BE-323C-40B2-B44C-F051119CE225}"/>
    <cellStyle name="Input 15 5 5 3" xfId="16096" xr:uid="{C2A539B5-37A5-411F-B47D-F3E163093AEA}"/>
    <cellStyle name="Input 15 5 5 4" xfId="34440" xr:uid="{15AC0E58-99AD-415E-AFFD-4C34B2B72253}"/>
    <cellStyle name="Input 15 5 6" xfId="18307" xr:uid="{7C46AD11-A9CC-452F-AEDD-54722872D0C5}"/>
    <cellStyle name="Input 15 5 7" xfId="16100" xr:uid="{EC740494-301A-4A46-8D8D-ADB3E9A9D8E1}"/>
    <cellStyle name="Input 15 5 8" xfId="34444" xr:uid="{407723D4-413E-492C-8D71-A022B3832C85}"/>
    <cellStyle name="Input 15 6" xfId="4557" xr:uid="{63992C8C-9B49-4FDE-898D-6B74B360A32F}"/>
    <cellStyle name="Input 15 6 2" xfId="4558" xr:uid="{9B1F7E94-856E-4570-993A-57CB2F0601C9}"/>
    <cellStyle name="Input 15 6 2 2" xfId="18313" xr:uid="{B7B85FD1-381E-4A58-9D84-F8FF20DE8265}"/>
    <cellStyle name="Input 15 6 2 3" xfId="16094" xr:uid="{DE174728-9A5E-4212-B8ED-BF3F6341041F}"/>
    <cellStyle name="Input 15 6 2 4" xfId="34438" xr:uid="{BABAC791-DBD0-44E3-9914-71B453618E94}"/>
    <cellStyle name="Input 15 6 3" xfId="18312" xr:uid="{0DEC787F-492E-4CEB-92B3-675A6C8AB831}"/>
    <cellStyle name="Input 15 6 4" xfId="16095" xr:uid="{27676AA6-587D-4455-9224-705836C2B55E}"/>
    <cellStyle name="Input 15 6 5" xfId="34439" xr:uid="{55EA95B2-C903-41B3-8FE2-6CCDF65F6BB8}"/>
    <cellStyle name="Input 15 7" xfId="4559" xr:uid="{90FF038F-B7C8-4B3E-B03F-21C83FA1BEB1}"/>
    <cellStyle name="Input 15 7 2" xfId="4560" xr:uid="{388461D6-0FDA-4D8F-B089-F06B7D58F186}"/>
    <cellStyle name="Input 15 7 2 2" xfId="18315" xr:uid="{D9080F7E-1293-44D6-B3CF-6710184B4179}"/>
    <cellStyle name="Input 15 7 2 3" xfId="16092" xr:uid="{921FBB8A-DFE6-42A2-8C28-15752E94C00D}"/>
    <cellStyle name="Input 15 7 2 4" xfId="34436" xr:uid="{FC788713-6843-4325-92F0-09CBA3A6BDD7}"/>
    <cellStyle name="Input 15 7 3" xfId="18314" xr:uid="{DDCF1B10-A523-4D88-B48C-D82868A9F3AD}"/>
    <cellStyle name="Input 15 7 4" xfId="16093" xr:uid="{61A53114-B951-4A1D-9278-1F72229E3973}"/>
    <cellStyle name="Input 15 7 5" xfId="34437" xr:uid="{5626B426-7E5B-4415-AECF-73BCB97A7862}"/>
    <cellStyle name="Input 15 8" xfId="4561" xr:uid="{7CD7E092-5DEA-4A7E-94FE-542869A6F42C}"/>
    <cellStyle name="Input 15 8 2" xfId="18316" xr:uid="{0042FF79-A772-4B54-9AED-22DA928A4F6A}"/>
    <cellStyle name="Input 15 8 3" xfId="16091" xr:uid="{D0E72C0D-7346-4526-84CB-91F7EF7D1770}"/>
    <cellStyle name="Input 15 8 4" xfId="34435" xr:uid="{C732E632-9449-452A-9C6E-2AE40BE65591}"/>
    <cellStyle name="Input 15 9" xfId="18269" xr:uid="{B5D1ECAC-5DAF-4E02-8387-36734C8F5DB2}"/>
    <cellStyle name="Input 16" xfId="4562" xr:uid="{5872CE92-7219-4C1D-AFAD-729E65CE60ED}"/>
    <cellStyle name="Input 16 10" xfId="16090" xr:uid="{CC0A5347-353B-42CC-84FA-FC2CDDF71049}"/>
    <cellStyle name="Input 16 11" xfId="34434" xr:uid="{5CABE6E6-3F35-45F7-8280-483C5AD1131B}"/>
    <cellStyle name="Input 16 2" xfId="4563" xr:uid="{C572D582-7DEE-402E-8898-56BBCD26259F}"/>
    <cellStyle name="Input 16 2 10" xfId="16089" xr:uid="{D1940007-78B9-4AF0-984B-F00387F6EB9B}"/>
    <cellStyle name="Input 16 2 11" xfId="34433" xr:uid="{5C11089E-8A8D-4DD5-AED5-49B31DA720DB}"/>
    <cellStyle name="Input 16 2 2" xfId="4564" xr:uid="{08D10F9A-E9DD-45CB-B79C-7FF045FCB1DE}"/>
    <cellStyle name="Input 16 2 2 10" xfId="34432" xr:uid="{7D696104-339B-4496-A7E4-B817CB3EB4FE}"/>
    <cellStyle name="Input 16 2 2 2" xfId="4565" xr:uid="{F27BB0D1-E833-4409-9FAF-48BD5433D54F}"/>
    <cellStyle name="Input 16 2 2 2 2" xfId="18320" xr:uid="{B97E5EBC-EB9C-487C-89EC-159E43BD11DA}"/>
    <cellStyle name="Input 16 2 2 2 3" xfId="16087" xr:uid="{77AB97E9-F485-4F92-BBEC-0CEE676E2B24}"/>
    <cellStyle name="Input 16 2 2 2 4" xfId="34431" xr:uid="{81EAEFA3-5CE1-4862-BF7A-CDD824DB48BE}"/>
    <cellStyle name="Input 16 2 2 3" xfId="4566" xr:uid="{D30F1FCF-AC99-4A1A-B7ED-4443F9C4F8D6}"/>
    <cellStyle name="Input 16 2 2 3 2" xfId="18321" xr:uid="{EA6D050C-A32E-4762-B02F-3DEC1CCA4950}"/>
    <cellStyle name="Input 16 2 2 3 3" xfId="16086" xr:uid="{9F46E457-DEE7-4AF8-AE9A-ADCBFA642879}"/>
    <cellStyle name="Input 16 2 2 3 4" xfId="34430" xr:uid="{F797848B-04A0-4F8E-A79D-6E007FC2644D}"/>
    <cellStyle name="Input 16 2 2 4" xfId="4567" xr:uid="{E6C966F8-537C-49C2-B51D-3B6085AFEBCF}"/>
    <cellStyle name="Input 16 2 2 4 2" xfId="18322" xr:uid="{C2ECEBAF-751A-46E8-813D-48F51DA2B206}"/>
    <cellStyle name="Input 16 2 2 4 3" xfId="16085" xr:uid="{EADF7426-F9D0-437E-9A1F-29BD232FCB75}"/>
    <cellStyle name="Input 16 2 2 4 4" xfId="34429" xr:uid="{704A7A57-9FA4-4D3A-90E8-57BB1F384641}"/>
    <cellStyle name="Input 16 2 2 5" xfId="4568" xr:uid="{8E7F91A6-40F0-42DB-8F2D-D193F6F53D1F}"/>
    <cellStyle name="Input 16 2 2 5 2" xfId="18323" xr:uid="{403E9D21-18ED-48F1-BBA1-CE5FF625C44E}"/>
    <cellStyle name="Input 16 2 2 5 3" xfId="16084" xr:uid="{D2A72E35-C991-4083-A4CC-1B333EE2261D}"/>
    <cellStyle name="Input 16 2 2 5 4" xfId="34428" xr:uid="{751CABFE-1D6F-43DA-B8EE-B7BFB0D2E6A1}"/>
    <cellStyle name="Input 16 2 2 6" xfId="4569" xr:uid="{BC80BCF1-57C8-484B-947B-BA54693EE8A8}"/>
    <cellStyle name="Input 16 2 2 6 2" xfId="18324" xr:uid="{7947E26C-9347-435E-B154-B54CDC56C0A5}"/>
    <cellStyle name="Input 16 2 2 6 3" xfId="16083" xr:uid="{02D56E7E-8868-4BF9-A0DE-36A7B2891FBF}"/>
    <cellStyle name="Input 16 2 2 6 4" xfId="34427" xr:uid="{2ABE3C52-3B91-4093-8461-03531336E5EF}"/>
    <cellStyle name="Input 16 2 2 7" xfId="4570" xr:uid="{57CA519D-9CCE-4575-A86B-8BA25A2692BC}"/>
    <cellStyle name="Input 16 2 2 7 2" xfId="18325" xr:uid="{F1FBD62E-BADE-4DF8-9A15-8FFE871B7FC4}"/>
    <cellStyle name="Input 16 2 2 7 3" xfId="16082" xr:uid="{C011F976-640B-46CA-86B4-1B2134CABF22}"/>
    <cellStyle name="Input 16 2 2 7 4" xfId="34426" xr:uid="{90E0BCE6-3A18-415E-9BE8-AAF01B2CC014}"/>
    <cellStyle name="Input 16 2 2 8" xfId="18319" xr:uid="{1C61421F-537C-4829-8988-ACEE24AA725D}"/>
    <cellStyle name="Input 16 2 2 9" xfId="16088" xr:uid="{850EA8E3-588E-4B6C-884A-62D1347CDD2B}"/>
    <cellStyle name="Input 16 2 3" xfId="4571" xr:uid="{09364924-148F-4A95-863F-28C8B1866832}"/>
    <cellStyle name="Input 16 2 3 2" xfId="4572" xr:uid="{8AEE337E-4CC3-48EE-9FD9-5D3C80402227}"/>
    <cellStyle name="Input 16 2 3 2 2" xfId="18327" xr:uid="{DBB111C9-10F2-4614-B8C3-F5E3DA78F9DD}"/>
    <cellStyle name="Input 16 2 3 2 3" xfId="16080" xr:uid="{0968A11F-A97B-47B4-B356-8DDC8FFDB677}"/>
    <cellStyle name="Input 16 2 3 2 4" xfId="34424" xr:uid="{4570EF8B-8701-4105-AF8C-7EC55459886E}"/>
    <cellStyle name="Input 16 2 3 3" xfId="4573" xr:uid="{6AB68B59-B2B9-4C46-B414-741224A82FEB}"/>
    <cellStyle name="Input 16 2 3 3 2" xfId="18328" xr:uid="{45A6220C-693D-41F0-8A04-CB3BCEF0D36E}"/>
    <cellStyle name="Input 16 2 3 3 3" xfId="16079" xr:uid="{C98D7253-B272-4165-9CC0-4065C0ACD797}"/>
    <cellStyle name="Input 16 2 3 3 4" xfId="34423" xr:uid="{FA68F48F-4D1F-4A04-A236-E8E5885556D0}"/>
    <cellStyle name="Input 16 2 3 4" xfId="4574" xr:uid="{6BB106F4-E0F4-44C4-A12D-FD9A5A2B0011}"/>
    <cellStyle name="Input 16 2 3 4 2" xfId="18329" xr:uid="{FF4C29B3-A779-463F-A8B3-77D4D0D0678B}"/>
    <cellStyle name="Input 16 2 3 4 3" xfId="16078" xr:uid="{1D022727-0B1E-4DE5-BB5A-C23714B2752F}"/>
    <cellStyle name="Input 16 2 3 4 4" xfId="34422" xr:uid="{8714ED07-5137-4734-9037-47EEA74FE955}"/>
    <cellStyle name="Input 16 2 3 5" xfId="4575" xr:uid="{5F7C61BF-73FC-448C-ABA8-101DECFE7987}"/>
    <cellStyle name="Input 16 2 3 5 2" xfId="18330" xr:uid="{01CF4465-665D-4A81-B1F0-86A1478BEB9D}"/>
    <cellStyle name="Input 16 2 3 5 3" xfId="16077" xr:uid="{591A980D-6FC2-4FF6-AD9B-1696BB733028}"/>
    <cellStyle name="Input 16 2 3 5 4" xfId="34421" xr:uid="{4E6FDCE1-F238-4BFA-B708-85AD390136B3}"/>
    <cellStyle name="Input 16 2 3 6" xfId="4576" xr:uid="{414D9455-BEB4-4DD9-8B40-578FD266F9CC}"/>
    <cellStyle name="Input 16 2 3 6 2" xfId="18331" xr:uid="{A5BC7EE1-D393-4217-8085-54C3B43B5ED1}"/>
    <cellStyle name="Input 16 2 3 6 3" xfId="16076" xr:uid="{B81C1C33-CEC8-499E-9119-20F04D2E6C3D}"/>
    <cellStyle name="Input 16 2 3 6 4" xfId="34420" xr:uid="{B1032231-7320-490A-9A6A-7C548CFA052E}"/>
    <cellStyle name="Input 16 2 3 7" xfId="18326" xr:uid="{4C202452-687A-4E5F-8EBB-625662E838C7}"/>
    <cellStyle name="Input 16 2 3 8" xfId="16081" xr:uid="{243F3417-9119-40E2-BD46-1F0462AC0A4B}"/>
    <cellStyle name="Input 16 2 3 9" xfId="34425" xr:uid="{E7383426-BB83-42A6-990E-196F005AD1CE}"/>
    <cellStyle name="Input 16 2 4" xfId="4577" xr:uid="{F25F8C0A-BFA3-43E1-A5DA-CA40D722387D}"/>
    <cellStyle name="Input 16 2 4 2" xfId="4578" xr:uid="{0161B017-4C51-499F-BA07-C97261A9DAE3}"/>
    <cellStyle name="Input 16 2 4 2 2" xfId="18333" xr:uid="{3C8FF1BE-19F6-4C36-A84F-40EA7837A32F}"/>
    <cellStyle name="Input 16 2 4 2 3" xfId="16074" xr:uid="{FF0B1915-A456-4E4F-98FE-E8C605EF9B22}"/>
    <cellStyle name="Input 16 2 4 2 4" xfId="34418" xr:uid="{0D3C1876-6916-45E8-A4FA-A31A7EAB067E}"/>
    <cellStyle name="Input 16 2 4 3" xfId="4579" xr:uid="{494BF09A-D135-4C80-843B-95137EE6A5E8}"/>
    <cellStyle name="Input 16 2 4 3 2" xfId="18334" xr:uid="{99EC4557-3DE1-44F6-AF70-51EF366FCC65}"/>
    <cellStyle name="Input 16 2 4 3 3" xfId="16073" xr:uid="{6770F62F-9FE7-4471-BFB5-9132C7266592}"/>
    <cellStyle name="Input 16 2 4 3 4" xfId="34417" xr:uid="{AC2A19F7-8B5A-4452-8662-84CFD6FEC1EB}"/>
    <cellStyle name="Input 16 2 4 4" xfId="4580" xr:uid="{93DAE260-0831-49CE-A6D0-3EB14914DE62}"/>
    <cellStyle name="Input 16 2 4 4 2" xfId="18335" xr:uid="{1AE76E26-DEFC-4342-9819-DFB0C6F8B387}"/>
    <cellStyle name="Input 16 2 4 4 3" xfId="16072" xr:uid="{E461C823-92E6-46B4-B7FC-88612BBB5FBD}"/>
    <cellStyle name="Input 16 2 4 4 4" xfId="34416" xr:uid="{217234F9-D444-45F9-99BA-E695E26DAA61}"/>
    <cellStyle name="Input 16 2 4 5" xfId="18332" xr:uid="{18812679-F7F0-44BD-B028-512B4BF0E989}"/>
    <cellStyle name="Input 16 2 4 6" xfId="16075" xr:uid="{D97E9DD4-4D9F-40F4-92B2-1446CDD1C282}"/>
    <cellStyle name="Input 16 2 4 7" xfId="34419" xr:uid="{17C79E0B-8BD7-4A2F-97DC-FBC7F44523EC}"/>
    <cellStyle name="Input 16 2 5" xfId="4581" xr:uid="{D8F552FB-CD1A-413C-8895-C376086E998D}"/>
    <cellStyle name="Input 16 2 5 2" xfId="4582" xr:uid="{9CBC7521-B18E-4662-94EA-250DA418C1E6}"/>
    <cellStyle name="Input 16 2 5 2 2" xfId="18337" xr:uid="{8CD91BB5-CF6A-4BCB-BEC6-B2DD971819F7}"/>
    <cellStyle name="Input 16 2 5 2 3" xfId="16070" xr:uid="{DB3B6ECA-1BA2-4F08-A29F-4378CD3DE8F1}"/>
    <cellStyle name="Input 16 2 5 2 4" xfId="34414" xr:uid="{B6CEAB6E-EC9B-4278-AE5E-659DC05982D7}"/>
    <cellStyle name="Input 16 2 5 3" xfId="18336" xr:uid="{3630CB82-4033-4FFE-AE16-B4F7E930215A}"/>
    <cellStyle name="Input 16 2 5 4" xfId="16071" xr:uid="{F55B50B7-A445-4F51-BB03-059EB2025895}"/>
    <cellStyle name="Input 16 2 5 5" xfId="34415" xr:uid="{26788C81-0351-4C1B-9FF3-4A546E409645}"/>
    <cellStyle name="Input 16 2 6" xfId="4583" xr:uid="{A1A0B79B-283B-4F5A-8A56-391A58141DA8}"/>
    <cellStyle name="Input 16 2 6 2" xfId="4584" xr:uid="{4C8A2B28-667A-49F5-9420-68E61D049BD5}"/>
    <cellStyle name="Input 16 2 6 2 2" xfId="18339" xr:uid="{303F6F60-82A3-41C8-8A3F-371F7D6E014A}"/>
    <cellStyle name="Input 16 2 6 2 3" xfId="16068" xr:uid="{C3757712-3AC9-404A-99AE-1ED35DAD7D21}"/>
    <cellStyle name="Input 16 2 6 2 4" xfId="34412" xr:uid="{B6F85A58-D1FF-49A2-A30A-0C1C2BB2C449}"/>
    <cellStyle name="Input 16 2 6 3" xfId="18338" xr:uid="{22B4F73E-A101-4FE4-BAD9-CC823E8DC1BA}"/>
    <cellStyle name="Input 16 2 6 4" xfId="16069" xr:uid="{14E1CD8C-9F60-4B9F-95A6-7D4BE5888E50}"/>
    <cellStyle name="Input 16 2 6 5" xfId="34413" xr:uid="{DC9D7BF6-95A7-4FAC-BE7D-43046EF92DC0}"/>
    <cellStyle name="Input 16 2 7" xfId="4585" xr:uid="{B12F19B1-03CE-4562-8371-84C7EE8A899A}"/>
    <cellStyle name="Input 16 2 7 2" xfId="18340" xr:uid="{365CBB3C-FC22-4797-AC57-B3C2E65D18A6}"/>
    <cellStyle name="Input 16 2 7 3" xfId="16067" xr:uid="{F6F38EDE-1FF4-43D9-8D01-666B2256AC0C}"/>
    <cellStyle name="Input 16 2 7 4" xfId="34411" xr:uid="{5A9F6378-97AB-4747-BBCB-BB4B63ABB2ED}"/>
    <cellStyle name="Input 16 2 8" xfId="4586" xr:uid="{E3E023E0-6DD1-4AAA-838B-4F0E87CC7172}"/>
    <cellStyle name="Input 16 2 8 2" xfId="18341" xr:uid="{67712D1A-2374-4D3F-B406-E88316A7D315}"/>
    <cellStyle name="Input 16 2 8 3" xfId="16066" xr:uid="{0666ABFD-4F44-420E-BAF3-01436CAEC028}"/>
    <cellStyle name="Input 16 2 8 4" xfId="34410" xr:uid="{054813A0-431B-421F-9257-F41B7B3C0892}"/>
    <cellStyle name="Input 16 2 9" xfId="18318" xr:uid="{3D1AC836-7BF0-4534-990A-9B87EDEA6B3C}"/>
    <cellStyle name="Input 16 3" xfId="4587" xr:uid="{2A608054-1B25-4998-8908-B777068746F9}"/>
    <cellStyle name="Input 16 3 10" xfId="34409" xr:uid="{0DB2FFE7-DEE3-4359-9012-46F3DF05B92D}"/>
    <cellStyle name="Input 16 3 2" xfId="4588" xr:uid="{BD95A0B1-0266-44FB-9133-2601B72D4823}"/>
    <cellStyle name="Input 16 3 2 2" xfId="18343" xr:uid="{D25D0F4D-3EA7-4DB8-94F2-5D7B739216AD}"/>
    <cellStyle name="Input 16 3 2 3" xfId="16064" xr:uid="{011AAC64-3CFE-4535-BE4E-2D1720AE401D}"/>
    <cellStyle name="Input 16 3 2 4" xfId="34408" xr:uid="{A59F4BF5-0207-4C51-87B4-0E732B7A3B7E}"/>
    <cellStyle name="Input 16 3 3" xfId="4589" xr:uid="{2284B63B-7AAF-4FFA-B5C9-5F402007CE44}"/>
    <cellStyle name="Input 16 3 3 2" xfId="18344" xr:uid="{DCDF1EBC-14C3-4A93-A4DF-ECD5AB606941}"/>
    <cellStyle name="Input 16 3 3 3" xfId="16063" xr:uid="{0F975F8D-7C49-468D-92BC-4DAC347A6C87}"/>
    <cellStyle name="Input 16 3 3 4" xfId="34407" xr:uid="{6B5D6865-9E24-4210-BF17-9D86266592AA}"/>
    <cellStyle name="Input 16 3 4" xfId="4590" xr:uid="{C20128D0-BC1A-4DFD-A320-8B3CF999BEE6}"/>
    <cellStyle name="Input 16 3 4 2" xfId="18345" xr:uid="{31BE6585-6E39-4FFD-923A-ADD255B1D948}"/>
    <cellStyle name="Input 16 3 4 3" xfId="16062" xr:uid="{162B3D7B-83EB-4975-A1FF-6EBAC1580C30}"/>
    <cellStyle name="Input 16 3 4 4" xfId="34406" xr:uid="{79428F17-C096-42B8-8092-5BF8211A30D4}"/>
    <cellStyle name="Input 16 3 5" xfId="4591" xr:uid="{B475548D-289E-4CC4-984D-09E063625698}"/>
    <cellStyle name="Input 16 3 5 2" xfId="18346" xr:uid="{EFEAA47B-E553-44DB-967A-1769ABD9765A}"/>
    <cellStyle name="Input 16 3 5 3" xfId="16061" xr:uid="{9EE244F6-C8E0-40B8-8CB0-1B2B116F271F}"/>
    <cellStyle name="Input 16 3 5 4" xfId="34405" xr:uid="{F7EE5AB0-4526-459C-B974-7C216513B750}"/>
    <cellStyle name="Input 16 3 6" xfId="4592" xr:uid="{21D6EB90-DCD5-43EE-A63E-00677C527E28}"/>
    <cellStyle name="Input 16 3 6 2" xfId="18347" xr:uid="{947A27E9-CBB4-44AD-BF1C-6F03C65850FF}"/>
    <cellStyle name="Input 16 3 6 3" xfId="16060" xr:uid="{850E74F8-2A00-4241-B030-4394050B0424}"/>
    <cellStyle name="Input 16 3 6 4" xfId="34404" xr:uid="{599A18EA-0991-43F6-8EDB-6A7BAE2EABF3}"/>
    <cellStyle name="Input 16 3 7" xfId="4593" xr:uid="{E5FA88B8-CBE0-4445-9576-3C86A74DA2C8}"/>
    <cellStyle name="Input 16 3 7 2" xfId="18348" xr:uid="{9F6FA13C-2E5C-473A-B19B-A5AEFBB738AF}"/>
    <cellStyle name="Input 16 3 7 3" xfId="16059" xr:uid="{1A388D70-8328-4771-A7E2-64C9EB2405C8}"/>
    <cellStyle name="Input 16 3 7 4" xfId="34403" xr:uid="{D04229D4-1B95-41C6-A2F4-8AE233A97A44}"/>
    <cellStyle name="Input 16 3 8" xfId="18342" xr:uid="{A2CE4838-BAA2-43B2-9F64-A91438FA9A7D}"/>
    <cellStyle name="Input 16 3 9" xfId="16065" xr:uid="{1E75B796-FE0C-419D-BF61-A00D38DA8F1B}"/>
    <cellStyle name="Input 16 4" xfId="4594" xr:uid="{D947B221-2750-48D3-8054-C842C07C9826}"/>
    <cellStyle name="Input 16 4 2" xfId="4595" xr:uid="{A64DBF5B-16C3-458B-9D9C-41049F3FF3E2}"/>
    <cellStyle name="Input 16 4 2 2" xfId="18350" xr:uid="{D04989A1-9034-4BAD-B10D-68D3BA4C3A2C}"/>
    <cellStyle name="Input 16 4 2 3" xfId="16057" xr:uid="{9EFE1094-BABF-40D8-B9DE-283293AF0899}"/>
    <cellStyle name="Input 16 4 2 4" xfId="34401" xr:uid="{19DBF21C-93C8-4A4F-B5B0-96E632CD34F6}"/>
    <cellStyle name="Input 16 4 3" xfId="4596" xr:uid="{89682033-A246-4A94-B4B2-E9BFE26802B5}"/>
    <cellStyle name="Input 16 4 3 2" xfId="18351" xr:uid="{BEED0DB4-7021-4BDD-9A62-D6E316325D8C}"/>
    <cellStyle name="Input 16 4 3 3" xfId="16056" xr:uid="{30D7A92F-74D3-4F27-B156-6D11D0F759E7}"/>
    <cellStyle name="Input 16 4 3 4" xfId="34400" xr:uid="{9EF43ADD-4BD5-4909-9244-3B30E70D2AFE}"/>
    <cellStyle name="Input 16 4 4" xfId="4597" xr:uid="{FAD889B2-260B-4A1C-98AD-22A6034CF90E}"/>
    <cellStyle name="Input 16 4 4 2" xfId="18352" xr:uid="{5D16D4D4-B9C8-4E5D-9015-E851B89F440B}"/>
    <cellStyle name="Input 16 4 4 3" xfId="16055" xr:uid="{35845B39-4C98-4986-BB75-2B5D42D5E91D}"/>
    <cellStyle name="Input 16 4 4 4" xfId="34399" xr:uid="{8670540A-8A91-4E31-8891-1CFE137F3914}"/>
    <cellStyle name="Input 16 4 5" xfId="4598" xr:uid="{05D8D093-4468-4D15-B429-FEB71507FFEB}"/>
    <cellStyle name="Input 16 4 5 2" xfId="18353" xr:uid="{6C263786-C54E-41E7-9911-D474CF4A800F}"/>
    <cellStyle name="Input 16 4 5 3" xfId="16054" xr:uid="{F02771DC-4EAA-4FF5-95BE-C72D9EBA2260}"/>
    <cellStyle name="Input 16 4 5 4" xfId="34398" xr:uid="{3BE883C9-3F09-4E24-8A97-7BBD32C47BA6}"/>
    <cellStyle name="Input 16 4 6" xfId="4599" xr:uid="{A686F9F5-2E28-4BF1-90A3-232686993C65}"/>
    <cellStyle name="Input 16 4 6 2" xfId="18354" xr:uid="{D1E4B165-2CA1-4733-B985-30110E6E01B2}"/>
    <cellStyle name="Input 16 4 6 3" xfId="16053" xr:uid="{6251CF9D-C59F-41DB-882E-FC4808114993}"/>
    <cellStyle name="Input 16 4 6 4" xfId="34397" xr:uid="{ED3F3760-3F57-427B-80D0-54D1CD082B92}"/>
    <cellStyle name="Input 16 4 7" xfId="18349" xr:uid="{4A1C5871-4E68-484C-961A-2BADB0096FEC}"/>
    <cellStyle name="Input 16 4 8" xfId="16058" xr:uid="{88774390-0786-4521-B3FB-23EF187A4298}"/>
    <cellStyle name="Input 16 4 9" xfId="34402" xr:uid="{AD45BE80-79B5-4AB5-B34B-50FB8CB55CCF}"/>
    <cellStyle name="Input 16 5" xfId="4600" xr:uid="{DC8639E1-440C-4838-98D1-9EA72F75F721}"/>
    <cellStyle name="Input 16 5 2" xfId="4601" xr:uid="{B67721F4-E4B9-4430-B699-6D9F925CC37A}"/>
    <cellStyle name="Input 16 5 2 2" xfId="18356" xr:uid="{DB25400F-68AC-4476-8971-24EA0126989E}"/>
    <cellStyle name="Input 16 5 2 3" xfId="16051" xr:uid="{EBF2167A-67F4-4CC7-BD40-06199364BB2F}"/>
    <cellStyle name="Input 16 5 2 4" xfId="34395" xr:uid="{6FBFBB66-B2BE-41BB-A416-F3FFC322FE92}"/>
    <cellStyle name="Input 16 5 3" xfId="4602" xr:uid="{02F137B8-0980-4955-A880-1F7AA74A87CB}"/>
    <cellStyle name="Input 16 5 3 2" xfId="18357" xr:uid="{CEC7FD5D-1F01-4436-BDDF-1990E9498766}"/>
    <cellStyle name="Input 16 5 3 3" xfId="16050" xr:uid="{D9A06D84-E39E-48E3-A92F-4DFE0C358395}"/>
    <cellStyle name="Input 16 5 3 4" xfId="34394" xr:uid="{70ADE5B4-AA41-4C5C-9848-469451CC7FDB}"/>
    <cellStyle name="Input 16 5 4" xfId="4603" xr:uid="{DE6EAB21-8442-4D77-928B-0F52A66B3912}"/>
    <cellStyle name="Input 16 5 4 2" xfId="18358" xr:uid="{0E405015-BB47-4FF8-8579-98721A2360D8}"/>
    <cellStyle name="Input 16 5 4 3" xfId="16049" xr:uid="{4FBA7215-1A1A-4FD3-B95C-97B3FC6B1EF5}"/>
    <cellStyle name="Input 16 5 4 4" xfId="34393" xr:uid="{6099F673-DDCE-4D03-93C4-892634336A58}"/>
    <cellStyle name="Input 16 5 5" xfId="4604" xr:uid="{B0A4D152-6755-46DE-9FC5-913657A8E04D}"/>
    <cellStyle name="Input 16 5 5 2" xfId="18359" xr:uid="{E0115DFD-3987-44EC-B2D7-4ECC3C81ED0C}"/>
    <cellStyle name="Input 16 5 5 3" xfId="16048" xr:uid="{848084F4-C6CF-4BCC-A473-6E659E9BFA29}"/>
    <cellStyle name="Input 16 5 5 4" xfId="34392" xr:uid="{0B57CF08-0D86-4745-9F8F-4C810B47B923}"/>
    <cellStyle name="Input 16 5 6" xfId="18355" xr:uid="{DE666125-B5C9-493F-B9AB-E24244D587EF}"/>
    <cellStyle name="Input 16 5 7" xfId="16052" xr:uid="{BC5202BF-4140-47F1-A7FF-2BCEBE911838}"/>
    <cellStyle name="Input 16 5 8" xfId="34396" xr:uid="{3118B7AC-86B5-4F40-AC04-4BF0130BFBDA}"/>
    <cellStyle name="Input 16 6" xfId="4605" xr:uid="{614E53F9-B6AC-41D5-9E63-4855BB2BAFCB}"/>
    <cellStyle name="Input 16 6 2" xfId="4606" xr:uid="{CAE96E80-09D1-4FF1-B869-68F912E5447B}"/>
    <cellStyle name="Input 16 6 2 2" xfId="18361" xr:uid="{AB72B873-289A-4503-828F-F209171AA539}"/>
    <cellStyle name="Input 16 6 2 3" xfId="16046" xr:uid="{BA234015-ECA9-484C-B1E3-49BDCCA3E959}"/>
    <cellStyle name="Input 16 6 2 4" xfId="34390" xr:uid="{650C97CC-7747-445D-8E14-893A0466B8EB}"/>
    <cellStyle name="Input 16 6 3" xfId="18360" xr:uid="{FBF58C3D-A5C5-46D4-BF8A-BFF30D409F9D}"/>
    <cellStyle name="Input 16 6 4" xfId="16047" xr:uid="{F12139B6-1FA5-4691-87B8-50EC09EF7681}"/>
    <cellStyle name="Input 16 6 5" xfId="34391" xr:uid="{4CD5A9D0-95CB-4D26-AC7D-5EC1FD48EC83}"/>
    <cellStyle name="Input 16 7" xfId="4607" xr:uid="{8DFF6CC4-33F7-43A2-AA99-8292E3912965}"/>
    <cellStyle name="Input 16 7 2" xfId="4608" xr:uid="{73F85B79-9F8E-45D6-9D89-487747740F00}"/>
    <cellStyle name="Input 16 7 2 2" xfId="18363" xr:uid="{67B1B8B4-A8B5-4098-A3BF-FA332713F1C1}"/>
    <cellStyle name="Input 16 7 2 3" xfId="16044" xr:uid="{0E814B87-441D-4C74-8009-1DC8785DF987}"/>
    <cellStyle name="Input 16 7 2 4" xfId="34388" xr:uid="{3FE90A92-47BA-44E7-B312-EC5BABD1E91B}"/>
    <cellStyle name="Input 16 7 3" xfId="18362" xr:uid="{CBB497E1-F4C6-4757-8512-32A02C994434}"/>
    <cellStyle name="Input 16 7 4" xfId="16045" xr:uid="{6BF646E9-A8E8-4976-A0ED-388675074203}"/>
    <cellStyle name="Input 16 7 5" xfId="34389" xr:uid="{506FDC10-C365-45F1-8172-8756F6551FD3}"/>
    <cellStyle name="Input 16 8" xfId="4609" xr:uid="{65634001-D8C7-4EC8-A534-41ED43D295BF}"/>
    <cellStyle name="Input 16 8 2" xfId="18364" xr:uid="{62BA0131-04D5-415D-911A-79E1C70C07D9}"/>
    <cellStyle name="Input 16 8 3" xfId="16043" xr:uid="{AE52C254-192C-41DD-9997-3483B9CE7836}"/>
    <cellStyle name="Input 16 8 4" xfId="34387" xr:uid="{464D8C08-8F22-4754-93B0-C358EEA2AF1E}"/>
    <cellStyle name="Input 16 9" xfId="18317" xr:uid="{5ACE35A7-D210-4C7D-BC8C-E8CCDC965A56}"/>
    <cellStyle name="Input 17" xfId="4610" xr:uid="{04AA421E-3E75-4E2C-A20C-8CE1D7B39E7F}"/>
    <cellStyle name="Input 17 10" xfId="16042" xr:uid="{CC64B805-C65D-4512-AF61-F069D2C209C2}"/>
    <cellStyle name="Input 17 11" xfId="34386" xr:uid="{2924F0AF-4488-4AE7-852B-82397CEC873D}"/>
    <cellStyle name="Input 17 2" xfId="4611" xr:uid="{1EEB5498-3913-4471-8ACE-90E18757C11D}"/>
    <cellStyle name="Input 17 2 10" xfId="16041" xr:uid="{9374C2DB-DF02-4F57-ADE3-E858B9E0E56B}"/>
    <cellStyle name="Input 17 2 11" xfId="34385" xr:uid="{46A40C02-92CE-4009-A5B6-24C6B4ADAB53}"/>
    <cellStyle name="Input 17 2 2" xfId="4612" xr:uid="{08AD85F2-EB89-4A3A-81D5-67A87C04AF5D}"/>
    <cellStyle name="Input 17 2 2 10" xfId="34384" xr:uid="{4A7346A5-330C-4692-AAF1-629DAB66247B}"/>
    <cellStyle name="Input 17 2 2 2" xfId="4613" xr:uid="{B4E2BF7D-02DE-4DBC-9BEE-FCBE1CE5664B}"/>
    <cellStyle name="Input 17 2 2 2 2" xfId="18368" xr:uid="{219FB5A8-4BA1-4F2E-A5B3-E7204D6046B7}"/>
    <cellStyle name="Input 17 2 2 2 3" xfId="16039" xr:uid="{984E8A2B-0053-4376-B3DE-46BF07BC4931}"/>
    <cellStyle name="Input 17 2 2 2 4" xfId="34383" xr:uid="{DA3D374E-7533-43FF-948F-B301182708DB}"/>
    <cellStyle name="Input 17 2 2 3" xfId="4614" xr:uid="{A0184F10-1315-4FEB-98F0-076C1B452296}"/>
    <cellStyle name="Input 17 2 2 3 2" xfId="18369" xr:uid="{5D985EDB-34BB-49F1-86AC-68BE2CA5EBEA}"/>
    <cellStyle name="Input 17 2 2 3 3" xfId="16038" xr:uid="{CB07D4E8-B01E-41C7-A8E0-EC0E2556A88D}"/>
    <cellStyle name="Input 17 2 2 3 4" xfId="34382" xr:uid="{761266DD-9315-4797-BB1B-5D7170F6D2D2}"/>
    <cellStyle name="Input 17 2 2 4" xfId="4615" xr:uid="{66D33EE0-0AE9-4426-947F-1F8FBA552CD0}"/>
    <cellStyle name="Input 17 2 2 4 2" xfId="18370" xr:uid="{022486FE-0893-4FC9-B448-3D7DF6439DE3}"/>
    <cellStyle name="Input 17 2 2 4 3" xfId="16037" xr:uid="{4CB3D935-19A9-4297-979E-A62DE2700A35}"/>
    <cellStyle name="Input 17 2 2 4 4" xfId="34381" xr:uid="{857F8CD0-7885-4E8B-90F1-20649A24D52D}"/>
    <cellStyle name="Input 17 2 2 5" xfId="4616" xr:uid="{51712C6C-4D1F-4983-B0B0-1D451E9D1072}"/>
    <cellStyle name="Input 17 2 2 5 2" xfId="18371" xr:uid="{BE2F8F24-C3DF-4963-B106-7A1DF6DC3B2B}"/>
    <cellStyle name="Input 17 2 2 5 3" xfId="16036" xr:uid="{70A8E727-C96C-4C57-99FC-6151ECDDB5EB}"/>
    <cellStyle name="Input 17 2 2 5 4" xfId="34380" xr:uid="{FB8D80E5-9445-417A-AFA0-CD2F5FC3D7EC}"/>
    <cellStyle name="Input 17 2 2 6" xfId="4617" xr:uid="{FCAF9FB7-3820-4A08-80B8-AA0DE2B6550F}"/>
    <cellStyle name="Input 17 2 2 6 2" xfId="18372" xr:uid="{BC348322-3D92-479A-B445-7B40279C5A19}"/>
    <cellStyle name="Input 17 2 2 6 3" xfId="16035" xr:uid="{1A9C1EAD-F51F-45D0-8343-E8F6431E65B0}"/>
    <cellStyle name="Input 17 2 2 6 4" xfId="34379" xr:uid="{090DD465-6762-41E6-9CCE-DFE886F73BD3}"/>
    <cellStyle name="Input 17 2 2 7" xfId="4618" xr:uid="{C701B650-5C5D-4DBD-838D-CBC2035AF2FC}"/>
    <cellStyle name="Input 17 2 2 7 2" xfId="18373" xr:uid="{230E5B89-6D47-49EF-8982-F048D28BFD50}"/>
    <cellStyle name="Input 17 2 2 7 3" xfId="16034" xr:uid="{4A733D49-8E06-429F-8B3D-1063682AAE43}"/>
    <cellStyle name="Input 17 2 2 7 4" xfId="34378" xr:uid="{C98BEA4E-9B75-48DA-AE99-E80E0849C425}"/>
    <cellStyle name="Input 17 2 2 8" xfId="18367" xr:uid="{C3E7D646-1107-4274-B5F9-57B12933916D}"/>
    <cellStyle name="Input 17 2 2 9" xfId="16040" xr:uid="{E6AD9E00-C546-4900-9A6E-CA5D2E6884D3}"/>
    <cellStyle name="Input 17 2 3" xfId="4619" xr:uid="{6B55FAED-FED0-454B-88AF-DB1213E8A2D0}"/>
    <cellStyle name="Input 17 2 3 2" xfId="4620" xr:uid="{A00BE6DC-A70F-4A4F-9345-BC8B8D166DA2}"/>
    <cellStyle name="Input 17 2 3 2 2" xfId="18375" xr:uid="{FFB947A8-BF46-4DC4-B798-9BD9313701D2}"/>
    <cellStyle name="Input 17 2 3 2 3" xfId="16032" xr:uid="{96B27509-2586-4F65-A483-2AD468DDF3FD}"/>
    <cellStyle name="Input 17 2 3 2 4" xfId="34376" xr:uid="{FC4D17F6-24C8-4B72-8404-3C48EB2D4562}"/>
    <cellStyle name="Input 17 2 3 3" xfId="4621" xr:uid="{04149F51-E596-4845-A4BB-E3C4B10ACAD4}"/>
    <cellStyle name="Input 17 2 3 3 2" xfId="18376" xr:uid="{EB4C3B49-C4EE-4F3B-81C7-537D111667A7}"/>
    <cellStyle name="Input 17 2 3 3 3" xfId="16031" xr:uid="{73B31CE7-1AAE-40DA-BE0A-10FF488FBF5A}"/>
    <cellStyle name="Input 17 2 3 3 4" xfId="34375" xr:uid="{3FB30A60-11C5-4B8F-89B9-AA767D2AEA39}"/>
    <cellStyle name="Input 17 2 3 4" xfId="4622" xr:uid="{D6A0D86F-2597-45D4-9CC8-F599CB8B15E9}"/>
    <cellStyle name="Input 17 2 3 4 2" xfId="18377" xr:uid="{D6805FE6-19B4-4792-8DCC-6E84468590CB}"/>
    <cellStyle name="Input 17 2 3 4 3" xfId="16030" xr:uid="{5373C289-828A-4F30-A05F-5DC455F28E20}"/>
    <cellStyle name="Input 17 2 3 4 4" xfId="34374" xr:uid="{BC901978-1387-425F-9063-381DDB5285ED}"/>
    <cellStyle name="Input 17 2 3 5" xfId="4623" xr:uid="{935A8987-95B6-45A7-B0DF-FC3669C66980}"/>
    <cellStyle name="Input 17 2 3 5 2" xfId="18378" xr:uid="{A0DE3D15-7EDD-464F-9C78-9AC75AE20E82}"/>
    <cellStyle name="Input 17 2 3 5 3" xfId="16029" xr:uid="{87EBA159-F1BA-4766-A558-8B482BD47A2F}"/>
    <cellStyle name="Input 17 2 3 5 4" xfId="34373" xr:uid="{F178E6E0-8E7B-494E-9E79-E91D54C3867D}"/>
    <cellStyle name="Input 17 2 3 6" xfId="4624" xr:uid="{C8AA97AC-3C10-4572-BE68-28E7A06AA068}"/>
    <cellStyle name="Input 17 2 3 6 2" xfId="18379" xr:uid="{7B1ADDD9-C0D8-4889-B666-41506BAE4915}"/>
    <cellStyle name="Input 17 2 3 6 3" xfId="16028" xr:uid="{2CF6026A-07AF-4557-9061-A00ABAED8814}"/>
    <cellStyle name="Input 17 2 3 6 4" xfId="34372" xr:uid="{C00E351D-329E-4F3A-A21B-F66EB9052360}"/>
    <cellStyle name="Input 17 2 3 7" xfId="18374" xr:uid="{29FB5FFF-1EAD-489F-914D-6D0ECF1DE9DC}"/>
    <cellStyle name="Input 17 2 3 8" xfId="16033" xr:uid="{43B3B4AA-77E0-447E-81CD-C857F7EBDBF4}"/>
    <cellStyle name="Input 17 2 3 9" xfId="34377" xr:uid="{390945E6-B35D-42A2-86F2-DF2CC9272DFC}"/>
    <cellStyle name="Input 17 2 4" xfId="4625" xr:uid="{BEA18648-B199-4AA3-82E8-58464F20C2FE}"/>
    <cellStyle name="Input 17 2 4 2" xfId="4626" xr:uid="{F3B4C9B5-5DB1-4802-A9CB-AFE690D6A275}"/>
    <cellStyle name="Input 17 2 4 2 2" xfId="18381" xr:uid="{743B5926-11C1-49D0-95C9-BD572F7C4305}"/>
    <cellStyle name="Input 17 2 4 2 3" xfId="16026" xr:uid="{D3F190C9-69F6-422D-BB6C-213251B95384}"/>
    <cellStyle name="Input 17 2 4 2 4" xfId="34370" xr:uid="{50B989CD-EB64-42A3-B43B-475504806437}"/>
    <cellStyle name="Input 17 2 4 3" xfId="4627" xr:uid="{8786CCCF-2BE1-4DCE-ABB1-54279BCEAF1E}"/>
    <cellStyle name="Input 17 2 4 3 2" xfId="18382" xr:uid="{946169E4-887C-4F59-92F1-004B873C682B}"/>
    <cellStyle name="Input 17 2 4 3 3" xfId="16025" xr:uid="{7E14E3E5-D82B-482D-AD53-50E9E0802808}"/>
    <cellStyle name="Input 17 2 4 3 4" xfId="34369" xr:uid="{32CBB8B4-0E18-4097-95BA-DA311B18F5DA}"/>
    <cellStyle name="Input 17 2 4 4" xfId="4628" xr:uid="{ADFA01F9-36AD-441A-87B4-C251B7C04876}"/>
    <cellStyle name="Input 17 2 4 4 2" xfId="18383" xr:uid="{123FB26D-1BB7-4EBE-9390-3C341F686122}"/>
    <cellStyle name="Input 17 2 4 4 3" xfId="16024" xr:uid="{306386C5-0944-4843-96F9-9DD4A6DF587B}"/>
    <cellStyle name="Input 17 2 4 4 4" xfId="34368" xr:uid="{31339E53-1970-4194-83CC-0F1D2FA34F14}"/>
    <cellStyle name="Input 17 2 4 5" xfId="18380" xr:uid="{E2FE8F2E-A557-4D99-AF49-1A69AD85B212}"/>
    <cellStyle name="Input 17 2 4 6" xfId="16027" xr:uid="{F7EB3E41-E74B-4744-A8BD-86B0CB6322AD}"/>
    <cellStyle name="Input 17 2 4 7" xfId="34371" xr:uid="{5AEB5C5B-570A-476A-BD49-AD3C7C1E5D66}"/>
    <cellStyle name="Input 17 2 5" xfId="4629" xr:uid="{9AC9B484-5564-4533-98DC-840E130A610A}"/>
    <cellStyle name="Input 17 2 5 2" xfId="4630" xr:uid="{322505B3-80F5-4CD8-B157-7EF95CE46972}"/>
    <cellStyle name="Input 17 2 5 2 2" xfId="18385" xr:uid="{E014B1C2-1133-4C3E-8ADC-6DFEA65AED4C}"/>
    <cellStyle name="Input 17 2 5 2 3" xfId="16022" xr:uid="{04F55E51-01EB-4653-B729-8B78C69B16C5}"/>
    <cellStyle name="Input 17 2 5 2 4" xfId="34366" xr:uid="{9657B810-B1A8-4584-83AE-1A4717F5D764}"/>
    <cellStyle name="Input 17 2 5 3" xfId="18384" xr:uid="{E055B826-B416-4588-8052-09DCC5C1538A}"/>
    <cellStyle name="Input 17 2 5 4" xfId="16023" xr:uid="{A4C94CBE-3BCE-4F2A-848A-E4B4EC050F3C}"/>
    <cellStyle name="Input 17 2 5 5" xfId="34367" xr:uid="{434565B7-8084-4BF9-8532-233ADE9A6472}"/>
    <cellStyle name="Input 17 2 6" xfId="4631" xr:uid="{1E092F56-D4E8-41B1-BF0C-12FC754FFA0C}"/>
    <cellStyle name="Input 17 2 6 2" xfId="4632" xr:uid="{D09972A3-19D5-4464-B028-34B65B5D72EB}"/>
    <cellStyle name="Input 17 2 6 2 2" xfId="18387" xr:uid="{C798B6CE-A822-4A3F-88E4-5E3570FB9DDA}"/>
    <cellStyle name="Input 17 2 6 2 3" xfId="16020" xr:uid="{7DD3E359-4DE1-4D10-979C-6F11A13ED4D2}"/>
    <cellStyle name="Input 17 2 6 2 4" xfId="34364" xr:uid="{983BF699-94B8-432D-AC5E-75455488999F}"/>
    <cellStyle name="Input 17 2 6 3" xfId="18386" xr:uid="{7B9A17D5-37F1-4ABE-AABB-76CDE5D321DD}"/>
    <cellStyle name="Input 17 2 6 4" xfId="16021" xr:uid="{6178FC92-9C7D-4BE7-9CFE-70DD73888AFB}"/>
    <cellStyle name="Input 17 2 6 5" xfId="34365" xr:uid="{DD68E8E3-1D87-4FB7-BD00-9D8A0BA8D58C}"/>
    <cellStyle name="Input 17 2 7" xfId="4633" xr:uid="{969864CB-3911-41F1-AD3F-7F804E6E1421}"/>
    <cellStyle name="Input 17 2 7 2" xfId="18388" xr:uid="{E1C0B712-470F-43AE-9F11-192633B9988C}"/>
    <cellStyle name="Input 17 2 7 3" xfId="16019" xr:uid="{387DCB84-F70E-438A-93A8-8AE0FFFF2F9D}"/>
    <cellStyle name="Input 17 2 7 4" xfId="34363" xr:uid="{8789F316-3895-4264-9959-9ACBB1868EDF}"/>
    <cellStyle name="Input 17 2 8" xfId="4634" xr:uid="{6231AC14-6B01-4CAE-8818-A153D760B657}"/>
    <cellStyle name="Input 17 2 8 2" xfId="18389" xr:uid="{3235A285-9A07-4FDE-AAAA-70622AA04AFF}"/>
    <cellStyle name="Input 17 2 8 3" xfId="16018" xr:uid="{03B7C517-3443-4751-9EB9-FB4BD33D29BE}"/>
    <cellStyle name="Input 17 2 8 4" xfId="34362" xr:uid="{5D290052-AF82-41C2-B310-78FBDEC9F475}"/>
    <cellStyle name="Input 17 2 9" xfId="18366" xr:uid="{73C5A659-2538-4A56-BB34-3C3A0BFD62ED}"/>
    <cellStyle name="Input 17 3" xfId="4635" xr:uid="{796BE0A1-C2C0-43A9-A461-D812FF7B800A}"/>
    <cellStyle name="Input 17 3 10" xfId="34361" xr:uid="{54A3AAD7-3539-4E98-9A75-C0EE98A6F084}"/>
    <cellStyle name="Input 17 3 2" xfId="4636" xr:uid="{797FE7D6-54D8-43C0-875B-05645852A419}"/>
    <cellStyle name="Input 17 3 2 2" xfId="18391" xr:uid="{F4220DFF-A945-4749-BFCF-041BF5F2ADD8}"/>
    <cellStyle name="Input 17 3 2 3" xfId="16016" xr:uid="{E836E01A-A9F8-4592-A7BE-115FC5B03974}"/>
    <cellStyle name="Input 17 3 2 4" xfId="34360" xr:uid="{239D66F2-864E-439E-93C3-8E570197AFF5}"/>
    <cellStyle name="Input 17 3 3" xfId="4637" xr:uid="{65C896A5-2D96-4E0D-9C98-20451692B77E}"/>
    <cellStyle name="Input 17 3 3 2" xfId="18392" xr:uid="{84B88783-1353-4A89-B8C4-AE3517627BC6}"/>
    <cellStyle name="Input 17 3 3 3" xfId="16015" xr:uid="{2264707E-C243-4FEA-8AA8-4068E66D65E6}"/>
    <cellStyle name="Input 17 3 3 4" xfId="34359" xr:uid="{766DF7AA-0160-4F30-83FD-A3B8389AA778}"/>
    <cellStyle name="Input 17 3 4" xfId="4638" xr:uid="{8936DC53-0E3C-4E58-86B6-DE9AAC89E3C4}"/>
    <cellStyle name="Input 17 3 4 2" xfId="18393" xr:uid="{6A6D1523-53D2-4BED-80C5-AD0792E7AEE3}"/>
    <cellStyle name="Input 17 3 4 3" xfId="16014" xr:uid="{E64131CA-D4BA-4AA3-BC5A-E61D1AB69DE0}"/>
    <cellStyle name="Input 17 3 4 4" xfId="34358" xr:uid="{A0F5FE72-DD60-4980-9971-C324428271FB}"/>
    <cellStyle name="Input 17 3 5" xfId="4639" xr:uid="{1A7B1A49-559C-44E9-B4AD-F4741195CE63}"/>
    <cellStyle name="Input 17 3 5 2" xfId="18394" xr:uid="{6DE2D65A-F4B9-4530-B984-A531E84E9EA7}"/>
    <cellStyle name="Input 17 3 5 3" xfId="16013" xr:uid="{9B702143-A762-484C-A966-7EDC244B1120}"/>
    <cellStyle name="Input 17 3 5 4" xfId="34357" xr:uid="{369DC02C-624C-4B0F-89DA-6FA0590DC930}"/>
    <cellStyle name="Input 17 3 6" xfId="4640" xr:uid="{77E33556-977B-480A-97B3-571627DCF7C3}"/>
    <cellStyle name="Input 17 3 6 2" xfId="18395" xr:uid="{9F53AE6D-EA38-41D7-BD4E-0A57AF79B28B}"/>
    <cellStyle name="Input 17 3 6 3" xfId="16012" xr:uid="{6ADA3DEE-975C-42B7-8EEB-2D6529BA1D95}"/>
    <cellStyle name="Input 17 3 6 4" xfId="34356" xr:uid="{BD25EEA3-8F08-45D3-9645-CCDFB19860D1}"/>
    <cellStyle name="Input 17 3 7" xfId="4641" xr:uid="{71C471E8-8865-47E3-84E4-C9351E52A585}"/>
    <cellStyle name="Input 17 3 7 2" xfId="18396" xr:uid="{33E428E3-8A5E-4C28-8BE3-0FD577682C5D}"/>
    <cellStyle name="Input 17 3 7 3" xfId="16011" xr:uid="{40FD8ADA-B833-4863-A617-83D08AACAED8}"/>
    <cellStyle name="Input 17 3 7 4" xfId="34355" xr:uid="{AAC16B7E-C063-46B7-A28D-7C4FB60A2A10}"/>
    <cellStyle name="Input 17 3 8" xfId="18390" xr:uid="{C811D8C4-E0EE-4F4B-8DA1-94E40F1A3B33}"/>
    <cellStyle name="Input 17 3 9" xfId="16017" xr:uid="{CC43DE31-BC7C-4904-964E-E1A108ED8041}"/>
    <cellStyle name="Input 17 4" xfId="4642" xr:uid="{38699AB6-D886-457B-A0B8-17256A1FA543}"/>
    <cellStyle name="Input 17 4 2" xfId="4643" xr:uid="{5BBF5F34-0B75-4A49-AFB7-E4A0AE4B1053}"/>
    <cellStyle name="Input 17 4 2 2" xfId="18398" xr:uid="{A387BEBF-4DC0-4998-BFE1-8A3A3F7763C6}"/>
    <cellStyle name="Input 17 4 2 3" xfId="16009" xr:uid="{E8A74887-8F24-4069-99FF-959B83EE805D}"/>
    <cellStyle name="Input 17 4 2 4" xfId="34353" xr:uid="{17F35AB1-65F4-4F1D-AAEC-A5C54ACDE04E}"/>
    <cellStyle name="Input 17 4 3" xfId="4644" xr:uid="{D7512C53-D968-4B8D-8226-C0FBEAD87E22}"/>
    <cellStyle name="Input 17 4 3 2" xfId="18399" xr:uid="{E0BA145C-213B-4A1B-AEF9-D582163907E4}"/>
    <cellStyle name="Input 17 4 3 3" xfId="16008" xr:uid="{CF8B3104-BBD7-46EF-BC5F-D1BCB3C66435}"/>
    <cellStyle name="Input 17 4 3 4" xfId="34352" xr:uid="{D1F65181-26DE-4546-86EB-8DA387C4FEF1}"/>
    <cellStyle name="Input 17 4 4" xfId="4645" xr:uid="{002673FD-969E-4871-B49B-59CE02288845}"/>
    <cellStyle name="Input 17 4 4 2" xfId="18400" xr:uid="{6FBCE01B-FDA7-49F3-97F1-4880B86C2D85}"/>
    <cellStyle name="Input 17 4 4 3" xfId="16007" xr:uid="{753AF462-D0F1-4DEC-9189-F3CC962C89F9}"/>
    <cellStyle name="Input 17 4 4 4" xfId="34351" xr:uid="{420DAB07-70DE-4AD9-AF75-3320E798D285}"/>
    <cellStyle name="Input 17 4 5" xfId="4646" xr:uid="{530739DD-895B-4DEF-B255-FA7CAAA3806D}"/>
    <cellStyle name="Input 17 4 5 2" xfId="18401" xr:uid="{D031C71C-F694-4C47-A2B7-FC5EA5D8BA43}"/>
    <cellStyle name="Input 17 4 5 3" xfId="16006" xr:uid="{E0E3561A-6E75-4524-A2A7-C915619A066F}"/>
    <cellStyle name="Input 17 4 5 4" xfId="34350" xr:uid="{297DE6A9-0075-40A9-B9DA-3D1F6C9FF10D}"/>
    <cellStyle name="Input 17 4 6" xfId="4647" xr:uid="{0B41F3C7-98A6-4DF3-9EB7-BBDAA39A878E}"/>
    <cellStyle name="Input 17 4 6 2" xfId="18402" xr:uid="{8E03C126-C240-44B0-A60F-AA69BB537D0F}"/>
    <cellStyle name="Input 17 4 6 3" xfId="16005" xr:uid="{D8BB9CDC-BFE6-4BC1-89DD-C204062F1756}"/>
    <cellStyle name="Input 17 4 6 4" xfId="34349" xr:uid="{E391A759-4B6E-433A-9914-3FBFB779288A}"/>
    <cellStyle name="Input 17 4 7" xfId="18397" xr:uid="{73B52243-C363-453F-8473-526B689A9CBD}"/>
    <cellStyle name="Input 17 4 8" xfId="16010" xr:uid="{7CDFEE59-0F14-4A23-B854-FF58F0656579}"/>
    <cellStyle name="Input 17 4 9" xfId="34354" xr:uid="{02E9CCE7-0753-46B6-A885-EEE7F3B59755}"/>
    <cellStyle name="Input 17 5" xfId="4648" xr:uid="{0C6FE286-F5FE-4A87-97A8-72AD7C54BAF8}"/>
    <cellStyle name="Input 17 5 2" xfId="4649" xr:uid="{2FF7C189-1664-4878-B56F-463E4D58FC20}"/>
    <cellStyle name="Input 17 5 2 2" xfId="18404" xr:uid="{CB410880-ABCC-4AB7-9D93-E4C88E3678D0}"/>
    <cellStyle name="Input 17 5 2 3" xfId="16003" xr:uid="{C060CCBA-1290-4D2E-800F-8D5BB9CBA856}"/>
    <cellStyle name="Input 17 5 2 4" xfId="34347" xr:uid="{45EA43DC-9113-4CAA-84C3-F020684EF178}"/>
    <cellStyle name="Input 17 5 3" xfId="4650" xr:uid="{E14C58D7-B72F-46E4-92C5-453140626A63}"/>
    <cellStyle name="Input 17 5 3 2" xfId="18405" xr:uid="{BF4F8D0A-6540-4827-867C-18110240AC1F}"/>
    <cellStyle name="Input 17 5 3 3" xfId="16002" xr:uid="{989EE9F9-9D38-49FE-A3D0-CEADF2BF821A}"/>
    <cellStyle name="Input 17 5 3 4" xfId="34346" xr:uid="{DC2C91BD-6AC4-4710-89CB-8FC78AA49D1C}"/>
    <cellStyle name="Input 17 5 4" xfId="4651" xr:uid="{6318C7A6-EE78-4538-8876-55215C596109}"/>
    <cellStyle name="Input 17 5 4 2" xfId="18406" xr:uid="{E369EF16-2B35-42BF-8550-8BA7FCE313D4}"/>
    <cellStyle name="Input 17 5 4 3" xfId="16001" xr:uid="{D3404C27-AD51-4FB0-9C86-725361C0148B}"/>
    <cellStyle name="Input 17 5 4 4" xfId="34345" xr:uid="{85E05062-C047-407A-8A00-B90D8897D179}"/>
    <cellStyle name="Input 17 5 5" xfId="4652" xr:uid="{26F69A05-B617-4B0F-90DA-B202F841A19B}"/>
    <cellStyle name="Input 17 5 5 2" xfId="18407" xr:uid="{5DC69D1C-5052-40B8-9C35-B863BADF264C}"/>
    <cellStyle name="Input 17 5 5 3" xfId="16000" xr:uid="{9D259239-3FDD-4782-A0B0-443227166070}"/>
    <cellStyle name="Input 17 5 5 4" xfId="34344" xr:uid="{96F8CECA-3AC5-4DD6-819D-B427B251738E}"/>
    <cellStyle name="Input 17 5 6" xfId="18403" xr:uid="{3123A87C-1ED6-4F20-A988-955957FAC3D3}"/>
    <cellStyle name="Input 17 5 7" xfId="16004" xr:uid="{A63A132A-CC3A-49E1-B805-8D701DB73497}"/>
    <cellStyle name="Input 17 5 8" xfId="34348" xr:uid="{FE5486A3-A35A-498C-A4E6-EA6CDDCAE47B}"/>
    <cellStyle name="Input 17 6" xfId="4653" xr:uid="{CDF8E739-E54D-4D70-92D0-32FCF16508BF}"/>
    <cellStyle name="Input 17 6 2" xfId="4654" xr:uid="{DF6017AF-922C-4A50-8A43-A4DECA81289B}"/>
    <cellStyle name="Input 17 6 2 2" xfId="18409" xr:uid="{BC5050E9-BF9D-4796-878B-889AFFD9B7ED}"/>
    <cellStyle name="Input 17 6 2 3" xfId="15998" xr:uid="{1126FA6B-5EA5-4DC9-9BC5-B69CD3E52686}"/>
    <cellStyle name="Input 17 6 2 4" xfId="34342" xr:uid="{B93599C9-CE0B-4F7C-9341-3076D905A9EE}"/>
    <cellStyle name="Input 17 6 3" xfId="18408" xr:uid="{9DBC68F0-9076-4B24-AB49-403C9049C56B}"/>
    <cellStyle name="Input 17 6 4" xfId="15999" xr:uid="{82DE5837-5363-4AF7-8A2B-FE2DC20BB7FF}"/>
    <cellStyle name="Input 17 6 5" xfId="34343" xr:uid="{8E641E83-3D52-49E9-9454-F9D329C98903}"/>
    <cellStyle name="Input 17 7" xfId="4655" xr:uid="{BAB78AFA-0BCD-488D-AA5D-7115531D2B7D}"/>
    <cellStyle name="Input 17 7 2" xfId="4656" xr:uid="{BF0FBC78-DF50-4D36-B680-1039318D1DE8}"/>
    <cellStyle name="Input 17 7 2 2" xfId="18411" xr:uid="{4063963A-5596-487C-8614-AEC313BC734A}"/>
    <cellStyle name="Input 17 7 2 3" xfId="15996" xr:uid="{C24762FD-C59D-4828-904F-F4EE9381F617}"/>
    <cellStyle name="Input 17 7 2 4" xfId="34174" xr:uid="{D42C9380-C048-4055-BF61-71B501FFFEF8}"/>
    <cellStyle name="Input 17 7 3" xfId="18410" xr:uid="{55D86BDB-A854-4C3F-8776-6F8A941B9B7B}"/>
    <cellStyle name="Input 17 7 4" xfId="15997" xr:uid="{1FADD21D-CC1F-4103-B71E-D3BEFC1D21A0}"/>
    <cellStyle name="Input 17 7 5" xfId="34341" xr:uid="{499BE695-3B09-4F24-AF2F-EE4DEBCF6538}"/>
    <cellStyle name="Input 17 8" xfId="4657" xr:uid="{E868767D-177C-4321-B1C0-EEDF0E55F797}"/>
    <cellStyle name="Input 17 8 2" xfId="18412" xr:uid="{FBA0B591-8140-41C7-AB39-A8FE19F520A1}"/>
    <cellStyle name="Input 17 8 3" xfId="15995" xr:uid="{FE1E3F90-DF20-47EE-8EB9-D71001574E81}"/>
    <cellStyle name="Input 17 8 4" xfId="34173" xr:uid="{C5FB7A38-4DBC-43DC-AD3F-71A7BD86D259}"/>
    <cellStyle name="Input 17 9" xfId="18365" xr:uid="{C1DC6A70-1480-496F-88C7-B52755BAD552}"/>
    <cellStyle name="Input 18" xfId="4658" xr:uid="{B6812293-99E4-4047-BE23-457C8250FF76}"/>
    <cellStyle name="Input 18 10" xfId="15994" xr:uid="{5B5A9BB8-B2BC-4BC8-91CE-4FDE3F552481}"/>
    <cellStyle name="Input 18 11" xfId="34172" xr:uid="{BDDE619D-2B70-4B11-A298-608965316791}"/>
    <cellStyle name="Input 18 2" xfId="4659" xr:uid="{D2F78220-2A35-4910-8C9F-4B7E6597D34A}"/>
    <cellStyle name="Input 18 2 10" xfId="15993" xr:uid="{F245514C-3C70-47CC-84D8-0A126239C444}"/>
    <cellStyle name="Input 18 2 11" xfId="34171" xr:uid="{5701D1C8-4E45-4D8E-856B-3EC88DD80F74}"/>
    <cellStyle name="Input 18 2 2" xfId="4660" xr:uid="{E81E7084-C2E3-460E-A309-8F0240863ABF}"/>
    <cellStyle name="Input 18 2 2 10" xfId="34170" xr:uid="{E597EBFB-92B1-429F-BAB3-DDBABE05EEE8}"/>
    <cellStyle name="Input 18 2 2 2" xfId="4661" xr:uid="{2501B501-8413-431E-B50A-8666DF20488D}"/>
    <cellStyle name="Input 18 2 2 2 2" xfId="18416" xr:uid="{841BCF71-AE18-4DF2-8714-3C23B8D616CB}"/>
    <cellStyle name="Input 18 2 2 2 3" xfId="15991" xr:uid="{F3DAF611-4ECB-4CCB-AC7E-294B264AFC5D}"/>
    <cellStyle name="Input 18 2 2 2 4" xfId="34169" xr:uid="{99D9D8D6-D687-4F02-94E8-B1DDAAC03EB5}"/>
    <cellStyle name="Input 18 2 2 3" xfId="4662" xr:uid="{FEBB8DB6-815B-4AE4-9C42-293E844333FD}"/>
    <cellStyle name="Input 18 2 2 3 2" xfId="18417" xr:uid="{CEA9DDA2-F306-4264-99D8-4B56D9163DF9}"/>
    <cellStyle name="Input 18 2 2 3 3" xfId="15990" xr:uid="{15F44390-5B79-481E-AD32-E6A9FCCA1B72}"/>
    <cellStyle name="Input 18 2 2 3 4" xfId="34168" xr:uid="{F486466D-D648-4814-8B6C-628D63208057}"/>
    <cellStyle name="Input 18 2 2 4" xfId="4663" xr:uid="{92649E35-0425-4F89-BA12-3D40A511065F}"/>
    <cellStyle name="Input 18 2 2 4 2" xfId="18418" xr:uid="{EF820768-F1BE-4C27-BB6B-938C73324D10}"/>
    <cellStyle name="Input 18 2 2 4 3" xfId="15989" xr:uid="{68620A41-2DE0-40E1-BBE3-7181EF1C3E29}"/>
    <cellStyle name="Input 18 2 2 4 4" xfId="34167" xr:uid="{D202486B-A00B-4370-BC7E-2525613BB4ED}"/>
    <cellStyle name="Input 18 2 2 5" xfId="4664" xr:uid="{5870CEE6-FD16-4921-9DDC-D524E2921FB3}"/>
    <cellStyle name="Input 18 2 2 5 2" xfId="18419" xr:uid="{68415BC9-E60D-4BFE-AA38-0D6C1D577D4D}"/>
    <cellStyle name="Input 18 2 2 5 3" xfId="15988" xr:uid="{0F1AA806-1B1F-4A8F-8F44-1F9A2EA83FB1}"/>
    <cellStyle name="Input 18 2 2 5 4" xfId="34166" xr:uid="{C2C301A4-AA91-4D07-BDEB-CEB8B508E60F}"/>
    <cellStyle name="Input 18 2 2 6" xfId="4665" xr:uid="{7488E611-C198-4850-863D-58ABE326610A}"/>
    <cellStyle name="Input 18 2 2 6 2" xfId="18420" xr:uid="{6450EAC5-62F4-49C4-8BDA-47207DC52E79}"/>
    <cellStyle name="Input 18 2 2 6 3" xfId="15987" xr:uid="{850580F2-F4FE-49FE-9369-DD65BA1BAE17}"/>
    <cellStyle name="Input 18 2 2 6 4" xfId="34165" xr:uid="{63AF8B41-1D3B-4566-95C0-C38C399226E6}"/>
    <cellStyle name="Input 18 2 2 7" xfId="4666" xr:uid="{27A15AAA-A4B3-48DA-90F7-A2D7ACFFC07C}"/>
    <cellStyle name="Input 18 2 2 7 2" xfId="18421" xr:uid="{D1C6A7D4-A253-4DA9-9289-B67B8C580B6A}"/>
    <cellStyle name="Input 18 2 2 7 3" xfId="15986" xr:uid="{5CBCDF13-5568-4890-AE52-0BF97BBD211D}"/>
    <cellStyle name="Input 18 2 2 7 4" xfId="34164" xr:uid="{216C7547-3845-40F7-AB09-E0511FD7C9A5}"/>
    <cellStyle name="Input 18 2 2 8" xfId="18415" xr:uid="{FD1C0C69-1A31-4BD8-AAFC-7C08ECD846CE}"/>
    <cellStyle name="Input 18 2 2 9" xfId="15992" xr:uid="{D5A2AD6D-650F-492D-A480-03C626684A83}"/>
    <cellStyle name="Input 18 2 3" xfId="4667" xr:uid="{CB5C17E2-EB86-46EB-BF15-C97B918D4651}"/>
    <cellStyle name="Input 18 2 3 2" xfId="4668" xr:uid="{C6B45143-AAA6-43A4-8535-1EDA39F8556A}"/>
    <cellStyle name="Input 18 2 3 2 2" xfId="18423" xr:uid="{7B99410F-FA61-4601-8B9E-82FCC09779F9}"/>
    <cellStyle name="Input 18 2 3 2 3" xfId="15984" xr:uid="{17938346-E98C-4161-B288-D7DB57974EC8}"/>
    <cellStyle name="Input 18 2 3 2 4" xfId="34162" xr:uid="{09A7DE60-AB4E-4A03-AD76-004C5D90C27A}"/>
    <cellStyle name="Input 18 2 3 3" xfId="4669" xr:uid="{47C1276B-0B45-491F-8ADE-96D5B74E22FA}"/>
    <cellStyle name="Input 18 2 3 3 2" xfId="18424" xr:uid="{F1B56D68-269B-4C49-9E15-CA575AF95F45}"/>
    <cellStyle name="Input 18 2 3 3 3" xfId="15983" xr:uid="{DA7946C7-0502-437F-A631-A0A7968680E8}"/>
    <cellStyle name="Input 18 2 3 3 4" xfId="34161" xr:uid="{FC0F4D04-7098-42AC-9359-170C809285C0}"/>
    <cellStyle name="Input 18 2 3 4" xfId="4670" xr:uid="{7DC89F07-7869-4ED4-826E-4172A12D78F5}"/>
    <cellStyle name="Input 18 2 3 4 2" xfId="18425" xr:uid="{0558334B-05F4-42B4-88C6-FDED64324B37}"/>
    <cellStyle name="Input 18 2 3 4 3" xfId="15982" xr:uid="{0CC2686E-2B95-4083-B25E-9A119EB795F6}"/>
    <cellStyle name="Input 18 2 3 4 4" xfId="34160" xr:uid="{FE125D36-D027-4231-B570-0665A6374866}"/>
    <cellStyle name="Input 18 2 3 5" xfId="4671" xr:uid="{B7FB44D9-A3DC-4F2D-9784-21AE328FC52B}"/>
    <cellStyle name="Input 18 2 3 5 2" xfId="18426" xr:uid="{6F7686F7-FC89-4E38-BC80-CEBCB532C211}"/>
    <cellStyle name="Input 18 2 3 5 3" xfId="15981" xr:uid="{108721F2-FC59-4926-9495-99CB7EDC123A}"/>
    <cellStyle name="Input 18 2 3 5 4" xfId="34159" xr:uid="{22328951-ACF2-475C-B878-9389B8C40B54}"/>
    <cellStyle name="Input 18 2 3 6" xfId="4672" xr:uid="{ADF126DD-DCF7-4111-95F5-C13A9C505BA7}"/>
    <cellStyle name="Input 18 2 3 6 2" xfId="18427" xr:uid="{C90304BC-B8E1-4693-8BB8-DBE7C9ECD695}"/>
    <cellStyle name="Input 18 2 3 6 3" xfId="15980" xr:uid="{61CB945E-AD36-42EF-A74C-84C5DEF2D638}"/>
    <cellStyle name="Input 18 2 3 6 4" xfId="34158" xr:uid="{525DE9BF-3D3F-48B1-B5CA-9D4B0D9588DD}"/>
    <cellStyle name="Input 18 2 3 7" xfId="18422" xr:uid="{5150CE3F-5E15-4B37-8C8A-16B079EA3D57}"/>
    <cellStyle name="Input 18 2 3 8" xfId="15985" xr:uid="{0E6059DB-29E9-4A6C-9F92-A3909D4CA009}"/>
    <cellStyle name="Input 18 2 3 9" xfId="34163" xr:uid="{983BB1F3-90E2-41C9-BE6A-F7529D74A4FA}"/>
    <cellStyle name="Input 18 2 4" xfId="4673" xr:uid="{C2D08E0F-9E06-47A8-823C-9253EF2A761A}"/>
    <cellStyle name="Input 18 2 4 2" xfId="4674" xr:uid="{D296AE83-5461-4D78-8401-6D828350590F}"/>
    <cellStyle name="Input 18 2 4 2 2" xfId="18429" xr:uid="{A4AB4AFF-137C-439F-A169-F59BD35711E4}"/>
    <cellStyle name="Input 18 2 4 2 3" xfId="15978" xr:uid="{B4110725-8B03-467E-863D-78045728B72E}"/>
    <cellStyle name="Input 18 2 4 2 4" xfId="34156" xr:uid="{83A9C22C-C114-4B8D-894B-06BCF10E69D0}"/>
    <cellStyle name="Input 18 2 4 3" xfId="4675" xr:uid="{0E162C14-8268-403E-AC48-63ECC352DDA9}"/>
    <cellStyle name="Input 18 2 4 3 2" xfId="18430" xr:uid="{6ADE25A3-4E66-4F5C-9944-48EB5374B6AD}"/>
    <cellStyle name="Input 18 2 4 3 3" xfId="15977" xr:uid="{41DA0DF4-C5F6-4CDD-A666-8422437C57B5}"/>
    <cellStyle name="Input 18 2 4 3 4" xfId="34155" xr:uid="{DE5711E1-313C-4488-B734-DF75281973A3}"/>
    <cellStyle name="Input 18 2 4 4" xfId="4676" xr:uid="{4F065ED3-04BA-4E41-B8E6-FB97028331EA}"/>
    <cellStyle name="Input 18 2 4 4 2" xfId="18431" xr:uid="{F4216076-4684-4EF0-A5B4-490916432E62}"/>
    <cellStyle name="Input 18 2 4 4 3" xfId="15976" xr:uid="{997AA5C4-BCE4-4B08-81AE-53F4B7A271A9}"/>
    <cellStyle name="Input 18 2 4 4 4" xfId="34154" xr:uid="{D05E1495-CBB5-4B60-B700-5AECAEA758A1}"/>
    <cellStyle name="Input 18 2 4 5" xfId="18428" xr:uid="{3C82D4ED-06FA-475C-8130-C6136FFCD45A}"/>
    <cellStyle name="Input 18 2 4 6" xfId="15979" xr:uid="{28C3F04F-00DC-4E15-908D-EF413AC3102B}"/>
    <cellStyle name="Input 18 2 4 7" xfId="34157" xr:uid="{B28690A9-0BDF-4BF6-9B09-C94D5E89BAA4}"/>
    <cellStyle name="Input 18 2 5" xfId="4677" xr:uid="{93503B3F-97EB-4059-96F6-E724D71F4D31}"/>
    <cellStyle name="Input 18 2 5 2" xfId="4678" xr:uid="{0F9DBFA9-B6B4-42F5-820E-A56BCE832BA8}"/>
    <cellStyle name="Input 18 2 5 2 2" xfId="18433" xr:uid="{6551A5AD-7A62-46DE-8D1D-C5545981EB1E}"/>
    <cellStyle name="Input 18 2 5 2 3" xfId="15974" xr:uid="{C9FB8408-3DD3-4D77-8622-727A7FCD5336}"/>
    <cellStyle name="Input 18 2 5 2 4" xfId="34152" xr:uid="{EB464AA4-69E4-4F2A-B79D-6E32D451FA8B}"/>
    <cellStyle name="Input 18 2 5 3" xfId="18432" xr:uid="{5F86E35D-10D8-4DF5-B968-AB7E928B3FFC}"/>
    <cellStyle name="Input 18 2 5 4" xfId="15975" xr:uid="{EE566CC9-8034-4F93-ADB4-0702EA065BD1}"/>
    <cellStyle name="Input 18 2 5 5" xfId="34153" xr:uid="{19FDB232-3F30-4AE6-9E38-87EA992FC11D}"/>
    <cellStyle name="Input 18 2 6" xfId="4679" xr:uid="{F6581ED6-8268-4BB0-A5BD-566B264F2D45}"/>
    <cellStyle name="Input 18 2 6 2" xfId="4680" xr:uid="{557F453D-F21E-4C14-80EE-C4BB6879E4E8}"/>
    <cellStyle name="Input 18 2 6 2 2" xfId="18435" xr:uid="{3569C08C-4073-4F15-B8BF-819706276A5D}"/>
    <cellStyle name="Input 18 2 6 2 3" xfId="15972" xr:uid="{26A8A5D2-ADE7-4FA6-B6D9-88F708AB9EDE}"/>
    <cellStyle name="Input 18 2 6 2 4" xfId="34150" xr:uid="{9B330AA5-79C1-4353-8746-9DB5A71EBFC2}"/>
    <cellStyle name="Input 18 2 6 3" xfId="18434" xr:uid="{0A391B19-9838-4143-9C48-F004CBB2B16C}"/>
    <cellStyle name="Input 18 2 6 4" xfId="15973" xr:uid="{8DE5F6AB-72DC-4F96-85DE-38EEA26EB7D9}"/>
    <cellStyle name="Input 18 2 6 5" xfId="34151" xr:uid="{357B22B5-1EB2-472A-A1D2-41C6D41D48E9}"/>
    <cellStyle name="Input 18 2 7" xfId="4681" xr:uid="{E232D18C-97A6-474B-85DB-4880AFF0D8B0}"/>
    <cellStyle name="Input 18 2 7 2" xfId="18436" xr:uid="{C03AFDBD-6DE7-4A0F-9CF0-BA1C0C52386C}"/>
    <cellStyle name="Input 18 2 7 3" xfId="15971" xr:uid="{16268E1B-5C28-41A5-96A0-7AE6F39765B0}"/>
    <cellStyle name="Input 18 2 7 4" xfId="34149" xr:uid="{363DD2C1-8C1C-41EB-82F9-232664E6DEA3}"/>
    <cellStyle name="Input 18 2 8" xfId="4682" xr:uid="{1B48CF5D-B8FA-451E-96CE-711035D29E5E}"/>
    <cellStyle name="Input 18 2 8 2" xfId="18437" xr:uid="{05A1F3A6-79BB-4E39-8C52-B85B96D6EE8C}"/>
    <cellStyle name="Input 18 2 8 3" xfId="15970" xr:uid="{936BF776-1291-49D7-85BB-A4328BD2BAE5}"/>
    <cellStyle name="Input 18 2 8 4" xfId="34148" xr:uid="{1359A9EB-9E10-465B-A849-938F984CF6C3}"/>
    <cellStyle name="Input 18 2 9" xfId="18414" xr:uid="{80D96BA1-9828-4CBB-B293-545D268D0443}"/>
    <cellStyle name="Input 18 3" xfId="4683" xr:uid="{9DF36956-CF44-48B8-98AD-A27F533F17B4}"/>
    <cellStyle name="Input 18 3 10" xfId="34147" xr:uid="{812AE1E2-E690-4531-9208-22B3CBC880F8}"/>
    <cellStyle name="Input 18 3 2" xfId="4684" xr:uid="{CA4C9202-21D0-4F3A-9BA1-A1E1A52936B3}"/>
    <cellStyle name="Input 18 3 2 2" xfId="18439" xr:uid="{E919743A-3FC1-4BF7-8F7A-DEBC992643A8}"/>
    <cellStyle name="Input 18 3 2 3" xfId="15968" xr:uid="{07C91BBD-6F22-4A00-BF89-DF6AE5D8BFE9}"/>
    <cellStyle name="Input 18 3 2 4" xfId="34146" xr:uid="{C2F8BE48-44D3-44A8-B2EA-A79D34D70F02}"/>
    <cellStyle name="Input 18 3 3" xfId="4685" xr:uid="{61721952-7901-4722-A9F6-6BBC53913E46}"/>
    <cellStyle name="Input 18 3 3 2" xfId="18440" xr:uid="{138DB05B-6DC0-4BCB-A7C6-EA684F531F8F}"/>
    <cellStyle name="Input 18 3 3 3" xfId="15967" xr:uid="{C4639986-B827-47B9-9B9C-D6657EDBC5C9}"/>
    <cellStyle name="Input 18 3 3 4" xfId="34145" xr:uid="{E5DF362E-00D0-47B6-8DD3-FDDEC5190EDA}"/>
    <cellStyle name="Input 18 3 4" xfId="4686" xr:uid="{1AADD151-49E0-4BF5-9CF7-0F37666337C3}"/>
    <cellStyle name="Input 18 3 4 2" xfId="18441" xr:uid="{EFA9E93B-01DC-48E2-A843-7754F06DDD84}"/>
    <cellStyle name="Input 18 3 4 3" xfId="15966" xr:uid="{6D1731B3-3225-4FE8-9D37-C67C53D70A3C}"/>
    <cellStyle name="Input 18 3 4 4" xfId="34144" xr:uid="{BAEF07A5-C085-4CEB-A9E7-EEE646AB4008}"/>
    <cellStyle name="Input 18 3 5" xfId="4687" xr:uid="{E951F720-976F-4D2B-8C5C-33CF986D31CB}"/>
    <cellStyle name="Input 18 3 5 2" xfId="18442" xr:uid="{B97DE167-5B84-4921-9F89-6611F0569F19}"/>
    <cellStyle name="Input 18 3 5 3" xfId="15965" xr:uid="{23A9D423-2737-411D-ADE7-1C11A5E62D87}"/>
    <cellStyle name="Input 18 3 5 4" xfId="34143" xr:uid="{C9A73917-C236-4139-99C7-194B54D50228}"/>
    <cellStyle name="Input 18 3 6" xfId="4688" xr:uid="{3E3A211A-2766-431B-8231-005B98EFCA2D}"/>
    <cellStyle name="Input 18 3 6 2" xfId="18443" xr:uid="{C8E7BB1F-8FE0-4C8B-AB02-D02FF2644434}"/>
    <cellStyle name="Input 18 3 6 3" xfId="15964" xr:uid="{FB48BD76-E084-4A24-95C0-6F6981C810C3}"/>
    <cellStyle name="Input 18 3 6 4" xfId="34142" xr:uid="{981BA062-BA4C-4D5E-9C5E-262FB735BD00}"/>
    <cellStyle name="Input 18 3 7" xfId="4689" xr:uid="{E9504645-5AE4-4D6B-A19E-FCAC991CCE17}"/>
    <cellStyle name="Input 18 3 7 2" xfId="18444" xr:uid="{2523F2DC-0CE7-467B-ADF7-D552BACE1B5E}"/>
    <cellStyle name="Input 18 3 7 3" xfId="15963" xr:uid="{01ECC5AA-9B6D-4E8E-BA53-8DAFB24AFAD4}"/>
    <cellStyle name="Input 18 3 7 4" xfId="34141" xr:uid="{E7F7C59D-714D-4414-A09B-E0815B3FA9AC}"/>
    <cellStyle name="Input 18 3 8" xfId="18438" xr:uid="{0EDAD2A3-69CC-4335-98C3-4C69219F5972}"/>
    <cellStyle name="Input 18 3 9" xfId="15969" xr:uid="{5DBE254B-B3D6-4824-84B5-2C99F0AADEFA}"/>
    <cellStyle name="Input 18 4" xfId="4690" xr:uid="{C2F4628A-239D-4140-9522-5CDEFBB3411B}"/>
    <cellStyle name="Input 18 4 2" xfId="4691" xr:uid="{C8BD4AB9-3AE8-4923-A5EA-58905FFD8DFB}"/>
    <cellStyle name="Input 18 4 2 2" xfId="18446" xr:uid="{B1E5D98D-733A-480A-A086-88966CA93CF9}"/>
    <cellStyle name="Input 18 4 2 3" xfId="15961" xr:uid="{52345582-1207-419B-86CF-9390696400E9}"/>
    <cellStyle name="Input 18 4 2 4" xfId="34139" xr:uid="{2F91FFC2-FDC8-4D6E-9DB4-5D30999DCEAF}"/>
    <cellStyle name="Input 18 4 3" xfId="4692" xr:uid="{A3C8EA3A-85F0-4DB3-9CD6-F9AFDA97380B}"/>
    <cellStyle name="Input 18 4 3 2" xfId="18447" xr:uid="{13262184-0955-434C-9779-63CA52868822}"/>
    <cellStyle name="Input 18 4 3 3" xfId="15960" xr:uid="{BE8A1F7E-2ABE-4FDC-9488-5DB7F165AECF}"/>
    <cellStyle name="Input 18 4 3 4" xfId="34138" xr:uid="{8C82001A-D982-4AD2-8FF0-487D771A3965}"/>
    <cellStyle name="Input 18 4 4" xfId="4693" xr:uid="{20B9BC85-5BB8-458C-8268-1FD5CD173EDB}"/>
    <cellStyle name="Input 18 4 4 2" xfId="18448" xr:uid="{233C9CA1-0D9A-400E-9F3B-75DAC676B35C}"/>
    <cellStyle name="Input 18 4 4 3" xfId="15959" xr:uid="{7211C955-8E51-4173-A349-55779D18718E}"/>
    <cellStyle name="Input 18 4 4 4" xfId="34137" xr:uid="{C5D0CD15-77E5-41FF-993D-00D86D8B8157}"/>
    <cellStyle name="Input 18 4 5" xfId="4694" xr:uid="{BA3F419E-CC94-472C-AFF3-1F8FCF18ED10}"/>
    <cellStyle name="Input 18 4 5 2" xfId="18449" xr:uid="{F6188C94-E3DA-441F-80CD-66803E960302}"/>
    <cellStyle name="Input 18 4 5 3" xfId="15958" xr:uid="{9089A4F2-54F1-4316-ABCD-E5FAABF39337}"/>
    <cellStyle name="Input 18 4 5 4" xfId="34136" xr:uid="{956A6CDA-A943-4F16-822E-C9D84F880710}"/>
    <cellStyle name="Input 18 4 6" xfId="4695" xr:uid="{74059015-8853-4601-BF7B-51341FD397BD}"/>
    <cellStyle name="Input 18 4 6 2" xfId="18450" xr:uid="{4EA713BC-33F6-4668-A259-45A404883899}"/>
    <cellStyle name="Input 18 4 6 3" xfId="15957" xr:uid="{A78250E7-C8FA-4E34-9099-A142AEA09FA0}"/>
    <cellStyle name="Input 18 4 6 4" xfId="34135" xr:uid="{E25DC373-FB2F-4A89-8A93-6E59327A52F8}"/>
    <cellStyle name="Input 18 4 7" xfId="18445" xr:uid="{53F6F869-766B-4EC8-A643-FFFE42BC39E8}"/>
    <cellStyle name="Input 18 4 8" xfId="15962" xr:uid="{87EC04BB-12C2-4943-8D78-36BC9A75FA67}"/>
    <cellStyle name="Input 18 4 9" xfId="34140" xr:uid="{8EB23D2B-5FB1-47E2-B5EE-B1AFE63DD7F1}"/>
    <cellStyle name="Input 18 5" xfId="4696" xr:uid="{86768EA2-CFE1-4DED-AEF9-C11960352CD5}"/>
    <cellStyle name="Input 18 5 2" xfId="4697" xr:uid="{0DDA3D42-501B-48D0-B245-0F62A0EDFA52}"/>
    <cellStyle name="Input 18 5 2 2" xfId="18452" xr:uid="{D7A22D3D-0D0B-47BB-BD27-056DC54CC2EE}"/>
    <cellStyle name="Input 18 5 2 3" xfId="15955" xr:uid="{3CBCA122-E80D-4457-8D90-ADAC28A7A1D6}"/>
    <cellStyle name="Input 18 5 2 4" xfId="34133" xr:uid="{E173493B-59B5-4502-8F04-23C5400A632F}"/>
    <cellStyle name="Input 18 5 3" xfId="4698" xr:uid="{6DF7645B-0F78-4D86-BB1A-BDCB8C85AE0A}"/>
    <cellStyle name="Input 18 5 3 2" xfId="18453" xr:uid="{DEE786E8-E355-416C-9DD9-DEA102BB7E74}"/>
    <cellStyle name="Input 18 5 3 3" xfId="15954" xr:uid="{7A3F2D43-A8F1-46E3-A8BB-547A78A48697}"/>
    <cellStyle name="Input 18 5 3 4" xfId="34132" xr:uid="{586349C2-6C54-4231-BD77-DC19DFA15397}"/>
    <cellStyle name="Input 18 5 4" xfId="4699" xr:uid="{D3C8BD21-D863-4314-A7AD-438ABB6C66C1}"/>
    <cellStyle name="Input 18 5 4 2" xfId="18454" xr:uid="{1AE589C7-5BF5-469C-AC72-E301540DEDEC}"/>
    <cellStyle name="Input 18 5 4 3" xfId="15953" xr:uid="{683DC089-D033-4365-B00C-22F6834204B6}"/>
    <cellStyle name="Input 18 5 4 4" xfId="34131" xr:uid="{95159323-46A4-4BE7-B93F-9D107D4888F1}"/>
    <cellStyle name="Input 18 5 5" xfId="4700" xr:uid="{CFB970A0-29FF-44BD-A7C2-83E5F6703C98}"/>
    <cellStyle name="Input 18 5 5 2" xfId="18455" xr:uid="{EC4E4B48-581B-497C-B17B-0836961A42FD}"/>
    <cellStyle name="Input 18 5 5 3" xfId="15952" xr:uid="{1CEA014B-0EF6-459F-B404-17CD9246802A}"/>
    <cellStyle name="Input 18 5 5 4" xfId="34130" xr:uid="{A554BDB7-67D5-417C-9B30-199178F7AE5E}"/>
    <cellStyle name="Input 18 5 6" xfId="18451" xr:uid="{682F7446-F98C-4939-8443-92543EE0542A}"/>
    <cellStyle name="Input 18 5 7" xfId="15956" xr:uid="{46D9BAB2-7505-4F25-8BC7-42501EAE0016}"/>
    <cellStyle name="Input 18 5 8" xfId="34134" xr:uid="{C430EFB0-04EA-4884-A907-7F1DBFF0A410}"/>
    <cellStyle name="Input 18 6" xfId="4701" xr:uid="{9E7CA641-0C7B-47F1-AA03-034AE0CDC8D5}"/>
    <cellStyle name="Input 18 6 2" xfId="4702" xr:uid="{7E87E68C-77A6-44DD-8EBD-4E6BB075ACE2}"/>
    <cellStyle name="Input 18 6 2 2" xfId="18457" xr:uid="{AF9C13D2-17F9-4420-99FD-63937D5F1635}"/>
    <cellStyle name="Input 18 6 2 3" xfId="15950" xr:uid="{6C2FF772-91C9-431C-922F-692C2B6949B7}"/>
    <cellStyle name="Input 18 6 2 4" xfId="34128" xr:uid="{2FE30A82-C7DC-4BAF-B409-EE44A4630EC3}"/>
    <cellStyle name="Input 18 6 3" xfId="18456" xr:uid="{1596AE61-A917-4289-911A-6ECA573F3A48}"/>
    <cellStyle name="Input 18 6 4" xfId="15951" xr:uid="{2104E265-5BE4-4AE8-B333-5E6E9A63433B}"/>
    <cellStyle name="Input 18 6 5" xfId="34129" xr:uid="{2FE7966A-590E-4817-94D5-1CA2435C0618}"/>
    <cellStyle name="Input 18 7" xfId="4703" xr:uid="{4367F285-665B-45F4-A125-3A792E23F364}"/>
    <cellStyle name="Input 18 7 2" xfId="4704" xr:uid="{6D41B284-1EB5-421D-BD59-686ACFE9F71C}"/>
    <cellStyle name="Input 18 7 2 2" xfId="18459" xr:uid="{7316DAC3-A1AE-4AC6-A6EF-D74FB3AA41EB}"/>
    <cellStyle name="Input 18 7 2 3" xfId="15948" xr:uid="{22CE7AA1-BB1A-403C-9ECB-8E51B41192A7}"/>
    <cellStyle name="Input 18 7 2 4" xfId="34126" xr:uid="{66678CA5-15FA-4120-8118-1DF1F6149A4F}"/>
    <cellStyle name="Input 18 7 3" xfId="18458" xr:uid="{02FC3DA8-10ED-4B52-ACA4-85E68143FA64}"/>
    <cellStyle name="Input 18 7 4" xfId="15949" xr:uid="{C40170EF-EA34-4CB5-8CE0-279C3426ED80}"/>
    <cellStyle name="Input 18 7 5" xfId="34127" xr:uid="{CB0C80B1-3CC8-4EBD-8ABD-1FEF95DA0AFC}"/>
    <cellStyle name="Input 18 8" xfId="4705" xr:uid="{3FF0A5E4-FD42-47A0-9E82-D1FF6EC93AE8}"/>
    <cellStyle name="Input 18 8 2" xfId="18460" xr:uid="{58AAD7FD-6356-4711-B7CA-BB9B5C39AE64}"/>
    <cellStyle name="Input 18 8 3" xfId="15947" xr:uid="{4B18B447-AAA3-4602-B27F-4671E1B4D8BB}"/>
    <cellStyle name="Input 18 8 4" xfId="34125" xr:uid="{17D281FA-8B1A-4688-BB84-16C7E13435DB}"/>
    <cellStyle name="Input 18 9" xfId="18413" xr:uid="{7EE4E913-8549-438F-9D39-DC06006C198C}"/>
    <cellStyle name="Input 19" xfId="4706" xr:uid="{034BFC4E-7111-4310-B105-F56C4675CF5A}"/>
    <cellStyle name="Input 19 10" xfId="15946" xr:uid="{30E54E39-9A6E-4EFD-8EAF-E7D17CFF0E2E}"/>
    <cellStyle name="Input 19 11" xfId="34124" xr:uid="{F472BCEB-63E4-4FC9-912C-2DAE9EE2118D}"/>
    <cellStyle name="Input 19 2" xfId="4707" xr:uid="{A37D43E0-5794-459A-A213-B6C1E2F0D4F6}"/>
    <cellStyle name="Input 19 2 10" xfId="15945" xr:uid="{D1DBF824-C07E-43D1-A1D6-396F44AAE47E}"/>
    <cellStyle name="Input 19 2 11" xfId="34123" xr:uid="{C680DB4B-CC4D-4629-94DD-A0FB1E718816}"/>
    <cellStyle name="Input 19 2 2" xfId="4708" xr:uid="{83D66358-B5E1-4794-885C-D7B23125BC36}"/>
    <cellStyle name="Input 19 2 2 10" xfId="34122" xr:uid="{5A93C4B1-7C01-4380-BB48-14B0B2407412}"/>
    <cellStyle name="Input 19 2 2 2" xfId="4709" xr:uid="{47A2D7DF-1761-45C0-8593-4CB0532C965E}"/>
    <cellStyle name="Input 19 2 2 2 2" xfId="18464" xr:uid="{D118E884-C202-4977-9107-87A09A29C0F4}"/>
    <cellStyle name="Input 19 2 2 2 3" xfId="15943" xr:uid="{FC45951F-5C59-4FA5-B5C5-D808E8C47CBF}"/>
    <cellStyle name="Input 19 2 2 2 4" xfId="34121" xr:uid="{DA43B65B-58CD-45CE-9620-66447D72308B}"/>
    <cellStyle name="Input 19 2 2 3" xfId="4710" xr:uid="{1BBFCBAB-FE27-4FD2-872E-13A9D1C67F4A}"/>
    <cellStyle name="Input 19 2 2 3 2" xfId="18465" xr:uid="{256487A2-351E-40C8-A4F6-189841544881}"/>
    <cellStyle name="Input 19 2 2 3 3" xfId="15942" xr:uid="{9787163E-E160-4194-B020-C9DA938ACF91}"/>
    <cellStyle name="Input 19 2 2 3 4" xfId="34120" xr:uid="{79996EA7-1D11-41C8-AEBC-D673A72B2C33}"/>
    <cellStyle name="Input 19 2 2 4" xfId="4711" xr:uid="{1081A037-C845-4766-86F3-78A8E0EA9488}"/>
    <cellStyle name="Input 19 2 2 4 2" xfId="18466" xr:uid="{DD5F69F7-5D89-4639-975B-F8318A99C4E6}"/>
    <cellStyle name="Input 19 2 2 4 3" xfId="15941" xr:uid="{00CA5E2C-DE79-465E-BEF8-3D2E26573E3D}"/>
    <cellStyle name="Input 19 2 2 4 4" xfId="34119" xr:uid="{0123C5F1-6DA6-4CE9-B4CE-06C3C868ADC8}"/>
    <cellStyle name="Input 19 2 2 5" xfId="4712" xr:uid="{937A776B-0484-416C-A4D1-47877D9EB977}"/>
    <cellStyle name="Input 19 2 2 5 2" xfId="18467" xr:uid="{691CF96F-CBCC-4391-890F-5D73A8898747}"/>
    <cellStyle name="Input 19 2 2 5 3" xfId="15940" xr:uid="{6A886DDA-8517-49C2-93B6-ECB5FDBA4455}"/>
    <cellStyle name="Input 19 2 2 5 4" xfId="34118" xr:uid="{4E359023-0471-42F3-A803-2FADD080EE85}"/>
    <cellStyle name="Input 19 2 2 6" xfId="4713" xr:uid="{2CE16FB5-808A-4BC1-97E4-F7EFA35B3C3B}"/>
    <cellStyle name="Input 19 2 2 6 2" xfId="18468" xr:uid="{E049F9CC-0D79-4908-919E-B4725EB1371F}"/>
    <cellStyle name="Input 19 2 2 6 3" xfId="15939" xr:uid="{9986DBD1-1F2C-4D2B-ADAB-CB720F66E530}"/>
    <cellStyle name="Input 19 2 2 6 4" xfId="34117" xr:uid="{7805CB3E-5BD9-4460-AA95-D83821773BB0}"/>
    <cellStyle name="Input 19 2 2 7" xfId="4714" xr:uid="{9A287498-734E-4610-8B05-71CC74FFD395}"/>
    <cellStyle name="Input 19 2 2 7 2" xfId="18469" xr:uid="{68410F64-1D08-4F64-885E-C4CAAD7F5CB1}"/>
    <cellStyle name="Input 19 2 2 7 3" xfId="15938" xr:uid="{10F9A18F-424C-4448-A5B8-17547CC9F9A6}"/>
    <cellStyle name="Input 19 2 2 7 4" xfId="34116" xr:uid="{56DA1A54-5D2F-48D5-A18E-08324AA741C9}"/>
    <cellStyle name="Input 19 2 2 8" xfId="18463" xr:uid="{F284C24D-C040-4CCC-910E-7B883B1E8798}"/>
    <cellStyle name="Input 19 2 2 9" xfId="15944" xr:uid="{9401A0FC-1A59-4845-8480-95C34A1B327A}"/>
    <cellStyle name="Input 19 2 3" xfId="4715" xr:uid="{D08ACA42-948D-418B-988C-71873C8DBA5A}"/>
    <cellStyle name="Input 19 2 3 2" xfId="4716" xr:uid="{63184180-3019-4667-AE5F-78F3AB6A5BFC}"/>
    <cellStyle name="Input 19 2 3 2 2" xfId="18471" xr:uid="{DC4E5FFF-889B-4953-806C-1B4277B55A85}"/>
    <cellStyle name="Input 19 2 3 2 3" xfId="15936" xr:uid="{FB2FD5D1-AE50-494E-B87E-110D46467E65}"/>
    <cellStyle name="Input 19 2 3 2 4" xfId="34114" xr:uid="{313F2577-9E4A-489F-A135-EC7648957342}"/>
    <cellStyle name="Input 19 2 3 3" xfId="4717" xr:uid="{7392B0B2-9574-4EA6-85BF-4ADE52289416}"/>
    <cellStyle name="Input 19 2 3 3 2" xfId="18472" xr:uid="{6BC98C89-226D-4458-B855-E272D6CBE61E}"/>
    <cellStyle name="Input 19 2 3 3 3" xfId="15935" xr:uid="{66E94B1A-825E-42BC-9A36-9A732506530A}"/>
    <cellStyle name="Input 19 2 3 3 4" xfId="34113" xr:uid="{39790257-A636-4401-BC4B-1405665077FD}"/>
    <cellStyle name="Input 19 2 3 4" xfId="4718" xr:uid="{5128E87F-8674-4293-9B00-9A3ED3853FE0}"/>
    <cellStyle name="Input 19 2 3 4 2" xfId="18473" xr:uid="{ABA643D0-56E8-44C9-978E-EF386A42C0B0}"/>
    <cellStyle name="Input 19 2 3 4 3" xfId="15934" xr:uid="{278DFCFB-39D6-4385-BAD1-64132524A350}"/>
    <cellStyle name="Input 19 2 3 4 4" xfId="34112" xr:uid="{692A267F-1CE6-40D9-A799-1A0968966810}"/>
    <cellStyle name="Input 19 2 3 5" xfId="4719" xr:uid="{F55BEE2A-3E7A-4315-B068-2C7453D9EAA0}"/>
    <cellStyle name="Input 19 2 3 5 2" xfId="18474" xr:uid="{E2B3C32C-2EA5-444B-8D5D-30DD0B77A096}"/>
    <cellStyle name="Input 19 2 3 5 3" xfId="15933" xr:uid="{9C07AFA2-CD0E-408F-B41E-0C7D67F680D6}"/>
    <cellStyle name="Input 19 2 3 5 4" xfId="34111" xr:uid="{3D77D031-38D1-4EF2-BCFF-89FDA9571221}"/>
    <cellStyle name="Input 19 2 3 6" xfId="4720" xr:uid="{CB8DFFB4-F699-4623-BE9D-91CF0671232B}"/>
    <cellStyle name="Input 19 2 3 6 2" xfId="18475" xr:uid="{5B6283C4-6EA8-4C09-9A7C-E7D0BF73DDBB}"/>
    <cellStyle name="Input 19 2 3 6 3" xfId="15932" xr:uid="{9D272E05-39C8-41D2-913E-94C66EF60ABA}"/>
    <cellStyle name="Input 19 2 3 6 4" xfId="34110" xr:uid="{E63336C7-1A5E-4478-82AD-EAF78189A9A9}"/>
    <cellStyle name="Input 19 2 3 7" xfId="18470" xr:uid="{56060B50-831E-40DF-B2A7-D726C0E9AA63}"/>
    <cellStyle name="Input 19 2 3 8" xfId="15937" xr:uid="{44E44C9B-4962-4AFA-905F-758A832A3A34}"/>
    <cellStyle name="Input 19 2 3 9" xfId="34115" xr:uid="{76A3BCBA-63BD-4829-BF64-DF6EF027A35F}"/>
    <cellStyle name="Input 19 2 4" xfId="4721" xr:uid="{E2517A7A-CD70-480A-8690-C445FF349B20}"/>
    <cellStyle name="Input 19 2 4 2" xfId="4722" xr:uid="{C4BCEE93-A018-4104-895C-C04885659DE6}"/>
    <cellStyle name="Input 19 2 4 2 2" xfId="18477" xr:uid="{344B5F54-A77D-4D6B-992F-56C56C0A08B2}"/>
    <cellStyle name="Input 19 2 4 2 3" xfId="15930" xr:uid="{7EF5D9ED-A549-4E6A-A7A0-BC4039D6AE86}"/>
    <cellStyle name="Input 19 2 4 2 4" xfId="34108" xr:uid="{11B277CC-A037-4087-AC57-EE446526A96A}"/>
    <cellStyle name="Input 19 2 4 3" xfId="4723" xr:uid="{AFD98B72-C6F6-4506-86BD-B2294C4A9E48}"/>
    <cellStyle name="Input 19 2 4 3 2" xfId="18478" xr:uid="{CE0F42F1-99E1-40F7-88FF-AA9D74E7DF39}"/>
    <cellStyle name="Input 19 2 4 3 3" xfId="15929" xr:uid="{50895BD7-6D9B-4502-9772-7DE53A5EC8E0}"/>
    <cellStyle name="Input 19 2 4 3 4" xfId="34107" xr:uid="{655BDA80-7A38-4524-9861-EB8F8E30B08D}"/>
    <cellStyle name="Input 19 2 4 4" xfId="4724" xr:uid="{FD4A7E12-826B-4101-92B5-DFC85500CE44}"/>
    <cellStyle name="Input 19 2 4 4 2" xfId="18479" xr:uid="{53710D03-04F0-487A-8E77-DB85ECDD35D6}"/>
    <cellStyle name="Input 19 2 4 4 3" xfId="15928" xr:uid="{52B33E80-7A5B-414B-8712-EA067AB43E1E}"/>
    <cellStyle name="Input 19 2 4 4 4" xfId="34106" xr:uid="{21240004-0808-49A1-AAF1-640B981E3B3D}"/>
    <cellStyle name="Input 19 2 4 5" xfId="18476" xr:uid="{77910B98-399F-4C31-A180-0E3F59F3ABE5}"/>
    <cellStyle name="Input 19 2 4 6" xfId="15931" xr:uid="{85B5E8E2-BD5B-4E53-8649-172329BE1632}"/>
    <cellStyle name="Input 19 2 4 7" xfId="34109" xr:uid="{227FBE9D-19FE-4F4A-A868-2BE83AADA071}"/>
    <cellStyle name="Input 19 2 5" xfId="4725" xr:uid="{50713195-76C4-4F1E-A82E-2300E5CF3DBF}"/>
    <cellStyle name="Input 19 2 5 2" xfId="4726" xr:uid="{F29B9678-BB23-4F45-BE25-3F7D7961CE0A}"/>
    <cellStyle name="Input 19 2 5 2 2" xfId="18481" xr:uid="{A69B6560-9912-4FDB-B587-EA113E6AB42C}"/>
    <cellStyle name="Input 19 2 5 2 3" xfId="15926" xr:uid="{CC0ED65D-C4F2-4013-AA30-87872898D893}"/>
    <cellStyle name="Input 19 2 5 2 4" xfId="34104" xr:uid="{58427DBF-18AA-46FA-92DF-1E1EBEBA4F24}"/>
    <cellStyle name="Input 19 2 5 3" xfId="18480" xr:uid="{B55CB764-FD46-47FA-9AC5-3B7BD989EF7B}"/>
    <cellStyle name="Input 19 2 5 4" xfId="15927" xr:uid="{E04C2EE2-4C66-4CB8-83AE-CAE9FA876FD6}"/>
    <cellStyle name="Input 19 2 5 5" xfId="34105" xr:uid="{E3EDF628-8C10-48E5-990E-D0754E20C623}"/>
    <cellStyle name="Input 19 2 6" xfId="4727" xr:uid="{A421C5DF-D746-4409-B1D0-9F779DB935FB}"/>
    <cellStyle name="Input 19 2 6 2" xfId="4728" xr:uid="{4492BF50-E545-4C89-97A9-463DCBE7EC67}"/>
    <cellStyle name="Input 19 2 6 2 2" xfId="18483" xr:uid="{DBA14D09-D819-440A-B622-0EE84E9C5236}"/>
    <cellStyle name="Input 19 2 6 2 3" xfId="15924" xr:uid="{4912B145-D5B5-43E4-8E71-42EA46A67F95}"/>
    <cellStyle name="Input 19 2 6 2 4" xfId="34102" xr:uid="{2317133A-F078-4DB2-A396-EFC6192884BD}"/>
    <cellStyle name="Input 19 2 6 3" xfId="18482" xr:uid="{8AB54E3D-E643-4CF6-AB45-9F54B0AEB9B5}"/>
    <cellStyle name="Input 19 2 6 4" xfId="15925" xr:uid="{96A8E1E4-060D-43EF-9893-218BAD20972F}"/>
    <cellStyle name="Input 19 2 6 5" xfId="34103" xr:uid="{C7554D26-DE79-4996-B043-054F6E159174}"/>
    <cellStyle name="Input 19 2 7" xfId="4729" xr:uid="{84A34AF0-FADA-4DAE-9996-D15145A60CD2}"/>
    <cellStyle name="Input 19 2 7 2" xfId="18484" xr:uid="{974A87B7-3AFF-40E3-8B76-AABDC72A489A}"/>
    <cellStyle name="Input 19 2 7 3" xfId="15923" xr:uid="{EE4B294A-F47E-4113-AF10-5B538A88F368}"/>
    <cellStyle name="Input 19 2 7 4" xfId="34101" xr:uid="{E0E91709-416E-4763-828A-0C8ED01B020F}"/>
    <cellStyle name="Input 19 2 8" xfId="4730" xr:uid="{6AAB0938-9D71-4EAF-A43B-94D26D6662B1}"/>
    <cellStyle name="Input 19 2 8 2" xfId="18485" xr:uid="{792E7992-668C-49FE-BD3F-70A048872383}"/>
    <cellStyle name="Input 19 2 8 3" xfId="15922" xr:uid="{9BD4D11B-BA1D-404C-A7BF-41B5A979016A}"/>
    <cellStyle name="Input 19 2 8 4" xfId="34100" xr:uid="{6F829D01-2A06-4A1D-9165-49D9760EE115}"/>
    <cellStyle name="Input 19 2 9" xfId="18462" xr:uid="{B0231464-FBCE-4C88-8DE2-44792178BC04}"/>
    <cellStyle name="Input 19 3" xfId="4731" xr:uid="{95CC5F13-6709-4B50-82CE-EA3FE9C14528}"/>
    <cellStyle name="Input 19 3 10" xfId="34099" xr:uid="{B9CD81CA-5ED3-4DD7-84EC-73BCB27D8E14}"/>
    <cellStyle name="Input 19 3 2" xfId="4732" xr:uid="{ACBE3637-B8FD-4794-B543-19F7E477B30D}"/>
    <cellStyle name="Input 19 3 2 2" xfId="18487" xr:uid="{8EA3DCF4-E42A-40E6-ABD1-3C0C6AAA7505}"/>
    <cellStyle name="Input 19 3 2 3" xfId="15920" xr:uid="{192AB8F3-4B13-4C38-9B7B-9FBA8F10FB64}"/>
    <cellStyle name="Input 19 3 2 4" xfId="34098" xr:uid="{5AA424EB-8536-4001-9989-281C8B41CC6B}"/>
    <cellStyle name="Input 19 3 3" xfId="4733" xr:uid="{02E0FE6C-A30B-4B86-8B89-E4C8E5D6A019}"/>
    <cellStyle name="Input 19 3 3 2" xfId="18488" xr:uid="{0A7BCC9D-3B9A-407B-8D4C-9BA0F71685D3}"/>
    <cellStyle name="Input 19 3 3 3" xfId="15919" xr:uid="{84FF5823-0985-4D59-9A8F-1A641DD00270}"/>
    <cellStyle name="Input 19 3 3 4" xfId="34097" xr:uid="{D6D0EB7C-3508-4F72-9991-ACA1AA5E0B04}"/>
    <cellStyle name="Input 19 3 4" xfId="4734" xr:uid="{DFFEED3F-C4D0-44CC-B0ED-A4C5895EFA10}"/>
    <cellStyle name="Input 19 3 4 2" xfId="18489" xr:uid="{DFF4A50D-3FBD-4DB7-BC09-82CDD9E89408}"/>
    <cellStyle name="Input 19 3 4 3" xfId="15918" xr:uid="{5FE3C80C-8FC9-42AB-AB49-5ABC8DE43A5B}"/>
    <cellStyle name="Input 19 3 4 4" xfId="34096" xr:uid="{99FF2621-7C0D-4BD3-8914-531A45AF6FA6}"/>
    <cellStyle name="Input 19 3 5" xfId="4735" xr:uid="{E22F2601-D566-4B69-8255-29FE8FBA62BD}"/>
    <cellStyle name="Input 19 3 5 2" xfId="18490" xr:uid="{4EAC5E27-5A41-4E07-8B69-7CE3C51B5151}"/>
    <cellStyle name="Input 19 3 5 3" xfId="15917" xr:uid="{28FBB996-5D50-460F-AFAF-EC6197E35B09}"/>
    <cellStyle name="Input 19 3 5 4" xfId="34095" xr:uid="{D18562C9-613D-4AB6-87AC-055EB85B4FFC}"/>
    <cellStyle name="Input 19 3 6" xfId="4736" xr:uid="{C42CBA41-9435-42BC-B064-B12F7BCEA0AC}"/>
    <cellStyle name="Input 19 3 6 2" xfId="18491" xr:uid="{E3E03305-BD1F-4F79-BAD2-33174C79E558}"/>
    <cellStyle name="Input 19 3 6 3" xfId="15916" xr:uid="{3860236F-7884-4C23-BD8D-AF430F275961}"/>
    <cellStyle name="Input 19 3 6 4" xfId="34094" xr:uid="{91A31CB2-2CA2-4F99-8EE6-CA81B10DF574}"/>
    <cellStyle name="Input 19 3 7" xfId="4737" xr:uid="{CFEBD71D-3371-4191-8820-EB8ADC6152BF}"/>
    <cellStyle name="Input 19 3 7 2" xfId="18492" xr:uid="{6DAA560D-01F1-4C5A-9FE7-9D27A524AFAE}"/>
    <cellStyle name="Input 19 3 7 3" xfId="15915" xr:uid="{9EB9EE4D-CC7F-4DD1-8FC7-48DE1FE1C5D0}"/>
    <cellStyle name="Input 19 3 7 4" xfId="34093" xr:uid="{A48EA046-6CA3-4918-9004-28DBAF6CC1E5}"/>
    <cellStyle name="Input 19 3 8" xfId="18486" xr:uid="{1125ED9A-65B9-4257-A548-23569F810A70}"/>
    <cellStyle name="Input 19 3 9" xfId="15921" xr:uid="{86EC0BE6-A33F-41A7-B6AC-ADFE559EB4AC}"/>
    <cellStyle name="Input 19 4" xfId="4738" xr:uid="{4B2C95C4-1E4F-453E-9254-86F2045D4814}"/>
    <cellStyle name="Input 19 4 2" xfId="4739" xr:uid="{1F6877F8-F5A6-404B-926D-71FB7BEADD96}"/>
    <cellStyle name="Input 19 4 2 2" xfId="18494" xr:uid="{4C088881-1E8B-4DF2-9578-EF9D57BE644A}"/>
    <cellStyle name="Input 19 4 2 3" xfId="15913" xr:uid="{0381B8FD-EAF0-4C6D-8D86-7767CD186882}"/>
    <cellStyle name="Input 19 4 2 4" xfId="34091" xr:uid="{B0270FED-0642-4995-882C-00C83DB385A9}"/>
    <cellStyle name="Input 19 4 3" xfId="4740" xr:uid="{49874853-C9AC-4448-AF1C-00BC030E7704}"/>
    <cellStyle name="Input 19 4 3 2" xfId="18495" xr:uid="{0E49B45B-03D2-4B3C-B169-4C9F3AB7BAEA}"/>
    <cellStyle name="Input 19 4 3 3" xfId="15912" xr:uid="{BD02A99C-3218-4830-9304-6DD70553568D}"/>
    <cellStyle name="Input 19 4 3 4" xfId="34090" xr:uid="{AF901066-D944-4EE6-B9EA-E47A2BF1A3CF}"/>
    <cellStyle name="Input 19 4 4" xfId="4741" xr:uid="{D9A73D9B-F130-4CE4-B44E-3F1D716545CD}"/>
    <cellStyle name="Input 19 4 4 2" xfId="18496" xr:uid="{4D2F6913-630E-4AF4-9598-744F282B7F02}"/>
    <cellStyle name="Input 19 4 4 3" xfId="15911" xr:uid="{FEAF6219-340D-48F6-90D5-20B3C58D33F3}"/>
    <cellStyle name="Input 19 4 4 4" xfId="34089" xr:uid="{DBFFA7A5-01ED-4478-AE6F-1B23D48D3245}"/>
    <cellStyle name="Input 19 4 5" xfId="4742" xr:uid="{BA98D639-2CDC-4489-858E-8FFC3E5ACAC1}"/>
    <cellStyle name="Input 19 4 5 2" xfId="18497" xr:uid="{73A02142-B1BF-4041-83AF-0FC80DA26290}"/>
    <cellStyle name="Input 19 4 5 3" xfId="15910" xr:uid="{72567E7D-D34B-4072-9435-8403E9A1F9D2}"/>
    <cellStyle name="Input 19 4 5 4" xfId="34088" xr:uid="{1DBBF7EE-026A-475D-A4F1-FF9A176D245C}"/>
    <cellStyle name="Input 19 4 6" xfId="4743" xr:uid="{5253A0AA-A21C-463D-9488-272D6D8D8F87}"/>
    <cellStyle name="Input 19 4 6 2" xfId="18498" xr:uid="{C38CAA0B-C870-48D7-A6EB-5CC18C4ADEED}"/>
    <cellStyle name="Input 19 4 6 3" xfId="15909" xr:uid="{A2C070DE-5374-4CAE-8D02-EC7A7342FF27}"/>
    <cellStyle name="Input 19 4 6 4" xfId="34087" xr:uid="{4B2D63A8-0C33-42DA-904B-17C756C9BFEE}"/>
    <cellStyle name="Input 19 4 7" xfId="18493" xr:uid="{101D6E78-B6A0-431F-B281-A04CAA901D49}"/>
    <cellStyle name="Input 19 4 8" xfId="15914" xr:uid="{4B097DFF-3810-4508-B065-7275CACE3926}"/>
    <cellStyle name="Input 19 4 9" xfId="34092" xr:uid="{9FBC468D-D5D9-4A6B-A541-09F4C4BFB169}"/>
    <cellStyle name="Input 19 5" xfId="4744" xr:uid="{D8CE157E-A0A5-4D88-B430-F446BECD3A9C}"/>
    <cellStyle name="Input 19 5 2" xfId="4745" xr:uid="{BB8428CD-8BE5-4CA1-9AB2-4FDE399DD3B7}"/>
    <cellStyle name="Input 19 5 2 2" xfId="18500" xr:uid="{43AB91AB-9E0C-451C-A550-ED3BB3C2A691}"/>
    <cellStyle name="Input 19 5 2 3" xfId="15907" xr:uid="{5A6D0368-DA83-40B5-8932-A81E764FEAB9}"/>
    <cellStyle name="Input 19 5 2 4" xfId="34085" xr:uid="{9AC61E22-520E-42A3-B66B-01F4696625E8}"/>
    <cellStyle name="Input 19 5 3" xfId="4746" xr:uid="{ABC44643-506C-4663-999A-196D43A5F2E1}"/>
    <cellStyle name="Input 19 5 3 2" xfId="18501" xr:uid="{E27F6B59-C8A3-4D24-AFF0-6A1479C0DD2B}"/>
    <cellStyle name="Input 19 5 3 3" xfId="15906" xr:uid="{CA819951-0AF2-44D7-99C1-7A47CA8B2AFD}"/>
    <cellStyle name="Input 19 5 3 4" xfId="34084" xr:uid="{F7AB7ACC-D8ED-4EE9-8527-75F840DFEF0D}"/>
    <cellStyle name="Input 19 5 4" xfId="4747" xr:uid="{DF06C5E5-19A3-471C-A33F-9A3B95702A59}"/>
    <cellStyle name="Input 19 5 4 2" xfId="18502" xr:uid="{3E2FFEC8-B9DD-4B02-9A61-85BC03DDA0BC}"/>
    <cellStyle name="Input 19 5 4 3" xfId="15905" xr:uid="{1C5951C3-4554-44E2-8EFD-B636CEDCBFF4}"/>
    <cellStyle name="Input 19 5 4 4" xfId="34083" xr:uid="{317EB1A2-3690-4D59-A531-8191D6078F91}"/>
    <cellStyle name="Input 19 5 5" xfId="4748" xr:uid="{B3DDF059-CA85-4B9D-BC33-677DFA23953A}"/>
    <cellStyle name="Input 19 5 5 2" xfId="18503" xr:uid="{86026BF9-0FED-4CA6-A5D6-661DFDF73BFC}"/>
    <cellStyle name="Input 19 5 5 3" xfId="15904" xr:uid="{F649B7FC-15D8-4FE0-B650-DE09C21ACFA6}"/>
    <cellStyle name="Input 19 5 5 4" xfId="34082" xr:uid="{7FC2E832-00D8-41F2-AE8C-C8BF84E75123}"/>
    <cellStyle name="Input 19 5 6" xfId="18499" xr:uid="{2B12BB08-4E0F-456D-A250-303375E626D8}"/>
    <cellStyle name="Input 19 5 7" xfId="15908" xr:uid="{BDF04FC0-6116-4BB2-B0C6-0E050F2D0F6B}"/>
    <cellStyle name="Input 19 5 8" xfId="34086" xr:uid="{58E72114-E0C3-4302-AEA0-8904D32048F4}"/>
    <cellStyle name="Input 19 6" xfId="4749" xr:uid="{ADAF27C6-B0D8-4F7F-94EA-8C7814FAE946}"/>
    <cellStyle name="Input 19 6 2" xfId="4750" xr:uid="{A83635D6-C88D-4471-AF02-4D9D50413E64}"/>
    <cellStyle name="Input 19 6 2 2" xfId="18505" xr:uid="{48C22EFE-C73D-4BE7-A455-600AD9BBA664}"/>
    <cellStyle name="Input 19 6 2 3" xfId="15902" xr:uid="{F4A1A1FC-C81C-4DA1-B128-A1938CA6C0B5}"/>
    <cellStyle name="Input 19 6 2 4" xfId="34080" xr:uid="{618CD425-D0C0-4F01-945F-34DA42A2D8FF}"/>
    <cellStyle name="Input 19 6 3" xfId="18504" xr:uid="{C2D5FCFC-165F-49BB-A88F-6A11AE0A27CB}"/>
    <cellStyle name="Input 19 6 4" xfId="15903" xr:uid="{345FD3A8-2782-4862-BE46-E290D1B93F5D}"/>
    <cellStyle name="Input 19 6 5" xfId="34081" xr:uid="{FC3ED3CA-4D03-49E9-8140-FC101144A132}"/>
    <cellStyle name="Input 19 7" xfId="4751" xr:uid="{55719603-6995-4C03-9234-9D462AC3C586}"/>
    <cellStyle name="Input 19 7 2" xfId="4752" xr:uid="{23807276-6A15-4A45-98B4-DEADFE71892F}"/>
    <cellStyle name="Input 19 7 2 2" xfId="18507" xr:uid="{AA97A4CB-68F4-4ABB-A8F9-091A7A918A31}"/>
    <cellStyle name="Input 19 7 2 3" xfId="15900" xr:uid="{B06DA4B1-507D-4AA9-A7C9-E68F1FF5AEFF}"/>
    <cellStyle name="Input 19 7 2 4" xfId="34078" xr:uid="{31D32D1C-3428-45C9-A020-2E85A3665D24}"/>
    <cellStyle name="Input 19 7 3" xfId="18506" xr:uid="{403B3B05-9AC8-4831-912E-2C782B8324D9}"/>
    <cellStyle name="Input 19 7 4" xfId="15901" xr:uid="{A195C253-B556-4A04-9F61-02B70E8F904B}"/>
    <cellStyle name="Input 19 7 5" xfId="34079" xr:uid="{5D50F825-A071-4775-8C86-1D71D444FCC8}"/>
    <cellStyle name="Input 19 8" xfId="4753" xr:uid="{3CB1D9E7-9CC4-4FE6-9719-DB087D751D8E}"/>
    <cellStyle name="Input 19 8 2" xfId="18508" xr:uid="{F72E8D26-2023-407F-B70A-3EBC625AF7C2}"/>
    <cellStyle name="Input 19 8 3" xfId="15899" xr:uid="{42ED39A7-65A0-4529-AB0E-7D0E9FFCCE48}"/>
    <cellStyle name="Input 19 8 4" xfId="34077" xr:uid="{01E88545-F8AD-45D8-AE9E-A281B9A2122E}"/>
    <cellStyle name="Input 19 9" xfId="18461" xr:uid="{122CED7F-2069-446C-90B3-5E498281C8AF}"/>
    <cellStyle name="Input 2" xfId="4754" xr:uid="{9FC61ABC-B349-4FA9-98E5-04543767AB84}"/>
    <cellStyle name="Input 2 10" xfId="15898" xr:uid="{DE3B63B2-CEFA-437F-B864-AFD108BF97F4}"/>
    <cellStyle name="Input 2 11" xfId="34076" xr:uid="{ED172E6E-C8BA-4C93-AB71-87CDE9DB369F}"/>
    <cellStyle name="Input 2 2" xfId="4755" xr:uid="{1EC90FAC-C8D8-490B-A764-A819E4F992A4}"/>
    <cellStyle name="Input 2 2 10" xfId="15897" xr:uid="{978D57D9-B394-49FB-BE01-DB62E6DD7F8E}"/>
    <cellStyle name="Input 2 2 11" xfId="34075" xr:uid="{6B7B8546-750E-4487-8842-1B9DE756CB7E}"/>
    <cellStyle name="Input 2 2 2" xfId="4756" xr:uid="{7A3A3B38-4B99-44B4-8C0A-2671301F8C68}"/>
    <cellStyle name="Input 2 2 2 10" xfId="34074" xr:uid="{3B2FC1D6-F694-44BF-AA3C-0F6306B9273F}"/>
    <cellStyle name="Input 2 2 2 2" xfId="4757" xr:uid="{672E21D0-AD5D-4310-BF91-6C63E94BCE70}"/>
    <cellStyle name="Input 2 2 2 2 2" xfId="18512" xr:uid="{FAEF0DB7-0026-4A8E-87FD-5FE71ABC0A5E}"/>
    <cellStyle name="Input 2 2 2 2 3" xfId="15895" xr:uid="{2ABD22DB-8106-441D-A4F6-3AD7762119CC}"/>
    <cellStyle name="Input 2 2 2 2 4" xfId="34073" xr:uid="{0B1880AF-B205-440A-B41E-3BAAC22ECDC7}"/>
    <cellStyle name="Input 2 2 2 3" xfId="4758" xr:uid="{A27C2B24-407F-414D-A0AE-56FBF61E11D3}"/>
    <cellStyle name="Input 2 2 2 3 2" xfId="18513" xr:uid="{C5DB864D-5C8D-4727-B115-44F3F1FCBAC3}"/>
    <cellStyle name="Input 2 2 2 3 3" xfId="15894" xr:uid="{FC1FFCA0-73A2-4B2E-8A86-1A36C2404BB4}"/>
    <cellStyle name="Input 2 2 2 3 4" xfId="34072" xr:uid="{84D5633F-FF21-4F2C-8489-F9564D7269E2}"/>
    <cellStyle name="Input 2 2 2 4" xfId="4759" xr:uid="{E27F475F-02D6-4C23-9B0B-FB37379D4848}"/>
    <cellStyle name="Input 2 2 2 4 2" xfId="18514" xr:uid="{F46D1C4A-6D2D-4B28-9F78-0287B44E0D2D}"/>
    <cellStyle name="Input 2 2 2 4 3" xfId="15893" xr:uid="{E67D77B7-AB08-4BB5-B5BA-76FDE30D80ED}"/>
    <cellStyle name="Input 2 2 2 4 4" xfId="34071" xr:uid="{881764B0-A6C1-4D30-A910-2AD516B925AE}"/>
    <cellStyle name="Input 2 2 2 5" xfId="4760" xr:uid="{8305D3C7-93A1-4AEA-B760-468B27F52B00}"/>
    <cellStyle name="Input 2 2 2 5 2" xfId="18515" xr:uid="{17CB1970-1176-4AA8-9A66-0C29BE96D011}"/>
    <cellStyle name="Input 2 2 2 5 3" xfId="15892" xr:uid="{828C827B-B59D-4E5F-B49D-73452198863C}"/>
    <cellStyle name="Input 2 2 2 5 4" xfId="34070" xr:uid="{EAD61CE6-1C89-4288-8718-6D50C2BFC78F}"/>
    <cellStyle name="Input 2 2 2 6" xfId="4761" xr:uid="{5E9E5691-F68F-47A7-8658-9DEFD0FF3EFA}"/>
    <cellStyle name="Input 2 2 2 6 2" xfId="18516" xr:uid="{F4B71204-B334-4AFF-987B-8EE63B0D3E24}"/>
    <cellStyle name="Input 2 2 2 6 3" xfId="15891" xr:uid="{F79B403B-814C-4C5B-A8FC-6E418557CB6B}"/>
    <cellStyle name="Input 2 2 2 6 4" xfId="34069" xr:uid="{28BF4790-4B56-4070-A284-BD0BB5BD2E8C}"/>
    <cellStyle name="Input 2 2 2 7" xfId="4762" xr:uid="{4437029E-3F90-492B-B211-869B0A9D58C8}"/>
    <cellStyle name="Input 2 2 2 7 2" xfId="18517" xr:uid="{5BFF1783-3D69-49D3-A246-3D8BCAF22A51}"/>
    <cellStyle name="Input 2 2 2 7 3" xfId="15890" xr:uid="{A98FCCBA-B280-449E-BA8B-1334A37C85BD}"/>
    <cellStyle name="Input 2 2 2 7 4" xfId="34068" xr:uid="{F25E2719-8826-44F0-8FC8-96295A56C7C9}"/>
    <cellStyle name="Input 2 2 2 8" xfId="18511" xr:uid="{7364AEEE-0FEC-48EE-87D2-BA7E3C7644B2}"/>
    <cellStyle name="Input 2 2 2 9" xfId="15896" xr:uid="{2C6CBF8F-5760-4F24-B071-3E15D644AA14}"/>
    <cellStyle name="Input 2 2 3" xfId="4763" xr:uid="{6BCA3A77-F51F-43E1-8C19-45B72ACAF332}"/>
    <cellStyle name="Input 2 2 3 2" xfId="4764" xr:uid="{0AE06EAE-B6E0-4900-BF96-3E785B488857}"/>
    <cellStyle name="Input 2 2 3 2 2" xfId="18519" xr:uid="{283D3810-83EE-4A06-BB3C-AE61F7ECFEE8}"/>
    <cellStyle name="Input 2 2 3 2 3" xfId="15888" xr:uid="{AD9B7865-4B48-4D6D-A5B4-A77A614B7D65}"/>
    <cellStyle name="Input 2 2 3 2 4" xfId="34066" xr:uid="{974D9D63-7309-4E62-A283-9DAEB4A96000}"/>
    <cellStyle name="Input 2 2 3 3" xfId="4765" xr:uid="{9076E628-49CB-4970-8019-D8508728E07A}"/>
    <cellStyle name="Input 2 2 3 3 2" xfId="18520" xr:uid="{4E7837C6-3FB6-4A5D-B974-F423D81040DB}"/>
    <cellStyle name="Input 2 2 3 3 3" xfId="15887" xr:uid="{E75EF8F9-8284-4966-9A3E-916D62B4DD23}"/>
    <cellStyle name="Input 2 2 3 3 4" xfId="34065" xr:uid="{98AAF75B-901B-43F7-80BA-943D7BB6F001}"/>
    <cellStyle name="Input 2 2 3 4" xfId="4766" xr:uid="{AC45AFC7-09FC-4AE2-897D-EA4A126D8565}"/>
    <cellStyle name="Input 2 2 3 4 2" xfId="18521" xr:uid="{04F17EB5-8637-4870-ABEA-C15A7B34A670}"/>
    <cellStyle name="Input 2 2 3 4 3" xfId="15886" xr:uid="{AC655870-A887-48C7-94BB-27170DA0FD66}"/>
    <cellStyle name="Input 2 2 3 4 4" xfId="34064" xr:uid="{9F9C672F-E3E9-46D8-9871-79654AF072FE}"/>
    <cellStyle name="Input 2 2 3 5" xfId="4767" xr:uid="{A3C4C9CB-2E0A-4F06-8744-C90C2CD62A7B}"/>
    <cellStyle name="Input 2 2 3 5 2" xfId="18522" xr:uid="{D58E639F-5E7B-453D-93E3-51ED5F9C383F}"/>
    <cellStyle name="Input 2 2 3 5 3" xfId="15885" xr:uid="{D3B8C06A-512E-4386-94C4-C006CBF0F3B7}"/>
    <cellStyle name="Input 2 2 3 5 4" xfId="34063" xr:uid="{9BC9C5DD-8A07-4664-8408-42C5C154A36E}"/>
    <cellStyle name="Input 2 2 3 6" xfId="4768" xr:uid="{E646B09F-BE21-45E1-A433-E0D8D36360C6}"/>
    <cellStyle name="Input 2 2 3 6 2" xfId="18523" xr:uid="{14238058-A3A1-460D-AA2A-4D757179BDAE}"/>
    <cellStyle name="Input 2 2 3 6 3" xfId="15884" xr:uid="{34AC1637-07CB-4C52-AE05-54E4B9A3DFED}"/>
    <cellStyle name="Input 2 2 3 6 4" xfId="34062" xr:uid="{6BD4797C-9E3C-4EB6-8184-ECD773760B3B}"/>
    <cellStyle name="Input 2 2 3 7" xfId="18518" xr:uid="{16B58393-0FBF-43A1-808B-19B7D5BDEB08}"/>
    <cellStyle name="Input 2 2 3 8" xfId="15889" xr:uid="{A90D9DD1-73BA-4631-BA9D-910866877432}"/>
    <cellStyle name="Input 2 2 3 9" xfId="34067" xr:uid="{8B375F6A-5D36-418A-AAE3-28CF0F8A8555}"/>
    <cellStyle name="Input 2 2 4" xfId="4769" xr:uid="{21A46108-E3CF-4684-AD36-8571BB1270CD}"/>
    <cellStyle name="Input 2 2 4 2" xfId="4770" xr:uid="{A4778CF4-70EE-4EF3-AF2F-94DB93BBCCF5}"/>
    <cellStyle name="Input 2 2 4 2 2" xfId="18525" xr:uid="{BC7552E1-4CC2-476E-A58C-90547D3624E3}"/>
    <cellStyle name="Input 2 2 4 2 3" xfId="15882" xr:uid="{EB5B0E1E-A89F-4B4E-8A0D-6BD12D8E339A}"/>
    <cellStyle name="Input 2 2 4 2 4" xfId="34060" xr:uid="{B9DE2BD7-D781-483F-8EEC-0F3F3414293E}"/>
    <cellStyle name="Input 2 2 4 3" xfId="4771" xr:uid="{A816F876-8D74-40EF-ABD4-7608AA6B32F9}"/>
    <cellStyle name="Input 2 2 4 3 2" xfId="18526" xr:uid="{B4010108-16F8-4C1B-A8DB-D0A8CF6AF8CC}"/>
    <cellStyle name="Input 2 2 4 3 3" xfId="15881" xr:uid="{F1A59CF4-F079-4C34-8814-3917C4653B3C}"/>
    <cellStyle name="Input 2 2 4 3 4" xfId="34059" xr:uid="{986F1B40-EA56-4F77-BE01-E3B3BECB45D7}"/>
    <cellStyle name="Input 2 2 4 4" xfId="4772" xr:uid="{3F43CE28-5294-48DF-BDFB-5DCB956EE02C}"/>
    <cellStyle name="Input 2 2 4 4 2" xfId="18527" xr:uid="{406FA7B9-3D76-45D9-9BCF-DE807CFEF83E}"/>
    <cellStyle name="Input 2 2 4 4 3" xfId="15880" xr:uid="{C4CAB252-B0F5-45C8-81AC-B6D9FC57985B}"/>
    <cellStyle name="Input 2 2 4 4 4" xfId="34058" xr:uid="{37C2F3F4-6BCB-4DF0-8B18-5CC767F86AE4}"/>
    <cellStyle name="Input 2 2 4 5" xfId="18524" xr:uid="{AC53C5AC-42F6-4D4A-890D-0F97EF48808B}"/>
    <cellStyle name="Input 2 2 4 6" xfId="15883" xr:uid="{C23637ED-5A3A-4106-8B88-561DABDBCBC2}"/>
    <cellStyle name="Input 2 2 4 7" xfId="34061" xr:uid="{39A9415C-CAA9-4BA6-8CB5-BF8B127DBBE6}"/>
    <cellStyle name="Input 2 2 5" xfId="4773" xr:uid="{5906EEC7-C91B-4D34-B2BD-ACB4BC3D202D}"/>
    <cellStyle name="Input 2 2 5 2" xfId="4774" xr:uid="{0968840F-EDD6-42A3-B867-70DF322DF5A5}"/>
    <cellStyle name="Input 2 2 5 2 2" xfId="18529" xr:uid="{C6C006E7-330F-4F31-AAA7-BA7723F0F6BB}"/>
    <cellStyle name="Input 2 2 5 2 3" xfId="15878" xr:uid="{AD1E8FCE-029F-43D5-9666-C95FB40D71E6}"/>
    <cellStyle name="Input 2 2 5 2 4" xfId="34056" xr:uid="{CD766246-0546-496D-ABE2-0F79F03E1A3E}"/>
    <cellStyle name="Input 2 2 5 3" xfId="18528" xr:uid="{F942835E-9317-41CF-B380-75E337A6E782}"/>
    <cellStyle name="Input 2 2 5 4" xfId="15879" xr:uid="{5223ED8D-647C-4B1A-BCC8-C4E567DC5BDD}"/>
    <cellStyle name="Input 2 2 5 5" xfId="34057" xr:uid="{3E42B59B-62BD-4795-B7D0-16419E8FCDE4}"/>
    <cellStyle name="Input 2 2 6" xfId="4775" xr:uid="{7D4BA9BB-7A38-455A-AE6E-3B8D9CF88300}"/>
    <cellStyle name="Input 2 2 6 2" xfId="4776" xr:uid="{4D2DA5EF-8A06-4FD5-9E37-8DB1E362F0D4}"/>
    <cellStyle name="Input 2 2 6 2 2" xfId="18531" xr:uid="{3ED9C61E-6D16-4E92-A90B-84A834725967}"/>
    <cellStyle name="Input 2 2 6 2 3" xfId="15876" xr:uid="{23B7866C-CDA0-4B07-A038-4C4067D5B9D3}"/>
    <cellStyle name="Input 2 2 6 2 4" xfId="34054" xr:uid="{BB448019-8021-4858-809C-97DD60F6C259}"/>
    <cellStyle name="Input 2 2 6 3" xfId="18530" xr:uid="{29F2133D-0A79-4E84-8B90-CFE0C3B9450F}"/>
    <cellStyle name="Input 2 2 6 4" xfId="15877" xr:uid="{3CC36680-CB5E-428C-944B-3487453D6FB0}"/>
    <cellStyle name="Input 2 2 6 5" xfId="34055" xr:uid="{D7838F52-CF38-4864-AE3E-67F7B7F48FA6}"/>
    <cellStyle name="Input 2 2 7" xfId="4777" xr:uid="{2A49354D-149E-44DD-8EB4-B321ECA825AE}"/>
    <cellStyle name="Input 2 2 7 2" xfId="18532" xr:uid="{92024E99-87B1-4F2D-834B-D6025E1CB02E}"/>
    <cellStyle name="Input 2 2 7 3" xfId="15875" xr:uid="{BFDA0154-A62F-428F-9C99-D05D91FFB786}"/>
    <cellStyle name="Input 2 2 7 4" xfId="34053" xr:uid="{74D0976C-4004-4D8F-8D71-BF36F0615D3F}"/>
    <cellStyle name="Input 2 2 8" xfId="4778" xr:uid="{F1B27C3F-169B-4934-8E63-2AF20DAA8FDF}"/>
    <cellStyle name="Input 2 2 8 2" xfId="18533" xr:uid="{47B96312-C5F9-41F8-8EBA-EC534A71346D}"/>
    <cellStyle name="Input 2 2 8 3" xfId="15874" xr:uid="{87AB2322-504B-4EF3-BDA0-5E440F17D839}"/>
    <cellStyle name="Input 2 2 8 4" xfId="34052" xr:uid="{65751F80-86BE-44E3-B1FE-D2A30B83466B}"/>
    <cellStyle name="Input 2 2 9" xfId="18510" xr:uid="{951F2F38-7BCF-4AF1-9123-6F72B5D93C54}"/>
    <cellStyle name="Input 2 3" xfId="4779" xr:uid="{32FD10FF-A23E-438B-BC6D-95A9BDE7584F}"/>
    <cellStyle name="Input 2 3 10" xfId="34051" xr:uid="{9FFAED8D-BAEC-4A49-874F-96004B5F8AFD}"/>
    <cellStyle name="Input 2 3 2" xfId="4780" xr:uid="{BA13BA32-AEC7-4E6D-AFE6-09F74A988B5E}"/>
    <cellStyle name="Input 2 3 2 2" xfId="18535" xr:uid="{391C60D0-D574-48E9-ADE5-3FF16A20A3E0}"/>
    <cellStyle name="Input 2 3 2 3" xfId="15872" xr:uid="{44632664-3F2C-4DC3-9573-E00F25DC5E6E}"/>
    <cellStyle name="Input 2 3 2 4" xfId="34050" xr:uid="{53A3536C-DFCD-48E3-A5F9-7215BB0713A3}"/>
    <cellStyle name="Input 2 3 3" xfId="4781" xr:uid="{18578902-B1DB-4A6B-8E4B-4155A189B151}"/>
    <cellStyle name="Input 2 3 3 2" xfId="18536" xr:uid="{C052FA9F-2BD8-4816-9AA1-8D633ED8936B}"/>
    <cellStyle name="Input 2 3 3 3" xfId="15871" xr:uid="{570D011F-6A1B-467D-9FE7-659C3799FFC5}"/>
    <cellStyle name="Input 2 3 3 4" xfId="34049" xr:uid="{485E830C-F524-4DE1-8B17-ED73BDDDBDCA}"/>
    <cellStyle name="Input 2 3 4" xfId="4782" xr:uid="{66C0903D-76C3-4CEB-AECC-D6B463BA05AC}"/>
    <cellStyle name="Input 2 3 4 2" xfId="18537" xr:uid="{B271C091-498C-46AA-BE54-AA808EE61E36}"/>
    <cellStyle name="Input 2 3 4 3" xfId="15870" xr:uid="{6A6A00D3-FD07-4E22-A4FC-81A0A90B4BDE}"/>
    <cellStyle name="Input 2 3 4 4" xfId="34048" xr:uid="{699D750C-AD5D-425D-81AA-89EAE67935AE}"/>
    <cellStyle name="Input 2 3 5" xfId="4783" xr:uid="{F5C8161E-2F88-4D91-9F25-393E1D460143}"/>
    <cellStyle name="Input 2 3 5 2" xfId="18538" xr:uid="{5272517D-9F5A-4DA5-8ED4-2A026618CECA}"/>
    <cellStyle name="Input 2 3 5 3" xfId="15869" xr:uid="{46745E78-FD1F-4603-9BA9-0E378153082A}"/>
    <cellStyle name="Input 2 3 5 4" xfId="34047" xr:uid="{29517990-914B-4553-8269-2C5902C0ED4D}"/>
    <cellStyle name="Input 2 3 6" xfId="4784" xr:uid="{7B1ACB31-9C8B-4F13-BAE5-3F338D47BA06}"/>
    <cellStyle name="Input 2 3 6 2" xfId="18539" xr:uid="{58A8FE31-17FE-4271-B40C-8A93DB380389}"/>
    <cellStyle name="Input 2 3 6 3" xfId="15868" xr:uid="{ADEEA24E-3333-4FC8-962D-222BC5A7BC61}"/>
    <cellStyle name="Input 2 3 6 4" xfId="34046" xr:uid="{452BC688-DCAA-4988-819C-3CDAB7360FCC}"/>
    <cellStyle name="Input 2 3 7" xfId="4785" xr:uid="{6CCE64FD-9A08-4D37-BED6-8383376728DB}"/>
    <cellStyle name="Input 2 3 7 2" xfId="18540" xr:uid="{DBD49785-0471-48FF-BD9F-255AD3A2BF83}"/>
    <cellStyle name="Input 2 3 7 3" xfId="15867" xr:uid="{43131FA5-B7BA-4036-A29A-4164636C6460}"/>
    <cellStyle name="Input 2 3 7 4" xfId="34045" xr:uid="{375C57DF-F831-40ED-AA4E-8970CA401716}"/>
    <cellStyle name="Input 2 3 8" xfId="18534" xr:uid="{C7DD5EC0-B5C5-4400-99E4-59E3E5D4AA6B}"/>
    <cellStyle name="Input 2 3 9" xfId="15873" xr:uid="{0721B79F-9DD5-4CE8-9553-0908E47225FB}"/>
    <cellStyle name="Input 2 4" xfId="4786" xr:uid="{2622976F-3407-4102-8DFF-0DFCD16A8F2F}"/>
    <cellStyle name="Input 2 4 2" xfId="4787" xr:uid="{4B8CC8CB-03C0-4276-A7C9-7067E3B76FF9}"/>
    <cellStyle name="Input 2 4 2 2" xfId="18542" xr:uid="{E2BAFDF4-C143-48A7-8722-7BA582EA598B}"/>
    <cellStyle name="Input 2 4 2 3" xfId="15865" xr:uid="{9B4A8898-531A-4FD0-AEFC-63DE4EA53699}"/>
    <cellStyle name="Input 2 4 2 4" xfId="34043" xr:uid="{AF8369BE-4071-4002-8989-AB2CAE63D2AB}"/>
    <cellStyle name="Input 2 4 3" xfId="4788" xr:uid="{9FD9095D-8483-489B-9327-29E223860F00}"/>
    <cellStyle name="Input 2 4 3 2" xfId="18543" xr:uid="{CEF2F66E-8037-4B58-A16A-62DC71215C20}"/>
    <cellStyle name="Input 2 4 3 3" xfId="15864" xr:uid="{25E0F3FB-81B5-401B-B2BB-3D14480871B2}"/>
    <cellStyle name="Input 2 4 3 4" xfId="34042" xr:uid="{C4FC4EEC-1B94-4280-A22C-1682091C8003}"/>
    <cellStyle name="Input 2 4 4" xfId="4789" xr:uid="{BB6B55E7-3E52-4095-975E-348975516000}"/>
    <cellStyle name="Input 2 4 4 2" xfId="18544" xr:uid="{38FCD81E-002B-4A04-916A-F1069CE8E7CE}"/>
    <cellStyle name="Input 2 4 4 3" xfId="15863" xr:uid="{40DD0489-720C-471A-BEAF-B7086AF6F14E}"/>
    <cellStyle name="Input 2 4 4 4" xfId="34041" xr:uid="{96BC6C51-8E93-4C44-8784-318A88718AA8}"/>
    <cellStyle name="Input 2 4 5" xfId="4790" xr:uid="{9E6CE761-514D-466C-A404-90569AAA87C8}"/>
    <cellStyle name="Input 2 4 5 2" xfId="18545" xr:uid="{B7F8B35D-0681-4CBE-8BFD-1D66B69FE416}"/>
    <cellStyle name="Input 2 4 5 3" xfId="15862" xr:uid="{33EA33C3-962D-4149-A1B5-8EB6E098C86F}"/>
    <cellStyle name="Input 2 4 5 4" xfId="34040" xr:uid="{65D49B4A-C445-45C5-BE9F-42BCCA663FC5}"/>
    <cellStyle name="Input 2 4 6" xfId="4791" xr:uid="{CB38D4F3-BF46-4ED1-9E29-E584CADA5254}"/>
    <cellStyle name="Input 2 4 6 2" xfId="18546" xr:uid="{5C08CEEE-1656-4BB6-9B8A-D40F5523226A}"/>
    <cellStyle name="Input 2 4 6 3" xfId="15861" xr:uid="{17E1256A-3449-43BD-989A-A875E9131FDC}"/>
    <cellStyle name="Input 2 4 6 4" xfId="34039" xr:uid="{8F1E7F45-E325-4AAA-B9B5-2DFC49751614}"/>
    <cellStyle name="Input 2 4 7" xfId="18541" xr:uid="{D16A5FB9-8C89-4D8F-87FD-3B6F179DD64C}"/>
    <cellStyle name="Input 2 4 8" xfId="15866" xr:uid="{6F0DFDB6-D911-467D-9BF9-6EBF1DDFB6A3}"/>
    <cellStyle name="Input 2 4 9" xfId="34044" xr:uid="{4E9D8BE6-2DEC-425F-AE55-62F665072C69}"/>
    <cellStyle name="Input 2 5" xfId="4792" xr:uid="{124D7C29-1967-4A50-AB68-FDB26BEB3BD5}"/>
    <cellStyle name="Input 2 5 2" xfId="4793" xr:uid="{5A7BBCF3-54A3-49E9-AABD-C9BD15352FED}"/>
    <cellStyle name="Input 2 5 2 2" xfId="18548" xr:uid="{E9DC512D-CEC9-4213-9738-9D8A67523478}"/>
    <cellStyle name="Input 2 5 2 3" xfId="15859" xr:uid="{A70CF970-B825-4E75-808A-7CEB91ED45FC}"/>
    <cellStyle name="Input 2 5 2 4" xfId="34037" xr:uid="{68DBE227-BB08-41A1-8274-C2274C764132}"/>
    <cellStyle name="Input 2 5 3" xfId="4794" xr:uid="{FE3903E9-D387-41AD-8AD9-C500B5DFD43C}"/>
    <cellStyle name="Input 2 5 3 2" xfId="18549" xr:uid="{405A4412-C67B-4822-A6E1-06D78D6CAFB5}"/>
    <cellStyle name="Input 2 5 3 3" xfId="15858" xr:uid="{302594D6-F0EB-4F5F-A486-41516AB1223E}"/>
    <cellStyle name="Input 2 5 3 4" xfId="34036" xr:uid="{7955D738-9015-4EB5-8E72-7AC9DC354E43}"/>
    <cellStyle name="Input 2 5 4" xfId="4795" xr:uid="{12130568-5A28-4924-B149-B2E4338101B8}"/>
    <cellStyle name="Input 2 5 4 2" xfId="18550" xr:uid="{1C3E4B8B-06E5-49A6-A5A2-EAC76839C77C}"/>
    <cellStyle name="Input 2 5 4 3" xfId="15857" xr:uid="{EC3D24F8-CDDF-4084-8ED8-D37446F9CA2C}"/>
    <cellStyle name="Input 2 5 4 4" xfId="34035" xr:uid="{FB983862-23E9-4855-842B-908450E5890B}"/>
    <cellStyle name="Input 2 5 5" xfId="4796" xr:uid="{5F2B73E1-EE33-4A1C-BE14-F68473CFB2E6}"/>
    <cellStyle name="Input 2 5 5 2" xfId="18551" xr:uid="{1E7F889A-887D-4DBD-9BD0-57FA7E1F5A44}"/>
    <cellStyle name="Input 2 5 5 3" xfId="15856" xr:uid="{510B7CFB-4718-4859-BEF2-6F6AAAA96009}"/>
    <cellStyle name="Input 2 5 5 4" xfId="34034" xr:uid="{9FFE10D4-A9A0-478C-90C4-465A1E7489FE}"/>
    <cellStyle name="Input 2 5 6" xfId="18547" xr:uid="{2F9C4FE9-2DC9-4BDD-880D-8B1769524585}"/>
    <cellStyle name="Input 2 5 7" xfId="15860" xr:uid="{B2C1E30E-C2BD-4571-9DCB-FC58C1933405}"/>
    <cellStyle name="Input 2 5 8" xfId="34038" xr:uid="{64F4C4AA-479A-41CB-A6BF-EC079640E632}"/>
    <cellStyle name="Input 2 6" xfId="4797" xr:uid="{9D3B9F54-44A2-45F1-8602-C778336C2AFA}"/>
    <cellStyle name="Input 2 6 2" xfId="4798" xr:uid="{D2FCC0C5-F2DA-4A0A-8A7B-0FAE8049825A}"/>
    <cellStyle name="Input 2 6 2 2" xfId="18553" xr:uid="{BBC7CDE4-F8CA-49F1-BFA8-CAE0E6127AAF}"/>
    <cellStyle name="Input 2 6 2 3" xfId="15854" xr:uid="{89290C6C-7ED7-463D-86E1-CBCBFAFBA450}"/>
    <cellStyle name="Input 2 6 2 4" xfId="34032" xr:uid="{E12C13DD-972D-451C-BE13-D7CC89D03E6F}"/>
    <cellStyle name="Input 2 6 3" xfId="18552" xr:uid="{7CDE2990-53B6-4ED5-8E62-92655C06F8D3}"/>
    <cellStyle name="Input 2 6 4" xfId="15855" xr:uid="{7391EF7E-27FF-4C3E-A118-D7695C6FDCF8}"/>
    <cellStyle name="Input 2 6 5" xfId="34033" xr:uid="{B68D01B7-91AC-4AC0-B013-39950AA77843}"/>
    <cellStyle name="Input 2 7" xfId="4799" xr:uid="{2450094A-DD07-4625-A2B8-6D2A3B27ED51}"/>
    <cellStyle name="Input 2 7 2" xfId="4800" xr:uid="{3142AEB7-ED77-46D2-82AC-C45738EB13E3}"/>
    <cellStyle name="Input 2 7 2 2" xfId="18555" xr:uid="{2D295659-2366-48AF-9478-9429FFEA7ED3}"/>
    <cellStyle name="Input 2 7 2 3" xfId="15852" xr:uid="{DC8743CF-BC6D-46D4-86F5-E057728648E3}"/>
    <cellStyle name="Input 2 7 2 4" xfId="34030" xr:uid="{ECFCD57C-78DA-49B1-9C5F-673696D4E2F0}"/>
    <cellStyle name="Input 2 7 3" xfId="18554" xr:uid="{4D9B0A54-582A-4FB3-9363-510CD190E50E}"/>
    <cellStyle name="Input 2 7 4" xfId="15853" xr:uid="{234242DC-41FF-4F53-B7D6-BB681B44AD6D}"/>
    <cellStyle name="Input 2 7 5" xfId="34031" xr:uid="{C1C065AB-AD67-4850-82A2-A261319A730B}"/>
    <cellStyle name="Input 2 8" xfId="4801" xr:uid="{C3442B4A-0FA4-4103-AC9B-6F466D2842E9}"/>
    <cellStyle name="Input 2 8 2" xfId="18556" xr:uid="{044CE67A-9572-44AE-ACFB-90BE445A284A}"/>
    <cellStyle name="Input 2 8 3" xfId="15851" xr:uid="{DB2A0782-EC94-4518-AF29-4E463E3AB3DE}"/>
    <cellStyle name="Input 2 8 4" xfId="34029" xr:uid="{45B92B37-4DF7-4468-9D0C-0AD78F770F06}"/>
    <cellStyle name="Input 2 9" xfId="18509" xr:uid="{B964CF51-EC95-4CD1-A6EF-8D0F11EF3DEA}"/>
    <cellStyle name="Input 20" xfId="4802" xr:uid="{1595FDC6-AC00-43F6-BCCC-42C06D7CAC8D}"/>
    <cellStyle name="Input 20 10" xfId="15850" xr:uid="{27D559CA-21E4-4C86-9179-9DFA26FF7104}"/>
    <cellStyle name="Input 20 11" xfId="34028" xr:uid="{C18C6DC7-3303-469C-8BC6-C95F36EAB384}"/>
    <cellStyle name="Input 20 2" xfId="4803" xr:uid="{5A112B08-FB5B-4183-A7CD-F03AD6AF3690}"/>
    <cellStyle name="Input 20 2 10" xfId="15849" xr:uid="{E1BD1600-6086-41C8-8AC1-179C0205898A}"/>
    <cellStyle name="Input 20 2 11" xfId="34027" xr:uid="{8ACC0F18-C346-4518-A8B5-6811D078496A}"/>
    <cellStyle name="Input 20 2 2" xfId="4804" xr:uid="{A4E66194-B787-40C1-A0BB-75EC3CC13CFE}"/>
    <cellStyle name="Input 20 2 2 10" xfId="34026" xr:uid="{1C9D9A14-66C2-4740-9269-8D91BBC81021}"/>
    <cellStyle name="Input 20 2 2 2" xfId="4805" xr:uid="{DC540693-F462-4582-8C3D-08F829DE69D7}"/>
    <cellStyle name="Input 20 2 2 2 2" xfId="18560" xr:uid="{E75596EE-DBE0-42F8-B6A2-1BBCC4E5530A}"/>
    <cellStyle name="Input 20 2 2 2 3" xfId="15847" xr:uid="{85DABF04-64E0-4E48-BEBE-5F63B41E0AA3}"/>
    <cellStyle name="Input 20 2 2 2 4" xfId="34025" xr:uid="{1F2D36CE-AB55-4758-8FCA-ABE7D779CF6E}"/>
    <cellStyle name="Input 20 2 2 3" xfId="4806" xr:uid="{F9951AA9-7791-42F5-B2B4-ABBDDCA64DA6}"/>
    <cellStyle name="Input 20 2 2 3 2" xfId="18561" xr:uid="{B4F4256C-3F8A-4F06-842D-07F77306AE88}"/>
    <cellStyle name="Input 20 2 2 3 3" xfId="15846" xr:uid="{D8BCC5D3-29A6-40A4-8ACA-7CC2B51FF680}"/>
    <cellStyle name="Input 20 2 2 3 4" xfId="34024" xr:uid="{F8838915-FD20-4EA0-BCE6-798CC0177C2F}"/>
    <cellStyle name="Input 20 2 2 4" xfId="4807" xr:uid="{21358CCB-7296-4C38-A5DB-8E29EBB68EA8}"/>
    <cellStyle name="Input 20 2 2 4 2" xfId="18562" xr:uid="{8BCED561-C349-4186-8A84-FDBCA0A7B7A1}"/>
    <cellStyle name="Input 20 2 2 4 3" xfId="15845" xr:uid="{87E7D355-1DF4-4734-B18B-5F9948ED5A8F}"/>
    <cellStyle name="Input 20 2 2 4 4" xfId="34023" xr:uid="{EBAAB7C2-CA67-4A72-9A04-027CC0D95BF3}"/>
    <cellStyle name="Input 20 2 2 5" xfId="4808" xr:uid="{AF394B13-2F97-4AB5-812C-9F3DF5C0B05B}"/>
    <cellStyle name="Input 20 2 2 5 2" xfId="18563" xr:uid="{B07988DE-AAE1-414E-9F5E-9EA08B25319D}"/>
    <cellStyle name="Input 20 2 2 5 3" xfId="15844" xr:uid="{90152307-DE2B-4DC2-B1D6-7E1117F1B159}"/>
    <cellStyle name="Input 20 2 2 5 4" xfId="34022" xr:uid="{3C0E1A34-7928-4282-973C-14522A4D3D47}"/>
    <cellStyle name="Input 20 2 2 6" xfId="4809" xr:uid="{56395FB1-8F75-4D92-A7CA-C2DD49277770}"/>
    <cellStyle name="Input 20 2 2 6 2" xfId="18564" xr:uid="{C347DDDD-9565-4308-9CB6-7ACE4FC829A9}"/>
    <cellStyle name="Input 20 2 2 6 3" xfId="15843" xr:uid="{805CCD05-9FBC-4DEF-A8CA-6CDB4CC5C907}"/>
    <cellStyle name="Input 20 2 2 6 4" xfId="34021" xr:uid="{3797E52C-703F-4C0B-899C-5A8740DBBC38}"/>
    <cellStyle name="Input 20 2 2 7" xfId="4810" xr:uid="{399C2A72-1F56-42AF-9C7E-B58FA161B85A}"/>
    <cellStyle name="Input 20 2 2 7 2" xfId="18565" xr:uid="{375F6648-6BD7-441A-8D8D-260D12FE31BB}"/>
    <cellStyle name="Input 20 2 2 7 3" xfId="15842" xr:uid="{C11C6FA4-C5BD-4D17-8D73-52352235BB80}"/>
    <cellStyle name="Input 20 2 2 7 4" xfId="34020" xr:uid="{7227D257-8525-4606-A6C9-CD472F81F712}"/>
    <cellStyle name="Input 20 2 2 8" xfId="18559" xr:uid="{CE5ECDB3-5FA7-4FC8-8417-7340C36F27FD}"/>
    <cellStyle name="Input 20 2 2 9" xfId="15848" xr:uid="{5851B203-379A-4048-A7C3-64006BEE7C90}"/>
    <cellStyle name="Input 20 2 3" xfId="4811" xr:uid="{33895835-2B5D-4F5A-9B8E-EFF0995E7BCA}"/>
    <cellStyle name="Input 20 2 3 2" xfId="4812" xr:uid="{E9C90FA1-D17F-4F1D-8300-5731D15151F9}"/>
    <cellStyle name="Input 20 2 3 2 2" xfId="18567" xr:uid="{B6E43679-B87F-45B7-AB4B-BE8D2D64152A}"/>
    <cellStyle name="Input 20 2 3 2 3" xfId="15840" xr:uid="{D0778571-81E4-4A50-B143-0658F487285F}"/>
    <cellStyle name="Input 20 2 3 2 4" xfId="34018" xr:uid="{98B0923B-FCCB-426F-B917-119AD0994BA2}"/>
    <cellStyle name="Input 20 2 3 3" xfId="4813" xr:uid="{B22F60DB-11D0-4E1A-8B51-B99848202AAC}"/>
    <cellStyle name="Input 20 2 3 3 2" xfId="18568" xr:uid="{58A610AD-047D-4A34-AA0C-21F07098FCA3}"/>
    <cellStyle name="Input 20 2 3 3 3" xfId="15839" xr:uid="{9D414D08-A2F9-4E7C-B514-7299F319A994}"/>
    <cellStyle name="Input 20 2 3 3 4" xfId="34017" xr:uid="{28DB464E-549B-4D03-8721-67BFAA8E389C}"/>
    <cellStyle name="Input 20 2 3 4" xfId="4814" xr:uid="{DB88D6F0-FE19-4D7F-BB80-790922AE0A8C}"/>
    <cellStyle name="Input 20 2 3 4 2" xfId="18569" xr:uid="{8A1B772C-8518-45B9-8B2F-46EC64494B9A}"/>
    <cellStyle name="Input 20 2 3 4 3" xfId="15838" xr:uid="{4D33E555-3D96-4A1F-829E-0A997E09A774}"/>
    <cellStyle name="Input 20 2 3 4 4" xfId="34016" xr:uid="{B1D25C46-E24A-46D4-B107-32F906460524}"/>
    <cellStyle name="Input 20 2 3 5" xfId="4815" xr:uid="{7CFEEFF5-DFF5-4994-83F5-EA85880BC0EF}"/>
    <cellStyle name="Input 20 2 3 5 2" xfId="18570" xr:uid="{744490A1-5706-4CF6-9507-0EA74351B22E}"/>
    <cellStyle name="Input 20 2 3 5 3" xfId="15837" xr:uid="{4B66F46A-697F-4A3C-8998-141AD446C2A8}"/>
    <cellStyle name="Input 20 2 3 5 4" xfId="34015" xr:uid="{0F5A8B9A-FF96-4FF5-95E9-3E87F2E43DD1}"/>
    <cellStyle name="Input 20 2 3 6" xfId="4816" xr:uid="{9E5648FE-6DC1-4241-8AC9-FFAFDE9CB63A}"/>
    <cellStyle name="Input 20 2 3 6 2" xfId="18571" xr:uid="{5A3C34B9-F2D6-4730-A05C-B34D0EC0F6C9}"/>
    <cellStyle name="Input 20 2 3 6 3" xfId="15836" xr:uid="{F4E2C8CF-1D5B-44D7-8B28-78366A9BB811}"/>
    <cellStyle name="Input 20 2 3 6 4" xfId="34014" xr:uid="{E8C9A434-5966-40A4-979D-1376056AC453}"/>
    <cellStyle name="Input 20 2 3 7" xfId="18566" xr:uid="{7A58B522-CD2C-4A8D-A240-BA91014137FA}"/>
    <cellStyle name="Input 20 2 3 8" xfId="15841" xr:uid="{A13CA593-32F7-4129-BAF8-23BA7479A069}"/>
    <cellStyle name="Input 20 2 3 9" xfId="34019" xr:uid="{CA44B0CB-65F4-496A-B4DC-9D631F6DC4FD}"/>
    <cellStyle name="Input 20 2 4" xfId="4817" xr:uid="{D8187F4A-7AC5-4F55-9BD6-F987B3B938EF}"/>
    <cellStyle name="Input 20 2 4 2" xfId="4818" xr:uid="{D683276D-2CF9-4CE3-96A3-DE662024B264}"/>
    <cellStyle name="Input 20 2 4 2 2" xfId="18573" xr:uid="{9E9DF7E0-39E8-4379-A72F-9406FD7B9F96}"/>
    <cellStyle name="Input 20 2 4 2 3" xfId="27683" xr:uid="{BC3231E4-D7F1-45DB-B9F2-CEAED17F77F9}"/>
    <cellStyle name="Input 20 2 4 2 4" xfId="34012" xr:uid="{326B161C-4083-4281-91A5-EB0FC6D1A42A}"/>
    <cellStyle name="Input 20 2 4 3" xfId="4819" xr:uid="{62E51A5E-ED36-4190-9D0E-122E8BCDD7A6}"/>
    <cellStyle name="Input 20 2 4 3 2" xfId="18574" xr:uid="{4E8DE0ED-2E84-4AE0-9C44-1F6A5620709C}"/>
    <cellStyle name="Input 20 2 4 3 3" xfId="27685" xr:uid="{D7D645D1-DADB-472E-BCB5-249EBFD38FE6}"/>
    <cellStyle name="Input 20 2 4 3 4" xfId="34011" xr:uid="{24AB2DF2-8B3E-45A1-B4E9-1C0868138E8E}"/>
    <cellStyle name="Input 20 2 4 4" xfId="4820" xr:uid="{959FE2BD-E556-44C3-8D07-7E0FB208BEC6}"/>
    <cellStyle name="Input 20 2 4 4 2" xfId="18575" xr:uid="{8A27B40D-821A-475A-8EF8-CEB88412DE42}"/>
    <cellStyle name="Input 20 2 4 4 3" xfId="15834" xr:uid="{786D8E29-D956-4A0F-9D51-D7DE54DCDCC8}"/>
    <cellStyle name="Input 20 2 4 4 4" xfId="34010" xr:uid="{D4226442-6808-4D6A-A61E-121D768FD70C}"/>
    <cellStyle name="Input 20 2 4 5" xfId="18572" xr:uid="{F66A6FF9-25AA-4EF6-BA3A-377A12F0CB64}"/>
    <cellStyle name="Input 20 2 4 6" xfId="15835" xr:uid="{4B48303E-DE6D-4AF8-8404-4C4468B23580}"/>
    <cellStyle name="Input 20 2 4 7" xfId="34013" xr:uid="{C379B8CC-0F99-4782-BA82-4E83A71EBE4A}"/>
    <cellStyle name="Input 20 2 5" xfId="4821" xr:uid="{0E941959-FC18-45CD-97D4-58E3C411ABED}"/>
    <cellStyle name="Input 20 2 5 2" xfId="4822" xr:uid="{A31A4FDA-829B-43A1-8BC4-3080BA0EF3B1}"/>
    <cellStyle name="Input 20 2 5 2 2" xfId="18577" xr:uid="{4210EF67-F819-4AD3-B417-8E15296E65DD}"/>
    <cellStyle name="Input 20 2 5 2 3" xfId="15833" xr:uid="{C729CBA1-DA7D-473E-AE96-4C9233FB6CE3}"/>
    <cellStyle name="Input 20 2 5 2 4" xfId="34008" xr:uid="{6C614E20-5FBF-4691-8703-53F6AC96C512}"/>
    <cellStyle name="Input 20 2 5 3" xfId="18576" xr:uid="{09997400-0F0A-48CE-A4C2-DCA3AE1B2A96}"/>
    <cellStyle name="Input 20 2 5 4" xfId="27681" xr:uid="{E5C44C26-35EE-4596-B19D-854D74F2C38E}"/>
    <cellStyle name="Input 20 2 5 5" xfId="34009" xr:uid="{62DD2C0F-6C68-4030-B89B-E12DADB5AB9B}"/>
    <cellStyle name="Input 20 2 6" xfId="4823" xr:uid="{3C4AA3F8-B7BC-41D1-97CE-4665EA4BB658}"/>
    <cellStyle name="Input 20 2 6 2" xfId="4824" xr:uid="{8EC098EC-60CE-4650-94B7-A68A5D52DD49}"/>
    <cellStyle name="Input 20 2 6 2 2" xfId="18579" xr:uid="{9D088FD5-3560-468F-BAA6-7A1AF55A6821}"/>
    <cellStyle name="Input 20 2 6 2 3" xfId="15831" xr:uid="{BF492F41-4181-41F1-95D6-514B018ECE09}"/>
    <cellStyle name="Input 20 2 6 2 4" xfId="34006" xr:uid="{140C6FA5-F0A6-4177-9841-0FF82E0D9745}"/>
    <cellStyle name="Input 20 2 6 3" xfId="18578" xr:uid="{058ADD11-F3B4-45D2-8084-98727681DF99}"/>
    <cellStyle name="Input 20 2 6 4" xfId="15832" xr:uid="{792BFE2E-CCD1-4E37-9258-9B2E4BA00B28}"/>
    <cellStyle name="Input 20 2 6 5" xfId="34007" xr:uid="{327F8279-8DC0-403B-BEB9-235550AF4860}"/>
    <cellStyle name="Input 20 2 7" xfId="4825" xr:uid="{9CDAF0E6-6EC7-4D3E-86E1-4E6985B73CFA}"/>
    <cellStyle name="Input 20 2 7 2" xfId="18580" xr:uid="{020E35A4-5FB9-4F3F-AFDD-BBA42D147CFC}"/>
    <cellStyle name="Input 20 2 7 3" xfId="15830" xr:uid="{CD8CE6C0-B1AC-451E-9D98-F9F791BF5F24}"/>
    <cellStyle name="Input 20 2 7 4" xfId="34005" xr:uid="{05ED0E61-7B9C-45AF-8408-46B1BD5EF7DA}"/>
    <cellStyle name="Input 20 2 8" xfId="4826" xr:uid="{1F4D89C9-9235-44EB-9F07-D9BE7F1F4F4F}"/>
    <cellStyle name="Input 20 2 8 2" xfId="18581" xr:uid="{E4F609DA-3184-4BC6-A105-C671BA186A2B}"/>
    <cellStyle name="Input 20 2 8 3" xfId="15829" xr:uid="{E9481EEC-FEF8-4C17-8888-FEAA60A823F0}"/>
    <cellStyle name="Input 20 2 8 4" xfId="34004" xr:uid="{C60728B0-C82F-464A-8693-D11FBC94D335}"/>
    <cellStyle name="Input 20 2 9" xfId="18558" xr:uid="{55AC4F53-75B9-4153-B9F7-DA6B1D24CE1B}"/>
    <cellStyle name="Input 20 3" xfId="4827" xr:uid="{6445EC22-D80D-429D-ABDF-7994C8352467}"/>
    <cellStyle name="Input 20 3 10" xfId="34003" xr:uid="{33001B17-AC94-4E6D-88F9-D4B6AE3D124B}"/>
    <cellStyle name="Input 20 3 2" xfId="4828" xr:uid="{4857674F-B09B-438B-A7F9-9EF620B1D1C4}"/>
    <cellStyle name="Input 20 3 2 2" xfId="18583" xr:uid="{53ED8A2B-C5B5-421A-BEF9-E3B0037CB9B1}"/>
    <cellStyle name="Input 20 3 2 3" xfId="15827" xr:uid="{A4DFB1D9-37B2-42F9-B8C0-628980A09669}"/>
    <cellStyle name="Input 20 3 2 4" xfId="34002" xr:uid="{2DC1EB22-EAFE-4DF2-AA4E-E3BA1CE91B88}"/>
    <cellStyle name="Input 20 3 3" xfId="4829" xr:uid="{9891589E-AD20-4591-9C72-434C019B1C86}"/>
    <cellStyle name="Input 20 3 3 2" xfId="18584" xr:uid="{54AA912C-8A8C-40AE-B61E-58A09D9653EA}"/>
    <cellStyle name="Input 20 3 3 3" xfId="15826" xr:uid="{29E8CCF1-5360-4BA3-B229-3F26051FF541}"/>
    <cellStyle name="Input 20 3 3 4" xfId="34001" xr:uid="{517BF396-4025-44EB-A16D-808463502535}"/>
    <cellStyle name="Input 20 3 4" xfId="4830" xr:uid="{ED4C47E5-CCDF-416B-99A5-59838F1EFF64}"/>
    <cellStyle name="Input 20 3 4 2" xfId="18585" xr:uid="{5DF58B12-DA07-4C96-AB9A-0D61BFA5A797}"/>
    <cellStyle name="Input 20 3 4 3" xfId="15825" xr:uid="{34FE314B-4C3C-4C94-83B3-CEB5D8638AC8}"/>
    <cellStyle name="Input 20 3 4 4" xfId="34000" xr:uid="{93857C7B-A582-44A0-8A3E-7909ED8382C9}"/>
    <cellStyle name="Input 20 3 5" xfId="4831" xr:uid="{0C674C0C-263C-4328-89E1-180B032B4AC0}"/>
    <cellStyle name="Input 20 3 5 2" xfId="18586" xr:uid="{B6532142-60D9-441F-8732-EBCEB2E5143B}"/>
    <cellStyle name="Input 20 3 5 3" xfId="15824" xr:uid="{8F7A53FE-3A1D-4F15-ADDB-45E63AAB4240}"/>
    <cellStyle name="Input 20 3 5 4" xfId="33999" xr:uid="{D76C032D-D53B-4806-9CDB-0F46365B3C09}"/>
    <cellStyle name="Input 20 3 6" xfId="4832" xr:uid="{7CFDFB45-B5AC-40BC-A676-5017541891D9}"/>
    <cellStyle name="Input 20 3 6 2" xfId="18587" xr:uid="{646217B8-CE8C-4741-9711-8FDD4D446DEA}"/>
    <cellStyle name="Input 20 3 6 3" xfId="15823" xr:uid="{FAC9FE95-CD50-4153-B574-D46591A77550}"/>
    <cellStyle name="Input 20 3 6 4" xfId="33998" xr:uid="{FA2F1D8B-8D56-4BCA-9384-424797240843}"/>
    <cellStyle name="Input 20 3 7" xfId="4833" xr:uid="{4BD65E5E-3E03-4977-9284-39A2F79CFA84}"/>
    <cellStyle name="Input 20 3 7 2" xfId="18588" xr:uid="{8EC3B971-6985-44D1-A7F1-BE1012497494}"/>
    <cellStyle name="Input 20 3 7 3" xfId="15822" xr:uid="{A575E3A8-3544-44C9-B07A-09AD1E714486}"/>
    <cellStyle name="Input 20 3 7 4" xfId="33997" xr:uid="{4BC1506A-83DB-4472-804E-EB942E1C7C8A}"/>
    <cellStyle name="Input 20 3 8" xfId="18582" xr:uid="{81D26C76-12D6-4CA0-9614-EE9ECDE5008A}"/>
    <cellStyle name="Input 20 3 9" xfId="15828" xr:uid="{7A71F94E-7DFF-4024-B4BB-774909D9D949}"/>
    <cellStyle name="Input 20 4" xfId="4834" xr:uid="{BF60E55F-2ED2-4AC8-993E-14B6102691D2}"/>
    <cellStyle name="Input 20 4 2" xfId="4835" xr:uid="{2849FEFA-6352-412D-9BE7-2FCE49850EA6}"/>
    <cellStyle name="Input 20 4 2 2" xfId="18590" xr:uid="{4942497C-1755-435C-B30B-13B5FC7AF530}"/>
    <cellStyle name="Input 20 4 2 3" xfId="15820" xr:uid="{CF515D06-6213-491E-BC33-C315C7620252}"/>
    <cellStyle name="Input 20 4 2 4" xfId="33995" xr:uid="{C3B9DF76-BDFD-43BF-BA45-86516E1F72F5}"/>
    <cellStyle name="Input 20 4 3" xfId="4836" xr:uid="{8F4FCA13-3DCC-4FC8-BEFD-EEC6B13CF487}"/>
    <cellStyle name="Input 20 4 3 2" xfId="18591" xr:uid="{26E96526-9F7C-453A-8864-EC719952A02E}"/>
    <cellStyle name="Input 20 4 3 3" xfId="15819" xr:uid="{236864B6-DBCB-457A-91F0-3B7404B7830C}"/>
    <cellStyle name="Input 20 4 3 4" xfId="33994" xr:uid="{F2D5BB2D-07E1-4001-B748-79C334ABC903}"/>
    <cellStyle name="Input 20 4 4" xfId="4837" xr:uid="{AFCF049C-4E0C-4A8A-A654-D1488FF43766}"/>
    <cellStyle name="Input 20 4 4 2" xfId="18592" xr:uid="{F2FDF52E-6D06-41FC-A5DD-46E2B18EE676}"/>
    <cellStyle name="Input 20 4 4 3" xfId="15818" xr:uid="{E12F676B-D6DC-4490-95A5-9F1A97650F4E}"/>
    <cellStyle name="Input 20 4 4 4" xfId="33993" xr:uid="{840821A2-9BD0-4B1B-A3BF-22081018FFB3}"/>
    <cellStyle name="Input 20 4 5" xfId="4838" xr:uid="{53A574B5-63FB-4DEA-8714-4A1C2886ADF6}"/>
    <cellStyle name="Input 20 4 5 2" xfId="18593" xr:uid="{DAA2BC90-CD7D-4480-8EBC-98CD1B49DD1A}"/>
    <cellStyle name="Input 20 4 5 3" xfId="15817" xr:uid="{459974F5-C301-420E-95AB-AD1694CE8813}"/>
    <cellStyle name="Input 20 4 5 4" xfId="33992" xr:uid="{15928513-263B-476C-8802-B9EC4FE4EE63}"/>
    <cellStyle name="Input 20 4 6" xfId="4839" xr:uid="{45CF9AFC-8051-4B0E-83B6-3A5760030061}"/>
    <cellStyle name="Input 20 4 6 2" xfId="18594" xr:uid="{D2D3E414-A5DE-4C43-8207-B1CAC282A126}"/>
    <cellStyle name="Input 20 4 6 3" xfId="15816" xr:uid="{36875A07-D2B9-402E-B25D-E418673FFF38}"/>
    <cellStyle name="Input 20 4 6 4" xfId="33991" xr:uid="{351C4FF0-C59A-409C-8A5F-04F7355DAD18}"/>
    <cellStyle name="Input 20 4 7" xfId="18589" xr:uid="{66A4838B-B656-4469-A1AD-91E6D20F6DCF}"/>
    <cellStyle name="Input 20 4 8" xfId="15821" xr:uid="{74D63D1C-445F-4F2D-AF41-57904233FC9C}"/>
    <cellStyle name="Input 20 4 9" xfId="33996" xr:uid="{20951E1F-9E82-4053-98F7-3F851AB99944}"/>
    <cellStyle name="Input 20 5" xfId="4840" xr:uid="{C2187E75-C35F-43D7-B31E-1297546376D5}"/>
    <cellStyle name="Input 20 5 2" xfId="4841" xr:uid="{7ED426B7-3EE6-42C0-91C5-411944C5C8EA}"/>
    <cellStyle name="Input 20 5 2 2" xfId="18596" xr:uid="{21B580E9-4938-4407-A90A-C3FF6F165E02}"/>
    <cellStyle name="Input 20 5 2 3" xfId="15814" xr:uid="{B3190140-1BFF-4295-9236-88F96FA851A4}"/>
    <cellStyle name="Input 20 5 2 4" xfId="33989" xr:uid="{EE6E0C7A-3CB0-471C-8234-B6CFC995AA5B}"/>
    <cellStyle name="Input 20 5 3" xfId="4842" xr:uid="{9825338D-3D25-40DC-84C4-9253EC8CA9DD}"/>
    <cellStyle name="Input 20 5 3 2" xfId="18597" xr:uid="{0D8720E1-B3CF-491F-9704-35832F5A2608}"/>
    <cellStyle name="Input 20 5 3 3" xfId="15813" xr:uid="{122D4A94-544C-4709-85E7-3B6782983E91}"/>
    <cellStyle name="Input 20 5 3 4" xfId="33988" xr:uid="{3350917F-7967-4DF7-B439-79D6FA954758}"/>
    <cellStyle name="Input 20 5 4" xfId="4843" xr:uid="{95170D8F-0083-48F5-B92C-95DAE53626D0}"/>
    <cellStyle name="Input 20 5 4 2" xfId="18598" xr:uid="{BA8696B7-39A2-4049-8239-1287DEA53E34}"/>
    <cellStyle name="Input 20 5 4 3" xfId="15812" xr:uid="{71696454-3AEC-4238-938B-09988E7AE285}"/>
    <cellStyle name="Input 20 5 4 4" xfId="33987" xr:uid="{8DDEB888-0DA1-4838-80CA-CC76F4AD9C13}"/>
    <cellStyle name="Input 20 5 5" xfId="4844" xr:uid="{81A977C1-E9E7-4F75-8B25-8FBBCE825965}"/>
    <cellStyle name="Input 20 5 5 2" xfId="18599" xr:uid="{F526B42A-50D3-4F08-92A9-AA90BE4A6203}"/>
    <cellStyle name="Input 20 5 5 3" xfId="15811" xr:uid="{20594766-8EC3-4DAB-94F8-92FC7C5A0E47}"/>
    <cellStyle name="Input 20 5 5 4" xfId="33986" xr:uid="{659A510A-30A7-4380-92D8-90BF44C566F0}"/>
    <cellStyle name="Input 20 5 6" xfId="18595" xr:uid="{13DADD06-E384-406E-8361-EFFB54FB586D}"/>
    <cellStyle name="Input 20 5 7" xfId="15815" xr:uid="{2E6F07AC-6A54-43CC-8B7C-87F3AB3723E5}"/>
    <cellStyle name="Input 20 5 8" xfId="33990" xr:uid="{30FAD72F-EDEE-4572-BC5D-9A517EEE1460}"/>
    <cellStyle name="Input 20 6" xfId="4845" xr:uid="{A16A531B-7795-4FAF-B26F-69C76B1177DD}"/>
    <cellStyle name="Input 20 6 2" xfId="4846" xr:uid="{5A0F5361-50E1-4EEB-9FB7-D347255044F0}"/>
    <cellStyle name="Input 20 6 2 2" xfId="18601" xr:uid="{37E91530-CD20-409E-B0E9-C88A8CCBB979}"/>
    <cellStyle name="Input 20 6 2 3" xfId="15809" xr:uid="{A18238D9-819A-4EE7-B381-E1EF65648CC1}"/>
    <cellStyle name="Input 20 6 2 4" xfId="33984" xr:uid="{22800B8B-E2F8-486F-93FC-D332549573F5}"/>
    <cellStyle name="Input 20 6 3" xfId="18600" xr:uid="{B9BDF349-7E90-41B6-AA0B-7573790BF5B5}"/>
    <cellStyle name="Input 20 6 4" xfId="15810" xr:uid="{05063FB3-F8C3-485E-9F84-371671F9B7BA}"/>
    <cellStyle name="Input 20 6 5" xfId="33985" xr:uid="{BA69AFE1-5668-42B0-B062-C5078256BBC7}"/>
    <cellStyle name="Input 20 7" xfId="4847" xr:uid="{E57FEA5F-2FEF-436A-B8DD-358B898F1A76}"/>
    <cellStyle name="Input 20 7 2" xfId="4848" xr:uid="{845B7374-65B6-41F2-896E-6987A24AEA14}"/>
    <cellStyle name="Input 20 7 2 2" xfId="18603" xr:uid="{575868F7-2A1E-4DD0-B56B-7B59AE617820}"/>
    <cellStyle name="Input 20 7 2 3" xfId="15807" xr:uid="{A83B8F30-2152-4120-808C-DC31744BA8F5}"/>
    <cellStyle name="Input 20 7 2 4" xfId="33982" xr:uid="{CC5F99D8-9495-4DC2-A687-604115ED93AE}"/>
    <cellStyle name="Input 20 7 3" xfId="18602" xr:uid="{4B1958AD-6972-42D7-B92C-275FE1C2E017}"/>
    <cellStyle name="Input 20 7 4" xfId="15808" xr:uid="{C9F44278-3361-40FA-87E7-1225EF25883F}"/>
    <cellStyle name="Input 20 7 5" xfId="33983" xr:uid="{AD98F2E9-CA61-484F-BCE9-0387B8C38013}"/>
    <cellStyle name="Input 20 8" xfId="4849" xr:uid="{B0F26196-73B6-4B3E-9371-A24DAB7069E7}"/>
    <cellStyle name="Input 20 8 2" xfId="18604" xr:uid="{C93BF266-B9DF-4E54-8495-4CFA2E0395DF}"/>
    <cellStyle name="Input 20 8 3" xfId="15806" xr:uid="{9268D000-C6C8-4F2B-91CA-8087E5D86511}"/>
    <cellStyle name="Input 20 8 4" xfId="33981" xr:uid="{A0390B1F-9C18-4040-A538-D8DFAC527904}"/>
    <cellStyle name="Input 20 9" xfId="18557" xr:uid="{FE4D21B7-B262-4253-858C-21827F31A168}"/>
    <cellStyle name="Input 21" xfId="4850" xr:uid="{2CF63661-3923-4BA4-A20C-5E59F4383327}"/>
    <cellStyle name="Input 21 10" xfId="15805" xr:uid="{1D55CC51-8C34-44D5-AD46-CE09DACC31BB}"/>
    <cellStyle name="Input 21 11" xfId="33980" xr:uid="{28492237-D003-47FA-A643-8125D7018CE7}"/>
    <cellStyle name="Input 21 2" xfId="4851" xr:uid="{E3F36974-0C75-4BA5-9D9A-BA5C210D7864}"/>
    <cellStyle name="Input 21 2 10" xfId="15804" xr:uid="{DF3DB613-5F1A-4C00-8C48-731E9403863B}"/>
    <cellStyle name="Input 21 2 11" xfId="33979" xr:uid="{9942CF50-93DF-421A-A441-DF3F8D7E3C64}"/>
    <cellStyle name="Input 21 2 2" xfId="4852" xr:uid="{60457516-4B78-421A-AA37-3C9031036D17}"/>
    <cellStyle name="Input 21 2 2 10" xfId="33978" xr:uid="{DFE48BE9-43D9-464F-9723-983FA2508EC7}"/>
    <cellStyle name="Input 21 2 2 2" xfId="4853" xr:uid="{9AC49DED-B356-4E95-826A-EBC6B5128A18}"/>
    <cellStyle name="Input 21 2 2 2 2" xfId="18608" xr:uid="{9E452378-A831-4BC1-B140-C3987AA09CB4}"/>
    <cellStyle name="Input 21 2 2 2 3" xfId="15802" xr:uid="{22072C26-DDFC-4161-8159-1EAE728D9FD4}"/>
    <cellStyle name="Input 21 2 2 2 4" xfId="33977" xr:uid="{4515699D-D258-4C3D-A43A-C71C18AA6BB2}"/>
    <cellStyle name="Input 21 2 2 3" xfId="4854" xr:uid="{4D9A2762-06A1-40FF-980D-FB25FE78C02E}"/>
    <cellStyle name="Input 21 2 2 3 2" xfId="18609" xr:uid="{FF2C2076-542A-4503-A605-0DD5DE775055}"/>
    <cellStyle name="Input 21 2 2 3 3" xfId="15801" xr:uid="{99D0970B-B3F6-43DA-8D9C-BF72FB51B416}"/>
    <cellStyle name="Input 21 2 2 3 4" xfId="33976" xr:uid="{C003E81E-CF67-4241-942A-52B546E34619}"/>
    <cellStyle name="Input 21 2 2 4" xfId="4855" xr:uid="{7E3261FF-EB24-4881-8A20-70A5D3CECDDA}"/>
    <cellStyle name="Input 21 2 2 4 2" xfId="18610" xr:uid="{B7BD77F8-C2B7-44AA-8B52-A374ED0D69B3}"/>
    <cellStyle name="Input 21 2 2 4 3" xfId="15800" xr:uid="{1A1D5564-620F-4509-9DB5-150B1431820E}"/>
    <cellStyle name="Input 21 2 2 4 4" xfId="33975" xr:uid="{63B8DDDA-B874-475D-8C9E-47EA660503BA}"/>
    <cellStyle name="Input 21 2 2 5" xfId="4856" xr:uid="{C16BEF87-9A24-4721-89AC-04674DBCC292}"/>
    <cellStyle name="Input 21 2 2 5 2" xfId="18611" xr:uid="{72C500DC-5A21-4D94-8A00-0C2B50970AC6}"/>
    <cellStyle name="Input 21 2 2 5 3" xfId="15799" xr:uid="{3741E66D-98B8-476A-B15C-479205F7F13F}"/>
    <cellStyle name="Input 21 2 2 5 4" xfId="33974" xr:uid="{A910764A-D1E5-4F43-8C66-B532D761B68A}"/>
    <cellStyle name="Input 21 2 2 6" xfId="4857" xr:uid="{E7EF63B5-49BC-495C-AB77-0E72407417F8}"/>
    <cellStyle name="Input 21 2 2 6 2" xfId="18612" xr:uid="{BB863205-395D-4192-B6FB-2FDEEA8DB7E6}"/>
    <cellStyle name="Input 21 2 2 6 3" xfId="15798" xr:uid="{2D8915B6-09CF-400F-9C18-B4B9D27F6D40}"/>
    <cellStyle name="Input 21 2 2 6 4" xfId="33973" xr:uid="{E2A88F57-7979-437F-B521-52FE62FA1C44}"/>
    <cellStyle name="Input 21 2 2 7" xfId="4858" xr:uid="{438F19DC-6371-4A84-8524-B2D53CCD19AE}"/>
    <cellStyle name="Input 21 2 2 7 2" xfId="18613" xr:uid="{92E45CED-7C38-4856-923E-D6BCA21CB657}"/>
    <cellStyle name="Input 21 2 2 7 3" xfId="15797" xr:uid="{1D45EA2C-5003-4C37-B25D-15F58F51F3E3}"/>
    <cellStyle name="Input 21 2 2 7 4" xfId="33972" xr:uid="{C47F8555-F944-47D7-AC07-58BB04BA96D7}"/>
    <cellStyle name="Input 21 2 2 8" xfId="18607" xr:uid="{A63F854F-53F4-49D1-B00B-008D32B92678}"/>
    <cellStyle name="Input 21 2 2 9" xfId="15803" xr:uid="{DC85E83A-B95F-4406-A9D4-251124BF72C9}"/>
    <cellStyle name="Input 21 2 3" xfId="4859" xr:uid="{8D9D2D19-76B2-4DBF-865E-93CEAD7177C6}"/>
    <cellStyle name="Input 21 2 3 2" xfId="4860" xr:uid="{8FE1F680-EB15-4BF8-8392-6FE667EC1C07}"/>
    <cellStyle name="Input 21 2 3 2 2" xfId="18615" xr:uid="{F7D43CC9-41C4-4529-9AAB-62FFA1ED239D}"/>
    <cellStyle name="Input 21 2 3 2 3" xfId="15795" xr:uid="{C65738D0-A7AE-4460-AF48-54321C2520D9}"/>
    <cellStyle name="Input 21 2 3 2 4" xfId="33970" xr:uid="{3B72A096-84FD-4CA7-8032-187325C24552}"/>
    <cellStyle name="Input 21 2 3 3" xfId="4861" xr:uid="{5A9DDD12-7CFD-44F4-974C-0980A533D45B}"/>
    <cellStyle name="Input 21 2 3 3 2" xfId="18616" xr:uid="{B7DF77FD-A13B-4CA8-863B-DF1E67A667D3}"/>
    <cellStyle name="Input 21 2 3 3 3" xfId="15794" xr:uid="{9D4D20A5-F8C3-4DE5-8CB4-FCE0A1567D8D}"/>
    <cellStyle name="Input 21 2 3 3 4" xfId="33969" xr:uid="{6F5E1A9B-7CDD-4A8F-B155-2A1FAE54A3F7}"/>
    <cellStyle name="Input 21 2 3 4" xfId="4862" xr:uid="{3BAA725B-092E-4F62-B256-AF0E55A36617}"/>
    <cellStyle name="Input 21 2 3 4 2" xfId="18617" xr:uid="{F6480ECF-B3A7-4293-BD75-9D4E6829F8DD}"/>
    <cellStyle name="Input 21 2 3 4 3" xfId="15793" xr:uid="{3A239BF5-0720-445E-A900-44FCF15D9B6F}"/>
    <cellStyle name="Input 21 2 3 4 4" xfId="33968" xr:uid="{71A951D9-4818-499B-99F8-3942FBC61792}"/>
    <cellStyle name="Input 21 2 3 5" xfId="4863" xr:uid="{1593F6AB-A1B1-4253-8084-0196E51A8F7C}"/>
    <cellStyle name="Input 21 2 3 5 2" xfId="18618" xr:uid="{E118DAAF-E458-49D2-88CF-1A376C6284DC}"/>
    <cellStyle name="Input 21 2 3 5 3" xfId="15792" xr:uid="{CC08DC55-0C22-4FD4-A3FB-27019425667D}"/>
    <cellStyle name="Input 21 2 3 5 4" xfId="33967" xr:uid="{568C0B3C-F31A-48A7-937E-FE5C2C2C03CD}"/>
    <cellStyle name="Input 21 2 3 6" xfId="4864" xr:uid="{42295022-CB07-43BB-AD09-499A14ACA99E}"/>
    <cellStyle name="Input 21 2 3 6 2" xfId="18619" xr:uid="{85DB4AF8-3208-4203-984B-77BDCE2591FD}"/>
    <cellStyle name="Input 21 2 3 6 3" xfId="15791" xr:uid="{F0DE355A-28B8-4657-9A22-A4C778016198}"/>
    <cellStyle name="Input 21 2 3 6 4" xfId="33966" xr:uid="{2D03E8EB-ECF0-4218-ACA9-7B1E85F63E6A}"/>
    <cellStyle name="Input 21 2 3 7" xfId="18614" xr:uid="{3D2C6496-5902-4716-BDEE-D4155F1C3868}"/>
    <cellStyle name="Input 21 2 3 8" xfId="15796" xr:uid="{AC10A3D1-3879-446D-A4F3-E9CE51C32D77}"/>
    <cellStyle name="Input 21 2 3 9" xfId="33971" xr:uid="{0AB1EB65-0440-45F3-B624-AF8602EDC9ED}"/>
    <cellStyle name="Input 21 2 4" xfId="4865" xr:uid="{8B934B56-A862-4357-BC4B-43D043324F5C}"/>
    <cellStyle name="Input 21 2 4 2" xfId="4866" xr:uid="{7332EC00-05BC-4D33-B4C2-782C6DE68F03}"/>
    <cellStyle name="Input 21 2 4 2 2" xfId="18621" xr:uid="{51A30B14-B0A2-42DE-89C8-AAC25B3306FF}"/>
    <cellStyle name="Input 21 2 4 2 3" xfId="15789" xr:uid="{03DDA7A7-59D4-4096-ABD8-70F7B57EA179}"/>
    <cellStyle name="Input 21 2 4 2 4" xfId="33964" xr:uid="{F42145F7-95DD-4C9C-AAC5-BC46E8E5D989}"/>
    <cellStyle name="Input 21 2 4 3" xfId="4867" xr:uid="{798A2A80-65D1-4C18-AB2C-EBBE1EDC1D1B}"/>
    <cellStyle name="Input 21 2 4 3 2" xfId="18622" xr:uid="{59C5058B-3C34-484C-AE07-65A894DD8F0F}"/>
    <cellStyle name="Input 21 2 4 3 3" xfId="15788" xr:uid="{19E226FE-4837-41BC-96A3-AC4B25A171A8}"/>
    <cellStyle name="Input 21 2 4 3 4" xfId="33963" xr:uid="{2B6BBF7D-44B4-454E-8920-C62869974BFA}"/>
    <cellStyle name="Input 21 2 4 4" xfId="4868" xr:uid="{50DAB912-EF84-4444-BBC0-20EF1D595086}"/>
    <cellStyle name="Input 21 2 4 4 2" xfId="18623" xr:uid="{D5AB0D5D-FC6C-4E84-A6BF-53A9195365EA}"/>
    <cellStyle name="Input 21 2 4 4 3" xfId="15787" xr:uid="{880202A8-572E-4F38-B4D9-D4575481642F}"/>
    <cellStyle name="Input 21 2 4 4 4" xfId="33962" xr:uid="{3CE33E59-7EE9-476D-A386-5D0546B20D20}"/>
    <cellStyle name="Input 21 2 4 5" xfId="18620" xr:uid="{A4CB6016-2FAB-4B37-96CE-DC13FFE13437}"/>
    <cellStyle name="Input 21 2 4 6" xfId="15790" xr:uid="{14C59F5F-C0DB-4A6C-91A6-D4A3E0CD889A}"/>
    <cellStyle name="Input 21 2 4 7" xfId="33965" xr:uid="{5D094750-9639-464D-8691-7A3FF8BC5904}"/>
    <cellStyle name="Input 21 2 5" xfId="4869" xr:uid="{1AD9B42F-432C-4A7C-A6B2-1794816E679A}"/>
    <cellStyle name="Input 21 2 5 2" xfId="4870" xr:uid="{2770D40C-E50C-4D1D-A0AB-C600DA756C37}"/>
    <cellStyle name="Input 21 2 5 2 2" xfId="18625" xr:uid="{EEAA8663-193E-4B51-BC37-A6F70B23515A}"/>
    <cellStyle name="Input 21 2 5 2 3" xfId="15785" xr:uid="{C368CC39-DA25-4D71-A054-30EB1725E97B}"/>
    <cellStyle name="Input 21 2 5 2 4" xfId="33960" xr:uid="{B4F36D43-2BC1-4F5A-A7EA-A7CEC1A44309}"/>
    <cellStyle name="Input 21 2 5 3" xfId="18624" xr:uid="{44034F01-DFEF-490A-B179-6757DE247DCE}"/>
    <cellStyle name="Input 21 2 5 4" xfId="15786" xr:uid="{7FDE6E43-99FB-4F9B-BDC8-18082B4A9828}"/>
    <cellStyle name="Input 21 2 5 5" xfId="33961" xr:uid="{7BE15D95-5B94-46A1-AD8F-8FC46C5B6925}"/>
    <cellStyle name="Input 21 2 6" xfId="4871" xr:uid="{63E3E671-FA5D-4E12-A4ED-977339704240}"/>
    <cellStyle name="Input 21 2 6 2" xfId="4872" xr:uid="{3FE40BE9-329C-4FA5-A606-5CBA8992790D}"/>
    <cellStyle name="Input 21 2 6 2 2" xfId="18627" xr:uid="{77660B4C-11ED-45AF-847C-E207BE434331}"/>
    <cellStyle name="Input 21 2 6 2 3" xfId="15783" xr:uid="{99CFD5CD-1D1E-439E-93C6-E8028AEC4FEC}"/>
    <cellStyle name="Input 21 2 6 2 4" xfId="33958" xr:uid="{1AB61936-F28E-4DA1-A817-FD898703D588}"/>
    <cellStyle name="Input 21 2 6 3" xfId="18626" xr:uid="{06E577FD-922A-4A24-B924-9D95795FA407}"/>
    <cellStyle name="Input 21 2 6 4" xfId="15784" xr:uid="{8316E9F0-C484-4882-8A5B-775A8E5A1C41}"/>
    <cellStyle name="Input 21 2 6 5" xfId="33959" xr:uid="{B3994059-99E5-4695-80EC-B557FCD2AA63}"/>
    <cellStyle name="Input 21 2 7" xfId="4873" xr:uid="{B3494999-30C1-4570-B6C7-7722E897AC46}"/>
    <cellStyle name="Input 21 2 7 2" xfId="18628" xr:uid="{67E169A5-18B8-4EBD-A8DC-8FC6C9C9ED32}"/>
    <cellStyle name="Input 21 2 7 3" xfId="15782" xr:uid="{C6D6A508-1470-4FBE-B223-9F907FD5BAF3}"/>
    <cellStyle name="Input 21 2 7 4" xfId="33957" xr:uid="{97E24976-B7F4-40FE-974F-62673CD59ADC}"/>
    <cellStyle name="Input 21 2 8" xfId="4874" xr:uid="{C814450E-DAD7-4BA4-A06A-F1B852241B14}"/>
    <cellStyle name="Input 21 2 8 2" xfId="18629" xr:uid="{3BB35EE7-3F92-45E5-92C4-698B3B195E7F}"/>
    <cellStyle name="Input 21 2 8 3" xfId="15781" xr:uid="{9359F5ED-5179-465F-B73D-45BDF6EA3352}"/>
    <cellStyle name="Input 21 2 8 4" xfId="33956" xr:uid="{42B36E39-BA9D-4D2F-A508-542297548879}"/>
    <cellStyle name="Input 21 2 9" xfId="18606" xr:uid="{2CA8E836-F7B7-415B-8713-162381DA3A0F}"/>
    <cellStyle name="Input 21 3" xfId="4875" xr:uid="{F79BDE00-8DE3-46BD-B1A7-A7FA0E90E46A}"/>
    <cellStyle name="Input 21 3 10" xfId="33955" xr:uid="{25CC8FEA-ED10-4DED-9849-FC2CE5528B0D}"/>
    <cellStyle name="Input 21 3 2" xfId="4876" xr:uid="{4120C2D8-7AEE-47FB-9935-6669A3692334}"/>
    <cellStyle name="Input 21 3 2 2" xfId="18631" xr:uid="{1D32CE0E-3FA9-464F-98D6-23502D5B5E18}"/>
    <cellStyle name="Input 21 3 2 3" xfId="15779" xr:uid="{857D52DF-CF08-496D-914C-E530CCE1C694}"/>
    <cellStyle name="Input 21 3 2 4" xfId="33954" xr:uid="{CC5C518D-FC83-4DE0-B413-FCC724745A9A}"/>
    <cellStyle name="Input 21 3 3" xfId="4877" xr:uid="{64492138-F3D2-4974-9A39-E487FE4043FD}"/>
    <cellStyle name="Input 21 3 3 2" xfId="18632" xr:uid="{03EFCA42-2FA0-4062-997F-0BA7FA0865DE}"/>
    <cellStyle name="Input 21 3 3 3" xfId="15778" xr:uid="{F1206776-5D37-42E3-A78F-1064222357BA}"/>
    <cellStyle name="Input 21 3 3 4" xfId="33953" xr:uid="{5F8EDD39-F346-4DE1-94E1-7AFA63AD7E6A}"/>
    <cellStyle name="Input 21 3 4" xfId="4878" xr:uid="{184C098D-80C1-44F8-A7E3-2C5BE29DC9C0}"/>
    <cellStyle name="Input 21 3 4 2" xfId="18633" xr:uid="{CFCAA326-552A-49C1-A107-2B1F6F2AD8EC}"/>
    <cellStyle name="Input 21 3 4 3" xfId="15777" xr:uid="{4143B66A-DD36-466E-A945-E9F3CB719B61}"/>
    <cellStyle name="Input 21 3 4 4" xfId="33952" xr:uid="{AB28718C-2DA3-4DB2-BBB4-A4A719B77441}"/>
    <cellStyle name="Input 21 3 5" xfId="4879" xr:uid="{F0AE2471-9691-480E-BDD2-1C44C18C4B2A}"/>
    <cellStyle name="Input 21 3 5 2" xfId="18634" xr:uid="{972D7A45-9D93-4119-A88F-5159FA043854}"/>
    <cellStyle name="Input 21 3 5 3" xfId="15776" xr:uid="{9D61DB7F-C599-4D5F-8CC8-3A874D4148EE}"/>
    <cellStyle name="Input 21 3 5 4" xfId="33951" xr:uid="{2BBF3708-ACED-4CB0-A0D7-360438C54607}"/>
    <cellStyle name="Input 21 3 6" xfId="4880" xr:uid="{3488AD3D-EF4D-4A61-A073-8BD3FEA6F6BC}"/>
    <cellStyle name="Input 21 3 6 2" xfId="18635" xr:uid="{A6AE1FDB-D8F3-4A81-A5A2-12AB1A75CD01}"/>
    <cellStyle name="Input 21 3 6 3" xfId="15775" xr:uid="{8D29DC8B-0142-4C44-BCAA-53D66905976C}"/>
    <cellStyle name="Input 21 3 6 4" xfId="33950" xr:uid="{6F8762E2-62AC-4811-A8CB-3A9D0ECE57A6}"/>
    <cellStyle name="Input 21 3 7" xfId="4881" xr:uid="{EDA9D9B4-A346-442A-B7CB-41C3C15A9523}"/>
    <cellStyle name="Input 21 3 7 2" xfId="18636" xr:uid="{EA6F87FD-28F0-49F3-9BF1-CE718759C34D}"/>
    <cellStyle name="Input 21 3 7 3" xfId="15774" xr:uid="{DD599AB7-0BD4-4BA7-8D1D-301BBF52D1E3}"/>
    <cellStyle name="Input 21 3 7 4" xfId="33949" xr:uid="{9060E3CE-6217-40E4-ACA6-74760478A151}"/>
    <cellStyle name="Input 21 3 8" xfId="18630" xr:uid="{9523BA3D-4F38-41AF-A7ED-27E552C832B3}"/>
    <cellStyle name="Input 21 3 9" xfId="15780" xr:uid="{CD00FDD1-7415-4941-BD64-6E2252C89956}"/>
    <cellStyle name="Input 21 4" xfId="4882" xr:uid="{331E293C-A349-459C-ABEA-472B5E5EFC4B}"/>
    <cellStyle name="Input 21 4 2" xfId="4883" xr:uid="{2008FD58-1EC9-4A52-82BD-7F5223D57F12}"/>
    <cellStyle name="Input 21 4 2 2" xfId="18638" xr:uid="{A2A93C92-AF56-4065-8249-3D0642C81868}"/>
    <cellStyle name="Input 21 4 2 3" xfId="15772" xr:uid="{5D3C4EB8-1403-4811-B597-16CE7FF4BD6B}"/>
    <cellStyle name="Input 21 4 2 4" xfId="33947" xr:uid="{6427B38B-54A2-48F4-B928-D7E6B844C43B}"/>
    <cellStyle name="Input 21 4 3" xfId="4884" xr:uid="{DC23BECF-DF4A-45DF-9095-2595081C670F}"/>
    <cellStyle name="Input 21 4 3 2" xfId="18639" xr:uid="{4E98D78F-F594-45E8-9489-BBCFC55BB606}"/>
    <cellStyle name="Input 21 4 3 3" xfId="15771" xr:uid="{35EF7973-FF0E-48EE-A5D4-2D83598CA381}"/>
    <cellStyle name="Input 21 4 3 4" xfId="33946" xr:uid="{E55C923B-6463-4CC8-BC18-46182E47C3F2}"/>
    <cellStyle name="Input 21 4 4" xfId="4885" xr:uid="{DFB0D4E2-9542-4F49-BE4F-E8380CCBE389}"/>
    <cellStyle name="Input 21 4 4 2" xfId="18640" xr:uid="{9BC52BE7-2BC4-4025-A9ED-9E351C339944}"/>
    <cellStyle name="Input 21 4 4 3" xfId="15770" xr:uid="{54C14429-39AC-4630-BD7D-CC48CBA901EE}"/>
    <cellStyle name="Input 21 4 4 4" xfId="33945" xr:uid="{9F02A0C1-10DE-4CD0-A052-118A2F7D313F}"/>
    <cellStyle name="Input 21 4 5" xfId="4886" xr:uid="{65E8458E-3A8F-4827-BAB3-EFB7905C288A}"/>
    <cellStyle name="Input 21 4 5 2" xfId="18641" xr:uid="{6E01D989-9F89-4946-9C3B-9E1F871D4675}"/>
    <cellStyle name="Input 21 4 5 3" xfId="15769" xr:uid="{4C693124-4414-4F0E-A01C-87E0A44AED92}"/>
    <cellStyle name="Input 21 4 5 4" xfId="33944" xr:uid="{120A0DFB-BA63-4C05-89C5-99FF6512411D}"/>
    <cellStyle name="Input 21 4 6" xfId="4887" xr:uid="{221B307A-7319-4FC8-9EDD-1D2FEF04E68F}"/>
    <cellStyle name="Input 21 4 6 2" xfId="18642" xr:uid="{5F9589EF-26A5-4F36-AE84-D1241E369813}"/>
    <cellStyle name="Input 21 4 6 3" xfId="15768" xr:uid="{376EFB6A-635A-49CC-B52D-4C73928D2196}"/>
    <cellStyle name="Input 21 4 6 4" xfId="33943" xr:uid="{CF798F89-9161-4D42-9A33-C1FD500781ED}"/>
    <cellStyle name="Input 21 4 7" xfId="18637" xr:uid="{59F199B9-ECAB-4263-8540-A7EE15092481}"/>
    <cellStyle name="Input 21 4 8" xfId="15773" xr:uid="{1AF0FC88-9FEE-4A60-B94F-5521D7713FC2}"/>
    <cellStyle name="Input 21 4 9" xfId="33948" xr:uid="{7DF85EF4-230A-405D-B044-C00362E6529D}"/>
    <cellStyle name="Input 21 5" xfId="4888" xr:uid="{7E649C8A-7B11-44D4-A9C6-E218F1D194C9}"/>
    <cellStyle name="Input 21 5 2" xfId="4889" xr:uid="{14C6FC21-F310-4ED2-80C1-DEAA6C2DF350}"/>
    <cellStyle name="Input 21 5 2 2" xfId="18644" xr:uid="{4FBC3E56-9E9E-413B-B730-9298C362E73D}"/>
    <cellStyle name="Input 21 5 2 3" xfId="15766" xr:uid="{DD7CE44B-BE39-462E-9BDA-F060FEC57A62}"/>
    <cellStyle name="Input 21 5 2 4" xfId="33941" xr:uid="{E52EDE85-7A9E-4BA1-BBD5-D69CBCB473FD}"/>
    <cellStyle name="Input 21 5 3" xfId="4890" xr:uid="{4AC739AE-B096-4190-9831-3FFEB9440491}"/>
    <cellStyle name="Input 21 5 3 2" xfId="18645" xr:uid="{8AEBA832-2DC7-4A7B-A02A-CEEFFBA0E0ED}"/>
    <cellStyle name="Input 21 5 3 3" xfId="15765" xr:uid="{36C2EE96-B939-49E3-9C3C-1155BFE4F875}"/>
    <cellStyle name="Input 21 5 3 4" xfId="33940" xr:uid="{31865D69-C93B-4143-AD95-F0D65FE82D2F}"/>
    <cellStyle name="Input 21 5 4" xfId="4891" xr:uid="{BA697902-352C-463E-B759-0CE5B85B5169}"/>
    <cellStyle name="Input 21 5 4 2" xfId="18646" xr:uid="{59F7F1D0-2E59-44E4-B809-4B58B9A6A318}"/>
    <cellStyle name="Input 21 5 4 3" xfId="15764" xr:uid="{10B36414-F526-4E50-A0C6-39F22C2DC401}"/>
    <cellStyle name="Input 21 5 4 4" xfId="33939" xr:uid="{49EE7453-03B9-4BDC-9F97-C2ACD4D99D22}"/>
    <cellStyle name="Input 21 5 5" xfId="4892" xr:uid="{89ECDA3A-D203-49D6-A73E-C6718DE5EE98}"/>
    <cellStyle name="Input 21 5 5 2" xfId="18647" xr:uid="{05B244E7-5522-493B-9F5F-53D34FD04B2E}"/>
    <cellStyle name="Input 21 5 5 3" xfId="15763" xr:uid="{36804201-6B7E-4710-BB9F-1CE7CA6D05DA}"/>
    <cellStyle name="Input 21 5 5 4" xfId="33938" xr:uid="{682EFD30-BD69-4690-9E8C-B704FF5B4ABF}"/>
    <cellStyle name="Input 21 5 6" xfId="18643" xr:uid="{57791936-6D3B-47D7-ADAF-F7D53A80B349}"/>
    <cellStyle name="Input 21 5 7" xfId="15767" xr:uid="{4DF534DD-AB7A-420B-AB5F-8EC7DB98BED9}"/>
    <cellStyle name="Input 21 5 8" xfId="33942" xr:uid="{CB0360A2-58A9-45B6-A3CB-5A0A6E0F3A25}"/>
    <cellStyle name="Input 21 6" xfId="4893" xr:uid="{8FBDBF91-87CD-4BB8-8766-8B9FBFC0A4EF}"/>
    <cellStyle name="Input 21 6 2" xfId="4894" xr:uid="{F2AE344F-2462-44DB-81CC-D615C8AE3E5B}"/>
    <cellStyle name="Input 21 6 2 2" xfId="18649" xr:uid="{35920E24-4EFD-46B0-B170-6AD2F3BBC6A7}"/>
    <cellStyle name="Input 21 6 2 3" xfId="15761" xr:uid="{2112C24C-792F-4E80-A5C2-89D67AB376AD}"/>
    <cellStyle name="Input 21 6 2 4" xfId="33936" xr:uid="{C92D134E-C349-42CC-9D61-F43EE5A8AFDC}"/>
    <cellStyle name="Input 21 6 3" xfId="18648" xr:uid="{5726148D-CE7F-4EF8-81E9-988A6EF0A4F8}"/>
    <cellStyle name="Input 21 6 4" xfId="15762" xr:uid="{CB7802ED-0255-4BC7-BB94-12D94D32799C}"/>
    <cellStyle name="Input 21 6 5" xfId="33937" xr:uid="{FFCD9BBF-658D-4840-A332-A3BB1479FBE7}"/>
    <cellStyle name="Input 21 7" xfId="4895" xr:uid="{0D4F52A4-1DBA-4B57-8D97-CB472540A3B2}"/>
    <cellStyle name="Input 21 7 2" xfId="4896" xr:uid="{CC947BC5-DB97-4CB1-ADC7-B82C1B870E54}"/>
    <cellStyle name="Input 21 7 2 2" xfId="18651" xr:uid="{12F57F3C-568D-43F3-9297-C4572A9D3CD1}"/>
    <cellStyle name="Input 21 7 2 3" xfId="15759" xr:uid="{5B1A5365-149F-4C52-B873-BC7DF20D947F}"/>
    <cellStyle name="Input 21 7 2 4" xfId="33934" xr:uid="{ED67476A-5F44-49F9-B57D-29617CDA301F}"/>
    <cellStyle name="Input 21 7 3" xfId="18650" xr:uid="{8F963B24-6EA9-476D-9BE7-3DA6909C37D2}"/>
    <cellStyle name="Input 21 7 4" xfId="15760" xr:uid="{2CEDACAE-2B2A-4E49-9DD2-099EC7D7787E}"/>
    <cellStyle name="Input 21 7 5" xfId="33935" xr:uid="{BACD5FF9-4213-4779-A464-907E293A9D14}"/>
    <cellStyle name="Input 21 8" xfId="4897" xr:uid="{E2DAD8BA-74E4-4C8E-9BFD-37455F5A0DA4}"/>
    <cellStyle name="Input 21 8 2" xfId="18652" xr:uid="{A17EBCBC-0458-4EF4-9C42-18DFF0A37C49}"/>
    <cellStyle name="Input 21 8 3" xfId="15758" xr:uid="{E930730A-0B54-4D85-BDF6-CBF94439933A}"/>
    <cellStyle name="Input 21 8 4" xfId="33933" xr:uid="{FA746B6C-0D8F-4454-9850-9EE554FDD107}"/>
    <cellStyle name="Input 21 9" xfId="18605" xr:uid="{36DD01AD-EF53-4D06-8E39-D43F7EFC7D0A}"/>
    <cellStyle name="Input 22" xfId="4898" xr:uid="{D6FC322B-F159-434E-B61F-A8E4CB7B2974}"/>
    <cellStyle name="Input 22 10" xfId="15757" xr:uid="{BDB0E962-779F-40AB-B341-E154E58AB88A}"/>
    <cellStyle name="Input 22 11" xfId="33932" xr:uid="{A6F359E7-981F-45AC-A683-122E43057FA1}"/>
    <cellStyle name="Input 22 2" xfId="4899" xr:uid="{CB2AE369-24A8-460C-814D-B6437EB3AA9C}"/>
    <cellStyle name="Input 22 2 10" xfId="15756" xr:uid="{3492D4C4-C94A-4F34-936A-EE0572DAAFFF}"/>
    <cellStyle name="Input 22 2 11" xfId="33931" xr:uid="{C4B7D0EB-E99E-4A7C-A745-569805B441E0}"/>
    <cellStyle name="Input 22 2 2" xfId="4900" xr:uid="{0C639CC5-9A13-46DE-B174-611C4FE47671}"/>
    <cellStyle name="Input 22 2 2 10" xfId="33930" xr:uid="{330CCC24-A654-4E35-B8D4-D7E0CD52DB76}"/>
    <cellStyle name="Input 22 2 2 2" xfId="4901" xr:uid="{B1B40C81-FB03-4AD4-BDA0-D311D2AE2192}"/>
    <cellStyle name="Input 22 2 2 2 2" xfId="18656" xr:uid="{31F0FAC4-B0C0-4509-8F35-8C2F093421CE}"/>
    <cellStyle name="Input 22 2 2 2 3" xfId="15754" xr:uid="{87E495E5-1256-4B3B-AB5A-F6B6B5C656E2}"/>
    <cellStyle name="Input 22 2 2 2 4" xfId="33929" xr:uid="{52DC6E87-021B-4629-ADF6-FA133573992C}"/>
    <cellStyle name="Input 22 2 2 3" xfId="4902" xr:uid="{C6BE5B5D-DD86-4407-AB89-0DC01F76B8C2}"/>
    <cellStyle name="Input 22 2 2 3 2" xfId="18657" xr:uid="{3EEA371B-7509-4F27-B243-54650A999952}"/>
    <cellStyle name="Input 22 2 2 3 3" xfId="15753" xr:uid="{DCF109C4-3C44-4FAC-A3CB-252766335764}"/>
    <cellStyle name="Input 22 2 2 3 4" xfId="33928" xr:uid="{794FE577-16F7-42F0-B5A3-30D4D8614F7B}"/>
    <cellStyle name="Input 22 2 2 4" xfId="4903" xr:uid="{ADB11B5B-82C2-4345-A779-F31C8EE8B0C7}"/>
    <cellStyle name="Input 22 2 2 4 2" xfId="18658" xr:uid="{961B7878-3E91-4349-A55E-EF57D9B86D86}"/>
    <cellStyle name="Input 22 2 2 4 3" xfId="15752" xr:uid="{B44F9593-29AA-4232-BD16-9CB3BBD5D5C2}"/>
    <cellStyle name="Input 22 2 2 4 4" xfId="33927" xr:uid="{9A455C83-192D-46E7-9D20-248C7A86117F}"/>
    <cellStyle name="Input 22 2 2 5" xfId="4904" xr:uid="{CF5D4492-5FD2-4A56-9C60-4BFD948417B5}"/>
    <cellStyle name="Input 22 2 2 5 2" xfId="18659" xr:uid="{ECB372C3-1744-4950-9834-F14B7A5A9959}"/>
    <cellStyle name="Input 22 2 2 5 3" xfId="15751" xr:uid="{70F0ECEA-02F3-4999-946E-D4288F48991C}"/>
    <cellStyle name="Input 22 2 2 5 4" xfId="33926" xr:uid="{13230B91-FEA8-4747-9ED2-7AAFE65FD48C}"/>
    <cellStyle name="Input 22 2 2 6" xfId="4905" xr:uid="{495A75B6-7EA9-40CD-BB2D-6915C03FB800}"/>
    <cellStyle name="Input 22 2 2 6 2" xfId="18660" xr:uid="{DD7D07C8-0D71-48E0-BCBB-DF53E9B67D06}"/>
    <cellStyle name="Input 22 2 2 6 3" xfId="15750" xr:uid="{1CE4907A-41E7-4425-8A73-C44F4AEFD39C}"/>
    <cellStyle name="Input 22 2 2 6 4" xfId="33925" xr:uid="{2DD8D6E3-7F83-4805-A90E-212A2313B855}"/>
    <cellStyle name="Input 22 2 2 7" xfId="4906" xr:uid="{6C2E489C-4989-4D5A-BFD5-42F0675B5122}"/>
    <cellStyle name="Input 22 2 2 7 2" xfId="18661" xr:uid="{9B4EFA49-43EE-4C91-9BDB-ACDF1FA6DEA6}"/>
    <cellStyle name="Input 22 2 2 7 3" xfId="15749" xr:uid="{AEEB9A87-FABF-4999-93EB-64F765A85A3D}"/>
    <cellStyle name="Input 22 2 2 7 4" xfId="33924" xr:uid="{57739271-E33F-4584-89F8-041A31D876B2}"/>
    <cellStyle name="Input 22 2 2 8" xfId="18655" xr:uid="{FB3DECC8-B005-4594-9414-48F1ED143ACB}"/>
    <cellStyle name="Input 22 2 2 9" xfId="15755" xr:uid="{978D86D0-9E33-4E68-9FB7-C0DA3A145C17}"/>
    <cellStyle name="Input 22 2 3" xfId="4907" xr:uid="{8F34B0EC-8C37-4664-A651-13CEEC2161CA}"/>
    <cellStyle name="Input 22 2 3 2" xfId="4908" xr:uid="{50553A2C-60C0-4978-B83F-3D0B862A3DE1}"/>
    <cellStyle name="Input 22 2 3 2 2" xfId="18663" xr:uid="{11960E3A-54E0-419C-AF5B-04783F6ED10B}"/>
    <cellStyle name="Input 22 2 3 2 3" xfId="15747" xr:uid="{555AAF92-AF90-485B-9930-EEA44AABE165}"/>
    <cellStyle name="Input 22 2 3 2 4" xfId="33922" xr:uid="{A29AFD34-C17F-4183-B927-C27EEB7C9CB8}"/>
    <cellStyle name="Input 22 2 3 3" xfId="4909" xr:uid="{0FFC8CE0-5DAC-4DE5-BA11-B20B7C194100}"/>
    <cellStyle name="Input 22 2 3 3 2" xfId="18664" xr:uid="{DF4B241A-FB7F-4ABA-B87D-65F4D1886D3E}"/>
    <cellStyle name="Input 22 2 3 3 3" xfId="15746" xr:uid="{D72BB3D4-A55C-4F58-AFF2-8F681AE4A00B}"/>
    <cellStyle name="Input 22 2 3 3 4" xfId="33921" xr:uid="{29856DDD-36F4-4763-86CA-0B3C32141BCF}"/>
    <cellStyle name="Input 22 2 3 4" xfId="4910" xr:uid="{CC6AE2EC-89D6-481F-BB31-834F52665E28}"/>
    <cellStyle name="Input 22 2 3 4 2" xfId="18665" xr:uid="{5F48042E-2E75-4F05-9C44-C1320747F68D}"/>
    <cellStyle name="Input 22 2 3 4 3" xfId="15745" xr:uid="{5EDD5950-D6ED-4A27-B6E9-55E38208B6CE}"/>
    <cellStyle name="Input 22 2 3 4 4" xfId="33920" xr:uid="{6D9BAC05-E4F2-46E4-B566-DC0F01C8D182}"/>
    <cellStyle name="Input 22 2 3 5" xfId="4911" xr:uid="{655CABA2-B4B6-4DEA-A4E5-B1B476924E77}"/>
    <cellStyle name="Input 22 2 3 5 2" xfId="18666" xr:uid="{FEB73960-551E-4B03-B239-1706D7B69E91}"/>
    <cellStyle name="Input 22 2 3 5 3" xfId="15744" xr:uid="{F53C57A0-B4D8-4716-B75B-D84A7A2D2196}"/>
    <cellStyle name="Input 22 2 3 5 4" xfId="33919" xr:uid="{885FDE7E-C95F-4A9E-97F6-917102083CDD}"/>
    <cellStyle name="Input 22 2 3 6" xfId="4912" xr:uid="{39FB92C6-5567-4A38-9DED-91C44A6A63F2}"/>
    <cellStyle name="Input 22 2 3 6 2" xfId="18667" xr:uid="{4675211B-68CB-421F-A235-2A89F05C3995}"/>
    <cellStyle name="Input 22 2 3 6 3" xfId="15743" xr:uid="{9FC31852-599E-4C8C-B748-4258839A8B3B}"/>
    <cellStyle name="Input 22 2 3 6 4" xfId="33918" xr:uid="{9C5E72FB-0956-4A61-B957-6CAFBB6D7B0B}"/>
    <cellStyle name="Input 22 2 3 7" xfId="18662" xr:uid="{A2F22AF8-B5F4-4DB8-9433-DE90083DE0EE}"/>
    <cellStyle name="Input 22 2 3 8" xfId="15748" xr:uid="{B03852A7-7227-477A-920E-0BA75E94186B}"/>
    <cellStyle name="Input 22 2 3 9" xfId="33923" xr:uid="{476C5328-337C-4CDE-8D95-41847EAD80BA}"/>
    <cellStyle name="Input 22 2 4" xfId="4913" xr:uid="{2C67E212-7C14-496D-AD84-AE75588C0DED}"/>
    <cellStyle name="Input 22 2 4 2" xfId="4914" xr:uid="{A772932C-7FA3-4F5B-A06F-5CFF134770C3}"/>
    <cellStyle name="Input 22 2 4 2 2" xfId="18669" xr:uid="{5A686305-7B4A-41EB-A70F-23D5A305451D}"/>
    <cellStyle name="Input 22 2 4 2 3" xfId="15741" xr:uid="{D90E6FF9-F7F8-4E8D-AC89-D1875B3884C2}"/>
    <cellStyle name="Input 22 2 4 2 4" xfId="33916" xr:uid="{4C1F307A-0567-413D-B487-D24F47848084}"/>
    <cellStyle name="Input 22 2 4 3" xfId="4915" xr:uid="{D4075FD9-8A90-4148-9997-AAFC680FB869}"/>
    <cellStyle name="Input 22 2 4 3 2" xfId="18670" xr:uid="{9B162216-2531-450B-8F62-BA8B03293888}"/>
    <cellStyle name="Input 22 2 4 3 3" xfId="15740" xr:uid="{51C4C958-001F-42B4-ADE6-EDE5D543865F}"/>
    <cellStyle name="Input 22 2 4 3 4" xfId="33915" xr:uid="{E2EBA18E-95B3-4DF9-B1A2-44AFB7B843F2}"/>
    <cellStyle name="Input 22 2 4 4" xfId="4916" xr:uid="{7315CC24-12DF-47DC-AEEC-ABCED4C47D43}"/>
    <cellStyle name="Input 22 2 4 4 2" xfId="18671" xr:uid="{54E88E5C-EAC2-40AA-B72F-421AFB0624EA}"/>
    <cellStyle name="Input 22 2 4 4 3" xfId="15739" xr:uid="{B702E849-F58A-4E14-B3EA-D3E5141ED876}"/>
    <cellStyle name="Input 22 2 4 4 4" xfId="33914" xr:uid="{F314C3FE-6AC4-488D-9ACA-9445DA50C323}"/>
    <cellStyle name="Input 22 2 4 5" xfId="18668" xr:uid="{712C9DF5-1670-40E8-8E36-653E4488CD1F}"/>
    <cellStyle name="Input 22 2 4 6" xfId="15742" xr:uid="{3D983480-B48C-40CF-8F20-ED412F30F82A}"/>
    <cellStyle name="Input 22 2 4 7" xfId="33917" xr:uid="{624AA12C-6948-4771-A50F-AC47C70069AF}"/>
    <cellStyle name="Input 22 2 5" xfId="4917" xr:uid="{58C84CA7-DB94-4C2E-A349-20097E49E9F6}"/>
    <cellStyle name="Input 22 2 5 2" xfId="4918" xr:uid="{FA39A62C-37CA-4073-B5B8-D41D28591E2E}"/>
    <cellStyle name="Input 22 2 5 2 2" xfId="18673" xr:uid="{AC157942-8FCB-4F28-B0EF-A06F6CE141F7}"/>
    <cellStyle name="Input 22 2 5 2 3" xfId="15737" xr:uid="{26C26FAB-4E44-4258-BB76-AC8849F9607B}"/>
    <cellStyle name="Input 22 2 5 2 4" xfId="33912" xr:uid="{1AB31A43-6CD0-4080-9EB9-8269B117D1BF}"/>
    <cellStyle name="Input 22 2 5 3" xfId="18672" xr:uid="{D63AAA36-F62E-4470-8A56-FF15DC098142}"/>
    <cellStyle name="Input 22 2 5 4" xfId="15738" xr:uid="{339CEC3A-3061-4294-9AA6-BFBA05C46C99}"/>
    <cellStyle name="Input 22 2 5 5" xfId="33913" xr:uid="{0CAD79CC-6CBE-4F21-90A9-0CFF54644288}"/>
    <cellStyle name="Input 22 2 6" xfId="4919" xr:uid="{4021EC2A-5D4E-46F2-86EF-AD9D5B5DFE21}"/>
    <cellStyle name="Input 22 2 6 2" xfId="4920" xr:uid="{6EDF28C2-4AAD-49C5-B703-8D1A172648DB}"/>
    <cellStyle name="Input 22 2 6 2 2" xfId="18675" xr:uid="{727F8C2B-AFCB-4BB4-9A67-8CA566F04820}"/>
    <cellStyle name="Input 22 2 6 2 3" xfId="15735" xr:uid="{78336A0F-6536-44A6-89F2-F5F6CA458515}"/>
    <cellStyle name="Input 22 2 6 2 4" xfId="33910" xr:uid="{3D447E64-BFB2-4EAC-8534-230AC1119521}"/>
    <cellStyle name="Input 22 2 6 3" xfId="18674" xr:uid="{2B36D090-4C3F-47E4-9617-C02F0A4AB547}"/>
    <cellStyle name="Input 22 2 6 4" xfId="15736" xr:uid="{941120DF-822F-4A0E-9512-70B92A3BEB51}"/>
    <cellStyle name="Input 22 2 6 5" xfId="33911" xr:uid="{3C6979E2-EF7C-4AB0-B38B-9663CC7030BB}"/>
    <cellStyle name="Input 22 2 7" xfId="4921" xr:uid="{97FBC380-8133-4D1C-B6AB-E4DB77893DA5}"/>
    <cellStyle name="Input 22 2 7 2" xfId="18676" xr:uid="{1CC05BBC-8F4C-4A1B-A3B9-D669F358E0EF}"/>
    <cellStyle name="Input 22 2 7 3" xfId="15734" xr:uid="{1C7DAE04-DCD2-4251-9635-D1997E8552A1}"/>
    <cellStyle name="Input 22 2 7 4" xfId="33909" xr:uid="{218C062A-2293-4A4E-80F7-54FAFABF41B5}"/>
    <cellStyle name="Input 22 2 8" xfId="4922" xr:uid="{436C1945-BB9C-4220-8F5E-208E6FE8963F}"/>
    <cellStyle name="Input 22 2 8 2" xfId="18677" xr:uid="{C5F067A5-BB69-4DF5-AB98-26102C93C486}"/>
    <cellStyle name="Input 22 2 8 3" xfId="15733" xr:uid="{DAD6BD15-E660-48FB-8DBA-4883C158BFE6}"/>
    <cellStyle name="Input 22 2 8 4" xfId="33908" xr:uid="{1E26A401-BC9C-4910-BA0B-925782DFA753}"/>
    <cellStyle name="Input 22 2 9" xfId="18654" xr:uid="{D24752B0-52A7-4F1B-A7C0-76865F61C855}"/>
    <cellStyle name="Input 22 3" xfId="4923" xr:uid="{3BB2F721-67D4-4D44-923C-3A01F911C4D7}"/>
    <cellStyle name="Input 22 3 10" xfId="33907" xr:uid="{D5A734C3-6D6E-42D5-A42A-CBC247751419}"/>
    <cellStyle name="Input 22 3 2" xfId="4924" xr:uid="{AD088C6D-1526-472D-A2F7-C4BD5E37C51A}"/>
    <cellStyle name="Input 22 3 2 2" xfId="18679" xr:uid="{F372566F-5879-4424-B96D-02F02892EE2B}"/>
    <cellStyle name="Input 22 3 2 3" xfId="15731" xr:uid="{7A14EEA7-F04A-4714-BEBE-798AB87990B2}"/>
    <cellStyle name="Input 22 3 2 4" xfId="33906" xr:uid="{A1B05EBA-F0CE-4579-8886-6B90152856CE}"/>
    <cellStyle name="Input 22 3 3" xfId="4925" xr:uid="{9908DD99-6F05-4F3F-9823-62371E20CCF0}"/>
    <cellStyle name="Input 22 3 3 2" xfId="18680" xr:uid="{3AB2E250-1E59-49C8-8FF5-E217529DC8AD}"/>
    <cellStyle name="Input 22 3 3 3" xfId="15730" xr:uid="{54A32EED-7C02-490A-B88B-11602C9E35DE}"/>
    <cellStyle name="Input 22 3 3 4" xfId="33905" xr:uid="{D4C84095-1459-4189-B0CC-E29DDB87CA70}"/>
    <cellStyle name="Input 22 3 4" xfId="4926" xr:uid="{AC26D6C8-F67D-4511-98D8-DD46A582B166}"/>
    <cellStyle name="Input 22 3 4 2" xfId="18681" xr:uid="{C2381FF1-8A2C-476A-A787-EE2CF20FA987}"/>
    <cellStyle name="Input 22 3 4 3" xfId="15729" xr:uid="{D4272C2B-6FC7-48C8-BDBB-B86A9865BEED}"/>
    <cellStyle name="Input 22 3 4 4" xfId="33904" xr:uid="{1DBC679B-CFF3-4DAF-965C-7CCB6DB13554}"/>
    <cellStyle name="Input 22 3 5" xfId="4927" xr:uid="{D220A7CA-51C4-4693-B0C6-096CB45C2C07}"/>
    <cellStyle name="Input 22 3 5 2" xfId="18682" xr:uid="{7BEB089E-D050-41FF-9EE0-EBEBD99FDD9B}"/>
    <cellStyle name="Input 22 3 5 3" xfId="15728" xr:uid="{4A16FC52-378F-4C1F-BB32-B2F4ACDC0639}"/>
    <cellStyle name="Input 22 3 5 4" xfId="33903" xr:uid="{F02990A8-489A-494B-8B28-EA69215D899A}"/>
    <cellStyle name="Input 22 3 6" xfId="4928" xr:uid="{D52D7C9C-1D63-4DBC-9E6A-91DA42B16FB3}"/>
    <cellStyle name="Input 22 3 6 2" xfId="18683" xr:uid="{A0EECBCC-2B89-4CE5-AACE-86703212BD5C}"/>
    <cellStyle name="Input 22 3 6 3" xfId="15727" xr:uid="{A0A040EE-D918-49E9-8D70-308593BCECAC}"/>
    <cellStyle name="Input 22 3 6 4" xfId="33902" xr:uid="{E874D574-D4F7-4F84-A0D7-3CB7EB6E101C}"/>
    <cellStyle name="Input 22 3 7" xfId="4929" xr:uid="{3E7E1F8D-4CAD-4D6A-A7B7-8C0A600404A1}"/>
    <cellStyle name="Input 22 3 7 2" xfId="18684" xr:uid="{DC00267C-4061-4DBD-88EA-FD71E37E807F}"/>
    <cellStyle name="Input 22 3 7 3" xfId="15726" xr:uid="{897EAAF1-C790-4A65-8948-4FDA3E3E7FCB}"/>
    <cellStyle name="Input 22 3 7 4" xfId="33901" xr:uid="{D245227E-8DA7-4CA7-8D86-2725AB7FC458}"/>
    <cellStyle name="Input 22 3 8" xfId="18678" xr:uid="{3416246B-DF15-4D4C-AB49-734B5A2EEEE6}"/>
    <cellStyle name="Input 22 3 9" xfId="15732" xr:uid="{DBB78E15-B6C9-4D2E-8945-ECAC9986DE25}"/>
    <cellStyle name="Input 22 4" xfId="4930" xr:uid="{C5986777-ECE8-4A41-92C4-6A563301677E}"/>
    <cellStyle name="Input 22 4 2" xfId="4931" xr:uid="{E87E4814-7F5E-4C5D-A391-F02CF84917EA}"/>
    <cellStyle name="Input 22 4 2 2" xfId="18686" xr:uid="{53788DFD-B045-4F4D-B41D-08D703745E39}"/>
    <cellStyle name="Input 22 4 2 3" xfId="15724" xr:uid="{39CA0B51-C3B9-4F09-86D3-8BFCC1212B97}"/>
    <cellStyle name="Input 22 4 2 4" xfId="33899" xr:uid="{DF56E15C-FC35-407A-9B27-94D47FFF06EA}"/>
    <cellStyle name="Input 22 4 3" xfId="4932" xr:uid="{CD42BA9D-621B-4286-BB7C-EA0B2FFFB434}"/>
    <cellStyle name="Input 22 4 3 2" xfId="18687" xr:uid="{AB8B2269-8CF8-4606-B6A9-92C9F63EF149}"/>
    <cellStyle name="Input 22 4 3 3" xfId="15723" xr:uid="{DFDC326D-B164-4B27-83FF-F857564A9674}"/>
    <cellStyle name="Input 22 4 3 4" xfId="33898" xr:uid="{14AE76B0-345E-49E4-A031-A544513A3915}"/>
    <cellStyle name="Input 22 4 4" xfId="4933" xr:uid="{3C01A795-F86F-4132-B230-BA634E819FA0}"/>
    <cellStyle name="Input 22 4 4 2" xfId="18688" xr:uid="{D86F19A3-59AA-4F38-B66D-86223867A323}"/>
    <cellStyle name="Input 22 4 4 3" xfId="15722" xr:uid="{36AB79B2-642A-4023-9E1E-1723BA609AF2}"/>
    <cellStyle name="Input 22 4 4 4" xfId="33897" xr:uid="{C25ECF3B-1D75-4E72-BE9E-AF7C03B478E4}"/>
    <cellStyle name="Input 22 4 5" xfId="4934" xr:uid="{4E616FB2-0D7A-4CFC-8869-DEF26682D887}"/>
    <cellStyle name="Input 22 4 5 2" xfId="18689" xr:uid="{6E1D142B-C195-4A68-99D0-CA862715621E}"/>
    <cellStyle name="Input 22 4 5 3" xfId="15721" xr:uid="{28CD3495-086B-437B-B0E0-8AD0ED946845}"/>
    <cellStyle name="Input 22 4 5 4" xfId="33896" xr:uid="{A08C4199-32B5-4983-A935-AE2371E0C150}"/>
    <cellStyle name="Input 22 4 6" xfId="4935" xr:uid="{F155641B-CDDC-47AA-8F68-40EB20B12B3E}"/>
    <cellStyle name="Input 22 4 6 2" xfId="18690" xr:uid="{AF7C225D-7146-467D-853F-2C06E6619AD7}"/>
    <cellStyle name="Input 22 4 6 3" xfId="15720" xr:uid="{A1780B4C-C900-495C-BC5A-AE1C3BE0C93F}"/>
    <cellStyle name="Input 22 4 6 4" xfId="33895" xr:uid="{75438A29-0E7E-4092-980C-F931FDCFA190}"/>
    <cellStyle name="Input 22 4 7" xfId="18685" xr:uid="{3A7F95B0-ABA1-4EBD-AA2B-1C8A09FF30F3}"/>
    <cellStyle name="Input 22 4 8" xfId="15725" xr:uid="{09BE23F3-A97D-49DE-92D0-B197E14F9303}"/>
    <cellStyle name="Input 22 4 9" xfId="33900" xr:uid="{56C79963-528B-48AA-A1C7-E0FFB6785F5F}"/>
    <cellStyle name="Input 22 5" xfId="4936" xr:uid="{DEB26079-4B5E-42CE-A3D7-91FC8DF7264D}"/>
    <cellStyle name="Input 22 5 2" xfId="4937" xr:uid="{D7426758-9658-4DB3-B84B-D7F07C66CFF0}"/>
    <cellStyle name="Input 22 5 2 2" xfId="18692" xr:uid="{4CBDDE20-C2C9-4B29-8240-C02EAC0ED5D5}"/>
    <cellStyle name="Input 22 5 2 3" xfId="15718" xr:uid="{D03F1364-B020-422C-A95E-57FCD71F97E4}"/>
    <cellStyle name="Input 22 5 2 4" xfId="33893" xr:uid="{FA667683-B34B-43E9-AE77-1308D85A5DAC}"/>
    <cellStyle name="Input 22 5 3" xfId="4938" xr:uid="{B0B39A20-FA31-4F39-B550-00B54634A61B}"/>
    <cellStyle name="Input 22 5 3 2" xfId="18693" xr:uid="{9E789717-1032-4DE0-976A-C14DA30AE149}"/>
    <cellStyle name="Input 22 5 3 3" xfId="15717" xr:uid="{E89BDF8E-94AB-4EC2-8ED2-B95DFF6F4AFB}"/>
    <cellStyle name="Input 22 5 3 4" xfId="33892" xr:uid="{3DC74848-17FF-4C79-A9D0-DD828073EF53}"/>
    <cellStyle name="Input 22 5 4" xfId="4939" xr:uid="{C25CB2CD-507E-4CCF-AE5D-9C048B1801F2}"/>
    <cellStyle name="Input 22 5 4 2" xfId="18694" xr:uid="{72E65A4B-3DB7-4445-B98C-7739E350D150}"/>
    <cellStyle name="Input 22 5 4 3" xfId="15716" xr:uid="{62D7528C-0D8A-442B-BF82-95E15703CF35}"/>
    <cellStyle name="Input 22 5 4 4" xfId="33891" xr:uid="{BFC3368F-A2B9-4E5B-BCE7-2F1E618617AF}"/>
    <cellStyle name="Input 22 5 5" xfId="4940" xr:uid="{62FDD87A-39BA-46CE-9AB5-A5F7C5B39916}"/>
    <cellStyle name="Input 22 5 5 2" xfId="18695" xr:uid="{CDE80BD1-59D0-42E2-ADD7-BDBCDBF746AC}"/>
    <cellStyle name="Input 22 5 5 3" xfId="15715" xr:uid="{1DB2914C-A062-46C9-8131-8121B93108B1}"/>
    <cellStyle name="Input 22 5 5 4" xfId="33890" xr:uid="{5F28E737-FB7D-4F65-BCA3-18EC711CBB9F}"/>
    <cellStyle name="Input 22 5 6" xfId="18691" xr:uid="{B264594B-7F9E-4C60-AE72-EACF09BB77C5}"/>
    <cellStyle name="Input 22 5 7" xfId="15719" xr:uid="{E4498C05-DF20-4D16-8E17-9FDE65EC85B1}"/>
    <cellStyle name="Input 22 5 8" xfId="33894" xr:uid="{F6D44230-F4F5-4A36-B65F-87A6F782AFA1}"/>
    <cellStyle name="Input 22 6" xfId="4941" xr:uid="{32558083-DA7A-4A7D-88D9-CD3A6FB8903A}"/>
    <cellStyle name="Input 22 6 2" xfId="4942" xr:uid="{E581F33A-5AFE-4FE8-91A9-2D3F6B4D5630}"/>
    <cellStyle name="Input 22 6 2 2" xfId="18697" xr:uid="{C217260C-2DF2-4BEA-8DD5-568B21BACDEA}"/>
    <cellStyle name="Input 22 6 2 3" xfId="15713" xr:uid="{7AABDA1A-3A88-4892-8BB0-7202DFB81A92}"/>
    <cellStyle name="Input 22 6 2 4" xfId="33888" xr:uid="{DE632409-483F-4EEF-8DFA-9DD5CA52D967}"/>
    <cellStyle name="Input 22 6 3" xfId="18696" xr:uid="{F83627D9-B5BF-4E98-B1FE-AC30F9A3EA52}"/>
    <cellStyle name="Input 22 6 4" xfId="15714" xr:uid="{206FFE69-900A-4C9C-BD23-BA6E78BC96B4}"/>
    <cellStyle name="Input 22 6 5" xfId="33889" xr:uid="{50929EFF-E6A2-4071-8FFC-160A965FA822}"/>
    <cellStyle name="Input 22 7" xfId="4943" xr:uid="{FC7404C7-9E33-46D8-A142-B2D94CA1D1ED}"/>
    <cellStyle name="Input 22 7 2" xfId="4944" xr:uid="{D01133CD-E117-4DAA-92BF-A6849ED3463F}"/>
    <cellStyle name="Input 22 7 2 2" xfId="18699" xr:uid="{CFD48AD9-399D-47F0-8E74-BD1E4980D2D7}"/>
    <cellStyle name="Input 22 7 2 3" xfId="15711" xr:uid="{471A47F6-AF48-484E-9B7E-7338474C798E}"/>
    <cellStyle name="Input 22 7 2 4" xfId="33886" xr:uid="{CB076AC7-3ED1-411F-A6F3-7DA9D8EDDEF2}"/>
    <cellStyle name="Input 22 7 3" xfId="18698" xr:uid="{177E6772-E446-4E85-892E-EB4D19CFD17D}"/>
    <cellStyle name="Input 22 7 4" xfId="15712" xr:uid="{C5215618-8627-48A3-8181-719799F3FD45}"/>
    <cellStyle name="Input 22 7 5" xfId="33887" xr:uid="{266D094F-F3BE-4A48-B563-2FD388207A22}"/>
    <cellStyle name="Input 22 8" xfId="4945" xr:uid="{456E74CC-F15A-4BEA-9ADF-FCBF10590859}"/>
    <cellStyle name="Input 22 8 2" xfId="18700" xr:uid="{0BE18EEA-1094-418E-B9B6-D4CC4D9E023B}"/>
    <cellStyle name="Input 22 8 3" xfId="15710" xr:uid="{0A8378FE-9701-40D5-9DCE-7BE087911677}"/>
    <cellStyle name="Input 22 8 4" xfId="33885" xr:uid="{B93FF149-7236-466A-ACEB-A190E227F802}"/>
    <cellStyle name="Input 22 9" xfId="18653" xr:uid="{10786C56-8F20-4B45-862E-94A5367C0CF4}"/>
    <cellStyle name="Input 23" xfId="4946" xr:uid="{0C8B87A7-BC52-4C47-AC9A-AD87F656117D}"/>
    <cellStyle name="Input 23 10" xfId="15709" xr:uid="{CFF04C57-AACA-4C64-9785-4071F81AC966}"/>
    <cellStyle name="Input 23 11" xfId="33884" xr:uid="{AC3C388A-B3F0-452C-BC6C-88A9535284B1}"/>
    <cellStyle name="Input 23 2" xfId="4947" xr:uid="{2148B681-0CE5-41A6-B44C-F9F0A5A86481}"/>
    <cellStyle name="Input 23 2 10" xfId="15708" xr:uid="{64AE00BB-532E-4840-89CF-E15E6FD7B5C7}"/>
    <cellStyle name="Input 23 2 11" xfId="33883" xr:uid="{7F03789D-8202-46FE-8520-50B0AC698F91}"/>
    <cellStyle name="Input 23 2 2" xfId="4948" xr:uid="{301383BE-B1EB-4D66-9413-4521E3AAA5FB}"/>
    <cellStyle name="Input 23 2 2 10" xfId="33882" xr:uid="{55B10B6A-112F-4AC9-A121-EFF803EF4454}"/>
    <cellStyle name="Input 23 2 2 2" xfId="4949" xr:uid="{18253F0E-EF62-4D7F-B19E-52EF8067574A}"/>
    <cellStyle name="Input 23 2 2 2 2" xfId="18704" xr:uid="{3B4C4A33-AFF0-4512-97F1-EA261315B1F2}"/>
    <cellStyle name="Input 23 2 2 2 3" xfId="15706" xr:uid="{AB8D26DB-7B55-465C-A1CC-E650EDCF2F6B}"/>
    <cellStyle name="Input 23 2 2 2 4" xfId="33881" xr:uid="{E7B7713D-6EAC-4A82-BA50-CDC1CA071037}"/>
    <cellStyle name="Input 23 2 2 3" xfId="4950" xr:uid="{C8299696-E50A-4FBC-A1BE-19F7EE45B365}"/>
    <cellStyle name="Input 23 2 2 3 2" xfId="18705" xr:uid="{3D07A70B-403D-42AA-984E-C50D287AEB69}"/>
    <cellStyle name="Input 23 2 2 3 3" xfId="15705" xr:uid="{BA204C7C-02AD-4AD9-AC83-BDA58F5F7DC1}"/>
    <cellStyle name="Input 23 2 2 3 4" xfId="33880" xr:uid="{B0330EC5-E5B7-4727-ADF6-AAF613BED999}"/>
    <cellStyle name="Input 23 2 2 4" xfId="4951" xr:uid="{C26C22AE-DE5D-4CDC-8577-EEE4C23AA574}"/>
    <cellStyle name="Input 23 2 2 4 2" xfId="18706" xr:uid="{789C74BD-3F7B-4954-B76E-685D0BF093E7}"/>
    <cellStyle name="Input 23 2 2 4 3" xfId="15704" xr:uid="{4A44E496-DD1B-4BF8-9174-5A033627AF28}"/>
    <cellStyle name="Input 23 2 2 4 4" xfId="33879" xr:uid="{7BC3EA68-8D67-4D4B-AED5-D7A3230E1596}"/>
    <cellStyle name="Input 23 2 2 5" xfId="4952" xr:uid="{0909763A-1849-4DB9-A28D-81797D462E0E}"/>
    <cellStyle name="Input 23 2 2 5 2" xfId="18707" xr:uid="{1DF4FF45-40DC-4008-8710-8C8566919F5A}"/>
    <cellStyle name="Input 23 2 2 5 3" xfId="15703" xr:uid="{D5C28625-4E8D-46AC-B3A4-D6385D08AFE1}"/>
    <cellStyle name="Input 23 2 2 5 4" xfId="33878" xr:uid="{CD4AE2BA-8944-4D29-8A36-1CF526081F31}"/>
    <cellStyle name="Input 23 2 2 6" xfId="4953" xr:uid="{57A29963-BEC2-4C99-A957-38814503049A}"/>
    <cellStyle name="Input 23 2 2 6 2" xfId="18708" xr:uid="{4B2CD3CE-8DBA-435B-A488-75EA3C9B46EA}"/>
    <cellStyle name="Input 23 2 2 6 3" xfId="15702" xr:uid="{6875AB51-AA00-4304-A1C5-59E1ADF1B183}"/>
    <cellStyle name="Input 23 2 2 6 4" xfId="33877" xr:uid="{EA67FC1F-EB5D-433E-B6B5-EEAC232FBD63}"/>
    <cellStyle name="Input 23 2 2 7" xfId="4954" xr:uid="{DA03FB58-594A-4D34-AA35-7A848A199DF9}"/>
    <cellStyle name="Input 23 2 2 7 2" xfId="18709" xr:uid="{2325941D-29DA-4B4F-A2DF-F35515188514}"/>
    <cellStyle name="Input 23 2 2 7 3" xfId="15701" xr:uid="{5BC957AA-9895-4FC3-AD7D-948558E2B029}"/>
    <cellStyle name="Input 23 2 2 7 4" xfId="33876" xr:uid="{DBA69BD7-0F40-4019-B03F-E774CC68B925}"/>
    <cellStyle name="Input 23 2 2 8" xfId="18703" xr:uid="{D5CC85DC-BC65-414A-8CF5-A920C81E52C1}"/>
    <cellStyle name="Input 23 2 2 9" xfId="15707" xr:uid="{5E078D53-5BB5-4391-8286-10C9E895289E}"/>
    <cellStyle name="Input 23 2 3" xfId="4955" xr:uid="{2C8E6BCC-D0BC-4C65-BCC5-457E615964C7}"/>
    <cellStyle name="Input 23 2 3 2" xfId="4956" xr:uid="{71FCCDED-025C-4930-A6AA-395BAFA13121}"/>
    <cellStyle name="Input 23 2 3 2 2" xfId="18711" xr:uid="{6992B5A0-EFBF-4C7C-8D11-DD897DAC37AC}"/>
    <cellStyle name="Input 23 2 3 2 3" xfId="15699" xr:uid="{C0F4296D-AEC8-4350-88D0-E3FADD933B45}"/>
    <cellStyle name="Input 23 2 3 2 4" xfId="33874" xr:uid="{69AC0C43-CCCE-4059-B751-9C26C1BCDE02}"/>
    <cellStyle name="Input 23 2 3 3" xfId="4957" xr:uid="{11E5C047-17ED-4DC3-ACFB-3BB23DE5753D}"/>
    <cellStyle name="Input 23 2 3 3 2" xfId="18712" xr:uid="{A149FD0F-99C8-4527-97B2-DD7169DA9819}"/>
    <cellStyle name="Input 23 2 3 3 3" xfId="15698" xr:uid="{F69B9BA8-F792-470E-B430-8A29B1F75829}"/>
    <cellStyle name="Input 23 2 3 3 4" xfId="33873" xr:uid="{E61DFEF7-644E-42E3-90B8-FC38E54B4ED3}"/>
    <cellStyle name="Input 23 2 3 4" xfId="4958" xr:uid="{094169E8-61BB-4461-A72E-AAF088B42134}"/>
    <cellStyle name="Input 23 2 3 4 2" xfId="18713" xr:uid="{ABAAA0B5-FB13-43CA-97BC-C5A64CC6184F}"/>
    <cellStyle name="Input 23 2 3 4 3" xfId="15697" xr:uid="{E9BF03A3-9B26-4B8F-9672-A8BF28F236B7}"/>
    <cellStyle name="Input 23 2 3 4 4" xfId="33872" xr:uid="{0C4D15D1-030D-4E05-870C-4270E1097715}"/>
    <cellStyle name="Input 23 2 3 5" xfId="4959" xr:uid="{492BBF13-17C0-42C1-A971-ACB38B3540A9}"/>
    <cellStyle name="Input 23 2 3 5 2" xfId="18714" xr:uid="{0D452527-1161-4B6A-8496-07C38ECC0198}"/>
    <cellStyle name="Input 23 2 3 5 3" xfId="15696" xr:uid="{26D706C6-3A69-4A81-ACA6-80D8AA0BB1E9}"/>
    <cellStyle name="Input 23 2 3 5 4" xfId="33871" xr:uid="{86EFB080-197C-4AE7-93CE-71C36A4BA04B}"/>
    <cellStyle name="Input 23 2 3 6" xfId="4960" xr:uid="{8405F13D-9717-445A-9C7E-457712C75E90}"/>
    <cellStyle name="Input 23 2 3 6 2" xfId="18715" xr:uid="{36E2A38F-7DF9-49A2-ABEA-58ABC3D789AA}"/>
    <cellStyle name="Input 23 2 3 6 3" xfId="15695" xr:uid="{CDDA0AB2-8B1E-42ED-BDCA-AEFDDDCAC4E8}"/>
    <cellStyle name="Input 23 2 3 6 4" xfId="33870" xr:uid="{943C413D-9A87-48D1-A705-C7E8DB6AC99D}"/>
    <cellStyle name="Input 23 2 3 7" xfId="18710" xr:uid="{F7FA356A-826E-4AA8-A37A-2511F2EAE62F}"/>
    <cellStyle name="Input 23 2 3 8" xfId="15700" xr:uid="{FC3BAF8A-5FC8-46BC-8DFB-04DAD981CE0F}"/>
    <cellStyle name="Input 23 2 3 9" xfId="33875" xr:uid="{70C6F33F-2641-41B4-8E3B-D039B9B38E0C}"/>
    <cellStyle name="Input 23 2 4" xfId="4961" xr:uid="{651A1607-094E-4616-9F9D-1DD3466E7B19}"/>
    <cellStyle name="Input 23 2 4 2" xfId="4962" xr:uid="{E03B8032-3453-49C2-BB40-C236BC47BCC4}"/>
    <cellStyle name="Input 23 2 4 2 2" xfId="18717" xr:uid="{23FDFE0A-B50A-4BFD-9C84-EDFC04487729}"/>
    <cellStyle name="Input 23 2 4 2 3" xfId="15693" xr:uid="{EB9B419D-FCC4-4B1E-AEEB-19C384A8C32A}"/>
    <cellStyle name="Input 23 2 4 2 4" xfId="33868" xr:uid="{E42E76CE-DB46-4FDC-AE69-65D7861858F4}"/>
    <cellStyle name="Input 23 2 4 3" xfId="4963" xr:uid="{3B230E1B-AB3D-4960-8828-48A799D35F13}"/>
    <cellStyle name="Input 23 2 4 3 2" xfId="18718" xr:uid="{11D57692-AB9C-44F7-B0CB-1B9D8EBE1D56}"/>
    <cellStyle name="Input 23 2 4 3 3" xfId="15692" xr:uid="{2DBD072B-B7B4-4C80-88A7-4DDF10BD785C}"/>
    <cellStyle name="Input 23 2 4 3 4" xfId="33867" xr:uid="{C805CEE4-527D-494F-9AD6-E9A4640CD23B}"/>
    <cellStyle name="Input 23 2 4 4" xfId="4964" xr:uid="{4769D841-DE32-4B06-B2DE-04A2C0AF86A8}"/>
    <cellStyle name="Input 23 2 4 4 2" xfId="18719" xr:uid="{1B23FF6A-3EEF-4A9D-935A-9DC59CD8CF27}"/>
    <cellStyle name="Input 23 2 4 4 3" xfId="15691" xr:uid="{E02FC07D-4EDF-4AAB-9BC2-6C683BDB835D}"/>
    <cellStyle name="Input 23 2 4 4 4" xfId="33866" xr:uid="{06999BD1-B6ED-4EBE-8675-E893B7F1F9A4}"/>
    <cellStyle name="Input 23 2 4 5" xfId="18716" xr:uid="{53BC577C-F83B-4952-B489-F8D03C8BF8F8}"/>
    <cellStyle name="Input 23 2 4 6" xfId="15694" xr:uid="{D206F28B-7BF8-4A52-A5BB-A9E91094528B}"/>
    <cellStyle name="Input 23 2 4 7" xfId="33869" xr:uid="{A9B35F65-51D1-4106-AE1C-716C6615F4F1}"/>
    <cellStyle name="Input 23 2 5" xfId="4965" xr:uid="{F8D8357C-FED7-419B-B490-6FD2D1FF4F4E}"/>
    <cellStyle name="Input 23 2 5 2" xfId="4966" xr:uid="{DFA076F7-82FA-4471-A2D2-8C13926E973F}"/>
    <cellStyle name="Input 23 2 5 2 2" xfId="18721" xr:uid="{66D73FF9-69B5-4FDE-9B46-3186E230AC28}"/>
    <cellStyle name="Input 23 2 5 2 3" xfId="15689" xr:uid="{2F710D6C-B9C2-4268-A120-74EE4FA061E6}"/>
    <cellStyle name="Input 23 2 5 2 4" xfId="33864" xr:uid="{1076EED2-956F-4BE6-AF7C-F7BAEA9DA732}"/>
    <cellStyle name="Input 23 2 5 3" xfId="18720" xr:uid="{537A3713-52EC-4CD0-8DED-B4BC4C291603}"/>
    <cellStyle name="Input 23 2 5 4" xfId="15690" xr:uid="{DCEFBD1B-C1A9-42F4-9922-327C6489C130}"/>
    <cellStyle name="Input 23 2 5 5" xfId="33865" xr:uid="{61E9422F-7C85-4E9B-A85C-75AF289A6A98}"/>
    <cellStyle name="Input 23 2 6" xfId="4967" xr:uid="{E7EE2C85-0494-4DA2-B289-A1D7AB3FFED6}"/>
    <cellStyle name="Input 23 2 6 2" xfId="4968" xr:uid="{E51F7917-A9C4-4654-A682-37FEF09F6C54}"/>
    <cellStyle name="Input 23 2 6 2 2" xfId="18723" xr:uid="{9B6CEBB1-28F9-4771-8752-4E04EC20D957}"/>
    <cellStyle name="Input 23 2 6 2 3" xfId="15687" xr:uid="{A867FBDA-3794-4F07-AAF2-6F3BAFE184F0}"/>
    <cellStyle name="Input 23 2 6 2 4" xfId="33862" xr:uid="{2620FD19-427D-4DF4-8CCD-752F7FC6394B}"/>
    <cellStyle name="Input 23 2 6 3" xfId="18722" xr:uid="{780DF698-FC2C-41F0-8360-2CACECCFA18A}"/>
    <cellStyle name="Input 23 2 6 4" xfId="15688" xr:uid="{16348196-1494-4102-BF44-07F85E73383E}"/>
    <cellStyle name="Input 23 2 6 5" xfId="33863" xr:uid="{274F4175-FBB0-4F6C-A54D-3CA5D7E9F232}"/>
    <cellStyle name="Input 23 2 7" xfId="4969" xr:uid="{90E8AD10-160F-4717-8895-88F307209AA3}"/>
    <cellStyle name="Input 23 2 7 2" xfId="18724" xr:uid="{5836D41E-E517-4DAB-8F39-17D804159B87}"/>
    <cellStyle name="Input 23 2 7 3" xfId="15686" xr:uid="{9A469332-4F40-44A6-9611-CD1EE074C161}"/>
    <cellStyle name="Input 23 2 7 4" xfId="33861" xr:uid="{496EE478-4FBC-4211-BD97-11C960D317DB}"/>
    <cellStyle name="Input 23 2 8" xfId="4970" xr:uid="{C40D5514-2002-45DC-9C95-4EB65C1383DD}"/>
    <cellStyle name="Input 23 2 8 2" xfId="18725" xr:uid="{5729105C-C1FF-4387-ACA2-E6C41A69F400}"/>
    <cellStyle name="Input 23 2 8 3" xfId="15685" xr:uid="{C0D9A5D6-2E26-4927-BA63-2E253B57E722}"/>
    <cellStyle name="Input 23 2 8 4" xfId="33860" xr:uid="{7015548F-BC85-4C5F-9489-421FB44C1654}"/>
    <cellStyle name="Input 23 2 9" xfId="18702" xr:uid="{B1226212-DC60-4B2C-849D-3EC48DD7EB31}"/>
    <cellStyle name="Input 23 3" xfId="4971" xr:uid="{A19CBD9F-8B62-4350-9181-5EFE5FBDD0E4}"/>
    <cellStyle name="Input 23 3 10" xfId="33859" xr:uid="{8B6AD83C-B793-437E-9722-FA255B7DDA40}"/>
    <cellStyle name="Input 23 3 2" xfId="4972" xr:uid="{68A6E1CE-B803-473C-BE08-9DF83424C0E9}"/>
    <cellStyle name="Input 23 3 2 2" xfId="18727" xr:uid="{8D6A32DA-7274-4BE5-8673-32E3353FE2EA}"/>
    <cellStyle name="Input 23 3 2 3" xfId="15683" xr:uid="{5D768EED-2494-4B10-AA34-D43827EE2C7F}"/>
    <cellStyle name="Input 23 3 2 4" xfId="33858" xr:uid="{7E46AE9C-73E0-4F8C-B957-F834FE63B700}"/>
    <cellStyle name="Input 23 3 3" xfId="4973" xr:uid="{BB620AA7-2CE7-41F5-BD4D-86FC67C1B742}"/>
    <cellStyle name="Input 23 3 3 2" xfId="18728" xr:uid="{ED291DFE-F2B5-4539-8EBB-C55530C36384}"/>
    <cellStyle name="Input 23 3 3 3" xfId="15682" xr:uid="{DD841102-207A-4977-AB0C-977308A146C9}"/>
    <cellStyle name="Input 23 3 3 4" xfId="33857" xr:uid="{5A7B3C20-A202-4C3A-8E7C-C23EC3CEC630}"/>
    <cellStyle name="Input 23 3 4" xfId="4974" xr:uid="{E200E450-1894-49F7-95CE-53544F42577E}"/>
    <cellStyle name="Input 23 3 4 2" xfId="18729" xr:uid="{8535E0B2-5353-480F-AD4D-3B70A29AB8D1}"/>
    <cellStyle name="Input 23 3 4 3" xfId="15681" xr:uid="{C2805F47-6C9A-4C9B-A7A9-BEADAC6D4295}"/>
    <cellStyle name="Input 23 3 4 4" xfId="33856" xr:uid="{AAA6948D-AB8D-4F0F-8413-FD0EF2C5EA2F}"/>
    <cellStyle name="Input 23 3 5" xfId="4975" xr:uid="{AC052D04-6784-4710-A488-C5FBAB4F4346}"/>
    <cellStyle name="Input 23 3 5 2" xfId="18730" xr:uid="{CAFE6959-7F48-4F01-8082-581A138A7E19}"/>
    <cellStyle name="Input 23 3 5 3" xfId="15680" xr:uid="{C4A7F701-63D8-4381-AB57-AC51332DACED}"/>
    <cellStyle name="Input 23 3 5 4" xfId="33855" xr:uid="{F9D515BE-5EDF-49C3-A08C-D9A348964606}"/>
    <cellStyle name="Input 23 3 6" xfId="4976" xr:uid="{0CDD6B26-D9F2-4D04-856B-A5998D70FE03}"/>
    <cellStyle name="Input 23 3 6 2" xfId="18731" xr:uid="{2BFCBFC9-CD0C-4CF8-A0D4-FB37D8C622B3}"/>
    <cellStyle name="Input 23 3 6 3" xfId="15679" xr:uid="{4C876CC1-0932-4848-A498-2A83517504C1}"/>
    <cellStyle name="Input 23 3 6 4" xfId="33854" xr:uid="{28289BFF-025B-4C14-BC55-1B17B8DC1CF7}"/>
    <cellStyle name="Input 23 3 7" xfId="4977" xr:uid="{4A5896C7-0284-4D7A-BDED-6B533848A59E}"/>
    <cellStyle name="Input 23 3 7 2" xfId="18732" xr:uid="{821D9A53-A23F-4AA4-93D1-8AE1752DA36E}"/>
    <cellStyle name="Input 23 3 7 3" xfId="15678" xr:uid="{4B1B7C80-3787-413C-BEAD-DFD0C797B994}"/>
    <cellStyle name="Input 23 3 7 4" xfId="33853" xr:uid="{E82C22C5-CA6A-4DDB-88A7-3938431B4276}"/>
    <cellStyle name="Input 23 3 8" xfId="18726" xr:uid="{4101BAAA-F975-4EC3-8AB9-37E80FA80A68}"/>
    <cellStyle name="Input 23 3 9" xfId="15684" xr:uid="{479489E2-C2FD-4367-A7C8-CD784B46291E}"/>
    <cellStyle name="Input 23 4" xfId="4978" xr:uid="{CEF702E6-1DEC-4182-9AFE-9DBD2F6A0D1C}"/>
    <cellStyle name="Input 23 4 2" xfId="4979" xr:uid="{FFDF0DFC-EC39-4C31-A1D1-3F8050F9F838}"/>
    <cellStyle name="Input 23 4 2 2" xfId="18734" xr:uid="{AA456301-6EFB-4B5E-AF52-7A130E61A00C}"/>
    <cellStyle name="Input 23 4 2 3" xfId="15676" xr:uid="{145EFEC6-3F3C-48F4-AB19-247B8FE72D2B}"/>
    <cellStyle name="Input 23 4 2 4" xfId="33851" xr:uid="{179737D8-9F0F-49B4-90F3-8CEB0BEA1494}"/>
    <cellStyle name="Input 23 4 3" xfId="4980" xr:uid="{C8C82DC4-1325-4E88-B6F9-FDADFF2489F3}"/>
    <cellStyle name="Input 23 4 3 2" xfId="18735" xr:uid="{DD3B5DFD-2420-4027-B7C1-2E52B2681096}"/>
    <cellStyle name="Input 23 4 3 3" xfId="15675" xr:uid="{7EE4A727-47E9-4B40-9354-4D6BB40E106D}"/>
    <cellStyle name="Input 23 4 3 4" xfId="33850" xr:uid="{93B3619A-9FEF-4446-92FA-D66F4691417E}"/>
    <cellStyle name="Input 23 4 4" xfId="4981" xr:uid="{CB022FF1-383B-477B-9F99-66D72EB7B54B}"/>
    <cellStyle name="Input 23 4 4 2" xfId="18736" xr:uid="{5A56BAEE-7ACF-4AF3-B288-EC4A8C2B6BD2}"/>
    <cellStyle name="Input 23 4 4 3" xfId="15674" xr:uid="{6CBD6E45-B81F-400A-878A-BEE66CE2EC17}"/>
    <cellStyle name="Input 23 4 4 4" xfId="33849" xr:uid="{828DA78E-9777-418B-A197-687EB4919939}"/>
    <cellStyle name="Input 23 4 5" xfId="4982" xr:uid="{125EC5EB-0378-4C03-B11E-1F05399F5E27}"/>
    <cellStyle name="Input 23 4 5 2" xfId="18737" xr:uid="{7DDF9F7B-6125-4288-AF47-F26A63E85473}"/>
    <cellStyle name="Input 23 4 5 3" xfId="15673" xr:uid="{3D58EF5B-4C68-40AD-AD72-E3CEF0B4519A}"/>
    <cellStyle name="Input 23 4 5 4" xfId="33848" xr:uid="{46A6EA82-0676-4450-9CF3-D947019E947C}"/>
    <cellStyle name="Input 23 4 6" xfId="4983" xr:uid="{6256DA4A-BC8D-4D99-BA9C-180395E2E2A0}"/>
    <cellStyle name="Input 23 4 6 2" xfId="18738" xr:uid="{0CD45603-DFCC-4DA9-85B1-BC4B99B39AA7}"/>
    <cellStyle name="Input 23 4 6 3" xfId="15672" xr:uid="{3EB58816-1145-4AF6-8C78-869657BE9750}"/>
    <cellStyle name="Input 23 4 6 4" xfId="33847" xr:uid="{70DA6222-B271-4889-924F-720FA66246F9}"/>
    <cellStyle name="Input 23 4 7" xfId="18733" xr:uid="{23079B84-3468-4330-BE53-69EFA5668287}"/>
    <cellStyle name="Input 23 4 8" xfId="15677" xr:uid="{CAAACCE9-8BC7-47AE-AC29-6871F2997D15}"/>
    <cellStyle name="Input 23 4 9" xfId="33852" xr:uid="{1B9F76E4-0633-4392-9583-EC73D3806B0E}"/>
    <cellStyle name="Input 23 5" xfId="4984" xr:uid="{B5395712-4EA1-4519-A381-E4100667541D}"/>
    <cellStyle name="Input 23 5 2" xfId="4985" xr:uid="{13403B82-3C29-493D-BDAB-A6A9C0A9756E}"/>
    <cellStyle name="Input 23 5 2 2" xfId="18740" xr:uid="{2EB2408F-D519-47A0-B5F1-EDA77E2DD08D}"/>
    <cellStyle name="Input 23 5 2 3" xfId="15670" xr:uid="{5CB6D5A7-2854-4B63-9887-50B9E0132B5D}"/>
    <cellStyle name="Input 23 5 2 4" xfId="33845" xr:uid="{7426A0D9-6F89-4FF0-A706-32D311C24DEF}"/>
    <cellStyle name="Input 23 5 3" xfId="4986" xr:uid="{6A6E6EC9-50AB-42C4-8E29-39485707E34A}"/>
    <cellStyle name="Input 23 5 3 2" xfId="18741" xr:uid="{438E16F7-1929-4C3D-967A-629448BEADD5}"/>
    <cellStyle name="Input 23 5 3 3" xfId="15669" xr:uid="{55D879F4-C3FB-4850-AC99-391D3867A59A}"/>
    <cellStyle name="Input 23 5 3 4" xfId="33844" xr:uid="{8FED0F5D-8580-45C1-A64F-0623F02F480E}"/>
    <cellStyle name="Input 23 5 4" xfId="4987" xr:uid="{18B0E0D2-0FCE-4B7D-811E-6A9B5A81F46D}"/>
    <cellStyle name="Input 23 5 4 2" xfId="18742" xr:uid="{7D4A9E14-D9F8-4153-888E-8A623161B7EA}"/>
    <cellStyle name="Input 23 5 4 3" xfId="15668" xr:uid="{84FE3680-2230-4B7A-98D1-B90F35820AE7}"/>
    <cellStyle name="Input 23 5 4 4" xfId="33843" xr:uid="{CF2D11CA-B795-497E-8943-9E48D7E61788}"/>
    <cellStyle name="Input 23 5 5" xfId="4988" xr:uid="{E83956DA-52C4-4B20-807F-ED3227750A2E}"/>
    <cellStyle name="Input 23 5 5 2" xfId="18743" xr:uid="{94C678D2-08F8-45AE-9279-F96B7433AF16}"/>
    <cellStyle name="Input 23 5 5 3" xfId="15667" xr:uid="{572505F7-6E9F-4BB5-B0AA-BB05B7A72220}"/>
    <cellStyle name="Input 23 5 5 4" xfId="33842" xr:uid="{3A418E25-03D1-4B7D-8B27-D95A9282CA92}"/>
    <cellStyle name="Input 23 5 6" xfId="18739" xr:uid="{5EF4BD74-759C-4E0C-A2B0-09E0254EAAAC}"/>
    <cellStyle name="Input 23 5 7" xfId="15671" xr:uid="{4BD13553-006C-4224-8B57-5FBDBB873CC3}"/>
    <cellStyle name="Input 23 5 8" xfId="33846" xr:uid="{E0EDAC70-4B9D-4C6D-A4D1-252291E3B608}"/>
    <cellStyle name="Input 23 6" xfId="4989" xr:uid="{867CBD75-E65F-4EBA-B3E2-74D192568D0E}"/>
    <cellStyle name="Input 23 6 2" xfId="4990" xr:uid="{ED4616F2-2238-495F-9F79-E721F3A9A4D4}"/>
    <cellStyle name="Input 23 6 2 2" xfId="18745" xr:uid="{64CCE258-9616-4245-BA90-2D496EE697F9}"/>
    <cellStyle name="Input 23 6 2 3" xfId="15665" xr:uid="{E70969AE-A79D-4BEA-9A87-528323700207}"/>
    <cellStyle name="Input 23 6 2 4" xfId="33840" xr:uid="{54D964B7-926B-4720-895E-C8C5B9715FBC}"/>
    <cellStyle name="Input 23 6 3" xfId="18744" xr:uid="{7CFC6748-7260-4D55-B7C9-CC2E63362555}"/>
    <cellStyle name="Input 23 6 4" xfId="15666" xr:uid="{C5AF432E-B4F3-4682-BA33-DE005A43DD4F}"/>
    <cellStyle name="Input 23 6 5" xfId="33841" xr:uid="{68F0BDAB-2AB7-48DD-9E1E-BF8D77C78ABB}"/>
    <cellStyle name="Input 23 7" xfId="4991" xr:uid="{6B8310BB-4739-4A70-90A6-62D9C0EAB4FB}"/>
    <cellStyle name="Input 23 7 2" xfId="4992" xr:uid="{5BEC1ADF-E49C-4103-A760-2BC7FE2E4679}"/>
    <cellStyle name="Input 23 7 2 2" xfId="18747" xr:uid="{7EE170B6-E1F9-4327-B1EC-7D00F98D39B3}"/>
    <cellStyle name="Input 23 7 2 3" xfId="15663" xr:uid="{DF901C90-D020-4A5D-8BA1-8BBC1E13931F}"/>
    <cellStyle name="Input 23 7 2 4" xfId="33838" xr:uid="{A0B8A787-7653-4269-8EC7-B38E7349F64F}"/>
    <cellStyle name="Input 23 7 3" xfId="18746" xr:uid="{C5A6C302-EEFF-4C43-B452-16FBB0A16D4F}"/>
    <cellStyle name="Input 23 7 4" xfId="15664" xr:uid="{DB275533-1918-4409-877F-BBC5EBE4AFF5}"/>
    <cellStyle name="Input 23 7 5" xfId="33839" xr:uid="{90ACB665-C06C-4FF9-ABE7-5CDB373B4807}"/>
    <cellStyle name="Input 23 8" xfId="4993" xr:uid="{78453A5E-EB38-4B83-A4DB-154B66B85B29}"/>
    <cellStyle name="Input 23 8 2" xfId="18748" xr:uid="{C27E0050-BB20-4D0A-88FA-1361B42434FC}"/>
    <cellStyle name="Input 23 8 3" xfId="15662" xr:uid="{88CF35C0-00F0-4CA7-B6C0-1E72486977FD}"/>
    <cellStyle name="Input 23 8 4" xfId="33837" xr:uid="{AF59878A-F23E-4040-98B0-A04F458F9D19}"/>
    <cellStyle name="Input 23 9" xfId="18701" xr:uid="{95BF7A50-3F0B-4F3A-900A-86A395E8C8EF}"/>
    <cellStyle name="Input 24" xfId="4994" xr:uid="{39B95D60-97A4-4F38-A435-DFCDCF6ABE87}"/>
    <cellStyle name="Input 24 10" xfId="15661" xr:uid="{EEC12FBB-6B48-4940-9D76-328B29DC8C6E}"/>
    <cellStyle name="Input 24 11" xfId="33836" xr:uid="{002B1FBB-7A02-44E0-BD80-BBABBB91DCCC}"/>
    <cellStyle name="Input 24 2" xfId="4995" xr:uid="{187233E2-4E6D-4EBC-9381-38AF500E0F3B}"/>
    <cellStyle name="Input 24 2 10" xfId="15660" xr:uid="{AE533E07-1B3A-4A15-84D1-0115D6C5A1D4}"/>
    <cellStyle name="Input 24 2 11" xfId="33835" xr:uid="{EF3576B8-2429-4DD4-8C20-FECCFF2ED265}"/>
    <cellStyle name="Input 24 2 2" xfId="4996" xr:uid="{2AEB3ABA-5927-42B9-818E-1188AC1D229B}"/>
    <cellStyle name="Input 24 2 2 10" xfId="33834" xr:uid="{C0A9B0B8-4790-4FCC-A155-ABB8A7401588}"/>
    <cellStyle name="Input 24 2 2 2" xfId="4997" xr:uid="{8FEDC8D5-9809-40EE-B91A-8679D9D90259}"/>
    <cellStyle name="Input 24 2 2 2 2" xfId="18752" xr:uid="{9F3C3F27-AE8B-4A59-B803-ECCE9AE61A62}"/>
    <cellStyle name="Input 24 2 2 2 3" xfId="15658" xr:uid="{F9C2C3B8-99B6-4F6D-9A44-C1DBDAFCE7E9}"/>
    <cellStyle name="Input 24 2 2 2 4" xfId="33833" xr:uid="{D9C3BEA1-48C7-4D72-B748-C92CD1D2B2FD}"/>
    <cellStyle name="Input 24 2 2 3" xfId="4998" xr:uid="{E7FF0013-0E57-4978-9383-691D9A1AFBCF}"/>
    <cellStyle name="Input 24 2 2 3 2" xfId="18753" xr:uid="{9DCE16E7-D943-42A9-BB08-4513E76ECBE3}"/>
    <cellStyle name="Input 24 2 2 3 3" xfId="15657" xr:uid="{C0A9047A-AFF3-4449-A796-25EA9BA4AAAF}"/>
    <cellStyle name="Input 24 2 2 3 4" xfId="33832" xr:uid="{D83980FB-7B01-40FF-9DFF-123537675821}"/>
    <cellStyle name="Input 24 2 2 4" xfId="4999" xr:uid="{B2D2FEB6-6361-444C-9D2A-04A76B5A3D5D}"/>
    <cellStyle name="Input 24 2 2 4 2" xfId="18754" xr:uid="{0A2F88B4-9C69-4FEC-B231-08DE7FB8E089}"/>
    <cellStyle name="Input 24 2 2 4 3" xfId="15656" xr:uid="{3C6AE5B5-D6E7-40CC-9EAF-01ECF6DC3CC3}"/>
    <cellStyle name="Input 24 2 2 4 4" xfId="33831" xr:uid="{5D69744D-A178-4079-BB0D-64E148FAC69E}"/>
    <cellStyle name="Input 24 2 2 5" xfId="5000" xr:uid="{AA84D621-F7E4-488C-8B0A-9E1B89C0E71B}"/>
    <cellStyle name="Input 24 2 2 5 2" xfId="18755" xr:uid="{F0B74AEF-6254-40E4-8ED4-42FDD8EAAA73}"/>
    <cellStyle name="Input 24 2 2 5 3" xfId="15655" xr:uid="{864506BF-5D3B-443B-AB33-89584251C507}"/>
    <cellStyle name="Input 24 2 2 5 4" xfId="33830" xr:uid="{528485EE-2CC1-4CBD-9ED7-26D03D21D8E2}"/>
    <cellStyle name="Input 24 2 2 6" xfId="5001" xr:uid="{B733E85D-413F-4166-A133-B3A4351A40DB}"/>
    <cellStyle name="Input 24 2 2 6 2" xfId="18756" xr:uid="{7F55829A-B014-4C35-B59C-C2404BAAE0D5}"/>
    <cellStyle name="Input 24 2 2 6 3" xfId="15654" xr:uid="{EE5A4689-AC9A-4A09-ABD0-E3E8A3BF8634}"/>
    <cellStyle name="Input 24 2 2 6 4" xfId="33829" xr:uid="{E60E75FE-1C99-47B8-B239-E87C9384AD39}"/>
    <cellStyle name="Input 24 2 2 7" xfId="5002" xr:uid="{BA460CA1-2FEA-4BB9-84A8-6728BC76EC31}"/>
    <cellStyle name="Input 24 2 2 7 2" xfId="18757" xr:uid="{FC0842C3-7F06-4B5C-B203-5A9B01FEBED8}"/>
    <cellStyle name="Input 24 2 2 7 3" xfId="15653" xr:uid="{E7D2345C-9C00-40EE-A81E-8C1CDC5452E8}"/>
    <cellStyle name="Input 24 2 2 7 4" xfId="33828" xr:uid="{5A505A32-6C5B-41D0-B287-BC8DE704CEFE}"/>
    <cellStyle name="Input 24 2 2 8" xfId="18751" xr:uid="{E45AC7FB-3412-4785-BD32-42DD3AB7BFA1}"/>
    <cellStyle name="Input 24 2 2 9" xfId="15659" xr:uid="{07596CAD-95D9-4A74-93C6-C8682BA0E890}"/>
    <cellStyle name="Input 24 2 3" xfId="5003" xr:uid="{E3348BAF-0242-4625-A4B3-BB2763E5A109}"/>
    <cellStyle name="Input 24 2 3 2" xfId="5004" xr:uid="{EE97E891-5A40-4256-8569-8AC1E9C6FE85}"/>
    <cellStyle name="Input 24 2 3 2 2" xfId="18759" xr:uid="{D78CED28-F654-4B99-A0F7-A6C33945F81C}"/>
    <cellStyle name="Input 24 2 3 2 3" xfId="15651" xr:uid="{4337F03F-AB72-4EBC-9DF0-CC2D71E45EAA}"/>
    <cellStyle name="Input 24 2 3 2 4" xfId="33826" xr:uid="{D04FE213-481F-48D3-9874-C2F945688C03}"/>
    <cellStyle name="Input 24 2 3 3" xfId="5005" xr:uid="{92613D9F-D383-416E-A3E7-106CEC258E75}"/>
    <cellStyle name="Input 24 2 3 3 2" xfId="18760" xr:uid="{03964616-131D-4024-8B2B-DEC78DDA8D64}"/>
    <cellStyle name="Input 24 2 3 3 3" xfId="15650" xr:uid="{31BDD00D-E8AA-4FD7-A8AD-38785CDC8450}"/>
    <cellStyle name="Input 24 2 3 3 4" xfId="33825" xr:uid="{EAB15E62-20A6-443B-B5B7-6D34C4723291}"/>
    <cellStyle name="Input 24 2 3 4" xfId="5006" xr:uid="{7B22EE8D-EA35-48E7-8894-F49BB0D86EEC}"/>
    <cellStyle name="Input 24 2 3 4 2" xfId="18761" xr:uid="{15795921-815D-457B-A98B-7BBCCE473849}"/>
    <cellStyle name="Input 24 2 3 4 3" xfId="15649" xr:uid="{D948B3E0-CD05-4293-A113-64953FCE945D}"/>
    <cellStyle name="Input 24 2 3 4 4" xfId="33824" xr:uid="{B05C676C-ACEA-48CE-A9F6-D9C20E819A26}"/>
    <cellStyle name="Input 24 2 3 5" xfId="5007" xr:uid="{76DCDD55-189C-4719-A121-1E25EA56ECFB}"/>
    <cellStyle name="Input 24 2 3 5 2" xfId="18762" xr:uid="{BE2CFB91-A83B-4DF9-B2EB-29A1828DF540}"/>
    <cellStyle name="Input 24 2 3 5 3" xfId="15648" xr:uid="{0E8053B3-3807-4192-ACB6-C72BCCBE92F6}"/>
    <cellStyle name="Input 24 2 3 5 4" xfId="33823" xr:uid="{4FEB70BB-0890-4190-AE4D-2650C8A5EE64}"/>
    <cellStyle name="Input 24 2 3 6" xfId="5008" xr:uid="{641A321F-E840-42B5-92B7-35138B52F5A6}"/>
    <cellStyle name="Input 24 2 3 6 2" xfId="18763" xr:uid="{F0B1C32C-80B9-4553-8F01-A76614384014}"/>
    <cellStyle name="Input 24 2 3 6 3" xfId="15647" xr:uid="{2CED9B2E-F84D-4848-B832-2910D0A0268C}"/>
    <cellStyle name="Input 24 2 3 6 4" xfId="33822" xr:uid="{75CEAFEA-3929-4D25-A45C-217671A1F310}"/>
    <cellStyle name="Input 24 2 3 7" xfId="18758" xr:uid="{9425558F-5097-4E96-8CA1-CA1F601F8319}"/>
    <cellStyle name="Input 24 2 3 8" xfId="15652" xr:uid="{AD8C3304-B139-44C0-9777-C6EE84D62AF7}"/>
    <cellStyle name="Input 24 2 3 9" xfId="33827" xr:uid="{A7B12323-BB94-425E-8D6F-4709D8490120}"/>
    <cellStyle name="Input 24 2 4" xfId="5009" xr:uid="{54274B20-FFB5-4DB5-8250-ACE1D0361D09}"/>
    <cellStyle name="Input 24 2 4 2" xfId="5010" xr:uid="{B33F9F93-D872-471D-957B-2349F9AD1D1A}"/>
    <cellStyle name="Input 24 2 4 2 2" xfId="18765" xr:uid="{75690470-3EC5-468C-942C-A4CD4BF0F83B}"/>
    <cellStyle name="Input 24 2 4 2 3" xfId="15645" xr:uid="{44E44D30-9BF5-47A1-8C3A-3C7F42E53F9A}"/>
    <cellStyle name="Input 24 2 4 2 4" xfId="33820" xr:uid="{081B067C-396A-4804-9325-4B0FD9D3C260}"/>
    <cellStyle name="Input 24 2 4 3" xfId="5011" xr:uid="{36EAFA6B-EA4D-42D2-9A3B-F3BECA07705A}"/>
    <cellStyle name="Input 24 2 4 3 2" xfId="18766" xr:uid="{C8F82FE4-730D-4AFC-A574-A1801D1A10F6}"/>
    <cellStyle name="Input 24 2 4 3 3" xfId="15644" xr:uid="{B90DAC66-0908-425E-9065-9E208A62BDBD}"/>
    <cellStyle name="Input 24 2 4 3 4" xfId="33819" xr:uid="{91C9A7C7-DB4C-475A-A2D9-849B4E9CCC61}"/>
    <cellStyle name="Input 24 2 4 4" xfId="5012" xr:uid="{BE47F477-8AD9-4E36-85AD-CD2635DB9D48}"/>
    <cellStyle name="Input 24 2 4 4 2" xfId="18767" xr:uid="{A8C1BB31-B75D-4933-BF3D-DF547C16AF5B}"/>
    <cellStyle name="Input 24 2 4 4 3" xfId="15643" xr:uid="{0324BCCF-976D-42CE-8BD5-770F65C00FCA}"/>
    <cellStyle name="Input 24 2 4 4 4" xfId="33818" xr:uid="{4CED6AF1-AF3C-4D7A-879D-EBFE617987C3}"/>
    <cellStyle name="Input 24 2 4 5" xfId="18764" xr:uid="{F3F4B43C-736A-42B9-AA11-1EB4132A974F}"/>
    <cellStyle name="Input 24 2 4 6" xfId="15646" xr:uid="{6F49C1CE-DF0A-401F-BD5E-2B86B9CA7A24}"/>
    <cellStyle name="Input 24 2 4 7" xfId="33821" xr:uid="{0EEB3AD8-2EC2-4C0D-AFE2-9A39B6D45E9C}"/>
    <cellStyle name="Input 24 2 5" xfId="5013" xr:uid="{2126DF46-5734-4F20-8382-61F7D150F1DD}"/>
    <cellStyle name="Input 24 2 5 2" xfId="5014" xr:uid="{1A51959D-8E7D-47D8-BF32-DFC102897EE2}"/>
    <cellStyle name="Input 24 2 5 2 2" xfId="18769" xr:uid="{9818111D-81CA-482F-9D23-CB298F72183A}"/>
    <cellStyle name="Input 24 2 5 2 3" xfId="15641" xr:uid="{F7BFF605-C6C8-4064-B0F2-9BE92E4125C1}"/>
    <cellStyle name="Input 24 2 5 2 4" xfId="33816" xr:uid="{8DC3A7E5-23EC-4233-ABE3-F1FF660A12FE}"/>
    <cellStyle name="Input 24 2 5 3" xfId="18768" xr:uid="{D986988E-A0AA-4DAD-8C9E-8139F8D6A75D}"/>
    <cellStyle name="Input 24 2 5 4" xfId="15642" xr:uid="{00B861C5-B514-4B90-A797-5990AC0C8DB0}"/>
    <cellStyle name="Input 24 2 5 5" xfId="33817" xr:uid="{510BCC84-426D-45A2-AEFB-A50EEA483CBA}"/>
    <cellStyle name="Input 24 2 6" xfId="5015" xr:uid="{3F7F416A-388A-4770-83E6-4C4F17731BB3}"/>
    <cellStyle name="Input 24 2 6 2" xfId="5016" xr:uid="{33F7FA76-A26F-46DD-B1A8-97F1F852336A}"/>
    <cellStyle name="Input 24 2 6 2 2" xfId="18771" xr:uid="{C57C8040-80AF-47C6-8F5F-BBC8508B50DD}"/>
    <cellStyle name="Input 24 2 6 2 3" xfId="15639" xr:uid="{2DC9B39B-6F4C-47C7-9FC7-E47425BD6C31}"/>
    <cellStyle name="Input 24 2 6 2 4" xfId="33814" xr:uid="{0C056859-577E-4882-8758-99C9BA2CB0A9}"/>
    <cellStyle name="Input 24 2 6 3" xfId="18770" xr:uid="{396588B6-305E-4EDB-94F0-82A03C61633B}"/>
    <cellStyle name="Input 24 2 6 4" xfId="15640" xr:uid="{4886A5FE-A4D1-4682-A1A4-779DFB03CD74}"/>
    <cellStyle name="Input 24 2 6 5" xfId="33815" xr:uid="{38443726-B79E-4F6D-9220-38BD94C597CF}"/>
    <cellStyle name="Input 24 2 7" xfId="5017" xr:uid="{4B838B3F-57B4-4CEF-854B-290B9A9CD297}"/>
    <cellStyle name="Input 24 2 7 2" xfId="18772" xr:uid="{61FD05E5-7852-4C9B-8A21-7C36035D496D}"/>
    <cellStyle name="Input 24 2 7 3" xfId="15638" xr:uid="{872C6319-8D0D-407E-B756-058C63AB4641}"/>
    <cellStyle name="Input 24 2 7 4" xfId="33813" xr:uid="{344FC9AB-3E78-402C-82D0-952B8089B089}"/>
    <cellStyle name="Input 24 2 8" xfId="5018" xr:uid="{6933DCF3-4773-45F8-BA09-27C53B386FF2}"/>
    <cellStyle name="Input 24 2 8 2" xfId="18773" xr:uid="{2A2A3F3C-0152-4C7B-96B2-8A6D9E7E8828}"/>
    <cellStyle name="Input 24 2 8 3" xfId="15637" xr:uid="{C0539AB1-EA47-4B7C-8871-C0BC49F1A2DC}"/>
    <cellStyle name="Input 24 2 8 4" xfId="33812" xr:uid="{31CC8295-7F3D-4AB8-9E40-ECE27C20CA2B}"/>
    <cellStyle name="Input 24 2 9" xfId="18750" xr:uid="{3F10D0C3-948C-43C1-865B-E629EDAFD969}"/>
    <cellStyle name="Input 24 3" xfId="5019" xr:uid="{7B3EF7FF-7CC3-43C7-90A6-EDF709DF1D3C}"/>
    <cellStyle name="Input 24 3 10" xfId="33811" xr:uid="{AF2946E5-4E9D-4A45-9E14-E078DCE5ECAC}"/>
    <cellStyle name="Input 24 3 2" xfId="5020" xr:uid="{45B097D7-1F3C-4E2A-A6C3-BCA0A578984D}"/>
    <cellStyle name="Input 24 3 2 2" xfId="18775" xr:uid="{C58275E6-2989-45D4-ACBA-8EC6DAF69C7D}"/>
    <cellStyle name="Input 24 3 2 3" xfId="15635" xr:uid="{08B21DD5-89FB-4D29-A113-2A6D7EB05B1C}"/>
    <cellStyle name="Input 24 3 2 4" xfId="33810" xr:uid="{E49CF7B1-20A4-422B-BBEE-A97D0CCFDD99}"/>
    <cellStyle name="Input 24 3 3" xfId="5021" xr:uid="{FF5701DA-2B38-44E6-8548-FB937AB79093}"/>
    <cellStyle name="Input 24 3 3 2" xfId="18776" xr:uid="{80101037-F96B-4B09-83F0-F9572AB7B438}"/>
    <cellStyle name="Input 24 3 3 3" xfId="15634" xr:uid="{5CEA09F2-A737-457F-9982-103ADF93A783}"/>
    <cellStyle name="Input 24 3 3 4" xfId="33809" xr:uid="{58754C0D-E546-45C7-9BDF-E6AFAEBEFB2F}"/>
    <cellStyle name="Input 24 3 4" xfId="5022" xr:uid="{C1B0DB26-2645-47A7-88EA-D55EDF4A0127}"/>
    <cellStyle name="Input 24 3 4 2" xfId="18777" xr:uid="{A5EC72AF-FC5A-4496-827E-88AAFB3374CF}"/>
    <cellStyle name="Input 24 3 4 3" xfId="15633" xr:uid="{AF5E3BC3-8AF7-495A-9B52-4EBB02590336}"/>
    <cellStyle name="Input 24 3 4 4" xfId="33808" xr:uid="{5E8E4870-AEDA-4F18-88D8-3272B033C33B}"/>
    <cellStyle name="Input 24 3 5" xfId="5023" xr:uid="{8EBFFF21-8D6C-4EB0-AC63-3704E576AA27}"/>
    <cellStyle name="Input 24 3 5 2" xfId="18778" xr:uid="{F8AC8759-948B-4375-A737-BFBDC71C0A86}"/>
    <cellStyle name="Input 24 3 5 3" xfId="15632" xr:uid="{81CC15AE-23AF-48DC-9261-88E55CAE7D12}"/>
    <cellStyle name="Input 24 3 5 4" xfId="33807" xr:uid="{1D5529B7-43FE-4DC9-BB19-74B4219CD06D}"/>
    <cellStyle name="Input 24 3 6" xfId="5024" xr:uid="{F3313075-0E21-4739-B427-FA5AB8C25F92}"/>
    <cellStyle name="Input 24 3 6 2" xfId="18779" xr:uid="{B8188B7B-D8E7-4021-96F9-8E7E5AA7BF58}"/>
    <cellStyle name="Input 24 3 6 3" xfId="15631" xr:uid="{08FA3F1C-C657-4844-9DE9-58D304C45828}"/>
    <cellStyle name="Input 24 3 6 4" xfId="33806" xr:uid="{D68FDC95-E0EC-49E1-AB4B-425BCCE2B7C7}"/>
    <cellStyle name="Input 24 3 7" xfId="5025" xr:uid="{5895C08A-3FCA-4FD8-84F2-9C326AF75CD0}"/>
    <cellStyle name="Input 24 3 7 2" xfId="18780" xr:uid="{FE884FD4-0744-4B4D-AB7D-E22A101EABEB}"/>
    <cellStyle name="Input 24 3 7 3" xfId="15630" xr:uid="{AAA01823-338B-42C3-B004-C724077CACCB}"/>
    <cellStyle name="Input 24 3 7 4" xfId="33805" xr:uid="{81EE3497-F0EB-4C14-BBF0-032819DC1B2A}"/>
    <cellStyle name="Input 24 3 8" xfId="18774" xr:uid="{EF1325EB-894A-4479-98EE-25ED89FD6712}"/>
    <cellStyle name="Input 24 3 9" xfId="15636" xr:uid="{63F974E7-2280-4D7E-B6B3-DA948C8A1745}"/>
    <cellStyle name="Input 24 4" xfId="5026" xr:uid="{324B2A8D-D687-49DE-A789-AE0C79C23054}"/>
    <cellStyle name="Input 24 4 2" xfId="5027" xr:uid="{F30D6356-86FB-4224-8956-A8BB1199C080}"/>
    <cellStyle name="Input 24 4 2 2" xfId="18782" xr:uid="{FCFAA3D9-B79E-4C3A-AEF4-1F3EBD3E0ADD}"/>
    <cellStyle name="Input 24 4 2 3" xfId="15628" xr:uid="{D14E5DDF-A27D-46C9-BC35-73618337B59D}"/>
    <cellStyle name="Input 24 4 2 4" xfId="33803" xr:uid="{91D7D508-10BA-4770-A96E-A21919F0174F}"/>
    <cellStyle name="Input 24 4 3" xfId="5028" xr:uid="{5DC0918D-C844-4C63-A27A-44E09263077D}"/>
    <cellStyle name="Input 24 4 3 2" xfId="18783" xr:uid="{B7749577-1D86-49DE-91DB-5C98DA29085A}"/>
    <cellStyle name="Input 24 4 3 3" xfId="15627" xr:uid="{371404CA-8397-4DC8-B308-20CC034BAF12}"/>
    <cellStyle name="Input 24 4 3 4" xfId="33802" xr:uid="{6C428498-60C1-4B32-A09D-EE29BD4ECDE3}"/>
    <cellStyle name="Input 24 4 4" xfId="5029" xr:uid="{8E1576CC-DA33-4855-BDA2-549236EBA884}"/>
    <cellStyle name="Input 24 4 4 2" xfId="18784" xr:uid="{CF811BFC-73B9-4FD3-BAED-71A6B8CDBAED}"/>
    <cellStyle name="Input 24 4 4 3" xfId="15626" xr:uid="{D512E0DB-C752-477C-B645-B6627D75F7CA}"/>
    <cellStyle name="Input 24 4 4 4" xfId="33801" xr:uid="{0C7813A8-E81F-4580-8117-2A19F05CA6A9}"/>
    <cellStyle name="Input 24 4 5" xfId="5030" xr:uid="{8A1CE9D7-ADD0-4979-B810-E8B0717EEBF6}"/>
    <cellStyle name="Input 24 4 5 2" xfId="18785" xr:uid="{865BDA3F-D059-4FAB-8DD3-987C86CE6A67}"/>
    <cellStyle name="Input 24 4 5 3" xfId="15625" xr:uid="{80A97280-408E-45A3-A65A-E306D257B504}"/>
    <cellStyle name="Input 24 4 5 4" xfId="33800" xr:uid="{417D611A-1B4D-4B96-A733-F3D9E07B633E}"/>
    <cellStyle name="Input 24 4 6" xfId="5031" xr:uid="{8CBC7AA4-20FD-4E01-A59A-867D12C865A8}"/>
    <cellStyle name="Input 24 4 6 2" xfId="18786" xr:uid="{C0426116-6500-4206-8FAC-E551C5C73F2D}"/>
    <cellStyle name="Input 24 4 6 3" xfId="15624" xr:uid="{6562CE86-2FE6-45D2-887D-F044BFF8928C}"/>
    <cellStyle name="Input 24 4 6 4" xfId="33799" xr:uid="{11EAD91F-D6D7-4A19-8FDD-BD89C8EADFED}"/>
    <cellStyle name="Input 24 4 7" xfId="18781" xr:uid="{0EB35979-C0CB-4973-9FF7-FB302CBA212C}"/>
    <cellStyle name="Input 24 4 8" xfId="15629" xr:uid="{75CCCE02-2B89-465F-831C-9C245BDEBF25}"/>
    <cellStyle name="Input 24 4 9" xfId="33804" xr:uid="{B1AD609F-81BA-4DC3-A903-C521556BB64C}"/>
    <cellStyle name="Input 24 5" xfId="5032" xr:uid="{09246AF7-884E-4A0B-83E7-A8F49710CF6F}"/>
    <cellStyle name="Input 24 5 2" xfId="5033" xr:uid="{F2363034-F1AA-4478-A29F-C7CB59CEFAC3}"/>
    <cellStyle name="Input 24 5 2 2" xfId="18788" xr:uid="{EB1A99C1-CEA3-4720-A89A-0F863E021B2B}"/>
    <cellStyle name="Input 24 5 2 3" xfId="15622" xr:uid="{C7984CAD-C016-4B9B-BD67-E512EF13E31A}"/>
    <cellStyle name="Input 24 5 2 4" xfId="33797" xr:uid="{8FD170A3-D740-40C0-9390-F3754D308666}"/>
    <cellStyle name="Input 24 5 3" xfId="5034" xr:uid="{CE6B97E1-70FA-4E08-A7B6-7BD70864CA5C}"/>
    <cellStyle name="Input 24 5 3 2" xfId="18789" xr:uid="{19D5BBD6-04F5-4AAF-A681-F8D9DE132215}"/>
    <cellStyle name="Input 24 5 3 3" xfId="15621" xr:uid="{22A0BC8C-7DEC-4C9C-937D-7706AB2A9CDF}"/>
    <cellStyle name="Input 24 5 3 4" xfId="33796" xr:uid="{77448B74-88C8-463C-B7D3-A1D0BBE78AAA}"/>
    <cellStyle name="Input 24 5 4" xfId="5035" xr:uid="{13001D92-0E3B-434D-8B54-239C840840D7}"/>
    <cellStyle name="Input 24 5 4 2" xfId="18790" xr:uid="{09C4DF56-7C47-491D-B824-6E508248ED7F}"/>
    <cellStyle name="Input 24 5 4 3" xfId="15620" xr:uid="{1355E472-4342-4116-8518-21E03B045FEB}"/>
    <cellStyle name="Input 24 5 4 4" xfId="33795" xr:uid="{7512EDE2-AF03-4B73-B9AC-0CDEF5612435}"/>
    <cellStyle name="Input 24 5 5" xfId="5036" xr:uid="{1AF2628C-9D18-491B-AB36-133B37CE06A7}"/>
    <cellStyle name="Input 24 5 5 2" xfId="18791" xr:uid="{EA7FFDFD-64B6-4936-893F-1488699D7CCF}"/>
    <cellStyle name="Input 24 5 5 3" xfId="15619" xr:uid="{579FD1C4-FBD8-4F26-B1C0-9D29D6FD16B6}"/>
    <cellStyle name="Input 24 5 5 4" xfId="33794" xr:uid="{C4C35F8C-1CB9-43F7-A7E8-34E93C306799}"/>
    <cellStyle name="Input 24 5 6" xfId="18787" xr:uid="{791F6C83-2BDC-4C46-BC31-6204C68FACFC}"/>
    <cellStyle name="Input 24 5 7" xfId="15623" xr:uid="{62A4C3FB-904A-4529-B6A6-5D716B0FF335}"/>
    <cellStyle name="Input 24 5 8" xfId="33798" xr:uid="{250C41F7-49DD-4A16-A088-C7F35416D5AA}"/>
    <cellStyle name="Input 24 6" xfId="5037" xr:uid="{9F0CFEC0-1EDD-4C3D-828C-D2EE75808950}"/>
    <cellStyle name="Input 24 6 2" xfId="5038" xr:uid="{620F7136-67B1-4DC2-9007-8370B766F7C3}"/>
    <cellStyle name="Input 24 6 2 2" xfId="18793" xr:uid="{04C21AD5-2612-4CA6-91DC-8F69CA0C0EE7}"/>
    <cellStyle name="Input 24 6 2 3" xfId="15617" xr:uid="{C4518C51-B574-4D47-82E1-D710BE7464AE}"/>
    <cellStyle name="Input 24 6 2 4" xfId="33792" xr:uid="{0FD3D45F-514D-4BC9-920B-EBD1D8972C64}"/>
    <cellStyle name="Input 24 6 3" xfId="18792" xr:uid="{2E56C494-8158-4AA1-BE6D-F3FCA354FEC6}"/>
    <cellStyle name="Input 24 6 4" xfId="15618" xr:uid="{39A5C73F-E478-4DB1-BA69-DC1FD814D090}"/>
    <cellStyle name="Input 24 6 5" xfId="33793" xr:uid="{E4F01819-FC9E-4F5C-9087-A6D68C65D741}"/>
    <cellStyle name="Input 24 7" xfId="5039" xr:uid="{620E3F9F-ED7B-494F-AC49-4DF5B8A07579}"/>
    <cellStyle name="Input 24 7 2" xfId="5040" xr:uid="{F284AD8E-0053-4AAA-812D-81CB5CFEFDCA}"/>
    <cellStyle name="Input 24 7 2 2" xfId="18795" xr:uid="{66911558-D1E7-4BBD-B0A7-B7F34FE36441}"/>
    <cellStyle name="Input 24 7 2 3" xfId="15615" xr:uid="{E8B6062F-7FB9-44E6-BB02-0384BC803ED3}"/>
    <cellStyle name="Input 24 7 2 4" xfId="33790" xr:uid="{E08AB61B-40BC-41E8-B400-A6C02D459B7C}"/>
    <cellStyle name="Input 24 7 3" xfId="18794" xr:uid="{B6609461-B6D2-44ED-AE5E-89DF31598276}"/>
    <cellStyle name="Input 24 7 4" xfId="15616" xr:uid="{ADFA77C1-63D4-4FAD-8C58-54BA3127A0DD}"/>
    <cellStyle name="Input 24 7 5" xfId="33791" xr:uid="{6F06D1D5-1B3A-4A6D-9669-E250EA88D63B}"/>
    <cellStyle name="Input 24 8" xfId="5041" xr:uid="{5A2FFFE0-6770-4E48-84BE-34B32F75DC80}"/>
    <cellStyle name="Input 24 8 2" xfId="18796" xr:uid="{95A1F9FE-6EC8-430B-933A-4AE3B0E03C56}"/>
    <cellStyle name="Input 24 8 3" xfId="15614" xr:uid="{52934C25-5827-47D3-A8F9-C45990207E26}"/>
    <cellStyle name="Input 24 8 4" xfId="33789" xr:uid="{1FD79761-1DEA-4F17-9FDA-17C7BE80EB48}"/>
    <cellStyle name="Input 24 9" xfId="18749" xr:uid="{7730CF28-9E95-4FEF-9C86-9C3991079F41}"/>
    <cellStyle name="Input 25" xfId="5042" xr:uid="{FE2C242F-8A24-4A4F-B6BF-5AEB420B7AFC}"/>
    <cellStyle name="Input 25 10" xfId="15613" xr:uid="{FB411686-0FDC-4FA5-90BE-7EB22BE22170}"/>
    <cellStyle name="Input 25 11" xfId="33788" xr:uid="{3C6E66F9-95F9-4319-9B86-DD2DDBDB46A4}"/>
    <cellStyle name="Input 25 2" xfId="5043" xr:uid="{1DB7111D-6EA1-4B96-8DD1-FB04B70BA884}"/>
    <cellStyle name="Input 25 2 10" xfId="15612" xr:uid="{8F388028-1394-4BCD-A6DB-530143F86AD3}"/>
    <cellStyle name="Input 25 2 11" xfId="33787" xr:uid="{FC884BA9-F66A-4C34-B9C1-3EAA8D7EC67E}"/>
    <cellStyle name="Input 25 2 2" xfId="5044" xr:uid="{BE7FC1A1-23AD-4D58-80BF-BFD3B628DE36}"/>
    <cellStyle name="Input 25 2 2 10" xfId="33786" xr:uid="{BAA68C00-6391-4799-B934-BE7BE6FC7C12}"/>
    <cellStyle name="Input 25 2 2 2" xfId="5045" xr:uid="{6426C7F8-FD82-48AA-A1BA-FE24E2C8365B}"/>
    <cellStyle name="Input 25 2 2 2 2" xfId="18800" xr:uid="{E00460D2-29E7-44AE-8FF4-084A4DE6DC34}"/>
    <cellStyle name="Input 25 2 2 2 3" xfId="15610" xr:uid="{3C43FE7B-2C70-4175-A14F-882798DECBFB}"/>
    <cellStyle name="Input 25 2 2 2 4" xfId="33785" xr:uid="{4C8E4804-AB21-4562-9B9C-392C11BF9E41}"/>
    <cellStyle name="Input 25 2 2 3" xfId="5046" xr:uid="{BF499D6D-423D-410A-A988-1D9761BE36C9}"/>
    <cellStyle name="Input 25 2 2 3 2" xfId="18801" xr:uid="{C06D2682-F823-4867-BFE1-743AA5190BB6}"/>
    <cellStyle name="Input 25 2 2 3 3" xfId="15609" xr:uid="{D4C81D94-073D-4650-A005-F72A10FA3F0A}"/>
    <cellStyle name="Input 25 2 2 3 4" xfId="33784" xr:uid="{FC3829E1-B6D5-4BE6-A14F-36D54882043B}"/>
    <cellStyle name="Input 25 2 2 4" xfId="5047" xr:uid="{0280D210-D935-483E-B2BE-9F300DC45029}"/>
    <cellStyle name="Input 25 2 2 4 2" xfId="18802" xr:uid="{CAA913F1-F70F-4022-BAB8-D7B1EBAB44BB}"/>
    <cellStyle name="Input 25 2 2 4 3" xfId="15608" xr:uid="{0719E9B7-41C3-4CEB-BE53-C8E0BFA4DAC7}"/>
    <cellStyle name="Input 25 2 2 4 4" xfId="33783" xr:uid="{23FBDDC4-0D7C-400F-BF31-B97A25F34068}"/>
    <cellStyle name="Input 25 2 2 5" xfId="5048" xr:uid="{8B31C3F2-9418-40C8-87A9-90698DC91B97}"/>
    <cellStyle name="Input 25 2 2 5 2" xfId="18803" xr:uid="{0992DB28-F4B7-4F94-9B85-9FAB726FCB07}"/>
    <cellStyle name="Input 25 2 2 5 3" xfId="15607" xr:uid="{7289D2EB-BF10-45EA-8321-6C918F40F0CA}"/>
    <cellStyle name="Input 25 2 2 5 4" xfId="33782" xr:uid="{FDD31B2D-2254-4376-BB10-E7D1F4A6B994}"/>
    <cellStyle name="Input 25 2 2 6" xfId="5049" xr:uid="{870B50CD-96E9-4523-97EE-C1FC0F713962}"/>
    <cellStyle name="Input 25 2 2 6 2" xfId="18804" xr:uid="{F576D332-AB1D-4516-9124-B8B1109DBEEA}"/>
    <cellStyle name="Input 25 2 2 6 3" xfId="15606" xr:uid="{3B5B9493-4BD7-4968-B4F1-E9690E6D3C88}"/>
    <cellStyle name="Input 25 2 2 6 4" xfId="33781" xr:uid="{E2CA6B44-CB83-4FF7-99ED-CCDF11F0224C}"/>
    <cellStyle name="Input 25 2 2 7" xfId="5050" xr:uid="{5837D663-6244-4489-B106-561483340894}"/>
    <cellStyle name="Input 25 2 2 7 2" xfId="18805" xr:uid="{A4FE1B0B-6481-4A77-94D7-9FF78B042F60}"/>
    <cellStyle name="Input 25 2 2 7 3" xfId="15605" xr:uid="{F01B0678-89BD-4C60-9053-6A8EBDA66D71}"/>
    <cellStyle name="Input 25 2 2 7 4" xfId="33780" xr:uid="{673480C3-7B42-4BA8-9C7F-1BE4F0481814}"/>
    <cellStyle name="Input 25 2 2 8" xfId="18799" xr:uid="{B4D71328-DA89-43A2-A0BF-DDC7CE0EFC44}"/>
    <cellStyle name="Input 25 2 2 9" xfId="15611" xr:uid="{5DCE0F64-2E7C-4918-831D-F5EC0444AD31}"/>
    <cellStyle name="Input 25 2 3" xfId="5051" xr:uid="{AC8B8C73-CA96-4666-83C9-EBBACA986A2E}"/>
    <cellStyle name="Input 25 2 3 2" xfId="5052" xr:uid="{D7CD7A61-4F47-4A41-BFBE-FD76B8453947}"/>
    <cellStyle name="Input 25 2 3 2 2" xfId="18807" xr:uid="{18731C48-69D4-4C12-A255-9AD70DFF2ACD}"/>
    <cellStyle name="Input 25 2 3 2 3" xfId="15603" xr:uid="{3915C313-FBB2-4EFE-85FE-7AE308143457}"/>
    <cellStyle name="Input 25 2 3 2 4" xfId="33778" xr:uid="{EF469F37-FC9E-4646-9960-76D1839CFEFB}"/>
    <cellStyle name="Input 25 2 3 3" xfId="5053" xr:uid="{2096870E-EE14-417A-B73A-DF437DA22E0E}"/>
    <cellStyle name="Input 25 2 3 3 2" xfId="18808" xr:uid="{2DC9FB91-321C-44FC-9D05-72A8CAD28A8B}"/>
    <cellStyle name="Input 25 2 3 3 3" xfId="15602" xr:uid="{9F7A41B3-B04D-4F69-BD8D-38AEA6C43566}"/>
    <cellStyle name="Input 25 2 3 3 4" xfId="33777" xr:uid="{48F462CE-D44F-4943-B063-4726BD6D9300}"/>
    <cellStyle name="Input 25 2 3 4" xfId="5054" xr:uid="{0987EC52-9228-49B6-AFC2-3A6CB5CEC259}"/>
    <cellStyle name="Input 25 2 3 4 2" xfId="18809" xr:uid="{3CBB5621-1523-40F6-8F6A-F53FFA0F9519}"/>
    <cellStyle name="Input 25 2 3 4 3" xfId="15601" xr:uid="{CCB325CF-824A-4650-A356-4537F8319B65}"/>
    <cellStyle name="Input 25 2 3 4 4" xfId="33776" xr:uid="{D104031D-F9F9-4C25-9812-612AB6954D2A}"/>
    <cellStyle name="Input 25 2 3 5" xfId="5055" xr:uid="{C43C0E1F-8FC8-4ABF-BF55-937FFB3D4CB5}"/>
    <cellStyle name="Input 25 2 3 5 2" xfId="18810" xr:uid="{BAE373C6-570A-4A59-9788-EBC7A2AFF85E}"/>
    <cellStyle name="Input 25 2 3 5 3" xfId="15600" xr:uid="{359C4375-0899-4BB3-AD8E-48F7400D0B29}"/>
    <cellStyle name="Input 25 2 3 5 4" xfId="33775" xr:uid="{C4D3BF60-2198-48F2-BEEA-C9DAC42E2737}"/>
    <cellStyle name="Input 25 2 3 6" xfId="5056" xr:uid="{06228A2B-7BEB-4024-B6B3-ADC931003B80}"/>
    <cellStyle name="Input 25 2 3 6 2" xfId="18811" xr:uid="{B6976061-F663-45B3-A4A1-7BD62D6C67D5}"/>
    <cellStyle name="Input 25 2 3 6 3" xfId="15599" xr:uid="{50F9A92F-6A65-49C4-95F0-0641FE7086A2}"/>
    <cellStyle name="Input 25 2 3 6 4" xfId="33774" xr:uid="{B2A41732-F2DE-4E2D-807D-46DBAB33542A}"/>
    <cellStyle name="Input 25 2 3 7" xfId="18806" xr:uid="{98C60F88-7BDB-408D-8812-962C42372A94}"/>
    <cellStyle name="Input 25 2 3 8" xfId="15604" xr:uid="{D7E97529-DBC2-4CF9-A850-EEFB132A5B2A}"/>
    <cellStyle name="Input 25 2 3 9" xfId="33779" xr:uid="{9F715B0F-593E-4505-BDF6-B7A822AA3428}"/>
    <cellStyle name="Input 25 2 4" xfId="5057" xr:uid="{65ACC1CA-7369-4A9D-869C-B450CAFE5426}"/>
    <cellStyle name="Input 25 2 4 2" xfId="5058" xr:uid="{D3A435F8-6BDD-4863-87C4-E9E66628486C}"/>
    <cellStyle name="Input 25 2 4 2 2" xfId="18813" xr:uid="{DD8D496A-BF32-42DD-AA83-E8BF0E11F3D3}"/>
    <cellStyle name="Input 25 2 4 2 3" xfId="15597" xr:uid="{4399FC0B-1176-4660-AD85-87C7160A093C}"/>
    <cellStyle name="Input 25 2 4 2 4" xfId="33772" xr:uid="{954A9669-EC24-4F8C-BB36-9125DBA9AB1C}"/>
    <cellStyle name="Input 25 2 4 3" xfId="5059" xr:uid="{BDB56664-7C59-4378-A9BE-E1E453DA408C}"/>
    <cellStyle name="Input 25 2 4 3 2" xfId="18814" xr:uid="{F23F0DEF-F48E-4C2D-AFB5-8744317E3673}"/>
    <cellStyle name="Input 25 2 4 3 3" xfId="15596" xr:uid="{E462B2CB-0151-4B91-B450-A17B6978C437}"/>
    <cellStyle name="Input 25 2 4 3 4" xfId="33771" xr:uid="{F16C309C-8F8F-43E9-85AF-138FA59A04C8}"/>
    <cellStyle name="Input 25 2 4 4" xfId="5060" xr:uid="{5D35248A-9842-4A97-B133-AD3CDD6077EE}"/>
    <cellStyle name="Input 25 2 4 4 2" xfId="18815" xr:uid="{19F834B6-9422-4971-8028-A505DA7F30DF}"/>
    <cellStyle name="Input 25 2 4 4 3" xfId="15595" xr:uid="{70055AA2-7464-4BC2-AF11-EAE19AD67936}"/>
    <cellStyle name="Input 25 2 4 4 4" xfId="33770" xr:uid="{16409F53-C9B0-42C9-AD22-D524E0D7AD70}"/>
    <cellStyle name="Input 25 2 4 5" xfId="18812" xr:uid="{3F3E6F8D-2C6E-4B58-A476-157AAD67823F}"/>
    <cellStyle name="Input 25 2 4 6" xfId="15598" xr:uid="{D3EE5D4C-5474-45CD-9574-F2C9E72D2FEA}"/>
    <cellStyle name="Input 25 2 4 7" xfId="33773" xr:uid="{91D1C7CD-F86D-4CB2-90AF-F02A1F85E4EE}"/>
    <cellStyle name="Input 25 2 5" xfId="5061" xr:uid="{F5FAD5FA-2168-4D27-8CE3-8803B594351F}"/>
    <cellStyle name="Input 25 2 5 2" xfId="5062" xr:uid="{20787618-8DE2-4E0C-9BC6-98A1F57CF1AF}"/>
    <cellStyle name="Input 25 2 5 2 2" xfId="18817" xr:uid="{9DB78C57-5DC8-48C1-AD8F-D6372595D93E}"/>
    <cellStyle name="Input 25 2 5 2 3" xfId="15593" xr:uid="{B705016E-FBF5-453A-A209-FA7AF361C84E}"/>
    <cellStyle name="Input 25 2 5 2 4" xfId="33768" xr:uid="{7782B8BD-8670-4104-B283-0280C57B1079}"/>
    <cellStyle name="Input 25 2 5 3" xfId="18816" xr:uid="{0B51C211-EFE2-42D5-9058-32CCBDDED1BF}"/>
    <cellStyle name="Input 25 2 5 4" xfId="15594" xr:uid="{394930CD-51B9-478A-9FAC-DFBDB2FD29E5}"/>
    <cellStyle name="Input 25 2 5 5" xfId="33769" xr:uid="{3F8FCF78-0C15-4AA3-B67A-3312A666D9D4}"/>
    <cellStyle name="Input 25 2 6" xfId="5063" xr:uid="{87EDF304-4FC7-4B82-9D9B-8D04F743CFE5}"/>
    <cellStyle name="Input 25 2 6 2" xfId="5064" xr:uid="{1C6BE2E9-A288-420C-A7B9-6888DF198677}"/>
    <cellStyle name="Input 25 2 6 2 2" xfId="18819" xr:uid="{CB40B52D-7D4C-4120-9DC4-C3A092AD2441}"/>
    <cellStyle name="Input 25 2 6 2 3" xfId="15591" xr:uid="{5BCEB31A-8E5A-4685-97CF-B17366E3D0E6}"/>
    <cellStyle name="Input 25 2 6 2 4" xfId="33766" xr:uid="{5FD80339-7751-45C1-B796-03875E7C7F72}"/>
    <cellStyle name="Input 25 2 6 3" xfId="18818" xr:uid="{AFCCD33C-D5E6-4797-B9FC-6E94061C2A38}"/>
    <cellStyle name="Input 25 2 6 4" xfId="15592" xr:uid="{2AC51194-6D61-4490-B0A2-03F1F74EF44F}"/>
    <cellStyle name="Input 25 2 6 5" xfId="33767" xr:uid="{2A50A777-6F47-4BF7-A64B-6480A442479D}"/>
    <cellStyle name="Input 25 2 7" xfId="5065" xr:uid="{61C09C36-C70E-44CF-B10A-AFF3A544A971}"/>
    <cellStyle name="Input 25 2 7 2" xfId="18820" xr:uid="{05D92205-32DB-4673-8CAA-83DFD6E69A1C}"/>
    <cellStyle name="Input 25 2 7 3" xfId="15590" xr:uid="{20A1D209-03EB-4CA6-8DFD-F2295C135910}"/>
    <cellStyle name="Input 25 2 7 4" xfId="33765" xr:uid="{0AA016E6-2F86-4E8C-9BF6-2A40298088C6}"/>
    <cellStyle name="Input 25 2 8" xfId="5066" xr:uid="{FC5D61B3-E9F4-4B18-A080-CC4DA35AA1C9}"/>
    <cellStyle name="Input 25 2 8 2" xfId="18821" xr:uid="{F6D5CD55-157B-4CED-A71B-7E6FB07A5714}"/>
    <cellStyle name="Input 25 2 8 3" xfId="15589" xr:uid="{498FFEB3-6E0D-4BB7-9C8B-9C31A532E01F}"/>
    <cellStyle name="Input 25 2 8 4" xfId="33764" xr:uid="{0B66A4E6-C82D-4919-B564-D2D741FB0C78}"/>
    <cellStyle name="Input 25 2 9" xfId="18798" xr:uid="{2D100DB9-3993-441E-BDA8-95CF8BA89C9F}"/>
    <cellStyle name="Input 25 3" xfId="5067" xr:uid="{7861B9A3-52E7-47AF-B917-63940A1B8249}"/>
    <cellStyle name="Input 25 3 10" xfId="33763" xr:uid="{E95F91EF-1B6E-4132-9DA5-F344CF8E1FBE}"/>
    <cellStyle name="Input 25 3 2" xfId="5068" xr:uid="{67B09312-6DA0-4CA0-8161-0D7588E12350}"/>
    <cellStyle name="Input 25 3 2 2" xfId="18823" xr:uid="{70E13A5F-5C8E-461B-954A-08EA738005D6}"/>
    <cellStyle name="Input 25 3 2 3" xfId="15587" xr:uid="{DFC0EAD8-89EA-4F25-894E-8B0979E275F1}"/>
    <cellStyle name="Input 25 3 2 4" xfId="33762" xr:uid="{4755E1F5-7FC7-43F2-B294-1470DE0623C0}"/>
    <cellStyle name="Input 25 3 3" xfId="5069" xr:uid="{682B7A9B-A731-4AE2-9FF4-A52C95C310F0}"/>
    <cellStyle name="Input 25 3 3 2" xfId="18824" xr:uid="{32A8B0BB-A664-4340-9D78-C123F6E9590D}"/>
    <cellStyle name="Input 25 3 3 3" xfId="15586" xr:uid="{363A53D6-F7CE-4AD3-AE70-796554D01E90}"/>
    <cellStyle name="Input 25 3 3 4" xfId="33761" xr:uid="{6CFECE0D-7758-47FE-B23C-1428980DDCF4}"/>
    <cellStyle name="Input 25 3 4" xfId="5070" xr:uid="{BC801311-B361-4DA4-BDF5-6285CE45DD66}"/>
    <cellStyle name="Input 25 3 4 2" xfId="18825" xr:uid="{7A238555-B43F-4551-B8FA-3DFD6DE3CF49}"/>
    <cellStyle name="Input 25 3 4 3" xfId="15585" xr:uid="{26FC6AE0-046B-42CD-99F0-581EAF9293B6}"/>
    <cellStyle name="Input 25 3 4 4" xfId="33760" xr:uid="{30F6439C-F47A-477C-89F0-C5E1EED358BB}"/>
    <cellStyle name="Input 25 3 5" xfId="5071" xr:uid="{464A9FD4-E024-46EE-B518-9DEEBB08D0C7}"/>
    <cellStyle name="Input 25 3 5 2" xfId="18826" xr:uid="{D07509D3-02F5-4B3C-AC95-38F3E8D7CEC2}"/>
    <cellStyle name="Input 25 3 5 3" xfId="15584" xr:uid="{4BA8BF9C-EB37-4428-90CE-74682BB2C578}"/>
    <cellStyle name="Input 25 3 5 4" xfId="33759" xr:uid="{8BCE3208-E22F-429F-AE30-73EB95220288}"/>
    <cellStyle name="Input 25 3 6" xfId="5072" xr:uid="{756AF651-C7F8-4BC9-856A-EEBC7A1FC974}"/>
    <cellStyle name="Input 25 3 6 2" xfId="18827" xr:uid="{5A0412CC-37F4-47B5-B3A4-9DDAE573E152}"/>
    <cellStyle name="Input 25 3 6 3" xfId="15583" xr:uid="{8EBDB5C3-CAA3-4F34-AD32-0730C0CE98FA}"/>
    <cellStyle name="Input 25 3 6 4" xfId="33758" xr:uid="{4FC8866C-1740-4D3F-891D-42CCD48ADAE1}"/>
    <cellStyle name="Input 25 3 7" xfId="5073" xr:uid="{60E71E05-13C1-440B-8082-150931328F87}"/>
    <cellStyle name="Input 25 3 7 2" xfId="18828" xr:uid="{2604B5F4-D81A-4FD0-8C4F-DA2EC5F87F07}"/>
    <cellStyle name="Input 25 3 7 3" xfId="15582" xr:uid="{AE12D9F6-8D83-4128-A4A8-D4D08080A6CF}"/>
    <cellStyle name="Input 25 3 7 4" xfId="33757" xr:uid="{7140B3A6-FC1D-4836-8D8E-38549C048AF0}"/>
    <cellStyle name="Input 25 3 8" xfId="18822" xr:uid="{C9264C96-2DA0-48E6-B796-05A9F4EEBE7C}"/>
    <cellStyle name="Input 25 3 9" xfId="15588" xr:uid="{AE19493A-F39C-48E7-859B-6018D0D2E1C5}"/>
    <cellStyle name="Input 25 4" xfId="5074" xr:uid="{D931484A-54C1-4FBF-A89C-C34FBE186FA8}"/>
    <cellStyle name="Input 25 4 2" xfId="5075" xr:uid="{D6915798-17D9-4DCC-B779-693589C13968}"/>
    <cellStyle name="Input 25 4 2 2" xfId="18830" xr:uid="{4D92E9B1-BC36-404F-B0A9-15DD0055EC37}"/>
    <cellStyle name="Input 25 4 2 3" xfId="15580" xr:uid="{2597743A-A945-4B54-8C59-DBF80CDB61AA}"/>
    <cellStyle name="Input 25 4 2 4" xfId="33755" xr:uid="{9AB4BCEB-BD37-4911-812A-56660FDB723F}"/>
    <cellStyle name="Input 25 4 3" xfId="5076" xr:uid="{96093B8E-E103-4F4E-ABEE-0E3C3DA538E5}"/>
    <cellStyle name="Input 25 4 3 2" xfId="18831" xr:uid="{A2DAD64A-D7DE-4838-8ACB-8FBFD2A91B07}"/>
    <cellStyle name="Input 25 4 3 3" xfId="15579" xr:uid="{5ABBD605-7C06-4A4B-8CB3-876C0CBCBB49}"/>
    <cellStyle name="Input 25 4 3 4" xfId="33754" xr:uid="{CEC08973-1511-402A-9414-E315C6168462}"/>
    <cellStyle name="Input 25 4 4" xfId="5077" xr:uid="{EB452F1B-2755-41ED-AA23-D6AB9532D192}"/>
    <cellStyle name="Input 25 4 4 2" xfId="18832" xr:uid="{0548A05A-C3F2-49EB-8673-926EAA23C8C0}"/>
    <cellStyle name="Input 25 4 4 3" xfId="15578" xr:uid="{2861935E-28B9-40D1-B40D-FFC04FD0B8AD}"/>
    <cellStyle name="Input 25 4 4 4" xfId="33753" xr:uid="{ACA39DFD-C15E-4C02-A204-0DA6E2AD0CF0}"/>
    <cellStyle name="Input 25 4 5" xfId="5078" xr:uid="{CD886AD2-2384-4D4C-9821-D646C39F9E66}"/>
    <cellStyle name="Input 25 4 5 2" xfId="18833" xr:uid="{5F99893D-9B4A-4C2B-829E-8F4EFE0E2399}"/>
    <cellStyle name="Input 25 4 5 3" xfId="15577" xr:uid="{B53B03AC-4CB9-4C18-9FEC-CE40892FD68B}"/>
    <cellStyle name="Input 25 4 5 4" xfId="33752" xr:uid="{45D47DF7-8BC6-4969-B475-491DDDF30AE2}"/>
    <cellStyle name="Input 25 4 6" xfId="5079" xr:uid="{6945BC06-FD82-4602-AD07-6BA8DFB86C95}"/>
    <cellStyle name="Input 25 4 6 2" xfId="18834" xr:uid="{E18F6F66-0C90-4A73-B265-95D345D8C084}"/>
    <cellStyle name="Input 25 4 6 3" xfId="15576" xr:uid="{43F7AAD0-8D36-4103-AF84-623F6876774F}"/>
    <cellStyle name="Input 25 4 6 4" xfId="33751" xr:uid="{F9A39E13-5824-4E4E-85CA-14FE18CB3342}"/>
    <cellStyle name="Input 25 4 7" xfId="18829" xr:uid="{33A6F7EA-08C2-49BC-A53A-A11C80AD1CEF}"/>
    <cellStyle name="Input 25 4 8" xfId="15581" xr:uid="{35F8BE7F-2B2C-474F-92A3-C89BDB9F27A9}"/>
    <cellStyle name="Input 25 4 9" xfId="33756" xr:uid="{92B303E2-3552-43BC-B30D-C1089E2AAC4A}"/>
    <cellStyle name="Input 25 5" xfId="5080" xr:uid="{FC801537-6681-48E2-8A53-DBF60B94F8F8}"/>
    <cellStyle name="Input 25 5 2" xfId="5081" xr:uid="{95368749-6BB5-4B57-8CE2-3AAF2EF522CA}"/>
    <cellStyle name="Input 25 5 2 2" xfId="18836" xr:uid="{1BB3C60D-83F0-4403-9E0E-2E4D4BA31CF9}"/>
    <cellStyle name="Input 25 5 2 3" xfId="15574" xr:uid="{BE0E9F91-D39D-450A-95D7-D8AFFE553ADB}"/>
    <cellStyle name="Input 25 5 2 4" xfId="33749" xr:uid="{31F4709B-8E1D-44F6-BA09-DDB655230B5A}"/>
    <cellStyle name="Input 25 5 3" xfId="5082" xr:uid="{3D6D6098-16E3-4952-881A-17199FEC0137}"/>
    <cellStyle name="Input 25 5 3 2" xfId="18837" xr:uid="{385E8FC5-8846-4BAC-B26E-67FA83851657}"/>
    <cellStyle name="Input 25 5 3 3" xfId="15573" xr:uid="{52C76DA4-6BBB-4A45-A77E-8E995700A48E}"/>
    <cellStyle name="Input 25 5 3 4" xfId="33748" xr:uid="{65E6D5F8-7688-4F42-88C9-F18801CFB9E3}"/>
    <cellStyle name="Input 25 5 4" xfId="5083" xr:uid="{97113159-2AC6-48C5-B6E9-5689AD951EF4}"/>
    <cellStyle name="Input 25 5 4 2" xfId="18838" xr:uid="{2A7DD1DE-9101-4E0A-A6F8-4B2AC2BA0BA5}"/>
    <cellStyle name="Input 25 5 4 3" xfId="15572" xr:uid="{A1B8839D-9E9A-461A-A073-3C48C861A03F}"/>
    <cellStyle name="Input 25 5 4 4" xfId="33747" xr:uid="{5BC41DD8-A2DB-410A-9C84-79E78C176F14}"/>
    <cellStyle name="Input 25 5 5" xfId="5084" xr:uid="{8BD26B6A-3E06-4525-B90B-772D028765F3}"/>
    <cellStyle name="Input 25 5 5 2" xfId="18839" xr:uid="{58B358B3-35D8-4AAC-A7A6-E92B738E592F}"/>
    <cellStyle name="Input 25 5 5 3" xfId="15571" xr:uid="{A8A59C3B-255A-4A62-B729-D149D417AD38}"/>
    <cellStyle name="Input 25 5 5 4" xfId="33746" xr:uid="{7E7C84A8-C94B-41DE-8400-C218FC4EAFFF}"/>
    <cellStyle name="Input 25 5 6" xfId="18835" xr:uid="{D5DFB235-18D3-4E9B-87EE-834144E4B33B}"/>
    <cellStyle name="Input 25 5 7" xfId="15575" xr:uid="{0F1BAB5E-9B78-47BB-B148-A30EF256CDF6}"/>
    <cellStyle name="Input 25 5 8" xfId="33750" xr:uid="{0E9745A2-1216-428A-87B9-B62189939CC1}"/>
    <cellStyle name="Input 25 6" xfId="5085" xr:uid="{16579032-A7E4-4179-8A8D-94A9DEDE35F8}"/>
    <cellStyle name="Input 25 6 2" xfId="5086" xr:uid="{1448DDF4-5DD2-417C-B227-3DB40806B4ED}"/>
    <cellStyle name="Input 25 6 2 2" xfId="18841" xr:uid="{F0970D3C-058A-4980-BDA6-CC02F0D72596}"/>
    <cellStyle name="Input 25 6 2 3" xfId="15569" xr:uid="{F3EA0B32-5EBE-41E8-B631-E364F4789FB7}"/>
    <cellStyle name="Input 25 6 2 4" xfId="33744" xr:uid="{58E6B619-D100-4D97-A7B8-0550FF2ABE9D}"/>
    <cellStyle name="Input 25 6 3" xfId="18840" xr:uid="{357BB2BB-A197-4597-AE29-59892BCA30DE}"/>
    <cellStyle name="Input 25 6 4" xfId="15570" xr:uid="{518832B5-513B-44C1-82D7-27630DD092EA}"/>
    <cellStyle name="Input 25 6 5" xfId="33745" xr:uid="{00AF8279-20B3-4996-908A-ACF750037455}"/>
    <cellStyle name="Input 25 7" xfId="5087" xr:uid="{2134ADAD-9577-47B3-97FD-DA8D750E20BF}"/>
    <cellStyle name="Input 25 7 2" xfId="5088" xr:uid="{B4A40D5F-2A1E-4F05-B15F-1A5A357EBF9F}"/>
    <cellStyle name="Input 25 7 2 2" xfId="18843" xr:uid="{71440673-5230-4313-A923-09E97F46BFF9}"/>
    <cellStyle name="Input 25 7 2 3" xfId="15567" xr:uid="{89A19C80-4462-4BEB-8D1A-0A13EB9F6090}"/>
    <cellStyle name="Input 25 7 2 4" xfId="33742" xr:uid="{90A77C5F-F5A1-4ACD-A326-23D98C466E83}"/>
    <cellStyle name="Input 25 7 3" xfId="18842" xr:uid="{B5FF690F-4845-4B28-B2B9-FEB733CFA6D4}"/>
    <cellStyle name="Input 25 7 4" xfId="15568" xr:uid="{C6FF72C2-0E99-44B2-B310-0322C514FE1B}"/>
    <cellStyle name="Input 25 7 5" xfId="33743" xr:uid="{75D33D5F-DC11-4B3B-908A-7A217472A571}"/>
    <cellStyle name="Input 25 8" xfId="5089" xr:uid="{FAFA2BC7-500A-4245-9AFD-058BA5A96EAE}"/>
    <cellStyle name="Input 25 8 2" xfId="18844" xr:uid="{D1EEA6C1-E64B-4C57-A34A-B33C1586D5AC}"/>
    <cellStyle name="Input 25 8 3" xfId="15566" xr:uid="{65F82689-9DA9-4490-A042-3B0EBC366BCF}"/>
    <cellStyle name="Input 25 8 4" xfId="33741" xr:uid="{1594EF7A-B7BE-4D7C-AD17-EB03EFA23AB4}"/>
    <cellStyle name="Input 25 9" xfId="18797" xr:uid="{CEF1DFDB-7AF9-4199-BAA6-8C117075896E}"/>
    <cellStyle name="Input 26" xfId="5090" xr:uid="{8BE3ABC1-0134-488C-8E26-93171F449138}"/>
    <cellStyle name="Input 26 10" xfId="15565" xr:uid="{2142E06E-496D-40E5-AF51-A54AC6788B6E}"/>
    <cellStyle name="Input 26 11" xfId="33740" xr:uid="{309D921C-88E3-489B-B2D3-74B723DD3E53}"/>
    <cellStyle name="Input 26 2" xfId="5091" xr:uid="{8087B1DD-3CD5-4EDF-BEBD-8C8196252338}"/>
    <cellStyle name="Input 26 2 10" xfId="15564" xr:uid="{FD7EC128-C53E-40DF-889D-34331CAA8984}"/>
    <cellStyle name="Input 26 2 11" xfId="33739" xr:uid="{2AD5D72A-AAF6-4004-BD52-38A9F8D24214}"/>
    <cellStyle name="Input 26 2 2" xfId="5092" xr:uid="{B92AA5E3-96C0-4B66-8B0E-98C6D0328FAF}"/>
    <cellStyle name="Input 26 2 2 10" xfId="33738" xr:uid="{F704B06F-887B-4C9E-8B3F-BD8C5ECA2BD0}"/>
    <cellStyle name="Input 26 2 2 2" xfId="5093" xr:uid="{971C8EDA-3EE3-43AD-BC00-75C840D68507}"/>
    <cellStyle name="Input 26 2 2 2 2" xfId="18848" xr:uid="{8157A226-B327-461C-816C-CE475C3184F7}"/>
    <cellStyle name="Input 26 2 2 2 3" xfId="15562" xr:uid="{2D65C81C-F968-4DC9-A24E-1EA465D32029}"/>
    <cellStyle name="Input 26 2 2 2 4" xfId="33737" xr:uid="{CFD473D9-C59E-483C-A8B5-76B8F593AAB9}"/>
    <cellStyle name="Input 26 2 2 3" xfId="5094" xr:uid="{E7F7DD7B-06B3-4F92-8BB9-0DA3E3BE5CAF}"/>
    <cellStyle name="Input 26 2 2 3 2" xfId="18849" xr:uid="{BDE9F820-624B-4D45-AA3A-2198614C948D}"/>
    <cellStyle name="Input 26 2 2 3 3" xfId="15561" xr:uid="{0855FB69-4786-414E-BE5F-1761539119C3}"/>
    <cellStyle name="Input 26 2 2 3 4" xfId="33736" xr:uid="{0BCC1EC6-F548-40C6-A1D4-ED2BFA06B38D}"/>
    <cellStyle name="Input 26 2 2 4" xfId="5095" xr:uid="{8E6A1A0F-565D-409D-9B4D-73C26D671488}"/>
    <cellStyle name="Input 26 2 2 4 2" xfId="18850" xr:uid="{1D0150A9-266A-4FF7-B447-DF5BFA111F37}"/>
    <cellStyle name="Input 26 2 2 4 3" xfId="15560" xr:uid="{273E9142-4178-4633-A432-23D1F49104B0}"/>
    <cellStyle name="Input 26 2 2 4 4" xfId="33735" xr:uid="{9D15DC16-1C99-4B9D-9402-E6BA14112A11}"/>
    <cellStyle name="Input 26 2 2 5" xfId="5096" xr:uid="{22C623AF-8887-4AC1-85CD-1DE2543542FB}"/>
    <cellStyle name="Input 26 2 2 5 2" xfId="18851" xr:uid="{492F9E63-BE54-4375-8B33-4C05F6EE3132}"/>
    <cellStyle name="Input 26 2 2 5 3" xfId="15559" xr:uid="{B5D89129-04DB-453C-BDDA-91E7A6EB7AF4}"/>
    <cellStyle name="Input 26 2 2 5 4" xfId="33734" xr:uid="{3FE79C0C-8210-41DD-AC58-C5E62A19AA6D}"/>
    <cellStyle name="Input 26 2 2 6" xfId="5097" xr:uid="{81899858-D9BC-4121-9616-CA9AEF95FEED}"/>
    <cellStyle name="Input 26 2 2 6 2" xfId="18852" xr:uid="{E8F20429-F003-4657-B1E7-F44C8E1E4554}"/>
    <cellStyle name="Input 26 2 2 6 3" xfId="15558" xr:uid="{141B5AB1-46C0-4EF7-A410-98100CE2124C}"/>
    <cellStyle name="Input 26 2 2 6 4" xfId="33733" xr:uid="{4B83D384-677E-4E2A-9911-D988018AFE18}"/>
    <cellStyle name="Input 26 2 2 7" xfId="5098" xr:uid="{A337F2A2-D6FF-4B38-A0A6-0F304BD146CF}"/>
    <cellStyle name="Input 26 2 2 7 2" xfId="18853" xr:uid="{43E4B6FF-0964-4148-983E-A37BBA3C9685}"/>
    <cellStyle name="Input 26 2 2 7 3" xfId="15557" xr:uid="{7939ADE5-1745-44DF-8387-181294095052}"/>
    <cellStyle name="Input 26 2 2 7 4" xfId="33732" xr:uid="{7706C7C3-37BB-4C24-9006-8435A92F5D24}"/>
    <cellStyle name="Input 26 2 2 8" xfId="18847" xr:uid="{8247DC18-37AC-4BD8-B451-C995147E8B07}"/>
    <cellStyle name="Input 26 2 2 9" xfId="15563" xr:uid="{02EBB502-97C9-447A-ACD0-3ABC32209D2F}"/>
    <cellStyle name="Input 26 2 3" xfId="5099" xr:uid="{72CEEA43-10FF-4EFD-867E-4C9D412B8D35}"/>
    <cellStyle name="Input 26 2 3 2" xfId="5100" xr:uid="{65B93D17-03E4-4EB6-9811-658C72624481}"/>
    <cellStyle name="Input 26 2 3 2 2" xfId="18855" xr:uid="{B150E932-8629-49CE-AD8A-E3DED07AC955}"/>
    <cellStyle name="Input 26 2 3 2 3" xfId="15555" xr:uid="{DB6B507E-7534-4A1D-8D2F-4C4A4299D708}"/>
    <cellStyle name="Input 26 2 3 2 4" xfId="33730" xr:uid="{6C0D2253-6C34-4AF4-999D-3F3E8FBE1F54}"/>
    <cellStyle name="Input 26 2 3 3" xfId="5101" xr:uid="{37A92DB4-BBC5-4628-A003-8A851D9AE8B1}"/>
    <cellStyle name="Input 26 2 3 3 2" xfId="18856" xr:uid="{7BBC197C-A383-4F8F-BEFF-3DBE6B69A806}"/>
    <cellStyle name="Input 26 2 3 3 3" xfId="15554" xr:uid="{D9677687-CBC1-4CE4-8B18-F497EC194671}"/>
    <cellStyle name="Input 26 2 3 3 4" xfId="33729" xr:uid="{C773F780-7A47-47D8-8CA8-E42EB8784394}"/>
    <cellStyle name="Input 26 2 3 4" xfId="5102" xr:uid="{CC59688E-1C76-4CDB-AE01-8FCFB83B96B6}"/>
    <cellStyle name="Input 26 2 3 4 2" xfId="18857" xr:uid="{197585BA-83F3-453F-9D89-DA34D67922E6}"/>
    <cellStyle name="Input 26 2 3 4 3" xfId="15553" xr:uid="{3B910D78-C910-4B32-878D-15B26EF2376D}"/>
    <cellStyle name="Input 26 2 3 4 4" xfId="33728" xr:uid="{832FF0E8-FA25-40A0-936E-57ACC605CC17}"/>
    <cellStyle name="Input 26 2 3 5" xfId="5103" xr:uid="{74126840-C477-4F09-8DA3-67A18F6D0FC3}"/>
    <cellStyle name="Input 26 2 3 5 2" xfId="18858" xr:uid="{8A134AF7-F405-4190-A439-46D67DE89AA6}"/>
    <cellStyle name="Input 26 2 3 5 3" xfId="15552" xr:uid="{B0B4A0CD-5034-403B-8D89-AA4AE9CA655F}"/>
    <cellStyle name="Input 26 2 3 5 4" xfId="33727" xr:uid="{7EE199A1-EFEA-4A04-BC11-F6805D709197}"/>
    <cellStyle name="Input 26 2 3 6" xfId="5104" xr:uid="{E2D7B6AB-D882-4A79-8F6F-31456898102B}"/>
    <cellStyle name="Input 26 2 3 6 2" xfId="18859" xr:uid="{7ED89E5F-D45A-4978-84BF-4415EB997468}"/>
    <cellStyle name="Input 26 2 3 6 3" xfId="15551" xr:uid="{7FAE34C3-83DE-4F4D-993C-63C5D4023F4F}"/>
    <cellStyle name="Input 26 2 3 6 4" xfId="33726" xr:uid="{D15492E6-060D-4F94-92B2-1592706D6CEB}"/>
    <cellStyle name="Input 26 2 3 7" xfId="18854" xr:uid="{2A4E78AC-AE53-46C9-95F4-2614FC256921}"/>
    <cellStyle name="Input 26 2 3 8" xfId="15556" xr:uid="{6D978D59-2B70-45B9-BF28-979DD024023E}"/>
    <cellStyle name="Input 26 2 3 9" xfId="33731" xr:uid="{FF4BF6C2-31E2-46D3-BFBE-CC711E084914}"/>
    <cellStyle name="Input 26 2 4" xfId="5105" xr:uid="{71D65EE6-E060-4349-9F8F-8ECE2CF1FA5F}"/>
    <cellStyle name="Input 26 2 4 2" xfId="5106" xr:uid="{D637FBCC-270D-4138-AE42-40EC0BB92EE4}"/>
    <cellStyle name="Input 26 2 4 2 2" xfId="18861" xr:uid="{F7963F82-C045-4980-9914-87D99A834971}"/>
    <cellStyle name="Input 26 2 4 2 3" xfId="15549" xr:uid="{B4FE51FD-BE83-4E96-85BD-FAF268845C6B}"/>
    <cellStyle name="Input 26 2 4 2 4" xfId="33724" xr:uid="{1FF4B045-6158-4845-82B6-C652C2B08973}"/>
    <cellStyle name="Input 26 2 4 3" xfId="5107" xr:uid="{199C45B8-9820-47BA-BE68-800A53877A3D}"/>
    <cellStyle name="Input 26 2 4 3 2" xfId="18862" xr:uid="{9218FAD3-1F26-4356-A0C7-B86DCBAE1609}"/>
    <cellStyle name="Input 26 2 4 3 3" xfId="15548" xr:uid="{9307B89D-B8FA-40CE-91A7-A2F495BFA4AC}"/>
    <cellStyle name="Input 26 2 4 3 4" xfId="33723" xr:uid="{3A8187F8-14EB-474A-97E6-62BE148E33F1}"/>
    <cellStyle name="Input 26 2 4 4" xfId="5108" xr:uid="{617BAA5B-B4F8-4012-9C76-1C5E43DEE6F2}"/>
    <cellStyle name="Input 26 2 4 4 2" xfId="18863" xr:uid="{0A363A06-3025-487F-B3E5-58E280BC1F2B}"/>
    <cellStyle name="Input 26 2 4 4 3" xfId="15547" xr:uid="{FE793FE1-6E29-486E-AA60-99B1EEACBB63}"/>
    <cellStyle name="Input 26 2 4 4 4" xfId="33722" xr:uid="{0A6DFC82-DFB0-4F6E-AEC4-9B68778E9502}"/>
    <cellStyle name="Input 26 2 4 5" xfId="18860" xr:uid="{54B5D246-6491-41E4-8C47-02C4DAE32121}"/>
    <cellStyle name="Input 26 2 4 6" xfId="15550" xr:uid="{BD9C7356-D383-4520-886A-11ED82BE26C0}"/>
    <cellStyle name="Input 26 2 4 7" xfId="33725" xr:uid="{F42C2DCA-763D-4D86-B8FF-537ECB3A7804}"/>
    <cellStyle name="Input 26 2 5" xfId="5109" xr:uid="{B534E10B-CEEB-4C2E-8290-3A2E8B4013D4}"/>
    <cellStyle name="Input 26 2 5 2" xfId="5110" xr:uid="{1C0D89A6-E6BD-4300-A570-DE7B846BDCE0}"/>
    <cellStyle name="Input 26 2 5 2 2" xfId="18865" xr:uid="{8CA50CDC-243F-47EB-A7B5-DCEB0D4730F5}"/>
    <cellStyle name="Input 26 2 5 2 3" xfId="15545" xr:uid="{44FE5813-D502-4A70-9F66-8CCCAE679D4E}"/>
    <cellStyle name="Input 26 2 5 2 4" xfId="33720" xr:uid="{0059D660-C6D4-479C-8815-F9A4B4C3DE8E}"/>
    <cellStyle name="Input 26 2 5 3" xfId="18864" xr:uid="{FC64A509-0237-4000-8EC4-740173C1E0DA}"/>
    <cellStyle name="Input 26 2 5 4" xfId="15546" xr:uid="{5E10DC94-050F-43D9-AEF9-5B8136B628A9}"/>
    <cellStyle name="Input 26 2 5 5" xfId="33721" xr:uid="{F7B92D0F-9783-4350-B73E-0D7AC4768242}"/>
    <cellStyle name="Input 26 2 6" xfId="5111" xr:uid="{F8EAE22E-8B9A-4C71-B00D-0F60686E1980}"/>
    <cellStyle name="Input 26 2 6 2" xfId="5112" xr:uid="{FF7685CB-F9F1-48EB-B2CA-A57AB60966D3}"/>
    <cellStyle name="Input 26 2 6 2 2" xfId="18867" xr:uid="{F36EF607-F3BA-4F59-85FC-EFB5C524AF24}"/>
    <cellStyle name="Input 26 2 6 2 3" xfId="15543" xr:uid="{324858CE-8F09-4FFB-8549-50AEB3C1B71D}"/>
    <cellStyle name="Input 26 2 6 2 4" xfId="33718" xr:uid="{E3D0FAB8-265A-4055-86A1-D9326F72A0FC}"/>
    <cellStyle name="Input 26 2 6 3" xfId="18866" xr:uid="{55E29DDB-A287-497B-B4E1-97C1520D7E3F}"/>
    <cellStyle name="Input 26 2 6 4" xfId="15544" xr:uid="{8114E20E-FA09-47C6-A9C0-CCFAA096012F}"/>
    <cellStyle name="Input 26 2 6 5" xfId="33719" xr:uid="{25A36A1A-DA0A-4804-98B0-6F5D18FC730E}"/>
    <cellStyle name="Input 26 2 7" xfId="5113" xr:uid="{C192C3B5-892C-406B-A3CE-D0B9BF7E0741}"/>
    <cellStyle name="Input 26 2 7 2" xfId="18868" xr:uid="{083BE9BE-2647-4813-A255-0CEC8D0747A7}"/>
    <cellStyle name="Input 26 2 7 3" xfId="15542" xr:uid="{79045AD8-11A1-4E62-874A-FE383A774821}"/>
    <cellStyle name="Input 26 2 7 4" xfId="33717" xr:uid="{BF3B50A5-E708-4AF4-B1C7-D64B84DF9734}"/>
    <cellStyle name="Input 26 2 8" xfId="5114" xr:uid="{5B636CB6-7E69-4471-8564-ED9C5A689C44}"/>
    <cellStyle name="Input 26 2 8 2" xfId="18869" xr:uid="{A769D2C0-1FC3-4399-9236-62B866A47990}"/>
    <cellStyle name="Input 26 2 8 3" xfId="15541" xr:uid="{A07687B3-EF28-45DB-ADD3-0199560B59D4}"/>
    <cellStyle name="Input 26 2 8 4" xfId="33716" xr:uid="{7C3ACCEF-DB8F-45C6-B19D-75AC8F1AD2E0}"/>
    <cellStyle name="Input 26 2 9" xfId="18846" xr:uid="{99C12C78-038D-4918-8887-B5B985905FB3}"/>
    <cellStyle name="Input 26 3" xfId="5115" xr:uid="{B0EF3D64-6E30-491F-A2B9-20630D0F75FE}"/>
    <cellStyle name="Input 26 3 10" xfId="33715" xr:uid="{9A58AC20-A44B-44F0-8C12-1EF79ABBA8CD}"/>
    <cellStyle name="Input 26 3 2" xfId="5116" xr:uid="{2B549127-B43C-4085-B9D8-79F696E0F4CE}"/>
    <cellStyle name="Input 26 3 2 2" xfId="18871" xr:uid="{546B2FAB-8D89-4F34-95ED-6F6D473524D7}"/>
    <cellStyle name="Input 26 3 2 3" xfId="15539" xr:uid="{D2E58119-2FBF-42FB-8789-359B9B7F0D0B}"/>
    <cellStyle name="Input 26 3 2 4" xfId="33714" xr:uid="{5446C488-A20E-4664-931A-42BF6BA1BE90}"/>
    <cellStyle name="Input 26 3 3" xfId="5117" xr:uid="{D2EE05E0-7B37-4B70-86C2-9581897CB2E4}"/>
    <cellStyle name="Input 26 3 3 2" xfId="18872" xr:uid="{8E3DA659-0BE7-4A9C-A776-D2AA06C3F77F}"/>
    <cellStyle name="Input 26 3 3 3" xfId="15538" xr:uid="{2BE21424-C46F-420A-8088-66812F075942}"/>
    <cellStyle name="Input 26 3 3 4" xfId="33713" xr:uid="{D0082E2A-A23D-4C2D-9E8C-95432EBBA79D}"/>
    <cellStyle name="Input 26 3 4" xfId="5118" xr:uid="{32ED36BB-E8FD-41E3-8636-773704780493}"/>
    <cellStyle name="Input 26 3 4 2" xfId="18873" xr:uid="{F1159B75-F9B9-4B21-96EE-E28CE445D2CE}"/>
    <cellStyle name="Input 26 3 4 3" xfId="15537" xr:uid="{F0C5A47D-92D1-4B85-B1A8-A9D1EA966AAB}"/>
    <cellStyle name="Input 26 3 4 4" xfId="33712" xr:uid="{7CCBA506-DEB1-4AF4-9316-1ECC1F7922E7}"/>
    <cellStyle name="Input 26 3 5" xfId="5119" xr:uid="{ECF5D72B-AE5A-4540-8A16-4F3DFA828025}"/>
    <cellStyle name="Input 26 3 5 2" xfId="18874" xr:uid="{E8B3923B-8420-4E5B-930D-6232BECBB0FD}"/>
    <cellStyle name="Input 26 3 5 3" xfId="15536" xr:uid="{F3FC9232-544F-4FB1-8200-09C6B3CF7D06}"/>
    <cellStyle name="Input 26 3 5 4" xfId="33711" xr:uid="{C99E2EAB-3D27-4870-BFE5-E2A7217E0516}"/>
    <cellStyle name="Input 26 3 6" xfId="5120" xr:uid="{DA9298AA-8378-4472-95E1-1D5EF1295B1B}"/>
    <cellStyle name="Input 26 3 6 2" xfId="18875" xr:uid="{0CF07BD9-9BD3-46FE-B50F-1444BC8E1DF3}"/>
    <cellStyle name="Input 26 3 6 3" xfId="15535" xr:uid="{EBE434A2-3EF5-46AE-831B-299F123A6744}"/>
    <cellStyle name="Input 26 3 6 4" xfId="33710" xr:uid="{2F096EDE-C947-4447-901D-04D31E5D052E}"/>
    <cellStyle name="Input 26 3 7" xfId="5121" xr:uid="{02E81757-07D5-4F73-9C26-56C473DD7555}"/>
    <cellStyle name="Input 26 3 7 2" xfId="18876" xr:uid="{4F35A89B-14D7-4A84-820B-959E09283245}"/>
    <cellStyle name="Input 26 3 7 3" xfId="15534" xr:uid="{5ED60650-3AEA-4E36-ABA4-2FEF09FCA98A}"/>
    <cellStyle name="Input 26 3 7 4" xfId="33709" xr:uid="{3045736D-18E7-42D0-AC3F-61F4960063E9}"/>
    <cellStyle name="Input 26 3 8" xfId="18870" xr:uid="{BB996B6A-5E60-4CC0-961E-697B32D49FF1}"/>
    <cellStyle name="Input 26 3 9" xfId="15540" xr:uid="{3C8E0F75-A136-4F94-8CCD-BA07395CBAEF}"/>
    <cellStyle name="Input 26 4" xfId="5122" xr:uid="{198B0259-B067-48A5-9BC8-6BBC592A1915}"/>
    <cellStyle name="Input 26 4 2" xfId="5123" xr:uid="{37912B93-E03F-424F-8093-4722E77C7545}"/>
    <cellStyle name="Input 26 4 2 2" xfId="18878" xr:uid="{FD7E49B3-C2B4-451F-80D0-86982E69CD96}"/>
    <cellStyle name="Input 26 4 2 3" xfId="15532" xr:uid="{0AE454A4-22BA-46B2-8BC4-C46140C426B2}"/>
    <cellStyle name="Input 26 4 2 4" xfId="33707" xr:uid="{0CD3A0E6-6429-4A76-974C-0F646357E3D8}"/>
    <cellStyle name="Input 26 4 3" xfId="5124" xr:uid="{6E2D887F-1E1A-4371-947A-172A85533F21}"/>
    <cellStyle name="Input 26 4 3 2" xfId="18879" xr:uid="{689D225F-F4FA-4342-9358-1F9BEA1C3D5E}"/>
    <cellStyle name="Input 26 4 3 3" xfId="15531" xr:uid="{2C78506C-760B-4D32-B6D2-EBA76738DB50}"/>
    <cellStyle name="Input 26 4 3 4" xfId="33706" xr:uid="{C631D744-FAE0-4D9F-BF96-A6A33916EFF9}"/>
    <cellStyle name="Input 26 4 4" xfId="5125" xr:uid="{12A800FF-CA06-49CA-9390-9E37667BEE75}"/>
    <cellStyle name="Input 26 4 4 2" xfId="18880" xr:uid="{0ACEC3AD-A51E-48C2-9703-B73F2B9ED671}"/>
    <cellStyle name="Input 26 4 4 3" xfId="15530" xr:uid="{B61BC258-0486-4792-B334-77C8CB30C817}"/>
    <cellStyle name="Input 26 4 4 4" xfId="33705" xr:uid="{38BEFB8F-530C-47C7-8A13-CD1746FE752D}"/>
    <cellStyle name="Input 26 4 5" xfId="5126" xr:uid="{3505EA12-1ED3-43B1-85E2-4051F660F32E}"/>
    <cellStyle name="Input 26 4 5 2" xfId="18881" xr:uid="{79C048A7-0611-4DFE-9DF3-50C076AEE99F}"/>
    <cellStyle name="Input 26 4 5 3" xfId="15529" xr:uid="{E231B386-54DF-455D-B950-2BB19DCEA5AE}"/>
    <cellStyle name="Input 26 4 5 4" xfId="33704" xr:uid="{00C2C502-BEF2-4562-8A48-E9EEEAF91123}"/>
    <cellStyle name="Input 26 4 6" xfId="5127" xr:uid="{24AA6DC6-F82A-4F88-A2A8-8AD776203055}"/>
    <cellStyle name="Input 26 4 6 2" xfId="18882" xr:uid="{6549639D-C0A7-4D7C-8009-2E0AE51E759D}"/>
    <cellStyle name="Input 26 4 6 3" xfId="15528" xr:uid="{27EB5AB9-BA13-4E44-BAA1-038B0410D94B}"/>
    <cellStyle name="Input 26 4 6 4" xfId="33703" xr:uid="{E20456F8-5CCD-44A6-99E4-152128500ED7}"/>
    <cellStyle name="Input 26 4 7" xfId="18877" xr:uid="{345DC59E-0DE9-427C-84D7-5A48F297D995}"/>
    <cellStyle name="Input 26 4 8" xfId="15533" xr:uid="{E8A5D6CC-DA7F-47A8-BBFB-84950610E710}"/>
    <cellStyle name="Input 26 4 9" xfId="33708" xr:uid="{CB4E38AB-C2AF-474E-AC69-4B2322DA3605}"/>
    <cellStyle name="Input 26 5" xfId="5128" xr:uid="{BD3CAA37-58C9-4F84-9050-AF5A0A393678}"/>
    <cellStyle name="Input 26 5 2" xfId="5129" xr:uid="{D1822060-7EF5-41C9-A68D-1823FCF3B3C4}"/>
    <cellStyle name="Input 26 5 2 2" xfId="18884" xr:uid="{066310FF-4A13-4027-B0A8-E5865D86A2CB}"/>
    <cellStyle name="Input 26 5 2 3" xfId="15526" xr:uid="{B7FF1574-6635-4EAA-8AC7-730B01370196}"/>
    <cellStyle name="Input 26 5 2 4" xfId="33701" xr:uid="{C3C4D662-EF75-4730-BD45-CF8159708C14}"/>
    <cellStyle name="Input 26 5 3" xfId="5130" xr:uid="{5253FD68-18AF-4840-B943-8C5A25A06C47}"/>
    <cellStyle name="Input 26 5 3 2" xfId="18885" xr:uid="{99EC98BD-2DAC-4686-AEFD-E71C36D5F821}"/>
    <cellStyle name="Input 26 5 3 3" xfId="15525" xr:uid="{4B23873E-2AC0-4D75-8F88-214435E64E5C}"/>
    <cellStyle name="Input 26 5 3 4" xfId="33700" xr:uid="{1B8341E1-C23E-4A06-992E-F8D7737290CD}"/>
    <cellStyle name="Input 26 5 4" xfId="5131" xr:uid="{1A09FCB1-6EA0-4CD1-A8BD-8F253934A8B0}"/>
    <cellStyle name="Input 26 5 4 2" xfId="18886" xr:uid="{A2495C94-31AA-4E73-961B-CADCB0FAF9EB}"/>
    <cellStyle name="Input 26 5 4 3" xfId="15524" xr:uid="{3AD4EDE5-0507-4E7D-B086-64DFA4800B18}"/>
    <cellStyle name="Input 26 5 4 4" xfId="33699" xr:uid="{2339406A-19C3-4CB1-B8DC-61876B43A666}"/>
    <cellStyle name="Input 26 5 5" xfId="5132" xr:uid="{627705D2-0571-4BE8-808F-4108E6570C65}"/>
    <cellStyle name="Input 26 5 5 2" xfId="18887" xr:uid="{2DFBEED3-82D2-448F-BB94-79AAB9A02B4C}"/>
    <cellStyle name="Input 26 5 5 3" xfId="15523" xr:uid="{F4440A4E-5092-4C9D-B461-51C4957E9BC0}"/>
    <cellStyle name="Input 26 5 5 4" xfId="33698" xr:uid="{E34F9E13-0F66-4154-AB37-63BD23C89B64}"/>
    <cellStyle name="Input 26 5 6" xfId="18883" xr:uid="{4784BF03-95D1-477F-9549-C01CCAC5D7FD}"/>
    <cellStyle name="Input 26 5 7" xfId="15527" xr:uid="{FFA8A179-6187-492F-99B3-B0792F6AA04B}"/>
    <cellStyle name="Input 26 5 8" xfId="33702" xr:uid="{D4AE2DD8-72D8-4774-824A-79B81CFA15D5}"/>
    <cellStyle name="Input 26 6" xfId="5133" xr:uid="{07CF0F5C-A9ED-4E21-94BA-8B923879F1A8}"/>
    <cellStyle name="Input 26 6 2" xfId="5134" xr:uid="{2E9753FC-5D96-4167-80C7-631C4C1C90D9}"/>
    <cellStyle name="Input 26 6 2 2" xfId="18889" xr:uid="{52DA9096-D32C-40E7-9B8B-F720F7958D11}"/>
    <cellStyle name="Input 26 6 2 3" xfId="15521" xr:uid="{47F84E26-7EB2-4118-85D7-08EC850B244D}"/>
    <cellStyle name="Input 26 6 2 4" xfId="33696" xr:uid="{D95C92FD-5FA5-4EB8-A0A7-BA9FC913C11E}"/>
    <cellStyle name="Input 26 6 3" xfId="18888" xr:uid="{C46F0753-2B1E-4059-AEA4-5036B93F14E6}"/>
    <cellStyle name="Input 26 6 4" xfId="15522" xr:uid="{508FCDFE-91A0-482B-9EC1-BD9DAE236DF3}"/>
    <cellStyle name="Input 26 6 5" xfId="33697" xr:uid="{61EC81D3-1CAA-4471-9C04-8327B78F86B7}"/>
    <cellStyle name="Input 26 7" xfId="5135" xr:uid="{CB44FD56-DBC8-476F-A99E-59A4AC7E33B3}"/>
    <cellStyle name="Input 26 7 2" xfId="5136" xr:uid="{60AE913E-0124-490A-B8D8-1399A8D30BEC}"/>
    <cellStyle name="Input 26 7 2 2" xfId="18891" xr:uid="{5306B0B0-9867-48DB-819A-D49A79C6A058}"/>
    <cellStyle name="Input 26 7 2 3" xfId="15519" xr:uid="{351787A7-077D-4296-A079-EAF9DF4AFF69}"/>
    <cellStyle name="Input 26 7 2 4" xfId="33694" xr:uid="{502D4A3C-DAD6-44C9-AD45-B5321B455A34}"/>
    <cellStyle name="Input 26 7 3" xfId="18890" xr:uid="{C296F537-0387-4E1F-9945-8446BCDE35BD}"/>
    <cellStyle name="Input 26 7 4" xfId="15520" xr:uid="{22B00AB3-F5DD-40F4-A4C5-70C3D7604D8D}"/>
    <cellStyle name="Input 26 7 5" xfId="33695" xr:uid="{43A2EAAF-5C71-464B-BDFC-6E5499E00BA5}"/>
    <cellStyle name="Input 26 8" xfId="5137" xr:uid="{B7E2172C-6CB8-43B6-BDD8-4DF26F2171AC}"/>
    <cellStyle name="Input 26 8 2" xfId="18892" xr:uid="{C1A21D28-9732-4B07-9322-1B91158C0E09}"/>
    <cellStyle name="Input 26 8 3" xfId="15518" xr:uid="{418FAB77-5CE9-4B6A-A3D0-CAF566946FA2}"/>
    <cellStyle name="Input 26 8 4" xfId="33693" xr:uid="{BF29FD60-CFB0-4AEE-AD1A-9B25467AD1AE}"/>
    <cellStyle name="Input 26 9" xfId="18845" xr:uid="{F21B3BB2-3F9B-4235-86E2-B3E37526EE0C}"/>
    <cellStyle name="Input 27" xfId="5138" xr:uid="{27843576-50EE-4564-8A2D-2F2FE9395757}"/>
    <cellStyle name="Input 27 10" xfId="15517" xr:uid="{5F12E110-DDA3-46BD-A40A-04396E0543B8}"/>
    <cellStyle name="Input 27 11" xfId="33692" xr:uid="{5F41E38D-7E6F-48F8-98F4-7C4CE1ECD3CB}"/>
    <cellStyle name="Input 27 2" xfId="5139" xr:uid="{465C3A86-8137-4395-B99F-8C2CC5021463}"/>
    <cellStyle name="Input 27 2 10" xfId="15516" xr:uid="{818F9810-6C1E-48CF-B911-528BAA485E65}"/>
    <cellStyle name="Input 27 2 11" xfId="33691" xr:uid="{7989CD10-5303-4620-B346-10FC67F7383F}"/>
    <cellStyle name="Input 27 2 2" xfId="5140" xr:uid="{E94B7E19-C000-4EFA-9253-703486EB202F}"/>
    <cellStyle name="Input 27 2 2 10" xfId="33690" xr:uid="{AF1E5FCA-5ABB-434F-AC57-3670D333677F}"/>
    <cellStyle name="Input 27 2 2 2" xfId="5141" xr:uid="{F85CDC97-C58C-413B-A5F7-DD8DB435526F}"/>
    <cellStyle name="Input 27 2 2 2 2" xfId="18896" xr:uid="{F04DDF90-17FE-4AFA-9E44-663878EF3CCB}"/>
    <cellStyle name="Input 27 2 2 2 3" xfId="15514" xr:uid="{351917D2-08A0-475E-8C04-766B00DC5818}"/>
    <cellStyle name="Input 27 2 2 2 4" xfId="33689" xr:uid="{2B7C7A5A-F08A-4753-B098-8A1D5E6B6055}"/>
    <cellStyle name="Input 27 2 2 3" xfId="5142" xr:uid="{12C459F9-BCF3-4CB4-AE31-2ECE5E120898}"/>
    <cellStyle name="Input 27 2 2 3 2" xfId="18897" xr:uid="{CFD02739-8CFC-49E8-9552-CA7C9BC08AC0}"/>
    <cellStyle name="Input 27 2 2 3 3" xfId="15513" xr:uid="{5E60BDE4-2958-4BEB-BFDD-1DDDB9BAEFF1}"/>
    <cellStyle name="Input 27 2 2 3 4" xfId="33688" xr:uid="{B969992F-0DD5-4D24-BA2F-61C86B1F8129}"/>
    <cellStyle name="Input 27 2 2 4" xfId="5143" xr:uid="{9F5AAEA8-3D6B-42C0-AB44-BEDE1B420943}"/>
    <cellStyle name="Input 27 2 2 4 2" xfId="18898" xr:uid="{F20C9673-2823-4EFC-B01B-58FD772597B6}"/>
    <cellStyle name="Input 27 2 2 4 3" xfId="15512" xr:uid="{BEFCBD96-40AE-4FE5-9D45-AEB363D3D613}"/>
    <cellStyle name="Input 27 2 2 4 4" xfId="33687" xr:uid="{0CEF6DDB-B150-4941-9F63-0D765CCFEDA8}"/>
    <cellStyle name="Input 27 2 2 5" xfId="5144" xr:uid="{AAA25D5B-C573-4544-9625-0E3E93B78042}"/>
    <cellStyle name="Input 27 2 2 5 2" xfId="18899" xr:uid="{9C6A5C16-3C37-4867-B564-379148CAD1C8}"/>
    <cellStyle name="Input 27 2 2 5 3" xfId="15511" xr:uid="{393B53E5-4527-4A70-BFA7-0951660F3E3F}"/>
    <cellStyle name="Input 27 2 2 5 4" xfId="33686" xr:uid="{7DAD4C4E-88A0-4522-AE60-D31AE3D055C5}"/>
    <cellStyle name="Input 27 2 2 6" xfId="5145" xr:uid="{DA8A3815-2A6A-43B6-B411-6FF57002FF45}"/>
    <cellStyle name="Input 27 2 2 6 2" xfId="18900" xr:uid="{59BC26AC-7138-4E96-8FC9-B9A8978C8F19}"/>
    <cellStyle name="Input 27 2 2 6 3" xfId="15510" xr:uid="{F4456045-D27E-4BE6-A72A-BA1A468B82BC}"/>
    <cellStyle name="Input 27 2 2 6 4" xfId="33685" xr:uid="{50809024-FC8E-44B2-A0E1-F9C6644BCC16}"/>
    <cellStyle name="Input 27 2 2 7" xfId="5146" xr:uid="{8CE6C2F6-1796-4818-AAD9-A8FE107D3B52}"/>
    <cellStyle name="Input 27 2 2 7 2" xfId="18901" xr:uid="{E097AD6E-F316-4E20-8E82-E21BE995D6E0}"/>
    <cellStyle name="Input 27 2 2 7 3" xfId="15509" xr:uid="{6A132CA9-5E0B-43E4-8FB1-8B28F953C53F}"/>
    <cellStyle name="Input 27 2 2 7 4" xfId="33684" xr:uid="{21914651-945B-4A95-A4C0-FBDEA70731C5}"/>
    <cellStyle name="Input 27 2 2 8" xfId="18895" xr:uid="{44394EEF-A895-42DB-9494-72D9F18A700E}"/>
    <cellStyle name="Input 27 2 2 9" xfId="15515" xr:uid="{93945D80-09A3-41DF-8812-BB52998114C7}"/>
    <cellStyle name="Input 27 2 3" xfId="5147" xr:uid="{234F6E94-0A54-40D5-A03E-D60682FE0132}"/>
    <cellStyle name="Input 27 2 3 2" xfId="5148" xr:uid="{9D3033C0-0257-420F-A226-412A6DA97E1F}"/>
    <cellStyle name="Input 27 2 3 2 2" xfId="18903" xr:uid="{EB650B68-79CF-4A3A-84A2-350C4288A3F7}"/>
    <cellStyle name="Input 27 2 3 2 3" xfId="15507" xr:uid="{F4B29160-6408-4C1E-B4AB-3686C3973ED8}"/>
    <cellStyle name="Input 27 2 3 2 4" xfId="33682" xr:uid="{F3EC6F19-F50F-47F8-B5BC-71BCD9A9931D}"/>
    <cellStyle name="Input 27 2 3 3" xfId="5149" xr:uid="{3D108DDC-3346-4746-A497-EA6B8647B9E5}"/>
    <cellStyle name="Input 27 2 3 3 2" xfId="18904" xr:uid="{7D1AB274-E6FE-446B-BA18-9FE0647E013C}"/>
    <cellStyle name="Input 27 2 3 3 3" xfId="15506" xr:uid="{3BD08110-C341-4553-9F6C-6F285D293411}"/>
    <cellStyle name="Input 27 2 3 3 4" xfId="27690" xr:uid="{27E3B716-3BF3-45BB-8ED6-767972E40710}"/>
    <cellStyle name="Input 27 2 3 4" xfId="5150" xr:uid="{1E9D30B7-51EB-4CDB-8D1E-BD9E4AA75C7E}"/>
    <cellStyle name="Input 27 2 3 4 2" xfId="18905" xr:uid="{6E6BD180-FBC1-4F9C-9879-31947A787D44}"/>
    <cellStyle name="Input 27 2 3 4 3" xfId="15505" xr:uid="{5BAE9949-84BA-442D-A783-06E3CA29A804}"/>
    <cellStyle name="Input 27 2 3 4 4" xfId="33681" xr:uid="{93C53CD6-05A4-442A-A835-D80EC5A2A012}"/>
    <cellStyle name="Input 27 2 3 5" xfId="5151" xr:uid="{7B1237B1-A977-49D1-8469-16E75D77202F}"/>
    <cellStyle name="Input 27 2 3 5 2" xfId="18906" xr:uid="{01C8D000-CD2B-4B80-9862-993F0DFE44C3}"/>
    <cellStyle name="Input 27 2 3 5 3" xfId="15504" xr:uid="{97CD4462-BAE9-4E3F-B6C2-6C632827670B}"/>
    <cellStyle name="Input 27 2 3 5 4" xfId="33680" xr:uid="{215E5740-7B0E-4D2E-8D65-9C5DCF801B43}"/>
    <cellStyle name="Input 27 2 3 6" xfId="5152" xr:uid="{406491C9-E4D4-4752-B306-3D46FD0399D6}"/>
    <cellStyle name="Input 27 2 3 6 2" xfId="18907" xr:uid="{72E4D3E6-811B-4F94-AED6-AD78B99387E3}"/>
    <cellStyle name="Input 27 2 3 6 3" xfId="15503" xr:uid="{888CF1A9-FDBE-4957-9C54-D4F0CBEC4283}"/>
    <cellStyle name="Input 27 2 3 6 4" xfId="33679" xr:uid="{F86B473F-77FB-46B1-9E25-3B8493301E8D}"/>
    <cellStyle name="Input 27 2 3 7" xfId="18902" xr:uid="{22CB6DF5-A3B1-4373-81D7-7ABB1A557A94}"/>
    <cellStyle name="Input 27 2 3 8" xfId="15508" xr:uid="{2D2A72D6-16E1-45BB-86F7-D8548818BF1B}"/>
    <cellStyle name="Input 27 2 3 9" xfId="33683" xr:uid="{F902BF8A-7694-42D5-943D-39EC3641ABBF}"/>
    <cellStyle name="Input 27 2 4" xfId="5153" xr:uid="{069B7A93-7D69-46A4-A4BD-2997E5E7B0AF}"/>
    <cellStyle name="Input 27 2 4 2" xfId="5154" xr:uid="{CB8CD693-8694-4529-9B8E-408F37791B1E}"/>
    <cellStyle name="Input 27 2 4 2 2" xfId="18909" xr:uid="{B896A32D-764A-457B-8FEC-EB771F59C136}"/>
    <cellStyle name="Input 27 2 4 2 3" xfId="15501" xr:uid="{7C97EA49-E21B-456D-8C9B-F6202D404D57}"/>
    <cellStyle name="Input 27 2 4 2 4" xfId="33677" xr:uid="{55C3D683-32E0-48F5-9496-E649BE4BAF96}"/>
    <cellStyle name="Input 27 2 4 3" xfId="5155" xr:uid="{74C1496A-B158-4FDB-9C1E-1B83F43B1C1E}"/>
    <cellStyle name="Input 27 2 4 3 2" xfId="18910" xr:uid="{212EE143-673A-405B-B898-E0179EDFFC6B}"/>
    <cellStyle name="Input 27 2 4 3 3" xfId="15500" xr:uid="{A9AD334A-D87A-45F7-8195-3E13AEE2B4B0}"/>
    <cellStyle name="Input 27 2 4 3 4" xfId="33676" xr:uid="{B7660A18-2E83-44F8-9587-8F44DFA53EED}"/>
    <cellStyle name="Input 27 2 4 4" xfId="5156" xr:uid="{6749F435-7DE6-4234-B297-950C406722E8}"/>
    <cellStyle name="Input 27 2 4 4 2" xfId="18911" xr:uid="{2BCA4252-E7C2-4E29-B246-1538ACCA9691}"/>
    <cellStyle name="Input 27 2 4 4 3" xfId="15499" xr:uid="{74012C18-3091-4682-8963-C6BB26FE4EB7}"/>
    <cellStyle name="Input 27 2 4 4 4" xfId="33675" xr:uid="{603F96B7-6450-4D87-950D-6138642AF810}"/>
    <cellStyle name="Input 27 2 4 5" xfId="18908" xr:uid="{733CA594-302D-4B00-92DE-5DE179F2F0B6}"/>
    <cellStyle name="Input 27 2 4 6" xfId="15502" xr:uid="{8D6F3EA7-7688-47A1-AF0D-321A0C3CA6B6}"/>
    <cellStyle name="Input 27 2 4 7" xfId="33678" xr:uid="{2BDFBB61-003A-440E-996E-3A9B0B3EEE33}"/>
    <cellStyle name="Input 27 2 5" xfId="5157" xr:uid="{61FB5798-1DBE-4329-9113-BACE95530632}"/>
    <cellStyle name="Input 27 2 5 2" xfId="5158" xr:uid="{BC3EB226-D0F4-42AB-BE62-764341FEABEE}"/>
    <cellStyle name="Input 27 2 5 2 2" xfId="18913" xr:uid="{6FDA0CC7-87C7-4A75-B790-956D6ED7CEAE}"/>
    <cellStyle name="Input 27 2 5 2 3" xfId="15497" xr:uid="{348FCE50-7FA7-46C0-B3EE-501C84DE7977}"/>
    <cellStyle name="Input 27 2 5 2 4" xfId="33673" xr:uid="{D6C0033C-20E2-4816-8B60-308AA1A205CD}"/>
    <cellStyle name="Input 27 2 5 3" xfId="18912" xr:uid="{636B8185-F0BD-4E0C-9F0D-6897BCDA3574}"/>
    <cellStyle name="Input 27 2 5 4" xfId="15498" xr:uid="{D0EAB8E7-F061-410F-A9AB-D841D1FE6360}"/>
    <cellStyle name="Input 27 2 5 5" xfId="33674" xr:uid="{943F4D9E-0070-4B3D-A748-5528E4DE4E54}"/>
    <cellStyle name="Input 27 2 6" xfId="5159" xr:uid="{B18D9675-1043-40EA-A548-09C0F5BE93E6}"/>
    <cellStyle name="Input 27 2 6 2" xfId="5160" xr:uid="{2A5E7B6B-17B1-4388-A47D-773A55A51287}"/>
    <cellStyle name="Input 27 2 6 2 2" xfId="18915" xr:uid="{6C1AD41A-2916-463E-BB10-B2BB75AB08A3}"/>
    <cellStyle name="Input 27 2 6 2 3" xfId="15495" xr:uid="{1780D934-4A0E-4838-935A-5BA03D05B404}"/>
    <cellStyle name="Input 27 2 6 2 4" xfId="33671" xr:uid="{F49165B1-208D-4C96-8C09-BFB6BF42F49B}"/>
    <cellStyle name="Input 27 2 6 3" xfId="18914" xr:uid="{D2578B0A-C908-4D66-B135-039BFA84041B}"/>
    <cellStyle name="Input 27 2 6 4" xfId="15496" xr:uid="{405E6D37-DF4E-49E4-995D-E4086C591365}"/>
    <cellStyle name="Input 27 2 6 5" xfId="33672" xr:uid="{01A320B4-D39E-4BA3-A663-2AD745B41E37}"/>
    <cellStyle name="Input 27 2 7" xfId="5161" xr:uid="{868B0AE5-EADE-42BD-B2BD-4364DE423EE8}"/>
    <cellStyle name="Input 27 2 7 2" xfId="18916" xr:uid="{20314A8B-737C-4C01-AB03-9F14947E3D84}"/>
    <cellStyle name="Input 27 2 7 3" xfId="15494" xr:uid="{C4E2433F-E83E-4723-96D3-5227297415C1}"/>
    <cellStyle name="Input 27 2 7 4" xfId="33670" xr:uid="{44B7DF04-4884-4133-9BA5-51D52BD20E3B}"/>
    <cellStyle name="Input 27 2 8" xfId="5162" xr:uid="{BB15E406-FFF1-4DE7-8B8D-79E380681014}"/>
    <cellStyle name="Input 27 2 8 2" xfId="18917" xr:uid="{383689C8-53FA-49C0-B993-FEF10F0ADE5E}"/>
    <cellStyle name="Input 27 2 8 3" xfId="15493" xr:uid="{7DAD1C92-5A03-4D04-AA96-D7B68EEE41CE}"/>
    <cellStyle name="Input 27 2 8 4" xfId="33669" xr:uid="{527C116C-C67C-4166-A3EC-065DF04FCB10}"/>
    <cellStyle name="Input 27 2 9" xfId="18894" xr:uid="{E8042244-1D0E-4D7C-92DE-752577D76BF1}"/>
    <cellStyle name="Input 27 3" xfId="5163" xr:uid="{1DCD5881-626F-4F4C-9766-8519DD52E096}"/>
    <cellStyle name="Input 27 3 10" xfId="33668" xr:uid="{16C4EBE7-1C0F-497F-A94C-BC3E3E493EA1}"/>
    <cellStyle name="Input 27 3 2" xfId="5164" xr:uid="{A214C7BD-86CE-4F36-BA26-69C90820B032}"/>
    <cellStyle name="Input 27 3 2 2" xfId="18919" xr:uid="{FDDE8486-2009-4410-9D62-A9CBAA2E13C2}"/>
    <cellStyle name="Input 27 3 2 3" xfId="15491" xr:uid="{831887D3-C09A-4DED-A39F-0679BFAC5C8A}"/>
    <cellStyle name="Input 27 3 2 4" xfId="33667" xr:uid="{4F2A6B4B-D09D-4AF8-9B4A-5BE411408674}"/>
    <cellStyle name="Input 27 3 3" xfId="5165" xr:uid="{758363E3-B458-4A8D-8134-5ED7DF4361D7}"/>
    <cellStyle name="Input 27 3 3 2" xfId="18920" xr:uid="{6B3A5D1E-02B0-4E40-8341-59B104FAC10F}"/>
    <cellStyle name="Input 27 3 3 3" xfId="15490" xr:uid="{2D5DC628-011D-4A58-9471-E3F3A3E3C8CC}"/>
    <cellStyle name="Input 27 3 3 4" xfId="33666" xr:uid="{3F2155B4-2BD8-4EE4-8A9B-505728C7EBF1}"/>
    <cellStyle name="Input 27 3 4" xfId="5166" xr:uid="{F8C78CF7-C35D-41F9-9310-353345E4EE73}"/>
    <cellStyle name="Input 27 3 4 2" xfId="18921" xr:uid="{75592A60-02D0-44D2-BDB5-B5CE1FFA37CC}"/>
    <cellStyle name="Input 27 3 4 3" xfId="15489" xr:uid="{4255FDE3-5C01-466F-A846-CB2B0FAF3F80}"/>
    <cellStyle name="Input 27 3 4 4" xfId="33665" xr:uid="{F2A8799D-C950-419A-9681-0D606DBB9126}"/>
    <cellStyle name="Input 27 3 5" xfId="5167" xr:uid="{C410EC92-B532-4B73-B2AD-0134D3E3460E}"/>
    <cellStyle name="Input 27 3 5 2" xfId="18922" xr:uid="{E10A614B-AA88-4BFC-B26D-CE83E06CE31F}"/>
    <cellStyle name="Input 27 3 5 3" xfId="15488" xr:uid="{7344AC33-800D-4B03-99AE-625329DB1F82}"/>
    <cellStyle name="Input 27 3 5 4" xfId="33664" xr:uid="{9F2C77BE-C1C9-47D2-A96A-7F08C69E57E8}"/>
    <cellStyle name="Input 27 3 6" xfId="5168" xr:uid="{6EF88596-EA66-4B0D-8910-68C4075AFA73}"/>
    <cellStyle name="Input 27 3 6 2" xfId="18923" xr:uid="{6A0A0D15-2B77-4FC8-A533-4D7F5D33044F}"/>
    <cellStyle name="Input 27 3 6 3" xfId="15487" xr:uid="{1D054DEE-ACD4-4853-BB5F-A958BAF730A3}"/>
    <cellStyle name="Input 27 3 6 4" xfId="33663" xr:uid="{6CCBC54D-B734-46B5-9DB2-CBA19FBF8CB6}"/>
    <cellStyle name="Input 27 3 7" xfId="5169" xr:uid="{A6C725DD-A536-40B0-9A7B-7C005E0F7857}"/>
    <cellStyle name="Input 27 3 7 2" xfId="18924" xr:uid="{D69D9DE6-6A12-4C89-9949-97619D2DC49F}"/>
    <cellStyle name="Input 27 3 7 3" xfId="15486" xr:uid="{B41C17DD-233F-4446-A4CA-6DE603C43301}"/>
    <cellStyle name="Input 27 3 7 4" xfId="33662" xr:uid="{23A4A6E1-C567-44A8-8CFE-A8C536145152}"/>
    <cellStyle name="Input 27 3 8" xfId="18918" xr:uid="{3CE033DD-D31A-4C24-BC24-C68B8F8A4782}"/>
    <cellStyle name="Input 27 3 9" xfId="15492" xr:uid="{9189B11D-C241-43FB-970E-78BF70B14B04}"/>
    <cellStyle name="Input 27 4" xfId="5170" xr:uid="{1AD1D03B-80E4-454A-B04E-5B587E8108CE}"/>
    <cellStyle name="Input 27 4 2" xfId="5171" xr:uid="{3DF336A9-F8AD-4078-8EF4-81193967BA1D}"/>
    <cellStyle name="Input 27 4 2 2" xfId="18926" xr:uid="{CF092253-DEC6-4741-8E1E-A655504FD10F}"/>
    <cellStyle name="Input 27 4 2 3" xfId="15484" xr:uid="{28E9B2BB-14AC-43D4-A271-7423B0766147}"/>
    <cellStyle name="Input 27 4 2 4" xfId="33660" xr:uid="{2FBC25E1-13A9-468E-94F5-DEF3DF7AE5FC}"/>
    <cellStyle name="Input 27 4 3" xfId="5172" xr:uid="{8CC0A849-6FFA-4DFA-A140-9E03E55B0361}"/>
    <cellStyle name="Input 27 4 3 2" xfId="18927" xr:uid="{E08E6C43-C286-4421-822C-1DE8AE95A47F}"/>
    <cellStyle name="Input 27 4 3 3" xfId="15483" xr:uid="{50A0A7B0-9586-4572-83C7-BBD45E20DDD5}"/>
    <cellStyle name="Input 27 4 3 4" xfId="33659" xr:uid="{5F168A6A-C96C-4E75-B772-776CF599151A}"/>
    <cellStyle name="Input 27 4 4" xfId="5173" xr:uid="{362FDE18-1893-4B9A-BB92-81ED4853ED99}"/>
    <cellStyle name="Input 27 4 4 2" xfId="18928" xr:uid="{38CD0C31-56BF-4E71-97FD-121AB7F33881}"/>
    <cellStyle name="Input 27 4 4 3" xfId="15482" xr:uid="{93ACFA39-FF32-4AFF-82D7-D36765AC9AED}"/>
    <cellStyle name="Input 27 4 4 4" xfId="33658" xr:uid="{354BA1E8-4E13-42B9-8324-1805A72FDA96}"/>
    <cellStyle name="Input 27 4 5" xfId="5174" xr:uid="{DC8EEA1B-BA94-4E30-8C02-54784511E4AF}"/>
    <cellStyle name="Input 27 4 5 2" xfId="18929" xr:uid="{CD03DACA-D5A8-48A9-91FF-51A2535ED65C}"/>
    <cellStyle name="Input 27 4 5 3" xfId="15481" xr:uid="{34207D06-3C6D-4110-8A7C-F730F14EFD6C}"/>
    <cellStyle name="Input 27 4 5 4" xfId="33657" xr:uid="{11E9F6D9-206F-42BA-9ACD-4B274163E40A}"/>
    <cellStyle name="Input 27 4 6" xfId="5175" xr:uid="{52ECE5B0-2B12-4DDC-B8D9-42D46E361E21}"/>
    <cellStyle name="Input 27 4 6 2" xfId="18930" xr:uid="{9EEF4AE9-70B5-4022-850D-C928042CA892}"/>
    <cellStyle name="Input 27 4 6 3" xfId="15480" xr:uid="{8C366D3E-A46C-4DD4-8CCC-9411C88E4C45}"/>
    <cellStyle name="Input 27 4 6 4" xfId="33656" xr:uid="{4C4D7F60-4B93-49B0-BB8B-C6CD12509B24}"/>
    <cellStyle name="Input 27 4 7" xfId="18925" xr:uid="{9BA9F0A1-6862-453E-9E08-B0BB58C2CD5D}"/>
    <cellStyle name="Input 27 4 8" xfId="15485" xr:uid="{5A9796C5-8B73-4870-9572-3EDCDEBDA3ED}"/>
    <cellStyle name="Input 27 4 9" xfId="33661" xr:uid="{77EAF75E-9429-4E46-81C0-A32E18F92565}"/>
    <cellStyle name="Input 27 5" xfId="5176" xr:uid="{B29DBEBE-A639-4FA4-A9C0-3748E48AE1DC}"/>
    <cellStyle name="Input 27 5 2" xfId="5177" xr:uid="{5DB415EA-E051-47C9-B345-55992BC988BC}"/>
    <cellStyle name="Input 27 5 2 2" xfId="18932" xr:uid="{3CDF52AC-FCDB-4B5E-BC66-B2E52BD864C4}"/>
    <cellStyle name="Input 27 5 2 3" xfId="15478" xr:uid="{82798F5E-7FF9-4DD4-B7C4-3AC2D3302D75}"/>
    <cellStyle name="Input 27 5 2 4" xfId="33654" xr:uid="{5A71BD6A-58D1-4E0E-8CE2-EC5EAF4D26C6}"/>
    <cellStyle name="Input 27 5 3" xfId="5178" xr:uid="{E6953432-33FB-4C19-A4D6-A4E24E6B01F3}"/>
    <cellStyle name="Input 27 5 3 2" xfId="18933" xr:uid="{1C43B9E2-61B2-44BD-8451-9F5BEAAFBD89}"/>
    <cellStyle name="Input 27 5 3 3" xfId="15477" xr:uid="{2D13174D-8156-4162-A1C0-C3C68829AD28}"/>
    <cellStyle name="Input 27 5 3 4" xfId="33653" xr:uid="{304487E4-0AC9-47F5-BF96-112FDF66B754}"/>
    <cellStyle name="Input 27 5 4" xfId="5179" xr:uid="{A6C1B04D-8CB9-4172-8687-094B846B2440}"/>
    <cellStyle name="Input 27 5 4 2" xfId="18934" xr:uid="{E6055332-DC17-4447-99F3-E99721BCF782}"/>
    <cellStyle name="Input 27 5 4 3" xfId="15476" xr:uid="{2953EDFF-0DE6-4B94-829D-BFA9EB136669}"/>
    <cellStyle name="Input 27 5 4 4" xfId="33652" xr:uid="{C599C08B-6A83-4272-A06F-C82139020689}"/>
    <cellStyle name="Input 27 5 5" xfId="5180" xr:uid="{E38BF82F-A946-491E-BA2E-E7E00B7F6EF5}"/>
    <cellStyle name="Input 27 5 5 2" xfId="18935" xr:uid="{0B9B8690-8988-4DA4-9318-8CABA7BB62A3}"/>
    <cellStyle name="Input 27 5 5 3" xfId="15475" xr:uid="{47EB155B-2887-4167-830F-0FB3E34E03C7}"/>
    <cellStyle name="Input 27 5 5 4" xfId="33651" xr:uid="{83F99FC7-BA04-42FD-ABB4-0074CDAA1209}"/>
    <cellStyle name="Input 27 5 6" xfId="18931" xr:uid="{D7349048-F0EF-4DBC-ACD3-A9DCF279CF75}"/>
    <cellStyle name="Input 27 5 7" xfId="15479" xr:uid="{63B907EF-2A00-4A23-8503-665D31EDC16E}"/>
    <cellStyle name="Input 27 5 8" xfId="33655" xr:uid="{C614CEE8-278B-48E4-8614-DD457C93CC54}"/>
    <cellStyle name="Input 27 6" xfId="5181" xr:uid="{27974121-A9AF-4B7B-B6F0-D423D51683E5}"/>
    <cellStyle name="Input 27 6 2" xfId="5182" xr:uid="{B34D9F7A-D195-4451-949F-6F827E81CE51}"/>
    <cellStyle name="Input 27 6 2 2" xfId="18937" xr:uid="{17015EA5-7C21-4CC3-A90B-E9DAEF0351C7}"/>
    <cellStyle name="Input 27 6 2 3" xfId="15473" xr:uid="{57EF3FAD-7987-47D2-A2BB-ED267B3A63E3}"/>
    <cellStyle name="Input 27 6 2 4" xfId="33649" xr:uid="{26501CDD-2F28-44AD-B844-3B0512E0B34B}"/>
    <cellStyle name="Input 27 6 3" xfId="18936" xr:uid="{24819B9E-4A6A-4893-A9E9-26DEB4B4D097}"/>
    <cellStyle name="Input 27 6 4" xfId="15474" xr:uid="{3698D195-F76F-457B-BCA5-EBF544DFBB64}"/>
    <cellStyle name="Input 27 6 5" xfId="33650" xr:uid="{CB95ABF9-235C-4631-AB01-57ED203CCDBA}"/>
    <cellStyle name="Input 27 7" xfId="5183" xr:uid="{5D8A484C-C607-477F-B8A1-16E211E943A8}"/>
    <cellStyle name="Input 27 7 2" xfId="5184" xr:uid="{31048E08-13CD-4C03-AE46-1AE55E849818}"/>
    <cellStyle name="Input 27 7 2 2" xfId="18939" xr:uid="{27401717-AF3F-4A98-8B8E-00DC0A4E22E2}"/>
    <cellStyle name="Input 27 7 2 3" xfId="15471" xr:uid="{9FEA1503-4974-402F-AA24-DAAF91062CE3}"/>
    <cellStyle name="Input 27 7 2 4" xfId="33647" xr:uid="{34AA9DD1-0772-4242-9322-E899056E8BD1}"/>
    <cellStyle name="Input 27 7 3" xfId="18938" xr:uid="{33454E07-6BC8-40DE-A718-1EB1B41C96CB}"/>
    <cellStyle name="Input 27 7 4" xfId="15472" xr:uid="{3E232BAB-2347-49D2-A331-9535AEBFE6EA}"/>
    <cellStyle name="Input 27 7 5" xfId="33648" xr:uid="{EA7473B7-51DD-439B-979A-A48DE062ED5F}"/>
    <cellStyle name="Input 27 8" xfId="5185" xr:uid="{72AEA44B-6C3C-46AE-A9D8-EB8C5DDF7703}"/>
    <cellStyle name="Input 27 8 2" xfId="18940" xr:uid="{214B4596-7746-4BC2-9F3B-787C16B95B2D}"/>
    <cellStyle name="Input 27 8 3" xfId="15470" xr:uid="{EC883A60-964B-4DA6-B303-44E9B153E81E}"/>
    <cellStyle name="Input 27 8 4" xfId="33646" xr:uid="{3DE12F35-9362-4930-B60B-E70421F3454D}"/>
    <cellStyle name="Input 27 9" xfId="18893" xr:uid="{183F27FA-ED9B-4F9A-AD9E-BBC0CEA04BFB}"/>
    <cellStyle name="Input 28" xfId="5186" xr:uid="{18300210-0CA5-4DD2-9B27-912BF5838ACC}"/>
    <cellStyle name="Input 28 10" xfId="15469" xr:uid="{3733E26B-BC70-48DF-B06D-331D97B6CE45}"/>
    <cellStyle name="Input 28 11" xfId="33645" xr:uid="{84AA2E5C-3E51-4253-8C13-3A2CD727E68C}"/>
    <cellStyle name="Input 28 2" xfId="5187" xr:uid="{3E84FF18-67E7-48B3-BF47-E974263DAFF6}"/>
    <cellStyle name="Input 28 2 10" xfId="15468" xr:uid="{303D9653-523E-4020-95D8-918426A552EB}"/>
    <cellStyle name="Input 28 2 11" xfId="33644" xr:uid="{44C32476-4B55-442C-BFE3-D0F883D1C20B}"/>
    <cellStyle name="Input 28 2 2" xfId="5188" xr:uid="{655FF6A3-2660-44BE-A694-07591CCE4172}"/>
    <cellStyle name="Input 28 2 2 10" xfId="33643" xr:uid="{A05C664B-0981-4C4F-A14A-DFE773BB0D6C}"/>
    <cellStyle name="Input 28 2 2 2" xfId="5189" xr:uid="{B3DE24AE-EC6D-48CC-9DAB-28A71AB9712B}"/>
    <cellStyle name="Input 28 2 2 2 2" xfId="18944" xr:uid="{3E853855-62CE-4A69-A756-608EC1F1A598}"/>
    <cellStyle name="Input 28 2 2 2 3" xfId="15466" xr:uid="{D9B1EE9F-321B-4F92-BDC0-B7F6E71C4A21}"/>
    <cellStyle name="Input 28 2 2 2 4" xfId="33642" xr:uid="{A3067454-52BD-408D-B7F2-4A36714F57B5}"/>
    <cellStyle name="Input 28 2 2 3" xfId="5190" xr:uid="{3A8D5C71-1B8A-4DEC-BDC8-17907A9955F2}"/>
    <cellStyle name="Input 28 2 2 3 2" xfId="18945" xr:uid="{67A998CC-4DC1-45C1-B864-8BADF1DD6BD5}"/>
    <cellStyle name="Input 28 2 2 3 3" xfId="15465" xr:uid="{73A2FF9A-3865-4F9D-A2DF-53E1D55A5D4F}"/>
    <cellStyle name="Input 28 2 2 3 4" xfId="33641" xr:uid="{37D4E808-6297-4946-803B-BE6A2E3604BB}"/>
    <cellStyle name="Input 28 2 2 4" xfId="5191" xr:uid="{672DB8CB-DC84-4E85-8017-578C77B0B2B3}"/>
    <cellStyle name="Input 28 2 2 4 2" xfId="18946" xr:uid="{2105B7C9-0D10-4388-A0DC-57B50A797CE8}"/>
    <cellStyle name="Input 28 2 2 4 3" xfId="15464" xr:uid="{F4F32B46-DD81-455F-BCFC-00327CB30535}"/>
    <cellStyle name="Input 28 2 2 4 4" xfId="33640" xr:uid="{0707E91A-E304-4A67-BF6E-0EBFD99FB66F}"/>
    <cellStyle name="Input 28 2 2 5" xfId="5192" xr:uid="{B5B30C5E-8FE7-419F-ADF7-E5A6ADF0C583}"/>
    <cellStyle name="Input 28 2 2 5 2" xfId="18947" xr:uid="{8E502B5A-67B3-4CB8-ABE8-A4CA69494110}"/>
    <cellStyle name="Input 28 2 2 5 3" xfId="15463" xr:uid="{2D477420-F4FA-4CB4-A9C9-8DEA2BF4FDA7}"/>
    <cellStyle name="Input 28 2 2 5 4" xfId="33639" xr:uid="{574D18F5-77EF-4B56-92FB-DA1832887E22}"/>
    <cellStyle name="Input 28 2 2 6" xfId="5193" xr:uid="{060ED90F-404A-4AE7-AE7F-B4777B565EB1}"/>
    <cellStyle name="Input 28 2 2 6 2" xfId="18948" xr:uid="{D805AA19-AFFC-4290-8113-CE0106CB70B5}"/>
    <cellStyle name="Input 28 2 2 6 3" xfId="15462" xr:uid="{8C57B44E-E871-491D-AB27-4B6E75C6A59A}"/>
    <cellStyle name="Input 28 2 2 6 4" xfId="33638" xr:uid="{7866AF4D-59CA-46D0-AB48-FF872B76819A}"/>
    <cellStyle name="Input 28 2 2 7" xfId="5194" xr:uid="{A0AAF816-EC62-46EB-854D-CC21F2F334E8}"/>
    <cellStyle name="Input 28 2 2 7 2" xfId="18949" xr:uid="{AB0C8AD6-EA95-46D5-A479-F8A4254993D3}"/>
    <cellStyle name="Input 28 2 2 7 3" xfId="15461" xr:uid="{F1A1A65F-0E8D-4640-99D3-59D4327A9638}"/>
    <cellStyle name="Input 28 2 2 7 4" xfId="33637" xr:uid="{FAF765E7-0FBC-4987-9F68-7EE2A575DC2C}"/>
    <cellStyle name="Input 28 2 2 8" xfId="18943" xr:uid="{B160B00F-2B9F-457F-A5C7-9D1862E1EE52}"/>
    <cellStyle name="Input 28 2 2 9" xfId="15467" xr:uid="{78167624-AC44-4A78-8FB4-EA63CF14984C}"/>
    <cellStyle name="Input 28 2 3" xfId="5195" xr:uid="{379BF365-C08C-496A-AA24-DEDE3244CA4A}"/>
    <cellStyle name="Input 28 2 3 2" xfId="5196" xr:uid="{D9E1F2B9-EF8E-440B-8E67-74871A2C3A6F}"/>
    <cellStyle name="Input 28 2 3 2 2" xfId="18951" xr:uid="{0E3C48E4-D4E3-424B-85A3-3503AC514905}"/>
    <cellStyle name="Input 28 2 3 2 3" xfId="15459" xr:uid="{E1EF7C32-831F-4633-9F10-B5DB165D91E0}"/>
    <cellStyle name="Input 28 2 3 2 4" xfId="33635" xr:uid="{094AF07C-BB84-4D91-ADDA-D7DC4C18A3D0}"/>
    <cellStyle name="Input 28 2 3 3" xfId="5197" xr:uid="{2112947F-E14E-452D-83ED-308E98EEB803}"/>
    <cellStyle name="Input 28 2 3 3 2" xfId="18952" xr:uid="{9E12C2BE-603D-4838-824B-06A13553F9EC}"/>
    <cellStyle name="Input 28 2 3 3 3" xfId="15458" xr:uid="{5A46C55E-9926-4FF7-9CF1-B2D7099E0B80}"/>
    <cellStyle name="Input 28 2 3 3 4" xfId="33634" xr:uid="{C0907F22-EA91-4ADE-99C9-5DE5DCE0D4E5}"/>
    <cellStyle name="Input 28 2 3 4" xfId="5198" xr:uid="{17C7D6A0-872F-4AAC-A460-84C6E6CFBF25}"/>
    <cellStyle name="Input 28 2 3 4 2" xfId="18953" xr:uid="{B9C59C62-9D4A-4176-9F7D-0E34F66C3022}"/>
    <cellStyle name="Input 28 2 3 4 3" xfId="15457" xr:uid="{D2A580C4-B5AA-4C22-84EE-2ECC282D0439}"/>
    <cellStyle name="Input 28 2 3 4 4" xfId="33633" xr:uid="{8334EE59-3353-4A22-A18E-9615F92A670A}"/>
    <cellStyle name="Input 28 2 3 5" xfId="5199" xr:uid="{216EE7AD-FEC7-4800-8AF2-4C0947448A55}"/>
    <cellStyle name="Input 28 2 3 5 2" xfId="18954" xr:uid="{2A502C03-883A-4872-91AA-99BAADA3389C}"/>
    <cellStyle name="Input 28 2 3 5 3" xfId="15456" xr:uid="{5B787028-6AA2-40A4-B494-570E7079433D}"/>
    <cellStyle name="Input 28 2 3 5 4" xfId="33632" xr:uid="{1571408B-75F5-4828-A92B-F94CF8B2913F}"/>
    <cellStyle name="Input 28 2 3 6" xfId="5200" xr:uid="{E0FBCCE1-B1B1-4DF8-89F8-C7DC0C492321}"/>
    <cellStyle name="Input 28 2 3 6 2" xfId="18955" xr:uid="{9FEBAE8B-DCE4-4819-AC60-D17B6148E3D3}"/>
    <cellStyle name="Input 28 2 3 6 3" xfId="15455" xr:uid="{982B5B97-CD0B-4F4C-9A60-08BD7EC88657}"/>
    <cellStyle name="Input 28 2 3 6 4" xfId="33631" xr:uid="{18275CF6-02C1-4867-BE14-0C44B6348635}"/>
    <cellStyle name="Input 28 2 3 7" xfId="18950" xr:uid="{1030172E-506F-468C-A9FF-A04C9C7C69E7}"/>
    <cellStyle name="Input 28 2 3 8" xfId="15460" xr:uid="{EBD3993F-A999-4278-9827-EE85A51EB1F8}"/>
    <cellStyle name="Input 28 2 3 9" xfId="33636" xr:uid="{B90F7FEF-F077-4347-BEF9-BC0300E4DBCC}"/>
    <cellStyle name="Input 28 2 4" xfId="5201" xr:uid="{3683857B-D032-4361-9195-A1449983B64B}"/>
    <cellStyle name="Input 28 2 4 2" xfId="5202" xr:uid="{7EF39B63-A686-43D4-B683-0DD3F75F76A0}"/>
    <cellStyle name="Input 28 2 4 2 2" xfId="18957" xr:uid="{1009E997-64A2-4BD2-A822-A440AA9DD9EA}"/>
    <cellStyle name="Input 28 2 4 2 3" xfId="15453" xr:uid="{2EB262F8-7C2E-4A3A-8BB0-A698CD018B28}"/>
    <cellStyle name="Input 28 2 4 2 4" xfId="33629" xr:uid="{A38F471A-6B11-4D58-A984-9450CE39CB64}"/>
    <cellStyle name="Input 28 2 4 3" xfId="5203" xr:uid="{D5E7346E-C534-4CAF-80F3-52A2A40F0FAB}"/>
    <cellStyle name="Input 28 2 4 3 2" xfId="18958" xr:uid="{BB3C9189-849D-4353-8ED7-295F313E95C4}"/>
    <cellStyle name="Input 28 2 4 3 3" xfId="15452" xr:uid="{8A9B7763-79F7-4281-9AE5-593B234B7594}"/>
    <cellStyle name="Input 28 2 4 3 4" xfId="33628" xr:uid="{7F5EEB34-43CF-49B6-8343-9474AA17890A}"/>
    <cellStyle name="Input 28 2 4 4" xfId="5204" xr:uid="{640CA48C-0BF1-495B-81E7-1F4857C515E8}"/>
    <cellStyle name="Input 28 2 4 4 2" xfId="18959" xr:uid="{404AE4CA-143B-4733-B114-2CA9A976F837}"/>
    <cellStyle name="Input 28 2 4 4 3" xfId="15451" xr:uid="{F83E0AA7-0262-4993-B7E8-8D34EE8A5938}"/>
    <cellStyle name="Input 28 2 4 4 4" xfId="33627" xr:uid="{8C70918D-423D-4B80-9276-7E1CECDDD754}"/>
    <cellStyle name="Input 28 2 4 5" xfId="18956" xr:uid="{3E06F5B2-6296-46BB-B42D-246B2178D698}"/>
    <cellStyle name="Input 28 2 4 6" xfId="15454" xr:uid="{A7E18C99-5921-4CBF-95B4-6B7F7859043C}"/>
    <cellStyle name="Input 28 2 4 7" xfId="33630" xr:uid="{0D565DF7-C288-42A4-920A-B9C2EA46557F}"/>
    <cellStyle name="Input 28 2 5" xfId="5205" xr:uid="{B0D8AD36-856C-4CE2-A2C9-D7AAC4A9A489}"/>
    <cellStyle name="Input 28 2 5 2" xfId="5206" xr:uid="{55B9359E-86A3-407A-845A-72D3BF326E04}"/>
    <cellStyle name="Input 28 2 5 2 2" xfId="18961" xr:uid="{64E1F5D4-E0AC-47EB-A62F-0A49838F4B28}"/>
    <cellStyle name="Input 28 2 5 2 3" xfId="15449" xr:uid="{ECB78EFC-FFFD-453C-913C-9FE8219AB14D}"/>
    <cellStyle name="Input 28 2 5 2 4" xfId="33625" xr:uid="{5F55DE79-C187-4D5D-94CE-8971413346E1}"/>
    <cellStyle name="Input 28 2 5 3" xfId="18960" xr:uid="{718D4D6E-F67C-46B7-BD84-447C1C3574DF}"/>
    <cellStyle name="Input 28 2 5 4" xfId="15450" xr:uid="{50DC3F29-8338-4DA3-8A87-88A94C4B9F28}"/>
    <cellStyle name="Input 28 2 5 5" xfId="33626" xr:uid="{EDB7E680-9DA9-443C-BC9D-D62C6F09E961}"/>
    <cellStyle name="Input 28 2 6" xfId="5207" xr:uid="{51373EC5-06EF-4BC7-90C4-58EB31AAF62D}"/>
    <cellStyle name="Input 28 2 6 2" xfId="5208" xr:uid="{C5ED5456-768F-47F2-BD31-F58D97F6585C}"/>
    <cellStyle name="Input 28 2 6 2 2" xfId="18963" xr:uid="{12237C5B-D072-438F-9966-04FEB1DD7F92}"/>
    <cellStyle name="Input 28 2 6 2 3" xfId="15447" xr:uid="{3F80DF28-5317-4969-B34E-11EE15D4BF0E}"/>
    <cellStyle name="Input 28 2 6 2 4" xfId="33623" xr:uid="{408DA454-D707-41BC-A2EA-D389E8A22596}"/>
    <cellStyle name="Input 28 2 6 3" xfId="18962" xr:uid="{4C64FA12-59F4-41CB-8ABB-B69C24F0594F}"/>
    <cellStyle name="Input 28 2 6 4" xfId="15448" xr:uid="{5C7651F0-C776-430E-AA89-E267E35FE0CD}"/>
    <cellStyle name="Input 28 2 6 5" xfId="33624" xr:uid="{496F99B2-26DD-4FDF-816C-43E4B28A451D}"/>
    <cellStyle name="Input 28 2 7" xfId="5209" xr:uid="{88027B6C-E52E-46E3-BB31-01E688EC799E}"/>
    <cellStyle name="Input 28 2 7 2" xfId="18964" xr:uid="{E8738305-980E-4772-8DB9-6778E9584CAF}"/>
    <cellStyle name="Input 28 2 7 3" xfId="15446" xr:uid="{DFD06694-ECA8-4F8B-949B-5F23EC904C23}"/>
    <cellStyle name="Input 28 2 7 4" xfId="33622" xr:uid="{89E80E62-1A8B-47CC-A74F-3C0C78CEB6D0}"/>
    <cellStyle name="Input 28 2 8" xfId="5210" xr:uid="{B80F3BE9-451A-4AB6-B4B1-EED7A7482221}"/>
    <cellStyle name="Input 28 2 8 2" xfId="18965" xr:uid="{B28B7631-C091-4A5F-ADFB-695C57772A36}"/>
    <cellStyle name="Input 28 2 8 3" xfId="15445" xr:uid="{664D1DA2-5D37-413C-9BE0-96AA24657AAE}"/>
    <cellStyle name="Input 28 2 8 4" xfId="33621" xr:uid="{C020786C-6B8A-4DEF-8B0C-13C5A44A2EB5}"/>
    <cellStyle name="Input 28 2 9" xfId="18942" xr:uid="{D0AEBB94-B8D6-4EFE-997D-F3C7DAF42ACF}"/>
    <cellStyle name="Input 28 3" xfId="5211" xr:uid="{89D8D23D-7F3D-4A5F-B5FA-993A796DC5BE}"/>
    <cellStyle name="Input 28 3 10" xfId="33620" xr:uid="{0ACC3F85-69F2-4426-8C28-E8F025579C2F}"/>
    <cellStyle name="Input 28 3 2" xfId="5212" xr:uid="{A20ED084-5609-4079-AD9D-85E032B3C6DB}"/>
    <cellStyle name="Input 28 3 2 2" xfId="18967" xr:uid="{4177BDFA-1E40-4916-A0A3-56D91482129F}"/>
    <cellStyle name="Input 28 3 2 3" xfId="15443" xr:uid="{A7EEFF7E-D03B-48F8-939A-73ED7440F725}"/>
    <cellStyle name="Input 28 3 2 4" xfId="33619" xr:uid="{552DD54F-F98E-4CD9-BE6B-DFB937A181A6}"/>
    <cellStyle name="Input 28 3 3" xfId="5213" xr:uid="{98C98F06-863F-4F76-A0A2-A5E283F2014F}"/>
    <cellStyle name="Input 28 3 3 2" xfId="18968" xr:uid="{64C5B8BE-3417-4CE1-AB00-85129D9044D4}"/>
    <cellStyle name="Input 28 3 3 3" xfId="15442" xr:uid="{CD3685EB-2031-43D2-82DE-34A03B27EA61}"/>
    <cellStyle name="Input 28 3 3 4" xfId="33618" xr:uid="{FAEA2FE8-539C-4550-B831-CD7DAF9071AC}"/>
    <cellStyle name="Input 28 3 4" xfId="5214" xr:uid="{7594DBA7-CBBF-4C0D-BAED-6406F87C32A6}"/>
    <cellStyle name="Input 28 3 4 2" xfId="18969" xr:uid="{16817D4E-0D17-4125-B4AE-3891FFC4DFFC}"/>
    <cellStyle name="Input 28 3 4 3" xfId="15441" xr:uid="{EB7100BB-00FB-47F2-A103-02885E7E967C}"/>
    <cellStyle name="Input 28 3 4 4" xfId="33617" xr:uid="{D9B054D2-3687-493D-A88F-1C9FA275EB98}"/>
    <cellStyle name="Input 28 3 5" xfId="5215" xr:uid="{CAEFFECF-5F1F-4745-8A98-1A83DFF93D7A}"/>
    <cellStyle name="Input 28 3 5 2" xfId="18970" xr:uid="{F6988071-B940-4C33-AA90-A98C400911B9}"/>
    <cellStyle name="Input 28 3 5 3" xfId="15440" xr:uid="{536DF57A-F044-4859-9A41-D36C5B52C79F}"/>
    <cellStyle name="Input 28 3 5 4" xfId="33616" xr:uid="{31ACC5C8-2F3D-4D8D-B04D-BF55270FD121}"/>
    <cellStyle name="Input 28 3 6" xfId="5216" xr:uid="{2EE20DA1-4E43-4BEC-B744-A9F0C4B2A549}"/>
    <cellStyle name="Input 28 3 6 2" xfId="18971" xr:uid="{EF47F620-4A3F-42CC-A4E2-24A680E96061}"/>
    <cellStyle name="Input 28 3 6 3" xfId="15439" xr:uid="{348E114F-5352-4EE0-BD7B-CD67C00C4BAC}"/>
    <cellStyle name="Input 28 3 6 4" xfId="33615" xr:uid="{2FE20B05-DF07-4DB4-A4B6-1326C521F23D}"/>
    <cellStyle name="Input 28 3 7" xfId="5217" xr:uid="{372C7043-B0ED-4AA6-A4B3-BAC16905CA77}"/>
    <cellStyle name="Input 28 3 7 2" xfId="18972" xr:uid="{F1B4393E-D1D0-42B7-8C6F-BAD25F284F5B}"/>
    <cellStyle name="Input 28 3 7 3" xfId="15438" xr:uid="{9EC1932A-0A46-418D-B575-55DDCD62713C}"/>
    <cellStyle name="Input 28 3 7 4" xfId="33614" xr:uid="{EE7A5CE9-359B-4EAA-9C88-8DFD3744D34A}"/>
    <cellStyle name="Input 28 3 8" xfId="18966" xr:uid="{AC019507-34A4-489F-ACB8-6578E686A0C6}"/>
    <cellStyle name="Input 28 3 9" xfId="15444" xr:uid="{CA2A32C6-5B27-472D-B25F-B54DE6DAB833}"/>
    <cellStyle name="Input 28 4" xfId="5218" xr:uid="{9CE6B303-F4CC-4770-888E-09745BB59657}"/>
    <cellStyle name="Input 28 4 2" xfId="5219" xr:uid="{A45BE5B3-53FC-4063-8206-AA4DFBCC7AD4}"/>
    <cellStyle name="Input 28 4 2 2" xfId="18974" xr:uid="{37030CC2-940B-48DA-A35C-A81645B63375}"/>
    <cellStyle name="Input 28 4 2 3" xfId="15436" xr:uid="{A30755B2-539B-40B3-8B79-BD8EE8443279}"/>
    <cellStyle name="Input 28 4 2 4" xfId="33612" xr:uid="{BC16FD99-3850-4331-9A77-079B8D5F600B}"/>
    <cellStyle name="Input 28 4 3" xfId="5220" xr:uid="{A2584C74-708E-4169-B137-091CA1FBE0C2}"/>
    <cellStyle name="Input 28 4 3 2" xfId="18975" xr:uid="{B5442543-4F5B-436E-9CB4-EF90A75B53A3}"/>
    <cellStyle name="Input 28 4 3 3" xfId="15435" xr:uid="{CB42617A-4769-4534-89F1-55E001BADB83}"/>
    <cellStyle name="Input 28 4 3 4" xfId="33611" xr:uid="{D2E2C303-BA81-44C2-9D48-7121D8C49C76}"/>
    <cellStyle name="Input 28 4 4" xfId="5221" xr:uid="{11EFE4EC-4552-4BBF-87BF-73ED1FEA3CD3}"/>
    <cellStyle name="Input 28 4 4 2" xfId="18976" xr:uid="{50C91325-3258-41D1-A6A5-32EEDB638FD6}"/>
    <cellStyle name="Input 28 4 4 3" xfId="15434" xr:uid="{CD6F9877-F54F-402B-A2D5-098C947DDC43}"/>
    <cellStyle name="Input 28 4 4 4" xfId="33610" xr:uid="{2FECE9E7-E281-4487-9F02-B3F20757283D}"/>
    <cellStyle name="Input 28 4 5" xfId="5222" xr:uid="{BFE4F36F-DC3F-46CA-ABD1-EBC2188FC432}"/>
    <cellStyle name="Input 28 4 5 2" xfId="18977" xr:uid="{3D5D4EA9-F701-4190-A462-69D098CFB1A3}"/>
    <cellStyle name="Input 28 4 5 3" xfId="15433" xr:uid="{79050883-3823-401E-A262-94EF6FC532BC}"/>
    <cellStyle name="Input 28 4 5 4" xfId="33609" xr:uid="{86126000-5716-4ACA-A80A-0FE6A9E93409}"/>
    <cellStyle name="Input 28 4 6" xfId="5223" xr:uid="{F6CFCB32-FEA7-4DEE-880A-90265694E810}"/>
    <cellStyle name="Input 28 4 6 2" xfId="18978" xr:uid="{C6C45B69-609F-4924-AC63-1EFAC8DF598F}"/>
    <cellStyle name="Input 28 4 6 3" xfId="15432" xr:uid="{F2B65C82-7409-4AD5-966C-DBAE9C107876}"/>
    <cellStyle name="Input 28 4 6 4" xfId="33608" xr:uid="{6E607308-94AE-4397-A44D-68D4EB753DAF}"/>
    <cellStyle name="Input 28 4 7" xfId="18973" xr:uid="{14AE935C-4F67-46D2-BC52-F22C481C8383}"/>
    <cellStyle name="Input 28 4 8" xfId="15437" xr:uid="{743539DA-0297-4717-8C6F-45F8B9A3F1B0}"/>
    <cellStyle name="Input 28 4 9" xfId="33613" xr:uid="{80BFD75E-412E-4F6C-A44E-AD1F57B56501}"/>
    <cellStyle name="Input 28 5" xfId="5224" xr:uid="{62BC704D-C8DA-4E17-B6EB-F184D1D4D57A}"/>
    <cellStyle name="Input 28 5 2" xfId="5225" xr:uid="{4EB93916-5B06-4840-8734-24445C178827}"/>
    <cellStyle name="Input 28 5 2 2" xfId="18980" xr:uid="{3B1E8338-76A5-4E04-B56F-6DDBA94E9A3A}"/>
    <cellStyle name="Input 28 5 2 3" xfId="15430" xr:uid="{868EE2BE-D39C-4F11-9234-0AB811C1DC55}"/>
    <cellStyle name="Input 28 5 2 4" xfId="33606" xr:uid="{A9DB1166-A767-4EF5-85D6-104F489B4058}"/>
    <cellStyle name="Input 28 5 3" xfId="5226" xr:uid="{58AA8DC7-E92E-4232-A859-33E7A9CC4016}"/>
    <cellStyle name="Input 28 5 3 2" xfId="18981" xr:uid="{6BE9F4E0-65E4-463F-A819-A71EEAFB9482}"/>
    <cellStyle name="Input 28 5 3 3" xfId="15429" xr:uid="{DF05E303-0A5D-4632-9BD1-EAC16C1B1E7B}"/>
    <cellStyle name="Input 28 5 3 4" xfId="33605" xr:uid="{5541D4DA-329E-41B3-B956-FC4FB1868908}"/>
    <cellStyle name="Input 28 5 4" xfId="5227" xr:uid="{47B6EFC5-1907-46EE-80B9-BE4197117CA2}"/>
    <cellStyle name="Input 28 5 4 2" xfId="18982" xr:uid="{0DB81340-818D-4A3D-AD3A-E097888F3133}"/>
    <cellStyle name="Input 28 5 4 3" xfId="15428" xr:uid="{CBE79039-B8F4-4935-8C1D-2301464DDF50}"/>
    <cellStyle name="Input 28 5 4 4" xfId="33604" xr:uid="{3D7FF216-EA96-4CF2-B087-73B3CC1D6967}"/>
    <cellStyle name="Input 28 5 5" xfId="5228" xr:uid="{D7EEF089-2AC7-47DD-94B8-5669131C952A}"/>
    <cellStyle name="Input 28 5 5 2" xfId="18983" xr:uid="{2D15A718-74C4-4B20-94A7-C835A6B62CF9}"/>
    <cellStyle name="Input 28 5 5 3" xfId="15427" xr:uid="{5C40AEC0-CC37-4130-9DB7-BADD4205E2E4}"/>
    <cellStyle name="Input 28 5 5 4" xfId="33603" xr:uid="{60736669-CF3B-4C90-968C-A77ED193DE29}"/>
    <cellStyle name="Input 28 5 6" xfId="18979" xr:uid="{F67A570C-831B-4352-9F5E-237F19F205AF}"/>
    <cellStyle name="Input 28 5 7" xfId="15431" xr:uid="{FF4BC355-6E1F-446C-A104-1FEF5E98593B}"/>
    <cellStyle name="Input 28 5 8" xfId="33607" xr:uid="{20FE8823-47F9-4427-A1A9-23F1553A5C01}"/>
    <cellStyle name="Input 28 6" xfId="5229" xr:uid="{E2759E49-4F31-42B4-B83D-A4E2EEA4C9B3}"/>
    <cellStyle name="Input 28 6 2" xfId="5230" xr:uid="{E7D4C954-B615-4FD8-96AC-94C722C8FA76}"/>
    <cellStyle name="Input 28 6 2 2" xfId="18985" xr:uid="{97E400E3-1C32-48E1-93C9-7145FFAF25CB}"/>
    <cellStyle name="Input 28 6 2 3" xfId="15425" xr:uid="{765FE3AC-B166-452D-A5EE-CAAF7147485D}"/>
    <cellStyle name="Input 28 6 2 4" xfId="33601" xr:uid="{47DD91FC-2D01-4052-8654-ED9697975FA0}"/>
    <cellStyle name="Input 28 6 3" xfId="18984" xr:uid="{55E37B75-145A-429A-A1B7-F4189C6E39F0}"/>
    <cellStyle name="Input 28 6 4" xfId="15426" xr:uid="{80057FAB-BC0B-4332-B3D0-74F7C0661EB3}"/>
    <cellStyle name="Input 28 6 5" xfId="33602" xr:uid="{A7F7585C-6397-4A70-A6EC-9E420B416615}"/>
    <cellStyle name="Input 28 7" xfId="5231" xr:uid="{7BEAAF35-C596-4D3A-A268-AAEC0DAE5150}"/>
    <cellStyle name="Input 28 7 2" xfId="5232" xr:uid="{2D50D4A9-DC5F-4D9A-AEE6-374503E01975}"/>
    <cellStyle name="Input 28 7 2 2" xfId="18987" xr:uid="{7E640ED2-A4C8-4D65-9400-759FCD9CA097}"/>
    <cellStyle name="Input 28 7 2 3" xfId="15423" xr:uid="{C3841B34-AC80-4ED0-B1D1-94CBD25B278C}"/>
    <cellStyle name="Input 28 7 2 4" xfId="33599" xr:uid="{BD7F5012-AF1F-4071-97B8-C5330267FB75}"/>
    <cellStyle name="Input 28 7 3" xfId="18986" xr:uid="{86AD8E1A-30FE-4018-8537-451A2A4E2370}"/>
    <cellStyle name="Input 28 7 4" xfId="15424" xr:uid="{6333EA1B-4C5B-424F-BDA8-949C00734B25}"/>
    <cellStyle name="Input 28 7 5" xfId="33600" xr:uid="{C974521E-9B98-4766-80B5-27B4F1DC9239}"/>
    <cellStyle name="Input 28 8" xfId="5233" xr:uid="{C32D73DF-B44B-40BC-9373-BA6698FBF22B}"/>
    <cellStyle name="Input 28 8 2" xfId="18988" xr:uid="{9E62BC55-2FBE-4521-8394-633C1826FF75}"/>
    <cellStyle name="Input 28 8 3" xfId="15422" xr:uid="{DE37EEED-3793-44B1-9371-ADCFB06CB94B}"/>
    <cellStyle name="Input 28 8 4" xfId="33598" xr:uid="{D0FEFBEA-174B-4E59-A849-E46F283967D2}"/>
    <cellStyle name="Input 28 9" xfId="18941" xr:uid="{4E836F2A-6992-47D5-909C-61B975A1629C}"/>
    <cellStyle name="Input 29" xfId="5234" xr:uid="{E0CE88F9-C766-48F1-8549-9F60714A5D12}"/>
    <cellStyle name="Input 29 10" xfId="15421" xr:uid="{F8FE9BE6-D748-47D0-85AA-8E6F67908E0A}"/>
    <cellStyle name="Input 29 11" xfId="33597" xr:uid="{A08069F2-1D15-4A2D-B3A2-6DD671C5D7D9}"/>
    <cellStyle name="Input 29 2" xfId="5235" xr:uid="{ACBF8995-17FD-41FD-A17E-A9B91343FA1A}"/>
    <cellStyle name="Input 29 2 10" xfId="15420" xr:uid="{C0BDDCA9-ED41-449E-A724-8C5C9F3AE937}"/>
    <cellStyle name="Input 29 2 11" xfId="33596" xr:uid="{15DDA8E7-78EA-479E-8225-3F3213E21AE1}"/>
    <cellStyle name="Input 29 2 2" xfId="5236" xr:uid="{F19B4932-D4D8-41D0-ACE4-DB3EE4AA6870}"/>
    <cellStyle name="Input 29 2 2 10" xfId="33595" xr:uid="{F2811F7B-95F0-404E-8773-58CC5A5CAFA7}"/>
    <cellStyle name="Input 29 2 2 2" xfId="5237" xr:uid="{BB57CE2A-C5AA-42CC-A8C2-AF6156F14394}"/>
    <cellStyle name="Input 29 2 2 2 2" xfId="18992" xr:uid="{1F107109-7041-456F-9D4B-F8E64DDDE07E}"/>
    <cellStyle name="Input 29 2 2 2 3" xfId="15418" xr:uid="{BE5413D9-6847-446C-8EFD-753C3BD6C80D}"/>
    <cellStyle name="Input 29 2 2 2 4" xfId="33594" xr:uid="{07DEAF83-DBF1-4C0A-A9E1-2E73D22CD30C}"/>
    <cellStyle name="Input 29 2 2 3" xfId="5238" xr:uid="{48A94CB7-220E-4F3C-BF60-6BA0A51D4AB2}"/>
    <cellStyle name="Input 29 2 2 3 2" xfId="18993" xr:uid="{337FC3B0-AE3E-4C07-88D4-6AF7FE2B6832}"/>
    <cellStyle name="Input 29 2 2 3 3" xfId="15417" xr:uid="{25A9C2CF-3225-4223-9B8B-15427288A03E}"/>
    <cellStyle name="Input 29 2 2 3 4" xfId="33593" xr:uid="{3B00E5A8-AFDE-4586-B7D6-93526BB01340}"/>
    <cellStyle name="Input 29 2 2 4" xfId="5239" xr:uid="{C0BBC140-6BFF-4720-87D6-0AF6B61AE3FA}"/>
    <cellStyle name="Input 29 2 2 4 2" xfId="18994" xr:uid="{B3379905-C09F-42FA-B78F-BE30EFD24445}"/>
    <cellStyle name="Input 29 2 2 4 3" xfId="15416" xr:uid="{7DE628FC-56AD-4DD9-8C45-AAFB7F711CFD}"/>
    <cellStyle name="Input 29 2 2 4 4" xfId="33592" xr:uid="{92B31CD9-5E48-4968-AB5F-1B90879C34E8}"/>
    <cellStyle name="Input 29 2 2 5" xfId="5240" xr:uid="{5B5EB5CC-F129-4500-9679-3BFF468CA990}"/>
    <cellStyle name="Input 29 2 2 5 2" xfId="18995" xr:uid="{1C158EE6-7C0C-49A9-8FED-1E57D99A0132}"/>
    <cellStyle name="Input 29 2 2 5 3" xfId="15415" xr:uid="{5499E3ED-2758-4D21-9662-F52FBAF27FAB}"/>
    <cellStyle name="Input 29 2 2 5 4" xfId="33591" xr:uid="{09CB7428-9BBE-43C4-A62B-0504C92F4244}"/>
    <cellStyle name="Input 29 2 2 6" xfId="5241" xr:uid="{40A54253-7C58-4949-AD51-E3850F2DE2C3}"/>
    <cellStyle name="Input 29 2 2 6 2" xfId="18996" xr:uid="{24D9FF02-F757-46AD-8910-CF755D4DD61E}"/>
    <cellStyle name="Input 29 2 2 6 3" xfId="15414" xr:uid="{BD96519D-CE9C-4D6F-AE32-EFFD9F84BA74}"/>
    <cellStyle name="Input 29 2 2 6 4" xfId="33590" xr:uid="{09EF7E43-A2D8-4D29-967D-0C4FC7EE766B}"/>
    <cellStyle name="Input 29 2 2 7" xfId="5242" xr:uid="{CDCEC77E-8AFA-49DD-B8B8-C5A64B8B8FE1}"/>
    <cellStyle name="Input 29 2 2 7 2" xfId="18997" xr:uid="{7F220652-C430-4FF3-8D98-2F893968613A}"/>
    <cellStyle name="Input 29 2 2 7 3" xfId="15413" xr:uid="{AEB8D0C9-5902-4CF4-81ED-A108D52623B0}"/>
    <cellStyle name="Input 29 2 2 7 4" xfId="33589" xr:uid="{2A6B0D2F-FD4E-43E9-A3E9-999C4CBF26C8}"/>
    <cellStyle name="Input 29 2 2 8" xfId="18991" xr:uid="{2CA8604A-FC1C-46A7-BAAB-2DBD6A4B0F7B}"/>
    <cellStyle name="Input 29 2 2 9" xfId="15419" xr:uid="{3A10CB45-978C-45B6-8109-06E0A632CD69}"/>
    <cellStyle name="Input 29 2 3" xfId="5243" xr:uid="{F444D152-3692-4574-A18E-AB4498335861}"/>
    <cellStyle name="Input 29 2 3 2" xfId="5244" xr:uid="{6BB49071-5C2B-4BBE-8238-A42C40DBDA52}"/>
    <cellStyle name="Input 29 2 3 2 2" xfId="18999" xr:uid="{13F02536-46A6-4CAA-86D7-FEF27180ABF5}"/>
    <cellStyle name="Input 29 2 3 2 3" xfId="15411" xr:uid="{6155C68F-9847-407C-9D3B-0D3AB89E8DC1}"/>
    <cellStyle name="Input 29 2 3 2 4" xfId="33587" xr:uid="{E4F3027C-EF15-4B7E-ACB1-CF6B3738D5AE}"/>
    <cellStyle name="Input 29 2 3 3" xfId="5245" xr:uid="{E4C2DC66-1C6B-407E-BED0-CEABEE9BA314}"/>
    <cellStyle name="Input 29 2 3 3 2" xfId="19000" xr:uid="{43704A7D-ECB3-4CB1-A19E-066F832BEBE8}"/>
    <cellStyle name="Input 29 2 3 3 3" xfId="15410" xr:uid="{9397F166-81EE-4249-821D-E3ED06C91BB0}"/>
    <cellStyle name="Input 29 2 3 3 4" xfId="33586" xr:uid="{AD23127F-4294-4163-83ED-566AC6A7D311}"/>
    <cellStyle name="Input 29 2 3 4" xfId="5246" xr:uid="{D9347B0D-D242-4838-B432-53CB2817CFB2}"/>
    <cellStyle name="Input 29 2 3 4 2" xfId="19001" xr:uid="{CB95AE82-D533-45C2-98EB-8162DF7D87C1}"/>
    <cellStyle name="Input 29 2 3 4 3" xfId="15409" xr:uid="{C7CD29EA-3AF2-45A2-994B-52BEE83BC44C}"/>
    <cellStyle name="Input 29 2 3 4 4" xfId="33585" xr:uid="{6A33D112-9A87-48C8-A022-626F4BC00BE3}"/>
    <cellStyle name="Input 29 2 3 5" xfId="5247" xr:uid="{0CD72473-3772-4A7A-95C5-73D2D2B6281E}"/>
    <cellStyle name="Input 29 2 3 5 2" xfId="19002" xr:uid="{9570B75C-89C4-4BDB-B6B9-6AE0DC083A3E}"/>
    <cellStyle name="Input 29 2 3 5 3" xfId="15408" xr:uid="{74DA4375-9CA6-4FA7-BC0B-A5BD748ADA54}"/>
    <cellStyle name="Input 29 2 3 5 4" xfId="33584" xr:uid="{5335F8E2-C3B5-4863-B5BB-9F805A7B0705}"/>
    <cellStyle name="Input 29 2 3 6" xfId="5248" xr:uid="{C069ADDC-B8EA-4243-AE3E-A5E289A9751C}"/>
    <cellStyle name="Input 29 2 3 6 2" xfId="19003" xr:uid="{607AE2A4-37ED-4996-BD37-8A3FD1714906}"/>
    <cellStyle name="Input 29 2 3 6 3" xfId="15407" xr:uid="{60B5E530-B45A-4604-B317-4A473F3464EB}"/>
    <cellStyle name="Input 29 2 3 6 4" xfId="33583" xr:uid="{94A06DD5-7B76-49E0-8D91-F6D4193BE337}"/>
    <cellStyle name="Input 29 2 3 7" xfId="18998" xr:uid="{4806A978-7E81-4181-94A2-7F283B0268CF}"/>
    <cellStyle name="Input 29 2 3 8" xfId="15412" xr:uid="{17B05545-4DE2-4AF7-BE61-7325CC13A4AB}"/>
    <cellStyle name="Input 29 2 3 9" xfId="33588" xr:uid="{2FA99A8A-EC5E-44F6-B8A4-A2FF7C01E20D}"/>
    <cellStyle name="Input 29 2 4" xfId="5249" xr:uid="{6C66C6D7-D276-4C3F-B718-7B0AE80EF89E}"/>
    <cellStyle name="Input 29 2 4 2" xfId="5250" xr:uid="{FD68FC43-F2FC-44E2-A543-1917F6EE74BA}"/>
    <cellStyle name="Input 29 2 4 2 2" xfId="19005" xr:uid="{FF69BE66-5CA4-4D26-8720-ACFF2CC49F85}"/>
    <cellStyle name="Input 29 2 4 2 3" xfId="15405" xr:uid="{BA4076A0-9EBD-4FBA-BDB6-21F546E95480}"/>
    <cellStyle name="Input 29 2 4 2 4" xfId="33581" xr:uid="{D19A2E56-CC79-4689-8D1B-FA04A9F89A35}"/>
    <cellStyle name="Input 29 2 4 3" xfId="5251" xr:uid="{B332B94D-21F8-4ADD-8F04-B18A60300F0C}"/>
    <cellStyle name="Input 29 2 4 3 2" xfId="19006" xr:uid="{19854330-7BAB-4EAB-A481-261AA90B5043}"/>
    <cellStyle name="Input 29 2 4 3 3" xfId="15404" xr:uid="{B81E7CCA-32A7-4CCA-B510-72AAA162B4A1}"/>
    <cellStyle name="Input 29 2 4 3 4" xfId="33580" xr:uid="{D6000A9C-2552-4A00-8516-9559386CB5E3}"/>
    <cellStyle name="Input 29 2 4 4" xfId="5252" xr:uid="{567D68BF-22F3-4A98-81E5-B8A372A2EAD1}"/>
    <cellStyle name="Input 29 2 4 4 2" xfId="19007" xr:uid="{24067577-B0EF-4231-88BF-1519C438F80A}"/>
    <cellStyle name="Input 29 2 4 4 3" xfId="15403" xr:uid="{E024314B-7CBB-4AB8-AA4B-7D286FCE479D}"/>
    <cellStyle name="Input 29 2 4 4 4" xfId="33579" xr:uid="{7FBB88AA-5070-4F97-AC8D-8D720AB49E9B}"/>
    <cellStyle name="Input 29 2 4 5" xfId="19004" xr:uid="{0EF18756-40F8-4F5F-8471-DB3D2C2F2A5E}"/>
    <cellStyle name="Input 29 2 4 6" xfId="15406" xr:uid="{C186D252-844F-4B4E-8950-8CA58ED43648}"/>
    <cellStyle name="Input 29 2 4 7" xfId="33582" xr:uid="{C5170C25-2827-45FD-95F1-17B78A9FD9D4}"/>
    <cellStyle name="Input 29 2 5" xfId="5253" xr:uid="{2A54AA9A-3AB9-4BDD-853E-7838605B1376}"/>
    <cellStyle name="Input 29 2 5 2" xfId="5254" xr:uid="{78D00733-53C4-4CAB-BE61-21936D201872}"/>
    <cellStyle name="Input 29 2 5 2 2" xfId="19009" xr:uid="{44D6D761-4CC1-4AD5-9029-1F6C9DD25E6E}"/>
    <cellStyle name="Input 29 2 5 2 3" xfId="15401" xr:uid="{179EE138-479F-4B7D-B837-C4BED7C4AD6D}"/>
    <cellStyle name="Input 29 2 5 2 4" xfId="33577" xr:uid="{5AF669C6-E668-48A1-967A-C0A46307FB32}"/>
    <cellStyle name="Input 29 2 5 3" xfId="19008" xr:uid="{16EF2DB2-6C0D-425E-88BB-697ECEF73DD7}"/>
    <cellStyle name="Input 29 2 5 4" xfId="15402" xr:uid="{079D4EC0-97C0-4C96-B2A0-A1F29ABB2698}"/>
    <cellStyle name="Input 29 2 5 5" xfId="33578" xr:uid="{961AE09A-1500-46DD-A26B-B9DE1AF0DE99}"/>
    <cellStyle name="Input 29 2 6" xfId="5255" xr:uid="{5FE2DA50-2189-4475-957F-4FC170165389}"/>
    <cellStyle name="Input 29 2 6 2" xfId="5256" xr:uid="{44D17136-FB7E-4911-99D3-F93DE5D0A66E}"/>
    <cellStyle name="Input 29 2 6 2 2" xfId="19011" xr:uid="{4DE62602-AAC2-4570-84B4-A64B46B9539C}"/>
    <cellStyle name="Input 29 2 6 2 3" xfId="15399" xr:uid="{AFEE43E1-F281-4696-9BF4-D115AB553B9A}"/>
    <cellStyle name="Input 29 2 6 2 4" xfId="33575" xr:uid="{4F9F2188-0991-46F5-A82C-85E76E3BFDE5}"/>
    <cellStyle name="Input 29 2 6 3" xfId="19010" xr:uid="{E964BCBC-5988-4F5E-A542-1CEEE1F743B0}"/>
    <cellStyle name="Input 29 2 6 4" xfId="15400" xr:uid="{CBE77ADD-5D2D-4BA9-AB27-D7B6BC18E7B8}"/>
    <cellStyle name="Input 29 2 6 5" xfId="33576" xr:uid="{D2E452E4-952F-48F2-9F15-C909450014B3}"/>
    <cellStyle name="Input 29 2 7" xfId="5257" xr:uid="{AABE67C3-2756-47F0-BBC0-3B5980EEE244}"/>
    <cellStyle name="Input 29 2 7 2" xfId="19012" xr:uid="{F77A7C2B-3601-4FE8-87D6-0D96EE2E59A1}"/>
    <cellStyle name="Input 29 2 7 3" xfId="15398" xr:uid="{98C317A3-8F27-4D2B-96B3-4FB8C3956AB4}"/>
    <cellStyle name="Input 29 2 7 4" xfId="33574" xr:uid="{AFAEDAB9-5B83-430C-A6E9-895018B0A7DC}"/>
    <cellStyle name="Input 29 2 8" xfId="5258" xr:uid="{706483B2-AD22-41FD-AA45-446B3D3A5861}"/>
    <cellStyle name="Input 29 2 8 2" xfId="19013" xr:uid="{E92D7B40-141C-41D9-AB61-61147926AB1D}"/>
    <cellStyle name="Input 29 2 8 3" xfId="15397" xr:uid="{48BCFE09-5597-40CA-A0D0-50466E419EBA}"/>
    <cellStyle name="Input 29 2 8 4" xfId="33573" xr:uid="{9A3C391B-F30E-42BD-B04F-07DB478E937C}"/>
    <cellStyle name="Input 29 2 9" xfId="18990" xr:uid="{34602247-E504-4F98-917A-F31A4B0085AF}"/>
    <cellStyle name="Input 29 3" xfId="5259" xr:uid="{E06D5BCE-FA0E-442E-A5FA-A46DF695A039}"/>
    <cellStyle name="Input 29 3 10" xfId="33572" xr:uid="{2C47422E-434D-42F6-BCBE-71FCDF808E8A}"/>
    <cellStyle name="Input 29 3 2" xfId="5260" xr:uid="{C191200F-235B-4046-BA8F-F623AB14CC7D}"/>
    <cellStyle name="Input 29 3 2 2" xfId="19015" xr:uid="{AB4CCCD1-C902-4D13-A697-38302698DD8F}"/>
    <cellStyle name="Input 29 3 2 3" xfId="15395" xr:uid="{C9822548-AD45-49F2-9A81-C25A91C11DE3}"/>
    <cellStyle name="Input 29 3 2 4" xfId="33571" xr:uid="{01961D11-9299-451B-AA8E-C6420A2686F5}"/>
    <cellStyle name="Input 29 3 3" xfId="5261" xr:uid="{FAC2F3BA-AEEA-4692-8B43-C8084A8C31A8}"/>
    <cellStyle name="Input 29 3 3 2" xfId="19016" xr:uid="{88FAE84B-4897-49BB-B2C5-D7C71227742E}"/>
    <cellStyle name="Input 29 3 3 3" xfId="15394" xr:uid="{0900F9CB-817E-4B66-8123-F09515960EC5}"/>
    <cellStyle name="Input 29 3 3 4" xfId="33570" xr:uid="{492EDD09-34C1-4227-AED0-AECA4590FDC1}"/>
    <cellStyle name="Input 29 3 4" xfId="5262" xr:uid="{09E1E480-1439-4F33-955A-683F3BE9812A}"/>
    <cellStyle name="Input 29 3 4 2" xfId="19017" xr:uid="{D46DCB5D-1DA2-4B9C-BBB4-6C86F9E2DA57}"/>
    <cellStyle name="Input 29 3 4 3" xfId="15393" xr:uid="{569DF2F9-24A2-431F-BE20-B27C11981C9C}"/>
    <cellStyle name="Input 29 3 4 4" xfId="33569" xr:uid="{A798C0CE-518D-46E9-9B5D-0054D3A30739}"/>
    <cellStyle name="Input 29 3 5" xfId="5263" xr:uid="{3BCC5D6D-97A4-473B-AA10-D4C2265A54F2}"/>
    <cellStyle name="Input 29 3 5 2" xfId="19018" xr:uid="{11A7E2FB-F43B-495D-87AB-251A436B62C3}"/>
    <cellStyle name="Input 29 3 5 3" xfId="15392" xr:uid="{21D06C34-4C51-4062-9598-E6CB2C0B909A}"/>
    <cellStyle name="Input 29 3 5 4" xfId="33568" xr:uid="{C9D11BAE-2300-469F-8B10-FFBC6CD370F6}"/>
    <cellStyle name="Input 29 3 6" xfId="5264" xr:uid="{71353D47-3AD5-4DA1-8D29-105DB96708F9}"/>
    <cellStyle name="Input 29 3 6 2" xfId="19019" xr:uid="{77944AE4-C107-428D-B0FD-C99AD1F049C1}"/>
    <cellStyle name="Input 29 3 6 3" xfId="15391" xr:uid="{25016BA9-4C45-416F-BCAE-A2B50ABC7A0D}"/>
    <cellStyle name="Input 29 3 6 4" xfId="33567" xr:uid="{7DAFAA4B-1DFE-44DF-A3B8-46413EFFC6AF}"/>
    <cellStyle name="Input 29 3 7" xfId="5265" xr:uid="{6510872D-2151-4FB2-B68A-5DF9C534B8AF}"/>
    <cellStyle name="Input 29 3 7 2" xfId="19020" xr:uid="{B61E6A71-554F-456D-90FA-C752BFA6D44F}"/>
    <cellStyle name="Input 29 3 7 3" xfId="15390" xr:uid="{E5F41777-075D-4222-9072-20F5EA6B6D37}"/>
    <cellStyle name="Input 29 3 7 4" xfId="33566" xr:uid="{523D2F0B-F6D5-4BF2-93BD-DE45229EDD7D}"/>
    <cellStyle name="Input 29 3 8" xfId="19014" xr:uid="{FF569350-7B42-425F-AC6D-F76225DC3610}"/>
    <cellStyle name="Input 29 3 9" xfId="15396" xr:uid="{98495127-13B0-4B5B-9893-CC07E1093C92}"/>
    <cellStyle name="Input 29 4" xfId="5266" xr:uid="{B40372B2-F809-4A86-B3F0-FE0FFC69C77C}"/>
    <cellStyle name="Input 29 4 2" xfId="5267" xr:uid="{F7603F49-D569-4C49-BA90-141C7587D499}"/>
    <cellStyle name="Input 29 4 2 2" xfId="19022" xr:uid="{1409148D-BD4D-42C2-BD79-4992A4008426}"/>
    <cellStyle name="Input 29 4 2 3" xfId="15388" xr:uid="{0C1DBEFB-7D64-46C3-B0B5-DCD32EB13FED}"/>
    <cellStyle name="Input 29 4 2 4" xfId="33564" xr:uid="{BC2818FF-74D3-4E2E-B443-F49951D7BA7E}"/>
    <cellStyle name="Input 29 4 3" xfId="5268" xr:uid="{C981DF24-F4FF-45D6-AF75-C42C52F62414}"/>
    <cellStyle name="Input 29 4 3 2" xfId="19023" xr:uid="{50659D20-9DD4-4AD3-BEE5-424A1D3B9F6F}"/>
    <cellStyle name="Input 29 4 3 3" xfId="15387" xr:uid="{27D59ED4-683E-4CA5-845C-A4D15A1E0046}"/>
    <cellStyle name="Input 29 4 3 4" xfId="33563" xr:uid="{C9EE57B4-ABA3-49A0-905A-C8A2BB13AF3D}"/>
    <cellStyle name="Input 29 4 4" xfId="5269" xr:uid="{0DA95C0C-0823-4419-81C3-2A0441922499}"/>
    <cellStyle name="Input 29 4 4 2" xfId="19024" xr:uid="{2CC31A04-135D-4E7B-9963-401063A5306D}"/>
    <cellStyle name="Input 29 4 4 3" xfId="15386" xr:uid="{F2498DBE-DD77-4F4A-A4AC-54EB8F0040C7}"/>
    <cellStyle name="Input 29 4 4 4" xfId="33562" xr:uid="{17158D87-DD64-44D6-B771-85E4680027F3}"/>
    <cellStyle name="Input 29 4 5" xfId="5270" xr:uid="{BA44237E-BC8B-4FA6-B625-D70AF1C95941}"/>
    <cellStyle name="Input 29 4 5 2" xfId="19025" xr:uid="{2DC2984E-2287-4210-B9A1-52AEAAA412FF}"/>
    <cellStyle name="Input 29 4 5 3" xfId="15385" xr:uid="{352196D3-8D64-49CA-910C-DEDB4B144854}"/>
    <cellStyle name="Input 29 4 5 4" xfId="33561" xr:uid="{C5BD26AD-4B69-419A-B819-7D5D75C838F4}"/>
    <cellStyle name="Input 29 4 6" xfId="5271" xr:uid="{330B9CC2-ADE9-4A8D-A84D-5724D0CEEEC9}"/>
    <cellStyle name="Input 29 4 6 2" xfId="19026" xr:uid="{7E3FE07A-0029-4A7C-AD1F-BC6ED58A7112}"/>
    <cellStyle name="Input 29 4 6 3" xfId="15384" xr:uid="{5E7C9851-D3EB-4E0B-B644-60933D9518AC}"/>
    <cellStyle name="Input 29 4 6 4" xfId="33560" xr:uid="{06C72691-0C19-45ED-A5CC-7B47C74EF270}"/>
    <cellStyle name="Input 29 4 7" xfId="19021" xr:uid="{8BEB040F-C4E6-4AB6-BB5D-66D1EDF2E1D2}"/>
    <cellStyle name="Input 29 4 8" xfId="15389" xr:uid="{99EE25AE-827E-4626-AD1F-2B71B73F93C3}"/>
    <cellStyle name="Input 29 4 9" xfId="33565" xr:uid="{1316A2CD-3D10-47F3-962F-48E69DCF9D42}"/>
    <cellStyle name="Input 29 5" xfId="5272" xr:uid="{6F6566DD-505B-4743-A94D-98E677AA483F}"/>
    <cellStyle name="Input 29 5 2" xfId="5273" xr:uid="{66402980-AAA6-4BE0-97B2-A08F32788CB4}"/>
    <cellStyle name="Input 29 5 2 2" xfId="19028" xr:uid="{BD1EB12A-A990-4BAD-B8F5-66A708E04875}"/>
    <cellStyle name="Input 29 5 2 3" xfId="15382" xr:uid="{4F96A8CC-8BCB-4B8A-B0FF-3D6F74806229}"/>
    <cellStyle name="Input 29 5 2 4" xfId="33558" xr:uid="{5504D3D6-5BD1-48E9-B682-58C2C88A76FE}"/>
    <cellStyle name="Input 29 5 3" xfId="5274" xr:uid="{D13B7440-C7AE-410F-9483-18D9BDB8B49B}"/>
    <cellStyle name="Input 29 5 3 2" xfId="19029" xr:uid="{BEF3E1F1-4018-41A3-91AD-45BDC86AA434}"/>
    <cellStyle name="Input 29 5 3 3" xfId="15381" xr:uid="{73EDA68B-AEEC-47EB-B561-F771C4BCDCC2}"/>
    <cellStyle name="Input 29 5 3 4" xfId="33557" xr:uid="{649F0D9A-13F2-454F-BB05-780F9E0BF5CD}"/>
    <cellStyle name="Input 29 5 4" xfId="5275" xr:uid="{A482E592-15A7-43D2-B813-EBD4F3671354}"/>
    <cellStyle name="Input 29 5 4 2" xfId="19030" xr:uid="{2D16E25C-F1A4-4887-A45F-51253D58F13B}"/>
    <cellStyle name="Input 29 5 4 3" xfId="15380" xr:uid="{459B3503-6DF0-4996-95C3-B6BE097C171C}"/>
    <cellStyle name="Input 29 5 4 4" xfId="33556" xr:uid="{E4F7AF6D-5FD0-4420-BD14-B467C87768A4}"/>
    <cellStyle name="Input 29 5 5" xfId="5276" xr:uid="{0AD86A98-1D23-4776-81E0-49E5B108D201}"/>
    <cellStyle name="Input 29 5 5 2" xfId="19031" xr:uid="{4BAB1CA6-D004-4AF5-A3CE-F47618630D7C}"/>
    <cellStyle name="Input 29 5 5 3" xfId="15379" xr:uid="{F92A3276-28C5-4CEC-B047-977C7BAD13FF}"/>
    <cellStyle name="Input 29 5 5 4" xfId="33555" xr:uid="{6149F097-7977-4108-AC5B-47679EA90D7A}"/>
    <cellStyle name="Input 29 5 6" xfId="19027" xr:uid="{4959FE21-7A75-469D-8C64-91B0FE81C494}"/>
    <cellStyle name="Input 29 5 7" xfId="15383" xr:uid="{B3EC5286-681F-480D-80FF-9095C78EB96E}"/>
    <cellStyle name="Input 29 5 8" xfId="33559" xr:uid="{B0C87BC6-84EE-423D-BC3B-4FEDF1F88C7F}"/>
    <cellStyle name="Input 29 6" xfId="5277" xr:uid="{297D4A48-2DA9-47C7-9420-76D7E151E4EB}"/>
    <cellStyle name="Input 29 6 2" xfId="5278" xr:uid="{1250110A-0E52-4C90-BB3F-3D9DF65B95C4}"/>
    <cellStyle name="Input 29 6 2 2" xfId="19033" xr:uid="{DDEF515C-A660-45EC-B15A-A83A4F7FF17E}"/>
    <cellStyle name="Input 29 6 2 3" xfId="15377" xr:uid="{549FD133-AC1D-4040-A4C2-0961D61BF30A}"/>
    <cellStyle name="Input 29 6 2 4" xfId="33553" xr:uid="{A41B000E-E898-476D-87F2-1E3B835A6EA1}"/>
    <cellStyle name="Input 29 6 3" xfId="19032" xr:uid="{544942D2-788F-4596-AC08-D15DB018CFE4}"/>
    <cellStyle name="Input 29 6 4" xfId="15378" xr:uid="{A0EA96A9-7B98-46BF-8FC3-C8DF7CEC3701}"/>
    <cellStyle name="Input 29 6 5" xfId="33554" xr:uid="{D7096855-1753-457E-A87C-22DFC27EC23B}"/>
    <cellStyle name="Input 29 7" xfId="5279" xr:uid="{78F5E836-A5E7-44B2-A64D-D8C28E0C0CE9}"/>
    <cellStyle name="Input 29 7 2" xfId="5280" xr:uid="{414F2A1F-18FC-4C3D-A76F-A64466D7A2F0}"/>
    <cellStyle name="Input 29 7 2 2" xfId="19035" xr:uid="{C6141D73-EC08-483A-BEF6-1DF3E99D2035}"/>
    <cellStyle name="Input 29 7 2 3" xfId="15375" xr:uid="{2DEED986-E8C4-452D-ABCA-6AA10442ED91}"/>
    <cellStyle name="Input 29 7 2 4" xfId="33551" xr:uid="{2335A507-6DEE-4D09-B9A8-E948C0700FB4}"/>
    <cellStyle name="Input 29 7 3" xfId="19034" xr:uid="{5B2F7007-8950-459D-9FF1-7D74300CF698}"/>
    <cellStyle name="Input 29 7 4" xfId="15376" xr:uid="{7BD8571B-4442-463B-8965-49D9B1C4FA4C}"/>
    <cellStyle name="Input 29 7 5" xfId="33552" xr:uid="{C7F7B604-1478-44AB-BAC2-E8426C00998E}"/>
    <cellStyle name="Input 29 8" xfId="5281" xr:uid="{C095FAD1-8A54-4EDB-9FDE-3E812814E9C7}"/>
    <cellStyle name="Input 29 8 2" xfId="19036" xr:uid="{F65B24B4-8AFB-4EB1-8EC0-2D1B4F792E99}"/>
    <cellStyle name="Input 29 8 3" xfId="15374" xr:uid="{4664BB82-1583-4BE4-8915-084D43CFA158}"/>
    <cellStyle name="Input 29 8 4" xfId="33550" xr:uid="{1B4D605C-4514-4D55-9826-B1419D8F21D5}"/>
    <cellStyle name="Input 29 9" xfId="18989" xr:uid="{E87925E8-D53F-4CEA-AA98-88160F58B90D}"/>
    <cellStyle name="Input 3" xfId="5282" xr:uid="{A4B9800B-52E9-451B-BA31-29D58EEEFA7B}"/>
    <cellStyle name="Input 3 10" xfId="15373" xr:uid="{17F80CCF-30A2-45D2-8885-5E2A1C92936E}"/>
    <cellStyle name="Input 3 11" xfId="33549" xr:uid="{F0B799A0-2E99-48DB-B082-E2A543210901}"/>
    <cellStyle name="Input 3 2" xfId="5283" xr:uid="{FA6CCE63-B73C-458E-8EF5-E2AA2DF41C36}"/>
    <cellStyle name="Input 3 2 10" xfId="15372" xr:uid="{4385B457-56FA-4F8A-A8A1-051C1763D523}"/>
    <cellStyle name="Input 3 2 11" xfId="33548" xr:uid="{28816053-30B7-49DD-923E-D3A53DC7B7F6}"/>
    <cellStyle name="Input 3 2 2" xfId="5284" xr:uid="{88164F7B-65C4-4250-8C24-4510194C1C18}"/>
    <cellStyle name="Input 3 2 2 10" xfId="33547" xr:uid="{DCD8E81C-CAF1-4D4F-A7CC-0BA4CC7961C3}"/>
    <cellStyle name="Input 3 2 2 2" xfId="5285" xr:uid="{4AAD6DC3-A776-4078-A39A-3E902EC3E2C6}"/>
    <cellStyle name="Input 3 2 2 2 2" xfId="19040" xr:uid="{0AB4B7A4-480A-48B3-A21B-B361742457C6}"/>
    <cellStyle name="Input 3 2 2 2 3" xfId="15370" xr:uid="{36BEDE05-0709-465F-929A-8DD2D3DD5891}"/>
    <cellStyle name="Input 3 2 2 2 4" xfId="33546" xr:uid="{9C04C262-76A9-4D17-AC47-9D1BC50A2FD9}"/>
    <cellStyle name="Input 3 2 2 3" xfId="5286" xr:uid="{13525818-1303-46A3-A4B7-4CF60385D3EF}"/>
    <cellStyle name="Input 3 2 2 3 2" xfId="19041" xr:uid="{C1F43591-B431-4200-9D4E-C20595DFC616}"/>
    <cellStyle name="Input 3 2 2 3 3" xfId="15369" xr:uid="{BEEB886B-2BA8-4DDD-9425-FB621E15E3BF}"/>
    <cellStyle name="Input 3 2 2 3 4" xfId="33545" xr:uid="{7DDB6D9F-E242-418D-ABE9-A919526D2C8D}"/>
    <cellStyle name="Input 3 2 2 4" xfId="5287" xr:uid="{33D39375-51B5-413A-A3BA-3B3C2AFA9C1B}"/>
    <cellStyle name="Input 3 2 2 4 2" xfId="19042" xr:uid="{C355201D-C3FD-4370-9F4B-C845B50C2647}"/>
    <cellStyle name="Input 3 2 2 4 3" xfId="15368" xr:uid="{3936179F-AC85-4FC5-A587-450F90B5A319}"/>
    <cellStyle name="Input 3 2 2 4 4" xfId="33544" xr:uid="{A2AA4462-4BCD-42D0-B7DB-0D655DFA7CF5}"/>
    <cellStyle name="Input 3 2 2 5" xfId="5288" xr:uid="{BCF4EBEC-CF6E-44D9-8B06-CD65270EFE66}"/>
    <cellStyle name="Input 3 2 2 5 2" xfId="19043" xr:uid="{DB2D944D-A6C3-4081-B277-5C9ABACB5E30}"/>
    <cellStyle name="Input 3 2 2 5 3" xfId="15367" xr:uid="{F7E6E9E3-6951-4361-8E33-52AC6359C28D}"/>
    <cellStyle name="Input 3 2 2 5 4" xfId="33543" xr:uid="{B549E1D4-6557-43A4-8A1F-2D7DEA2CEDBA}"/>
    <cellStyle name="Input 3 2 2 6" xfId="5289" xr:uid="{1BADB2AE-FC18-4724-B440-D046D7F7BA82}"/>
    <cellStyle name="Input 3 2 2 6 2" xfId="19044" xr:uid="{D34A8EA2-0576-459B-BFC9-A0E24F6B9C65}"/>
    <cellStyle name="Input 3 2 2 6 3" xfId="15366" xr:uid="{0C98C421-AD37-4077-9F6D-953CAA63890F}"/>
    <cellStyle name="Input 3 2 2 6 4" xfId="33542" xr:uid="{432E0091-4493-465E-A11E-724B288BF06A}"/>
    <cellStyle name="Input 3 2 2 7" xfId="5290" xr:uid="{ADCE9450-1378-4AE2-8F6A-069E6FBF0A43}"/>
    <cellStyle name="Input 3 2 2 7 2" xfId="19045" xr:uid="{5A8BB5F3-BB86-4D26-BDB3-22EEF9F1049B}"/>
    <cellStyle name="Input 3 2 2 7 3" xfId="15365" xr:uid="{53256E5E-CB48-42A6-8120-A788B9727576}"/>
    <cellStyle name="Input 3 2 2 7 4" xfId="33541" xr:uid="{7F1C464A-8E3E-49F2-A387-AD1A161B9458}"/>
    <cellStyle name="Input 3 2 2 8" xfId="19039" xr:uid="{EEC95710-CA6A-4F70-9C0E-ECA70D7F4ADB}"/>
    <cellStyle name="Input 3 2 2 9" xfId="15371" xr:uid="{4436064C-8C06-4E09-8EB1-B9F7FBE14030}"/>
    <cellStyle name="Input 3 2 3" xfId="5291" xr:uid="{A660A1FB-A04B-4D17-AC78-91F3DC9145D7}"/>
    <cellStyle name="Input 3 2 3 2" xfId="5292" xr:uid="{2576A55E-0817-4CCF-8E36-4CCB114564B8}"/>
    <cellStyle name="Input 3 2 3 2 2" xfId="19047" xr:uid="{CB13D8FF-2B1F-4F16-BBAC-EBC8686CFAA8}"/>
    <cellStyle name="Input 3 2 3 2 3" xfId="15363" xr:uid="{7781CB89-32BC-4CC2-84B6-8B4C89B6DDB1}"/>
    <cellStyle name="Input 3 2 3 2 4" xfId="33539" xr:uid="{C40A50ED-A1D2-4088-8482-4939E9354E3B}"/>
    <cellStyle name="Input 3 2 3 3" xfId="5293" xr:uid="{CCF905A7-0FCF-4462-9704-908B1D8719B6}"/>
    <cellStyle name="Input 3 2 3 3 2" xfId="19048" xr:uid="{BCA15CB1-70A9-4C9E-B578-7B0834ACC75E}"/>
    <cellStyle name="Input 3 2 3 3 3" xfId="15362" xr:uid="{E9491C4E-DDE7-48BA-9BA3-7F4DA268051B}"/>
    <cellStyle name="Input 3 2 3 3 4" xfId="33538" xr:uid="{CEBAC251-E384-460A-9048-69759B33F26C}"/>
    <cellStyle name="Input 3 2 3 4" xfId="5294" xr:uid="{59B9A908-C1F9-4260-B3A1-59EC23169A65}"/>
    <cellStyle name="Input 3 2 3 4 2" xfId="19049" xr:uid="{640DA230-BA49-4C6F-9526-9D56930425F8}"/>
    <cellStyle name="Input 3 2 3 4 3" xfId="15361" xr:uid="{708C2EC4-95D5-407A-854B-0BDB99D3F357}"/>
    <cellStyle name="Input 3 2 3 4 4" xfId="33537" xr:uid="{053FE693-6478-4995-AA87-08C7D00CB7E0}"/>
    <cellStyle name="Input 3 2 3 5" xfId="5295" xr:uid="{89CA5C16-0497-4EDC-B348-433D11C3B77D}"/>
    <cellStyle name="Input 3 2 3 5 2" xfId="19050" xr:uid="{45274A9F-8614-46FB-85B9-8D2883D1EAA6}"/>
    <cellStyle name="Input 3 2 3 5 3" xfId="15360" xr:uid="{E53140B6-B7D6-43FF-AFB5-903E7FC959D8}"/>
    <cellStyle name="Input 3 2 3 5 4" xfId="33536" xr:uid="{CF88E361-B522-4DA7-8DD0-6AB5299F5241}"/>
    <cellStyle name="Input 3 2 3 6" xfId="5296" xr:uid="{90481995-AB78-4B0A-80DE-245D3DCA884E}"/>
    <cellStyle name="Input 3 2 3 6 2" xfId="19051" xr:uid="{E50DFD78-1533-42B9-A75B-3F7A28F094E0}"/>
    <cellStyle name="Input 3 2 3 6 3" xfId="15359" xr:uid="{34C2D953-5FB3-466C-8497-C2F3A57FE521}"/>
    <cellStyle name="Input 3 2 3 6 4" xfId="33535" xr:uid="{FDCE1B36-995E-4015-8EFB-E4FF269528F6}"/>
    <cellStyle name="Input 3 2 3 7" xfId="19046" xr:uid="{E46ED5A7-5E74-41FD-BBB4-A0F375DB43E7}"/>
    <cellStyle name="Input 3 2 3 8" xfId="15364" xr:uid="{E365FD60-5A5E-41F3-A460-62CBC2B5BE0E}"/>
    <cellStyle name="Input 3 2 3 9" xfId="33540" xr:uid="{E56443B5-E7D0-416F-9D26-084DB7E36BB2}"/>
    <cellStyle name="Input 3 2 4" xfId="5297" xr:uid="{CB372262-F6AE-4986-AE93-5AD509EA6896}"/>
    <cellStyle name="Input 3 2 4 2" xfId="5298" xr:uid="{E326A2DA-0E07-4528-AF4D-BD836E00A168}"/>
    <cellStyle name="Input 3 2 4 2 2" xfId="19053" xr:uid="{2276F247-2905-40DD-82C3-B47ABCDF879E}"/>
    <cellStyle name="Input 3 2 4 2 3" xfId="15357" xr:uid="{539570B2-E268-4447-A096-23E2D812000E}"/>
    <cellStyle name="Input 3 2 4 2 4" xfId="33533" xr:uid="{D16406ED-297B-4A85-92BA-6911CE037DDC}"/>
    <cellStyle name="Input 3 2 4 3" xfId="5299" xr:uid="{D0FC6C4E-E4BA-43CB-9B00-933B3C6CB617}"/>
    <cellStyle name="Input 3 2 4 3 2" xfId="19054" xr:uid="{9F0F60A5-FD9A-475D-A460-A7CFECA3A494}"/>
    <cellStyle name="Input 3 2 4 3 3" xfId="15356" xr:uid="{ADA6B350-ADC7-4136-A747-EFE44A7127DE}"/>
    <cellStyle name="Input 3 2 4 3 4" xfId="33532" xr:uid="{FB25B056-CAE6-4A06-AFC3-92889B6FCB6E}"/>
    <cellStyle name="Input 3 2 4 4" xfId="5300" xr:uid="{0455EF83-3C89-4A3B-B51E-35600B6EC93F}"/>
    <cellStyle name="Input 3 2 4 4 2" xfId="19055" xr:uid="{817959A2-0018-4DF5-9371-0C82DF9E74FB}"/>
    <cellStyle name="Input 3 2 4 4 3" xfId="15355" xr:uid="{2F21ECBD-6947-4BA2-9E35-7BAD388FF63C}"/>
    <cellStyle name="Input 3 2 4 4 4" xfId="33531" xr:uid="{DE8D39BC-8C14-4FAE-8CB2-E83451F01835}"/>
    <cellStyle name="Input 3 2 4 5" xfId="19052" xr:uid="{137CAF00-B09C-4539-9212-B01F3772FCA0}"/>
    <cellStyle name="Input 3 2 4 6" xfId="15358" xr:uid="{70589A50-D8E4-4BE8-B720-ABC3E216B3D8}"/>
    <cellStyle name="Input 3 2 4 7" xfId="33534" xr:uid="{E817C37F-C859-4E76-967D-D278C4EEA816}"/>
    <cellStyle name="Input 3 2 5" xfId="5301" xr:uid="{968877E4-283D-483A-9B52-AE3E50637E5F}"/>
    <cellStyle name="Input 3 2 5 2" xfId="5302" xr:uid="{8F8C7C85-037C-4D1A-AE87-267E0ED8D40B}"/>
    <cellStyle name="Input 3 2 5 2 2" xfId="19057" xr:uid="{93E8AB1C-ADA0-47CC-A107-CC8AB24DB529}"/>
    <cellStyle name="Input 3 2 5 2 3" xfId="15353" xr:uid="{F739B953-DE96-4C71-918D-7D5E7CAB55F9}"/>
    <cellStyle name="Input 3 2 5 2 4" xfId="33529" xr:uid="{0575F3C3-1F57-4A32-9F96-BFC924F3D113}"/>
    <cellStyle name="Input 3 2 5 3" xfId="19056" xr:uid="{57603F59-87BD-4280-821B-1F4E82821750}"/>
    <cellStyle name="Input 3 2 5 4" xfId="15354" xr:uid="{AFF2C133-55BE-4857-BBAB-28C9F5215EAE}"/>
    <cellStyle name="Input 3 2 5 5" xfId="33530" xr:uid="{82C6FB75-09FB-470C-B5E3-5495EEE3D2CF}"/>
    <cellStyle name="Input 3 2 6" xfId="5303" xr:uid="{5607DD51-CF19-483F-8F8A-6A143AD61B9F}"/>
    <cellStyle name="Input 3 2 6 2" xfId="5304" xr:uid="{CC69DD33-2C53-4D7D-8F91-5818783AB635}"/>
    <cellStyle name="Input 3 2 6 2 2" xfId="19059" xr:uid="{3952C477-F104-436B-97B8-E03C5A5D9902}"/>
    <cellStyle name="Input 3 2 6 2 3" xfId="15351" xr:uid="{7298828B-BBF4-41C8-80FC-FCE676A534BD}"/>
    <cellStyle name="Input 3 2 6 2 4" xfId="33527" xr:uid="{162FA0F0-72DF-47B9-B5E2-7F09E9DC5B7E}"/>
    <cellStyle name="Input 3 2 6 3" xfId="19058" xr:uid="{53F3C280-8EB8-45F6-958B-7DBD007AF999}"/>
    <cellStyle name="Input 3 2 6 4" xfId="15352" xr:uid="{56D40FF4-4A78-4952-ACC4-C43BA420F7D3}"/>
    <cellStyle name="Input 3 2 6 5" xfId="33528" xr:uid="{88248E96-6FFD-4D3D-9CDD-11D3CF39592B}"/>
    <cellStyle name="Input 3 2 7" xfId="5305" xr:uid="{436AB82E-53FD-4D14-8887-812BC2AB0BDD}"/>
    <cellStyle name="Input 3 2 7 2" xfId="19060" xr:uid="{E6D993A0-06AB-4A30-8CF9-28713783D9F3}"/>
    <cellStyle name="Input 3 2 7 3" xfId="15350" xr:uid="{777568D0-DED6-4465-9B37-0554DA379BD1}"/>
    <cellStyle name="Input 3 2 7 4" xfId="33526" xr:uid="{B3456E75-AE3B-477C-941F-35E2E4BB422C}"/>
    <cellStyle name="Input 3 2 8" xfId="5306" xr:uid="{B1C93BC0-E9B7-497B-9E53-B44E6DEF028B}"/>
    <cellStyle name="Input 3 2 8 2" xfId="19061" xr:uid="{6425289E-9AEB-498F-A06F-55A96D285E77}"/>
    <cellStyle name="Input 3 2 8 3" xfId="15349" xr:uid="{BEC6BC8D-ACA1-4EC6-B68D-0B9580C3F783}"/>
    <cellStyle name="Input 3 2 8 4" xfId="33525" xr:uid="{3B5A2F2D-FEE7-46F1-B9BE-D13F18732E22}"/>
    <cellStyle name="Input 3 2 9" xfId="19038" xr:uid="{D9E7E039-EA44-4980-984F-9C4D332F68C6}"/>
    <cellStyle name="Input 3 3" xfId="5307" xr:uid="{297C662D-C3A1-4363-B6BB-6CDAF3476A3B}"/>
    <cellStyle name="Input 3 3 10" xfId="33524" xr:uid="{1EDB5D08-2122-4148-BDCE-B59F89BEA26E}"/>
    <cellStyle name="Input 3 3 2" xfId="5308" xr:uid="{952761E2-1B76-4553-A989-6CA0E0BDDADD}"/>
    <cellStyle name="Input 3 3 2 2" xfId="19063" xr:uid="{80B25FFD-50EC-4AAE-B3FE-6F4ABBC30AA1}"/>
    <cellStyle name="Input 3 3 2 3" xfId="15347" xr:uid="{B53EC788-C12A-4772-83F2-65B3CE4FADF0}"/>
    <cellStyle name="Input 3 3 2 4" xfId="33523" xr:uid="{005A1B5A-E561-4BB6-AC6F-ED10FE0D5DA4}"/>
    <cellStyle name="Input 3 3 3" xfId="5309" xr:uid="{AC97D850-EDAD-4E7C-86F3-25F165868157}"/>
    <cellStyle name="Input 3 3 3 2" xfId="19064" xr:uid="{338AADAA-3397-4E80-B31E-FB2D5F576B73}"/>
    <cellStyle name="Input 3 3 3 3" xfId="15346" xr:uid="{DF7AF195-E5DC-4D37-A43D-5BA369110841}"/>
    <cellStyle name="Input 3 3 3 4" xfId="33522" xr:uid="{3119D3DE-B358-47D9-AE60-F39D3198FA56}"/>
    <cellStyle name="Input 3 3 4" xfId="5310" xr:uid="{EEC1CA7E-6C4A-4478-8076-E9AE8AD09F1C}"/>
    <cellStyle name="Input 3 3 4 2" xfId="19065" xr:uid="{5F94827D-D51D-4C5E-AFC8-945CE0E2117A}"/>
    <cellStyle name="Input 3 3 4 3" xfId="15345" xr:uid="{C05CC489-114C-4983-82B0-C916E01D5B9C}"/>
    <cellStyle name="Input 3 3 4 4" xfId="33521" xr:uid="{5DC888C9-D286-4A55-9B06-A5D05CE9C708}"/>
    <cellStyle name="Input 3 3 5" xfId="5311" xr:uid="{AB4C7B24-53A1-44A0-BCD8-484C1D069664}"/>
    <cellStyle name="Input 3 3 5 2" xfId="19066" xr:uid="{F5473D3A-2031-499D-A484-D78ED4F09136}"/>
    <cellStyle name="Input 3 3 5 3" xfId="15344" xr:uid="{BA1578D8-CA28-490F-A984-8DF78B2B2443}"/>
    <cellStyle name="Input 3 3 5 4" xfId="33520" xr:uid="{B4C9F36F-23A4-4479-8EC9-0AE9D13EF579}"/>
    <cellStyle name="Input 3 3 6" xfId="5312" xr:uid="{F868AE79-44A6-48DC-9F7E-3AD8DA4EB545}"/>
    <cellStyle name="Input 3 3 6 2" xfId="19067" xr:uid="{85E383BE-EAD6-4B21-9884-C6055DB554B9}"/>
    <cellStyle name="Input 3 3 6 3" xfId="15177" xr:uid="{CC1F4E76-E53F-4404-B19A-6842EC2058A3}"/>
    <cellStyle name="Input 3 3 6 4" xfId="33519" xr:uid="{E4A1316B-7A53-41C8-8455-D03CF0F04DAD}"/>
    <cellStyle name="Input 3 3 7" xfId="5313" xr:uid="{A0343EF0-B658-48B6-BD4A-35434EDF5407}"/>
    <cellStyle name="Input 3 3 7 2" xfId="19068" xr:uid="{14385F8E-9407-438A-B3B7-6BE4AF03A676}"/>
    <cellStyle name="Input 3 3 7 3" xfId="15176" xr:uid="{F6E60E17-E814-4207-9007-3648B59F3BB8}"/>
    <cellStyle name="Input 3 3 7 4" xfId="33518" xr:uid="{8EFDCC54-B50F-47D8-A0EB-7EFDC14DA424}"/>
    <cellStyle name="Input 3 3 8" xfId="19062" xr:uid="{CF02A154-AA89-4B6A-AEB2-4A6B6E67E426}"/>
    <cellStyle name="Input 3 3 9" xfId="15348" xr:uid="{5B4828E8-B813-4623-982A-BA6BF804A2B4}"/>
    <cellStyle name="Input 3 4" xfId="5314" xr:uid="{6369433A-9170-47E4-8EF3-48000F14CADD}"/>
    <cellStyle name="Input 3 4 2" xfId="5315" xr:uid="{668B5BA0-AA71-40E1-B564-39A22C6297E7}"/>
    <cellStyle name="Input 3 4 2 2" xfId="19070" xr:uid="{3F31EB84-D1B2-4F5A-A2F6-9AFE98EE9D20}"/>
    <cellStyle name="Input 3 4 2 3" xfId="15174" xr:uid="{C1A2660F-6529-40B2-9B8E-BAE2FEB5A67A}"/>
    <cellStyle name="Input 3 4 2 4" xfId="33516" xr:uid="{3BF64C8D-1DFC-40F7-BDC6-CDC06C6FE1D7}"/>
    <cellStyle name="Input 3 4 3" xfId="5316" xr:uid="{B1CB87DE-0DA3-4E0A-B1C2-CCB98AF8F208}"/>
    <cellStyle name="Input 3 4 3 2" xfId="19071" xr:uid="{7D81373F-ACF3-419C-A4DA-91E739104283}"/>
    <cellStyle name="Input 3 4 3 3" xfId="15173" xr:uid="{A37D97C4-D407-44AF-B90F-33FAC5DC907E}"/>
    <cellStyle name="Input 3 4 3 4" xfId="33515" xr:uid="{7057CCE4-CD6C-4C74-A28A-9E9CDDBE633E}"/>
    <cellStyle name="Input 3 4 4" xfId="5317" xr:uid="{A954CA70-8227-4D64-8351-E30737453867}"/>
    <cellStyle name="Input 3 4 4 2" xfId="19072" xr:uid="{50DF0BD9-8833-45CC-B3EA-9A47F20BC778}"/>
    <cellStyle name="Input 3 4 4 3" xfId="15172" xr:uid="{A9FDF13A-B458-4988-82FA-5D3DD43EC927}"/>
    <cellStyle name="Input 3 4 4 4" xfId="33514" xr:uid="{6B4FA2CE-5547-4F73-9AFC-D155B711EF1C}"/>
    <cellStyle name="Input 3 4 5" xfId="5318" xr:uid="{8B2181E5-8685-40A7-8D97-47965BF30483}"/>
    <cellStyle name="Input 3 4 5 2" xfId="19073" xr:uid="{9DB44942-0568-4982-9182-72638681ECAF}"/>
    <cellStyle name="Input 3 4 5 3" xfId="15171" xr:uid="{1137AF64-0F90-4AD0-BACA-21E35E79ED15}"/>
    <cellStyle name="Input 3 4 5 4" xfId="33513" xr:uid="{E017945D-2ADB-4110-BEC0-451FB9968F4F}"/>
    <cellStyle name="Input 3 4 6" xfId="5319" xr:uid="{9B21CC08-8142-44CF-B034-24EEDE81BA91}"/>
    <cellStyle name="Input 3 4 6 2" xfId="19074" xr:uid="{E7C3E8C0-25CB-4679-A78A-DE7F03E3A7C9}"/>
    <cellStyle name="Input 3 4 6 3" xfId="15170" xr:uid="{D16275D9-6193-4F61-9E97-F0BC1791F85E}"/>
    <cellStyle name="Input 3 4 6 4" xfId="33512" xr:uid="{75D0A56D-F73A-4D95-A2EC-325D4E1A49E3}"/>
    <cellStyle name="Input 3 4 7" xfId="19069" xr:uid="{94AA34C6-395D-4EC5-A62A-1BC107877554}"/>
    <cellStyle name="Input 3 4 8" xfId="15175" xr:uid="{1A1283B6-64AA-4124-9D8C-9AE38BA502C6}"/>
    <cellStyle name="Input 3 4 9" xfId="33517" xr:uid="{4576695D-FD9D-452F-A590-570A41FAF321}"/>
    <cellStyle name="Input 3 5" xfId="5320" xr:uid="{D6AA49AB-8F08-4E64-BC87-23DC9996C6BC}"/>
    <cellStyle name="Input 3 5 2" xfId="5321" xr:uid="{3E703111-38A9-4B8D-BC7D-576053E8DB79}"/>
    <cellStyle name="Input 3 5 2 2" xfId="19076" xr:uid="{2E3E4D99-B441-479B-A71F-F10B95EA4927}"/>
    <cellStyle name="Input 3 5 2 3" xfId="15168" xr:uid="{809F4074-338F-4AE7-8AF9-FCD1F976D7D4}"/>
    <cellStyle name="Input 3 5 2 4" xfId="33510" xr:uid="{AB9311BA-34CE-455E-B04A-2D0E2B20AEDB}"/>
    <cellStyle name="Input 3 5 3" xfId="5322" xr:uid="{D83CFE6B-30A9-4550-937D-6303CD86FDE3}"/>
    <cellStyle name="Input 3 5 3 2" xfId="19077" xr:uid="{DDB52495-E55A-4E82-BE6A-970F5600D364}"/>
    <cellStyle name="Input 3 5 3 3" xfId="15167" xr:uid="{97E9D023-131C-4B2D-B56A-C3CD1D1ED9A3}"/>
    <cellStyle name="Input 3 5 3 4" xfId="33509" xr:uid="{C513620F-2A37-4472-98B7-11AC85142B85}"/>
    <cellStyle name="Input 3 5 4" xfId="5323" xr:uid="{FA9A3ACB-A14B-446F-892B-1EFAE40DB7C4}"/>
    <cellStyle name="Input 3 5 4 2" xfId="19078" xr:uid="{D4D7E876-3A46-4325-A026-57C43AB02D58}"/>
    <cellStyle name="Input 3 5 4 3" xfId="15166" xr:uid="{B2B8C86F-E433-4781-B503-A43AFAC472EA}"/>
    <cellStyle name="Input 3 5 4 4" xfId="33508" xr:uid="{758A342B-A87C-4888-8BB5-60133D817E52}"/>
    <cellStyle name="Input 3 5 5" xfId="5324" xr:uid="{5C9DCDBA-455A-4CD7-915E-258B2E6054B3}"/>
    <cellStyle name="Input 3 5 5 2" xfId="19079" xr:uid="{82D29880-B389-42BD-8AC4-A1E6FE4FA3A8}"/>
    <cellStyle name="Input 3 5 5 3" xfId="15165" xr:uid="{5EBDC76B-6EC4-44C0-9078-5E0FA508708F}"/>
    <cellStyle name="Input 3 5 5 4" xfId="33507" xr:uid="{97B30A7B-49FE-4106-8688-B0DC2882CCFF}"/>
    <cellStyle name="Input 3 5 6" xfId="19075" xr:uid="{1D192C41-2862-4B13-BED0-A0EA148D5AAE}"/>
    <cellStyle name="Input 3 5 7" xfId="15169" xr:uid="{77CA1479-0F10-46BD-B6E2-7CFD3CB4EE5A}"/>
    <cellStyle name="Input 3 5 8" xfId="33511" xr:uid="{DB4E2861-878D-447D-A059-5DA39099CE3A}"/>
    <cellStyle name="Input 3 6" xfId="5325" xr:uid="{51177421-0CE5-4BD5-AD35-C410AA08D58E}"/>
    <cellStyle name="Input 3 6 2" xfId="5326" xr:uid="{C5229CCB-5C53-4BDC-B53C-00B70EF42E18}"/>
    <cellStyle name="Input 3 6 2 2" xfId="19081" xr:uid="{6E2A85C6-5536-4548-8D54-3242520AC347}"/>
    <cellStyle name="Input 3 6 2 3" xfId="15163" xr:uid="{491E5495-21F6-4093-9462-448BAA6E0DE0}"/>
    <cellStyle name="Input 3 6 2 4" xfId="33505" xr:uid="{3BB4085E-9D15-450F-866B-598B2D11E146}"/>
    <cellStyle name="Input 3 6 3" xfId="19080" xr:uid="{2DFC1F40-F8A8-42E2-99B2-A2E983BBCC22}"/>
    <cellStyle name="Input 3 6 4" xfId="15164" xr:uid="{E17FB168-5CF2-4F00-90BE-7BF2530F8DCD}"/>
    <cellStyle name="Input 3 6 5" xfId="33506" xr:uid="{67AC1FF1-DD93-4E3C-949F-20AFF00692FA}"/>
    <cellStyle name="Input 3 7" xfId="5327" xr:uid="{2663794B-784C-4BC4-B270-4A395D3A43D7}"/>
    <cellStyle name="Input 3 7 2" xfId="5328" xr:uid="{78EDD5A9-E8EC-43D7-9BE1-E9E254700D90}"/>
    <cellStyle name="Input 3 7 2 2" xfId="19083" xr:uid="{ED517608-7CF1-43B0-9EB9-72D082C87094}"/>
    <cellStyle name="Input 3 7 2 3" xfId="15161" xr:uid="{4B9FC0C5-7724-4429-A539-4FAE9616164E}"/>
    <cellStyle name="Input 3 7 2 4" xfId="33503" xr:uid="{E6B51D01-66FA-4ECB-99CA-59A2FC137AD1}"/>
    <cellStyle name="Input 3 7 3" xfId="19082" xr:uid="{4E11B800-0EA6-44A1-B9B9-B9EBE7F9FEF1}"/>
    <cellStyle name="Input 3 7 4" xfId="15162" xr:uid="{E321A722-F825-4C8F-A0C7-BB807DB4313C}"/>
    <cellStyle name="Input 3 7 5" xfId="33504" xr:uid="{04E113F6-E5FE-4E62-8540-A9E613EDEAF1}"/>
    <cellStyle name="Input 3 8" xfId="5329" xr:uid="{05E92CE3-C2C0-402A-8A46-71F132AAAAFC}"/>
    <cellStyle name="Input 3 8 2" xfId="19084" xr:uid="{1A0CF34D-1684-4AD0-B7D1-535BC3DC244A}"/>
    <cellStyle name="Input 3 8 3" xfId="15160" xr:uid="{0591672D-558A-4CC6-87F8-F0F211FF5702}"/>
    <cellStyle name="Input 3 8 4" xfId="33502" xr:uid="{09094CF2-5AD3-4AF7-BCF4-01673E0A6458}"/>
    <cellStyle name="Input 3 9" xfId="19037" xr:uid="{D352DB6E-09BA-4FBA-A621-3C225EE5F40B}"/>
    <cellStyle name="Input 30" xfId="5330" xr:uid="{14CE8140-B9F0-4ED8-9014-F87DF9C54E43}"/>
    <cellStyle name="Input 30 10" xfId="15159" xr:uid="{0425AD01-46C1-4828-82A0-30F5229DEF6A}"/>
    <cellStyle name="Input 30 11" xfId="33501" xr:uid="{99A11212-EDF8-43FC-91A7-3E6B4909BB93}"/>
    <cellStyle name="Input 30 2" xfId="5331" xr:uid="{E458061F-D6D9-48DA-B017-6E575AF5626D}"/>
    <cellStyle name="Input 30 2 10" xfId="15158" xr:uid="{0FC6BB5C-5476-4273-9FCD-A53C480BBDD9}"/>
    <cellStyle name="Input 30 2 11" xfId="33500" xr:uid="{98580727-611D-4BC0-A529-1FC8EE9F0E78}"/>
    <cellStyle name="Input 30 2 2" xfId="5332" xr:uid="{862B95BD-3506-4AF0-B6A3-75E810A2CAA7}"/>
    <cellStyle name="Input 30 2 2 10" xfId="33499" xr:uid="{DF535D9E-C27A-4B60-938F-EEA193268ABC}"/>
    <cellStyle name="Input 30 2 2 2" xfId="5333" xr:uid="{03291D43-18BA-4AFB-AF14-0F5EA10B713A}"/>
    <cellStyle name="Input 30 2 2 2 2" xfId="19088" xr:uid="{E396B63C-13DC-4F36-BBB9-D0E9ECB18886}"/>
    <cellStyle name="Input 30 2 2 2 3" xfId="15156" xr:uid="{CC0FE86E-07F1-451E-945E-73D63412E338}"/>
    <cellStyle name="Input 30 2 2 2 4" xfId="33498" xr:uid="{E65201A3-F4F7-4C99-9F19-AC0C2EA10E31}"/>
    <cellStyle name="Input 30 2 2 3" xfId="5334" xr:uid="{318B6EBF-FF26-43A6-B0D7-2F82DAF7C8AF}"/>
    <cellStyle name="Input 30 2 2 3 2" xfId="19089" xr:uid="{AEE6A971-8640-4B42-93F7-21DFF03C6589}"/>
    <cellStyle name="Input 30 2 2 3 3" xfId="15155" xr:uid="{2629AFD4-3878-42AC-AE47-4B910CB73DC9}"/>
    <cellStyle name="Input 30 2 2 3 4" xfId="33497" xr:uid="{9A691E5F-1389-4AFC-BED5-37F4BF0B77CC}"/>
    <cellStyle name="Input 30 2 2 4" xfId="5335" xr:uid="{EB2F7C09-D953-49BF-B822-81F5B14D999B}"/>
    <cellStyle name="Input 30 2 2 4 2" xfId="19090" xr:uid="{9CF616BA-22CD-4A59-B9D0-E7823B6F12B1}"/>
    <cellStyle name="Input 30 2 2 4 3" xfId="15154" xr:uid="{E80C811C-DD8E-4D5D-9E8B-BB8F4F55434D}"/>
    <cellStyle name="Input 30 2 2 4 4" xfId="33496" xr:uid="{0298DA3A-B886-4F73-B3B1-6129C3224B3A}"/>
    <cellStyle name="Input 30 2 2 5" xfId="5336" xr:uid="{6C389097-99CC-4AEE-B493-6F676418E969}"/>
    <cellStyle name="Input 30 2 2 5 2" xfId="19091" xr:uid="{5CD394A2-C367-4B14-B077-CCDB55A5281C}"/>
    <cellStyle name="Input 30 2 2 5 3" xfId="15153" xr:uid="{C9F94A4F-9A89-45CB-8D58-265031E76A73}"/>
    <cellStyle name="Input 30 2 2 5 4" xfId="33495" xr:uid="{8EEC341E-A72C-4BE9-9498-8354699FC994}"/>
    <cellStyle name="Input 30 2 2 6" xfId="5337" xr:uid="{BF260EFB-7542-4E22-90A1-320050B08B30}"/>
    <cellStyle name="Input 30 2 2 6 2" xfId="19092" xr:uid="{45DCE12C-16B7-499F-80BD-D692000BB17F}"/>
    <cellStyle name="Input 30 2 2 6 3" xfId="15152" xr:uid="{F34963B0-480D-4A7D-8E1A-28EE36AA3ECB}"/>
    <cellStyle name="Input 30 2 2 6 4" xfId="33494" xr:uid="{0F3C68D7-D2ED-4B0B-A81E-4C7C905D7A33}"/>
    <cellStyle name="Input 30 2 2 7" xfId="5338" xr:uid="{0DE7A8B9-6739-48CA-A953-FAB0CA2B86BD}"/>
    <cellStyle name="Input 30 2 2 7 2" xfId="19093" xr:uid="{66357695-B09C-4A4B-8CF8-F9E309C7C31C}"/>
    <cellStyle name="Input 30 2 2 7 3" xfId="15151" xr:uid="{561E70F5-F05F-4AB7-8CED-5B54FFD27E0F}"/>
    <cellStyle name="Input 30 2 2 7 4" xfId="33493" xr:uid="{AC035930-AFF6-4293-AD12-296733AE24A4}"/>
    <cellStyle name="Input 30 2 2 8" xfId="19087" xr:uid="{FF128D7B-22B8-4501-9B64-7A93583515C7}"/>
    <cellStyle name="Input 30 2 2 9" xfId="15157" xr:uid="{AB5DE952-3422-4D52-9688-23C8DB4D57D2}"/>
    <cellStyle name="Input 30 2 3" xfId="5339" xr:uid="{B32CF98D-7728-4D61-AF0B-8DBEFEF7803F}"/>
    <cellStyle name="Input 30 2 3 2" xfId="5340" xr:uid="{D0CF3D44-90C1-4514-A205-7F0C42FE3779}"/>
    <cellStyle name="Input 30 2 3 2 2" xfId="19095" xr:uid="{EF33ADEF-A8ED-4135-8C93-51CC5A61D128}"/>
    <cellStyle name="Input 30 2 3 2 3" xfId="15149" xr:uid="{2683358B-683D-4310-8CD3-980B545D6F83}"/>
    <cellStyle name="Input 30 2 3 2 4" xfId="33491" xr:uid="{CF69F3F2-C8E7-4602-91E4-002FCADFEE95}"/>
    <cellStyle name="Input 30 2 3 3" xfId="5341" xr:uid="{00B95E5E-9034-4046-981E-DB91EBAD026F}"/>
    <cellStyle name="Input 30 2 3 3 2" xfId="19096" xr:uid="{26193B4E-79B2-4602-ADBF-EE14658889F9}"/>
    <cellStyle name="Input 30 2 3 3 3" xfId="15148" xr:uid="{38CF23AC-917A-4C95-9610-59F2D50070BE}"/>
    <cellStyle name="Input 30 2 3 3 4" xfId="33490" xr:uid="{78B7E081-CA01-4835-B9A6-CC0D479659CB}"/>
    <cellStyle name="Input 30 2 3 4" xfId="5342" xr:uid="{49C48B2D-CE1C-4671-9915-8C30F979E568}"/>
    <cellStyle name="Input 30 2 3 4 2" xfId="19097" xr:uid="{13B163E4-EEC3-413F-9A52-DE128E12E116}"/>
    <cellStyle name="Input 30 2 3 4 3" xfId="15147" xr:uid="{6DF17EB8-949A-4807-915E-5C33A3218672}"/>
    <cellStyle name="Input 30 2 3 4 4" xfId="33489" xr:uid="{FED65DBB-21E2-4E02-9755-6F592B189A39}"/>
    <cellStyle name="Input 30 2 3 5" xfId="5343" xr:uid="{4ABBA382-F101-41D8-AA88-DA8D4B2E69B6}"/>
    <cellStyle name="Input 30 2 3 5 2" xfId="19098" xr:uid="{28EC028A-A320-490B-941B-341845EDA347}"/>
    <cellStyle name="Input 30 2 3 5 3" xfId="15146" xr:uid="{5EA938EA-C56F-47D2-B764-2C67CB08826B}"/>
    <cellStyle name="Input 30 2 3 5 4" xfId="33488" xr:uid="{610457AF-F98C-42C0-8326-2CB0DEEFF4FB}"/>
    <cellStyle name="Input 30 2 3 6" xfId="5344" xr:uid="{27766759-0BBC-43B4-AAA1-AFC208574FC9}"/>
    <cellStyle name="Input 30 2 3 6 2" xfId="19099" xr:uid="{9987C771-37DF-43ED-A209-34900F40599D}"/>
    <cellStyle name="Input 30 2 3 6 3" xfId="15145" xr:uid="{E36ED503-DEC5-45B7-B07B-EFF3590851C9}"/>
    <cellStyle name="Input 30 2 3 6 4" xfId="33487" xr:uid="{6F15E12A-1C40-4639-AA81-38C80AC29818}"/>
    <cellStyle name="Input 30 2 3 7" xfId="19094" xr:uid="{87DAE566-82E2-4D0B-8767-18B48075ED00}"/>
    <cellStyle name="Input 30 2 3 8" xfId="15150" xr:uid="{59891464-A9F4-4BE3-9969-D3E77DBFCEA2}"/>
    <cellStyle name="Input 30 2 3 9" xfId="33492" xr:uid="{EA985AC9-F329-4DD3-8E96-90D30F283220}"/>
    <cellStyle name="Input 30 2 4" xfId="5345" xr:uid="{7CD0D0ED-683B-4B08-9C97-D1C2CBF23D40}"/>
    <cellStyle name="Input 30 2 4 2" xfId="5346" xr:uid="{462145BE-0549-4142-968B-1979A85E8B27}"/>
    <cellStyle name="Input 30 2 4 2 2" xfId="19101" xr:uid="{017B2630-C382-4E2D-A1AB-26ECBCD2D2E7}"/>
    <cellStyle name="Input 30 2 4 2 3" xfId="15143" xr:uid="{D4458BDB-DB4F-4E9A-9EE6-F340B21608BE}"/>
    <cellStyle name="Input 30 2 4 2 4" xfId="33485" xr:uid="{C3DC7EBA-F4F2-40BA-B10F-25FFD10F8853}"/>
    <cellStyle name="Input 30 2 4 3" xfId="5347" xr:uid="{8C66A4DE-9FDD-43CC-B1E9-455FF419733F}"/>
    <cellStyle name="Input 30 2 4 3 2" xfId="19102" xr:uid="{30C24CE7-9E53-4B18-925D-3C7A14DB7E5C}"/>
    <cellStyle name="Input 30 2 4 3 3" xfId="15142" xr:uid="{C9E24886-6973-4591-A7E3-11C24231C533}"/>
    <cellStyle name="Input 30 2 4 3 4" xfId="33484" xr:uid="{3FC35B5A-D2F7-45D2-8F3A-D96784E6DDF3}"/>
    <cellStyle name="Input 30 2 4 4" xfId="5348" xr:uid="{5FFB371A-4EDB-480E-8768-1B841977323B}"/>
    <cellStyle name="Input 30 2 4 4 2" xfId="19103" xr:uid="{00E1344E-B5EC-402A-8A22-178932F20279}"/>
    <cellStyle name="Input 30 2 4 4 3" xfId="15141" xr:uid="{57825F0C-41EE-4EDA-A92C-114958390AF2}"/>
    <cellStyle name="Input 30 2 4 4 4" xfId="33483" xr:uid="{20539E6C-5AEB-4847-80A8-894F5472397F}"/>
    <cellStyle name="Input 30 2 4 5" xfId="19100" xr:uid="{3D255D7C-9A23-47BA-BA79-41C2B55363EA}"/>
    <cellStyle name="Input 30 2 4 6" xfId="15144" xr:uid="{964509AF-6771-4A40-B0D5-0F52C1A14BB4}"/>
    <cellStyle name="Input 30 2 4 7" xfId="33486" xr:uid="{BA0D7CE5-3B60-4905-9337-9AF077713CF2}"/>
    <cellStyle name="Input 30 2 5" xfId="5349" xr:uid="{32A8BB0D-D642-4DE9-AD0B-5667986A9FD2}"/>
    <cellStyle name="Input 30 2 5 2" xfId="5350" xr:uid="{CDFBE7DC-28FC-4070-AF5C-E861C61CEBA9}"/>
    <cellStyle name="Input 30 2 5 2 2" xfId="19105" xr:uid="{3FC41435-E99D-4301-B14E-F6D4C1122E93}"/>
    <cellStyle name="Input 30 2 5 2 3" xfId="15139" xr:uid="{B8C25D11-6EA1-4732-9732-E481DA159E50}"/>
    <cellStyle name="Input 30 2 5 2 4" xfId="33481" xr:uid="{2A3F4424-41A3-41ED-B3C8-D0F439A6A424}"/>
    <cellStyle name="Input 30 2 5 3" xfId="19104" xr:uid="{E59BD4D9-F669-4D8A-8B16-0F567195D7F0}"/>
    <cellStyle name="Input 30 2 5 4" xfId="15140" xr:uid="{6B25650E-0380-4B2F-9BA6-9468B3261FA2}"/>
    <cellStyle name="Input 30 2 5 5" xfId="33482" xr:uid="{D42C8C13-31FB-4DEC-B891-A03E6F448814}"/>
    <cellStyle name="Input 30 2 6" xfId="5351" xr:uid="{87BF6E13-1748-461A-8E84-1401BB000E98}"/>
    <cellStyle name="Input 30 2 6 2" xfId="5352" xr:uid="{6A5C982A-6F75-4C87-A8F5-E089C58FF819}"/>
    <cellStyle name="Input 30 2 6 2 2" xfId="19107" xr:uid="{A5730D8A-4E3A-444E-BE59-69C2A1E8F982}"/>
    <cellStyle name="Input 30 2 6 2 3" xfId="15137" xr:uid="{FB9AE319-4B41-4F49-AE57-CEFC5A0BEFE9}"/>
    <cellStyle name="Input 30 2 6 2 4" xfId="33479" xr:uid="{A48CE5C4-60D7-44DC-90E9-0D6C711082B6}"/>
    <cellStyle name="Input 30 2 6 3" xfId="19106" xr:uid="{E9324665-6356-4D6B-9156-020CCD76AEF0}"/>
    <cellStyle name="Input 30 2 6 4" xfId="15138" xr:uid="{75EAAD06-C058-4BED-92A9-0DF4899C4B3F}"/>
    <cellStyle name="Input 30 2 6 5" xfId="33480" xr:uid="{19C28656-972E-4EEA-B9AA-D1D2FCEC693F}"/>
    <cellStyle name="Input 30 2 7" xfId="5353" xr:uid="{AD461505-3F2B-47AE-AAA5-125B05FE2E4E}"/>
    <cellStyle name="Input 30 2 7 2" xfId="19108" xr:uid="{818F52A6-4FE0-4049-B5F5-28727D47356F}"/>
    <cellStyle name="Input 30 2 7 3" xfId="15136" xr:uid="{3CBAC18A-02CF-4EE8-9DE0-C72D7A8D66D6}"/>
    <cellStyle name="Input 30 2 7 4" xfId="33478" xr:uid="{31B9810E-5DC4-45A1-9A06-670EA79A260D}"/>
    <cellStyle name="Input 30 2 8" xfId="5354" xr:uid="{3FE2FCB8-4E5A-4563-B074-FB363719C071}"/>
    <cellStyle name="Input 30 2 8 2" xfId="19109" xr:uid="{4E1E6420-3A3C-43E4-84EE-1104D33AB85E}"/>
    <cellStyle name="Input 30 2 8 3" xfId="15135" xr:uid="{FA0C5CEA-A68B-422E-85AD-A59060B92584}"/>
    <cellStyle name="Input 30 2 8 4" xfId="33477" xr:uid="{54190636-195D-440C-8858-E6CBAE8FF36B}"/>
    <cellStyle name="Input 30 2 9" xfId="19086" xr:uid="{70ECD259-BCF4-40D0-88B5-5C97E6FEE8C2}"/>
    <cellStyle name="Input 30 3" xfId="5355" xr:uid="{413AA591-F73D-4BFA-852C-724CFED1DE34}"/>
    <cellStyle name="Input 30 3 10" xfId="33476" xr:uid="{2CD954EA-E0FC-4CC1-B4BF-7743AB2A21E6}"/>
    <cellStyle name="Input 30 3 2" xfId="5356" xr:uid="{4DFA1DF9-CF64-413C-88A6-4AECCA80B0AC}"/>
    <cellStyle name="Input 30 3 2 2" xfId="19111" xr:uid="{EDCB1D54-D528-4F2F-A700-87D87572FAE3}"/>
    <cellStyle name="Input 30 3 2 3" xfId="15133" xr:uid="{DC46E330-ECEB-4B64-A82B-153F0E4E124F}"/>
    <cellStyle name="Input 30 3 2 4" xfId="33475" xr:uid="{A985E94A-FFDB-4558-AE0F-6956751A7E90}"/>
    <cellStyle name="Input 30 3 3" xfId="5357" xr:uid="{958D10C8-C4A0-42CC-9E6F-5A842DA23A56}"/>
    <cellStyle name="Input 30 3 3 2" xfId="19112" xr:uid="{4188486E-D867-4F9B-B761-18FC26520140}"/>
    <cellStyle name="Input 30 3 3 3" xfId="15132" xr:uid="{8BB4082A-51F4-498B-A89D-165AAAEC9127}"/>
    <cellStyle name="Input 30 3 3 4" xfId="33474" xr:uid="{CF767FD9-8E89-47A8-8101-E3BC17AA770D}"/>
    <cellStyle name="Input 30 3 4" xfId="5358" xr:uid="{63A3D745-777C-476A-97C4-E3C7A61463B8}"/>
    <cellStyle name="Input 30 3 4 2" xfId="19113" xr:uid="{9108A8E4-0B99-47BE-93D0-908AB00002E3}"/>
    <cellStyle name="Input 30 3 4 3" xfId="15131" xr:uid="{E75B3E98-89C7-4E9B-B7C4-804551CA0D04}"/>
    <cellStyle name="Input 30 3 4 4" xfId="33473" xr:uid="{044FB131-5A8C-4CC3-89D1-099026691DA7}"/>
    <cellStyle name="Input 30 3 5" xfId="5359" xr:uid="{468CACBA-F2DC-4E9F-ABC9-6ED6EDF3BD77}"/>
    <cellStyle name="Input 30 3 5 2" xfId="19114" xr:uid="{65965319-B79F-47D2-B91D-DE4A2CA00B24}"/>
    <cellStyle name="Input 30 3 5 3" xfId="15130" xr:uid="{B8264B0D-5560-473C-86D9-04AE7AF5BCD2}"/>
    <cellStyle name="Input 30 3 5 4" xfId="33472" xr:uid="{E8CE7404-DF7F-40C8-AC6C-B5E7CA2EB895}"/>
    <cellStyle name="Input 30 3 6" xfId="5360" xr:uid="{997D30B0-A9C8-4778-9F4F-CC5A30E9B1EE}"/>
    <cellStyle name="Input 30 3 6 2" xfId="19115" xr:uid="{C299E3DE-A55B-4D44-A9C5-18BF1A5667DB}"/>
    <cellStyle name="Input 30 3 6 3" xfId="15129" xr:uid="{CB1CD0F1-8AE1-4F6A-B3F2-F83C61E0D26C}"/>
    <cellStyle name="Input 30 3 6 4" xfId="33471" xr:uid="{82616E8D-FA87-4170-932F-188AE99D1372}"/>
    <cellStyle name="Input 30 3 7" xfId="5361" xr:uid="{4C8A5F48-0247-4DA0-90E9-FCF5619E9FA2}"/>
    <cellStyle name="Input 30 3 7 2" xfId="19116" xr:uid="{D49A8DBF-86B5-4749-BB26-96C65C82F762}"/>
    <cellStyle name="Input 30 3 7 3" xfId="15128" xr:uid="{84F978D5-6E1B-4A6D-A9AD-6895840B8F18}"/>
    <cellStyle name="Input 30 3 7 4" xfId="33470" xr:uid="{6EEF0671-6017-4C6E-A066-6C6586C8A319}"/>
    <cellStyle name="Input 30 3 8" xfId="19110" xr:uid="{2BD0AE78-DF0B-42EA-9732-6636A072A86F}"/>
    <cellStyle name="Input 30 3 9" xfId="15134" xr:uid="{D91F9F32-C996-46A0-958B-ACC6B1AE53F6}"/>
    <cellStyle name="Input 30 4" xfId="5362" xr:uid="{033630D3-FD2E-4150-8E2B-C3F6B9BF2290}"/>
    <cellStyle name="Input 30 4 2" xfId="5363" xr:uid="{68718FD0-C07D-406C-9C6F-76F7DB28CD2E}"/>
    <cellStyle name="Input 30 4 2 2" xfId="19118" xr:uid="{9280BDF5-3D9F-4E47-8682-82025850014F}"/>
    <cellStyle name="Input 30 4 2 3" xfId="15126" xr:uid="{F7140E6F-4320-4A2E-934A-A8995C2CD72E}"/>
    <cellStyle name="Input 30 4 2 4" xfId="33468" xr:uid="{38C63F7A-CA51-4DC2-9FCA-58C71920A50F}"/>
    <cellStyle name="Input 30 4 3" xfId="5364" xr:uid="{FCD3CF2F-5764-466B-B296-BBFBF8C6C42C}"/>
    <cellStyle name="Input 30 4 3 2" xfId="19119" xr:uid="{7D1283BD-4498-4EA2-B441-41C0620781A4}"/>
    <cellStyle name="Input 30 4 3 3" xfId="15125" xr:uid="{0E8B90BB-1D19-4517-A051-934CC92D8E37}"/>
    <cellStyle name="Input 30 4 3 4" xfId="33467" xr:uid="{A198485D-E2B7-4962-8691-10573E7F0EBF}"/>
    <cellStyle name="Input 30 4 4" xfId="5365" xr:uid="{D135D23B-1C39-41D6-96EF-E3D7741F0B2D}"/>
    <cellStyle name="Input 30 4 4 2" xfId="19120" xr:uid="{E701E84A-C7B2-4910-B576-5624A63F3C6E}"/>
    <cellStyle name="Input 30 4 4 3" xfId="15124" xr:uid="{F6E2ED01-46B5-46E7-AADB-79E68A4C81CD}"/>
    <cellStyle name="Input 30 4 4 4" xfId="33466" xr:uid="{7031B05B-7202-41D7-A53A-D57B4C0FC43A}"/>
    <cellStyle name="Input 30 4 5" xfId="5366" xr:uid="{AE6E055A-5721-4815-AD3E-C79B7D2451AE}"/>
    <cellStyle name="Input 30 4 5 2" xfId="19121" xr:uid="{D02498C0-268E-40D7-8901-0B80408E994B}"/>
    <cellStyle name="Input 30 4 5 3" xfId="15123" xr:uid="{E7D29B2A-124D-4743-B92C-93357548591D}"/>
    <cellStyle name="Input 30 4 5 4" xfId="33465" xr:uid="{0CF8EE9B-EE99-44E9-945E-1C51D54E8231}"/>
    <cellStyle name="Input 30 4 6" xfId="5367" xr:uid="{8227401D-63BE-41F1-A47B-83B6159C104F}"/>
    <cellStyle name="Input 30 4 6 2" xfId="19122" xr:uid="{6B74E8F6-0660-46C8-BE99-4CC1F9C3325A}"/>
    <cellStyle name="Input 30 4 6 3" xfId="15122" xr:uid="{035B35FF-A1B6-4175-8BA9-484114E94230}"/>
    <cellStyle name="Input 30 4 6 4" xfId="33464" xr:uid="{98F7D482-CDDF-4381-B8D5-3353CCB36537}"/>
    <cellStyle name="Input 30 4 7" xfId="19117" xr:uid="{E09F8769-8E42-4605-88EE-C5D42F678BB9}"/>
    <cellStyle name="Input 30 4 8" xfId="15127" xr:uid="{A859720E-265F-4342-8615-4F5DF919261B}"/>
    <cellStyle name="Input 30 4 9" xfId="33469" xr:uid="{036BD889-BAEC-4580-B3C7-5FBB5A10E1ED}"/>
    <cellStyle name="Input 30 5" xfId="5368" xr:uid="{BCA3B4AA-A5A6-4575-8435-133823386212}"/>
    <cellStyle name="Input 30 5 2" xfId="5369" xr:uid="{165CAE68-FA4E-4FA6-BF69-C2562A1220BE}"/>
    <cellStyle name="Input 30 5 2 2" xfId="19124" xr:uid="{682C61B6-85B3-4751-9E7E-1F4ADA533DDB}"/>
    <cellStyle name="Input 30 5 2 3" xfId="15120" xr:uid="{516A1250-F11E-4AF5-935A-D2CD7E0B9A88}"/>
    <cellStyle name="Input 30 5 2 4" xfId="33462" xr:uid="{697E473A-9147-4429-8E7E-92058BB45865}"/>
    <cellStyle name="Input 30 5 3" xfId="5370" xr:uid="{D717EFD2-956F-4F2E-9B2D-522FDD545C10}"/>
    <cellStyle name="Input 30 5 3 2" xfId="19125" xr:uid="{B164BDDF-371F-4BB5-B3A0-AF745C107FE9}"/>
    <cellStyle name="Input 30 5 3 3" xfId="15119" xr:uid="{A8D045D1-34DE-4917-854F-61F2DEF6C646}"/>
    <cellStyle name="Input 30 5 3 4" xfId="33461" xr:uid="{23E9CC2C-C96F-493E-ACCD-B3C33B80CB8A}"/>
    <cellStyle name="Input 30 5 4" xfId="5371" xr:uid="{0F7DB8D6-18FE-41EB-BB17-B6FA09803879}"/>
    <cellStyle name="Input 30 5 4 2" xfId="19126" xr:uid="{1C6B5662-7AFA-4617-8D1E-C8021D8DCE0B}"/>
    <cellStyle name="Input 30 5 4 3" xfId="15118" xr:uid="{5DB5BF60-C5C5-41BE-9A47-FC95DEE9E8DF}"/>
    <cellStyle name="Input 30 5 4 4" xfId="33460" xr:uid="{9D98E14D-28FC-4486-9AE9-1C503ECF59C3}"/>
    <cellStyle name="Input 30 5 5" xfId="5372" xr:uid="{30CF4605-18D0-4F6A-88AF-B3E98C15FBAD}"/>
    <cellStyle name="Input 30 5 5 2" xfId="19127" xr:uid="{15E4DF18-2C5F-47B4-AECE-B93F6C0FFB7B}"/>
    <cellStyle name="Input 30 5 5 3" xfId="15117" xr:uid="{621DC415-8C01-446D-BB9A-BF02D7DC85B4}"/>
    <cellStyle name="Input 30 5 5 4" xfId="33459" xr:uid="{B442B926-7F39-4223-8637-65FC65B6928B}"/>
    <cellStyle name="Input 30 5 6" xfId="19123" xr:uid="{99B365D9-19DB-4E5A-BC62-38998F49A33C}"/>
    <cellStyle name="Input 30 5 7" xfId="15121" xr:uid="{4CE36856-EE9D-4ADD-8456-2DAF40316434}"/>
    <cellStyle name="Input 30 5 8" xfId="33463" xr:uid="{47360BFA-F9AD-4147-AF75-8E249A3CB053}"/>
    <cellStyle name="Input 30 6" xfId="5373" xr:uid="{B2C9918A-221C-4B07-8F8B-295AA07F58F6}"/>
    <cellStyle name="Input 30 6 2" xfId="5374" xr:uid="{F56DEF70-281D-4514-8194-614FA53E50D6}"/>
    <cellStyle name="Input 30 6 2 2" xfId="19129" xr:uid="{EA9ACF34-DE9B-49B0-B585-EB7EDDBA355D}"/>
    <cellStyle name="Input 30 6 2 3" xfId="15115" xr:uid="{1BBF5860-F4F9-4888-96F9-72FF7F254D41}"/>
    <cellStyle name="Input 30 6 2 4" xfId="33457" xr:uid="{2527F1A6-1F3E-401A-AFA9-552FB37950E5}"/>
    <cellStyle name="Input 30 6 3" xfId="19128" xr:uid="{5F25ECA5-AACA-4C8E-8E99-08855AF41973}"/>
    <cellStyle name="Input 30 6 4" xfId="15116" xr:uid="{9D018F6C-B993-4E68-A446-A75392D50DA2}"/>
    <cellStyle name="Input 30 6 5" xfId="33458" xr:uid="{AD52D4D5-6FDF-478E-B83F-70FF025F7DF7}"/>
    <cellStyle name="Input 30 7" xfId="5375" xr:uid="{6F17D941-DE88-464A-8D87-0C9D6F6877AF}"/>
    <cellStyle name="Input 30 7 2" xfId="5376" xr:uid="{439A66DD-D666-4A62-B707-47BD871B17FF}"/>
    <cellStyle name="Input 30 7 2 2" xfId="19131" xr:uid="{AA3D5C2E-E173-405F-87DD-BA0D9004127E}"/>
    <cellStyle name="Input 30 7 2 3" xfId="15113" xr:uid="{235D3402-56CE-4A70-9176-B6384AA7AD3F}"/>
    <cellStyle name="Input 30 7 2 4" xfId="33455" xr:uid="{858F2E2C-D386-44B6-94B0-66A0C72749BD}"/>
    <cellStyle name="Input 30 7 3" xfId="19130" xr:uid="{337E019D-4D35-4FDB-8D32-8A2EFE57F2C3}"/>
    <cellStyle name="Input 30 7 4" xfId="15114" xr:uid="{65E28ACF-BE13-4D51-AC60-AD80930B2E6E}"/>
    <cellStyle name="Input 30 7 5" xfId="33456" xr:uid="{D21F6E26-A419-454E-B137-E577C9A467D7}"/>
    <cellStyle name="Input 30 8" xfId="5377" xr:uid="{AC494D4B-A06D-4ED4-8CE0-48F7B4E32159}"/>
    <cellStyle name="Input 30 8 2" xfId="19132" xr:uid="{04C51854-DC3E-41E0-A487-83BD8C8C8B7C}"/>
    <cellStyle name="Input 30 8 3" xfId="15112" xr:uid="{64A761B7-2F6F-44F6-8B30-18CEE411D8D7}"/>
    <cellStyle name="Input 30 8 4" xfId="33454" xr:uid="{CF4FE37D-9EAD-4E91-AC04-50D1888BB1F1}"/>
    <cellStyle name="Input 30 9" xfId="19085" xr:uid="{00D77281-7AA8-4EAF-9E4B-EABA1504AA90}"/>
    <cellStyle name="Input 31" xfId="5378" xr:uid="{AF4E8290-0D88-497A-A0F3-1A576F3A9C9C}"/>
    <cellStyle name="Input 31 10" xfId="15111" xr:uid="{D770BB50-0920-4928-B00B-EE899900EED1}"/>
    <cellStyle name="Input 31 11" xfId="33453" xr:uid="{65AC2BC6-89EA-45CA-9F45-C17F5E2D71FB}"/>
    <cellStyle name="Input 31 2" xfId="5379" xr:uid="{01CB37D4-BEFD-4ACA-9612-88CC292E3858}"/>
    <cellStyle name="Input 31 2 10" xfId="15110" xr:uid="{45DD1D20-915F-41F5-B20B-9F8569316FD2}"/>
    <cellStyle name="Input 31 2 11" xfId="33452" xr:uid="{6BC0041A-037C-465D-A079-B0F283652F75}"/>
    <cellStyle name="Input 31 2 2" xfId="5380" xr:uid="{586ADAC4-F0EF-44E7-9D48-8E5D4CF5E2E0}"/>
    <cellStyle name="Input 31 2 2 10" xfId="33451" xr:uid="{2DB718F3-C1CC-4466-9FE8-F80D19FA58E7}"/>
    <cellStyle name="Input 31 2 2 2" xfId="5381" xr:uid="{088A64CA-5CB4-4E56-B0B7-49BB79A921F4}"/>
    <cellStyle name="Input 31 2 2 2 2" xfId="19136" xr:uid="{6FB397C3-6978-4E0E-A3FA-719CD1CB0E51}"/>
    <cellStyle name="Input 31 2 2 2 3" xfId="15108" xr:uid="{FC077476-2AD2-4498-9FB1-D8868879B896}"/>
    <cellStyle name="Input 31 2 2 2 4" xfId="33450" xr:uid="{24C2DDB0-B051-4555-8E25-46A05A4B332A}"/>
    <cellStyle name="Input 31 2 2 3" xfId="5382" xr:uid="{511FAA7F-EC71-42B3-BDCA-924C20853498}"/>
    <cellStyle name="Input 31 2 2 3 2" xfId="19137" xr:uid="{123FAE6E-FC95-4E02-A9D2-27D8A40367F6}"/>
    <cellStyle name="Input 31 2 2 3 3" xfId="15107" xr:uid="{0DDFC55C-CAD1-4AA1-AA47-C2E6B1EE7758}"/>
    <cellStyle name="Input 31 2 2 3 4" xfId="33449" xr:uid="{21A701A6-5C05-4189-A8AD-1C113E2EB44F}"/>
    <cellStyle name="Input 31 2 2 4" xfId="5383" xr:uid="{DF403896-60C3-45E2-BA52-D7B617A8404E}"/>
    <cellStyle name="Input 31 2 2 4 2" xfId="19138" xr:uid="{9771533D-FAEA-427E-81B7-4852ADA05502}"/>
    <cellStyle name="Input 31 2 2 4 3" xfId="15106" xr:uid="{2665E7BF-B5FE-45ED-B42B-803828023574}"/>
    <cellStyle name="Input 31 2 2 4 4" xfId="33448" xr:uid="{6BDCD74F-B631-421E-9BEF-75C6642DAB6A}"/>
    <cellStyle name="Input 31 2 2 5" xfId="5384" xr:uid="{41F17F49-C92F-4CDF-86D9-3CB416DBA92F}"/>
    <cellStyle name="Input 31 2 2 5 2" xfId="19139" xr:uid="{8BD55211-8BCA-463F-B9D6-4F6DCC87E5FF}"/>
    <cellStyle name="Input 31 2 2 5 3" xfId="15105" xr:uid="{8CD321FE-63B3-48BE-81A4-59CC6E7DA836}"/>
    <cellStyle name="Input 31 2 2 5 4" xfId="33447" xr:uid="{ED6C24B7-8DCA-4B73-AEC2-DD7EE731CAB3}"/>
    <cellStyle name="Input 31 2 2 6" xfId="5385" xr:uid="{7D8C6B0E-8BB3-421B-9A20-F66772643B18}"/>
    <cellStyle name="Input 31 2 2 6 2" xfId="19140" xr:uid="{E9670D89-8844-4A0F-BB22-41E8C32E00BD}"/>
    <cellStyle name="Input 31 2 2 6 3" xfId="15104" xr:uid="{71160526-A409-4610-A443-A88F4882C05D}"/>
    <cellStyle name="Input 31 2 2 6 4" xfId="33446" xr:uid="{406E860F-ED7B-418F-8D17-20DEFA9E2156}"/>
    <cellStyle name="Input 31 2 2 7" xfId="5386" xr:uid="{8375E4A9-9CCC-4C4A-AF8E-7D19E7443805}"/>
    <cellStyle name="Input 31 2 2 7 2" xfId="19141" xr:uid="{F5FCFFD9-759A-4D7C-A956-DD8A8EE10ADA}"/>
    <cellStyle name="Input 31 2 2 7 3" xfId="15103" xr:uid="{45B1BBFC-1422-41FA-B8C7-AC23599A4F6D}"/>
    <cellStyle name="Input 31 2 2 7 4" xfId="33445" xr:uid="{D5015515-0CAD-45E9-BD03-01CB007ADBC2}"/>
    <cellStyle name="Input 31 2 2 8" xfId="19135" xr:uid="{9C797D15-A515-48CF-A293-2176127C82A7}"/>
    <cellStyle name="Input 31 2 2 9" xfId="15109" xr:uid="{B47696E5-FC74-45AB-BC45-5947EF0A781B}"/>
    <cellStyle name="Input 31 2 3" xfId="5387" xr:uid="{0994F855-45DD-4681-A980-EB090F3EEA33}"/>
    <cellStyle name="Input 31 2 3 2" xfId="5388" xr:uid="{2D94A75A-D8CB-4306-BC11-F59C116F6905}"/>
    <cellStyle name="Input 31 2 3 2 2" xfId="19143" xr:uid="{8847FD42-2BCA-484D-B5CD-C353FF1FEA38}"/>
    <cellStyle name="Input 31 2 3 2 3" xfId="15101" xr:uid="{9E7ECB2C-CD5A-4BB5-B6C0-F147C73B3F40}"/>
    <cellStyle name="Input 31 2 3 2 4" xfId="33443" xr:uid="{2B6D74F5-4EFB-4C66-8782-AF25EDF65C11}"/>
    <cellStyle name="Input 31 2 3 3" xfId="5389" xr:uid="{E385CBC0-C682-4D55-ACD3-3DB28D2DE3CF}"/>
    <cellStyle name="Input 31 2 3 3 2" xfId="19144" xr:uid="{48683016-95C3-4E2B-89B2-904AB5A86A3A}"/>
    <cellStyle name="Input 31 2 3 3 3" xfId="15100" xr:uid="{9A1C21F6-1B22-4C8A-8B50-0C2206023E7D}"/>
    <cellStyle name="Input 31 2 3 3 4" xfId="33442" xr:uid="{662FD19D-596D-4B91-807B-D7DD1E7B79E2}"/>
    <cellStyle name="Input 31 2 3 4" xfId="5390" xr:uid="{96AE82F4-D27A-4CAE-8CDB-A5D707090FB3}"/>
    <cellStyle name="Input 31 2 3 4 2" xfId="19145" xr:uid="{4A72AC38-5B85-465D-A837-5BD817597606}"/>
    <cellStyle name="Input 31 2 3 4 3" xfId="15099" xr:uid="{17DCE51C-4A67-446D-80CC-22A5F41AED2B}"/>
    <cellStyle name="Input 31 2 3 4 4" xfId="33441" xr:uid="{14E679F6-97FB-4BC7-BA51-3555990F7CE2}"/>
    <cellStyle name="Input 31 2 3 5" xfId="5391" xr:uid="{62D056FB-3564-480D-810F-B12B78406F4D}"/>
    <cellStyle name="Input 31 2 3 5 2" xfId="19146" xr:uid="{990C7B3C-FC96-4531-A1C9-9CB6015DD09C}"/>
    <cellStyle name="Input 31 2 3 5 3" xfId="15098" xr:uid="{F4B36A07-8347-4292-AB37-9A06AD46124C}"/>
    <cellStyle name="Input 31 2 3 5 4" xfId="33440" xr:uid="{3B1205FD-189A-426B-B6DB-5340BA6C6005}"/>
    <cellStyle name="Input 31 2 3 6" xfId="5392" xr:uid="{718ADC79-4962-451B-829B-70E8F040AF1C}"/>
    <cellStyle name="Input 31 2 3 6 2" xfId="19147" xr:uid="{27E72F0D-8156-4FE2-9128-9DE30E3A3370}"/>
    <cellStyle name="Input 31 2 3 6 3" xfId="15097" xr:uid="{255B2704-F13F-4D54-A668-643AAD25CEAB}"/>
    <cellStyle name="Input 31 2 3 6 4" xfId="33439" xr:uid="{11DB9D4B-2ABB-4CE0-A10C-83BBF14B41CE}"/>
    <cellStyle name="Input 31 2 3 7" xfId="19142" xr:uid="{1C2E2FBE-8B83-47F3-A569-6F22136995F7}"/>
    <cellStyle name="Input 31 2 3 8" xfId="15102" xr:uid="{1337C869-0640-4F38-AC4D-84EF437F38AB}"/>
    <cellStyle name="Input 31 2 3 9" xfId="33444" xr:uid="{D9502B17-8A5C-4EBC-B729-E58F1A1D7484}"/>
    <cellStyle name="Input 31 2 4" xfId="5393" xr:uid="{1235CACA-C810-4AD6-875F-38BE952848D2}"/>
    <cellStyle name="Input 31 2 4 2" xfId="5394" xr:uid="{E1CFACB8-4768-46AD-9E18-243E15BCF844}"/>
    <cellStyle name="Input 31 2 4 2 2" xfId="19149" xr:uid="{DE3D44CB-299C-44B8-AA25-96585E5912E6}"/>
    <cellStyle name="Input 31 2 4 2 3" xfId="15095" xr:uid="{42DDA8C7-8AF8-4200-8AF1-1E54E3B54617}"/>
    <cellStyle name="Input 31 2 4 2 4" xfId="33437" xr:uid="{656F280D-DAA4-4849-9141-2DE0B693F3D5}"/>
    <cellStyle name="Input 31 2 4 3" xfId="5395" xr:uid="{EBB21C48-FA2F-4830-9146-E49AB18A583C}"/>
    <cellStyle name="Input 31 2 4 3 2" xfId="19150" xr:uid="{2C9FDBA0-CD40-421A-BD78-536CF1399417}"/>
    <cellStyle name="Input 31 2 4 3 3" xfId="15094" xr:uid="{52D5D3DA-32AF-401E-976A-0E3B0AF21455}"/>
    <cellStyle name="Input 31 2 4 3 4" xfId="33436" xr:uid="{8B1A1BD1-E215-4F5E-B6A8-6ED378A1B2E2}"/>
    <cellStyle name="Input 31 2 4 4" xfId="5396" xr:uid="{7D739A2B-6D11-4487-9A5F-C2C83A634FB2}"/>
    <cellStyle name="Input 31 2 4 4 2" xfId="19151" xr:uid="{11574FC5-9C30-436F-ADEE-F3D10AB09C25}"/>
    <cellStyle name="Input 31 2 4 4 3" xfId="15093" xr:uid="{A1F2306E-88CE-47A5-AF63-57B25FFFDB08}"/>
    <cellStyle name="Input 31 2 4 4 4" xfId="33435" xr:uid="{E1C38B9E-08E1-48E8-8440-00DF10B4AAA7}"/>
    <cellStyle name="Input 31 2 4 5" xfId="19148" xr:uid="{35F75E1B-65B3-43FC-BEC3-47EC917B28B8}"/>
    <cellStyle name="Input 31 2 4 6" xfId="15096" xr:uid="{DCA26450-A66C-4531-9E94-A2806F6BAD15}"/>
    <cellStyle name="Input 31 2 4 7" xfId="33438" xr:uid="{F2770D50-7C14-4E1C-A5B1-AB1728049DD9}"/>
    <cellStyle name="Input 31 2 5" xfId="5397" xr:uid="{71687CB2-443C-421B-89D0-89CE96D79CFE}"/>
    <cellStyle name="Input 31 2 5 2" xfId="5398" xr:uid="{F812403B-A15A-4D34-BF9E-6A838B63F5E0}"/>
    <cellStyle name="Input 31 2 5 2 2" xfId="19153" xr:uid="{4EFC0B27-0AE8-4CD7-8309-36D4998F3E34}"/>
    <cellStyle name="Input 31 2 5 2 3" xfId="15091" xr:uid="{E2A5B790-DBAC-48A2-A24A-2EFA14B52190}"/>
    <cellStyle name="Input 31 2 5 2 4" xfId="33433" xr:uid="{C02524DB-BFE8-4D66-80DD-A060CE9835A6}"/>
    <cellStyle name="Input 31 2 5 3" xfId="19152" xr:uid="{76364504-9299-45AD-A8B5-51942FB41A06}"/>
    <cellStyle name="Input 31 2 5 4" xfId="15092" xr:uid="{DC632B45-DDF7-4A6F-AEBF-A876F06B5BDB}"/>
    <cellStyle name="Input 31 2 5 5" xfId="33434" xr:uid="{5ADE39E3-0602-455F-943B-B2598C7D0EF2}"/>
    <cellStyle name="Input 31 2 6" xfId="5399" xr:uid="{36613381-0B05-4080-9BE8-FD8D2F52986D}"/>
    <cellStyle name="Input 31 2 6 2" xfId="5400" xr:uid="{01B39488-6115-4583-9ABA-9C8F498594EB}"/>
    <cellStyle name="Input 31 2 6 2 2" xfId="19155" xr:uid="{8894C592-79FB-4BC7-BA99-EE9D2563EF56}"/>
    <cellStyle name="Input 31 2 6 2 3" xfId="15089" xr:uid="{C4AC3D08-AE53-45EC-B99A-845A848B5D65}"/>
    <cellStyle name="Input 31 2 6 2 4" xfId="33431" xr:uid="{5F365C5C-2762-44FC-B208-208FC4906075}"/>
    <cellStyle name="Input 31 2 6 3" xfId="19154" xr:uid="{CDBE84B4-6880-41C6-AEE5-4A2C18734D6B}"/>
    <cellStyle name="Input 31 2 6 4" xfId="15090" xr:uid="{E916BCE5-8B8A-4F8F-856F-EDA1DDBBFF16}"/>
    <cellStyle name="Input 31 2 6 5" xfId="33432" xr:uid="{16A5CC42-7224-4F8C-8116-19B4B6EA3D94}"/>
    <cellStyle name="Input 31 2 7" xfId="5401" xr:uid="{ED73DC7D-C9D1-49A5-9612-FD7572D45F13}"/>
    <cellStyle name="Input 31 2 7 2" xfId="19156" xr:uid="{A37D2248-BAF2-49FF-A411-06470E87C96E}"/>
    <cellStyle name="Input 31 2 7 3" xfId="15088" xr:uid="{58C82FF6-1011-41B1-84D4-E3ACD2D58DE1}"/>
    <cellStyle name="Input 31 2 7 4" xfId="33430" xr:uid="{2C282E10-6811-4411-BD62-FFDA8ACB059B}"/>
    <cellStyle name="Input 31 2 8" xfId="5402" xr:uid="{E4E9B3A5-4238-458D-A4B0-4182B0F4F40D}"/>
    <cellStyle name="Input 31 2 8 2" xfId="19157" xr:uid="{AC6A1AFD-055C-41E1-ACA8-01E9EB5BB903}"/>
    <cellStyle name="Input 31 2 8 3" xfId="15087" xr:uid="{F31F5EF3-4F57-4D14-BA60-4F9F96484923}"/>
    <cellStyle name="Input 31 2 8 4" xfId="33429" xr:uid="{1EE40F8E-88AF-42CE-BA06-795E6D28AC0B}"/>
    <cellStyle name="Input 31 2 9" xfId="19134" xr:uid="{15D8CF3C-665D-4952-ACC5-1B3F503499D2}"/>
    <cellStyle name="Input 31 3" xfId="5403" xr:uid="{D7E1FA76-B317-4684-B0FC-1413D1185666}"/>
    <cellStyle name="Input 31 3 10" xfId="33428" xr:uid="{3B3AD633-C9D8-4959-8406-8219B94882CB}"/>
    <cellStyle name="Input 31 3 2" xfId="5404" xr:uid="{176B4D28-186A-42B5-B384-DBC977467687}"/>
    <cellStyle name="Input 31 3 2 2" xfId="19159" xr:uid="{4A1C5108-94A7-4FD0-80C4-A45B640107D4}"/>
    <cellStyle name="Input 31 3 2 3" xfId="15085" xr:uid="{14312B4F-A630-4ED6-961C-133927939F2A}"/>
    <cellStyle name="Input 31 3 2 4" xfId="33427" xr:uid="{CF9402FB-6685-4C29-8BA4-937089BF4407}"/>
    <cellStyle name="Input 31 3 3" xfId="5405" xr:uid="{E1E2237C-5BB9-42D8-9F8E-0C05B34A85A1}"/>
    <cellStyle name="Input 31 3 3 2" xfId="19160" xr:uid="{C16D55BC-DF4E-4D78-905E-68343ACF5167}"/>
    <cellStyle name="Input 31 3 3 3" xfId="15084" xr:uid="{5EA82338-77DC-454A-BF23-092EA74C16FC}"/>
    <cellStyle name="Input 31 3 3 4" xfId="33426" xr:uid="{16CC091E-9A3B-4ECE-8BD9-3827E88B0D2C}"/>
    <cellStyle name="Input 31 3 4" xfId="5406" xr:uid="{4F240353-1A24-4871-B747-92C6F27864E2}"/>
    <cellStyle name="Input 31 3 4 2" xfId="19161" xr:uid="{139011ED-68B5-42A1-B588-58B02A08F451}"/>
    <cellStyle name="Input 31 3 4 3" xfId="15083" xr:uid="{B5980A9E-9EF1-43D0-86D6-5ECB60932E70}"/>
    <cellStyle name="Input 31 3 4 4" xfId="33425" xr:uid="{EB52E854-4A8B-43C3-AC0B-2966453F36C8}"/>
    <cellStyle name="Input 31 3 5" xfId="5407" xr:uid="{4A9A69F9-2263-4190-86E4-49B91CD0F7FF}"/>
    <cellStyle name="Input 31 3 5 2" xfId="19162" xr:uid="{C1575055-5F6B-4080-BB32-0FCA44E7B93D}"/>
    <cellStyle name="Input 31 3 5 3" xfId="15082" xr:uid="{77BBEA5F-CD23-4E9F-A3C2-76E553524CAE}"/>
    <cellStyle name="Input 31 3 5 4" xfId="33424" xr:uid="{81E750C3-3112-4C9F-883D-263DBF299E41}"/>
    <cellStyle name="Input 31 3 6" xfId="5408" xr:uid="{8E69891D-AE68-4B2C-A618-554CF13F7C17}"/>
    <cellStyle name="Input 31 3 6 2" xfId="19163" xr:uid="{B09389A7-59B3-4860-B8FA-AB756FD4F135}"/>
    <cellStyle name="Input 31 3 6 3" xfId="15081" xr:uid="{A67E4AB0-0682-49EE-9BD3-66778BE7CFFA}"/>
    <cellStyle name="Input 31 3 6 4" xfId="33423" xr:uid="{8517D1EE-C0E5-4FA0-81D2-A26E2FB444D6}"/>
    <cellStyle name="Input 31 3 7" xfId="5409" xr:uid="{4743505B-069F-4310-98E1-62A201FE52B3}"/>
    <cellStyle name="Input 31 3 7 2" xfId="19164" xr:uid="{36FB7BDC-DF12-41F7-9EDE-8FA6932C7332}"/>
    <cellStyle name="Input 31 3 7 3" xfId="15080" xr:uid="{7D276D95-C10D-4BD8-816E-3783984CCBF4}"/>
    <cellStyle name="Input 31 3 7 4" xfId="33422" xr:uid="{6C639430-633A-44CF-B49E-47335CD43EAB}"/>
    <cellStyle name="Input 31 3 8" xfId="19158" xr:uid="{0D03C43F-F8F7-483F-B28A-8D40022F61A7}"/>
    <cellStyle name="Input 31 3 9" xfId="15086" xr:uid="{EEC0323E-C490-4D2F-B62D-33CC505F3B34}"/>
    <cellStyle name="Input 31 4" xfId="5410" xr:uid="{9A745A60-1EFE-4A26-B8AC-D20F7A781641}"/>
    <cellStyle name="Input 31 4 2" xfId="5411" xr:uid="{24D6CC01-52C9-42BD-9630-53E3EB07A924}"/>
    <cellStyle name="Input 31 4 2 2" xfId="19166" xr:uid="{48D448E6-A7F7-4F6A-A6C8-476B54D25CFE}"/>
    <cellStyle name="Input 31 4 2 3" xfId="15078" xr:uid="{BF278D45-07E4-415B-90BF-DE93F668460C}"/>
    <cellStyle name="Input 31 4 2 4" xfId="33420" xr:uid="{0DDA6BE4-13CD-4A66-8B7E-B8755A81B5A0}"/>
    <cellStyle name="Input 31 4 3" xfId="5412" xr:uid="{710DF42D-DB87-4CD5-9BB1-06257935BE3C}"/>
    <cellStyle name="Input 31 4 3 2" xfId="19167" xr:uid="{0F3F9202-84D4-4CF4-AC1E-DF4A20626D6D}"/>
    <cellStyle name="Input 31 4 3 3" xfId="15077" xr:uid="{4D85C78A-1B85-4E59-A812-39A180EDBDA0}"/>
    <cellStyle name="Input 31 4 3 4" xfId="33419" xr:uid="{8C059C37-8ED8-4F0A-A427-3F4EFD05F22C}"/>
    <cellStyle name="Input 31 4 4" xfId="5413" xr:uid="{933E8566-13AC-4934-B9CF-DC337965D541}"/>
    <cellStyle name="Input 31 4 4 2" xfId="19168" xr:uid="{F48DDFF2-0672-4E29-942C-CB5B37103856}"/>
    <cellStyle name="Input 31 4 4 3" xfId="15076" xr:uid="{7FB679EC-D539-4B8F-B69C-E30D3353235C}"/>
    <cellStyle name="Input 31 4 4 4" xfId="33418" xr:uid="{9D9BA895-B723-46FC-9306-DA4099815365}"/>
    <cellStyle name="Input 31 4 5" xfId="5414" xr:uid="{2CF0ED31-CB81-4799-ACFB-982A5D93D72F}"/>
    <cellStyle name="Input 31 4 5 2" xfId="19169" xr:uid="{4C43BEFB-2EBD-4A41-95D6-7D866263BD17}"/>
    <cellStyle name="Input 31 4 5 3" xfId="15075" xr:uid="{82982B54-125C-4978-BC6D-2A32E26C4E2A}"/>
    <cellStyle name="Input 31 4 5 4" xfId="33417" xr:uid="{084842C1-C412-4C90-B593-A62E80BB1888}"/>
    <cellStyle name="Input 31 4 6" xfId="5415" xr:uid="{F6A92F15-0719-4940-979A-58522A383E3D}"/>
    <cellStyle name="Input 31 4 6 2" xfId="19170" xr:uid="{082E1617-9A74-462B-9358-06C4708AD368}"/>
    <cellStyle name="Input 31 4 6 3" xfId="15074" xr:uid="{146805BC-A20B-44BA-A67A-8E9CB2CD819A}"/>
    <cellStyle name="Input 31 4 6 4" xfId="33416" xr:uid="{8337B2C3-B29F-4E05-801B-227B7B45A402}"/>
    <cellStyle name="Input 31 4 7" xfId="19165" xr:uid="{4EEB6BA3-F51A-40B8-83BA-98918198998D}"/>
    <cellStyle name="Input 31 4 8" xfId="15079" xr:uid="{24FCEF5E-9123-4ED0-815D-8D2E3F2B8918}"/>
    <cellStyle name="Input 31 4 9" xfId="33421" xr:uid="{89C9C99E-3D6E-4920-A263-B2A268398647}"/>
    <cellStyle name="Input 31 5" xfId="5416" xr:uid="{98F52652-9C40-45D5-BE0D-FD47073D0377}"/>
    <cellStyle name="Input 31 5 2" xfId="5417" xr:uid="{1AC7B345-987F-4E1C-AE49-CB6D49E0FC92}"/>
    <cellStyle name="Input 31 5 2 2" xfId="19172" xr:uid="{ABB179C1-4747-447D-BB15-94C60F2511BF}"/>
    <cellStyle name="Input 31 5 2 3" xfId="15072" xr:uid="{45F21B9D-A8FC-4FD2-9C6B-D567CD24CB5F}"/>
    <cellStyle name="Input 31 5 2 4" xfId="33414" xr:uid="{73293676-C317-47E0-8C6A-C0C05ADC3D7E}"/>
    <cellStyle name="Input 31 5 3" xfId="5418" xr:uid="{30272057-EC48-4667-8A6B-CB45A340CF8C}"/>
    <cellStyle name="Input 31 5 3 2" xfId="19173" xr:uid="{DFDF7DC9-25D9-486E-A291-F1EA9789DE10}"/>
    <cellStyle name="Input 31 5 3 3" xfId="15071" xr:uid="{F77E6A1E-6BCE-43B5-AFC6-B2CBDF18E3B2}"/>
    <cellStyle name="Input 31 5 3 4" xfId="33413" xr:uid="{FDFDF048-81DF-4F10-9D9C-647762A59516}"/>
    <cellStyle name="Input 31 5 4" xfId="5419" xr:uid="{CF24AF7F-9E68-4747-BCF8-F7A1636AC1B2}"/>
    <cellStyle name="Input 31 5 4 2" xfId="19174" xr:uid="{BEB9A2CF-18D6-49DF-BEF6-2E10CF6930E3}"/>
    <cellStyle name="Input 31 5 4 3" xfId="15070" xr:uid="{965CAF23-BF5E-4C26-BEB8-715187A4A18D}"/>
    <cellStyle name="Input 31 5 4 4" xfId="33412" xr:uid="{4475FD45-FAF0-4A13-9741-04945BDA5C87}"/>
    <cellStyle name="Input 31 5 5" xfId="5420" xr:uid="{56E8E846-F840-4B04-8C80-D5DE9B56B5E4}"/>
    <cellStyle name="Input 31 5 5 2" xfId="19175" xr:uid="{E5FE4B89-962B-44F4-96DD-75FB48BDDA2F}"/>
    <cellStyle name="Input 31 5 5 3" xfId="15069" xr:uid="{321B5C33-BF15-4A21-8822-E5D837F6A7C5}"/>
    <cellStyle name="Input 31 5 5 4" xfId="33411" xr:uid="{8326C762-C0BB-40B4-9EFF-135C0DCDC83E}"/>
    <cellStyle name="Input 31 5 6" xfId="19171" xr:uid="{1748CB90-DB5C-4A0B-9BEF-5ECC762AA2C3}"/>
    <cellStyle name="Input 31 5 7" xfId="15073" xr:uid="{FF97A72A-26AA-4EE2-927A-F7BA69171AB7}"/>
    <cellStyle name="Input 31 5 8" xfId="33415" xr:uid="{685908B0-6CB1-4789-8B2C-68A5AC288619}"/>
    <cellStyle name="Input 31 6" xfId="5421" xr:uid="{84BE967A-7562-4666-88DF-29FE3FA2FC3E}"/>
    <cellStyle name="Input 31 6 2" xfId="5422" xr:uid="{2D356141-DD7A-4073-A0E3-85EE15BC8B37}"/>
    <cellStyle name="Input 31 6 2 2" xfId="19177" xr:uid="{7083218C-C0DE-43A1-B8BC-8ED5BC03E2C8}"/>
    <cellStyle name="Input 31 6 2 3" xfId="15067" xr:uid="{2439C5D3-21C7-4DF5-92E0-F43B7AD3CF3F}"/>
    <cellStyle name="Input 31 6 2 4" xfId="33409" xr:uid="{978BC6E1-41D9-40D5-9EE5-7644637879E6}"/>
    <cellStyle name="Input 31 6 3" xfId="19176" xr:uid="{F8074F5C-977D-41DE-84C2-17F197944EE0}"/>
    <cellStyle name="Input 31 6 4" xfId="15068" xr:uid="{2524B3C8-1CC1-4F14-B895-F031E9AEF44E}"/>
    <cellStyle name="Input 31 6 5" xfId="33410" xr:uid="{AB23E59C-78A9-41BF-BFD4-0CD6F13C6EF9}"/>
    <cellStyle name="Input 31 7" xfId="5423" xr:uid="{C39D3631-8C41-45E6-BCB2-FA275737AD66}"/>
    <cellStyle name="Input 31 7 2" xfId="5424" xr:uid="{FD6EC9F5-8328-458C-8333-F47E424B4BD9}"/>
    <cellStyle name="Input 31 7 2 2" xfId="19179" xr:uid="{43C71FB6-A88A-4743-9274-E74285BAA682}"/>
    <cellStyle name="Input 31 7 2 3" xfId="15065" xr:uid="{1F965B09-81A7-4F8C-8CA2-DE2B5299B86F}"/>
    <cellStyle name="Input 31 7 2 4" xfId="33407" xr:uid="{6AF176F9-E69C-47F9-BBB1-E83589B5ACD8}"/>
    <cellStyle name="Input 31 7 3" xfId="19178" xr:uid="{054FDB74-E908-4054-8E1D-437179B4FA2C}"/>
    <cellStyle name="Input 31 7 4" xfId="15066" xr:uid="{24652EC6-5950-4B39-9CE0-2DDEC0771AC0}"/>
    <cellStyle name="Input 31 7 5" xfId="33408" xr:uid="{F358BD9B-E39C-4CA1-96A6-27230FC65692}"/>
    <cellStyle name="Input 31 8" xfId="5425" xr:uid="{AF1C76D2-1CB2-47D1-8D8C-14803D90E67C}"/>
    <cellStyle name="Input 31 8 2" xfId="19180" xr:uid="{905CA065-C1EF-4735-90F1-A5E0D2F29538}"/>
    <cellStyle name="Input 31 8 3" xfId="15064" xr:uid="{10989BD4-8B41-40EC-A0F4-D040808FDDC2}"/>
    <cellStyle name="Input 31 8 4" xfId="33406" xr:uid="{4DFE6C96-44FB-43A9-97E4-EA8845E3B4D4}"/>
    <cellStyle name="Input 31 9" xfId="19133" xr:uid="{F93D08FE-1372-4178-8126-AEABD686C75A}"/>
    <cellStyle name="Input 32" xfId="5426" xr:uid="{C85A6ED5-E8B9-46F0-B6E0-F24934202704}"/>
    <cellStyle name="Input 32 10" xfId="15063" xr:uid="{B04B7AD8-AA58-4EC3-B52F-2D969509B414}"/>
    <cellStyle name="Input 32 11" xfId="33405" xr:uid="{0851C0C6-46B6-41AA-8E37-9D170A1C9055}"/>
    <cellStyle name="Input 32 2" xfId="5427" xr:uid="{DA316E05-F89E-4C49-A318-18EB56BD4908}"/>
    <cellStyle name="Input 32 2 10" xfId="15062" xr:uid="{503F19C5-43D2-408F-84CF-50D6698CDC76}"/>
    <cellStyle name="Input 32 2 11" xfId="33404" xr:uid="{B8985812-E8C4-459A-89E9-EBF4E8993525}"/>
    <cellStyle name="Input 32 2 2" xfId="5428" xr:uid="{704F979B-D404-47A6-83D5-BB8835F4996D}"/>
    <cellStyle name="Input 32 2 2 10" xfId="33403" xr:uid="{8680C8BE-66F5-48CE-A060-5863F5D51AF9}"/>
    <cellStyle name="Input 32 2 2 2" xfId="5429" xr:uid="{9BA9752A-EAC8-49F8-8BD8-E514A24481DA}"/>
    <cellStyle name="Input 32 2 2 2 2" xfId="19184" xr:uid="{CB847735-A57A-4AE0-95AE-0A1606CFBD2A}"/>
    <cellStyle name="Input 32 2 2 2 3" xfId="15060" xr:uid="{A731739A-2E6C-4F3B-BBA5-C32461D033E2}"/>
    <cellStyle name="Input 32 2 2 2 4" xfId="33402" xr:uid="{68A9DF39-6F88-4361-8197-798B8107C1EF}"/>
    <cellStyle name="Input 32 2 2 3" xfId="5430" xr:uid="{FB4E76BD-8C6C-478D-83C9-0059292282D8}"/>
    <cellStyle name="Input 32 2 2 3 2" xfId="19185" xr:uid="{19989298-BF1A-400B-ACC1-476FC8FE1508}"/>
    <cellStyle name="Input 32 2 2 3 3" xfId="15059" xr:uid="{F870E93D-918A-4C1C-82BF-D07EE5B705BB}"/>
    <cellStyle name="Input 32 2 2 3 4" xfId="33401" xr:uid="{856ED6DD-14D9-4F14-8B6F-0B6A47B8B799}"/>
    <cellStyle name="Input 32 2 2 4" xfId="5431" xr:uid="{5D0E3E86-5FF2-4602-9AF3-242623361C89}"/>
    <cellStyle name="Input 32 2 2 4 2" xfId="19186" xr:uid="{EEEA42EA-2853-4AB8-88F4-078DEE7F4FC9}"/>
    <cellStyle name="Input 32 2 2 4 3" xfId="15058" xr:uid="{484423EE-CA01-44FA-BD62-E64D0E5552EE}"/>
    <cellStyle name="Input 32 2 2 4 4" xfId="33400" xr:uid="{6422F048-B59E-4557-86E4-7E43B149A6A7}"/>
    <cellStyle name="Input 32 2 2 5" xfId="5432" xr:uid="{E51AFF11-53DA-481D-9993-0D1472EC7215}"/>
    <cellStyle name="Input 32 2 2 5 2" xfId="19187" xr:uid="{1A23384D-0748-46FB-8D5B-AB59F1536F82}"/>
    <cellStyle name="Input 32 2 2 5 3" xfId="15057" xr:uid="{9802C44E-7AD6-4DB6-8E06-2B8A407B93B7}"/>
    <cellStyle name="Input 32 2 2 5 4" xfId="33399" xr:uid="{80874025-F8D4-4D5C-B2E8-A9BEFA7FB5B9}"/>
    <cellStyle name="Input 32 2 2 6" xfId="5433" xr:uid="{4A00B037-0A15-4827-82E0-C86C87A52CBE}"/>
    <cellStyle name="Input 32 2 2 6 2" xfId="19188" xr:uid="{DF0EC7A2-1243-4493-8D67-B73E6A157AF6}"/>
    <cellStyle name="Input 32 2 2 6 3" xfId="15056" xr:uid="{F9405B48-22BE-4937-B4EB-E4B80FCB51D6}"/>
    <cellStyle name="Input 32 2 2 6 4" xfId="33398" xr:uid="{960DC517-C96C-4C6F-9630-8BDAE8234FF2}"/>
    <cellStyle name="Input 32 2 2 7" xfId="5434" xr:uid="{C1D28834-A7EA-4A5C-A436-7203E5AA8755}"/>
    <cellStyle name="Input 32 2 2 7 2" xfId="19189" xr:uid="{4A93F137-2E17-4758-8FE8-C7BF737B9AC2}"/>
    <cellStyle name="Input 32 2 2 7 3" xfId="15055" xr:uid="{4994152C-4520-4D01-98B1-38DD12A38D2C}"/>
    <cellStyle name="Input 32 2 2 7 4" xfId="33397" xr:uid="{B875AA36-9D9F-4F1B-9F01-6BD927F60112}"/>
    <cellStyle name="Input 32 2 2 8" xfId="19183" xr:uid="{E61A7901-F28D-4A3E-95C7-7509DC228361}"/>
    <cellStyle name="Input 32 2 2 9" xfId="15061" xr:uid="{E76EFBDA-1E9C-4AE3-A01C-1213D1AADB93}"/>
    <cellStyle name="Input 32 2 3" xfId="5435" xr:uid="{E2BB2F84-7FDC-4DD7-941F-1CC2D62F4AFC}"/>
    <cellStyle name="Input 32 2 3 2" xfId="5436" xr:uid="{8F66E160-A9BA-4948-8E25-497BA40D317A}"/>
    <cellStyle name="Input 32 2 3 2 2" xfId="19191" xr:uid="{081FA878-5B9B-474D-9BF9-559C22D03DC0}"/>
    <cellStyle name="Input 32 2 3 2 3" xfId="15053" xr:uid="{198B7470-0BE7-4BCF-BE2B-7891A12F17B7}"/>
    <cellStyle name="Input 32 2 3 2 4" xfId="33395" xr:uid="{7F9BE2C3-6594-4B18-83E2-30DB096C39B6}"/>
    <cellStyle name="Input 32 2 3 3" xfId="5437" xr:uid="{20352F3A-9A31-4357-A96B-B861286FD2E6}"/>
    <cellStyle name="Input 32 2 3 3 2" xfId="19192" xr:uid="{CD2BF188-AEF8-4ABD-8C73-0FF9B7DD6DDD}"/>
    <cellStyle name="Input 32 2 3 3 3" xfId="15052" xr:uid="{D8105B61-6CC8-4190-9F69-507F4DC1D66A}"/>
    <cellStyle name="Input 32 2 3 3 4" xfId="33394" xr:uid="{221F7EB5-F8C4-44FF-AFF3-A4CE3E8B8B09}"/>
    <cellStyle name="Input 32 2 3 4" xfId="5438" xr:uid="{B7B6B1A7-ECFA-4005-B51F-0E52AAFE0B8A}"/>
    <cellStyle name="Input 32 2 3 4 2" xfId="19193" xr:uid="{28571933-A309-454E-A66D-C70A3A724072}"/>
    <cellStyle name="Input 32 2 3 4 3" xfId="15051" xr:uid="{BBCDF863-00B6-47E9-8DB4-290392752FE8}"/>
    <cellStyle name="Input 32 2 3 4 4" xfId="33393" xr:uid="{68618E58-F486-4817-803A-4740F5829C78}"/>
    <cellStyle name="Input 32 2 3 5" xfId="5439" xr:uid="{9FE41FDE-CD34-4192-9D1A-BF3F9675F481}"/>
    <cellStyle name="Input 32 2 3 5 2" xfId="19194" xr:uid="{16B6FDBB-CFA8-4C1B-8E3B-35D8F75AF614}"/>
    <cellStyle name="Input 32 2 3 5 3" xfId="15050" xr:uid="{5612796F-EE47-4015-8AFF-5DACEA3B36E9}"/>
    <cellStyle name="Input 32 2 3 5 4" xfId="33392" xr:uid="{6FA4B651-8575-4877-A17E-909345504CFF}"/>
    <cellStyle name="Input 32 2 3 6" xfId="5440" xr:uid="{1345F538-BD5A-4D41-B81E-F4B4EB6B6B70}"/>
    <cellStyle name="Input 32 2 3 6 2" xfId="19195" xr:uid="{0CE53F2B-F18E-4B3C-9AD0-1E4F2236DF00}"/>
    <cellStyle name="Input 32 2 3 6 3" xfId="15049" xr:uid="{41046B6B-AF17-4D9D-BA6D-ECA169BA0075}"/>
    <cellStyle name="Input 32 2 3 6 4" xfId="33391" xr:uid="{FBB78CBF-883D-4F3A-904E-FA959893010C}"/>
    <cellStyle name="Input 32 2 3 7" xfId="19190" xr:uid="{2C0E6F2A-B08E-4615-9981-6D63EF9FC56B}"/>
    <cellStyle name="Input 32 2 3 8" xfId="15054" xr:uid="{1579155E-380A-4926-BBCE-552D76845C93}"/>
    <cellStyle name="Input 32 2 3 9" xfId="33396" xr:uid="{5CBA75DB-4A83-4462-851B-BE922C6EB796}"/>
    <cellStyle name="Input 32 2 4" xfId="5441" xr:uid="{64E80D42-823F-474E-8CEC-D54BD2D84B14}"/>
    <cellStyle name="Input 32 2 4 2" xfId="5442" xr:uid="{DF3CF480-B699-45B1-AA6B-64F2B9C86BD0}"/>
    <cellStyle name="Input 32 2 4 2 2" xfId="19197" xr:uid="{8598BF2F-D7B0-42D3-8103-40E20FF14B32}"/>
    <cellStyle name="Input 32 2 4 2 3" xfId="15047" xr:uid="{B1DB9637-8F3D-45FD-B54D-EF7D98457C59}"/>
    <cellStyle name="Input 32 2 4 2 4" xfId="33389" xr:uid="{8439C8B5-5298-4BF1-94FC-25EF50DAC567}"/>
    <cellStyle name="Input 32 2 4 3" xfId="5443" xr:uid="{8D42C641-1CC9-4602-A92B-6617309C753E}"/>
    <cellStyle name="Input 32 2 4 3 2" xfId="19198" xr:uid="{9BF32CAF-7C4C-4204-97EC-BFDD5C50EEEE}"/>
    <cellStyle name="Input 32 2 4 3 3" xfId="15046" xr:uid="{7EA919DF-90E9-497D-8A67-C59A877B9D17}"/>
    <cellStyle name="Input 32 2 4 3 4" xfId="33388" xr:uid="{5EC503FD-AB80-46ED-A2AF-1EF51CEB68AF}"/>
    <cellStyle name="Input 32 2 4 4" xfId="5444" xr:uid="{93F8E76B-488E-4729-92A6-B44F3B792A7B}"/>
    <cellStyle name="Input 32 2 4 4 2" xfId="19199" xr:uid="{1B6F1BA1-4DAF-44D4-9502-AA113863CE5B}"/>
    <cellStyle name="Input 32 2 4 4 3" xfId="15045" xr:uid="{936A967B-30E5-4ACF-9BCE-968EF6D658A2}"/>
    <cellStyle name="Input 32 2 4 4 4" xfId="33387" xr:uid="{23479E81-E397-43FC-B138-AD87FB4D2116}"/>
    <cellStyle name="Input 32 2 4 5" xfId="19196" xr:uid="{A496C2B5-35C2-4AA5-A31D-195DC0003B15}"/>
    <cellStyle name="Input 32 2 4 6" xfId="15048" xr:uid="{7AC56511-DC35-4CF9-B036-C32E8D1DE0FF}"/>
    <cellStyle name="Input 32 2 4 7" xfId="33390" xr:uid="{B08D4AE0-97AD-40A3-9F57-14FA84FFF5B8}"/>
    <cellStyle name="Input 32 2 5" xfId="5445" xr:uid="{22CE86CC-B736-4E90-B581-FD71D6F82676}"/>
    <cellStyle name="Input 32 2 5 2" xfId="5446" xr:uid="{E537E85B-37A7-4D50-B741-EEEFC9EA19DD}"/>
    <cellStyle name="Input 32 2 5 2 2" xfId="19201" xr:uid="{20B7150F-0A39-41D7-A038-ED9AD68E6CE3}"/>
    <cellStyle name="Input 32 2 5 2 3" xfId="15043" xr:uid="{775D179A-D5F1-4AAC-A50E-93BCF14E0C91}"/>
    <cellStyle name="Input 32 2 5 2 4" xfId="33385" xr:uid="{D254B736-CE7E-46D1-A2DA-A436A5B33576}"/>
    <cellStyle name="Input 32 2 5 3" xfId="19200" xr:uid="{4E055E59-1742-41DF-AE1C-77AD03E28BC2}"/>
    <cellStyle name="Input 32 2 5 4" xfId="15044" xr:uid="{B2D214BE-3850-472A-82DB-363230B3207A}"/>
    <cellStyle name="Input 32 2 5 5" xfId="33386" xr:uid="{A1F2FEFB-321C-4D51-807E-3020E37A771B}"/>
    <cellStyle name="Input 32 2 6" xfId="5447" xr:uid="{16270CF0-F11F-4F21-9C41-3B9B54DC0B59}"/>
    <cellStyle name="Input 32 2 6 2" xfId="5448" xr:uid="{A0A4184D-F92A-40B8-ACCD-F644E4E50722}"/>
    <cellStyle name="Input 32 2 6 2 2" xfId="19203" xr:uid="{2521B170-C086-4E0C-9681-5D935B595BE2}"/>
    <cellStyle name="Input 32 2 6 2 3" xfId="15041" xr:uid="{00AFEB90-3F35-4720-91AF-0DD301AC757E}"/>
    <cellStyle name="Input 32 2 6 2 4" xfId="33383" xr:uid="{EABCE72F-1D90-46B8-AAFD-2E3031B44B3E}"/>
    <cellStyle name="Input 32 2 6 3" xfId="19202" xr:uid="{8602B632-A226-4D0F-BFBB-4FD2C32022E8}"/>
    <cellStyle name="Input 32 2 6 4" xfId="15042" xr:uid="{A6D0ACAA-42C0-43C7-9080-7D15A7816EEF}"/>
    <cellStyle name="Input 32 2 6 5" xfId="33384" xr:uid="{A56B5B0F-1578-4A3A-BD77-8C0A44C1FEFF}"/>
    <cellStyle name="Input 32 2 7" xfId="5449" xr:uid="{6A27A461-8EE2-41BD-8A57-5EEC68FA9415}"/>
    <cellStyle name="Input 32 2 7 2" xfId="19204" xr:uid="{18454F80-D384-4924-A743-1DB6B97243EB}"/>
    <cellStyle name="Input 32 2 7 3" xfId="15040" xr:uid="{AD7EE79E-130F-4F0F-9813-15233EC47FFB}"/>
    <cellStyle name="Input 32 2 7 4" xfId="33382" xr:uid="{85166063-FC57-40EE-A640-D39EEF65379F}"/>
    <cellStyle name="Input 32 2 8" xfId="5450" xr:uid="{84C6FD2A-6323-4372-838E-811DB4CD8C34}"/>
    <cellStyle name="Input 32 2 8 2" xfId="19205" xr:uid="{F21F87B9-CA78-40D2-BD5E-C44357A282BE}"/>
    <cellStyle name="Input 32 2 8 3" xfId="15039" xr:uid="{FECA778F-E750-4C8F-B6FD-AC96A59CA5EA}"/>
    <cellStyle name="Input 32 2 8 4" xfId="33381" xr:uid="{B9DEE455-FD5D-4FA9-B4ED-ABCF3F6D2CE7}"/>
    <cellStyle name="Input 32 2 9" xfId="19182" xr:uid="{53CD427E-6F64-41EF-8F0C-555CE8DAB45C}"/>
    <cellStyle name="Input 32 3" xfId="5451" xr:uid="{DD2A7873-7CB6-41D7-A91C-C550C62EEF63}"/>
    <cellStyle name="Input 32 3 10" xfId="33380" xr:uid="{4783B7A3-676F-41AA-9210-B42BBDDD23EC}"/>
    <cellStyle name="Input 32 3 2" xfId="5452" xr:uid="{CC64EDE4-C5DA-49BC-B4E9-D1032609D42B}"/>
    <cellStyle name="Input 32 3 2 2" xfId="19207" xr:uid="{F720399B-D422-4AF4-AF69-792E716A413A}"/>
    <cellStyle name="Input 32 3 2 3" xfId="15037" xr:uid="{80AF489D-5579-4733-AF07-BB57E348CE12}"/>
    <cellStyle name="Input 32 3 2 4" xfId="33379" xr:uid="{E7C51C2C-9D34-4A1C-A982-53592F540D45}"/>
    <cellStyle name="Input 32 3 3" xfId="5453" xr:uid="{C9441282-B588-4A27-B307-34A1727751C9}"/>
    <cellStyle name="Input 32 3 3 2" xfId="19208" xr:uid="{224EF66F-AC8D-4B45-81F1-9B9FAFF50F03}"/>
    <cellStyle name="Input 32 3 3 3" xfId="15036" xr:uid="{14784111-F72C-4CB9-B383-414F07BB5A6F}"/>
    <cellStyle name="Input 32 3 3 4" xfId="33378" xr:uid="{B43ECED5-9046-4297-8212-161FB23DF2FD}"/>
    <cellStyle name="Input 32 3 4" xfId="5454" xr:uid="{3D2B4833-D4C5-4B9D-A788-00B47F114F71}"/>
    <cellStyle name="Input 32 3 4 2" xfId="19209" xr:uid="{13D8D7BD-8714-4F25-8304-2D26F4FDD32C}"/>
    <cellStyle name="Input 32 3 4 3" xfId="15035" xr:uid="{9AF7609B-7766-46E4-9F49-0E2299DBFA4B}"/>
    <cellStyle name="Input 32 3 4 4" xfId="33377" xr:uid="{1328C7A2-A6F4-4449-9DED-F968086A9B40}"/>
    <cellStyle name="Input 32 3 5" xfId="5455" xr:uid="{812B1692-124C-43CE-978F-C418B0E7B6BC}"/>
    <cellStyle name="Input 32 3 5 2" xfId="19210" xr:uid="{E3907804-DDA8-4A50-9720-3AE35F395491}"/>
    <cellStyle name="Input 32 3 5 3" xfId="15034" xr:uid="{9030EDED-5365-4543-BE06-D29579830359}"/>
    <cellStyle name="Input 32 3 5 4" xfId="33376" xr:uid="{FA993CA2-115E-4CAC-A228-63209E602BAE}"/>
    <cellStyle name="Input 32 3 6" xfId="5456" xr:uid="{F3114D1D-6299-4830-B163-57C8EF7B91D5}"/>
    <cellStyle name="Input 32 3 6 2" xfId="19211" xr:uid="{B0316599-B4FB-4338-A840-A2D7A9E73AAE}"/>
    <cellStyle name="Input 32 3 6 3" xfId="15033" xr:uid="{5D2BB37A-659A-4CA0-8DA6-F5213F606C66}"/>
    <cellStyle name="Input 32 3 6 4" xfId="33375" xr:uid="{2DFA2CE2-C12B-4341-834F-EA6A78E6FAB7}"/>
    <cellStyle name="Input 32 3 7" xfId="5457" xr:uid="{ED357A59-3864-4C6C-8834-FE2307011CB8}"/>
    <cellStyle name="Input 32 3 7 2" xfId="19212" xr:uid="{101C2796-84AF-4ABB-97E0-8C5F4AB4419D}"/>
    <cellStyle name="Input 32 3 7 3" xfId="15032" xr:uid="{9E704C12-3649-4EA8-89EE-999C6C5A9FA0}"/>
    <cellStyle name="Input 32 3 7 4" xfId="33374" xr:uid="{7FE3B821-4531-4AF3-AF6C-F3C6E4596061}"/>
    <cellStyle name="Input 32 3 8" xfId="19206" xr:uid="{4683587C-F101-4CF9-A60D-8DFD10CED5B2}"/>
    <cellStyle name="Input 32 3 9" xfId="15038" xr:uid="{D51F35F7-A55B-4D60-8AB2-EE6891A7859C}"/>
    <cellStyle name="Input 32 4" xfId="5458" xr:uid="{D709D3AA-E88D-427E-8242-081DBE29814D}"/>
    <cellStyle name="Input 32 4 2" xfId="5459" xr:uid="{A14DACDC-C77C-4043-820D-884042DA89F4}"/>
    <cellStyle name="Input 32 4 2 2" xfId="19214" xr:uid="{9A0BD86D-FB6D-4204-8633-0AF6128AD58E}"/>
    <cellStyle name="Input 32 4 2 3" xfId="15030" xr:uid="{3C192C69-ABAD-47D6-87A6-E922960FBFEC}"/>
    <cellStyle name="Input 32 4 2 4" xfId="33372" xr:uid="{DD102BBF-0418-4069-8386-23F573594FBC}"/>
    <cellStyle name="Input 32 4 3" xfId="5460" xr:uid="{BD95D53D-4EC9-49A4-9E18-9C21D37FE011}"/>
    <cellStyle name="Input 32 4 3 2" xfId="19215" xr:uid="{C7718EF1-637D-4D2B-AC2B-0F4D082B3173}"/>
    <cellStyle name="Input 32 4 3 3" xfId="15029" xr:uid="{A7F6998D-D546-4013-97B6-9739AC2982D1}"/>
    <cellStyle name="Input 32 4 3 4" xfId="33371" xr:uid="{4C9B4C9F-4A98-4A85-98FC-8BD8CBDD394B}"/>
    <cellStyle name="Input 32 4 4" xfId="5461" xr:uid="{DD21250A-1C1A-4E96-82F4-68EEA4FCB903}"/>
    <cellStyle name="Input 32 4 4 2" xfId="19216" xr:uid="{E5A5E607-10C7-4EE0-9046-E97BA8433456}"/>
    <cellStyle name="Input 32 4 4 3" xfId="15028" xr:uid="{B85A5BEE-BF09-48E7-9852-82725DBF00E7}"/>
    <cellStyle name="Input 32 4 4 4" xfId="33370" xr:uid="{DA9FCEF9-CA13-4939-8552-6144FFD130F6}"/>
    <cellStyle name="Input 32 4 5" xfId="5462" xr:uid="{3CEE3D04-54E5-4DC0-A317-C86792E063A4}"/>
    <cellStyle name="Input 32 4 5 2" xfId="19217" xr:uid="{A49AAD5F-8F1A-4FAC-A1A9-DCFA13BBF212}"/>
    <cellStyle name="Input 32 4 5 3" xfId="15027" xr:uid="{DF85D592-0D98-487F-988B-1457A9F302F0}"/>
    <cellStyle name="Input 32 4 5 4" xfId="33369" xr:uid="{A95830C3-0A27-4864-B215-3D656C023646}"/>
    <cellStyle name="Input 32 4 6" xfId="5463" xr:uid="{C18637FB-0C0C-4D02-8657-B604F7915835}"/>
    <cellStyle name="Input 32 4 6 2" xfId="19218" xr:uid="{F78A08BF-C92E-4105-A717-44F21274AD91}"/>
    <cellStyle name="Input 32 4 6 3" xfId="15026" xr:uid="{4D427D4A-D1B3-4794-899F-143EB750411C}"/>
    <cellStyle name="Input 32 4 6 4" xfId="33368" xr:uid="{9E8DAB72-E280-44E8-93FF-71C662825B94}"/>
    <cellStyle name="Input 32 4 7" xfId="19213" xr:uid="{630C68B4-DA76-4B40-A4CA-C64C077ECBB9}"/>
    <cellStyle name="Input 32 4 8" xfId="15031" xr:uid="{E513B2AD-82CF-498D-B161-91D0342F10A1}"/>
    <cellStyle name="Input 32 4 9" xfId="33373" xr:uid="{C0A041ED-301F-487C-9D55-6AFEF8AAFD94}"/>
    <cellStyle name="Input 32 5" xfId="5464" xr:uid="{2F2EA475-CDF6-4F79-8F53-5B2269D583C3}"/>
    <cellStyle name="Input 32 5 2" xfId="5465" xr:uid="{CFB2BF01-F168-47F0-A719-E8708066F56A}"/>
    <cellStyle name="Input 32 5 2 2" xfId="19220" xr:uid="{36BD9BC0-4FD8-48EC-80FF-46DCD9471015}"/>
    <cellStyle name="Input 32 5 2 3" xfId="15024" xr:uid="{73516337-2C4A-4A46-9225-D9499E77DCC0}"/>
    <cellStyle name="Input 32 5 2 4" xfId="33366" xr:uid="{09E48AF4-79C1-40D4-9B98-4D93B405704D}"/>
    <cellStyle name="Input 32 5 3" xfId="5466" xr:uid="{C0C2BFD2-FD53-47DD-919A-5C19AB9784C4}"/>
    <cellStyle name="Input 32 5 3 2" xfId="19221" xr:uid="{B8812683-2E4B-457D-9860-0031D59ADEDB}"/>
    <cellStyle name="Input 32 5 3 3" xfId="15023" xr:uid="{6D6E4B7B-0FBE-43F1-9893-035D7D018AE5}"/>
    <cellStyle name="Input 32 5 3 4" xfId="33365" xr:uid="{42DCAC5E-B6E4-4BA4-82A8-F76D513428D7}"/>
    <cellStyle name="Input 32 5 4" xfId="5467" xr:uid="{D2BBB914-BC20-4038-8FE8-0AE5F6216B9F}"/>
    <cellStyle name="Input 32 5 4 2" xfId="19222" xr:uid="{C82B57A3-CCA6-4D12-9613-2B1D44E830BE}"/>
    <cellStyle name="Input 32 5 4 3" xfId="15022" xr:uid="{1936C34E-9E32-4D44-AB77-4323F8525F0E}"/>
    <cellStyle name="Input 32 5 4 4" xfId="33364" xr:uid="{7934E005-DA52-4F53-A1B4-32F3AE9BF953}"/>
    <cellStyle name="Input 32 5 5" xfId="5468" xr:uid="{860071BE-768C-4C72-9778-0A69357FD4FF}"/>
    <cellStyle name="Input 32 5 5 2" xfId="19223" xr:uid="{74A038C5-619D-479C-9EAB-0805ADD06F3D}"/>
    <cellStyle name="Input 32 5 5 3" xfId="15021" xr:uid="{F26FF072-3B5B-4A16-A6EB-9C3FB66308B0}"/>
    <cellStyle name="Input 32 5 5 4" xfId="33363" xr:uid="{678C5BF9-E04B-4F76-B886-E82C46C0C722}"/>
    <cellStyle name="Input 32 5 6" xfId="19219" xr:uid="{77815AFA-6D16-4CC8-B428-7F7E0594BC48}"/>
    <cellStyle name="Input 32 5 7" xfId="15025" xr:uid="{CFED2637-46BB-4C21-8ABD-D7AABF4B3506}"/>
    <cellStyle name="Input 32 5 8" xfId="33367" xr:uid="{758C614A-F7BC-49B9-88EA-03782EF8433F}"/>
    <cellStyle name="Input 32 6" xfId="5469" xr:uid="{A0AF6D1D-0E87-4CD9-B0B6-631D2059F107}"/>
    <cellStyle name="Input 32 6 2" xfId="5470" xr:uid="{92386542-78FF-481F-B96F-291676735322}"/>
    <cellStyle name="Input 32 6 2 2" xfId="19225" xr:uid="{A44E43EB-2D52-4F3A-A3A2-AD3A6FCCDC17}"/>
    <cellStyle name="Input 32 6 2 3" xfId="15019" xr:uid="{C29074AB-E001-4034-8EE6-E38178069FE7}"/>
    <cellStyle name="Input 32 6 2 4" xfId="33361" xr:uid="{037226F1-CDD9-4220-8709-13079257FD89}"/>
    <cellStyle name="Input 32 6 3" xfId="19224" xr:uid="{3A39BF27-CBF1-4256-AD2D-36A95733C909}"/>
    <cellStyle name="Input 32 6 4" xfId="15020" xr:uid="{F8415CF1-C71C-493B-BD6C-FDC44482BEBC}"/>
    <cellStyle name="Input 32 6 5" xfId="33362" xr:uid="{7CFB7F2A-47D9-4C1D-B206-A078D25BA3CA}"/>
    <cellStyle name="Input 32 7" xfId="5471" xr:uid="{246CE41B-7C6B-44CD-BEF1-36AD5A575775}"/>
    <cellStyle name="Input 32 7 2" xfId="5472" xr:uid="{8018D4D1-D712-407C-B301-2950BB489775}"/>
    <cellStyle name="Input 32 7 2 2" xfId="19227" xr:uid="{A5A352D9-B44F-4C85-AA78-4463DC013759}"/>
    <cellStyle name="Input 32 7 2 3" xfId="15017" xr:uid="{F2086838-116E-4299-87BF-0A3606BFA568}"/>
    <cellStyle name="Input 32 7 2 4" xfId="33359" xr:uid="{1A4B1F93-E587-49CF-AEB7-72B0F8A36026}"/>
    <cellStyle name="Input 32 7 3" xfId="19226" xr:uid="{A2A9106D-2971-45F7-BCC0-251B51755A54}"/>
    <cellStyle name="Input 32 7 4" xfId="15018" xr:uid="{D0A76DE0-0A3E-48B4-B3DE-059CCE537F8E}"/>
    <cellStyle name="Input 32 7 5" xfId="33360" xr:uid="{8F372B75-9443-4195-81D0-92C46210649F}"/>
    <cellStyle name="Input 32 8" xfId="5473" xr:uid="{0E6BDF44-A09D-4CF8-B129-D3BCA24C8A08}"/>
    <cellStyle name="Input 32 8 2" xfId="19228" xr:uid="{9B7847EA-8F9B-4800-88E7-07FCBA4617C5}"/>
    <cellStyle name="Input 32 8 3" xfId="15016" xr:uid="{E3A3A0A8-BE0A-4D7B-B7B8-562ACB1C53DB}"/>
    <cellStyle name="Input 32 8 4" xfId="33358" xr:uid="{78050F23-DC42-41F0-AB8D-E84C68A9475D}"/>
    <cellStyle name="Input 32 9" xfId="19181" xr:uid="{14F580CB-0DD0-4721-9154-ECB2FBFFAB3D}"/>
    <cellStyle name="Input 33" xfId="5474" xr:uid="{DA2965F4-FF6C-48AB-9058-918CC482DBC7}"/>
    <cellStyle name="Input 33 10" xfId="15015" xr:uid="{2CA30BEC-E175-4FCA-98F5-6F2CF11A2449}"/>
    <cellStyle name="Input 33 11" xfId="33357" xr:uid="{3C96A417-7391-4AC8-A49B-FA52E77AED7E}"/>
    <cellStyle name="Input 33 2" xfId="5475" xr:uid="{D4124D39-0CB5-4CDC-8131-72BF9AF01595}"/>
    <cellStyle name="Input 33 2 10" xfId="15014" xr:uid="{D03503C2-2841-4F40-B6A7-D65774493697}"/>
    <cellStyle name="Input 33 2 11" xfId="33356" xr:uid="{787595A3-A9AF-4CCA-B73F-9DB5ADF42AEB}"/>
    <cellStyle name="Input 33 2 2" xfId="5476" xr:uid="{32D31C8E-574F-43B4-B8DE-8F85666F66C5}"/>
    <cellStyle name="Input 33 2 2 10" xfId="33355" xr:uid="{00659226-1730-48F5-8B3C-46573468FBF9}"/>
    <cellStyle name="Input 33 2 2 2" xfId="5477" xr:uid="{3670D61B-5DD6-41BA-853C-90D38850E04B}"/>
    <cellStyle name="Input 33 2 2 2 2" xfId="19232" xr:uid="{C552428B-921B-442F-8DAF-39D7CD7BB4A3}"/>
    <cellStyle name="Input 33 2 2 2 3" xfId="15012" xr:uid="{CFA6AE54-905F-46E3-98E3-F54672AC8845}"/>
    <cellStyle name="Input 33 2 2 2 4" xfId="33354" xr:uid="{1F7439A8-425A-446C-A63F-A7D9998BC9CC}"/>
    <cellStyle name="Input 33 2 2 3" xfId="5478" xr:uid="{B9DE891A-5D60-4C3E-8A46-2B54C59EE6F6}"/>
    <cellStyle name="Input 33 2 2 3 2" xfId="19233" xr:uid="{A53571B9-849E-4B96-BD87-ED32561FBC39}"/>
    <cellStyle name="Input 33 2 2 3 3" xfId="15011" xr:uid="{6B28D284-02A5-4E79-AE1F-03B274FE6F4D}"/>
    <cellStyle name="Input 33 2 2 3 4" xfId="33353" xr:uid="{98001C64-05E3-4B66-92EC-CA9264A8A38C}"/>
    <cellStyle name="Input 33 2 2 4" xfId="5479" xr:uid="{6EBDE9A5-D022-4487-ABEB-8FC1544D469D}"/>
    <cellStyle name="Input 33 2 2 4 2" xfId="19234" xr:uid="{7518EB8F-35B9-43E3-B3FD-C883D7900953}"/>
    <cellStyle name="Input 33 2 2 4 3" xfId="15010" xr:uid="{A48281CC-3229-4D0C-84F1-82A316CF6B87}"/>
    <cellStyle name="Input 33 2 2 4 4" xfId="33352" xr:uid="{C5A003E0-4B8C-40DA-9A1F-6BD986BDAC65}"/>
    <cellStyle name="Input 33 2 2 5" xfId="5480" xr:uid="{093158D0-E6FA-44D1-B92B-DEDC0E887F06}"/>
    <cellStyle name="Input 33 2 2 5 2" xfId="19235" xr:uid="{A44B00EA-2030-4870-866B-0CB03B844E23}"/>
    <cellStyle name="Input 33 2 2 5 3" xfId="15009" xr:uid="{EB722979-B12F-4C16-9E86-65FA1BB7CB3B}"/>
    <cellStyle name="Input 33 2 2 5 4" xfId="33351" xr:uid="{141CF94F-758A-47C4-BEBC-CB63CD3C090A}"/>
    <cellStyle name="Input 33 2 2 6" xfId="5481" xr:uid="{9CC5310C-AAFF-42BB-A665-C176DC897CA1}"/>
    <cellStyle name="Input 33 2 2 6 2" xfId="19236" xr:uid="{96E05335-8B51-4D8D-BAAB-9588C135819A}"/>
    <cellStyle name="Input 33 2 2 6 3" xfId="15008" xr:uid="{7F20B19D-8C69-4D7C-B1AD-A023E2F73A14}"/>
    <cellStyle name="Input 33 2 2 6 4" xfId="33350" xr:uid="{648ABB18-E285-4420-886D-0B2C3A3BF0F2}"/>
    <cellStyle name="Input 33 2 2 7" xfId="5482" xr:uid="{EB257EF6-371E-4697-9F5D-EBD000A6B13E}"/>
    <cellStyle name="Input 33 2 2 7 2" xfId="19237" xr:uid="{19083652-DF88-46A5-BFDD-76638C38E36E}"/>
    <cellStyle name="Input 33 2 2 7 3" xfId="15007" xr:uid="{3A29E183-4258-44F9-9742-989763F419B4}"/>
    <cellStyle name="Input 33 2 2 7 4" xfId="33349" xr:uid="{145248D6-AA50-4604-B030-19ECBEA7034A}"/>
    <cellStyle name="Input 33 2 2 8" xfId="19231" xr:uid="{37965DE9-9C64-4E27-9731-C13434CB0AF4}"/>
    <cellStyle name="Input 33 2 2 9" xfId="15013" xr:uid="{11608606-C45C-4259-BC8D-083D66F47032}"/>
    <cellStyle name="Input 33 2 3" xfId="5483" xr:uid="{4F745D44-A753-49AB-8057-ADDE93F64E9D}"/>
    <cellStyle name="Input 33 2 3 2" xfId="5484" xr:uid="{2114EC77-7D4F-4C0F-B7F8-7B7C1627EEDE}"/>
    <cellStyle name="Input 33 2 3 2 2" xfId="19239" xr:uid="{7A033505-9ECC-4C2A-B744-3D28D12134F8}"/>
    <cellStyle name="Input 33 2 3 2 3" xfId="15005" xr:uid="{46A36435-C6EA-4BD5-B0D8-6643B2E284A8}"/>
    <cellStyle name="Input 33 2 3 2 4" xfId="33347" xr:uid="{FE42CAD3-844A-45DF-8163-31B037CAE2B7}"/>
    <cellStyle name="Input 33 2 3 3" xfId="5485" xr:uid="{84BFDC1F-1135-42BF-AFB2-8B00E0F5F73A}"/>
    <cellStyle name="Input 33 2 3 3 2" xfId="19240" xr:uid="{A2476425-4879-4849-A7C0-37F74678B0DD}"/>
    <cellStyle name="Input 33 2 3 3 3" xfId="15004" xr:uid="{1668FE34-19FE-4976-86BD-71A5A6D5BF2C}"/>
    <cellStyle name="Input 33 2 3 3 4" xfId="33346" xr:uid="{EDFAB67E-0787-446E-8311-7E94B1094A3D}"/>
    <cellStyle name="Input 33 2 3 4" xfId="5486" xr:uid="{8977D999-AAEC-4056-A821-8ACCDD829BCB}"/>
    <cellStyle name="Input 33 2 3 4 2" xfId="19241" xr:uid="{081F7ACA-F5D1-4A6C-9A04-15C3F0F7478B}"/>
    <cellStyle name="Input 33 2 3 4 3" xfId="15003" xr:uid="{1DEBDEF9-D762-4C4E-BA1C-9FAE5657D7D8}"/>
    <cellStyle name="Input 33 2 3 4 4" xfId="33345" xr:uid="{9147B297-4E3A-4DDC-8049-073610AA5D9F}"/>
    <cellStyle name="Input 33 2 3 5" xfId="5487" xr:uid="{88D089BB-4F7C-4D58-B9CB-9F01E3FE0CBF}"/>
    <cellStyle name="Input 33 2 3 5 2" xfId="19242" xr:uid="{640BC6F4-01E8-4F1B-A8E6-2E7059C91B83}"/>
    <cellStyle name="Input 33 2 3 5 3" xfId="15002" xr:uid="{4B252CC8-192B-42B5-ACB5-036424EAAE2B}"/>
    <cellStyle name="Input 33 2 3 5 4" xfId="33344" xr:uid="{C369495C-4D47-4B93-A2DB-13F1E0D4DAE1}"/>
    <cellStyle name="Input 33 2 3 6" xfId="5488" xr:uid="{A7377D7A-D186-4142-9FEA-143D12C986B8}"/>
    <cellStyle name="Input 33 2 3 6 2" xfId="19243" xr:uid="{F586CC03-F910-4240-BA92-2D993253E436}"/>
    <cellStyle name="Input 33 2 3 6 3" xfId="15001" xr:uid="{5D905FDD-CEE3-4498-AF97-65CD02D7A16D}"/>
    <cellStyle name="Input 33 2 3 6 4" xfId="33343" xr:uid="{F526C7E1-F5B3-4F75-A368-809F96C2FCEA}"/>
    <cellStyle name="Input 33 2 3 7" xfId="19238" xr:uid="{660AD6BB-BCAE-4AF5-AD9A-F8B12939B692}"/>
    <cellStyle name="Input 33 2 3 8" xfId="15006" xr:uid="{DEF2EBED-812D-44C4-8B4E-BBEF48459907}"/>
    <cellStyle name="Input 33 2 3 9" xfId="33348" xr:uid="{F43BD378-C625-4BEE-81ED-C08D0261FD42}"/>
    <cellStyle name="Input 33 2 4" xfId="5489" xr:uid="{5895A0A1-0F79-41DF-8AC9-CFD304D69614}"/>
    <cellStyle name="Input 33 2 4 2" xfId="5490" xr:uid="{BAA49208-1626-454D-9D68-977C99E0BC0A}"/>
    <cellStyle name="Input 33 2 4 2 2" xfId="19245" xr:uid="{FCAE4602-A604-4F01-9457-4C32364E460C}"/>
    <cellStyle name="Input 33 2 4 2 3" xfId="14999" xr:uid="{C1E466DB-CB79-4D50-819B-A9C585D53FB6}"/>
    <cellStyle name="Input 33 2 4 2 4" xfId="33341" xr:uid="{925EED3A-A80D-4C74-AA6E-4A441777A87E}"/>
    <cellStyle name="Input 33 2 4 3" xfId="5491" xr:uid="{106E2558-1C26-434B-A50C-98304815D347}"/>
    <cellStyle name="Input 33 2 4 3 2" xfId="19246" xr:uid="{F482D862-FA7E-40BD-9BFE-44830318A81E}"/>
    <cellStyle name="Input 33 2 4 3 3" xfId="14998" xr:uid="{7BD7BDA0-0C58-4AF2-999F-84FFBEC1BD09}"/>
    <cellStyle name="Input 33 2 4 3 4" xfId="33340" xr:uid="{D61BB395-DE82-44EA-A7C8-9E654053DF8B}"/>
    <cellStyle name="Input 33 2 4 4" xfId="5492" xr:uid="{8197CB6C-8197-4A33-9F25-451AFC78C5A4}"/>
    <cellStyle name="Input 33 2 4 4 2" xfId="19247" xr:uid="{EE618328-F891-4D6F-AF26-D3FFEB24D320}"/>
    <cellStyle name="Input 33 2 4 4 3" xfId="14997" xr:uid="{A5BC71DD-84A7-4475-A626-D10459FDED36}"/>
    <cellStyle name="Input 33 2 4 4 4" xfId="33339" xr:uid="{F73A3284-585C-4DB4-A86E-FDBA88A5D57E}"/>
    <cellStyle name="Input 33 2 4 5" xfId="19244" xr:uid="{E0F8379F-BA15-4257-8F31-1E681E29B959}"/>
    <cellStyle name="Input 33 2 4 6" xfId="15000" xr:uid="{54C67662-B8B8-4C2F-B4A3-15C787193353}"/>
    <cellStyle name="Input 33 2 4 7" xfId="33342" xr:uid="{F5FA8ED1-2BBE-4E09-8039-BCFC535E7ADD}"/>
    <cellStyle name="Input 33 2 5" xfId="5493" xr:uid="{763CCBD7-C90D-4922-837B-CDDA6DEEAFA6}"/>
    <cellStyle name="Input 33 2 5 2" xfId="5494" xr:uid="{126CD44D-254D-4C67-89DF-A5FD384052A9}"/>
    <cellStyle name="Input 33 2 5 2 2" xfId="19249" xr:uid="{7D6928F4-D1C7-49F7-9C79-6E0E946B8CE3}"/>
    <cellStyle name="Input 33 2 5 2 3" xfId="14995" xr:uid="{6ADA5875-0D14-4A01-905F-05B7AA4140F4}"/>
    <cellStyle name="Input 33 2 5 2 4" xfId="33337" xr:uid="{556A5349-691D-4A49-AC97-5AA03FCE4FAD}"/>
    <cellStyle name="Input 33 2 5 3" xfId="19248" xr:uid="{A5A34C5D-5BB5-4BA6-83FE-42F9A4DE20A3}"/>
    <cellStyle name="Input 33 2 5 4" xfId="14996" xr:uid="{CE2A931E-82EF-4FF3-833B-1B96894E7C70}"/>
    <cellStyle name="Input 33 2 5 5" xfId="33338" xr:uid="{0C4F22EA-EC8A-45FC-B4BE-C9FB9D191442}"/>
    <cellStyle name="Input 33 2 6" xfId="5495" xr:uid="{F386AFEC-2AF4-4DC9-B7DA-8566FD4B0E5C}"/>
    <cellStyle name="Input 33 2 6 2" xfId="5496" xr:uid="{498EDE2C-7608-4BDF-8070-9B69193CFBCB}"/>
    <cellStyle name="Input 33 2 6 2 2" xfId="19251" xr:uid="{66236370-82A3-4704-9CD7-978CB2BB1BC0}"/>
    <cellStyle name="Input 33 2 6 2 3" xfId="14993" xr:uid="{DF7BCBE3-2015-4988-8F10-DE425F39A6EC}"/>
    <cellStyle name="Input 33 2 6 2 4" xfId="33335" xr:uid="{58D28448-BB74-4EE7-A54C-D7411BFDFCFE}"/>
    <cellStyle name="Input 33 2 6 3" xfId="19250" xr:uid="{E5C7C783-9F7B-43F8-AC17-79A0521BA354}"/>
    <cellStyle name="Input 33 2 6 4" xfId="14994" xr:uid="{C8FAA324-8FC5-42B2-B643-B43A0254DDBE}"/>
    <cellStyle name="Input 33 2 6 5" xfId="33336" xr:uid="{2127F9CB-CA0A-4F34-AA6B-775E4500BC8A}"/>
    <cellStyle name="Input 33 2 7" xfId="5497" xr:uid="{44790ECD-5345-4936-BFE1-26FF129F6195}"/>
    <cellStyle name="Input 33 2 7 2" xfId="19252" xr:uid="{6987F5AA-E108-48B4-9C5D-6642572A45F6}"/>
    <cellStyle name="Input 33 2 7 3" xfId="14992" xr:uid="{E6819B96-D15E-4FDF-916C-84D103C19948}"/>
    <cellStyle name="Input 33 2 7 4" xfId="33334" xr:uid="{608C97F2-9FFE-44B3-9AC9-AA6FEE857A6D}"/>
    <cellStyle name="Input 33 2 8" xfId="5498" xr:uid="{7BDB0B2C-621D-43A1-A5E3-5714545C9974}"/>
    <cellStyle name="Input 33 2 8 2" xfId="19253" xr:uid="{26BB55B9-52F8-486B-99BA-E316DE1052B8}"/>
    <cellStyle name="Input 33 2 8 3" xfId="14991" xr:uid="{B56E24CB-D026-4DE0-A34E-F4ABFAB3FD3B}"/>
    <cellStyle name="Input 33 2 8 4" xfId="33333" xr:uid="{7D07292A-2A3E-4581-BD76-90100C415B15}"/>
    <cellStyle name="Input 33 2 9" xfId="19230" xr:uid="{116B8D78-E86E-4552-A1A5-46120C268EF1}"/>
    <cellStyle name="Input 33 3" xfId="5499" xr:uid="{F16A569A-6A3B-470F-BEA8-442528E6981D}"/>
    <cellStyle name="Input 33 3 10" xfId="33332" xr:uid="{9EB50625-E8F2-4FF3-9F68-EAEEC0DE31FA}"/>
    <cellStyle name="Input 33 3 2" xfId="5500" xr:uid="{ADE94835-5FE5-4C5F-BD73-B2305C4E384D}"/>
    <cellStyle name="Input 33 3 2 2" xfId="19255" xr:uid="{B56FEB49-1D97-4918-AF0F-6B84C13B3C3A}"/>
    <cellStyle name="Input 33 3 2 3" xfId="14989" xr:uid="{89AB66F2-8A05-4729-821E-E82D1F3D4B6A}"/>
    <cellStyle name="Input 33 3 2 4" xfId="33331" xr:uid="{57064964-A861-4568-AE68-D1B7A96C2727}"/>
    <cellStyle name="Input 33 3 3" xfId="5501" xr:uid="{6297FF96-4597-43F1-B341-DFC78C4B0EFE}"/>
    <cellStyle name="Input 33 3 3 2" xfId="19256" xr:uid="{D807AC81-C10E-4807-B664-797C64168CFC}"/>
    <cellStyle name="Input 33 3 3 3" xfId="14988" xr:uid="{5D4396C9-D2E0-40B6-860A-03B8D4C95F15}"/>
    <cellStyle name="Input 33 3 3 4" xfId="33330" xr:uid="{95B3AE09-E5D1-4691-9143-2CC18ECBA998}"/>
    <cellStyle name="Input 33 3 4" xfId="5502" xr:uid="{64F3A925-E29E-4505-B69A-7D4F79A0BC4D}"/>
    <cellStyle name="Input 33 3 4 2" xfId="19257" xr:uid="{30DB5211-C5BD-4D5E-881C-AB72A85816B1}"/>
    <cellStyle name="Input 33 3 4 3" xfId="14987" xr:uid="{F9DC2B57-D9E0-4578-83D4-FE4A125D32C6}"/>
    <cellStyle name="Input 33 3 4 4" xfId="33329" xr:uid="{0247E43E-264F-4806-BF3B-3C19459A9718}"/>
    <cellStyle name="Input 33 3 5" xfId="5503" xr:uid="{B1D5E657-C77C-447D-A3AA-59122D70E15A}"/>
    <cellStyle name="Input 33 3 5 2" xfId="19258" xr:uid="{CDCED79B-8CEB-4BA4-9E4F-8E299EDDDDAC}"/>
    <cellStyle name="Input 33 3 5 3" xfId="14986" xr:uid="{12564008-C0EF-48A4-B501-FCF8F8806C15}"/>
    <cellStyle name="Input 33 3 5 4" xfId="33328" xr:uid="{83858632-CB68-4748-89F6-533E8DF01DE2}"/>
    <cellStyle name="Input 33 3 6" xfId="5504" xr:uid="{BE7630B2-F111-432B-8947-36684D01606A}"/>
    <cellStyle name="Input 33 3 6 2" xfId="19259" xr:uid="{A5272B23-2030-435A-A6DF-AD0BCC19DE01}"/>
    <cellStyle name="Input 33 3 6 3" xfId="14985" xr:uid="{A4647D2E-DC2B-4C02-B87B-1B6052696E73}"/>
    <cellStyle name="Input 33 3 6 4" xfId="33327" xr:uid="{B28667FB-6F99-4F57-A893-3188739129C6}"/>
    <cellStyle name="Input 33 3 7" xfId="5505" xr:uid="{C08D33E0-68C1-4DE8-A7FA-DE4B8FEC5898}"/>
    <cellStyle name="Input 33 3 7 2" xfId="19260" xr:uid="{05E365C2-281B-40AC-A2D9-051C843DFF8D}"/>
    <cellStyle name="Input 33 3 7 3" xfId="14984" xr:uid="{86185980-B017-4A78-BF8B-EB28B63C9BDA}"/>
    <cellStyle name="Input 33 3 7 4" xfId="33326" xr:uid="{DA26F0F7-7571-4D04-8767-C0766933C844}"/>
    <cellStyle name="Input 33 3 8" xfId="19254" xr:uid="{DE599887-6267-41B1-875E-3BDC43C5D594}"/>
    <cellStyle name="Input 33 3 9" xfId="14990" xr:uid="{0196E3BE-DB53-4D08-B03C-B9F433B91CD2}"/>
    <cellStyle name="Input 33 4" xfId="5506" xr:uid="{A9B42C81-4B0D-4D6B-9B16-7FD22899C888}"/>
    <cellStyle name="Input 33 4 2" xfId="5507" xr:uid="{26DA55FE-9BF6-46C8-A17B-85C929669C0A}"/>
    <cellStyle name="Input 33 4 2 2" xfId="19262" xr:uid="{4787A10F-F011-4B89-81D0-041669E9D0D4}"/>
    <cellStyle name="Input 33 4 2 3" xfId="14982" xr:uid="{9F29A0E6-E6C3-4934-8A8C-85EC4B80E9C6}"/>
    <cellStyle name="Input 33 4 2 4" xfId="33324" xr:uid="{15F3F4A0-DEFA-427B-9909-BF914068A5AA}"/>
    <cellStyle name="Input 33 4 3" xfId="5508" xr:uid="{113B8B3F-368E-4862-AA1E-DCE4EED9F96A}"/>
    <cellStyle name="Input 33 4 3 2" xfId="19263" xr:uid="{7C739729-C433-4989-9DA8-AF7FC14135CB}"/>
    <cellStyle name="Input 33 4 3 3" xfId="14981" xr:uid="{E8460CEF-5205-4274-A2CE-14C6ED12FDCA}"/>
    <cellStyle name="Input 33 4 3 4" xfId="33323" xr:uid="{78337637-396C-44FB-B92B-8A788E1078F7}"/>
    <cellStyle name="Input 33 4 4" xfId="5509" xr:uid="{4D846E00-AA65-4A77-A293-880FD5C54070}"/>
    <cellStyle name="Input 33 4 4 2" xfId="19264" xr:uid="{559787D9-72BF-4B48-B7DD-5EF2B448C81A}"/>
    <cellStyle name="Input 33 4 4 3" xfId="14980" xr:uid="{DD7A732F-6696-4801-BE78-B3C3DDDCE4C9}"/>
    <cellStyle name="Input 33 4 4 4" xfId="33322" xr:uid="{DC3827B8-0770-4AA7-A1F8-E9FAAA33B1C0}"/>
    <cellStyle name="Input 33 4 5" xfId="5510" xr:uid="{B024EC34-7E3F-4E57-B423-C3D98017FAA0}"/>
    <cellStyle name="Input 33 4 5 2" xfId="19265" xr:uid="{20934CC9-4ADD-4E43-895C-779625BFAF00}"/>
    <cellStyle name="Input 33 4 5 3" xfId="14979" xr:uid="{1B6609C2-5C6D-4C91-A7AE-64746D0F99F2}"/>
    <cellStyle name="Input 33 4 5 4" xfId="33321" xr:uid="{715336B5-0E33-497C-9ACB-A35720D811D9}"/>
    <cellStyle name="Input 33 4 6" xfId="5511" xr:uid="{3380208D-DEE3-4677-9A90-EA8B46629E9C}"/>
    <cellStyle name="Input 33 4 6 2" xfId="19266" xr:uid="{A30D71F8-CF66-4682-BD33-F104942CAB78}"/>
    <cellStyle name="Input 33 4 6 3" xfId="14978" xr:uid="{1175F459-050C-43C5-8412-23230E6E6A5F}"/>
    <cellStyle name="Input 33 4 6 4" xfId="33320" xr:uid="{5930B05A-5C30-4D1E-A6B0-20E3994E0305}"/>
    <cellStyle name="Input 33 4 7" xfId="19261" xr:uid="{CB373A5D-6BDB-46B4-81F3-C7354FAB5759}"/>
    <cellStyle name="Input 33 4 8" xfId="14983" xr:uid="{210A37C5-80D5-4013-A8F2-86A0DA1B4765}"/>
    <cellStyle name="Input 33 4 9" xfId="33325" xr:uid="{2407E1AD-761A-46D6-9717-D5E40A324A16}"/>
    <cellStyle name="Input 33 5" xfId="5512" xr:uid="{69593FD7-F609-40B5-B72E-EFD4F161E2F4}"/>
    <cellStyle name="Input 33 5 2" xfId="5513" xr:uid="{CD4B931D-8E87-4A38-A0DD-A1D3E5097277}"/>
    <cellStyle name="Input 33 5 2 2" xfId="19268" xr:uid="{A0A505B9-322E-4A94-9E18-7795632C83D7}"/>
    <cellStyle name="Input 33 5 2 3" xfId="14976" xr:uid="{BD30BAF5-6FF7-463C-B7F8-4F4EACF721EE}"/>
    <cellStyle name="Input 33 5 2 4" xfId="33318" xr:uid="{18301C13-2323-4746-B389-4BBEA82A6C22}"/>
    <cellStyle name="Input 33 5 3" xfId="5514" xr:uid="{7D738656-FEA2-4FE5-949B-E7E19A5E490C}"/>
    <cellStyle name="Input 33 5 3 2" xfId="19269" xr:uid="{B4BC9F84-DD85-4EFD-99D0-564B3C81B333}"/>
    <cellStyle name="Input 33 5 3 3" xfId="14975" xr:uid="{DD6A97C6-57A0-41DB-9E6A-E2B7313A120A}"/>
    <cellStyle name="Input 33 5 3 4" xfId="33317" xr:uid="{C2AC5A0C-5E49-4044-B89F-450DC5ED9B9E}"/>
    <cellStyle name="Input 33 5 4" xfId="5515" xr:uid="{49A4DB03-F647-469A-8120-C08FFA0ECF17}"/>
    <cellStyle name="Input 33 5 4 2" xfId="19270" xr:uid="{76B3517B-8258-4A03-9D9F-D44929883742}"/>
    <cellStyle name="Input 33 5 4 3" xfId="14974" xr:uid="{1E157B01-0C26-4BF6-ADCE-7FBD64E7505D}"/>
    <cellStyle name="Input 33 5 4 4" xfId="33316" xr:uid="{DF3D50B2-39F0-44FE-9B99-BF7965BB5021}"/>
    <cellStyle name="Input 33 5 5" xfId="5516" xr:uid="{0E7DC7A1-4728-4D30-8385-73B834072DB0}"/>
    <cellStyle name="Input 33 5 5 2" xfId="19271" xr:uid="{4D1B2E3B-8488-46E1-ABBB-15ED74B7E73D}"/>
    <cellStyle name="Input 33 5 5 3" xfId="14973" xr:uid="{677B7014-5098-4005-BDCC-E72771C3050D}"/>
    <cellStyle name="Input 33 5 5 4" xfId="33315" xr:uid="{9E284BF7-612F-4C20-802B-BC07CCD75889}"/>
    <cellStyle name="Input 33 5 6" xfId="19267" xr:uid="{0E8CECF4-22C8-430A-8783-FBE1C16C906E}"/>
    <cellStyle name="Input 33 5 7" xfId="14977" xr:uid="{F0A38C82-1D29-4E10-9C22-3AC50778C700}"/>
    <cellStyle name="Input 33 5 8" xfId="33319" xr:uid="{42290268-9A0F-4ABA-A4A9-3F041DAAEEE0}"/>
    <cellStyle name="Input 33 6" xfId="5517" xr:uid="{2FF00766-6300-4882-8992-C994FB406DC5}"/>
    <cellStyle name="Input 33 6 2" xfId="5518" xr:uid="{8CCBA778-4F73-4EEA-B85D-E5BADD763D1D}"/>
    <cellStyle name="Input 33 6 2 2" xfId="19273" xr:uid="{7E8D73C4-E45F-42A9-99A1-816C7BEEAFAB}"/>
    <cellStyle name="Input 33 6 2 3" xfId="14971" xr:uid="{00449962-F651-487C-BAF9-5195A360644B}"/>
    <cellStyle name="Input 33 6 2 4" xfId="33313" xr:uid="{8E516133-6F0F-42FB-8F46-F00C2AEBF989}"/>
    <cellStyle name="Input 33 6 3" xfId="19272" xr:uid="{7EBBCD28-A57F-4F29-97BF-9999C664CEC9}"/>
    <cellStyle name="Input 33 6 4" xfId="14972" xr:uid="{44F00370-0B33-4E95-B263-492A0A6AB2F8}"/>
    <cellStyle name="Input 33 6 5" xfId="33314" xr:uid="{D389EBC6-98D0-48CD-99BE-15A9D1801B7C}"/>
    <cellStyle name="Input 33 7" xfId="5519" xr:uid="{E0250D6F-7573-4093-B0C9-EA10070E337D}"/>
    <cellStyle name="Input 33 7 2" xfId="5520" xr:uid="{657A67D9-E413-4D95-BC33-ECF9E629A89E}"/>
    <cellStyle name="Input 33 7 2 2" xfId="19275" xr:uid="{24DDB523-0653-40FC-9628-E799B93FCE03}"/>
    <cellStyle name="Input 33 7 2 3" xfId="14969" xr:uid="{CA427277-38F3-45F4-B360-08EA60DC8AC7}"/>
    <cellStyle name="Input 33 7 2 4" xfId="33311" xr:uid="{FEEA1775-00EA-4378-AB62-F45DDE1F378F}"/>
    <cellStyle name="Input 33 7 3" xfId="19274" xr:uid="{9842C3A1-9D09-402C-BA25-4935E66818D6}"/>
    <cellStyle name="Input 33 7 4" xfId="14970" xr:uid="{95BC3D7D-2894-4BC9-9FA3-D0A8CA5A87B4}"/>
    <cellStyle name="Input 33 7 5" xfId="33312" xr:uid="{012A09D4-511C-4A8C-9F3D-C9B13E1CBBFD}"/>
    <cellStyle name="Input 33 8" xfId="5521" xr:uid="{460E9CCB-82A4-4E6A-BC85-E71D4104B907}"/>
    <cellStyle name="Input 33 8 2" xfId="19276" xr:uid="{C6E5749B-C1BF-4D87-978E-5F1D4B92CB0D}"/>
    <cellStyle name="Input 33 8 3" xfId="14968" xr:uid="{24EFF9A4-6BBE-4F71-8241-01843C183235}"/>
    <cellStyle name="Input 33 8 4" xfId="33310" xr:uid="{BE501A9C-3005-44BD-916E-65CF7C4E6507}"/>
    <cellStyle name="Input 33 9" xfId="19229" xr:uid="{9A2E5BAA-095C-4D55-837F-779E45E52C63}"/>
    <cellStyle name="Input 34" xfId="5522" xr:uid="{69EC248F-B784-446A-8658-3264C279A685}"/>
    <cellStyle name="Input 34 10" xfId="14967" xr:uid="{B6FA2AF6-C7E8-4583-8201-9ECBC878896F}"/>
    <cellStyle name="Input 34 11" xfId="33309" xr:uid="{EF33406D-E4ED-4E47-AE43-BB993A4D313D}"/>
    <cellStyle name="Input 34 2" xfId="5523" xr:uid="{45EE6C11-BF28-448A-BB9A-E3442D0C068E}"/>
    <cellStyle name="Input 34 2 10" xfId="14966" xr:uid="{ABB8A47B-C84A-4933-868D-20458BE67C73}"/>
    <cellStyle name="Input 34 2 11" xfId="33308" xr:uid="{6929ABED-F946-4F06-9A33-19430EA016E9}"/>
    <cellStyle name="Input 34 2 2" xfId="5524" xr:uid="{4E85FF5D-9028-47F3-A011-000A9FC1A74E}"/>
    <cellStyle name="Input 34 2 2 10" xfId="33307" xr:uid="{19C2433E-6B4E-4A63-884B-D310EC777C25}"/>
    <cellStyle name="Input 34 2 2 2" xfId="5525" xr:uid="{C57CB931-BADF-4906-A932-1510A364AABD}"/>
    <cellStyle name="Input 34 2 2 2 2" xfId="19280" xr:uid="{62EE37E6-6F7F-4BAF-BB62-FA098E6B753C}"/>
    <cellStyle name="Input 34 2 2 2 3" xfId="14964" xr:uid="{199A68A2-98DD-42EF-AD18-18DA7E4616AB}"/>
    <cellStyle name="Input 34 2 2 2 4" xfId="33306" xr:uid="{4217198C-9FA8-4AA5-BBFE-9012BBD5601D}"/>
    <cellStyle name="Input 34 2 2 3" xfId="5526" xr:uid="{448EB91A-D79C-4D17-9EAB-F300E34E02E8}"/>
    <cellStyle name="Input 34 2 2 3 2" xfId="19281" xr:uid="{37D8A110-748D-44C7-8FD6-F6AD2024B6CC}"/>
    <cellStyle name="Input 34 2 2 3 3" xfId="14963" xr:uid="{7D9E705C-7194-45E2-99B9-B4CE253CC354}"/>
    <cellStyle name="Input 34 2 2 3 4" xfId="33305" xr:uid="{575B8543-C437-4457-AC70-16CF30CFC55F}"/>
    <cellStyle name="Input 34 2 2 4" xfId="5527" xr:uid="{E24F3219-FCED-4D44-ACFB-2A42EBCE83C6}"/>
    <cellStyle name="Input 34 2 2 4 2" xfId="19282" xr:uid="{7B72AA3F-5E3F-4BD7-8F0B-1A35ED9DE6AD}"/>
    <cellStyle name="Input 34 2 2 4 3" xfId="14962" xr:uid="{E9FBD86C-AD13-449B-B5D9-D7A0910A437E}"/>
    <cellStyle name="Input 34 2 2 4 4" xfId="33304" xr:uid="{06255F5B-ED1C-4CE6-A1BF-AD914A20632A}"/>
    <cellStyle name="Input 34 2 2 5" xfId="5528" xr:uid="{0B9CF04E-636D-4368-BD50-F6F7F0B82AB2}"/>
    <cellStyle name="Input 34 2 2 5 2" xfId="19283" xr:uid="{0861A95B-01E5-4E71-B41A-AC9F3E48A1E4}"/>
    <cellStyle name="Input 34 2 2 5 3" xfId="14961" xr:uid="{26BEFBFD-D242-49A1-A942-01A3ED18B0E7}"/>
    <cellStyle name="Input 34 2 2 5 4" xfId="33303" xr:uid="{13ED5166-5E4C-4FF0-9B61-F2C7CD37539D}"/>
    <cellStyle name="Input 34 2 2 6" xfId="5529" xr:uid="{4E2A514B-69E3-4D8A-B9F1-82A8AE0B10EF}"/>
    <cellStyle name="Input 34 2 2 6 2" xfId="19284" xr:uid="{F4245DE7-BE25-4047-9ADD-16F4DF963A9B}"/>
    <cellStyle name="Input 34 2 2 6 3" xfId="14960" xr:uid="{2673D422-EF02-482C-B51A-07F45B410334}"/>
    <cellStyle name="Input 34 2 2 6 4" xfId="33302" xr:uid="{B8EE5435-A671-4448-9EFF-952A86B3E24F}"/>
    <cellStyle name="Input 34 2 2 7" xfId="5530" xr:uid="{855E89E8-30AB-4EDB-BADC-CE44C7B85F6B}"/>
    <cellStyle name="Input 34 2 2 7 2" xfId="19285" xr:uid="{B299C77E-A59E-4F09-814E-F84CBDE6D5C3}"/>
    <cellStyle name="Input 34 2 2 7 3" xfId="14959" xr:uid="{00FA845B-515B-4186-B689-D004F1E20394}"/>
    <cellStyle name="Input 34 2 2 7 4" xfId="33301" xr:uid="{EFE3902D-2019-49EF-909B-E949F84037EF}"/>
    <cellStyle name="Input 34 2 2 8" xfId="19279" xr:uid="{615BCA73-D6C5-4CAD-83E3-5ADECD638077}"/>
    <cellStyle name="Input 34 2 2 9" xfId="14965" xr:uid="{B9020091-A531-411B-90D2-07678C0606A7}"/>
    <cellStyle name="Input 34 2 3" xfId="5531" xr:uid="{CCFF42D2-82DC-4364-9A2D-8590C6B7A99F}"/>
    <cellStyle name="Input 34 2 3 2" xfId="5532" xr:uid="{2E524B0C-0B75-4654-8F15-17009B6C6682}"/>
    <cellStyle name="Input 34 2 3 2 2" xfId="19287" xr:uid="{D38AA72A-69E7-4C93-AF02-FB8E6F932E6B}"/>
    <cellStyle name="Input 34 2 3 2 3" xfId="14957" xr:uid="{1B372847-965E-4C96-BA98-8F2BC200C6E1}"/>
    <cellStyle name="Input 34 2 3 2 4" xfId="33299" xr:uid="{A6D8205F-6B5C-48FA-BDF8-8FB001623FAE}"/>
    <cellStyle name="Input 34 2 3 3" xfId="5533" xr:uid="{C05D39D4-94F4-41F4-9EA1-9D7878CA8D47}"/>
    <cellStyle name="Input 34 2 3 3 2" xfId="19288" xr:uid="{F0B65573-1D35-4EE6-89BA-E44F4CAD2A16}"/>
    <cellStyle name="Input 34 2 3 3 3" xfId="14956" xr:uid="{668AB0FF-250A-4DD4-8281-5203AEF06B33}"/>
    <cellStyle name="Input 34 2 3 3 4" xfId="33298" xr:uid="{065032FB-1BC4-4EC9-BF8C-0ABA70D80B48}"/>
    <cellStyle name="Input 34 2 3 4" xfId="5534" xr:uid="{A5BC71AA-750A-4254-B9F5-67AC2B2F81FA}"/>
    <cellStyle name="Input 34 2 3 4 2" xfId="19289" xr:uid="{22D5FE04-3B2A-4C41-9FFC-253D74448576}"/>
    <cellStyle name="Input 34 2 3 4 3" xfId="14955" xr:uid="{A3EC8852-313B-4045-AAF7-02E2E15B0C20}"/>
    <cellStyle name="Input 34 2 3 4 4" xfId="33297" xr:uid="{D00C5F28-759C-43F3-A4E2-0EB57B35DF48}"/>
    <cellStyle name="Input 34 2 3 5" xfId="5535" xr:uid="{49D5AD3D-0DFD-4083-853B-CBC2DF9336DB}"/>
    <cellStyle name="Input 34 2 3 5 2" xfId="19290" xr:uid="{1A3845E0-1E90-4CDD-A908-3BBD71584BC9}"/>
    <cellStyle name="Input 34 2 3 5 3" xfId="14954" xr:uid="{A8D93F52-6AAE-4FD3-B1E7-DC9E34B30A54}"/>
    <cellStyle name="Input 34 2 3 5 4" xfId="33296" xr:uid="{FE845BE7-EC81-4367-83FC-129BC59752D0}"/>
    <cellStyle name="Input 34 2 3 6" xfId="5536" xr:uid="{83B07A83-2911-45BA-9C9D-5C789CC40C80}"/>
    <cellStyle name="Input 34 2 3 6 2" xfId="19291" xr:uid="{95D9399C-54B4-410B-AD54-9B499CA3FE15}"/>
    <cellStyle name="Input 34 2 3 6 3" xfId="14953" xr:uid="{D705692E-BB41-4A83-8C19-AED626681E77}"/>
    <cellStyle name="Input 34 2 3 6 4" xfId="33295" xr:uid="{6AF101DB-4F0A-4708-82D6-1C56F27FF1D2}"/>
    <cellStyle name="Input 34 2 3 7" xfId="19286" xr:uid="{FDE8BA22-B122-4225-A7B1-BF710F1E0287}"/>
    <cellStyle name="Input 34 2 3 8" xfId="14958" xr:uid="{CB925E38-DBA7-469A-B244-660CC99660CE}"/>
    <cellStyle name="Input 34 2 3 9" xfId="33300" xr:uid="{6CACC251-0BB3-4E40-BE1F-93157BC56381}"/>
    <cellStyle name="Input 34 2 4" xfId="5537" xr:uid="{99E45BB0-E9E1-485C-85C9-CD3AF59DD5BE}"/>
    <cellStyle name="Input 34 2 4 2" xfId="5538" xr:uid="{F6394C0C-B50E-44B7-8546-A666104B4BC6}"/>
    <cellStyle name="Input 34 2 4 2 2" xfId="19293" xr:uid="{C92C5ED6-A18A-40E2-ADC6-BD38E92DE239}"/>
    <cellStyle name="Input 34 2 4 2 3" xfId="14951" xr:uid="{B43CBC9F-259E-4FFE-9BAE-DCFA678C1F15}"/>
    <cellStyle name="Input 34 2 4 2 4" xfId="33293" xr:uid="{BF5ED19E-85A1-4FDF-9A7F-C880151268F5}"/>
    <cellStyle name="Input 34 2 4 3" xfId="5539" xr:uid="{40D1E1D5-0F0E-4236-82DE-199A352E5768}"/>
    <cellStyle name="Input 34 2 4 3 2" xfId="19294" xr:uid="{F3452220-B653-473F-8C02-A9BF42EF3DAA}"/>
    <cellStyle name="Input 34 2 4 3 3" xfId="14950" xr:uid="{91C3FD31-0637-4E74-B846-BB304F951E30}"/>
    <cellStyle name="Input 34 2 4 3 4" xfId="33292" xr:uid="{6CB5A149-0CF2-48AF-A92B-4D387C7D4E8A}"/>
    <cellStyle name="Input 34 2 4 4" xfId="5540" xr:uid="{5217D8D5-9110-4F81-93FC-F40D65EFFFDA}"/>
    <cellStyle name="Input 34 2 4 4 2" xfId="19295" xr:uid="{A365C1ED-8FE1-4CC9-9412-47B3315EFD6F}"/>
    <cellStyle name="Input 34 2 4 4 3" xfId="14949" xr:uid="{4ABBDD02-97B0-4268-8805-704213FAFBB8}"/>
    <cellStyle name="Input 34 2 4 4 4" xfId="33291" xr:uid="{FF997F74-1807-494E-A599-B16E0FFCFA39}"/>
    <cellStyle name="Input 34 2 4 5" xfId="19292" xr:uid="{C066A4B6-20B9-422B-843E-87BE10C34FAE}"/>
    <cellStyle name="Input 34 2 4 6" xfId="14952" xr:uid="{7EC29DC5-2A8A-4F14-8937-8007F05D26B7}"/>
    <cellStyle name="Input 34 2 4 7" xfId="33294" xr:uid="{BC09C5BD-5F9C-4EB1-A769-6D9D66B64551}"/>
    <cellStyle name="Input 34 2 5" xfId="5541" xr:uid="{1ACCA825-8B62-4F84-A651-AC2D19A92B62}"/>
    <cellStyle name="Input 34 2 5 2" xfId="5542" xr:uid="{2260B190-CD5D-46CC-BC28-E5EF9F5CBFC4}"/>
    <cellStyle name="Input 34 2 5 2 2" xfId="19297" xr:uid="{9138F909-594E-4934-989C-682904F4CDAE}"/>
    <cellStyle name="Input 34 2 5 2 3" xfId="14947" xr:uid="{11F8624A-EAA5-4FFD-AC30-4E9F16E79703}"/>
    <cellStyle name="Input 34 2 5 2 4" xfId="33289" xr:uid="{48A0C6F1-E236-40ED-9A0A-803CF4CBD16C}"/>
    <cellStyle name="Input 34 2 5 3" xfId="19296" xr:uid="{25DE6A8E-F934-4DA7-8A37-6BF40604EA74}"/>
    <cellStyle name="Input 34 2 5 4" xfId="14948" xr:uid="{0707348C-268B-4F8C-B082-8B8FB868B824}"/>
    <cellStyle name="Input 34 2 5 5" xfId="33290" xr:uid="{5726B1F8-BFDA-417E-92DB-B76141BCDD0C}"/>
    <cellStyle name="Input 34 2 6" xfId="5543" xr:uid="{561761F7-A152-4433-9B4E-8155BEA4B290}"/>
    <cellStyle name="Input 34 2 6 2" xfId="5544" xr:uid="{EEC7AAE9-C742-4A8A-BF09-7F3A55B22554}"/>
    <cellStyle name="Input 34 2 6 2 2" xfId="19299" xr:uid="{FC9E886B-7A25-4292-8EF0-3A0444CB14D2}"/>
    <cellStyle name="Input 34 2 6 2 3" xfId="14945" xr:uid="{AD75DAAC-8A4B-43A2-8946-507461AD258F}"/>
    <cellStyle name="Input 34 2 6 2 4" xfId="33287" xr:uid="{6486E3CF-C294-42D4-BF82-C4530AFA1481}"/>
    <cellStyle name="Input 34 2 6 3" xfId="19298" xr:uid="{10764359-8A92-46AD-AC69-B4FF5B107E3A}"/>
    <cellStyle name="Input 34 2 6 4" xfId="14946" xr:uid="{60AFD336-4A62-473B-A59B-96C6FD272E15}"/>
    <cellStyle name="Input 34 2 6 5" xfId="33288" xr:uid="{C4BFD50D-1163-464E-934E-0744D98B2AC4}"/>
    <cellStyle name="Input 34 2 7" xfId="5545" xr:uid="{8EFF1E77-BC81-4519-B584-C3364752BF9A}"/>
    <cellStyle name="Input 34 2 7 2" xfId="19300" xr:uid="{65C4B2F0-8CFE-48A8-B107-3839FE85DDB5}"/>
    <cellStyle name="Input 34 2 7 3" xfId="14944" xr:uid="{B387FD48-D1C5-45F9-B6F8-D9C2F0666678}"/>
    <cellStyle name="Input 34 2 7 4" xfId="33286" xr:uid="{AE3130AC-765A-4CF3-98B1-148B2B45F7B3}"/>
    <cellStyle name="Input 34 2 8" xfId="5546" xr:uid="{D4019113-0931-4CDE-82BE-6190B48C491C}"/>
    <cellStyle name="Input 34 2 8 2" xfId="19301" xr:uid="{6B6141A9-2F33-43E3-9766-8AF9F2ED0439}"/>
    <cellStyle name="Input 34 2 8 3" xfId="14943" xr:uid="{42372886-D287-4A30-802A-8CBD7F0DD98F}"/>
    <cellStyle name="Input 34 2 8 4" xfId="33285" xr:uid="{600ED608-A7BF-4917-ACE2-A2A8CFE9E91D}"/>
    <cellStyle name="Input 34 2 9" xfId="19278" xr:uid="{557AB98E-254D-4D31-9536-47DB3F180E6B}"/>
    <cellStyle name="Input 34 3" xfId="5547" xr:uid="{21F4ACF8-2E35-4034-B990-92C9A8A3EC60}"/>
    <cellStyle name="Input 34 3 10" xfId="33284" xr:uid="{F1464EFE-96E0-4CDE-B634-68C55A6C9A15}"/>
    <cellStyle name="Input 34 3 2" xfId="5548" xr:uid="{20318844-C58D-45A6-B4D3-CB51BE07C768}"/>
    <cellStyle name="Input 34 3 2 2" xfId="19303" xr:uid="{6D4852CD-3221-4C4C-878C-18CA7D723DB8}"/>
    <cellStyle name="Input 34 3 2 3" xfId="14941" xr:uid="{33AE32FE-CD58-49A5-8B60-ED766A0B037C}"/>
    <cellStyle name="Input 34 3 2 4" xfId="33283" xr:uid="{5F528534-6781-4206-AD22-92901125265D}"/>
    <cellStyle name="Input 34 3 3" xfId="5549" xr:uid="{B1818389-983B-4A08-8D17-D46D41410627}"/>
    <cellStyle name="Input 34 3 3 2" xfId="19304" xr:uid="{949E4C86-0092-4CD1-BE8C-273F7E3F27C1}"/>
    <cellStyle name="Input 34 3 3 3" xfId="14940" xr:uid="{6EBDBDD7-00D9-4AA5-BFD5-6EF88ABFA639}"/>
    <cellStyle name="Input 34 3 3 4" xfId="33282" xr:uid="{E3692F91-FEE0-492C-A55F-B1AF6022CCAA}"/>
    <cellStyle name="Input 34 3 4" xfId="5550" xr:uid="{09243759-DDC2-4C92-A20F-4F7527AFACD3}"/>
    <cellStyle name="Input 34 3 4 2" xfId="19305" xr:uid="{B860FA5A-DC03-4846-BB80-B3DE30ACE1D5}"/>
    <cellStyle name="Input 34 3 4 3" xfId="14939" xr:uid="{A7F411B6-971B-423E-BD87-FC6A2D2932E5}"/>
    <cellStyle name="Input 34 3 4 4" xfId="33281" xr:uid="{970AF80F-595A-4F2C-8769-D705948280C6}"/>
    <cellStyle name="Input 34 3 5" xfId="5551" xr:uid="{9EF1C461-82CE-4425-A44A-D47CCE55F5A3}"/>
    <cellStyle name="Input 34 3 5 2" xfId="19306" xr:uid="{DB9B7A0F-22C5-4E98-B69C-62488F8B4BBD}"/>
    <cellStyle name="Input 34 3 5 3" xfId="14938" xr:uid="{E81E2124-C78F-4CAE-BED4-5D33285FAF7D}"/>
    <cellStyle name="Input 34 3 5 4" xfId="33280" xr:uid="{74A8610D-7F8C-445E-8B92-463803B46161}"/>
    <cellStyle name="Input 34 3 6" xfId="5552" xr:uid="{EE67186B-3E74-4BDE-9F41-E72D391169D0}"/>
    <cellStyle name="Input 34 3 6 2" xfId="19307" xr:uid="{84758A18-52F1-4141-B09B-6FDBE118A38A}"/>
    <cellStyle name="Input 34 3 6 3" xfId="14937" xr:uid="{79A01302-BB49-41BC-8202-2315AA03EBE4}"/>
    <cellStyle name="Input 34 3 6 4" xfId="33279" xr:uid="{8391F8FD-EE4D-42EA-9628-3EE847795926}"/>
    <cellStyle name="Input 34 3 7" xfId="5553" xr:uid="{C375F38E-6560-427D-BDDC-FB341CC0D294}"/>
    <cellStyle name="Input 34 3 7 2" xfId="19308" xr:uid="{CE5C60F3-5DB6-491B-A8C9-BA435DB5EB20}"/>
    <cellStyle name="Input 34 3 7 3" xfId="14936" xr:uid="{3AE84F7A-F1F7-4D1D-91C5-150FB45F6A30}"/>
    <cellStyle name="Input 34 3 7 4" xfId="33278" xr:uid="{BCBBAA9C-019F-43AC-8292-C562A49B2D99}"/>
    <cellStyle name="Input 34 3 8" xfId="19302" xr:uid="{53DA3B15-9EEF-4134-82CB-F60C77F0A1EB}"/>
    <cellStyle name="Input 34 3 9" xfId="14942" xr:uid="{385F8BB8-E83B-48AD-BD3C-28587B8BFDF6}"/>
    <cellStyle name="Input 34 4" xfId="5554" xr:uid="{5F728761-89D2-4490-81AE-B916A6EEEF44}"/>
    <cellStyle name="Input 34 4 2" xfId="5555" xr:uid="{5D197C51-D414-46ED-ABCC-F1AA2E566CE5}"/>
    <cellStyle name="Input 34 4 2 2" xfId="19310" xr:uid="{393FC4D6-FCBF-41BC-87E0-B253E6063051}"/>
    <cellStyle name="Input 34 4 2 3" xfId="14934" xr:uid="{B4C2AAE0-2B04-428D-B1E4-6D9D93F1E723}"/>
    <cellStyle name="Input 34 4 2 4" xfId="33276" xr:uid="{795498F2-F457-445F-A7DC-F5C7C11D1DF2}"/>
    <cellStyle name="Input 34 4 3" xfId="5556" xr:uid="{97F71076-55D9-44E8-A398-939DF8E240BD}"/>
    <cellStyle name="Input 34 4 3 2" xfId="19311" xr:uid="{51DA657F-5A4B-45E4-930F-BAA290AAF507}"/>
    <cellStyle name="Input 34 4 3 3" xfId="14933" xr:uid="{CD087CBA-FD78-421C-8DD2-10029B5FEA16}"/>
    <cellStyle name="Input 34 4 3 4" xfId="33275" xr:uid="{00A1E149-D8E9-43E4-B556-0B9E7BF7DF23}"/>
    <cellStyle name="Input 34 4 4" xfId="5557" xr:uid="{49273B3A-0425-4092-9F7A-0283FF0D6875}"/>
    <cellStyle name="Input 34 4 4 2" xfId="19312" xr:uid="{DE82A3DB-BC31-4173-90D5-B57168BEAA5B}"/>
    <cellStyle name="Input 34 4 4 3" xfId="14932" xr:uid="{695B5D2A-5BE9-40D5-ADDF-EA27F854B681}"/>
    <cellStyle name="Input 34 4 4 4" xfId="33274" xr:uid="{B3DADDE8-B50F-4B74-992F-6AD705E97883}"/>
    <cellStyle name="Input 34 4 5" xfId="5558" xr:uid="{B5D4E9EE-7E89-4C8E-B655-092F69E7741E}"/>
    <cellStyle name="Input 34 4 5 2" xfId="19313" xr:uid="{E7CFEFA2-6C49-4CCB-8406-5A8CBC57FF91}"/>
    <cellStyle name="Input 34 4 5 3" xfId="14931" xr:uid="{1FBDA89D-BED6-4C61-9B85-402DEAD32AFA}"/>
    <cellStyle name="Input 34 4 5 4" xfId="33273" xr:uid="{2E48B1BF-75B7-4C8E-8B40-D4BF20A89D52}"/>
    <cellStyle name="Input 34 4 6" xfId="5559" xr:uid="{D48F1CE5-FD31-42AA-8C6C-64658A61C51D}"/>
    <cellStyle name="Input 34 4 6 2" xfId="19314" xr:uid="{433C17A7-8DB7-4340-8D89-F3C28C27CF94}"/>
    <cellStyle name="Input 34 4 6 3" xfId="14930" xr:uid="{3D755A0F-E8BB-43D0-91B4-8452B1A2C096}"/>
    <cellStyle name="Input 34 4 6 4" xfId="33272" xr:uid="{70FF63D7-25D2-4F76-B26B-84B0042DFFD5}"/>
    <cellStyle name="Input 34 4 7" xfId="19309" xr:uid="{423BB4E9-68C1-4A79-8FB1-60C9F9AECA74}"/>
    <cellStyle name="Input 34 4 8" xfId="14935" xr:uid="{21EB4096-A2F7-4D4C-9AB4-8005F4A0454A}"/>
    <cellStyle name="Input 34 4 9" xfId="33277" xr:uid="{9B2ACF93-87E6-48DF-B798-C5AE528D36DD}"/>
    <cellStyle name="Input 34 5" xfId="5560" xr:uid="{CDC7F191-4F83-496B-A4AB-20A26A3C1FA3}"/>
    <cellStyle name="Input 34 5 2" xfId="5561" xr:uid="{1EBED88A-6D52-4649-A602-47EF986C78A3}"/>
    <cellStyle name="Input 34 5 2 2" xfId="19316" xr:uid="{7B3F2D1F-188D-4738-B86D-D47411C94C22}"/>
    <cellStyle name="Input 34 5 2 3" xfId="14928" xr:uid="{99CD6E20-4A1D-4605-ADEB-023F78835E9E}"/>
    <cellStyle name="Input 34 5 2 4" xfId="33270" xr:uid="{3719AC0C-33D4-40E3-AB9B-1FAB0436EB44}"/>
    <cellStyle name="Input 34 5 3" xfId="5562" xr:uid="{E30838AE-C8CA-4C84-ACE9-288AA452C792}"/>
    <cellStyle name="Input 34 5 3 2" xfId="19317" xr:uid="{021BF35F-86EA-4B97-83A9-9E1AAF6A7DB5}"/>
    <cellStyle name="Input 34 5 3 3" xfId="14927" xr:uid="{F9623DB1-DE8E-4F2D-92DF-4B17B88CB3E8}"/>
    <cellStyle name="Input 34 5 3 4" xfId="33269" xr:uid="{7F660CC6-0159-44BA-BF31-CFD884F38BAA}"/>
    <cellStyle name="Input 34 5 4" xfId="5563" xr:uid="{8E995A81-46F7-48B2-A7C8-033710B333E9}"/>
    <cellStyle name="Input 34 5 4 2" xfId="19318" xr:uid="{8BC9F69E-873B-4A95-A06E-1F443E145432}"/>
    <cellStyle name="Input 34 5 4 3" xfId="14926" xr:uid="{C4636B3D-962B-47EA-AF8E-8B6B4BFAA71B}"/>
    <cellStyle name="Input 34 5 4 4" xfId="33268" xr:uid="{AE835EC1-9BC1-48A9-9EFE-71F5F146A650}"/>
    <cellStyle name="Input 34 5 5" xfId="5564" xr:uid="{A8C1500B-DF95-4438-9616-AFEA0D3CC1BA}"/>
    <cellStyle name="Input 34 5 5 2" xfId="19319" xr:uid="{418B9263-D981-46A9-837D-42B743016C89}"/>
    <cellStyle name="Input 34 5 5 3" xfId="14925" xr:uid="{8E21BB48-D5E9-4D78-8048-0C380A09078E}"/>
    <cellStyle name="Input 34 5 5 4" xfId="33267" xr:uid="{69894E59-4A55-40D9-BDC1-C42BDD39FC4E}"/>
    <cellStyle name="Input 34 5 6" xfId="19315" xr:uid="{7498CCB4-61EC-45D3-B01B-7D44982CA5A0}"/>
    <cellStyle name="Input 34 5 7" xfId="14929" xr:uid="{BAFB581F-D802-4468-8FEB-FC3F375F3ACF}"/>
    <cellStyle name="Input 34 5 8" xfId="33271" xr:uid="{2051B331-983C-4733-9D7A-BB27C0085CC7}"/>
    <cellStyle name="Input 34 6" xfId="5565" xr:uid="{9B272D15-47C7-45D5-871F-DAA9AFD37669}"/>
    <cellStyle name="Input 34 6 2" xfId="5566" xr:uid="{48C67516-56AF-4F41-A001-D207EB0AA6AA}"/>
    <cellStyle name="Input 34 6 2 2" xfId="19321" xr:uid="{0DCC7F40-CF88-41D6-B385-19DE906B8A6D}"/>
    <cellStyle name="Input 34 6 2 3" xfId="14923" xr:uid="{409D3AD3-1F13-4760-B69F-DD6E449DDF6E}"/>
    <cellStyle name="Input 34 6 2 4" xfId="33265" xr:uid="{7584D093-D3EE-4FDB-AC46-C8B9869EDB5F}"/>
    <cellStyle name="Input 34 6 3" xfId="19320" xr:uid="{A85FE651-1179-4091-BBC3-A7BAAFED7F02}"/>
    <cellStyle name="Input 34 6 4" xfId="14924" xr:uid="{36F96F9C-F2CD-43C3-8A48-68105AEFD863}"/>
    <cellStyle name="Input 34 6 5" xfId="33266" xr:uid="{D0EF7434-C140-4D3E-B83D-DF43A30D3666}"/>
    <cellStyle name="Input 34 7" xfId="5567" xr:uid="{B2368A9D-D938-41AA-9229-D83FF43B9714}"/>
    <cellStyle name="Input 34 7 2" xfId="5568" xr:uid="{88358C2A-4521-4F81-98DA-98575148D6C1}"/>
    <cellStyle name="Input 34 7 2 2" xfId="19323" xr:uid="{100EBE6C-44E3-4A1B-B0BF-E7F29317F341}"/>
    <cellStyle name="Input 34 7 2 3" xfId="14921" xr:uid="{6FE23C50-E4AF-45DE-92B9-45EB5B98392D}"/>
    <cellStyle name="Input 34 7 2 4" xfId="33263" xr:uid="{9EA73574-FD80-4035-AB27-0B2808D52169}"/>
    <cellStyle name="Input 34 7 3" xfId="19322" xr:uid="{92282482-B2BD-49D7-BF25-321CFBFDDB9B}"/>
    <cellStyle name="Input 34 7 4" xfId="14922" xr:uid="{540DB91D-2F5A-41D4-A0E6-37A655B0D454}"/>
    <cellStyle name="Input 34 7 5" xfId="33264" xr:uid="{49453B99-EA1F-4AA2-822E-5364B2907B26}"/>
    <cellStyle name="Input 34 8" xfId="5569" xr:uid="{CF309645-21B5-4BBA-98CD-5D1260327184}"/>
    <cellStyle name="Input 34 8 2" xfId="19324" xr:uid="{C1CAFD4C-0898-4480-9B32-2D55DB42A5CF}"/>
    <cellStyle name="Input 34 8 3" xfId="14920" xr:uid="{3E578451-949B-4A94-A6C1-EE16DF537926}"/>
    <cellStyle name="Input 34 8 4" xfId="33262" xr:uid="{777F71C4-5EFF-4006-AB12-99F29B1B75C0}"/>
    <cellStyle name="Input 34 9" xfId="19277" xr:uid="{F368134A-DD10-4B61-81A3-759EA0C0A734}"/>
    <cellStyle name="Input 35" xfId="5570" xr:uid="{FC1FB656-B6AA-49B3-8D50-85C8A69860BA}"/>
    <cellStyle name="Input 35 10" xfId="14919" xr:uid="{39D86859-FBD7-4117-9AAA-F1AA83F7CC20}"/>
    <cellStyle name="Input 35 11" xfId="33261" xr:uid="{F274D17E-E3FB-4352-946F-6BE06A0C142D}"/>
    <cellStyle name="Input 35 2" xfId="5571" xr:uid="{36E03A47-92A6-4EFB-87AF-F98487FB7EFF}"/>
    <cellStyle name="Input 35 2 10" xfId="14918" xr:uid="{E48380AA-C795-4A85-8A71-F29647B6D7EA}"/>
    <cellStyle name="Input 35 2 11" xfId="33260" xr:uid="{DBF6B088-9C8F-4E59-9244-A0FF4389823E}"/>
    <cellStyle name="Input 35 2 2" xfId="5572" xr:uid="{072C0E8F-EA5C-4C4D-9B1C-E1919DF6A035}"/>
    <cellStyle name="Input 35 2 2 10" xfId="33259" xr:uid="{A58A0253-F87F-4BC6-9E00-CF6ADE967D50}"/>
    <cellStyle name="Input 35 2 2 2" xfId="5573" xr:uid="{F182FD6A-4E9F-43CE-BDA8-790A75F3CD4D}"/>
    <cellStyle name="Input 35 2 2 2 2" xfId="19328" xr:uid="{4CE43269-CD6F-4C03-87B7-2A358F1E6D7F}"/>
    <cellStyle name="Input 35 2 2 2 3" xfId="14916" xr:uid="{75ED296B-015F-4DDD-85FD-BDA9682EB59A}"/>
    <cellStyle name="Input 35 2 2 2 4" xfId="33258" xr:uid="{61027C49-A914-44C6-90EF-8C1D0511E6A2}"/>
    <cellStyle name="Input 35 2 2 3" xfId="5574" xr:uid="{B704363C-C0B9-4335-BBE7-7D5E2C0891FC}"/>
    <cellStyle name="Input 35 2 2 3 2" xfId="19329" xr:uid="{030EA2D5-1CE8-47AE-BCFB-E8F1B06FA458}"/>
    <cellStyle name="Input 35 2 2 3 3" xfId="14915" xr:uid="{36A79248-445C-40DC-8EFD-6D96C070B683}"/>
    <cellStyle name="Input 35 2 2 3 4" xfId="33257" xr:uid="{2ACF5151-C174-43D2-8987-D4EC28BB89EC}"/>
    <cellStyle name="Input 35 2 2 4" xfId="5575" xr:uid="{F0FE9EF7-B199-44D5-83EF-FC8F24C4825C}"/>
    <cellStyle name="Input 35 2 2 4 2" xfId="19330" xr:uid="{D4A971DA-A8EC-4C25-AA35-583A6D788B01}"/>
    <cellStyle name="Input 35 2 2 4 3" xfId="14914" xr:uid="{4CE45458-493C-4BCE-A8B9-ADBFFBE471BE}"/>
    <cellStyle name="Input 35 2 2 4 4" xfId="33256" xr:uid="{D57132DE-A308-4A88-80A6-61B6C769CB6F}"/>
    <cellStyle name="Input 35 2 2 5" xfId="5576" xr:uid="{2DD5B17E-C976-4896-B2F3-D14B1DAFFFEA}"/>
    <cellStyle name="Input 35 2 2 5 2" xfId="19331" xr:uid="{3134B513-99C0-4C51-BEE3-779CC2E2685B}"/>
    <cellStyle name="Input 35 2 2 5 3" xfId="14913" xr:uid="{AFD055B8-E302-4C17-9E05-1061B33EA6B6}"/>
    <cellStyle name="Input 35 2 2 5 4" xfId="33255" xr:uid="{87EE04EC-1652-45C7-BF95-A2C1752D3A61}"/>
    <cellStyle name="Input 35 2 2 6" xfId="5577" xr:uid="{80D02B25-877E-48F3-9CBA-2CE69A66E4DC}"/>
    <cellStyle name="Input 35 2 2 6 2" xfId="19332" xr:uid="{96A0C69D-18CD-4C64-9C7F-AB05D809B36E}"/>
    <cellStyle name="Input 35 2 2 6 3" xfId="14912" xr:uid="{06468499-B434-4C40-B69E-A125B8C2592B}"/>
    <cellStyle name="Input 35 2 2 6 4" xfId="33254" xr:uid="{F5B922D9-C319-4A2F-8E7B-EB83B41DB77D}"/>
    <cellStyle name="Input 35 2 2 7" xfId="5578" xr:uid="{501AD99E-A238-46E8-B6B0-FDF329837754}"/>
    <cellStyle name="Input 35 2 2 7 2" xfId="19333" xr:uid="{CC757544-C6F8-4E17-8DEF-AF06F0F28C89}"/>
    <cellStyle name="Input 35 2 2 7 3" xfId="14911" xr:uid="{E8971AB8-4ADC-4E4E-A114-5D598AD683B8}"/>
    <cellStyle name="Input 35 2 2 7 4" xfId="33253" xr:uid="{00BC3360-7ED4-4EFA-8172-13EFE2348A24}"/>
    <cellStyle name="Input 35 2 2 8" xfId="19327" xr:uid="{B6588760-9E5D-45E5-A6E5-DDE70D004187}"/>
    <cellStyle name="Input 35 2 2 9" xfId="14917" xr:uid="{704EB065-14E4-40AE-9B5C-E9F381BD894C}"/>
    <cellStyle name="Input 35 2 3" xfId="5579" xr:uid="{F422FFB8-37BC-476C-9651-7FB0F868E2AB}"/>
    <cellStyle name="Input 35 2 3 2" xfId="5580" xr:uid="{12008250-FA8A-4D15-A7CE-5DC1C5C20CD1}"/>
    <cellStyle name="Input 35 2 3 2 2" xfId="19335" xr:uid="{6C26EA15-40DB-486C-A049-EBC391A41C4F}"/>
    <cellStyle name="Input 35 2 3 2 3" xfId="14909" xr:uid="{63981EAE-0A26-43AC-803B-2DAFAB93EA7A}"/>
    <cellStyle name="Input 35 2 3 2 4" xfId="33251" xr:uid="{9D950673-0F78-4305-9FD7-99E896308878}"/>
    <cellStyle name="Input 35 2 3 3" xfId="5581" xr:uid="{B1538B6D-0CF2-4273-8546-AE088CFA44C7}"/>
    <cellStyle name="Input 35 2 3 3 2" xfId="19336" xr:uid="{5D08EF2A-256F-4699-AEA2-FCA256458AFD}"/>
    <cellStyle name="Input 35 2 3 3 3" xfId="14908" xr:uid="{C3DA58B6-C970-42D1-9635-C72684B5F29D}"/>
    <cellStyle name="Input 35 2 3 3 4" xfId="33250" xr:uid="{418C5331-E14E-4750-8B3E-7FEBA4920C9E}"/>
    <cellStyle name="Input 35 2 3 4" xfId="5582" xr:uid="{940D90DC-8AF4-4EE5-B947-A63F19244F9A}"/>
    <cellStyle name="Input 35 2 3 4 2" xfId="19337" xr:uid="{511FA0D7-43E2-45EC-9256-73DB9F2B9619}"/>
    <cellStyle name="Input 35 2 3 4 3" xfId="14907" xr:uid="{151F07FC-EDFB-4401-BAF9-30F9F710596D}"/>
    <cellStyle name="Input 35 2 3 4 4" xfId="33249" xr:uid="{C1871D1A-C22F-42BD-A44B-0620D1093A4C}"/>
    <cellStyle name="Input 35 2 3 5" xfId="5583" xr:uid="{07AA533C-0E1A-4F10-B4BF-1786D8092179}"/>
    <cellStyle name="Input 35 2 3 5 2" xfId="19338" xr:uid="{A027B0D7-0307-4C23-8BD1-F6F8223ECE82}"/>
    <cellStyle name="Input 35 2 3 5 3" xfId="14906" xr:uid="{09838B48-2A09-4689-A858-B1AEA2A51BD1}"/>
    <cellStyle name="Input 35 2 3 5 4" xfId="33248" xr:uid="{28DE697C-160B-40CB-A514-780BA3B8C4E5}"/>
    <cellStyle name="Input 35 2 3 6" xfId="5584" xr:uid="{155E11AE-8F82-4F15-B227-F54E0C91F42D}"/>
    <cellStyle name="Input 35 2 3 6 2" xfId="19339" xr:uid="{9218E2B9-C095-477A-932B-0609FDA85FFD}"/>
    <cellStyle name="Input 35 2 3 6 3" xfId="14905" xr:uid="{A53FC251-CE01-4A2B-94CD-F9DEB9D6B46B}"/>
    <cellStyle name="Input 35 2 3 6 4" xfId="33247" xr:uid="{3D4FC172-9602-4770-8D33-28E29FBCC862}"/>
    <cellStyle name="Input 35 2 3 7" xfId="19334" xr:uid="{E095BEB5-CB47-462D-A851-63829EFD9E9E}"/>
    <cellStyle name="Input 35 2 3 8" xfId="14910" xr:uid="{9C6D504B-4AF5-43DB-B55B-045A600B486D}"/>
    <cellStyle name="Input 35 2 3 9" xfId="33252" xr:uid="{2EFF45B5-63F1-43CB-ABD9-8CD9502B55F1}"/>
    <cellStyle name="Input 35 2 4" xfId="5585" xr:uid="{C2131B58-AB36-4423-A209-7928F124AB64}"/>
    <cellStyle name="Input 35 2 4 2" xfId="5586" xr:uid="{E591F9E2-C025-4838-82AA-309710B6BB47}"/>
    <cellStyle name="Input 35 2 4 2 2" xfId="19341" xr:uid="{1B719447-0B1F-473F-A90A-B8A2591C1B4F}"/>
    <cellStyle name="Input 35 2 4 2 3" xfId="14903" xr:uid="{050E9536-F397-45FB-ACF2-B0ACDFAACA0C}"/>
    <cellStyle name="Input 35 2 4 2 4" xfId="33245" xr:uid="{5DE53A26-828A-4229-9DE7-3998E66F31C9}"/>
    <cellStyle name="Input 35 2 4 3" xfId="5587" xr:uid="{6A418269-0CD5-47E7-B601-F2418EFAC7C0}"/>
    <cellStyle name="Input 35 2 4 3 2" xfId="19342" xr:uid="{313667D3-1952-4D20-9CCF-C2D1C87F50CF}"/>
    <cellStyle name="Input 35 2 4 3 3" xfId="14902" xr:uid="{2990748C-CA82-4F63-8C9C-56CD94B95957}"/>
    <cellStyle name="Input 35 2 4 3 4" xfId="33244" xr:uid="{75DCB7A0-19FE-4811-86D0-3A11D28C4F67}"/>
    <cellStyle name="Input 35 2 4 4" xfId="5588" xr:uid="{D35E3446-127C-44BD-9AAD-63D7311D5B0D}"/>
    <cellStyle name="Input 35 2 4 4 2" xfId="19343" xr:uid="{4F6C7E41-CD3A-49B6-9B1D-2152D92080CE}"/>
    <cellStyle name="Input 35 2 4 4 3" xfId="14901" xr:uid="{9BCE4DE6-02F4-4028-A7DD-A4B574CFC807}"/>
    <cellStyle name="Input 35 2 4 4 4" xfId="33243" xr:uid="{C235E6FA-CA0F-48AF-8248-3B2A6B0DA007}"/>
    <cellStyle name="Input 35 2 4 5" xfId="19340" xr:uid="{9F9F9B93-697B-4F7C-8745-22DDEB069867}"/>
    <cellStyle name="Input 35 2 4 6" xfId="14904" xr:uid="{8CA1D385-515C-437A-81CD-822E548FF0AA}"/>
    <cellStyle name="Input 35 2 4 7" xfId="33246" xr:uid="{CF8EB623-F51B-4544-AD01-0A749D482FE0}"/>
    <cellStyle name="Input 35 2 5" xfId="5589" xr:uid="{8366AAAE-06E6-47FB-8E91-143F6F844F04}"/>
    <cellStyle name="Input 35 2 5 2" xfId="5590" xr:uid="{AB2DFE9D-C34C-47AC-9724-780B12810D2F}"/>
    <cellStyle name="Input 35 2 5 2 2" xfId="19345" xr:uid="{56F26B43-1144-4644-BC4E-9F144CB35449}"/>
    <cellStyle name="Input 35 2 5 2 3" xfId="14900" xr:uid="{22ECF8BF-7433-4FC8-82A7-50FF6AABFDBD}"/>
    <cellStyle name="Input 35 2 5 2 4" xfId="33241" xr:uid="{6BAB1666-AEDC-486B-BF6F-EDD235F42A22}"/>
    <cellStyle name="Input 35 2 5 3" xfId="19344" xr:uid="{E9218EFF-1008-4E0B-AC46-D565BC6C60BC}"/>
    <cellStyle name="Input 35 2 5 4" xfId="27682" xr:uid="{908F4F62-78A1-430E-A467-F03FFE8755D3}"/>
    <cellStyle name="Input 35 2 5 5" xfId="33242" xr:uid="{AA4B90E7-4FF7-42E6-A746-F54B388BD7E9}"/>
    <cellStyle name="Input 35 2 6" xfId="5591" xr:uid="{AADAD7D6-AA3E-482E-85E1-A2EB316B5CB8}"/>
    <cellStyle name="Input 35 2 6 2" xfId="5592" xr:uid="{A2E6EF7A-34E1-4C2E-AB83-89E0314410BD}"/>
    <cellStyle name="Input 35 2 6 2 2" xfId="19347" xr:uid="{32ADF689-528B-4C42-B30B-502F8F0FA970}"/>
    <cellStyle name="Input 35 2 6 2 3" xfId="27684" xr:uid="{D00F0D9B-73AB-4575-84B0-C6ACFB1955E6}"/>
    <cellStyle name="Input 35 2 6 2 4" xfId="33239" xr:uid="{0A453B89-4D1D-492A-90C2-E929DA3F92AF}"/>
    <cellStyle name="Input 35 2 6 3" xfId="19346" xr:uid="{0A2D5C25-4D09-4F43-B21E-4FCC4D70F1F9}"/>
    <cellStyle name="Input 35 2 6 4" xfId="27680" xr:uid="{A2F020B3-F73E-4E38-A92C-A99260B5301A}"/>
    <cellStyle name="Input 35 2 6 5" xfId="33240" xr:uid="{B462D2BB-8983-49FF-9666-E00EAC2C7707}"/>
    <cellStyle name="Input 35 2 7" xfId="5593" xr:uid="{98DB65FB-84A4-4D4C-8712-0E91A7C5F0C8}"/>
    <cellStyle name="Input 35 2 7 2" xfId="19348" xr:uid="{28D4559A-1179-49BB-8A2A-A6F19A09E8C6}"/>
    <cellStyle name="Input 35 2 7 3" xfId="14899" xr:uid="{21E60F25-CE26-401D-8E5A-835F46ED4F87}"/>
    <cellStyle name="Input 35 2 7 4" xfId="33238" xr:uid="{F410C814-10E0-4D2E-A3E0-5F3F6DCE5E87}"/>
    <cellStyle name="Input 35 2 8" xfId="5594" xr:uid="{34273F3C-5F20-4E2A-9C19-54836B7298BC}"/>
    <cellStyle name="Input 35 2 8 2" xfId="19349" xr:uid="{F7780EB0-9429-4BA7-AA92-393A76CEADE5}"/>
    <cellStyle name="Input 35 2 8 3" xfId="14898" xr:uid="{8E04D313-684B-4C76-A2CB-4E9FF3131A23}"/>
    <cellStyle name="Input 35 2 8 4" xfId="33237" xr:uid="{1DBCFFBB-D18F-4015-9DA6-90211EA9BD8C}"/>
    <cellStyle name="Input 35 2 9" xfId="19326" xr:uid="{EA7B90F9-22E9-4D52-BF99-0D2101027397}"/>
    <cellStyle name="Input 35 3" xfId="5595" xr:uid="{7D0C7E99-0184-4644-95EB-B9113981567A}"/>
    <cellStyle name="Input 35 3 10" xfId="33236" xr:uid="{0C314C20-FEF5-4444-A8BE-4391260EE4FA}"/>
    <cellStyle name="Input 35 3 2" xfId="5596" xr:uid="{0B920ADC-06DE-4E59-BB2F-8F6775F189CC}"/>
    <cellStyle name="Input 35 3 2 2" xfId="19351" xr:uid="{2530EAE3-763A-4CEE-8385-F023DFAC8E5B}"/>
    <cellStyle name="Input 35 3 2 3" xfId="14896" xr:uid="{231899E1-4D79-485E-B291-61EAB4EE1AB0}"/>
    <cellStyle name="Input 35 3 2 4" xfId="33235" xr:uid="{295C0F30-9045-47BF-BA51-0D2D86C9E4BA}"/>
    <cellStyle name="Input 35 3 3" xfId="5597" xr:uid="{E0F9C4A0-9000-4239-BFD8-EC14C09F5568}"/>
    <cellStyle name="Input 35 3 3 2" xfId="19352" xr:uid="{EC22686D-7310-4D92-99CE-CD0621865508}"/>
    <cellStyle name="Input 35 3 3 3" xfId="14895" xr:uid="{1BC658BB-A054-46A4-8219-2B93113AA137}"/>
    <cellStyle name="Input 35 3 3 4" xfId="33234" xr:uid="{5AD46C7F-E48E-4D41-BCCD-B8F69A8C63AB}"/>
    <cellStyle name="Input 35 3 4" xfId="5598" xr:uid="{1F6DC9E6-A3DF-457E-986D-C000BE4D665B}"/>
    <cellStyle name="Input 35 3 4 2" xfId="19353" xr:uid="{1CA2DD21-E554-40BB-84F8-E8B1C22BF37E}"/>
    <cellStyle name="Input 35 3 4 3" xfId="14894" xr:uid="{86A4402E-2398-4DD9-983B-FFE49D62F33E}"/>
    <cellStyle name="Input 35 3 4 4" xfId="33233" xr:uid="{575ACF36-AA05-4C73-B9D4-A2CF846A8A10}"/>
    <cellStyle name="Input 35 3 5" xfId="5599" xr:uid="{64FEB0D9-0E99-436A-AD56-D3342FC722C4}"/>
    <cellStyle name="Input 35 3 5 2" xfId="19354" xr:uid="{54BCD867-5BCD-4125-A695-698AB5D077DE}"/>
    <cellStyle name="Input 35 3 5 3" xfId="14893" xr:uid="{810E9B20-976F-44BB-A470-E9AF0A73E125}"/>
    <cellStyle name="Input 35 3 5 4" xfId="33232" xr:uid="{55312B78-02CF-45C1-94B1-76C819DE11F5}"/>
    <cellStyle name="Input 35 3 6" xfId="5600" xr:uid="{212BD448-EB00-4F47-A085-19AAC263D5D9}"/>
    <cellStyle name="Input 35 3 6 2" xfId="19355" xr:uid="{21FD70BC-0133-4049-8315-3325AFA2D72C}"/>
    <cellStyle name="Input 35 3 6 3" xfId="14892" xr:uid="{0FEAF6A5-1218-4B6C-A30E-8AE37D2E9A4E}"/>
    <cellStyle name="Input 35 3 6 4" xfId="33231" xr:uid="{43499A1A-A733-4A8B-A3FE-881CB2B196B8}"/>
    <cellStyle name="Input 35 3 7" xfId="5601" xr:uid="{06BEBF5B-F0EA-4B50-B292-9AAA066B9C65}"/>
    <cellStyle name="Input 35 3 7 2" xfId="19356" xr:uid="{E541BAA5-8ABA-4540-81DC-1C7A4FEF731F}"/>
    <cellStyle name="Input 35 3 7 3" xfId="14891" xr:uid="{390FAB47-2ECE-45BF-A968-630F1715C4A5}"/>
    <cellStyle name="Input 35 3 7 4" xfId="33230" xr:uid="{E59E7BE4-25A4-4A5F-B6DF-553087897E34}"/>
    <cellStyle name="Input 35 3 8" xfId="19350" xr:uid="{0B33AA75-94C8-4055-8F99-45A6A34A6CF8}"/>
    <cellStyle name="Input 35 3 9" xfId="14897" xr:uid="{701CA5EF-DF59-44CD-A190-E5E620C71CAD}"/>
    <cellStyle name="Input 35 4" xfId="5602" xr:uid="{C4C1CEC5-99B2-4314-804C-DB99D93EDFEE}"/>
    <cellStyle name="Input 35 4 2" xfId="5603" xr:uid="{C9C00E11-B415-4D6B-A65A-B52EE3567159}"/>
    <cellStyle name="Input 35 4 2 2" xfId="19358" xr:uid="{9F761BEA-BDD4-4DE5-9563-15FB479F1EFE}"/>
    <cellStyle name="Input 35 4 2 3" xfId="14889" xr:uid="{642CFF63-CC3D-415E-9922-F1C41DB24DC3}"/>
    <cellStyle name="Input 35 4 2 4" xfId="33228" xr:uid="{0B9816F4-243D-4903-90D7-A18EAE3791B0}"/>
    <cellStyle name="Input 35 4 3" xfId="5604" xr:uid="{81077366-1E4A-4652-9DDE-D09FEF30DBED}"/>
    <cellStyle name="Input 35 4 3 2" xfId="19359" xr:uid="{892B5CDD-6668-42F6-AD29-90D7E0E6BE98}"/>
    <cellStyle name="Input 35 4 3 3" xfId="14888" xr:uid="{1AAC7947-F997-489C-A9D0-CF2E3300EAA5}"/>
    <cellStyle name="Input 35 4 3 4" xfId="33227" xr:uid="{990EF4E9-4799-49BE-BC44-BDA5B35C97C4}"/>
    <cellStyle name="Input 35 4 4" xfId="5605" xr:uid="{E5158737-1CCE-44DC-9B99-C46B94A9B143}"/>
    <cellStyle name="Input 35 4 4 2" xfId="19360" xr:uid="{FE52D771-C24C-4ED1-B709-BCC200B29AE3}"/>
    <cellStyle name="Input 35 4 4 3" xfId="14887" xr:uid="{BB1ACD8B-CB78-4597-97B5-449A7998BA47}"/>
    <cellStyle name="Input 35 4 4 4" xfId="33226" xr:uid="{7E4F0FA5-A9DA-4502-A1F0-22BB8E4E2B12}"/>
    <cellStyle name="Input 35 4 5" xfId="5606" xr:uid="{4B8D1AEB-FB24-4E10-9C96-CE66CC004B20}"/>
    <cellStyle name="Input 35 4 5 2" xfId="19361" xr:uid="{F1233457-CF04-4A63-9698-7B6B5645DCF3}"/>
    <cellStyle name="Input 35 4 5 3" xfId="14886" xr:uid="{453E64B7-CAFA-4AE7-9917-B97A6AC22012}"/>
    <cellStyle name="Input 35 4 5 4" xfId="33225" xr:uid="{6E16F5DA-E0D3-4770-91C8-B04BEF26C158}"/>
    <cellStyle name="Input 35 4 6" xfId="5607" xr:uid="{0AE69E0E-E849-4763-B702-7F1E9E5B12C7}"/>
    <cellStyle name="Input 35 4 6 2" xfId="19362" xr:uid="{B9897973-9BD2-4C7A-9B4F-3CA70922D5B3}"/>
    <cellStyle name="Input 35 4 6 3" xfId="14885" xr:uid="{89F01DD2-8C80-4DCB-ACA4-1ECA9C39E69E}"/>
    <cellStyle name="Input 35 4 6 4" xfId="33224" xr:uid="{A747B834-EE8D-46E5-A56A-F6B0486BF078}"/>
    <cellStyle name="Input 35 4 7" xfId="19357" xr:uid="{BF16C34A-0623-44BB-9B82-798E5F8E9B34}"/>
    <cellStyle name="Input 35 4 8" xfId="14890" xr:uid="{5C5D1681-C7A4-4ADE-A782-6B77C0C9381F}"/>
    <cellStyle name="Input 35 4 9" xfId="33229" xr:uid="{913C3258-BF9B-4D7E-A51C-2BB8666C8792}"/>
    <cellStyle name="Input 35 5" xfId="5608" xr:uid="{207888EF-3492-4303-9DB1-3056A33EE00D}"/>
    <cellStyle name="Input 35 5 2" xfId="5609" xr:uid="{2D893968-9110-4AFE-81FF-A558FFB07A2F}"/>
    <cellStyle name="Input 35 5 2 2" xfId="19364" xr:uid="{3B8C9497-247A-49F2-B877-27EAB74254F8}"/>
    <cellStyle name="Input 35 5 2 3" xfId="14883" xr:uid="{5CC9F063-3AA4-459A-860F-36D199419A99}"/>
    <cellStyle name="Input 35 5 2 4" xfId="33222" xr:uid="{57A87C15-8416-486D-AB92-129FCCA3DDEB}"/>
    <cellStyle name="Input 35 5 3" xfId="5610" xr:uid="{8D4C1539-D9F0-42CE-8318-56F1F78DBF56}"/>
    <cellStyle name="Input 35 5 3 2" xfId="19365" xr:uid="{A4478A28-D0F1-4239-AB63-7D025CA63FAB}"/>
    <cellStyle name="Input 35 5 3 3" xfId="14882" xr:uid="{02E2BE56-F1DD-44E1-8FA7-D5BDD696792E}"/>
    <cellStyle name="Input 35 5 3 4" xfId="33221" xr:uid="{930CDF28-78A4-46EE-BAC6-A2A6D201DE5E}"/>
    <cellStyle name="Input 35 5 4" xfId="5611" xr:uid="{5288C471-93A9-405F-ABC3-40ACAF2AF1D9}"/>
    <cellStyle name="Input 35 5 4 2" xfId="19366" xr:uid="{D55797E9-113B-4E46-A12F-D96532BB2A9B}"/>
    <cellStyle name="Input 35 5 4 3" xfId="14881" xr:uid="{8326A67C-5116-47CD-8A6E-2DA8C1346C65}"/>
    <cellStyle name="Input 35 5 4 4" xfId="33220" xr:uid="{9490CADB-46F0-4A1E-9E6F-BA3F98630007}"/>
    <cellStyle name="Input 35 5 5" xfId="5612" xr:uid="{03B8C64B-0E95-4332-B258-2F6224CA0DF5}"/>
    <cellStyle name="Input 35 5 5 2" xfId="19367" xr:uid="{D56E360B-918D-4A1D-9414-274996CE6030}"/>
    <cellStyle name="Input 35 5 5 3" xfId="14880" xr:uid="{BAC69BE9-FEAA-4A61-83D0-EC987236FE40}"/>
    <cellStyle name="Input 35 5 5 4" xfId="33219" xr:uid="{B61C3A47-50CB-4097-81DA-0764E91A6A29}"/>
    <cellStyle name="Input 35 5 6" xfId="19363" xr:uid="{426EA037-C768-4812-AB87-4C3CD0164013}"/>
    <cellStyle name="Input 35 5 7" xfId="14884" xr:uid="{8F38B2D2-C871-4595-B27B-194F690010EB}"/>
    <cellStyle name="Input 35 5 8" xfId="33223" xr:uid="{65C137F2-65F1-4401-AF9F-A0BC1894F3F3}"/>
    <cellStyle name="Input 35 6" xfId="5613" xr:uid="{C05FB3BD-FC5D-42A4-8848-36B0AEB2EA19}"/>
    <cellStyle name="Input 35 6 2" xfId="5614" xr:uid="{3FDC28D1-B87B-4DD8-8EAF-3C26A856B05E}"/>
    <cellStyle name="Input 35 6 2 2" xfId="19369" xr:uid="{FF5BD4A8-2571-49A5-8156-3D92BBC4C3D3}"/>
    <cellStyle name="Input 35 6 2 3" xfId="14878" xr:uid="{05CC23C2-F8E1-438C-8321-F87E1B65619B}"/>
    <cellStyle name="Input 35 6 2 4" xfId="33217" xr:uid="{B39F01B2-AEE9-4BF2-A845-7D2D95D1E1AD}"/>
    <cellStyle name="Input 35 6 3" xfId="19368" xr:uid="{6AD503F1-2B3C-45B9-AB15-DA4FA59BA311}"/>
    <cellStyle name="Input 35 6 4" xfId="14879" xr:uid="{A92EBE9E-DB81-49D6-A22A-15C2D50401AD}"/>
    <cellStyle name="Input 35 6 5" xfId="33218" xr:uid="{F51CE829-C380-4E4D-95F2-7DB1AFEBF5AD}"/>
    <cellStyle name="Input 35 7" xfId="5615" xr:uid="{680E21C7-3B4B-4E0B-9A0C-0B371724E125}"/>
    <cellStyle name="Input 35 7 2" xfId="5616" xr:uid="{79C54DDC-E240-402F-8700-F06CAE1FE46C}"/>
    <cellStyle name="Input 35 7 2 2" xfId="19371" xr:uid="{44B16A9E-B0E0-4954-B27F-1BADC7ED7C85}"/>
    <cellStyle name="Input 35 7 2 3" xfId="14876" xr:uid="{72A5B3A6-6B55-4464-B493-3016D6BFDEDC}"/>
    <cellStyle name="Input 35 7 2 4" xfId="33215" xr:uid="{4708967F-2AAD-4023-B03E-13800D1DE4F9}"/>
    <cellStyle name="Input 35 7 3" xfId="19370" xr:uid="{F4138957-2D2D-477A-8455-76BF1E0627A7}"/>
    <cellStyle name="Input 35 7 4" xfId="14877" xr:uid="{B7868BDC-0FC3-49AB-A75C-1B38FFD10138}"/>
    <cellStyle name="Input 35 7 5" xfId="33216" xr:uid="{10BF3121-E9A0-4A26-B214-3EC47A230F3C}"/>
    <cellStyle name="Input 35 8" xfId="5617" xr:uid="{8D284696-BC5F-4AF2-9752-36AD4CE74479}"/>
    <cellStyle name="Input 35 8 2" xfId="19372" xr:uid="{DAEA903D-CD23-4900-B2E4-21F2B4C2BB02}"/>
    <cellStyle name="Input 35 8 3" xfId="14875" xr:uid="{EB53CCBF-9A9D-482C-9CAF-AF5CFED54BF6}"/>
    <cellStyle name="Input 35 8 4" xfId="33214" xr:uid="{74266F59-8DB9-409B-85CA-CB6050705EBA}"/>
    <cellStyle name="Input 35 9" xfId="19325" xr:uid="{8480F27C-C10C-49D7-8EA5-F1EB71671F6D}"/>
    <cellStyle name="Input 36" xfId="5618" xr:uid="{84A304DE-C2FE-40D2-A233-281108BD82D4}"/>
    <cellStyle name="Input 36 10" xfId="33213" xr:uid="{051E44AB-59E9-46AF-B18F-390A12A0EF93}"/>
    <cellStyle name="Input 36 2" xfId="5619" xr:uid="{75486571-DA49-46AF-B159-4F99DA3482B1}"/>
    <cellStyle name="Input 36 2 10" xfId="33212" xr:uid="{C76B1F74-EB6D-41F3-94ED-361DFB5D0ED4}"/>
    <cellStyle name="Input 36 2 2" xfId="5620" xr:uid="{5EF6C87D-FA92-47B5-9DE5-5361DA3B2B25}"/>
    <cellStyle name="Input 36 2 2 2" xfId="19375" xr:uid="{B8A2244F-5237-409C-895E-DAB1790D5420}"/>
    <cellStyle name="Input 36 2 2 3" xfId="14872" xr:uid="{1269AA3F-9B21-4A78-8A8A-3D30B372AA33}"/>
    <cellStyle name="Input 36 2 2 4" xfId="33211" xr:uid="{BF43B9DD-BE6D-436E-873D-31E29BC74260}"/>
    <cellStyle name="Input 36 2 3" xfId="5621" xr:uid="{EE2C0305-F8E0-4CD5-BA70-6EA4D0800A63}"/>
    <cellStyle name="Input 36 2 3 2" xfId="19376" xr:uid="{A7653295-AE50-47AB-9CBD-2BDBBEFE6886}"/>
    <cellStyle name="Input 36 2 3 3" xfId="14871" xr:uid="{DF92F402-7278-4626-9A1C-CB6E8BAF9E2B}"/>
    <cellStyle name="Input 36 2 3 4" xfId="33210" xr:uid="{CB158CC6-DF77-4743-8B59-74E87CC09D78}"/>
    <cellStyle name="Input 36 2 4" xfId="5622" xr:uid="{452F409E-DE14-44A1-B959-E7D742597ABB}"/>
    <cellStyle name="Input 36 2 4 2" xfId="19377" xr:uid="{6AFBBFC3-6F05-44C4-B875-5644F8C88DA5}"/>
    <cellStyle name="Input 36 2 4 3" xfId="14870" xr:uid="{84172D56-2643-41EC-9E30-9AA0AB7F6DC5}"/>
    <cellStyle name="Input 36 2 4 4" xfId="33209" xr:uid="{4F28B30B-A2C2-4E1C-8718-56DFFDFC6883}"/>
    <cellStyle name="Input 36 2 5" xfId="5623" xr:uid="{9B8EB00A-6C47-4EF8-B9D7-8EDC8CC00D3F}"/>
    <cellStyle name="Input 36 2 5 2" xfId="19378" xr:uid="{EDB37055-2E4B-4866-93CA-38CDB72E5496}"/>
    <cellStyle name="Input 36 2 5 3" xfId="14869" xr:uid="{149FB155-E1C4-4029-9AB1-1B2C6BB1328F}"/>
    <cellStyle name="Input 36 2 5 4" xfId="33208" xr:uid="{75F425E1-89AC-46D4-87FF-9EF39F556445}"/>
    <cellStyle name="Input 36 2 6" xfId="5624" xr:uid="{1B00B50F-7996-4702-BD0F-7688F816BC17}"/>
    <cellStyle name="Input 36 2 6 2" xfId="19379" xr:uid="{DC918E51-B871-4EE2-80F9-8B0541E745EF}"/>
    <cellStyle name="Input 36 2 6 3" xfId="14868" xr:uid="{CF92DCAF-2880-4B19-B0F4-522A80F23F8D}"/>
    <cellStyle name="Input 36 2 6 4" xfId="33207" xr:uid="{43880DE2-40CC-4CE6-AF62-6672DEEE5A35}"/>
    <cellStyle name="Input 36 2 7" xfId="5625" xr:uid="{B5DF09C1-7846-4679-9185-5D373D50AE27}"/>
    <cellStyle name="Input 36 2 7 2" xfId="19380" xr:uid="{BB266E6F-DD97-40FC-BAE2-073E9523A2AC}"/>
    <cellStyle name="Input 36 2 7 3" xfId="14867" xr:uid="{3E38B400-405A-44AB-BFC6-221ED47B1740}"/>
    <cellStyle name="Input 36 2 7 4" xfId="33206" xr:uid="{0C7FB32E-1DC8-4258-9F0A-680096A0861E}"/>
    <cellStyle name="Input 36 2 8" xfId="19374" xr:uid="{E340ABB2-6883-4DFF-8450-3F523F7F6CCB}"/>
    <cellStyle name="Input 36 2 9" xfId="14873" xr:uid="{27C8A133-42B8-4C2A-A902-FFADEBED6AEB}"/>
    <cellStyle name="Input 36 3" xfId="5626" xr:uid="{7FA2CD17-5283-4C0D-867D-6694CE825D48}"/>
    <cellStyle name="Input 36 3 2" xfId="5627" xr:uid="{22821004-D2F9-4B90-8C25-45167EB0344D}"/>
    <cellStyle name="Input 36 3 2 2" xfId="19382" xr:uid="{ABF43DCF-324C-42EC-8B74-4209CFD20B20}"/>
    <cellStyle name="Input 36 3 2 3" xfId="14865" xr:uid="{6B08720B-4754-4F13-8682-51D44421AF04}"/>
    <cellStyle name="Input 36 3 2 4" xfId="33204" xr:uid="{2859085F-9E59-47C1-B38F-A3CD2D47C971}"/>
    <cellStyle name="Input 36 3 3" xfId="5628" xr:uid="{89CDD891-2BFB-44FD-BE7C-63833BD4F915}"/>
    <cellStyle name="Input 36 3 3 2" xfId="19383" xr:uid="{C05BC5F0-669C-4501-AF48-275542A3378D}"/>
    <cellStyle name="Input 36 3 3 3" xfId="14864" xr:uid="{D2A1D5C5-B30E-4A5E-998B-0FD76FEF397A}"/>
    <cellStyle name="Input 36 3 3 4" xfId="33203" xr:uid="{D3E01251-C504-4557-B539-E2A2C6A295BE}"/>
    <cellStyle name="Input 36 3 4" xfId="5629" xr:uid="{032B3DD1-ED44-4DC5-A936-189FF17FB9B0}"/>
    <cellStyle name="Input 36 3 4 2" xfId="19384" xr:uid="{003F1113-1D8E-4ECB-84E1-A5596F48C635}"/>
    <cellStyle name="Input 36 3 4 3" xfId="14863" xr:uid="{E271E877-3DE3-4416-8187-6EBA2AC7C195}"/>
    <cellStyle name="Input 36 3 4 4" xfId="33202" xr:uid="{C4791369-4464-4DDC-8376-315C55D3BFDE}"/>
    <cellStyle name="Input 36 3 5" xfId="5630" xr:uid="{5FA209FC-E07A-4295-B9AC-7FC948CED11F}"/>
    <cellStyle name="Input 36 3 5 2" xfId="19385" xr:uid="{E9386777-E931-43F5-901C-387F5F469C3A}"/>
    <cellStyle name="Input 36 3 5 3" xfId="14862" xr:uid="{766FAA38-0D35-4B92-A918-3797CD5F071D}"/>
    <cellStyle name="Input 36 3 5 4" xfId="33201" xr:uid="{A891FDF5-90A5-44B8-A116-915E5214185D}"/>
    <cellStyle name="Input 36 3 6" xfId="5631" xr:uid="{1070F352-4821-470B-846D-1E5EA164DA85}"/>
    <cellStyle name="Input 36 3 6 2" xfId="19386" xr:uid="{C30E3944-DA47-411B-96FF-8DDD3E75ABAE}"/>
    <cellStyle name="Input 36 3 6 3" xfId="14861" xr:uid="{2A083D6B-51C0-456C-8276-186238DD6A41}"/>
    <cellStyle name="Input 36 3 6 4" xfId="33200" xr:uid="{733E71B8-E7A4-433E-8C4C-64D95C1331FF}"/>
    <cellStyle name="Input 36 3 7" xfId="19381" xr:uid="{489CA720-4563-408E-AE56-A22C8317B6EA}"/>
    <cellStyle name="Input 36 3 8" xfId="14866" xr:uid="{53E3F9A0-B08B-4835-980F-522D049F3D49}"/>
    <cellStyle name="Input 36 3 9" xfId="33205" xr:uid="{227FF1EE-D0BE-4B12-A354-B3D8E47FB44C}"/>
    <cellStyle name="Input 36 4" xfId="5632" xr:uid="{E8DA594C-E9B1-4A26-840C-F00E947AAA16}"/>
    <cellStyle name="Input 36 4 2" xfId="5633" xr:uid="{9E625358-C867-4258-9979-116421485AB6}"/>
    <cellStyle name="Input 36 4 2 2" xfId="19388" xr:uid="{2AE9EB75-9028-476E-8B0A-C628D09CE1C4}"/>
    <cellStyle name="Input 36 4 2 3" xfId="14859" xr:uid="{423942D7-2115-4499-8EBF-41A25F4D4F45}"/>
    <cellStyle name="Input 36 4 2 4" xfId="33198" xr:uid="{3EB5DA98-1204-43D3-B94E-FC9CD80CCE48}"/>
    <cellStyle name="Input 36 4 3" xfId="5634" xr:uid="{41A5E60F-F290-4939-B0F5-2D11E23D54E1}"/>
    <cellStyle name="Input 36 4 3 2" xfId="19389" xr:uid="{DA99035B-4A03-4EAA-ACED-30E25BF8BFE5}"/>
    <cellStyle name="Input 36 4 3 3" xfId="14858" xr:uid="{2BA80CBE-D3A3-4473-A8C6-5F532EA29092}"/>
    <cellStyle name="Input 36 4 3 4" xfId="33197" xr:uid="{3D86E26C-AED4-4204-8B7E-CCE5EFF9409F}"/>
    <cellStyle name="Input 36 4 4" xfId="5635" xr:uid="{6F5D8172-793B-485B-B117-6A5F827608BC}"/>
    <cellStyle name="Input 36 4 4 2" xfId="19390" xr:uid="{7EBA32BC-49BB-40E7-9DD0-CCD930346253}"/>
    <cellStyle name="Input 36 4 4 3" xfId="14857" xr:uid="{415C1011-B02B-40D3-BA00-04D689125AED}"/>
    <cellStyle name="Input 36 4 4 4" xfId="33196" xr:uid="{5144713E-6FBE-4284-B444-DB832212642B}"/>
    <cellStyle name="Input 36 4 5" xfId="5636" xr:uid="{DF20BF5D-FBBC-42E0-AE3C-DBEF5FDEEB62}"/>
    <cellStyle name="Input 36 4 5 2" xfId="19391" xr:uid="{23A1F2DB-356E-4A2A-8CA3-8A50D11647F2}"/>
    <cellStyle name="Input 36 4 5 3" xfId="14856" xr:uid="{AFD0FDAF-86FC-4D79-B841-54DF3C948A40}"/>
    <cellStyle name="Input 36 4 5 4" xfId="33195" xr:uid="{B98FEB49-91F3-49C9-9BB4-9BB2CAB33829}"/>
    <cellStyle name="Input 36 4 6" xfId="19387" xr:uid="{4811C7C7-F8E4-4896-8BBD-2606F1C163FC}"/>
    <cellStyle name="Input 36 4 7" xfId="14860" xr:uid="{0D323B10-68B1-4097-AEE0-0D82CE5A4565}"/>
    <cellStyle name="Input 36 4 8" xfId="33199" xr:uid="{4F1DB1DB-8A81-40E7-B3A7-4E2F024E5754}"/>
    <cellStyle name="Input 36 5" xfId="5637" xr:uid="{11F5D37E-8DB7-42C1-87DB-D6B7A16FB16A}"/>
    <cellStyle name="Input 36 5 2" xfId="5638" xr:uid="{A6C9A750-5866-4EC5-A703-46E926931754}"/>
    <cellStyle name="Input 36 5 2 2" xfId="19393" xr:uid="{C2BCFB8A-F7FC-478B-8739-7226E9FB2974}"/>
    <cellStyle name="Input 36 5 2 3" xfId="14854" xr:uid="{635D5AE0-3ED9-492B-87D1-674D7FBAAD0C}"/>
    <cellStyle name="Input 36 5 2 4" xfId="33193" xr:uid="{5D3506F7-942A-48BB-87CB-4AF262C6D7A4}"/>
    <cellStyle name="Input 36 5 3" xfId="19392" xr:uid="{DAFDF939-E078-41C0-A3CF-9F0BE469CFF5}"/>
    <cellStyle name="Input 36 5 4" xfId="14855" xr:uid="{F99DF462-9818-4D7B-B092-8D84CB0AC445}"/>
    <cellStyle name="Input 36 5 5" xfId="33194" xr:uid="{9758BF67-DD78-4056-A740-A93B8992AC72}"/>
    <cellStyle name="Input 36 6" xfId="5639" xr:uid="{8C82A335-DA6A-44EB-A230-39847826CB52}"/>
    <cellStyle name="Input 36 6 2" xfId="5640" xr:uid="{17CA3BE0-0553-4626-91A3-C5258E321736}"/>
    <cellStyle name="Input 36 6 2 2" xfId="19395" xr:uid="{51AF6E7B-5382-473C-9B2C-E1F0B67D34E8}"/>
    <cellStyle name="Input 36 6 2 3" xfId="14852" xr:uid="{1E7321CE-C774-49FE-AA3B-C809A5535EA6}"/>
    <cellStyle name="Input 36 6 2 4" xfId="33191" xr:uid="{298D368A-255E-4456-A0F6-5646B8B29B20}"/>
    <cellStyle name="Input 36 6 3" xfId="19394" xr:uid="{778701AB-AE3D-4986-84E8-0ED6E85B0483}"/>
    <cellStyle name="Input 36 6 4" xfId="14853" xr:uid="{55F282EA-C2E2-407E-8E57-DF5531B2A2F1}"/>
    <cellStyle name="Input 36 6 5" xfId="33192" xr:uid="{07FFD2E3-BCAD-4A16-9B36-FB853B2A4A71}"/>
    <cellStyle name="Input 36 7" xfId="5641" xr:uid="{55D133C9-583E-4E25-ADD3-558FA8F9BCBE}"/>
    <cellStyle name="Input 36 7 2" xfId="19396" xr:uid="{18CDF38A-387D-4003-9FC8-7683E443D7F1}"/>
    <cellStyle name="Input 36 7 3" xfId="14851" xr:uid="{CB5FEB94-547C-482E-B235-8E437D011D82}"/>
    <cellStyle name="Input 36 7 4" xfId="33190" xr:uid="{09EADC23-F7DC-4BFA-8EC6-59C882EE2379}"/>
    <cellStyle name="Input 36 8" xfId="19373" xr:uid="{248F17B6-4861-40CB-B6D8-886D2E46BAD8}"/>
    <cellStyle name="Input 36 9" xfId="14874" xr:uid="{57DCB342-51FD-459A-82A8-1B82A61ABAF9}"/>
    <cellStyle name="Input 37" xfId="5642" xr:uid="{234F00CA-5ED0-4F10-9E5E-2DD94504A61D}"/>
    <cellStyle name="Input 37 10" xfId="14850" xr:uid="{367C045C-095E-4F7E-86F8-82FDF650D10F}"/>
    <cellStyle name="Input 37 11" xfId="33189" xr:uid="{9F9171DA-3F49-4E09-A950-71EF04BDB253}"/>
    <cellStyle name="Input 37 2" xfId="5643" xr:uid="{26D2B2CA-5A63-45C5-BC41-665DB1E1C251}"/>
    <cellStyle name="Input 37 2 10" xfId="14849" xr:uid="{4E53C541-C9B3-465F-97B4-13FCEB7C0105}"/>
    <cellStyle name="Input 37 2 11" xfId="33188" xr:uid="{11C0AD19-AB34-44E6-BEAF-7EF558D48E9D}"/>
    <cellStyle name="Input 37 2 2" xfId="5644" xr:uid="{DB146070-9D2C-4A53-ADFB-58C276D7AC46}"/>
    <cellStyle name="Input 37 2 2 10" xfId="33187" xr:uid="{F4080BB7-0840-4FEE-9436-AA62B6ECF61F}"/>
    <cellStyle name="Input 37 2 2 2" xfId="5645" xr:uid="{6EC5CA0E-7471-437D-B24E-D7112CA5B441}"/>
    <cellStyle name="Input 37 2 2 2 2" xfId="19400" xr:uid="{52D99CE7-6419-4A35-A745-EBE386E21692}"/>
    <cellStyle name="Input 37 2 2 2 3" xfId="14847" xr:uid="{5076E44C-4885-41ED-A9C2-24992CE2DD9C}"/>
    <cellStyle name="Input 37 2 2 2 4" xfId="33186" xr:uid="{74C2D471-9241-472C-8C55-52439FE1C1A3}"/>
    <cellStyle name="Input 37 2 2 3" xfId="5646" xr:uid="{0C163296-F55D-47E4-9CC0-BEA47CB0546C}"/>
    <cellStyle name="Input 37 2 2 3 2" xfId="19401" xr:uid="{81BD1A46-421C-4C4F-9B65-BF583D606199}"/>
    <cellStyle name="Input 37 2 2 3 3" xfId="14846" xr:uid="{E3E7E8EE-719F-460F-B47A-6241DBEB9650}"/>
    <cellStyle name="Input 37 2 2 3 4" xfId="33185" xr:uid="{33F9E27F-1141-4099-9905-B7BD0B37AF63}"/>
    <cellStyle name="Input 37 2 2 4" xfId="5647" xr:uid="{3B13F9FF-4F99-4A6E-8147-6967816DFA0C}"/>
    <cellStyle name="Input 37 2 2 4 2" xfId="19402" xr:uid="{2B1FEBB6-E32F-4F26-95FF-32CC4112D44C}"/>
    <cellStyle name="Input 37 2 2 4 3" xfId="14845" xr:uid="{0D12C4E5-4D1C-43AD-A102-136E487551FD}"/>
    <cellStyle name="Input 37 2 2 4 4" xfId="33184" xr:uid="{4746A3BC-CDB0-4804-843A-05C0BF99F879}"/>
    <cellStyle name="Input 37 2 2 5" xfId="5648" xr:uid="{C577A86C-8062-4329-AB69-25061A22D571}"/>
    <cellStyle name="Input 37 2 2 5 2" xfId="19403" xr:uid="{7A95D43E-0373-4FFA-B352-CDA6E45FE058}"/>
    <cellStyle name="Input 37 2 2 5 3" xfId="14844" xr:uid="{E883F49A-B62E-45A3-8400-47BF2D98D80D}"/>
    <cellStyle name="Input 37 2 2 5 4" xfId="33183" xr:uid="{F0C2F956-74D2-47D9-B0E2-27DA2A33B3B5}"/>
    <cellStyle name="Input 37 2 2 6" xfId="5649" xr:uid="{A9F63F44-A965-47D1-9268-93F0BC21E964}"/>
    <cellStyle name="Input 37 2 2 6 2" xfId="19404" xr:uid="{56E3FCB8-B0A5-4DC2-A84A-1E40B2AD9BE9}"/>
    <cellStyle name="Input 37 2 2 6 3" xfId="14843" xr:uid="{AC37387A-A3C6-4741-B41F-EDCD13AB8157}"/>
    <cellStyle name="Input 37 2 2 6 4" xfId="33182" xr:uid="{110CD325-CB0B-4218-AC82-C0BBA5568CDF}"/>
    <cellStyle name="Input 37 2 2 7" xfId="5650" xr:uid="{2B984D4E-94F5-4A28-93E3-A48FB9B9907E}"/>
    <cellStyle name="Input 37 2 2 7 2" xfId="19405" xr:uid="{9F54C8D0-99C1-48D2-AEAB-F9E0C00E6F80}"/>
    <cellStyle name="Input 37 2 2 7 3" xfId="14842" xr:uid="{0E6F010D-9AF7-4735-A6BE-C63253FE0EC3}"/>
    <cellStyle name="Input 37 2 2 7 4" xfId="33181" xr:uid="{29347237-D626-45D2-8BF1-7D921FBF4528}"/>
    <cellStyle name="Input 37 2 2 8" xfId="19399" xr:uid="{47DE07A7-15BD-4C8A-8A56-07924A291730}"/>
    <cellStyle name="Input 37 2 2 9" xfId="14848" xr:uid="{95FB089B-6557-47B6-A5D8-54B5A1B7B776}"/>
    <cellStyle name="Input 37 2 3" xfId="5651" xr:uid="{27F74A70-18BF-4B8E-87E1-648F3CF29D53}"/>
    <cellStyle name="Input 37 2 3 2" xfId="5652" xr:uid="{E55D0D4B-4A69-4503-B34F-8EFB15181D3A}"/>
    <cellStyle name="Input 37 2 3 2 2" xfId="19407" xr:uid="{9FA4A2F7-BAB7-4CFB-B4CB-DEDDBCFC4908}"/>
    <cellStyle name="Input 37 2 3 2 3" xfId="14840" xr:uid="{0F9B36CA-79F6-4FCD-9C39-0757F7E6C274}"/>
    <cellStyle name="Input 37 2 3 2 4" xfId="33179" xr:uid="{444B8ABF-93AF-418F-9DA4-C399FFE5AE87}"/>
    <cellStyle name="Input 37 2 3 3" xfId="5653" xr:uid="{B0F1E9EF-7A05-4109-9343-4F548DE9CE85}"/>
    <cellStyle name="Input 37 2 3 3 2" xfId="19408" xr:uid="{EF208374-8AEF-4430-ADF6-94A4EB5C8F20}"/>
    <cellStyle name="Input 37 2 3 3 3" xfId="14839" xr:uid="{9EB20247-5C42-4888-B242-E57161F970D1}"/>
    <cellStyle name="Input 37 2 3 3 4" xfId="33178" xr:uid="{A3376514-5561-4700-AB9B-E0F0310D08E5}"/>
    <cellStyle name="Input 37 2 3 4" xfId="5654" xr:uid="{1B245709-1371-478D-ABA1-06F2FB1A3A0F}"/>
    <cellStyle name="Input 37 2 3 4 2" xfId="19409" xr:uid="{B248E6B7-17B6-4C79-A694-CCF1F7C7A749}"/>
    <cellStyle name="Input 37 2 3 4 3" xfId="14838" xr:uid="{F795D44C-1D66-4BEF-8436-10CAC2EF3E4D}"/>
    <cellStyle name="Input 37 2 3 4 4" xfId="33177" xr:uid="{05872D00-AB7E-4FE7-A2CF-B1D242E18FEF}"/>
    <cellStyle name="Input 37 2 3 5" xfId="5655" xr:uid="{06E6E0C7-4D87-4AE6-8738-A473DEB654EB}"/>
    <cellStyle name="Input 37 2 3 5 2" xfId="19410" xr:uid="{8281D6D7-D558-405D-A041-AD5E438E812A}"/>
    <cellStyle name="Input 37 2 3 5 3" xfId="14837" xr:uid="{C88FE7E9-D2B6-43F7-A0C2-28400268BB43}"/>
    <cellStyle name="Input 37 2 3 5 4" xfId="33176" xr:uid="{9C66F9B3-CC62-448C-A9CB-DDE459E01897}"/>
    <cellStyle name="Input 37 2 3 6" xfId="5656" xr:uid="{E1AD06DB-ED66-48B9-8EC3-A521A289FEB7}"/>
    <cellStyle name="Input 37 2 3 6 2" xfId="19411" xr:uid="{570DFB3E-B446-4FAC-933F-75ACFEB820DD}"/>
    <cellStyle name="Input 37 2 3 6 3" xfId="14836" xr:uid="{3DEEF0B6-9C5F-41F9-B973-2C62C9D3DFD8}"/>
    <cellStyle name="Input 37 2 3 6 4" xfId="33175" xr:uid="{523C9116-A612-445C-B9BE-B0DF519CD4EE}"/>
    <cellStyle name="Input 37 2 3 7" xfId="19406" xr:uid="{B5FDD9A5-1C69-4326-938F-3167DB3E234F}"/>
    <cellStyle name="Input 37 2 3 8" xfId="14841" xr:uid="{2C35D1A5-DEEE-446D-A2F4-5516EC67194F}"/>
    <cellStyle name="Input 37 2 3 9" xfId="33180" xr:uid="{F9DF8C41-EF6E-48DC-9408-0E1C0D5B41C7}"/>
    <cellStyle name="Input 37 2 4" xfId="5657" xr:uid="{91C0D6C0-9042-4E4F-BF9A-AB2DCC0E7BA0}"/>
    <cellStyle name="Input 37 2 4 2" xfId="5658" xr:uid="{B395326A-1CB4-4A50-B799-43D52378C27D}"/>
    <cellStyle name="Input 37 2 4 2 2" xfId="19413" xr:uid="{A7E9D342-A51C-4D67-888F-0B2C8AEAA61F}"/>
    <cellStyle name="Input 37 2 4 2 3" xfId="14834" xr:uid="{E194E296-4F3C-43F2-9265-E83414612420}"/>
    <cellStyle name="Input 37 2 4 2 4" xfId="33173" xr:uid="{DF9C9F95-2E8B-4208-BCD5-D91FFBB3E068}"/>
    <cellStyle name="Input 37 2 4 3" xfId="5659" xr:uid="{8541F9C9-CE94-4758-B233-DDF429361B7A}"/>
    <cellStyle name="Input 37 2 4 3 2" xfId="19414" xr:uid="{D78E7C5C-F2ED-4523-8BF2-A991B5D82A84}"/>
    <cellStyle name="Input 37 2 4 3 3" xfId="14833" xr:uid="{DC773426-6EBA-4721-BF05-83DFB94C2425}"/>
    <cellStyle name="Input 37 2 4 3 4" xfId="33172" xr:uid="{C5488C9C-04A4-495D-AF6D-9E3FA7AEE971}"/>
    <cellStyle name="Input 37 2 4 4" xfId="5660" xr:uid="{965FE736-3E8D-482B-B84E-934400D99A94}"/>
    <cellStyle name="Input 37 2 4 4 2" xfId="19415" xr:uid="{058A5819-F473-4B0A-8A8B-03D4E7970322}"/>
    <cellStyle name="Input 37 2 4 4 3" xfId="14832" xr:uid="{2CE24F2D-2A5F-4287-864B-8AFEE80BF845}"/>
    <cellStyle name="Input 37 2 4 4 4" xfId="33171" xr:uid="{CFCF5F4F-9686-462D-9483-A48AD71B445E}"/>
    <cellStyle name="Input 37 2 4 5" xfId="19412" xr:uid="{EE812B65-3904-4C82-B7CC-68EF5C0F2347}"/>
    <cellStyle name="Input 37 2 4 6" xfId="14835" xr:uid="{B746AB15-E1C5-4F66-920B-9A4CBD435B5B}"/>
    <cellStyle name="Input 37 2 4 7" xfId="33174" xr:uid="{96A3347B-9861-48B9-A59C-2048776472F7}"/>
    <cellStyle name="Input 37 2 5" xfId="5661" xr:uid="{BD91BB3D-B997-42AA-8860-4EBA1439A00C}"/>
    <cellStyle name="Input 37 2 5 2" xfId="5662" xr:uid="{CBE73B2C-8EA8-441E-977A-76EBE806DEB8}"/>
    <cellStyle name="Input 37 2 5 2 2" xfId="19417" xr:uid="{2D6DCEAF-B5E5-4351-9C65-586550930CC0}"/>
    <cellStyle name="Input 37 2 5 2 3" xfId="14830" xr:uid="{F2417EDD-B024-4F5E-ACD9-F92AA689E3D5}"/>
    <cellStyle name="Input 37 2 5 2 4" xfId="33169" xr:uid="{0F61FC89-B73D-47BE-B086-D93DA6F9DE48}"/>
    <cellStyle name="Input 37 2 5 3" xfId="19416" xr:uid="{FE95B3A9-80FA-4345-A9E1-E871A1CB4FDE}"/>
    <cellStyle name="Input 37 2 5 4" xfId="14831" xr:uid="{995B1EEC-7373-4AB2-99C0-6BD813FEC042}"/>
    <cellStyle name="Input 37 2 5 5" xfId="33170" xr:uid="{D0AE8C11-BE1B-44EE-A9F6-399A2708AA3D}"/>
    <cellStyle name="Input 37 2 6" xfId="5663" xr:uid="{91D8D5B6-8964-423D-BB34-2B4D293DE0C5}"/>
    <cellStyle name="Input 37 2 6 2" xfId="5664" xr:uid="{74526C1E-D6A6-4645-96E8-69A8CBD28A60}"/>
    <cellStyle name="Input 37 2 6 2 2" xfId="19419" xr:uid="{16172277-82EA-41AB-A9D9-DA2A96B81C03}"/>
    <cellStyle name="Input 37 2 6 2 3" xfId="14828" xr:uid="{824EE95A-BF98-4B24-8296-7862462BCA0E}"/>
    <cellStyle name="Input 37 2 6 2 4" xfId="33167" xr:uid="{46108A64-763B-4C55-A4F9-52F3616DDC9B}"/>
    <cellStyle name="Input 37 2 6 3" xfId="19418" xr:uid="{C237231A-7ABD-4DCB-A01B-1D88265F6074}"/>
    <cellStyle name="Input 37 2 6 4" xfId="14829" xr:uid="{4B0FBC6F-9B69-4301-BABC-247BC0A40F15}"/>
    <cellStyle name="Input 37 2 6 5" xfId="33168" xr:uid="{225D6060-141F-4B63-8F68-E5C48CBD22D5}"/>
    <cellStyle name="Input 37 2 7" xfId="5665" xr:uid="{0D2B267A-0535-4386-BC23-C97412A5E9D5}"/>
    <cellStyle name="Input 37 2 7 2" xfId="19420" xr:uid="{D8A3EF22-BF75-41C6-B4E6-BA9709CC8E14}"/>
    <cellStyle name="Input 37 2 7 3" xfId="14827" xr:uid="{D16B8210-3988-424F-A823-7AF6CBCB6D66}"/>
    <cellStyle name="Input 37 2 7 4" xfId="33166" xr:uid="{C5F0DF6F-170F-4A82-B38E-1D3165C9FABF}"/>
    <cellStyle name="Input 37 2 8" xfId="5666" xr:uid="{7F1EFB27-4350-4109-B793-72DE18BCB8EE}"/>
    <cellStyle name="Input 37 2 8 2" xfId="19421" xr:uid="{A6932433-1BEC-46BD-AC19-767D6F055F86}"/>
    <cellStyle name="Input 37 2 8 3" xfId="14826" xr:uid="{463787B7-A9D9-4EF8-9A3C-2E1BF8A38D23}"/>
    <cellStyle name="Input 37 2 8 4" xfId="33165" xr:uid="{8F6C5E4D-DFCE-46E2-8AA8-46F2D4A6301D}"/>
    <cellStyle name="Input 37 2 9" xfId="19398" xr:uid="{002F9BE3-5B27-46D3-9320-F560F9ACCFC0}"/>
    <cellStyle name="Input 37 3" xfId="5667" xr:uid="{239CEB4A-2203-498A-AFEF-7D7344007D77}"/>
    <cellStyle name="Input 37 3 10" xfId="33164" xr:uid="{B61244FC-B87C-47D8-ACE0-2930E377F0B3}"/>
    <cellStyle name="Input 37 3 2" xfId="5668" xr:uid="{6B721B35-4C0F-4A73-9B8B-7345E91A41B5}"/>
    <cellStyle name="Input 37 3 2 2" xfId="19423" xr:uid="{25D4F510-6D5E-4D04-9D79-2EED33B6936B}"/>
    <cellStyle name="Input 37 3 2 3" xfId="14824" xr:uid="{09E08F76-6AA6-4FCC-B164-4038530D7B36}"/>
    <cellStyle name="Input 37 3 2 4" xfId="33163" xr:uid="{280E4196-7A5C-4351-806F-41887ECA0286}"/>
    <cellStyle name="Input 37 3 3" xfId="5669" xr:uid="{0BD287DA-3427-4BC3-8DB1-2BC9ECA7C76F}"/>
    <cellStyle name="Input 37 3 3 2" xfId="19424" xr:uid="{E2D2F5B4-527C-47C9-8D3C-F5BFB4C9352B}"/>
    <cellStyle name="Input 37 3 3 3" xfId="14823" xr:uid="{0D98D6BF-5539-4FC5-933B-CBAE727104A8}"/>
    <cellStyle name="Input 37 3 3 4" xfId="33162" xr:uid="{848A8F80-4E5B-4AAF-A7C8-9B874D449723}"/>
    <cellStyle name="Input 37 3 4" xfId="5670" xr:uid="{53002069-EC49-4CFC-A4DF-609B9B39C052}"/>
    <cellStyle name="Input 37 3 4 2" xfId="19425" xr:uid="{EB45F502-2BCF-475B-B6BB-C19656E3B6EC}"/>
    <cellStyle name="Input 37 3 4 3" xfId="14822" xr:uid="{5E72F30E-0098-4552-AB5D-B23D7CF32F9A}"/>
    <cellStyle name="Input 37 3 4 4" xfId="33161" xr:uid="{B4751653-2502-4016-BE8F-FEB02B1C4018}"/>
    <cellStyle name="Input 37 3 5" xfId="5671" xr:uid="{601D71C6-4302-487E-859B-DD23D5B8CDE4}"/>
    <cellStyle name="Input 37 3 5 2" xfId="19426" xr:uid="{7A640247-CF16-4F17-98F2-F23F263787C4}"/>
    <cellStyle name="Input 37 3 5 3" xfId="14821" xr:uid="{736D892B-AFFB-4180-A792-F18966D027A1}"/>
    <cellStyle name="Input 37 3 5 4" xfId="33160" xr:uid="{54DAA62D-0D74-40F7-B28F-8C466EC35336}"/>
    <cellStyle name="Input 37 3 6" xfId="5672" xr:uid="{0F584230-5DF9-43E7-B99C-2142967B448E}"/>
    <cellStyle name="Input 37 3 6 2" xfId="19427" xr:uid="{76F34A63-698F-4AE2-865F-E8801061067F}"/>
    <cellStyle name="Input 37 3 6 3" xfId="14820" xr:uid="{F015FA9F-9504-4416-8BD8-7AC357A729E0}"/>
    <cellStyle name="Input 37 3 6 4" xfId="33159" xr:uid="{AC14B675-61E6-4953-88AF-34207CDEEBF6}"/>
    <cellStyle name="Input 37 3 7" xfId="5673" xr:uid="{513FFB80-E84A-4D0A-B6E3-6FB8FA3F3F0D}"/>
    <cellStyle name="Input 37 3 7 2" xfId="19428" xr:uid="{03CA7CDA-36E9-497F-9C42-828B80F36411}"/>
    <cellStyle name="Input 37 3 7 3" xfId="14819" xr:uid="{9287C6D2-1B8D-4BAF-BFE9-383EC992565E}"/>
    <cellStyle name="Input 37 3 7 4" xfId="33158" xr:uid="{B6E4AAA7-7A28-467C-B5E4-DC35B987DCD4}"/>
    <cellStyle name="Input 37 3 8" xfId="19422" xr:uid="{7883B3F3-25C1-4DC0-8B9F-007897764D00}"/>
    <cellStyle name="Input 37 3 9" xfId="14825" xr:uid="{F5698866-5D22-4F0A-B948-AF163C76C044}"/>
    <cellStyle name="Input 37 4" xfId="5674" xr:uid="{B5090649-3243-4962-872D-CD8F9D4D8243}"/>
    <cellStyle name="Input 37 4 2" xfId="5675" xr:uid="{5BF78595-2073-4303-8C6A-032BF5E714E5}"/>
    <cellStyle name="Input 37 4 2 2" xfId="19430" xr:uid="{E003EAF2-99D5-467C-B9F5-5B87D1365744}"/>
    <cellStyle name="Input 37 4 2 3" xfId="14817" xr:uid="{C4EBCE7B-7BCA-4459-9376-EFB3C126E671}"/>
    <cellStyle name="Input 37 4 2 4" xfId="33156" xr:uid="{8986C7F5-8B53-4746-B52D-4268CED198A0}"/>
    <cellStyle name="Input 37 4 3" xfId="5676" xr:uid="{9E39C2CA-02F5-46EF-8213-CAF7607EB294}"/>
    <cellStyle name="Input 37 4 3 2" xfId="19431" xr:uid="{91100558-C8A1-4F95-B25C-CF3F468151A8}"/>
    <cellStyle name="Input 37 4 3 3" xfId="14816" xr:uid="{82B87D34-739F-4D32-800F-3D7C04ADC4DF}"/>
    <cellStyle name="Input 37 4 3 4" xfId="33155" xr:uid="{DFD5E73A-912F-40C1-89D3-F70BA76614CC}"/>
    <cellStyle name="Input 37 4 4" xfId="5677" xr:uid="{ED6D34D6-444B-44C2-99FA-3A34F032A313}"/>
    <cellStyle name="Input 37 4 4 2" xfId="19432" xr:uid="{F4D9882A-69A2-4603-8F88-ED5BF5BD991E}"/>
    <cellStyle name="Input 37 4 4 3" xfId="14815" xr:uid="{2AB2D6A0-31A0-4786-9C2D-20C977B34F8D}"/>
    <cellStyle name="Input 37 4 4 4" xfId="33154" xr:uid="{828A74AC-2ECC-427F-9656-ACF03C1EA753}"/>
    <cellStyle name="Input 37 4 5" xfId="5678" xr:uid="{FE709188-D42A-42FB-8815-50C4B6E6C261}"/>
    <cellStyle name="Input 37 4 5 2" xfId="19433" xr:uid="{83A6FE85-457F-4B0D-AFD9-D39E9B400763}"/>
    <cellStyle name="Input 37 4 5 3" xfId="14814" xr:uid="{65520FBC-6ED1-487B-8F3B-521EAF50CFFD}"/>
    <cellStyle name="Input 37 4 5 4" xfId="33153" xr:uid="{688F890A-D030-4A96-B961-E92704E54302}"/>
    <cellStyle name="Input 37 4 6" xfId="5679" xr:uid="{6028C1F1-57E0-428B-9741-BE342D146B79}"/>
    <cellStyle name="Input 37 4 6 2" xfId="19434" xr:uid="{DBC94614-BA4A-42FE-AD3C-C2E965F87885}"/>
    <cellStyle name="Input 37 4 6 3" xfId="14813" xr:uid="{EF646D4E-3963-47E5-A1BD-C6346C41C9EA}"/>
    <cellStyle name="Input 37 4 6 4" xfId="33152" xr:uid="{4D576241-F201-4C47-BE82-BE3A758FB28E}"/>
    <cellStyle name="Input 37 4 7" xfId="19429" xr:uid="{870BBCAC-7E7A-4EF1-8009-EAFC17B23496}"/>
    <cellStyle name="Input 37 4 8" xfId="14818" xr:uid="{083A5D73-71CC-48CA-BD97-AE49BACDD2F9}"/>
    <cellStyle name="Input 37 4 9" xfId="33157" xr:uid="{BF179EF9-FEFD-45F8-88C6-54EB160D6703}"/>
    <cellStyle name="Input 37 5" xfId="5680" xr:uid="{5551BBC6-7AE9-4B76-B71F-37C3087D5233}"/>
    <cellStyle name="Input 37 5 2" xfId="5681" xr:uid="{1B22BF0C-2DDE-41AA-B8B4-286904658CA0}"/>
    <cellStyle name="Input 37 5 2 2" xfId="19436" xr:uid="{87C3DA4E-2629-421D-B05D-BF4FCBF1BE8A}"/>
    <cellStyle name="Input 37 5 2 3" xfId="14811" xr:uid="{43DA6674-AE57-4EB4-A4F3-410477FC8A56}"/>
    <cellStyle name="Input 37 5 2 4" xfId="33150" xr:uid="{D0F16EDC-2161-4F7D-822E-3C8C6F7D9D0A}"/>
    <cellStyle name="Input 37 5 3" xfId="5682" xr:uid="{8D6258A1-DCB7-4055-BA1E-A3BED5B36F0D}"/>
    <cellStyle name="Input 37 5 3 2" xfId="19437" xr:uid="{E877961C-E104-417D-A3D3-CDE598835F3F}"/>
    <cellStyle name="Input 37 5 3 3" xfId="14810" xr:uid="{384ADA1A-C9E5-4004-BD7C-F4BA0E6EEF89}"/>
    <cellStyle name="Input 37 5 3 4" xfId="33149" xr:uid="{984E95FD-3BC1-4DB3-8BE2-778D66C168C5}"/>
    <cellStyle name="Input 37 5 4" xfId="5683" xr:uid="{BD54B503-DDA4-474B-BA45-D7CCFA83F73E}"/>
    <cellStyle name="Input 37 5 4 2" xfId="19438" xr:uid="{EC0B00F6-806D-41FC-A197-1E987FA7E264}"/>
    <cellStyle name="Input 37 5 4 3" xfId="14809" xr:uid="{54AE6F3E-8A0C-4C6F-81F0-8F395FDB3945}"/>
    <cellStyle name="Input 37 5 4 4" xfId="33148" xr:uid="{D50F85C4-3AF0-40F4-8B32-487E74B872E2}"/>
    <cellStyle name="Input 37 5 5" xfId="5684" xr:uid="{ABF17089-A676-4BFF-921D-A6C0EBF1E7DF}"/>
    <cellStyle name="Input 37 5 5 2" xfId="19439" xr:uid="{38A7E36E-C353-4981-BBE6-7A2293652FBE}"/>
    <cellStyle name="Input 37 5 5 3" xfId="14808" xr:uid="{878CFBBD-F93C-4021-B20E-ADA1BEC19F1F}"/>
    <cellStyle name="Input 37 5 5 4" xfId="33147" xr:uid="{A36EB6AE-6F0A-442C-A97F-70E73EFAB58E}"/>
    <cellStyle name="Input 37 5 6" xfId="19435" xr:uid="{68CEC65B-98D2-4C1A-B937-5FDFB6FBF78C}"/>
    <cellStyle name="Input 37 5 7" xfId="14812" xr:uid="{31D85C6A-57A1-4337-8A29-60E389D9A0EC}"/>
    <cellStyle name="Input 37 5 8" xfId="33151" xr:uid="{0872C7F1-420F-46FF-8056-70556D158A8E}"/>
    <cellStyle name="Input 37 6" xfId="5685" xr:uid="{68A68690-22E1-4E91-B524-DF3F1B4FD64E}"/>
    <cellStyle name="Input 37 6 2" xfId="5686" xr:uid="{D4A8C9DF-BDFA-414D-8652-F2348DA845DD}"/>
    <cellStyle name="Input 37 6 2 2" xfId="19441" xr:uid="{48FA3AED-A1B8-4477-A9B0-65C89B2926E9}"/>
    <cellStyle name="Input 37 6 2 3" xfId="14806" xr:uid="{AF8C607C-9F81-4683-8C9D-0CBFB61B3CBA}"/>
    <cellStyle name="Input 37 6 2 4" xfId="33145" xr:uid="{D4F5D22E-265D-4F1E-A5C3-7A5C05F8FE1B}"/>
    <cellStyle name="Input 37 6 3" xfId="19440" xr:uid="{EC996C50-B5A9-4329-A759-BBE52587029D}"/>
    <cellStyle name="Input 37 6 4" xfId="14807" xr:uid="{AE6A3D20-0527-4DC8-8A68-B82D770216E7}"/>
    <cellStyle name="Input 37 6 5" xfId="33146" xr:uid="{204B4830-2E24-45BA-B684-E510AE5096F9}"/>
    <cellStyle name="Input 37 7" xfId="5687" xr:uid="{5404778C-EC00-4B7E-A635-C96E2FA61926}"/>
    <cellStyle name="Input 37 7 2" xfId="5688" xr:uid="{588A9F96-2257-472C-BFBE-8F95C29A42FD}"/>
    <cellStyle name="Input 37 7 2 2" xfId="19443" xr:uid="{F93C0403-A210-428D-825E-C16C8B4FDB10}"/>
    <cellStyle name="Input 37 7 2 3" xfId="14804" xr:uid="{25A45758-80F6-4743-B75B-0F6BFD00D8A1}"/>
    <cellStyle name="Input 37 7 2 4" xfId="33143" xr:uid="{74F889E9-20BE-4446-80BB-E9E2726DCE60}"/>
    <cellStyle name="Input 37 7 3" xfId="19442" xr:uid="{21E43679-6A4B-4C43-BC8A-6F5F046AE294}"/>
    <cellStyle name="Input 37 7 4" xfId="14805" xr:uid="{871692CE-F095-485C-B4F6-EA78850D8D06}"/>
    <cellStyle name="Input 37 7 5" xfId="33144" xr:uid="{DD209802-E6AC-4BE0-9AE6-AD4A3ED4E60E}"/>
    <cellStyle name="Input 37 8" xfId="5689" xr:uid="{6A4EED31-ABA2-49B6-B0CF-777CFEC03E84}"/>
    <cellStyle name="Input 37 8 2" xfId="19444" xr:uid="{13823DB9-D203-40E2-9130-C174B5A3E130}"/>
    <cellStyle name="Input 37 8 3" xfId="14803" xr:uid="{E0E673F7-2F37-4B02-BB56-603D67FEB29C}"/>
    <cellStyle name="Input 37 8 4" xfId="33142" xr:uid="{3F02EB31-9B3C-49F3-B935-DF8A4C02E0BA}"/>
    <cellStyle name="Input 37 9" xfId="19397" xr:uid="{0A7FC9EA-B545-4369-B9FC-49A88BDAD8A6}"/>
    <cellStyle name="Input 38" xfId="5690" xr:uid="{2C7F359B-8653-4C25-931F-94CC73B17125}"/>
    <cellStyle name="Input 38 10" xfId="14802" xr:uid="{76DA64E4-3FE3-4A43-B52A-FBF7A9AD21DA}"/>
    <cellStyle name="Input 38 11" xfId="33141" xr:uid="{60A72E80-2524-4419-8A50-56F39FE50064}"/>
    <cellStyle name="Input 38 2" xfId="5691" xr:uid="{18914B19-0322-445E-8A0D-20774E61A42A}"/>
    <cellStyle name="Input 38 2 10" xfId="33140" xr:uid="{0AE2864E-9670-4BE4-8DA3-800653AD835B}"/>
    <cellStyle name="Input 38 2 2" xfId="5692" xr:uid="{1F40A29B-CFC2-44A4-8669-4588A5D7E928}"/>
    <cellStyle name="Input 38 2 2 2" xfId="19447" xr:uid="{01F87CC9-ABB5-4E25-9FE5-BC7B70BF49A8}"/>
    <cellStyle name="Input 38 2 2 3" xfId="14800" xr:uid="{5DA66023-5566-4AF7-8620-4CD2D72EF7C8}"/>
    <cellStyle name="Input 38 2 2 4" xfId="33139" xr:uid="{1D25BCED-D4DD-414B-9072-91C5D1816FEF}"/>
    <cellStyle name="Input 38 2 3" xfId="5693" xr:uid="{646C5457-78D6-45F7-94CF-D825AB263D5B}"/>
    <cellStyle name="Input 38 2 3 2" xfId="19448" xr:uid="{B614DC3B-C4C3-462F-8178-635B3F02C4F8}"/>
    <cellStyle name="Input 38 2 3 3" xfId="14799" xr:uid="{D81A485A-D17A-42E8-8330-2207E5A888ED}"/>
    <cellStyle name="Input 38 2 3 4" xfId="33138" xr:uid="{F9137B81-D14E-4E4E-BD98-28478674F795}"/>
    <cellStyle name="Input 38 2 4" xfId="5694" xr:uid="{AC3B18F9-CB5E-453A-8E0A-C9731F1ED9B1}"/>
    <cellStyle name="Input 38 2 4 2" xfId="19449" xr:uid="{EE532815-9FB7-435F-88F5-A6FFDCBA4F27}"/>
    <cellStyle name="Input 38 2 4 3" xfId="14798" xr:uid="{3FEA42C8-3167-4FD2-8717-16E31A2FD7FD}"/>
    <cellStyle name="Input 38 2 4 4" xfId="33137" xr:uid="{0E20CFF8-E48A-4993-B1D0-B17970EB2A38}"/>
    <cellStyle name="Input 38 2 5" xfId="5695" xr:uid="{C8097134-BB51-4DA2-9BD0-90AC0DD6426E}"/>
    <cellStyle name="Input 38 2 5 2" xfId="19450" xr:uid="{7A9DC26C-0E55-4EAA-A7DE-983ECD9B715C}"/>
    <cellStyle name="Input 38 2 5 3" xfId="14797" xr:uid="{EC9CE256-9096-41C9-8E55-F72F3D207ABC}"/>
    <cellStyle name="Input 38 2 5 4" xfId="33136" xr:uid="{1979AD1F-5F43-4C29-A125-A1E5C4D68946}"/>
    <cellStyle name="Input 38 2 6" xfId="5696" xr:uid="{3472A3D0-C0ED-47DC-881C-A01BD049C179}"/>
    <cellStyle name="Input 38 2 6 2" xfId="19451" xr:uid="{B76626C9-25E1-4A38-9A8A-E0238DD1BC1C}"/>
    <cellStyle name="Input 38 2 6 3" xfId="14796" xr:uid="{3528089A-BAA3-4F04-B78D-B709D0D9D6CF}"/>
    <cellStyle name="Input 38 2 6 4" xfId="33135" xr:uid="{AF0D5E9A-906C-4F64-904E-336BAD29FC6C}"/>
    <cellStyle name="Input 38 2 7" xfId="5697" xr:uid="{13DB15C4-954A-4FE1-AC4E-F766D435449B}"/>
    <cellStyle name="Input 38 2 7 2" xfId="19452" xr:uid="{E7DAD178-3A15-4152-8DC9-4FC82DC697CD}"/>
    <cellStyle name="Input 38 2 7 3" xfId="14795" xr:uid="{DC32D2B0-7EB4-43E8-8EC5-2E151F7D6F8A}"/>
    <cellStyle name="Input 38 2 7 4" xfId="33134" xr:uid="{CEF91CCF-E651-44B0-B189-150EDAA2B884}"/>
    <cellStyle name="Input 38 2 8" xfId="19446" xr:uid="{F6E83DD9-D41B-4F93-90BB-E1E370BBECE4}"/>
    <cellStyle name="Input 38 2 9" xfId="14801" xr:uid="{B088A221-8E54-4539-9E6E-C2A3DB3FD1F1}"/>
    <cellStyle name="Input 38 3" xfId="5698" xr:uid="{D750DDEE-6EA1-47D5-AF3D-8FEA9AD10620}"/>
    <cellStyle name="Input 38 3 2" xfId="5699" xr:uid="{8BDF2944-9F83-46FE-9D9A-DBF080E48906}"/>
    <cellStyle name="Input 38 3 2 2" xfId="19454" xr:uid="{2A00F286-FAAA-4FCF-AF36-27E8B8C9B653}"/>
    <cellStyle name="Input 38 3 2 3" xfId="14793" xr:uid="{35516D8F-4BA5-4E10-9849-DA6CF775CEE9}"/>
    <cellStyle name="Input 38 3 2 4" xfId="33132" xr:uid="{9F4DE81C-0802-4CB2-870D-65823F7621F2}"/>
    <cellStyle name="Input 38 3 3" xfId="5700" xr:uid="{7F10D5C2-5C62-4882-B5EB-1C88B989198B}"/>
    <cellStyle name="Input 38 3 3 2" xfId="19455" xr:uid="{AB898123-085B-4E1E-83E4-4DA3DC2E4E67}"/>
    <cellStyle name="Input 38 3 3 3" xfId="14792" xr:uid="{1016CE5A-94A6-4F71-B6C6-A72D0F2A6123}"/>
    <cellStyle name="Input 38 3 3 4" xfId="33131" xr:uid="{FCE19FEF-49DB-46A7-AEB3-3DD0E53F9927}"/>
    <cellStyle name="Input 38 3 4" xfId="5701" xr:uid="{D2FA5319-80C6-4866-B266-99756330C8E3}"/>
    <cellStyle name="Input 38 3 4 2" xfId="19456" xr:uid="{F86D15AC-5D9A-4627-8102-6E632B16978B}"/>
    <cellStyle name="Input 38 3 4 3" xfId="14791" xr:uid="{61EA1C74-A985-4F8D-A437-034F8D444C4C}"/>
    <cellStyle name="Input 38 3 4 4" xfId="33130" xr:uid="{03A69A73-6433-4625-A362-1B1178A6E158}"/>
    <cellStyle name="Input 38 3 5" xfId="5702" xr:uid="{8DEFBD93-EF49-4863-AE2E-D88716CFFAE1}"/>
    <cellStyle name="Input 38 3 5 2" xfId="19457" xr:uid="{C90B7214-BA99-42B5-8055-ADED17C05979}"/>
    <cellStyle name="Input 38 3 5 3" xfId="14790" xr:uid="{C72A3975-EBAA-48AD-A60B-6B1F6145A324}"/>
    <cellStyle name="Input 38 3 5 4" xfId="33129" xr:uid="{1B2B61D8-75C2-49EF-BAEC-06AE59A6010D}"/>
    <cellStyle name="Input 38 3 6" xfId="5703" xr:uid="{736F80BF-AE07-45B4-A665-CFF79533AFC7}"/>
    <cellStyle name="Input 38 3 6 2" xfId="19458" xr:uid="{2875E116-0804-4531-AEEA-DD885D95C47D}"/>
    <cellStyle name="Input 38 3 6 3" xfId="14789" xr:uid="{A169F8FD-B345-43E0-AB51-05601B9565CA}"/>
    <cellStyle name="Input 38 3 6 4" xfId="33128" xr:uid="{5BD71CFF-8091-49BC-AD96-EF0EF927F444}"/>
    <cellStyle name="Input 38 3 7" xfId="19453" xr:uid="{DA0D65FF-7AFF-4B54-A1D5-DA7DC9A6AB20}"/>
    <cellStyle name="Input 38 3 8" xfId="14794" xr:uid="{BB864817-3311-41A1-8E96-5E01AFFEB59F}"/>
    <cellStyle name="Input 38 3 9" xfId="33133" xr:uid="{293809C9-DE60-48ED-AE3A-3F5DDE48D260}"/>
    <cellStyle name="Input 38 4" xfId="5704" xr:uid="{BDD479B2-A789-44A0-8C75-B477D2334134}"/>
    <cellStyle name="Input 38 4 2" xfId="5705" xr:uid="{F10BB732-5305-44FD-BA33-FE5D27ACA4F0}"/>
    <cellStyle name="Input 38 4 2 2" xfId="19460" xr:uid="{8DD33006-A7DD-4B59-A410-CAD875093605}"/>
    <cellStyle name="Input 38 4 2 3" xfId="14787" xr:uid="{06763861-4DE8-4B9E-BC50-E8EBBACF05E0}"/>
    <cellStyle name="Input 38 4 2 4" xfId="33126" xr:uid="{2D823F2D-A845-4002-BC6D-9DF9C0683BEC}"/>
    <cellStyle name="Input 38 4 3" xfId="5706" xr:uid="{2F28F21E-3EBD-485D-BBC8-6B1E821EF809}"/>
    <cellStyle name="Input 38 4 3 2" xfId="19461" xr:uid="{A5C9095F-62FC-4A84-944B-62807E05EA59}"/>
    <cellStyle name="Input 38 4 3 3" xfId="14786" xr:uid="{870E9D3E-7E7A-4266-BE57-4609CFCF47F2}"/>
    <cellStyle name="Input 38 4 3 4" xfId="33125" xr:uid="{E3101225-C40B-42B5-A326-065401ADAB83}"/>
    <cellStyle name="Input 38 4 4" xfId="5707" xr:uid="{55218D93-4380-48BB-915D-85145F1D7608}"/>
    <cellStyle name="Input 38 4 4 2" xfId="19462" xr:uid="{B7ACEDFF-8A0F-42FC-84C6-12E0E34DB09A}"/>
    <cellStyle name="Input 38 4 4 3" xfId="14785" xr:uid="{D889B35F-248B-4373-9C21-B303AA461EDC}"/>
    <cellStyle name="Input 38 4 4 4" xfId="33124" xr:uid="{6DC1E06E-2018-41F4-B386-83F3C35C37C4}"/>
    <cellStyle name="Input 38 4 5" xfId="19459" xr:uid="{6DF67F76-8949-47B4-BC03-42D43AE9B839}"/>
    <cellStyle name="Input 38 4 6" xfId="14788" xr:uid="{F7415A7A-0A53-408C-BFF2-38B21A4D2E9B}"/>
    <cellStyle name="Input 38 4 7" xfId="33127" xr:uid="{AD0C7E7D-194C-4967-AE6C-290DE31330DE}"/>
    <cellStyle name="Input 38 5" xfId="5708" xr:uid="{17E3346C-4613-4265-A52A-BE6155CE01B9}"/>
    <cellStyle name="Input 38 5 2" xfId="5709" xr:uid="{0CF55D54-EC0B-42CA-9A86-EF782B743159}"/>
    <cellStyle name="Input 38 5 2 2" xfId="19464" xr:uid="{8205D39B-EFA7-4DB8-9DC5-31DACC50C3A8}"/>
    <cellStyle name="Input 38 5 2 3" xfId="14783" xr:uid="{AD67F905-DC3B-4BD4-A226-251C07C20A94}"/>
    <cellStyle name="Input 38 5 2 4" xfId="33122" xr:uid="{36289D5A-6FD0-4624-98C0-9B320B2C64A7}"/>
    <cellStyle name="Input 38 5 3" xfId="19463" xr:uid="{F3B835C6-FAC7-4312-9053-E8B3C75A58D1}"/>
    <cellStyle name="Input 38 5 4" xfId="14784" xr:uid="{0494F237-B73A-4E4E-BE86-9A82C5BB4CC9}"/>
    <cellStyle name="Input 38 5 5" xfId="33123" xr:uid="{B90F0519-3DDB-49CF-A94B-03BDB921B220}"/>
    <cellStyle name="Input 38 6" xfId="5710" xr:uid="{4F3B88D2-99FE-44E9-B730-B940A5456F28}"/>
    <cellStyle name="Input 38 6 2" xfId="5711" xr:uid="{3D5117C8-9411-49AA-AFB9-8DE493E50925}"/>
    <cellStyle name="Input 38 6 2 2" xfId="19466" xr:uid="{7009780F-5D64-49AF-AD0F-810C72EA21D3}"/>
    <cellStyle name="Input 38 6 2 3" xfId="14781" xr:uid="{B10EA3F4-1959-48E2-A3A5-A1B7DD35F6A7}"/>
    <cellStyle name="Input 38 6 2 4" xfId="33120" xr:uid="{27C26A18-B08B-4DED-B33A-80738AA7978D}"/>
    <cellStyle name="Input 38 6 3" xfId="19465" xr:uid="{1AEF7CCA-0730-4C84-B60C-263B9CFE39F3}"/>
    <cellStyle name="Input 38 6 4" xfId="14782" xr:uid="{6961D2F1-61DC-4C2F-8213-57498D3E51F2}"/>
    <cellStyle name="Input 38 6 5" xfId="33121" xr:uid="{D72B8FCF-167D-46AA-BE4E-B7EA04965C7F}"/>
    <cellStyle name="Input 38 7" xfId="5712" xr:uid="{BD5311B5-12D8-4089-9F65-2B80D8D21C4E}"/>
    <cellStyle name="Input 38 7 2" xfId="19467" xr:uid="{FDE89F7D-E836-4DA0-A64B-D3675C6B5162}"/>
    <cellStyle name="Input 38 7 3" xfId="14780" xr:uid="{5A80B966-6C27-4C96-8D54-5A5FF175A9EE}"/>
    <cellStyle name="Input 38 7 4" xfId="33119" xr:uid="{FBC357CA-AD1D-4D75-8B03-50FCE88E5C87}"/>
    <cellStyle name="Input 38 8" xfId="5713" xr:uid="{B0205510-4A71-4D4B-B9D7-91336949332C}"/>
    <cellStyle name="Input 38 8 2" xfId="19468" xr:uid="{C901415F-303C-4205-8576-2574E3F4D1A8}"/>
    <cellStyle name="Input 38 8 3" xfId="14779" xr:uid="{244116A2-0E4A-4703-BB7E-24E6651C608C}"/>
    <cellStyle name="Input 38 8 4" xfId="33118" xr:uid="{EA3674D2-43A8-4134-A861-4D950B127290}"/>
    <cellStyle name="Input 38 9" xfId="19445" xr:uid="{19BFB5A9-7927-4FA5-A225-CF5E1C243BC5}"/>
    <cellStyle name="Input 39" xfId="5714" xr:uid="{B384ED1B-472B-4265-A497-A62C5DF92CAC}"/>
    <cellStyle name="Input 39 10" xfId="33117" xr:uid="{C5977354-73BF-469E-B61A-24C1E46F3476}"/>
    <cellStyle name="Input 39 2" xfId="5715" xr:uid="{E367D624-02C7-4FD2-AB14-780269614D3F}"/>
    <cellStyle name="Input 39 2 2" xfId="19470" xr:uid="{FC2EE8D3-CF70-4EC1-8AF6-74A9A8E2AF6F}"/>
    <cellStyle name="Input 39 2 3" xfId="14777" xr:uid="{99EBB102-EE29-4FA5-AD68-08CB7BBC4C7B}"/>
    <cellStyle name="Input 39 2 4" xfId="33116" xr:uid="{5AF5E0C0-31A1-40C0-A835-CCBBD6E67F2D}"/>
    <cellStyle name="Input 39 3" xfId="5716" xr:uid="{4BF2022B-C2F9-4319-A497-F997061A4E30}"/>
    <cellStyle name="Input 39 3 2" xfId="19471" xr:uid="{8E706E84-018B-49CE-907A-0CB74123B853}"/>
    <cellStyle name="Input 39 3 3" xfId="14776" xr:uid="{4FD4E72E-C03D-4E7E-90E4-D285478A1EBB}"/>
    <cellStyle name="Input 39 3 4" xfId="33115" xr:uid="{917A9769-0F4C-4557-AA1C-A26D80D4C3C4}"/>
    <cellStyle name="Input 39 4" xfId="5717" xr:uid="{E49A39B6-1106-4768-AFED-89F55F5510DC}"/>
    <cellStyle name="Input 39 4 2" xfId="19472" xr:uid="{6C95EBE9-5E04-4297-AFDC-8D6C3687D33E}"/>
    <cellStyle name="Input 39 4 3" xfId="14775" xr:uid="{EABA7153-6130-4590-8EDE-9CDFD8AC77A6}"/>
    <cellStyle name="Input 39 4 4" xfId="33114" xr:uid="{782B2203-DE4C-44FB-9B42-310980CE4E71}"/>
    <cellStyle name="Input 39 5" xfId="5718" xr:uid="{44C49D00-E7CD-4385-B68C-D8FB2EE04D9F}"/>
    <cellStyle name="Input 39 5 2" xfId="19473" xr:uid="{B6125B68-3AFE-46F3-B660-0C837EEBD3FD}"/>
    <cellStyle name="Input 39 5 3" xfId="14774" xr:uid="{97BE04F3-403D-4315-ACED-979F138B6F99}"/>
    <cellStyle name="Input 39 5 4" xfId="33113" xr:uid="{591C26BF-2228-4814-B528-ACCFC2B79356}"/>
    <cellStyle name="Input 39 6" xfId="5719" xr:uid="{00BD2722-F4DB-484A-ADC4-947391988228}"/>
    <cellStyle name="Input 39 6 2" xfId="19474" xr:uid="{EA364028-D65E-4481-807D-93E46F2A37A4}"/>
    <cellStyle name="Input 39 6 3" xfId="14773" xr:uid="{BDBA24E1-3572-4C23-9287-7985A30CFA81}"/>
    <cellStyle name="Input 39 6 4" xfId="33112" xr:uid="{4B509D59-81A9-454C-AA84-5A4663A3C666}"/>
    <cellStyle name="Input 39 7" xfId="5720" xr:uid="{62576E35-8FE0-472D-B1C1-5E9D79CB043E}"/>
    <cellStyle name="Input 39 7 2" xfId="19475" xr:uid="{319D6634-90AB-4134-906F-2B9919AC7DB9}"/>
    <cellStyle name="Input 39 7 3" xfId="14772" xr:uid="{C335D933-D82B-4086-A7ED-DB9B9E8FEB38}"/>
    <cellStyle name="Input 39 7 4" xfId="33111" xr:uid="{253CF7FE-3C60-45D7-9BFA-EFE5F9B54D5D}"/>
    <cellStyle name="Input 39 8" xfId="19469" xr:uid="{04215F5F-D302-466B-8D9D-1AF5BB9A93D7}"/>
    <cellStyle name="Input 39 9" xfId="14778" xr:uid="{AA5BCFAD-02E0-4751-B053-B676D3992B44}"/>
    <cellStyle name="Input 4" xfId="5721" xr:uid="{97F6C0E3-159A-4C5C-9E40-CF07373D9D75}"/>
    <cellStyle name="Input 4 10" xfId="14771" xr:uid="{89A8DBF0-4BF2-4520-B9C0-95D341406F3C}"/>
    <cellStyle name="Input 4 11" xfId="33110" xr:uid="{1AF5A41A-30AC-4939-9F9D-9E3D57F8512D}"/>
    <cellStyle name="Input 4 2" xfId="5722" xr:uid="{76645BA5-3EAD-4049-A8CA-0FD249A3FC49}"/>
    <cellStyle name="Input 4 2 10" xfId="14770" xr:uid="{26AC65D8-8B03-4B3A-8BA7-BA24307E2F06}"/>
    <cellStyle name="Input 4 2 11" xfId="33109" xr:uid="{2E7D9C11-4B76-48DA-964A-D91AAE444404}"/>
    <cellStyle name="Input 4 2 2" xfId="5723" xr:uid="{4059974E-0CDE-45A6-AC90-87A2476E4808}"/>
    <cellStyle name="Input 4 2 2 10" xfId="33108" xr:uid="{E0946430-4BAD-4701-9146-20F66E4D5FD0}"/>
    <cellStyle name="Input 4 2 2 2" xfId="5724" xr:uid="{75B618C8-C2E0-4BFF-BFC8-B84C93408CB0}"/>
    <cellStyle name="Input 4 2 2 2 2" xfId="19479" xr:uid="{FA68EA6C-9264-49E5-9B06-80A2D033BBC1}"/>
    <cellStyle name="Input 4 2 2 2 3" xfId="14768" xr:uid="{8B073D54-262A-4B4C-BAB5-2D63DA4EBEDA}"/>
    <cellStyle name="Input 4 2 2 2 4" xfId="33107" xr:uid="{42B225FB-F5C5-4010-827C-8DEF630839EE}"/>
    <cellStyle name="Input 4 2 2 3" xfId="5725" xr:uid="{B065C1DF-14A1-4472-9C7A-EE6DAC346F13}"/>
    <cellStyle name="Input 4 2 2 3 2" xfId="19480" xr:uid="{4859E742-2381-47ED-BD81-46AA926FED5A}"/>
    <cellStyle name="Input 4 2 2 3 3" xfId="14767" xr:uid="{8AA1FD1C-E220-489A-8529-EAD9C722838E}"/>
    <cellStyle name="Input 4 2 2 3 4" xfId="33106" xr:uid="{062A1ED0-421F-452D-AE13-542238945390}"/>
    <cellStyle name="Input 4 2 2 4" xfId="5726" xr:uid="{6BB4DFDD-44BD-48F1-A0F8-484221572161}"/>
    <cellStyle name="Input 4 2 2 4 2" xfId="19481" xr:uid="{B2EDB6EB-A5DE-4848-8E3B-C60E1399A29A}"/>
    <cellStyle name="Input 4 2 2 4 3" xfId="14766" xr:uid="{2724C1AC-7341-476B-A32A-3AC36258035B}"/>
    <cellStyle name="Input 4 2 2 4 4" xfId="33105" xr:uid="{C553EAAD-346B-4B38-AE8F-017988A19B20}"/>
    <cellStyle name="Input 4 2 2 5" xfId="5727" xr:uid="{0ED4C0A7-46A2-4B5E-B5BE-888041FBF25F}"/>
    <cellStyle name="Input 4 2 2 5 2" xfId="19482" xr:uid="{D8A0068A-0E59-4F3B-8D9A-E240574A3CB1}"/>
    <cellStyle name="Input 4 2 2 5 3" xfId="14765" xr:uid="{291A6F4E-4785-4045-8579-8E8C14722033}"/>
    <cellStyle name="Input 4 2 2 5 4" xfId="33104" xr:uid="{9341E512-D85B-4C33-8504-71722D833953}"/>
    <cellStyle name="Input 4 2 2 6" xfId="5728" xr:uid="{42DE1107-9A80-49D9-8FBB-B39BBB792DC1}"/>
    <cellStyle name="Input 4 2 2 6 2" xfId="19483" xr:uid="{98D9AAF9-4522-428D-8FAB-480BD471EA2E}"/>
    <cellStyle name="Input 4 2 2 6 3" xfId="14764" xr:uid="{926D3EF5-55DE-4607-93C4-19998E88290B}"/>
    <cellStyle name="Input 4 2 2 6 4" xfId="33103" xr:uid="{BB67872F-5AB6-4B6A-B85D-4E343D9F2A72}"/>
    <cellStyle name="Input 4 2 2 7" xfId="5729" xr:uid="{986E69EE-F33F-48C1-ADD9-5ECCC168CF4F}"/>
    <cellStyle name="Input 4 2 2 7 2" xfId="19484" xr:uid="{654C21D3-4492-4955-A728-CC6008777279}"/>
    <cellStyle name="Input 4 2 2 7 3" xfId="14763" xr:uid="{ABC2795D-EC77-48CC-BAD0-BC5DFA03FBE6}"/>
    <cellStyle name="Input 4 2 2 7 4" xfId="33102" xr:uid="{721F3955-4B95-41F2-9B9D-91D426034A6D}"/>
    <cellStyle name="Input 4 2 2 8" xfId="19478" xr:uid="{E73D417A-6A01-4ACC-8531-2C84086BCBD5}"/>
    <cellStyle name="Input 4 2 2 9" xfId="14769" xr:uid="{9FBDC7D7-69CC-43D3-A997-38790052CA16}"/>
    <cellStyle name="Input 4 2 3" xfId="5730" xr:uid="{D7787916-4A00-4680-8922-33534D6F9D0C}"/>
    <cellStyle name="Input 4 2 3 2" xfId="5731" xr:uid="{CBDFE27F-1B1F-45D5-AC46-531F028E9334}"/>
    <cellStyle name="Input 4 2 3 2 2" xfId="19486" xr:uid="{0492415A-FBD5-477A-976A-2F53D7327D9F}"/>
    <cellStyle name="Input 4 2 3 2 3" xfId="14761" xr:uid="{23DB9687-FBB6-44B1-A7FB-A886C3803568}"/>
    <cellStyle name="Input 4 2 3 2 4" xfId="33100" xr:uid="{0CF83C88-4EFC-4752-98DE-55FCD0D38702}"/>
    <cellStyle name="Input 4 2 3 3" xfId="5732" xr:uid="{90723B90-3F68-4B72-BFDB-FBC203681E3D}"/>
    <cellStyle name="Input 4 2 3 3 2" xfId="19487" xr:uid="{C8593735-A12E-4457-8E7E-CCE7CF276094}"/>
    <cellStyle name="Input 4 2 3 3 3" xfId="14760" xr:uid="{0BF9DFB8-577E-4344-9023-9DA96A05478C}"/>
    <cellStyle name="Input 4 2 3 3 4" xfId="33099" xr:uid="{D129F24C-2416-4A86-8234-37549A7DC6B9}"/>
    <cellStyle name="Input 4 2 3 4" xfId="5733" xr:uid="{22C61A69-BB15-4623-A4A7-39813C284EA8}"/>
    <cellStyle name="Input 4 2 3 4 2" xfId="19488" xr:uid="{D66E0355-3F7E-4F4D-ADF4-05E85AECC815}"/>
    <cellStyle name="Input 4 2 3 4 3" xfId="14759" xr:uid="{092051A7-3294-42EB-AF46-2A1A2CA1194A}"/>
    <cellStyle name="Input 4 2 3 4 4" xfId="33098" xr:uid="{5D8ABAB1-CA98-48AF-8F8D-3229A32753DA}"/>
    <cellStyle name="Input 4 2 3 5" xfId="5734" xr:uid="{00BD0964-BFE5-49E2-971F-59A987D4B861}"/>
    <cellStyle name="Input 4 2 3 5 2" xfId="19489" xr:uid="{96ACB480-6514-4E00-B03E-859D68A638F7}"/>
    <cellStyle name="Input 4 2 3 5 3" xfId="14758" xr:uid="{AD52A6AA-2603-4FE2-968E-616912A3B42D}"/>
    <cellStyle name="Input 4 2 3 5 4" xfId="33097" xr:uid="{8D3204E8-43B5-4255-AB74-83C2C4FAFC40}"/>
    <cellStyle name="Input 4 2 3 6" xfId="5735" xr:uid="{82E1885E-6BCE-4EA7-9510-04FE00B86C80}"/>
    <cellStyle name="Input 4 2 3 6 2" xfId="19490" xr:uid="{C9F39D0D-E54B-46F8-B707-588ACA450097}"/>
    <cellStyle name="Input 4 2 3 6 3" xfId="14757" xr:uid="{23BA8BB9-7EEA-42C1-B4F9-ABD0B31F38C1}"/>
    <cellStyle name="Input 4 2 3 6 4" xfId="33096" xr:uid="{9D689B47-C11C-460F-8CA5-A4B7BD4AF7C2}"/>
    <cellStyle name="Input 4 2 3 7" xfId="19485" xr:uid="{337D9A74-77A2-4336-8938-CFD5F5582D9D}"/>
    <cellStyle name="Input 4 2 3 8" xfId="14762" xr:uid="{0B10FDC3-9A66-438D-A5C3-E7BB8A50E68A}"/>
    <cellStyle name="Input 4 2 3 9" xfId="33101" xr:uid="{C99EAC89-64FF-4A95-8A26-BE9DAE148D67}"/>
    <cellStyle name="Input 4 2 4" xfId="5736" xr:uid="{BF643AA8-897A-4975-8D05-4046E2EE11F9}"/>
    <cellStyle name="Input 4 2 4 2" xfId="5737" xr:uid="{84C2F592-539B-417F-9007-3A3ACFD6514A}"/>
    <cellStyle name="Input 4 2 4 2 2" xfId="19492" xr:uid="{20C3DE39-AFA8-4D3A-A411-1DFFB37DB1F7}"/>
    <cellStyle name="Input 4 2 4 2 3" xfId="14755" xr:uid="{00F2BB32-0904-4850-ACC4-BABF0B6C3FCE}"/>
    <cellStyle name="Input 4 2 4 2 4" xfId="33094" xr:uid="{A441CA16-FED5-401A-8C19-74234D5A2599}"/>
    <cellStyle name="Input 4 2 4 3" xfId="5738" xr:uid="{FAD0AFFF-3FA4-4547-922F-C9CCD759A5D5}"/>
    <cellStyle name="Input 4 2 4 3 2" xfId="19493" xr:uid="{21F24A1A-C72F-4833-B2AC-5C8FDEB54251}"/>
    <cellStyle name="Input 4 2 4 3 3" xfId="14754" xr:uid="{AF77AB1C-4558-4BA9-9F82-0A00ACAE39C4}"/>
    <cellStyle name="Input 4 2 4 3 4" xfId="33093" xr:uid="{B9A38612-3769-4F7A-AC4F-F40514E5712D}"/>
    <cellStyle name="Input 4 2 4 4" xfId="5739" xr:uid="{A41A8E2E-FA7A-4E91-9B48-4D1006DFD787}"/>
    <cellStyle name="Input 4 2 4 4 2" xfId="19494" xr:uid="{7C548930-D159-4E95-8035-52FD05B627F4}"/>
    <cellStyle name="Input 4 2 4 4 3" xfId="14753" xr:uid="{FEF8B8D5-3D47-4221-B4A5-B5B9CDB591E5}"/>
    <cellStyle name="Input 4 2 4 4 4" xfId="33092" xr:uid="{DAF09AC7-5687-43C7-88D2-282B7D488082}"/>
    <cellStyle name="Input 4 2 4 5" xfId="19491" xr:uid="{64220D2A-4DFD-40FC-82A9-DD51392C03D4}"/>
    <cellStyle name="Input 4 2 4 6" xfId="14756" xr:uid="{AA6AA072-9FDB-444B-B86E-D3E9D43E0BFE}"/>
    <cellStyle name="Input 4 2 4 7" xfId="33095" xr:uid="{7879A14F-FE29-4EB3-B5D0-6DD9FF0729FE}"/>
    <cellStyle name="Input 4 2 5" xfId="5740" xr:uid="{A4A2D77E-C170-43C7-A8AB-E5FC464A3822}"/>
    <cellStyle name="Input 4 2 5 2" xfId="5741" xr:uid="{DF9C8998-8CC4-4FDB-A0BE-4E214994626B}"/>
    <cellStyle name="Input 4 2 5 2 2" xfId="19496" xr:uid="{E358BDF9-2F11-43DA-A859-91FD1CA577AB}"/>
    <cellStyle name="Input 4 2 5 2 3" xfId="14751" xr:uid="{0A96F514-B6D0-420A-831E-834990ABBE56}"/>
    <cellStyle name="Input 4 2 5 2 4" xfId="33090" xr:uid="{73867571-77D6-4CB9-A6E8-B57CCD4B857C}"/>
    <cellStyle name="Input 4 2 5 3" xfId="19495" xr:uid="{FD9B40BC-313D-484F-A4EE-850387AB2E35}"/>
    <cellStyle name="Input 4 2 5 4" xfId="14752" xr:uid="{14E1DABA-7113-4C25-9249-592ED4CBCA66}"/>
    <cellStyle name="Input 4 2 5 5" xfId="33091" xr:uid="{CF6A705C-1802-4D74-A534-61CBE91D2AE7}"/>
    <cellStyle name="Input 4 2 6" xfId="5742" xr:uid="{611E6709-4E7F-48DA-9431-ACD31943E909}"/>
    <cellStyle name="Input 4 2 6 2" xfId="5743" xr:uid="{1FA4E76B-F111-4BBF-9BE0-2A995CF2610C}"/>
    <cellStyle name="Input 4 2 6 2 2" xfId="19498" xr:uid="{BC298AFF-A9B3-43EF-8818-550B0C52AB56}"/>
    <cellStyle name="Input 4 2 6 2 3" xfId="14583" xr:uid="{C5225F36-AD36-47B2-AA37-DB87D5B654A9}"/>
    <cellStyle name="Input 4 2 6 2 4" xfId="33088" xr:uid="{F01BA02B-81A3-4914-B7D5-81DA2A0B50BD}"/>
    <cellStyle name="Input 4 2 6 3" xfId="19497" xr:uid="{30B3C72E-4736-449B-91F7-CEC6F00138A3}"/>
    <cellStyle name="Input 4 2 6 4" xfId="14750" xr:uid="{1069E039-36DA-4ADB-8302-651A40ABC767}"/>
    <cellStyle name="Input 4 2 6 5" xfId="33089" xr:uid="{A0820710-98FA-4434-B43D-91B21F29EBCF}"/>
    <cellStyle name="Input 4 2 7" xfId="5744" xr:uid="{A430D2C0-8899-441D-B94C-DC2429451AEF}"/>
    <cellStyle name="Input 4 2 7 2" xfId="19499" xr:uid="{4EED92AA-6205-44CB-A4AE-F746C959F92E}"/>
    <cellStyle name="Input 4 2 7 3" xfId="14582" xr:uid="{7B2C6889-17AB-4B79-AD70-80AF261B47C4}"/>
    <cellStyle name="Input 4 2 7 4" xfId="33087" xr:uid="{4F2E0682-FB51-4F10-B4F7-3EE5D59E4CA0}"/>
    <cellStyle name="Input 4 2 8" xfId="5745" xr:uid="{9ECFAFF3-E4D0-4A2E-9C0A-E23B8E099A39}"/>
    <cellStyle name="Input 4 2 8 2" xfId="19500" xr:uid="{51DA1098-0380-4FE1-BCF5-3F2A08FD648A}"/>
    <cellStyle name="Input 4 2 8 3" xfId="14581" xr:uid="{379BBE07-9C4A-4EAA-97A5-B6D0BEFBD90D}"/>
    <cellStyle name="Input 4 2 8 4" xfId="33086" xr:uid="{68DD56F6-2D51-444F-A82C-F9DB05CCC5AF}"/>
    <cellStyle name="Input 4 2 9" xfId="19477" xr:uid="{DB7D333C-E157-4179-AA89-58DD93485757}"/>
    <cellStyle name="Input 4 3" xfId="5746" xr:uid="{32712E66-766A-4754-8DD7-88855DBD33AE}"/>
    <cellStyle name="Input 4 3 10" xfId="33085" xr:uid="{E711D09F-963C-4982-9CA3-A9F8A7F28DB8}"/>
    <cellStyle name="Input 4 3 2" xfId="5747" xr:uid="{BF7E2BB2-4293-4F43-9E71-E3B772EFE211}"/>
    <cellStyle name="Input 4 3 2 2" xfId="19502" xr:uid="{0B6F2171-91BC-47F5-802B-0B574F66B5D5}"/>
    <cellStyle name="Input 4 3 2 3" xfId="14579" xr:uid="{BA77DFA6-000C-466B-9D18-AFE88DA85C37}"/>
    <cellStyle name="Input 4 3 2 4" xfId="33084" xr:uid="{89340E81-F125-41AE-95CA-1B27E3E375AB}"/>
    <cellStyle name="Input 4 3 3" xfId="5748" xr:uid="{24BA08A2-52CE-4E18-8A25-7FDF1C401839}"/>
    <cellStyle name="Input 4 3 3 2" xfId="19503" xr:uid="{AF3D69CE-FDED-4456-84F5-08C9B0C03BEB}"/>
    <cellStyle name="Input 4 3 3 3" xfId="14578" xr:uid="{BB9FE2FD-D6CF-47C7-9EB5-0B71B794C638}"/>
    <cellStyle name="Input 4 3 3 4" xfId="33083" xr:uid="{A797635C-D91C-4066-8113-0F101A64D20F}"/>
    <cellStyle name="Input 4 3 4" xfId="5749" xr:uid="{827B9F44-9614-481C-BDD5-0230AA5515E5}"/>
    <cellStyle name="Input 4 3 4 2" xfId="19504" xr:uid="{C80415FC-C006-42D6-9D74-45C560B18428}"/>
    <cellStyle name="Input 4 3 4 3" xfId="14577" xr:uid="{A8E0EC53-44F8-4A35-8CF4-EF1D4329DEC4}"/>
    <cellStyle name="Input 4 3 4 4" xfId="33082" xr:uid="{7990A9AF-560D-4564-A736-702FD224567F}"/>
    <cellStyle name="Input 4 3 5" xfId="5750" xr:uid="{15D70598-9EBD-4310-BC72-151DA5427965}"/>
    <cellStyle name="Input 4 3 5 2" xfId="19505" xr:uid="{C2DD7BDF-4140-4C11-AB3E-1C32F2BEFEA2}"/>
    <cellStyle name="Input 4 3 5 3" xfId="14576" xr:uid="{9D8C3272-9769-45B2-AF2A-4D65A9CDA161}"/>
    <cellStyle name="Input 4 3 5 4" xfId="33081" xr:uid="{9ADAC425-8A30-4B98-B695-AA10778B7609}"/>
    <cellStyle name="Input 4 3 6" xfId="5751" xr:uid="{A1A543B2-5906-4804-BC10-5DE3F527CD8F}"/>
    <cellStyle name="Input 4 3 6 2" xfId="19506" xr:uid="{ED3886E0-2BA3-4A53-AC53-F410D6451EFF}"/>
    <cellStyle name="Input 4 3 6 3" xfId="14575" xr:uid="{56A1E6A0-2495-4C61-99BF-90C0B112A066}"/>
    <cellStyle name="Input 4 3 6 4" xfId="33080" xr:uid="{A1F101AE-05FA-41A1-BCAB-74F1F252A58B}"/>
    <cellStyle name="Input 4 3 7" xfId="5752" xr:uid="{95B268F7-DD76-41DF-97D5-D598EBF8182D}"/>
    <cellStyle name="Input 4 3 7 2" xfId="19507" xr:uid="{D4B16A5B-8BA0-4C30-AFC3-E990C59AF080}"/>
    <cellStyle name="Input 4 3 7 3" xfId="14574" xr:uid="{238F2529-1E85-4F63-84AB-FFA8E8AD5E59}"/>
    <cellStyle name="Input 4 3 7 4" xfId="33079" xr:uid="{6307419F-0531-455A-8623-B1E91AEDACA0}"/>
    <cellStyle name="Input 4 3 8" xfId="19501" xr:uid="{8C7F38B6-9011-4488-B78A-0FBF0DD03081}"/>
    <cellStyle name="Input 4 3 9" xfId="14580" xr:uid="{B3EF8217-D9CD-4EC5-8667-B4D3C65A782B}"/>
    <cellStyle name="Input 4 4" xfId="5753" xr:uid="{EC38FA33-A07F-4B60-884E-351FE5646B78}"/>
    <cellStyle name="Input 4 4 2" xfId="5754" xr:uid="{DD73089F-3D78-46B1-ACAF-5C0AB3AE2B7C}"/>
    <cellStyle name="Input 4 4 2 2" xfId="19509" xr:uid="{AD345FF4-D8DC-4FE4-91E5-22C1CF7F3D95}"/>
    <cellStyle name="Input 4 4 2 3" xfId="14572" xr:uid="{B585D2FC-AE17-45A5-A1ED-AFEB75BD7130}"/>
    <cellStyle name="Input 4 4 2 4" xfId="33077" xr:uid="{6076225F-5036-4EDE-A10D-05D81D7F4475}"/>
    <cellStyle name="Input 4 4 3" xfId="5755" xr:uid="{C9944DFD-57CF-4592-9DE9-26627A93C327}"/>
    <cellStyle name="Input 4 4 3 2" xfId="19510" xr:uid="{135C7514-14DA-4AAA-B1BB-311315554CD3}"/>
    <cellStyle name="Input 4 4 3 3" xfId="14571" xr:uid="{DE0A0849-1230-4FC0-90A9-EA50BF4628E4}"/>
    <cellStyle name="Input 4 4 3 4" xfId="33076" xr:uid="{CA6C241D-9FA2-45F8-915F-9485D82B8EF9}"/>
    <cellStyle name="Input 4 4 4" xfId="5756" xr:uid="{6BBCE5D6-1688-4C94-A5DD-2E5B0FB1C473}"/>
    <cellStyle name="Input 4 4 4 2" xfId="19511" xr:uid="{3CCAE1AD-671F-4C98-BA13-ED950653CBE8}"/>
    <cellStyle name="Input 4 4 4 3" xfId="14570" xr:uid="{B26AFD50-F276-47A1-A622-C84EE4FD5F97}"/>
    <cellStyle name="Input 4 4 4 4" xfId="33075" xr:uid="{6A8AF194-0929-4EBB-B854-62DE277527C6}"/>
    <cellStyle name="Input 4 4 5" xfId="5757" xr:uid="{237BA9E2-A4B9-4190-A0D8-A29CD7D50DF7}"/>
    <cellStyle name="Input 4 4 5 2" xfId="19512" xr:uid="{6097BE69-16FD-4183-8B46-94EAD07C70C9}"/>
    <cellStyle name="Input 4 4 5 3" xfId="14569" xr:uid="{246D8EF9-7FB2-4A4E-814A-053C3559E0BC}"/>
    <cellStyle name="Input 4 4 5 4" xfId="33074" xr:uid="{1D3E746A-EEBB-445E-B07D-67F7813F1F3E}"/>
    <cellStyle name="Input 4 4 6" xfId="5758" xr:uid="{2F335F70-9883-463E-B8A6-02DB3849D74F}"/>
    <cellStyle name="Input 4 4 6 2" xfId="19513" xr:uid="{464CA00C-0D6B-4452-B285-527E2F345BAE}"/>
    <cellStyle name="Input 4 4 6 3" xfId="14568" xr:uid="{FD55AEA3-EC11-4B17-B399-B54CA3C68DEC}"/>
    <cellStyle name="Input 4 4 6 4" xfId="33073" xr:uid="{4F7B57DC-0FD4-4081-90CE-CEAC991E1324}"/>
    <cellStyle name="Input 4 4 7" xfId="19508" xr:uid="{56B6CEE2-894A-4F48-9739-7C840C9EBCD5}"/>
    <cellStyle name="Input 4 4 8" xfId="14573" xr:uid="{D2B76E40-0C75-48E6-818E-DE6332DC8536}"/>
    <cellStyle name="Input 4 4 9" xfId="33078" xr:uid="{2F467A0D-4FA3-4BFF-B505-621B9EFE1AAE}"/>
    <cellStyle name="Input 4 5" xfId="5759" xr:uid="{74487D16-DD73-4EA3-B915-D6A3D340682C}"/>
    <cellStyle name="Input 4 5 2" xfId="5760" xr:uid="{05DCC1DA-6A7A-4FAB-BF85-0DE5856802F2}"/>
    <cellStyle name="Input 4 5 2 2" xfId="19515" xr:uid="{8FE9D42C-AB66-426A-A7D6-382D314C3F14}"/>
    <cellStyle name="Input 4 5 2 3" xfId="14566" xr:uid="{CBBC1673-7762-4B40-8A92-77B081116CF7}"/>
    <cellStyle name="Input 4 5 2 4" xfId="33071" xr:uid="{D702BC1A-5A0B-4C10-BCB3-97FD1B9FC5DA}"/>
    <cellStyle name="Input 4 5 3" xfId="5761" xr:uid="{ECF1AD3D-9530-48E5-B541-5B124718D802}"/>
    <cellStyle name="Input 4 5 3 2" xfId="19516" xr:uid="{A57CA59F-AC91-4CA1-BB6E-1E2B1130E1FF}"/>
    <cellStyle name="Input 4 5 3 3" xfId="14565" xr:uid="{F31D15A6-58C1-43AD-A072-4433ACB7C16B}"/>
    <cellStyle name="Input 4 5 3 4" xfId="33070" xr:uid="{B36960D7-D541-4BB8-969C-3E762057E1D3}"/>
    <cellStyle name="Input 4 5 4" xfId="5762" xr:uid="{3485C857-4BE0-4436-BB9E-5F7B211551C4}"/>
    <cellStyle name="Input 4 5 4 2" xfId="19517" xr:uid="{F418F7C8-23E6-4832-9B54-BAAFB3089D52}"/>
    <cellStyle name="Input 4 5 4 3" xfId="27691" xr:uid="{FA3D97C1-9602-408E-9801-33F67B8A1F8A}"/>
    <cellStyle name="Input 4 5 4 4" xfId="33069" xr:uid="{4B779C5D-BFEF-49EC-B227-1D3A007EC7CD}"/>
    <cellStyle name="Input 4 5 5" xfId="5763" xr:uid="{07B171A3-04D3-41EA-ABD9-E581AD481EEC}"/>
    <cellStyle name="Input 4 5 5 2" xfId="19518" xr:uid="{7B538A82-2277-4B19-BDD5-E129C8B07CFE}"/>
    <cellStyle name="Input 4 5 5 3" xfId="27692" xr:uid="{249BEC72-B147-496E-9E86-6A62038F19EF}"/>
    <cellStyle name="Input 4 5 5 4" xfId="33068" xr:uid="{29D017CB-02D0-4AA4-85CB-14389E0FAF63}"/>
    <cellStyle name="Input 4 5 6" xfId="19514" xr:uid="{D3AABDEE-2199-42B4-BE26-ED7D4F474C93}"/>
    <cellStyle name="Input 4 5 7" xfId="14567" xr:uid="{65CCAC52-563B-4BFC-8C8E-7CCCA0585B5E}"/>
    <cellStyle name="Input 4 5 8" xfId="33072" xr:uid="{5D8AAF48-E851-493F-977D-806660E6E118}"/>
    <cellStyle name="Input 4 6" xfId="5764" xr:uid="{33879653-6036-4CF8-8E1A-05769AE9F670}"/>
    <cellStyle name="Input 4 6 2" xfId="5765" xr:uid="{261A763D-B1A6-48F4-A161-7A481230910C}"/>
    <cellStyle name="Input 4 6 2 2" xfId="19520" xr:uid="{B61E6322-1C0D-4198-BF79-DE85B0D10E25}"/>
    <cellStyle name="Input 4 6 2 3" xfId="27694" xr:uid="{B7281B39-B227-4C7C-958A-43E7F7B2CB96}"/>
    <cellStyle name="Input 4 6 2 4" xfId="33066" xr:uid="{F7C023F7-116C-4A91-B51B-A2AEA22EC454}"/>
    <cellStyle name="Input 4 6 3" xfId="19519" xr:uid="{551E3050-9212-4DDC-B790-59D71F35A8B7}"/>
    <cellStyle name="Input 4 6 4" xfId="27693" xr:uid="{841D9827-9BB1-43C6-A941-57103BF988C4}"/>
    <cellStyle name="Input 4 6 5" xfId="33067" xr:uid="{8477A0AD-7F2E-407C-B5FA-EAA466B559F0}"/>
    <cellStyle name="Input 4 7" xfId="5766" xr:uid="{0D4270EC-F03A-4D6E-B7A1-C54FB8F56643}"/>
    <cellStyle name="Input 4 7 2" xfId="5767" xr:uid="{F73A2B26-7B0A-4294-BF51-4B08AC1D4675}"/>
    <cellStyle name="Input 4 7 2 2" xfId="19522" xr:uid="{49B5137D-4AD4-420E-81BA-3548F6037F3A}"/>
    <cellStyle name="Input 4 7 2 3" xfId="27696" xr:uid="{F7399FE4-2A2E-44B8-8350-A89948F34001}"/>
    <cellStyle name="Input 4 7 2 4" xfId="33064" xr:uid="{36B6FF74-5AE9-49D3-A042-87A584657C37}"/>
    <cellStyle name="Input 4 7 3" xfId="19521" xr:uid="{8D8D815C-22B2-4BD9-B2CA-3E479E0C3852}"/>
    <cellStyle name="Input 4 7 4" xfId="27695" xr:uid="{E586E5DC-E575-4C3C-BF48-137002F0FAC0}"/>
    <cellStyle name="Input 4 7 5" xfId="33065" xr:uid="{B68BA645-8B55-44C3-9893-AD965FC0D59B}"/>
    <cellStyle name="Input 4 8" xfId="5768" xr:uid="{DEEDCA1E-AFB2-441E-9E39-908295F77323}"/>
    <cellStyle name="Input 4 8 2" xfId="19523" xr:uid="{4801A589-C653-470F-8981-764ED6B856FD}"/>
    <cellStyle name="Input 4 8 3" xfId="27697" xr:uid="{BCAC6810-DD48-4BB2-AEBD-CFDA5A259337}"/>
    <cellStyle name="Input 4 8 4" xfId="33063" xr:uid="{7F673C43-8CB4-4564-808B-A6CAD04EF1D8}"/>
    <cellStyle name="Input 4 9" xfId="19476" xr:uid="{CFDC91F2-EFD4-49E9-B3F4-99D534FE0D72}"/>
    <cellStyle name="Input 40" xfId="5769" xr:uid="{8A70EFC7-67FF-47E1-8360-E176D6FD67F3}"/>
    <cellStyle name="Input 40 2" xfId="5770" xr:uid="{3995E924-2382-4CE8-B328-C01127C454D5}"/>
    <cellStyle name="Input 40 2 2" xfId="19525" xr:uid="{5DB8C8AB-C1E2-4C45-88B1-5809C1CE1DF6}"/>
    <cellStyle name="Input 40 2 3" xfId="27699" xr:uid="{5DAA4D49-1252-482E-8286-BEAFE483FB11}"/>
    <cellStyle name="Input 40 2 4" xfId="33061" xr:uid="{D618AAC0-AD0F-42EF-A3C5-12CD509270C2}"/>
    <cellStyle name="Input 40 3" xfId="5771" xr:uid="{C94E6091-E740-4C74-A560-325B0863B559}"/>
    <cellStyle name="Input 40 3 2" xfId="19526" xr:uid="{3C9A16E6-7F5D-4899-8380-F7339C0E6D1F}"/>
    <cellStyle name="Input 40 3 3" xfId="27700" xr:uid="{608928EE-BDB6-4B55-88D3-E67C1E0BE59F}"/>
    <cellStyle name="Input 40 3 4" xfId="33060" xr:uid="{18A283FA-D038-44F2-910E-8E4CDBB564BA}"/>
    <cellStyle name="Input 40 4" xfId="5772" xr:uid="{762DF7FC-5D6B-457C-9178-43024E022FB4}"/>
    <cellStyle name="Input 40 4 2" xfId="19527" xr:uid="{C5790552-BD1E-47C8-BA5F-3BC2E1D999C0}"/>
    <cellStyle name="Input 40 4 3" xfId="27701" xr:uid="{B9D53973-4AD2-478E-B06C-CC5DB86EE88B}"/>
    <cellStyle name="Input 40 4 4" xfId="33059" xr:uid="{CD3664EB-41E7-4CF8-94EF-6391D162926F}"/>
    <cellStyle name="Input 40 5" xfId="5773" xr:uid="{582B4A37-718D-461E-8873-29E82A4091F5}"/>
    <cellStyle name="Input 40 5 2" xfId="19528" xr:uid="{906D5098-0B67-48F3-BB2C-37AA09A3D81C}"/>
    <cellStyle name="Input 40 5 3" xfId="27702" xr:uid="{7D42ADB3-79E4-4FE9-A93C-DB10CC60DFEA}"/>
    <cellStyle name="Input 40 5 4" xfId="33058" xr:uid="{92703819-64EC-4571-9E1E-44E4368BA09F}"/>
    <cellStyle name="Input 40 6" xfId="19524" xr:uid="{5D080B67-696C-4D2E-A418-D5E85C934F08}"/>
    <cellStyle name="Input 40 7" xfId="27698" xr:uid="{0C790177-BD90-487C-A16F-82A281F707A2}"/>
    <cellStyle name="Input 40 8" xfId="33062" xr:uid="{9F56B7F6-F7D5-43DB-818B-71A9277E1164}"/>
    <cellStyle name="Input 41" xfId="5774" xr:uid="{46C6662E-41DC-4A03-B689-C33D06DF9A6D}"/>
    <cellStyle name="Input 41 2" xfId="5775" xr:uid="{4CB88CD5-5E3A-43C8-846E-F3A0815A6FC9}"/>
    <cellStyle name="Input 41 2 2" xfId="19530" xr:uid="{83AF123F-9BFF-40CD-A10A-77B1F77A8308}"/>
    <cellStyle name="Input 41 2 3" xfId="27704" xr:uid="{F8C03115-0F73-40E9-BC11-C7F96D6B12EF}"/>
    <cellStyle name="Input 41 2 4" xfId="33056" xr:uid="{DBDDAB83-0807-48B0-8254-9E12AB2EFBC9}"/>
    <cellStyle name="Input 41 3" xfId="5776" xr:uid="{8AF88226-A9E0-4B4A-8105-C56F44812EB6}"/>
    <cellStyle name="Input 41 3 2" xfId="19531" xr:uid="{AE2C51CD-0930-4409-BD08-4053B7796D91}"/>
    <cellStyle name="Input 41 3 3" xfId="27705" xr:uid="{536F9439-3C75-4B8F-B70D-92756822E47A}"/>
    <cellStyle name="Input 41 3 4" xfId="33055" xr:uid="{345BA743-17B4-4C29-86CA-4655CAC36AC7}"/>
    <cellStyle name="Input 41 4" xfId="5777" xr:uid="{981404D6-E331-4A3F-81A5-E74A696CC9F3}"/>
    <cellStyle name="Input 41 4 2" xfId="19532" xr:uid="{FBABFE87-25BF-47D4-AEFF-E59BD1B6C309}"/>
    <cellStyle name="Input 41 4 3" xfId="27706" xr:uid="{C3EE942E-8D15-4443-B7DF-07188438C923}"/>
    <cellStyle name="Input 41 4 4" xfId="33054" xr:uid="{0DE1EDF2-15C4-4C0C-A20B-0423ECAAE694}"/>
    <cellStyle name="Input 41 5" xfId="5778" xr:uid="{BE2A0803-8C36-48F5-935E-07473E492BF5}"/>
    <cellStyle name="Input 41 5 2" xfId="19533" xr:uid="{7FADDFA7-F0BA-4907-B780-8A53E786EB68}"/>
    <cellStyle name="Input 41 5 3" xfId="27707" xr:uid="{CB6D8DF5-953A-4825-AEB3-52ACB6234E13}"/>
    <cellStyle name="Input 41 5 4" xfId="33053" xr:uid="{9E4DEDE3-B3AD-4DA2-BB11-4D6522374494}"/>
    <cellStyle name="Input 41 6" xfId="19529" xr:uid="{182D7F7C-5DB7-4BE0-90B1-D0DE69ACE02B}"/>
    <cellStyle name="Input 41 7" xfId="27703" xr:uid="{F60A22AB-9424-43BD-B4F6-6152FFEC03DB}"/>
    <cellStyle name="Input 41 8" xfId="33057" xr:uid="{141D9A9D-B6D4-461D-96A8-7E37A28EC3C4}"/>
    <cellStyle name="Input 42" xfId="5779" xr:uid="{2C78D48A-6350-47C0-8BDB-EE4D37F65976}"/>
    <cellStyle name="Input 42 2" xfId="5780" xr:uid="{5EC3B582-0400-4C24-9504-DBB4FA476EC8}"/>
    <cellStyle name="Input 42 2 2" xfId="19535" xr:uid="{7FEA7CAF-A86C-4573-83AC-AD5D30AC3114}"/>
    <cellStyle name="Input 42 2 3" xfId="27709" xr:uid="{C7F3BB16-FD51-4FCF-8DC2-717F3152EAC6}"/>
    <cellStyle name="Input 42 2 4" xfId="33051" xr:uid="{9230BCAD-9A98-4E50-BF6F-6533E4796F7B}"/>
    <cellStyle name="Input 42 3" xfId="19534" xr:uid="{E190EA74-FB27-49A4-8DB4-2DA5EDB7AB86}"/>
    <cellStyle name="Input 42 4" xfId="27708" xr:uid="{22F4CCA8-CBBD-4CE4-95F3-582386A46C9E}"/>
    <cellStyle name="Input 42 5" xfId="33052" xr:uid="{D01A221A-9C51-4BF9-8C84-83FB7A7CEC8A}"/>
    <cellStyle name="Input 43" xfId="5781" xr:uid="{603BB8BE-B08A-4402-9042-874DDF198127}"/>
    <cellStyle name="Input 43 2" xfId="5782" xr:uid="{5D7F8497-F9AD-4764-AE9A-8E0880FE38F6}"/>
    <cellStyle name="Input 43 2 2" xfId="19537" xr:uid="{612AFDAF-58C1-410F-814E-F348F335F169}"/>
    <cellStyle name="Input 43 2 3" xfId="27711" xr:uid="{F69BA947-4757-467D-8204-599B0EA8CE25}"/>
    <cellStyle name="Input 43 2 4" xfId="33049" xr:uid="{43BB9858-3999-4D1B-9852-570170640BE5}"/>
    <cellStyle name="Input 43 3" xfId="19536" xr:uid="{0AF40045-BB6A-4BBC-91DF-2ADBAABD158B}"/>
    <cellStyle name="Input 43 4" xfId="27710" xr:uid="{FF74910A-7690-41E8-95AA-F71A1ED090E4}"/>
    <cellStyle name="Input 43 5" xfId="33050" xr:uid="{E69314C0-A3BA-4003-BD00-CB70B4C95070}"/>
    <cellStyle name="Input 44" xfId="5783" xr:uid="{E1700D45-6B85-4A00-82C6-835C34ED01BD}"/>
    <cellStyle name="Input 44 2" xfId="5784" xr:uid="{6CD5CA10-F55E-4CB0-BF1F-D6F37FA899D0}"/>
    <cellStyle name="Input 44 2 2" xfId="19539" xr:uid="{3DF990ED-EDA9-4E3D-8BB8-C6F95788D45E}"/>
    <cellStyle name="Input 44 2 3" xfId="27713" xr:uid="{DC78E268-6F2C-491C-9562-D7DF7E7A45D9}"/>
    <cellStyle name="Input 44 2 4" xfId="33047" xr:uid="{623BB83C-3988-42CD-B812-45437C4508BA}"/>
    <cellStyle name="Input 44 3" xfId="19538" xr:uid="{1B3A040C-1EBA-47F1-97FD-D9FBD7EC8010}"/>
    <cellStyle name="Input 44 4" xfId="27712" xr:uid="{062E89BF-17CE-4653-8F39-95CA4AC71D41}"/>
    <cellStyle name="Input 44 5" xfId="33048" xr:uid="{1B230600-E4D2-41DE-8937-5E3D9964AF78}"/>
    <cellStyle name="Input 45" xfId="5785" xr:uid="{AA84319B-8B3F-4EAD-AF5D-6A31CC92B167}"/>
    <cellStyle name="Input 45 2" xfId="5786" xr:uid="{3B0E489C-56B9-421C-8735-052FCEDC79FD}"/>
    <cellStyle name="Input 45 2 2" xfId="19541" xr:uid="{50AC6DA4-5949-4A68-BF67-3084FBDA4209}"/>
    <cellStyle name="Input 45 2 3" xfId="27715" xr:uid="{1BA5577D-D7DA-4ED1-8D68-77DC8B022399}"/>
    <cellStyle name="Input 45 2 4" xfId="33045" xr:uid="{C1758B22-AAB8-46BA-9C41-DA768FBE2375}"/>
    <cellStyle name="Input 45 3" xfId="19540" xr:uid="{6CB68A36-F20F-486F-9DEF-8E79A6FA57C2}"/>
    <cellStyle name="Input 45 4" xfId="27714" xr:uid="{9B285704-86B5-4B1B-9144-C4CAE1F8F6B7}"/>
    <cellStyle name="Input 45 5" xfId="33046" xr:uid="{0F84EE73-518E-4D78-8778-32A26126978D}"/>
    <cellStyle name="Input 46" xfId="5787" xr:uid="{15BBB08B-B931-47D0-A0C8-AC3D8181D1BE}"/>
    <cellStyle name="Input 46 2" xfId="5788" xr:uid="{35D1D600-A21C-4DA7-93EB-D2596AF8AE69}"/>
    <cellStyle name="Input 46 2 2" xfId="19543" xr:uid="{1506B9D0-73BF-4C6A-8165-CA5D4DCD487B}"/>
    <cellStyle name="Input 46 2 3" xfId="27717" xr:uid="{58E13887-9C86-42D3-9034-C6DA89BFD3D4}"/>
    <cellStyle name="Input 46 2 4" xfId="33043" xr:uid="{CECC14DA-9B40-4112-8839-67F9B8045BA1}"/>
    <cellStyle name="Input 46 3" xfId="19542" xr:uid="{C073DED5-7CE1-4743-AA65-C96B46DA9212}"/>
    <cellStyle name="Input 46 4" xfId="27716" xr:uid="{1D828721-27EF-4E6B-95AE-AB4A0D79957D}"/>
    <cellStyle name="Input 46 5" xfId="33044" xr:uid="{23AB7B6D-F287-47E6-AC2E-E058301EF100}"/>
    <cellStyle name="Input 47" xfId="5789" xr:uid="{1D8CBD5F-3965-416F-B52E-24D0614ED1C7}"/>
    <cellStyle name="Input 47 2" xfId="19544" xr:uid="{CA9E2D74-52C5-4936-840B-A64DD3C97931}"/>
    <cellStyle name="Input 47 3" xfId="27718" xr:uid="{AD09551C-5868-4550-A26B-A100C9F85F76}"/>
    <cellStyle name="Input 47 4" xfId="33042" xr:uid="{09C060BA-2D96-4248-A45D-0D0749FC76E6}"/>
    <cellStyle name="Input 48" xfId="5790" xr:uid="{5B5205C5-87C3-426B-9BD8-F30BC4C401B9}"/>
    <cellStyle name="Input 48 2" xfId="19545" xr:uid="{684AD99E-2B80-4923-A857-5AFDDCE25687}"/>
    <cellStyle name="Input 48 3" xfId="27719" xr:uid="{054BA5F1-5424-42AD-BA4C-7EF20E5A4527}"/>
    <cellStyle name="Input 48 4" xfId="33041" xr:uid="{6C99251C-1ACD-44C1-AD4A-E27363B2D113}"/>
    <cellStyle name="Input 49" xfId="5791" xr:uid="{E53C60AE-4B3C-4F32-8543-A3E1DB5B4F5C}"/>
    <cellStyle name="Input 49 2" xfId="19546" xr:uid="{CE9BCFD4-02BB-4D03-A4AB-EE044D42ECE1}"/>
    <cellStyle name="Input 49 3" xfId="27720" xr:uid="{F7C363AA-3F15-4904-8A68-6239D7A2DD9F}"/>
    <cellStyle name="Input 49 4" xfId="33040" xr:uid="{F46C339B-EB42-4082-9D59-74668761060E}"/>
    <cellStyle name="Input 5" xfId="5792" xr:uid="{409EBF8B-B9E7-4038-84B6-516B8BB32DD6}"/>
    <cellStyle name="Input 5 10" xfId="27721" xr:uid="{EA676EB6-3E0F-4F74-82C1-BCB5C1A98B4A}"/>
    <cellStyle name="Input 5 11" xfId="33039" xr:uid="{F17D63AE-E6DE-4EA0-AAFC-81AD96DA4493}"/>
    <cellStyle name="Input 5 2" xfId="5793" xr:uid="{6F08CCC6-F06E-4A28-8751-64EF950B186E}"/>
    <cellStyle name="Input 5 2 10" xfId="27722" xr:uid="{DB7FEAF2-774A-4B8D-8E20-48D35ECF6B31}"/>
    <cellStyle name="Input 5 2 11" xfId="33038" xr:uid="{8B564912-C1E0-4C9B-B40C-567F6980E6FB}"/>
    <cellStyle name="Input 5 2 2" xfId="5794" xr:uid="{AB3A3B9F-6579-49EF-BBBD-882E2A6D5C3F}"/>
    <cellStyle name="Input 5 2 2 10" xfId="33037" xr:uid="{AA549436-59FC-4E63-BB0F-E05E7BF850A3}"/>
    <cellStyle name="Input 5 2 2 2" xfId="5795" xr:uid="{08B9C9C8-6D63-4147-A3C0-CFE140CC5FA6}"/>
    <cellStyle name="Input 5 2 2 2 2" xfId="19550" xr:uid="{2E3F51C0-177B-4141-8F8D-53A7B11EB803}"/>
    <cellStyle name="Input 5 2 2 2 3" xfId="27724" xr:uid="{9AD3ADE5-BCC8-4325-85D6-C681D708730D}"/>
    <cellStyle name="Input 5 2 2 2 4" xfId="33036" xr:uid="{D8A9ACB0-C2FB-435E-9981-F05B46D21FB0}"/>
    <cellStyle name="Input 5 2 2 3" xfId="5796" xr:uid="{9AEF2D04-01F6-46E4-8154-237240754B6D}"/>
    <cellStyle name="Input 5 2 2 3 2" xfId="19551" xr:uid="{59771A11-2F44-498A-AC77-7961F317C3EB}"/>
    <cellStyle name="Input 5 2 2 3 3" xfId="27725" xr:uid="{F574F2E8-3FB9-486F-B77D-1F26D0DBB394}"/>
    <cellStyle name="Input 5 2 2 3 4" xfId="33035" xr:uid="{BDBA9B67-51CF-4E75-B521-CAEBBA4A49A1}"/>
    <cellStyle name="Input 5 2 2 4" xfId="5797" xr:uid="{F574D31B-0458-4A1B-8B56-C9C994855696}"/>
    <cellStyle name="Input 5 2 2 4 2" xfId="19552" xr:uid="{9336FF6C-4FD9-4899-9D94-C757330A08DA}"/>
    <cellStyle name="Input 5 2 2 4 3" xfId="27726" xr:uid="{98EDE6FD-10E1-4BAB-BF51-750706BCB75D}"/>
    <cellStyle name="Input 5 2 2 4 4" xfId="33034" xr:uid="{E344A576-B532-4017-AAFF-74240CB0721D}"/>
    <cellStyle name="Input 5 2 2 5" xfId="5798" xr:uid="{D32D65E5-D203-46B0-958D-2934EB79438E}"/>
    <cellStyle name="Input 5 2 2 5 2" xfId="19553" xr:uid="{8ACA8120-5D3A-49A1-8AE2-16F114851431}"/>
    <cellStyle name="Input 5 2 2 5 3" xfId="27727" xr:uid="{5F980556-02D9-4527-B549-C2C34ED92C23}"/>
    <cellStyle name="Input 5 2 2 5 4" xfId="33033" xr:uid="{08627A69-FFED-439D-A158-CA8C45D796C3}"/>
    <cellStyle name="Input 5 2 2 6" xfId="5799" xr:uid="{390A2CAE-D75C-42AE-B352-21D040D10F44}"/>
    <cellStyle name="Input 5 2 2 6 2" xfId="19554" xr:uid="{1EC249FC-7900-4C95-A9BE-726FF530B831}"/>
    <cellStyle name="Input 5 2 2 6 3" xfId="27728" xr:uid="{4B80A410-8700-4017-9ECA-CB766852D4BC}"/>
    <cellStyle name="Input 5 2 2 6 4" xfId="33032" xr:uid="{09DE841B-AC53-4FE7-951B-019DB496E67D}"/>
    <cellStyle name="Input 5 2 2 7" xfId="5800" xr:uid="{71C4EE41-DD5E-4770-BCCE-1BE6A8BC9880}"/>
    <cellStyle name="Input 5 2 2 7 2" xfId="19555" xr:uid="{59EF45DC-F5B6-4E46-9E65-6AC3F83FB659}"/>
    <cellStyle name="Input 5 2 2 7 3" xfId="27729" xr:uid="{93CE737A-2C37-4D54-93C8-15E04393197C}"/>
    <cellStyle name="Input 5 2 2 7 4" xfId="33031" xr:uid="{00460DEF-44EF-4F5E-BF6D-4F1BEC4E02A9}"/>
    <cellStyle name="Input 5 2 2 8" xfId="19549" xr:uid="{1BB3FDDE-EF8C-49D2-9684-AEF4D3A0515F}"/>
    <cellStyle name="Input 5 2 2 9" xfId="27723" xr:uid="{FABF0747-EB61-44FA-BF63-ABEB08C6717B}"/>
    <cellStyle name="Input 5 2 3" xfId="5801" xr:uid="{678F477B-2556-45CB-8640-FA3A83E95D11}"/>
    <cellStyle name="Input 5 2 3 2" xfId="5802" xr:uid="{506D3F1C-C794-4E43-B832-C8348BE379F7}"/>
    <cellStyle name="Input 5 2 3 2 2" xfId="19557" xr:uid="{28F02BB6-3FA0-4C20-998A-262258EAC714}"/>
    <cellStyle name="Input 5 2 3 2 3" xfId="27731" xr:uid="{A7094886-34CB-4624-B2B0-CDD1EF9E7170}"/>
    <cellStyle name="Input 5 2 3 2 4" xfId="33029" xr:uid="{EF60D22F-1917-4A65-904F-208439932057}"/>
    <cellStyle name="Input 5 2 3 3" xfId="5803" xr:uid="{4ECCBC8F-3D5C-46EF-8352-94CBA5C0F645}"/>
    <cellStyle name="Input 5 2 3 3 2" xfId="19558" xr:uid="{2EB19A82-760A-43D2-8FE7-BA43AA8DFDE3}"/>
    <cellStyle name="Input 5 2 3 3 3" xfId="27732" xr:uid="{D6D9D637-F8C3-48D2-B603-60A1734722BA}"/>
    <cellStyle name="Input 5 2 3 3 4" xfId="33028" xr:uid="{C6776C19-142B-48B1-A35A-F64543797846}"/>
    <cellStyle name="Input 5 2 3 4" xfId="5804" xr:uid="{E9CDE743-ADB6-48FA-8F6F-6704A100DA67}"/>
    <cellStyle name="Input 5 2 3 4 2" xfId="19559" xr:uid="{1C956168-CD95-4C27-89A8-B5FC2C8B7741}"/>
    <cellStyle name="Input 5 2 3 4 3" xfId="27733" xr:uid="{55A6B3B0-C562-4FFC-A164-44F75E64B751}"/>
    <cellStyle name="Input 5 2 3 4 4" xfId="33027" xr:uid="{BBD4C150-1FF4-46F0-8909-9D5FD3562DB1}"/>
    <cellStyle name="Input 5 2 3 5" xfId="5805" xr:uid="{557B3098-02DF-4962-8A8D-4216F90B0348}"/>
    <cellStyle name="Input 5 2 3 5 2" xfId="19560" xr:uid="{55C626B9-C439-4CEF-8134-84C42AE4AA57}"/>
    <cellStyle name="Input 5 2 3 5 3" xfId="27734" xr:uid="{9D21E330-9F6F-42DE-9684-C94E1A661980}"/>
    <cellStyle name="Input 5 2 3 5 4" xfId="33026" xr:uid="{3FC96263-BD47-4820-8AC7-D4C85106056F}"/>
    <cellStyle name="Input 5 2 3 6" xfId="5806" xr:uid="{8C188B52-AE20-467B-A470-A4B35674B2AD}"/>
    <cellStyle name="Input 5 2 3 6 2" xfId="19561" xr:uid="{18FAC443-3E0F-45FE-BD25-96128A85BD44}"/>
    <cellStyle name="Input 5 2 3 6 3" xfId="27735" xr:uid="{3461F16E-6D26-4CC1-9EA2-76F87888189D}"/>
    <cellStyle name="Input 5 2 3 6 4" xfId="33025" xr:uid="{A717B8BD-20E4-4041-8119-743BA9E26640}"/>
    <cellStyle name="Input 5 2 3 7" xfId="19556" xr:uid="{FB195DDF-C574-41C9-BDDF-94ADEFDD9232}"/>
    <cellStyle name="Input 5 2 3 8" xfId="27730" xr:uid="{31DF64AD-C9D2-4D96-992C-9F8E56B67CE0}"/>
    <cellStyle name="Input 5 2 3 9" xfId="33030" xr:uid="{89E74438-EC32-4C93-8C2F-6EE5FC8B6D29}"/>
    <cellStyle name="Input 5 2 4" xfId="5807" xr:uid="{2FC4AC9F-8678-4B4C-924F-EBFDBC9641F7}"/>
    <cellStyle name="Input 5 2 4 2" xfId="5808" xr:uid="{45C6E775-C43F-475B-969C-C3800020DF46}"/>
    <cellStyle name="Input 5 2 4 2 2" xfId="19563" xr:uid="{B9DA5B53-9154-4AA9-8E5F-4D45F6D745D8}"/>
    <cellStyle name="Input 5 2 4 2 3" xfId="27737" xr:uid="{E2E8C3CD-BAF5-49B0-AA30-E582B8575653}"/>
    <cellStyle name="Input 5 2 4 2 4" xfId="33023" xr:uid="{447FF833-362B-42BC-A90D-F8B278486A56}"/>
    <cellStyle name="Input 5 2 4 3" xfId="5809" xr:uid="{471959A7-C597-428C-B743-A65B4B1DC035}"/>
    <cellStyle name="Input 5 2 4 3 2" xfId="19564" xr:uid="{8EEDFA67-E9CB-4970-B4D4-85B2CB0CA9E9}"/>
    <cellStyle name="Input 5 2 4 3 3" xfId="27738" xr:uid="{4110635A-E523-4126-B1A9-C7947C18E124}"/>
    <cellStyle name="Input 5 2 4 3 4" xfId="33022" xr:uid="{DA7F484D-A4DF-4D45-8B6F-7119950B2E60}"/>
    <cellStyle name="Input 5 2 4 4" xfId="5810" xr:uid="{6551646F-5C5F-4A1E-BE66-7A7563849ABF}"/>
    <cellStyle name="Input 5 2 4 4 2" xfId="19565" xr:uid="{823C1B14-97CC-466B-8ECD-902EE9EC58F4}"/>
    <cellStyle name="Input 5 2 4 4 3" xfId="27739" xr:uid="{2445278B-0DA7-4D95-B71D-E8C0D6078C23}"/>
    <cellStyle name="Input 5 2 4 4 4" xfId="33021" xr:uid="{7D1F9665-9F26-4070-BEE8-CE59FAA93442}"/>
    <cellStyle name="Input 5 2 4 5" xfId="19562" xr:uid="{7A83A535-ADEF-4444-86F1-6CE0AFFC8363}"/>
    <cellStyle name="Input 5 2 4 6" xfId="27736" xr:uid="{A9AF67E4-E5A1-4A0C-A483-D5B72D9D33F0}"/>
    <cellStyle name="Input 5 2 4 7" xfId="33024" xr:uid="{EE1D3AFB-5CBB-407E-A5E8-8973A6BCAA8D}"/>
    <cellStyle name="Input 5 2 5" xfId="5811" xr:uid="{F5F07CE3-3B5B-4D84-959B-5F74D376D296}"/>
    <cellStyle name="Input 5 2 5 2" xfId="5812" xr:uid="{48877E96-3AB7-46D8-9EEF-5D58485700E4}"/>
    <cellStyle name="Input 5 2 5 2 2" xfId="19567" xr:uid="{63F99DAE-A0A7-4411-AEE9-EFD6FB4BD3FA}"/>
    <cellStyle name="Input 5 2 5 2 3" xfId="27741" xr:uid="{66D7652F-A13F-4457-BE12-29E8BB7A5B27}"/>
    <cellStyle name="Input 5 2 5 2 4" xfId="33019" xr:uid="{CC4682B9-C119-4CF0-97B5-4EAA880AA701}"/>
    <cellStyle name="Input 5 2 5 3" xfId="19566" xr:uid="{53865006-F33E-477A-AFE1-7FA565B0F0B7}"/>
    <cellStyle name="Input 5 2 5 4" xfId="27740" xr:uid="{0D124356-1CA2-4E91-8F95-26DBE0017DD4}"/>
    <cellStyle name="Input 5 2 5 5" xfId="33020" xr:uid="{B7134E67-E5A4-4367-8C33-975CB1342826}"/>
    <cellStyle name="Input 5 2 6" xfId="5813" xr:uid="{E5F41627-A4ED-4BCB-BAE2-DEE12FBB45D7}"/>
    <cellStyle name="Input 5 2 6 2" xfId="5814" xr:uid="{27F212ED-17CF-41E8-B7F2-848E68CD9499}"/>
    <cellStyle name="Input 5 2 6 2 2" xfId="19569" xr:uid="{F7013A25-1D19-4A1F-ABED-DEDF04C77933}"/>
    <cellStyle name="Input 5 2 6 2 3" xfId="27743" xr:uid="{408E3349-FCEF-4F41-A4E3-2AE929CCE5E8}"/>
    <cellStyle name="Input 5 2 6 2 4" xfId="33017" xr:uid="{FC356705-F5A4-4F51-9F7D-1040F74836E3}"/>
    <cellStyle name="Input 5 2 6 3" xfId="19568" xr:uid="{913CCAE0-1E25-4EDB-B69A-D212F7502955}"/>
    <cellStyle name="Input 5 2 6 4" xfId="27742" xr:uid="{1DA25A5F-66C0-42F7-93D4-09B6A66743ED}"/>
    <cellStyle name="Input 5 2 6 5" xfId="33018" xr:uid="{A0C798F4-8DF3-4325-BB86-129C62CF0A04}"/>
    <cellStyle name="Input 5 2 7" xfId="5815" xr:uid="{7798AF22-54ED-46F8-9953-0A0637338B02}"/>
    <cellStyle name="Input 5 2 7 2" xfId="19570" xr:uid="{69ADB792-055D-4060-9503-5DA1F43BC603}"/>
    <cellStyle name="Input 5 2 7 3" xfId="27744" xr:uid="{389772B6-49E4-4C50-A229-293D62C6078F}"/>
    <cellStyle name="Input 5 2 7 4" xfId="33016" xr:uid="{04C7BE7C-5FCF-4996-A3EA-DC48752C5449}"/>
    <cellStyle name="Input 5 2 8" xfId="5816" xr:uid="{2E282087-933F-40D6-8713-EE858FFFB9A6}"/>
    <cellStyle name="Input 5 2 8 2" xfId="19571" xr:uid="{8118ECE0-5B89-468E-8B2C-6EC7C57C7476}"/>
    <cellStyle name="Input 5 2 8 3" xfId="27745" xr:uid="{D500A016-4ED6-4E9D-8633-612D25328CB5}"/>
    <cellStyle name="Input 5 2 8 4" xfId="33015" xr:uid="{204C3AE1-3774-4882-98AC-BB26A77662D0}"/>
    <cellStyle name="Input 5 2 9" xfId="19548" xr:uid="{BA840F9B-8C68-491D-BD36-6787B07553DD}"/>
    <cellStyle name="Input 5 3" xfId="5817" xr:uid="{A38D9098-6F9F-4750-AE2D-4A8A54E3CA9E}"/>
    <cellStyle name="Input 5 3 10" xfId="33014" xr:uid="{452F5932-0F5D-4935-82F9-EEC72D64C246}"/>
    <cellStyle name="Input 5 3 2" xfId="5818" xr:uid="{EBA9C614-A2A5-4CE8-A7CA-5AC657D93086}"/>
    <cellStyle name="Input 5 3 2 2" xfId="19573" xr:uid="{721422F9-7890-439A-89FE-811BBB43C60C}"/>
    <cellStyle name="Input 5 3 2 3" xfId="27747" xr:uid="{58C997CE-5EE8-4C27-A193-0DD080F044DE}"/>
    <cellStyle name="Input 5 3 2 4" xfId="33013" xr:uid="{D745409B-07CE-4D13-B2EF-CEB100565D29}"/>
    <cellStyle name="Input 5 3 3" xfId="5819" xr:uid="{85CA2EA7-DF32-4BA0-884B-0800D65249F0}"/>
    <cellStyle name="Input 5 3 3 2" xfId="19574" xr:uid="{B1C0AC85-1F03-4A6B-A74D-D39926B36433}"/>
    <cellStyle name="Input 5 3 3 3" xfId="27748" xr:uid="{CD4B35C4-3421-4F79-B88A-BF7D7D5DB230}"/>
    <cellStyle name="Input 5 3 3 4" xfId="33012" xr:uid="{2FC2CAC0-033A-4B5F-B337-50AAE78B5BFC}"/>
    <cellStyle name="Input 5 3 4" xfId="5820" xr:uid="{CB2EFA2F-4BD5-4F29-BD00-80A8F6ABD347}"/>
    <cellStyle name="Input 5 3 4 2" xfId="19575" xr:uid="{2EB49DF7-57DF-4B32-AFA3-EF4098F64D7D}"/>
    <cellStyle name="Input 5 3 4 3" xfId="27749" xr:uid="{9F3B1A15-E078-43F7-9BEF-A286CD1A1C8B}"/>
    <cellStyle name="Input 5 3 4 4" xfId="33011" xr:uid="{F79B6858-709C-455C-8A4F-441425790C2B}"/>
    <cellStyle name="Input 5 3 5" xfId="5821" xr:uid="{DE805888-B3EB-4557-B89C-3B311AABB0AE}"/>
    <cellStyle name="Input 5 3 5 2" xfId="19576" xr:uid="{3B3138F6-BE68-4727-8859-425C8FEA1B2B}"/>
    <cellStyle name="Input 5 3 5 3" xfId="27750" xr:uid="{85240E71-304A-4B17-A1A8-F7315C699E88}"/>
    <cellStyle name="Input 5 3 5 4" xfId="33010" xr:uid="{AEBCFB93-ED3D-4327-BD8E-1A6C686236A7}"/>
    <cellStyle name="Input 5 3 6" xfId="5822" xr:uid="{21DAC064-BFAC-4751-A5D0-3BB7C377FC4D}"/>
    <cellStyle name="Input 5 3 6 2" xfId="19577" xr:uid="{A139977E-611B-4ACA-9DC6-1C4DE093694A}"/>
    <cellStyle name="Input 5 3 6 3" xfId="27751" xr:uid="{567E777F-C0C3-4E73-8008-3CE17B6F40EB}"/>
    <cellStyle name="Input 5 3 6 4" xfId="33009" xr:uid="{EED466BE-3A4E-4030-BD18-2E8CFA807DD8}"/>
    <cellStyle name="Input 5 3 7" xfId="5823" xr:uid="{BAB715D6-DCD8-4BC8-82DD-B0F22B912E20}"/>
    <cellStyle name="Input 5 3 7 2" xfId="19578" xr:uid="{AFCB0CB9-EF65-43E7-930A-2515E4F09511}"/>
    <cellStyle name="Input 5 3 7 3" xfId="27752" xr:uid="{4D0F44DA-3BBE-487D-BED6-782E391875C3}"/>
    <cellStyle name="Input 5 3 7 4" xfId="33008" xr:uid="{39EDF9CE-7B45-416E-9A87-1938F4F4BE6C}"/>
    <cellStyle name="Input 5 3 8" xfId="19572" xr:uid="{412F1F2C-A70E-45EB-AFDF-826CD119F323}"/>
    <cellStyle name="Input 5 3 9" xfId="27746" xr:uid="{2C895BC3-A84B-44E3-9BDF-F5251F325A98}"/>
    <cellStyle name="Input 5 4" xfId="5824" xr:uid="{1FF35EB1-217A-43D3-B517-DB65EF8A7BDA}"/>
    <cellStyle name="Input 5 4 2" xfId="5825" xr:uid="{048450CD-3DF9-48AB-9618-569061FE1BCC}"/>
    <cellStyle name="Input 5 4 2 2" xfId="19580" xr:uid="{B4E8EE89-B894-4C96-9297-5522CFD3F061}"/>
    <cellStyle name="Input 5 4 2 3" xfId="27754" xr:uid="{01881FF1-3AA2-44E4-A2D5-C1B4F41A7ECF}"/>
    <cellStyle name="Input 5 4 2 4" xfId="33006" xr:uid="{473A69FF-1CF8-430B-A668-FFA187420A59}"/>
    <cellStyle name="Input 5 4 3" xfId="5826" xr:uid="{647D9B37-9271-415C-BF4B-92437B3934A5}"/>
    <cellStyle name="Input 5 4 3 2" xfId="19581" xr:uid="{29DE196C-0C2B-4AF4-8784-CBBC0657A4B9}"/>
    <cellStyle name="Input 5 4 3 3" xfId="27755" xr:uid="{1BFBF59D-83BE-4E96-86C8-942082882D37}"/>
    <cellStyle name="Input 5 4 3 4" xfId="33005" xr:uid="{00944261-EB74-4ECA-A42E-344F1BAA2587}"/>
    <cellStyle name="Input 5 4 4" xfId="5827" xr:uid="{8DDAE7BF-A8EC-42AB-B39A-223BCE36E8F1}"/>
    <cellStyle name="Input 5 4 4 2" xfId="19582" xr:uid="{F69211E8-8B57-4D77-AEE8-78F591992C5D}"/>
    <cellStyle name="Input 5 4 4 3" xfId="27756" xr:uid="{03ED4840-586A-47C9-A34A-25E0E1A27DEC}"/>
    <cellStyle name="Input 5 4 4 4" xfId="33004" xr:uid="{2E531F63-002D-4784-804B-7DA1FF9AC55E}"/>
    <cellStyle name="Input 5 4 5" xfId="5828" xr:uid="{F41D72EB-3834-4E5F-A99B-FC9AD9D7A121}"/>
    <cellStyle name="Input 5 4 5 2" xfId="19583" xr:uid="{48FE3155-8CE9-4C07-B34E-BA12DE759DA9}"/>
    <cellStyle name="Input 5 4 5 3" xfId="27757" xr:uid="{9B08098F-4FAB-4C4A-B9A0-F3EF801AA6CF}"/>
    <cellStyle name="Input 5 4 5 4" xfId="33003" xr:uid="{85F50660-ABF1-4AFE-B2BD-78FB8CCBD6FE}"/>
    <cellStyle name="Input 5 4 6" xfId="5829" xr:uid="{89A9FCD4-8F18-4E46-8764-CCC1F63D6868}"/>
    <cellStyle name="Input 5 4 6 2" xfId="19584" xr:uid="{981F5001-B545-445F-BE78-BC1402C63C97}"/>
    <cellStyle name="Input 5 4 6 3" xfId="27758" xr:uid="{9C688678-717D-4DF8-A924-0C6EA93F5B9D}"/>
    <cellStyle name="Input 5 4 6 4" xfId="33002" xr:uid="{EEA3D196-0A4F-4C18-B60A-D34DC10ECF9E}"/>
    <cellStyle name="Input 5 4 7" xfId="19579" xr:uid="{ECD1C9B9-9D3F-4677-BC59-AD79E047FC65}"/>
    <cellStyle name="Input 5 4 8" xfId="27753" xr:uid="{CACB3D9C-2776-4C69-8490-00848AA36EA2}"/>
    <cellStyle name="Input 5 4 9" xfId="33007" xr:uid="{B85D4C01-2D2A-4E23-A7A9-65E18F973B80}"/>
    <cellStyle name="Input 5 5" xfId="5830" xr:uid="{27166DC6-A5E2-4A8E-B9AD-60B5589B0B18}"/>
    <cellStyle name="Input 5 5 2" xfId="5831" xr:uid="{9E60593D-3C85-49F7-8D1C-0F3939322CE5}"/>
    <cellStyle name="Input 5 5 2 2" xfId="19586" xr:uid="{DFDC5B6B-BBA0-4819-A1F6-2237DCDA9280}"/>
    <cellStyle name="Input 5 5 2 3" xfId="27760" xr:uid="{C1D350D2-8DCC-4D07-9134-C657A7E88B0F}"/>
    <cellStyle name="Input 5 5 2 4" xfId="33000" xr:uid="{D6169B94-BDE4-4A0A-B971-B99E98412273}"/>
    <cellStyle name="Input 5 5 3" xfId="5832" xr:uid="{E7E42210-C7EE-417A-81CE-9B2DDFDEEC67}"/>
    <cellStyle name="Input 5 5 3 2" xfId="19587" xr:uid="{DA84AB86-FB4D-4453-8E30-B3774A9885D4}"/>
    <cellStyle name="Input 5 5 3 3" xfId="27761" xr:uid="{345D1514-F842-43E6-84B5-7F091E0F59BB}"/>
    <cellStyle name="Input 5 5 3 4" xfId="32999" xr:uid="{A7332924-C688-4BBE-AE8B-B852BC029901}"/>
    <cellStyle name="Input 5 5 4" xfId="5833" xr:uid="{F7AB3569-25EF-494B-934E-C32DDCE2933B}"/>
    <cellStyle name="Input 5 5 4 2" xfId="19588" xr:uid="{217021E8-C0C5-4858-98C4-BC30DB5CF5DF}"/>
    <cellStyle name="Input 5 5 4 3" xfId="27762" xr:uid="{3BADDDD0-B93F-498E-AC59-D5385328E01B}"/>
    <cellStyle name="Input 5 5 4 4" xfId="32998" xr:uid="{00728D3E-8EA4-4268-A99C-A6DF2D0ED639}"/>
    <cellStyle name="Input 5 5 5" xfId="5834" xr:uid="{E3DDCEC7-544A-4F2C-8426-0F933AD4E6C6}"/>
    <cellStyle name="Input 5 5 5 2" xfId="19589" xr:uid="{6CACAD2A-709B-4492-8A62-716FFDA38690}"/>
    <cellStyle name="Input 5 5 5 3" xfId="27763" xr:uid="{B6A196CA-9357-4FF6-8972-8CA5CEF13CB4}"/>
    <cellStyle name="Input 5 5 5 4" xfId="32997" xr:uid="{CC6868FA-5AF7-45B3-A961-8E886FC55F9D}"/>
    <cellStyle name="Input 5 5 6" xfId="19585" xr:uid="{DBAD6F77-FF9C-44FB-9F96-13D457A18C9F}"/>
    <cellStyle name="Input 5 5 7" xfId="27759" xr:uid="{9C33F09A-775E-4184-8897-04E7155EAC1D}"/>
    <cellStyle name="Input 5 5 8" xfId="33001" xr:uid="{AF1FFCA5-6ADD-4A5D-BF0D-56E4FD154504}"/>
    <cellStyle name="Input 5 6" xfId="5835" xr:uid="{C2B59F76-6887-42D3-BF7B-8D0E0F239469}"/>
    <cellStyle name="Input 5 6 2" xfId="5836" xr:uid="{C5A29488-CE15-4D6C-8D26-88ACD080113E}"/>
    <cellStyle name="Input 5 6 2 2" xfId="19591" xr:uid="{9C1B8E5F-786A-4089-9323-0723EC77FE32}"/>
    <cellStyle name="Input 5 6 2 3" xfId="27765" xr:uid="{E60E89E4-DFB9-42DC-81E3-CFE605F21F49}"/>
    <cellStyle name="Input 5 6 2 4" xfId="32995" xr:uid="{314FBCD1-F449-4A5A-9C3F-68F657D674FA}"/>
    <cellStyle name="Input 5 6 3" xfId="19590" xr:uid="{B330E928-5EC2-4B9E-9DBB-ECA1DF727B73}"/>
    <cellStyle name="Input 5 6 4" xfId="27764" xr:uid="{4B34C9E8-6A33-4C92-A4D1-A89D6A70C8B2}"/>
    <cellStyle name="Input 5 6 5" xfId="32996" xr:uid="{4EB2C612-C40F-4E07-B9E8-7B5283D1D406}"/>
    <cellStyle name="Input 5 7" xfId="5837" xr:uid="{C778BB59-7FC1-4742-BF02-19B44C05C108}"/>
    <cellStyle name="Input 5 7 2" xfId="5838" xr:uid="{66BC876E-3843-491C-A34B-D0B8929DF993}"/>
    <cellStyle name="Input 5 7 2 2" xfId="19593" xr:uid="{3EA7111B-B57B-4ABE-9CFA-94AA7613D233}"/>
    <cellStyle name="Input 5 7 2 3" xfId="27767" xr:uid="{D68FF4D5-662F-486C-BB62-F77DE982BA64}"/>
    <cellStyle name="Input 5 7 2 4" xfId="32993" xr:uid="{38AD09A4-ED61-4BE1-9998-85BD3470D738}"/>
    <cellStyle name="Input 5 7 3" xfId="19592" xr:uid="{717F6291-FEDD-41FB-8872-E9C91E0F21B4}"/>
    <cellStyle name="Input 5 7 4" xfId="27766" xr:uid="{9C094754-2929-4DC6-A9D2-F713275797B4}"/>
    <cellStyle name="Input 5 7 5" xfId="32994" xr:uid="{4D77E832-332A-408B-B0D3-12EAEF186BD0}"/>
    <cellStyle name="Input 5 8" xfId="5839" xr:uid="{8061CE4B-FFDD-42F6-A4AD-12413D223F1C}"/>
    <cellStyle name="Input 5 8 2" xfId="19594" xr:uid="{F308EEC6-FD7D-4A8A-A47D-C944C867A298}"/>
    <cellStyle name="Input 5 8 3" xfId="27768" xr:uid="{C61A4B45-966E-499E-990C-97D57F60B41A}"/>
    <cellStyle name="Input 5 8 4" xfId="32992" xr:uid="{8FA84B4C-0978-47FB-A0D5-7FC1E8D40F30}"/>
    <cellStyle name="Input 5 9" xfId="19547" xr:uid="{2C83F411-7427-4CBC-AA57-FBEDF70B88AF}"/>
    <cellStyle name="Input 50" xfId="5840" xr:uid="{8395DEF2-3783-4D03-9D1B-B555369B965D}"/>
    <cellStyle name="Input 50 2" xfId="19595" xr:uid="{2EEE9FB6-EC35-49D9-83A7-A6B06D355B55}"/>
    <cellStyle name="Input 50 3" xfId="27769" xr:uid="{08932833-33D9-48D7-8809-7A63CA07CA97}"/>
    <cellStyle name="Input 50 4" xfId="32991" xr:uid="{CC06E72C-49D4-42F3-BFCB-4093BA1E9CE7}"/>
    <cellStyle name="Input 51" xfId="5841" xr:uid="{A792A489-3F0A-40D5-BA20-5F143CCCC161}"/>
    <cellStyle name="Input 51 2" xfId="19596" xr:uid="{266858C3-7985-45E1-9267-2295630A3E60}"/>
    <cellStyle name="Input 51 3" xfId="27770" xr:uid="{7805C289-492F-412C-84AE-2CD8E466C9B4}"/>
    <cellStyle name="Input 51 4" xfId="32990" xr:uid="{5067FB04-62D0-4AF0-827D-2D34C6B9C6BD}"/>
    <cellStyle name="Input 52" xfId="5842" xr:uid="{A310A2E9-B2DE-44F5-A023-78C325C67028}"/>
    <cellStyle name="Input 52 2" xfId="19597" xr:uid="{65122FFB-F697-4D5F-8F23-E58E2530CF7A}"/>
    <cellStyle name="Input 52 3" xfId="27771" xr:uid="{72884122-0D42-4E35-A219-9D1433A79D6E}"/>
    <cellStyle name="Input 52 4" xfId="32989" xr:uid="{691B03EF-3A00-4334-BB2A-33BF3C75CAB3}"/>
    <cellStyle name="Input 53" xfId="17198" xr:uid="{0293D9CF-ADEA-48C0-922A-319768A6D91F}"/>
    <cellStyle name="Input 54" xfId="16689" xr:uid="{8A3DB101-11CC-44B1-9BFB-821FDC535FC8}"/>
    <cellStyle name="Input 55" xfId="30843" xr:uid="{0937F599-3F57-4C21-A89A-0E038D7C89C9}"/>
    <cellStyle name="Input 56" xfId="26739" xr:uid="{7954BB1A-CFFE-4797-B341-4EFA7CCAA106}"/>
    <cellStyle name="Input 57" xfId="36465" xr:uid="{48A49A24-0DA8-49EA-970A-0ACF02CC28AB}"/>
    <cellStyle name="Input 58" xfId="26740" xr:uid="{11D0ADCB-4A2C-410A-970C-5F02B2E1FD0B}"/>
    <cellStyle name="Input 59" xfId="36466" xr:uid="{0D138A3F-8F80-4A7E-ADC6-9D2F13F75B00}"/>
    <cellStyle name="Input 6" xfId="5843" xr:uid="{48CA3F93-935A-424A-845C-38573175E611}"/>
    <cellStyle name="Input 6 10" xfId="27772" xr:uid="{4CA33672-C551-465B-87FE-9CF2A20CBFDE}"/>
    <cellStyle name="Input 6 11" xfId="32988" xr:uid="{86228ADB-0063-4249-9CDA-A4C0A3A0547A}"/>
    <cellStyle name="Input 6 2" xfId="5844" xr:uid="{8C0FE111-DE3C-4003-8BAC-DD53CC5BACBB}"/>
    <cellStyle name="Input 6 2 10" xfId="27773" xr:uid="{DAC681DC-6150-4449-AAD0-593E89829A12}"/>
    <cellStyle name="Input 6 2 11" xfId="32987" xr:uid="{CAA76FB2-0322-4E63-8EA0-40B004DEFF11}"/>
    <cellStyle name="Input 6 2 2" xfId="5845" xr:uid="{BFBC23E2-7103-46DE-B28E-60689DBFF53D}"/>
    <cellStyle name="Input 6 2 2 10" xfId="32986" xr:uid="{0A3A6F20-FD13-4F97-B9B8-1536C9A9B9C5}"/>
    <cellStyle name="Input 6 2 2 2" xfId="5846" xr:uid="{5489849E-62C8-4816-9D3F-268BD7603D05}"/>
    <cellStyle name="Input 6 2 2 2 2" xfId="19601" xr:uid="{2196B8F6-BD24-48DE-843E-55A6579FA0BF}"/>
    <cellStyle name="Input 6 2 2 2 3" xfId="27775" xr:uid="{3F69402B-71A2-43FC-ACBE-EE26F5D55415}"/>
    <cellStyle name="Input 6 2 2 2 4" xfId="32985" xr:uid="{A8741B29-BCC7-4DDC-905F-CC728590DD78}"/>
    <cellStyle name="Input 6 2 2 3" xfId="5847" xr:uid="{483A7ED6-C919-452B-AD75-F189DC6F7D21}"/>
    <cellStyle name="Input 6 2 2 3 2" xfId="19602" xr:uid="{797EEFA5-B920-44AE-B42A-242019E29EA1}"/>
    <cellStyle name="Input 6 2 2 3 3" xfId="27776" xr:uid="{15F9B829-65EB-4407-A563-BA211314A4C3}"/>
    <cellStyle name="Input 6 2 2 3 4" xfId="32984" xr:uid="{9264D4D2-70AF-451A-A690-C3430D7A2DFD}"/>
    <cellStyle name="Input 6 2 2 4" xfId="5848" xr:uid="{92B9519A-F3A3-4BFC-9F77-4DC19B9BD22D}"/>
    <cellStyle name="Input 6 2 2 4 2" xfId="19603" xr:uid="{209D4C2A-5956-490A-A544-7A0FAC54A746}"/>
    <cellStyle name="Input 6 2 2 4 3" xfId="27777" xr:uid="{AC9766B9-8979-4ECC-ABA6-3310B3D6DAEC}"/>
    <cellStyle name="Input 6 2 2 4 4" xfId="32983" xr:uid="{E93C3AF0-CAC1-4376-84EC-44CE1DD066AD}"/>
    <cellStyle name="Input 6 2 2 5" xfId="5849" xr:uid="{4B8FEAA7-A6AB-45C4-A10A-7647FD0BCAC7}"/>
    <cellStyle name="Input 6 2 2 5 2" xfId="19604" xr:uid="{01D5B670-D99B-4A6F-BF19-942A39685720}"/>
    <cellStyle name="Input 6 2 2 5 3" xfId="27778" xr:uid="{5A5D07BB-7A16-4D45-9EFA-87EC2473C4E5}"/>
    <cellStyle name="Input 6 2 2 5 4" xfId="32982" xr:uid="{4EEF0328-F0B6-4A14-9A81-DB748C686CE0}"/>
    <cellStyle name="Input 6 2 2 6" xfId="5850" xr:uid="{EE2C82B8-1A7E-43A0-9FFD-0CAE66481060}"/>
    <cellStyle name="Input 6 2 2 6 2" xfId="19605" xr:uid="{EFBDF408-9275-4DED-8941-99536A65B705}"/>
    <cellStyle name="Input 6 2 2 6 3" xfId="27779" xr:uid="{954B1F85-E841-4765-9CB3-3E7F7B18E753}"/>
    <cellStyle name="Input 6 2 2 6 4" xfId="32981" xr:uid="{31272E8E-A704-431C-9161-063CBC081715}"/>
    <cellStyle name="Input 6 2 2 7" xfId="5851" xr:uid="{9A30BC98-7C66-4B50-AEE9-D23EE299F726}"/>
    <cellStyle name="Input 6 2 2 7 2" xfId="19606" xr:uid="{62F6D540-25F4-40C2-B76A-84DCE77E7B4F}"/>
    <cellStyle name="Input 6 2 2 7 3" xfId="27780" xr:uid="{6D2633E6-4562-4914-A4BB-846FB9C4B41B}"/>
    <cellStyle name="Input 6 2 2 7 4" xfId="32980" xr:uid="{DDDFC443-6061-4C26-91ED-95DD207A8733}"/>
    <cellStyle name="Input 6 2 2 8" xfId="19600" xr:uid="{5CCF0455-89B5-4FA2-A19B-4AC000665844}"/>
    <cellStyle name="Input 6 2 2 9" xfId="27774" xr:uid="{26C8B62F-CCDE-4324-9F19-6531E477F510}"/>
    <cellStyle name="Input 6 2 3" xfId="5852" xr:uid="{D1B3EC1B-A29B-4AAA-9B31-43024014FE92}"/>
    <cellStyle name="Input 6 2 3 2" xfId="5853" xr:uid="{980B6B2F-A64C-43AC-AE91-C8072FC205D4}"/>
    <cellStyle name="Input 6 2 3 2 2" xfId="19608" xr:uid="{CBB5BD37-99A8-46A0-B087-8CCACBCFADF1}"/>
    <cellStyle name="Input 6 2 3 2 3" xfId="27782" xr:uid="{414FBFE5-4C44-431F-B1D0-506A3EF34583}"/>
    <cellStyle name="Input 6 2 3 2 4" xfId="32978" xr:uid="{0D22BD6F-B1E5-44F5-AF90-6E73FD8F01DA}"/>
    <cellStyle name="Input 6 2 3 3" xfId="5854" xr:uid="{D618AC0B-AAF0-487D-83FD-491E9DCBA950}"/>
    <cellStyle name="Input 6 2 3 3 2" xfId="19609" xr:uid="{CEEE753F-848C-4B42-B8CA-411807A4C828}"/>
    <cellStyle name="Input 6 2 3 3 3" xfId="27783" xr:uid="{8FA6A408-DA2D-45D4-BC6F-69A0F81840AC}"/>
    <cellStyle name="Input 6 2 3 3 4" xfId="32977" xr:uid="{D942DE39-5A69-4333-9EC0-6DFA2113DAFE}"/>
    <cellStyle name="Input 6 2 3 4" xfId="5855" xr:uid="{CBCF9B0A-9D99-4C84-B21E-6FACE6F497E3}"/>
    <cellStyle name="Input 6 2 3 4 2" xfId="19610" xr:uid="{CD46A87E-502B-443C-AEC9-CF89A6E43053}"/>
    <cellStyle name="Input 6 2 3 4 3" xfId="27784" xr:uid="{ABA71F82-F936-4A64-B233-39C03E0525F6}"/>
    <cellStyle name="Input 6 2 3 4 4" xfId="32976" xr:uid="{03817388-CDA8-45BE-B0AC-FD6744F7CD10}"/>
    <cellStyle name="Input 6 2 3 5" xfId="5856" xr:uid="{475F0883-31A6-48B2-A204-98F83B93EB13}"/>
    <cellStyle name="Input 6 2 3 5 2" xfId="19611" xr:uid="{E48BB20C-9918-471C-95BE-E36CE12403F4}"/>
    <cellStyle name="Input 6 2 3 5 3" xfId="27785" xr:uid="{66BA5FB2-DC36-40EE-A612-4445E3F57E0F}"/>
    <cellStyle name="Input 6 2 3 5 4" xfId="32975" xr:uid="{25507508-6039-4130-85A1-A2AA6E7792E5}"/>
    <cellStyle name="Input 6 2 3 6" xfId="5857" xr:uid="{F14F699F-1EE5-4855-88D2-89DBD0864C85}"/>
    <cellStyle name="Input 6 2 3 6 2" xfId="19612" xr:uid="{3B4F1C26-401E-4BF0-9696-1E7B56282E00}"/>
    <cellStyle name="Input 6 2 3 6 3" xfId="27786" xr:uid="{1E0920C5-D2F6-4DF6-AC02-8A472A8E2ACC}"/>
    <cellStyle name="Input 6 2 3 6 4" xfId="32974" xr:uid="{76230819-1D0C-4815-8AB1-79617C16F723}"/>
    <cellStyle name="Input 6 2 3 7" xfId="19607" xr:uid="{23ACA5AC-2B40-474D-A97A-FDCC28C7D700}"/>
    <cellStyle name="Input 6 2 3 8" xfId="27781" xr:uid="{39A0F05B-59A9-4D88-A909-10E5F53D7A45}"/>
    <cellStyle name="Input 6 2 3 9" xfId="32979" xr:uid="{C08226D6-FC40-4A50-92E8-4C14AB496F56}"/>
    <cellStyle name="Input 6 2 4" xfId="5858" xr:uid="{7456402F-618B-4FDE-AE34-2217B8B19D5D}"/>
    <cellStyle name="Input 6 2 4 2" xfId="5859" xr:uid="{9E058DCC-5319-471E-AA02-BFEE4EB6E7B5}"/>
    <cellStyle name="Input 6 2 4 2 2" xfId="19614" xr:uid="{30529D62-134A-469E-A03D-611B9E42DFFD}"/>
    <cellStyle name="Input 6 2 4 2 3" xfId="27788" xr:uid="{E53479B5-EEBE-4D4A-AC5B-2B55FE52E7B4}"/>
    <cellStyle name="Input 6 2 4 2 4" xfId="32972" xr:uid="{6975D0C0-A85A-414E-9E8E-DE32DC195C78}"/>
    <cellStyle name="Input 6 2 4 3" xfId="5860" xr:uid="{75AC2897-C808-4990-950A-EDD47A1120C5}"/>
    <cellStyle name="Input 6 2 4 3 2" xfId="19615" xr:uid="{F8E3BC81-6C20-4A59-AFFC-5DF55EFD8DE3}"/>
    <cellStyle name="Input 6 2 4 3 3" xfId="27789" xr:uid="{9B969A89-229B-4379-8F85-7C336996E0FE}"/>
    <cellStyle name="Input 6 2 4 3 4" xfId="32971" xr:uid="{209E6E01-2DB7-45F5-9B4E-0E0C6A0B1F4B}"/>
    <cellStyle name="Input 6 2 4 4" xfId="5861" xr:uid="{CA7CB097-77CF-4301-BD8B-8E670B852003}"/>
    <cellStyle name="Input 6 2 4 4 2" xfId="19616" xr:uid="{2CA9AEBF-2507-45FD-AABD-C242F2772291}"/>
    <cellStyle name="Input 6 2 4 4 3" xfId="27790" xr:uid="{20546E4A-18F8-4B3C-AE65-43609D6A315F}"/>
    <cellStyle name="Input 6 2 4 4 4" xfId="32970" xr:uid="{5622875F-7F71-4F1F-AE6B-7BED45C9328B}"/>
    <cellStyle name="Input 6 2 4 5" xfId="19613" xr:uid="{5F91479C-A2A9-40A2-B5B3-451A2D21A5C3}"/>
    <cellStyle name="Input 6 2 4 6" xfId="27787" xr:uid="{F748A06F-DFFF-4C7A-850F-44B067FD68F8}"/>
    <cellStyle name="Input 6 2 4 7" xfId="32973" xr:uid="{7A8504ED-8652-4271-A6C2-D2140A9A7605}"/>
    <cellStyle name="Input 6 2 5" xfId="5862" xr:uid="{6FD6F872-AD6F-49A9-BFD9-DF7890B1B5BC}"/>
    <cellStyle name="Input 6 2 5 2" xfId="5863" xr:uid="{D4D501B0-E137-4639-80D6-E3BF0FF3C946}"/>
    <cellStyle name="Input 6 2 5 2 2" xfId="19618" xr:uid="{3A524449-BFA1-4371-845B-7CC7A5AB85E6}"/>
    <cellStyle name="Input 6 2 5 2 3" xfId="27792" xr:uid="{4412147D-33FC-4733-B6D3-5687C982B7AD}"/>
    <cellStyle name="Input 6 2 5 2 4" xfId="32968" xr:uid="{2A7433DA-F0E3-4E70-8D60-B50C61D193E8}"/>
    <cellStyle name="Input 6 2 5 3" xfId="19617" xr:uid="{545AACA7-31D3-4AC7-95AD-51BC7497B3BB}"/>
    <cellStyle name="Input 6 2 5 4" xfId="27791" xr:uid="{FF96530B-6075-4474-AAA9-59BDA5C7C074}"/>
    <cellStyle name="Input 6 2 5 5" xfId="32969" xr:uid="{11F8A130-6EBB-4426-A3C5-E5D5C56802D8}"/>
    <cellStyle name="Input 6 2 6" xfId="5864" xr:uid="{30A7B04E-7956-4E7A-91A1-98996B7AB49F}"/>
    <cellStyle name="Input 6 2 6 2" xfId="5865" xr:uid="{34158B4A-3EE3-4729-B163-623537990A73}"/>
    <cellStyle name="Input 6 2 6 2 2" xfId="19620" xr:uid="{1149A653-2FAC-4B16-B84E-57C1A69CA584}"/>
    <cellStyle name="Input 6 2 6 2 3" xfId="27794" xr:uid="{49254F5D-13E1-4137-A0FA-9ED96055C9F4}"/>
    <cellStyle name="Input 6 2 6 2 4" xfId="32966" xr:uid="{4FCD497A-3D0E-4E50-BC12-A96C9912C815}"/>
    <cellStyle name="Input 6 2 6 3" xfId="19619" xr:uid="{389417E0-E9B0-4443-8069-9127CDD58BC2}"/>
    <cellStyle name="Input 6 2 6 4" xfId="27793" xr:uid="{BD8A089E-FBF6-4CD9-A956-9F8AD300F545}"/>
    <cellStyle name="Input 6 2 6 5" xfId="32967" xr:uid="{674E8262-6DF4-420E-B3FB-4C2B7261DA89}"/>
    <cellStyle name="Input 6 2 7" xfId="5866" xr:uid="{C315CDF7-FD6D-49BA-B586-A5DCFFE328E7}"/>
    <cellStyle name="Input 6 2 7 2" xfId="19621" xr:uid="{283A88D6-B0A5-4595-BBE0-D2DA766B049F}"/>
    <cellStyle name="Input 6 2 7 3" xfId="27795" xr:uid="{445FCD84-CCFD-454A-94C3-5CF9719B9547}"/>
    <cellStyle name="Input 6 2 7 4" xfId="32965" xr:uid="{7B59BE37-110A-4959-8FAA-295322918EA8}"/>
    <cellStyle name="Input 6 2 8" xfId="5867" xr:uid="{71EAD859-7DD1-4EEB-913B-BF3D9845D2F7}"/>
    <cellStyle name="Input 6 2 8 2" xfId="19622" xr:uid="{5E0D0181-8099-4A0B-A2B7-35650A0F9C81}"/>
    <cellStyle name="Input 6 2 8 3" xfId="27796" xr:uid="{B55F5C83-1F4B-4337-9E4D-2A69F227C84C}"/>
    <cellStyle name="Input 6 2 8 4" xfId="32964" xr:uid="{69423485-D5AB-4F13-A17E-FAB91672EFEE}"/>
    <cellStyle name="Input 6 2 9" xfId="19599" xr:uid="{C8E5396A-536F-4D32-BF70-F10A95B8D1F7}"/>
    <cellStyle name="Input 6 3" xfId="5868" xr:uid="{7BB42A6B-7D7B-41B6-94C9-CED637B55A41}"/>
    <cellStyle name="Input 6 3 10" xfId="32963" xr:uid="{9EE453CC-4B83-4C89-A68B-795F10A99140}"/>
    <cellStyle name="Input 6 3 2" xfId="5869" xr:uid="{04CC9029-2A26-42BE-B537-C930D2313452}"/>
    <cellStyle name="Input 6 3 2 2" xfId="19624" xr:uid="{89DA6A8A-2C9F-4738-B42A-E09B27415330}"/>
    <cellStyle name="Input 6 3 2 3" xfId="27798" xr:uid="{972610D5-E423-4C78-8ADB-70974E2F43F2}"/>
    <cellStyle name="Input 6 3 2 4" xfId="32962" xr:uid="{57AC4D6C-5201-4AD4-A8ED-46E93D3FC5F2}"/>
    <cellStyle name="Input 6 3 3" xfId="5870" xr:uid="{6F463FAE-574C-441D-A6A1-C81D90A553F5}"/>
    <cellStyle name="Input 6 3 3 2" xfId="19625" xr:uid="{9DE3B955-8DCE-4CA8-AA1D-76FA511A4C50}"/>
    <cellStyle name="Input 6 3 3 3" xfId="27799" xr:uid="{61F1E0CD-D88B-4345-94B1-BC1815B4FF5F}"/>
    <cellStyle name="Input 6 3 3 4" xfId="32961" xr:uid="{43861D7F-0317-4F43-B38D-70FD3A24CA38}"/>
    <cellStyle name="Input 6 3 4" xfId="5871" xr:uid="{3E146E8C-6048-4199-BBEB-6DC200413CF5}"/>
    <cellStyle name="Input 6 3 4 2" xfId="19626" xr:uid="{5D944673-1380-4366-AC45-EB8A49CD2829}"/>
    <cellStyle name="Input 6 3 4 3" xfId="27800" xr:uid="{4E739B0A-BEC0-42FA-A32D-A0EF32DC0E71}"/>
    <cellStyle name="Input 6 3 4 4" xfId="32960" xr:uid="{93E56E0E-2BAE-4A3B-94C5-76C91D00A22F}"/>
    <cellStyle name="Input 6 3 5" xfId="5872" xr:uid="{0E20CB89-4BBE-4989-89AD-F7C9325606FC}"/>
    <cellStyle name="Input 6 3 5 2" xfId="19627" xr:uid="{8A600536-6844-4230-83CA-7EC603A88E2D}"/>
    <cellStyle name="Input 6 3 5 3" xfId="27801" xr:uid="{AD895815-62B4-4A83-8932-B08AC1AC95E9}"/>
    <cellStyle name="Input 6 3 5 4" xfId="32959" xr:uid="{1E75037D-75A2-427B-8E79-15EEE39E2F92}"/>
    <cellStyle name="Input 6 3 6" xfId="5873" xr:uid="{C4EDDFBA-9E72-4342-A09C-7EAE4A31B979}"/>
    <cellStyle name="Input 6 3 6 2" xfId="19628" xr:uid="{DED35BA6-69B3-48BB-832D-38AAB8F6C3B6}"/>
    <cellStyle name="Input 6 3 6 3" xfId="27802" xr:uid="{E8CDBAF1-2723-479E-9165-BC604FC72D4B}"/>
    <cellStyle name="Input 6 3 6 4" xfId="32958" xr:uid="{8D00FD60-9727-48C5-9CCC-644E91626C59}"/>
    <cellStyle name="Input 6 3 7" xfId="5874" xr:uid="{2B425A25-6BE0-4422-A22C-28A0452D15F9}"/>
    <cellStyle name="Input 6 3 7 2" xfId="19629" xr:uid="{365A59BB-22EC-4C30-9E89-BF028A078807}"/>
    <cellStyle name="Input 6 3 7 3" xfId="27803" xr:uid="{5F1F7649-93D1-49C7-B250-92661AE522DC}"/>
    <cellStyle name="Input 6 3 7 4" xfId="32957" xr:uid="{CDC87D0F-AD3F-4206-B772-B8F86FEF97E7}"/>
    <cellStyle name="Input 6 3 8" xfId="19623" xr:uid="{C1522B5F-EBD2-4852-94B4-7B985DC66B82}"/>
    <cellStyle name="Input 6 3 9" xfId="27797" xr:uid="{22C21129-765A-42D8-836B-8F84F16D45D3}"/>
    <cellStyle name="Input 6 4" xfId="5875" xr:uid="{F4E4602D-DA4B-4CD9-B699-EDA74E5745DA}"/>
    <cellStyle name="Input 6 4 2" xfId="5876" xr:uid="{2058D6D6-9F85-420B-AA32-6BF9C9325BF3}"/>
    <cellStyle name="Input 6 4 2 2" xfId="19631" xr:uid="{4B23CD38-8F0A-4678-B14C-675C8033553A}"/>
    <cellStyle name="Input 6 4 2 3" xfId="27805" xr:uid="{EA607945-AA90-4003-9863-6008D9057B18}"/>
    <cellStyle name="Input 6 4 2 4" xfId="32955" xr:uid="{9645DC29-8C8B-4C0E-97C6-B50D57476D7D}"/>
    <cellStyle name="Input 6 4 3" xfId="5877" xr:uid="{9C50815A-D419-4FE9-9895-B68FFA333995}"/>
    <cellStyle name="Input 6 4 3 2" xfId="19632" xr:uid="{EC58E18A-1118-4C8E-8701-F456654202CA}"/>
    <cellStyle name="Input 6 4 3 3" xfId="27806" xr:uid="{1C5E4416-C02E-498E-8D9B-B04DBCAE88C9}"/>
    <cellStyle name="Input 6 4 3 4" xfId="32954" xr:uid="{F35E9566-92FD-4BE3-9897-EB1451BCA237}"/>
    <cellStyle name="Input 6 4 4" xfId="5878" xr:uid="{74605179-A22A-482F-B444-45DB26ED377E}"/>
    <cellStyle name="Input 6 4 4 2" xfId="19633" xr:uid="{08EDAFC3-FB27-43A7-A38F-FFF46B13D955}"/>
    <cellStyle name="Input 6 4 4 3" xfId="27807" xr:uid="{006A7C8F-5F97-452E-8F93-3EE19676266D}"/>
    <cellStyle name="Input 6 4 4 4" xfId="32953" xr:uid="{51CA3F55-9746-418F-993D-D7A52D133FE2}"/>
    <cellStyle name="Input 6 4 5" xfId="5879" xr:uid="{E1352174-63C8-4A1B-BBC3-81296873CD38}"/>
    <cellStyle name="Input 6 4 5 2" xfId="19634" xr:uid="{3F599D5B-F4D6-41B4-888B-89C9F39B2618}"/>
    <cellStyle name="Input 6 4 5 3" xfId="27808" xr:uid="{722B92A2-3A8B-478B-B4B0-F66060B2A4C9}"/>
    <cellStyle name="Input 6 4 5 4" xfId="32952" xr:uid="{6CC6ED02-55E8-4452-AF94-B96858B9C55A}"/>
    <cellStyle name="Input 6 4 6" xfId="5880" xr:uid="{03BA1EC6-AEC0-46DB-8640-6B968682E23B}"/>
    <cellStyle name="Input 6 4 6 2" xfId="19635" xr:uid="{FAE02F95-80E9-4999-A6E3-235F9068E25F}"/>
    <cellStyle name="Input 6 4 6 3" xfId="27809" xr:uid="{9E0BA3BD-C583-49D5-BFE6-DDAD2E458E3C}"/>
    <cellStyle name="Input 6 4 6 4" xfId="32951" xr:uid="{EFA9E63C-DDB8-45FF-A9F8-75329BCDB051}"/>
    <cellStyle name="Input 6 4 7" xfId="19630" xr:uid="{BD87E77B-3575-46C9-924F-6B5FDA98D1A7}"/>
    <cellStyle name="Input 6 4 8" xfId="27804" xr:uid="{90A8A009-3F50-4F4E-A2B7-F2471DAACC6D}"/>
    <cellStyle name="Input 6 4 9" xfId="32956" xr:uid="{C0259046-28DA-48E3-8672-FC4FDFBE6934}"/>
    <cellStyle name="Input 6 5" xfId="5881" xr:uid="{EDD53046-721D-4E5C-9D6D-AF428ADB2D24}"/>
    <cellStyle name="Input 6 5 2" xfId="5882" xr:uid="{2419DAB4-9746-4A9C-A2EE-409D35D883C2}"/>
    <cellStyle name="Input 6 5 2 2" xfId="19637" xr:uid="{61456CE4-AC2E-4A8C-B678-9E2D9B48164C}"/>
    <cellStyle name="Input 6 5 2 3" xfId="27811" xr:uid="{2A5FC44B-3164-40E8-82BE-F98F6E560654}"/>
    <cellStyle name="Input 6 5 2 4" xfId="32949" xr:uid="{1CB49F2D-59AC-476A-974D-1EB7655F9870}"/>
    <cellStyle name="Input 6 5 3" xfId="5883" xr:uid="{1AAE0F76-306D-406C-890D-29D737C12EB3}"/>
    <cellStyle name="Input 6 5 3 2" xfId="19638" xr:uid="{2B95E59C-E726-4F22-92EA-7FA041CED6CC}"/>
    <cellStyle name="Input 6 5 3 3" xfId="27812" xr:uid="{5C427631-2206-4B3A-81FC-31B0E8C32E64}"/>
    <cellStyle name="Input 6 5 3 4" xfId="32948" xr:uid="{F4F54934-F85C-48B0-BBCD-14BEF5548153}"/>
    <cellStyle name="Input 6 5 4" xfId="5884" xr:uid="{750EA638-A8D4-4CFF-BB4C-F135AD037183}"/>
    <cellStyle name="Input 6 5 4 2" xfId="19639" xr:uid="{334D0E47-C1C6-439D-B4E8-729D7397713B}"/>
    <cellStyle name="Input 6 5 4 3" xfId="27813" xr:uid="{49598A45-6A81-4C5C-9CE0-0F82ADFA7ECF}"/>
    <cellStyle name="Input 6 5 4 4" xfId="32947" xr:uid="{B65F9830-2055-421E-AE42-10343DE40F45}"/>
    <cellStyle name="Input 6 5 5" xfId="5885" xr:uid="{5661B25D-56E6-4249-B033-AB649422A130}"/>
    <cellStyle name="Input 6 5 5 2" xfId="19640" xr:uid="{1647CA46-69F9-437C-903E-9451C7C390D1}"/>
    <cellStyle name="Input 6 5 5 3" xfId="27814" xr:uid="{C9FFE08C-E4F2-4765-A771-74761081402C}"/>
    <cellStyle name="Input 6 5 5 4" xfId="32946" xr:uid="{35126303-2779-44EF-A1A8-801E5D58E397}"/>
    <cellStyle name="Input 6 5 6" xfId="19636" xr:uid="{928D1B2A-79F6-4F4F-9089-E316F510FF9B}"/>
    <cellStyle name="Input 6 5 7" xfId="27810" xr:uid="{52769C28-C2B1-48AC-9E1E-EF58EA618D02}"/>
    <cellStyle name="Input 6 5 8" xfId="32950" xr:uid="{9B6DB719-5134-46B4-9C43-93A58D404C20}"/>
    <cellStyle name="Input 6 6" xfId="5886" xr:uid="{0334AC8E-93A3-4BE7-870C-60FFA7CFE75B}"/>
    <cellStyle name="Input 6 6 2" xfId="5887" xr:uid="{50ECF674-9570-4B0B-BD36-2D22DDD0C3CD}"/>
    <cellStyle name="Input 6 6 2 2" xfId="19642" xr:uid="{52B92170-34A3-40DE-BE9F-E77FFBA655D6}"/>
    <cellStyle name="Input 6 6 2 3" xfId="27816" xr:uid="{E8CF18DA-A7EC-4DD1-BDA9-E48F5E96E04C}"/>
    <cellStyle name="Input 6 6 2 4" xfId="32944" xr:uid="{2E86638A-203A-46FE-AA2D-ACFE9E0C380E}"/>
    <cellStyle name="Input 6 6 3" xfId="19641" xr:uid="{1FF6C99C-CADE-46F0-90A6-B432870486EA}"/>
    <cellStyle name="Input 6 6 4" xfId="27815" xr:uid="{06FE48CE-BDD4-4BBA-B19C-98A116EE1545}"/>
    <cellStyle name="Input 6 6 5" xfId="32945" xr:uid="{73B6A684-1ABE-4D9A-B975-27A39D54C8B3}"/>
    <cellStyle name="Input 6 7" xfId="5888" xr:uid="{629203D0-60AE-427D-B21E-8F63C374E318}"/>
    <cellStyle name="Input 6 7 2" xfId="5889" xr:uid="{02772A9E-8E88-4C55-8D2B-054878A30AC0}"/>
    <cellStyle name="Input 6 7 2 2" xfId="19644" xr:uid="{255F2BF7-6330-489F-A90C-B9CBB9561200}"/>
    <cellStyle name="Input 6 7 2 3" xfId="27818" xr:uid="{1D40B659-F982-46C4-948B-6C9DC13C286B}"/>
    <cellStyle name="Input 6 7 2 4" xfId="32942" xr:uid="{165E6E95-1BCB-4C50-9862-9223A4F0B2E4}"/>
    <cellStyle name="Input 6 7 3" xfId="19643" xr:uid="{E28ED105-D8E2-4040-B741-9192014B3342}"/>
    <cellStyle name="Input 6 7 4" xfId="27817" xr:uid="{0328FF50-6EA7-4080-B8FC-C28612223DD1}"/>
    <cellStyle name="Input 6 7 5" xfId="32943" xr:uid="{F125FF78-9486-4F93-B7DE-71757029187E}"/>
    <cellStyle name="Input 6 8" xfId="5890" xr:uid="{EA35C3FA-469F-4902-9A63-F7C2B6A8B518}"/>
    <cellStyle name="Input 6 8 2" xfId="19645" xr:uid="{CFB2A65C-FF38-4665-A9A7-28A0578D4A3C}"/>
    <cellStyle name="Input 6 8 3" xfId="27819" xr:uid="{92A57830-5F65-4EB3-862B-15F8765347D7}"/>
    <cellStyle name="Input 6 8 4" xfId="32941" xr:uid="{B8F6DD39-210F-4343-877E-2E31C2553C9D}"/>
    <cellStyle name="Input 6 9" xfId="19598" xr:uid="{1ED104EB-C5EC-44F5-845B-C53D81EA7A9C}"/>
    <cellStyle name="Input 60" xfId="21744" xr:uid="{55736A1C-45D6-4EE7-8A13-EDA2F494AAE2}"/>
    <cellStyle name="Input 61" xfId="37076" xr:uid="{9DFD5ED1-87D8-4EDC-B1FE-C3F535CF3939}"/>
    <cellStyle name="Input 62" xfId="21746" xr:uid="{40183BBB-E8D0-43DF-BFB5-9C3AC48F875B}"/>
    <cellStyle name="Input 63" xfId="37077" xr:uid="{9AEA1050-B83C-492C-BEFC-111CFBF9AE93}"/>
    <cellStyle name="Input 7" xfId="5891" xr:uid="{0B33754D-2B1F-4804-844E-848271430933}"/>
    <cellStyle name="Input 7 10" xfId="27820" xr:uid="{CF5FDF4A-5EB3-482B-8371-C4C2B8EEC533}"/>
    <cellStyle name="Input 7 11" xfId="32940" xr:uid="{34ED5D2F-AEFF-4277-927F-A445F8DF8857}"/>
    <cellStyle name="Input 7 2" xfId="5892" xr:uid="{216455D7-7EAA-4E57-995D-BA1334B5B567}"/>
    <cellStyle name="Input 7 2 10" xfId="27821" xr:uid="{719AF309-2665-4B7E-9310-D78F70DD8050}"/>
    <cellStyle name="Input 7 2 11" xfId="32939" xr:uid="{2C02EB31-BFD2-436B-BED1-56E889DACA3E}"/>
    <cellStyle name="Input 7 2 2" xfId="5893" xr:uid="{68CDD41B-796D-4944-B830-9F9AD72AB963}"/>
    <cellStyle name="Input 7 2 2 10" xfId="32938" xr:uid="{A66C9F42-1881-43DD-8B45-3F97DA727ABA}"/>
    <cellStyle name="Input 7 2 2 2" xfId="5894" xr:uid="{4010FEE8-2FEE-4182-9AE8-E5BCE11ED8B0}"/>
    <cellStyle name="Input 7 2 2 2 2" xfId="19649" xr:uid="{E00A3212-0958-4B27-A3D0-B2EE81CD15DB}"/>
    <cellStyle name="Input 7 2 2 2 3" xfId="27823" xr:uid="{901644B1-6563-490D-B067-6BB7AC31C7F9}"/>
    <cellStyle name="Input 7 2 2 2 4" xfId="32937" xr:uid="{21D152F5-0A2C-4903-A38D-E69651B1F978}"/>
    <cellStyle name="Input 7 2 2 3" xfId="5895" xr:uid="{18D164DA-16B5-4C46-B8AC-70BE7F5501ED}"/>
    <cellStyle name="Input 7 2 2 3 2" xfId="19650" xr:uid="{193F519C-0B50-4AE4-86AA-A72B3238D0EF}"/>
    <cellStyle name="Input 7 2 2 3 3" xfId="27824" xr:uid="{0DBBB609-042A-4CA0-A063-CA929F59DA11}"/>
    <cellStyle name="Input 7 2 2 3 4" xfId="32936" xr:uid="{6B201787-3A28-4169-B8DB-5BD3988BE1D6}"/>
    <cellStyle name="Input 7 2 2 4" xfId="5896" xr:uid="{2BE3DF08-A6C7-4A64-844A-77784AFCA816}"/>
    <cellStyle name="Input 7 2 2 4 2" xfId="19651" xr:uid="{66DD46DF-80A0-41F0-B438-DF52A530520A}"/>
    <cellStyle name="Input 7 2 2 4 3" xfId="27825" xr:uid="{F4F50775-48AD-468B-A531-AADAECD018FF}"/>
    <cellStyle name="Input 7 2 2 4 4" xfId="32935" xr:uid="{12DCE98C-6B2E-4AE8-8D97-C2CAC9D8B3F6}"/>
    <cellStyle name="Input 7 2 2 5" xfId="5897" xr:uid="{4DB7A776-C894-4FC5-A391-469D44688351}"/>
    <cellStyle name="Input 7 2 2 5 2" xfId="19652" xr:uid="{844DA2C3-7479-434E-A068-8016B9ECD57A}"/>
    <cellStyle name="Input 7 2 2 5 3" xfId="27826" xr:uid="{82A056BD-B357-41F4-AE93-BF1DE1005091}"/>
    <cellStyle name="Input 7 2 2 5 4" xfId="32934" xr:uid="{4BA3B9C7-A017-40B8-9785-BBDB2B699799}"/>
    <cellStyle name="Input 7 2 2 6" xfId="5898" xr:uid="{5367E868-C231-4A1F-A72D-58140617BD4E}"/>
    <cellStyle name="Input 7 2 2 6 2" xfId="19653" xr:uid="{9336B28B-0451-4DBE-8114-F917284F0CA2}"/>
    <cellStyle name="Input 7 2 2 6 3" xfId="27827" xr:uid="{3614C901-3157-4F53-95E6-AD426255123F}"/>
    <cellStyle name="Input 7 2 2 6 4" xfId="32933" xr:uid="{A65F031B-D66A-42BD-9931-AF6D1F9720F3}"/>
    <cellStyle name="Input 7 2 2 7" xfId="5899" xr:uid="{8BE755A6-26E9-4CB6-B349-95DB60726BFD}"/>
    <cellStyle name="Input 7 2 2 7 2" xfId="19654" xr:uid="{6F8282DD-F945-4D01-B11D-0B0CFBAC1BDF}"/>
    <cellStyle name="Input 7 2 2 7 3" xfId="27828" xr:uid="{58E31E7B-E8CF-4810-8C04-970A7F5F019C}"/>
    <cellStyle name="Input 7 2 2 7 4" xfId="32932" xr:uid="{E1822DC5-D880-4FD2-B441-447C53FB53EC}"/>
    <cellStyle name="Input 7 2 2 8" xfId="19648" xr:uid="{67FFFD21-C028-4FD0-B055-30FEC8475B39}"/>
    <cellStyle name="Input 7 2 2 9" xfId="27822" xr:uid="{5ADDA221-0D22-4871-B91D-9552B415AB8B}"/>
    <cellStyle name="Input 7 2 3" xfId="5900" xr:uid="{B40B6343-E2AE-4022-A425-996CE81061C9}"/>
    <cellStyle name="Input 7 2 3 2" xfId="5901" xr:uid="{3BABE398-A568-4831-8037-B35AC006E8DC}"/>
    <cellStyle name="Input 7 2 3 2 2" xfId="19656" xr:uid="{3E5E3A5B-8CB9-43CF-B72C-E778B0165DA6}"/>
    <cellStyle name="Input 7 2 3 2 3" xfId="27830" xr:uid="{24E8DEEE-A165-4F3D-96C1-A757B3C8E7A8}"/>
    <cellStyle name="Input 7 2 3 2 4" xfId="32930" xr:uid="{22C8FB21-0747-4C8C-8189-65ECFAE30F26}"/>
    <cellStyle name="Input 7 2 3 3" xfId="5902" xr:uid="{3A85F2D9-3864-4C42-B4BC-4FD4BE593CD0}"/>
    <cellStyle name="Input 7 2 3 3 2" xfId="19657" xr:uid="{74544FFA-FC86-4DB8-84E9-5933AC0627F7}"/>
    <cellStyle name="Input 7 2 3 3 3" xfId="27831" xr:uid="{71E2E7B4-0033-4AD8-ADC0-3B4EB08AB731}"/>
    <cellStyle name="Input 7 2 3 3 4" xfId="32929" xr:uid="{60385D9C-A597-4A1D-AFF2-D514696FF1F4}"/>
    <cellStyle name="Input 7 2 3 4" xfId="5903" xr:uid="{7E108C9F-0BEE-419F-BD4D-39FCEC39AD98}"/>
    <cellStyle name="Input 7 2 3 4 2" xfId="19658" xr:uid="{1BB6D01F-2DC5-4158-921B-F4FA6AD85511}"/>
    <cellStyle name="Input 7 2 3 4 3" xfId="27832" xr:uid="{053EBB74-CE1F-46C4-BE3F-0E8BB4DA8A72}"/>
    <cellStyle name="Input 7 2 3 4 4" xfId="32928" xr:uid="{ACBEC8C2-2FD8-43FF-BBB3-CEEC92E34E65}"/>
    <cellStyle name="Input 7 2 3 5" xfId="5904" xr:uid="{E37BFCD7-14F7-41FA-A4C5-875202636E46}"/>
    <cellStyle name="Input 7 2 3 5 2" xfId="19659" xr:uid="{4A97F53D-7D11-476A-898E-BEAC6DBD0B42}"/>
    <cellStyle name="Input 7 2 3 5 3" xfId="27833" xr:uid="{38DEA3EA-924B-4C0F-AB24-9DEEF453C0F0}"/>
    <cellStyle name="Input 7 2 3 5 4" xfId="32927" xr:uid="{4EBB47A6-3293-48D8-A9F2-6C24F59B191E}"/>
    <cellStyle name="Input 7 2 3 6" xfId="5905" xr:uid="{1B9AD097-0E64-4403-9279-85FCE39D00CB}"/>
    <cellStyle name="Input 7 2 3 6 2" xfId="19660" xr:uid="{2EA70B52-E630-4DD4-85AC-885302556297}"/>
    <cellStyle name="Input 7 2 3 6 3" xfId="27834" xr:uid="{AE2FDDFC-9CB7-458E-98F9-6A879689E0F1}"/>
    <cellStyle name="Input 7 2 3 6 4" xfId="32926" xr:uid="{D441B1DA-ADF2-4783-9236-E84751189F4A}"/>
    <cellStyle name="Input 7 2 3 7" xfId="19655" xr:uid="{612765DC-3EF3-4141-A7B1-16B681FB5E90}"/>
    <cellStyle name="Input 7 2 3 8" xfId="27829" xr:uid="{9E8A8709-790C-4DEF-A1D3-55029C33802E}"/>
    <cellStyle name="Input 7 2 3 9" xfId="32931" xr:uid="{7B74E92D-6686-4C6B-AAC9-D6D57A54BBE5}"/>
    <cellStyle name="Input 7 2 4" xfId="5906" xr:uid="{D36FF674-D197-425E-9A68-121CE5460712}"/>
    <cellStyle name="Input 7 2 4 2" xfId="5907" xr:uid="{3A95B743-A1E7-420B-9706-2DEE59444BA2}"/>
    <cellStyle name="Input 7 2 4 2 2" xfId="19662" xr:uid="{D69BD649-CB94-4CF1-A10F-33B58ED967FF}"/>
    <cellStyle name="Input 7 2 4 2 3" xfId="27836" xr:uid="{41684CA0-0EE6-4123-BB9A-92F1A3EE14A6}"/>
    <cellStyle name="Input 7 2 4 2 4" xfId="32924" xr:uid="{91370385-8630-49E2-ADBA-F9DCEB14B2E8}"/>
    <cellStyle name="Input 7 2 4 3" xfId="5908" xr:uid="{2E6BFBA4-7E40-42D3-803E-276FF9374D3E}"/>
    <cellStyle name="Input 7 2 4 3 2" xfId="19663" xr:uid="{0F5DE083-91C7-404B-AED4-DF838A19CC8A}"/>
    <cellStyle name="Input 7 2 4 3 3" xfId="27837" xr:uid="{4011AD56-FD14-450A-BCBB-B54B7F79E92D}"/>
    <cellStyle name="Input 7 2 4 3 4" xfId="32923" xr:uid="{6640D2AA-8745-4014-AF67-A73DDD4999EF}"/>
    <cellStyle name="Input 7 2 4 4" xfId="5909" xr:uid="{654941B1-75FC-4BE6-99D6-6CC74C991E4C}"/>
    <cellStyle name="Input 7 2 4 4 2" xfId="19664" xr:uid="{629F24B3-84DD-4E02-A54C-E34C3F007E44}"/>
    <cellStyle name="Input 7 2 4 4 3" xfId="27838" xr:uid="{7F6C2B62-25F6-4FA5-A544-2AF7FEBEF558}"/>
    <cellStyle name="Input 7 2 4 4 4" xfId="32922" xr:uid="{A3FA5042-5D92-456D-AE0A-BC95A193C347}"/>
    <cellStyle name="Input 7 2 4 5" xfId="19661" xr:uid="{D3EDC647-61EC-4BA3-BF0E-D7AC76250D72}"/>
    <cellStyle name="Input 7 2 4 6" xfId="27835" xr:uid="{7F1C9A9C-459B-4F60-A4C5-1CC63A42DEB6}"/>
    <cellStyle name="Input 7 2 4 7" xfId="32925" xr:uid="{5C53D909-25E5-489F-BF42-7A8BC598CDB8}"/>
    <cellStyle name="Input 7 2 5" xfId="5910" xr:uid="{1C6C038A-1CB0-467E-9D19-8D02FCFEB87D}"/>
    <cellStyle name="Input 7 2 5 2" xfId="5911" xr:uid="{5DFFDE60-4BD5-4A0A-9BCD-807DFB15C93C}"/>
    <cellStyle name="Input 7 2 5 2 2" xfId="19666" xr:uid="{638E8A38-51FB-4BB0-BDED-6178EAD58C57}"/>
    <cellStyle name="Input 7 2 5 2 3" xfId="27840" xr:uid="{9B6E16FD-F73A-40FC-9893-36E742EA3973}"/>
    <cellStyle name="Input 7 2 5 2 4" xfId="32920" xr:uid="{2403162C-CEB4-4261-944F-62B704A9CE40}"/>
    <cellStyle name="Input 7 2 5 3" xfId="19665" xr:uid="{FD0CFF8E-1FF8-40A7-AC4C-F3A60B7F7D20}"/>
    <cellStyle name="Input 7 2 5 4" xfId="27839" xr:uid="{67233643-197D-483F-8E67-E426AF0A4EC9}"/>
    <cellStyle name="Input 7 2 5 5" xfId="32921" xr:uid="{C88B32F9-9CF0-4552-B01F-5ADB7BF50AD8}"/>
    <cellStyle name="Input 7 2 6" xfId="5912" xr:uid="{0AB51EA4-6C28-4F94-A7E9-94EDDB9F5D3C}"/>
    <cellStyle name="Input 7 2 6 2" xfId="5913" xr:uid="{CAC0BB1A-70A1-40E0-9407-49EB0273B631}"/>
    <cellStyle name="Input 7 2 6 2 2" xfId="19668" xr:uid="{9BB29736-73DD-48BD-A034-2468B54BC5FC}"/>
    <cellStyle name="Input 7 2 6 2 3" xfId="27842" xr:uid="{5F8BBEE4-C4B5-42A3-9284-E09055272634}"/>
    <cellStyle name="Input 7 2 6 2 4" xfId="32918" xr:uid="{22FDCA5D-CE2F-4086-8862-FA3E22FA3D70}"/>
    <cellStyle name="Input 7 2 6 3" xfId="19667" xr:uid="{7B59801C-CCB0-462C-9BEC-AE85EED75117}"/>
    <cellStyle name="Input 7 2 6 4" xfId="27841" xr:uid="{114122ED-DAE9-4A32-8743-8872EC3BB771}"/>
    <cellStyle name="Input 7 2 6 5" xfId="32919" xr:uid="{D3F6FD5B-3380-44C2-B600-072B979B2C82}"/>
    <cellStyle name="Input 7 2 7" xfId="5914" xr:uid="{FC700518-A86A-4496-BDB3-554A65BB5892}"/>
    <cellStyle name="Input 7 2 7 2" xfId="19669" xr:uid="{737BBD77-51E3-47D0-9B81-40D386F29EB6}"/>
    <cellStyle name="Input 7 2 7 3" xfId="27843" xr:uid="{D967ACA2-612D-4C14-8536-597103CEAD18}"/>
    <cellStyle name="Input 7 2 7 4" xfId="32917" xr:uid="{F4782CAB-E51B-4AB8-8F9B-6811D802243B}"/>
    <cellStyle name="Input 7 2 8" xfId="5915" xr:uid="{506DBF79-9A6D-4AB6-9CEC-BDF71535DAC2}"/>
    <cellStyle name="Input 7 2 8 2" xfId="19670" xr:uid="{4A12B602-2FD3-45EB-BF44-A776656C029D}"/>
    <cellStyle name="Input 7 2 8 3" xfId="27844" xr:uid="{419B50EE-68D9-4435-86C5-8132C9928DA5}"/>
    <cellStyle name="Input 7 2 8 4" xfId="32916" xr:uid="{67B062A8-BDC2-4AC5-91DC-31DC415D9234}"/>
    <cellStyle name="Input 7 2 9" xfId="19647" xr:uid="{124346C8-694E-4090-A274-1D40C7BE31A6}"/>
    <cellStyle name="Input 7 3" xfId="5916" xr:uid="{842CBDE7-4390-4624-94CE-F05054A67C2C}"/>
    <cellStyle name="Input 7 3 10" xfId="32915" xr:uid="{5F72FF6A-37D1-4894-AB61-7AAE93F05522}"/>
    <cellStyle name="Input 7 3 2" xfId="5917" xr:uid="{312342AD-1D40-45FD-BE10-7B6C6543195E}"/>
    <cellStyle name="Input 7 3 2 2" xfId="19672" xr:uid="{A8E1E4AE-9D26-40E2-8652-B4E8BB1500D4}"/>
    <cellStyle name="Input 7 3 2 3" xfId="27846" xr:uid="{4AAEA6FE-609A-4012-BDFC-8B80CB803C5E}"/>
    <cellStyle name="Input 7 3 2 4" xfId="32914" xr:uid="{487F58B0-BEF7-409B-B0FD-D70BCCEEC32D}"/>
    <cellStyle name="Input 7 3 3" xfId="5918" xr:uid="{6DC13060-4897-4EF4-888B-62B4E20E51E3}"/>
    <cellStyle name="Input 7 3 3 2" xfId="19673" xr:uid="{97180E2B-30C7-4E4C-94DF-CEF693BD46A4}"/>
    <cellStyle name="Input 7 3 3 3" xfId="27847" xr:uid="{A2CCD579-6020-4210-A838-CA15E8602806}"/>
    <cellStyle name="Input 7 3 3 4" xfId="32913" xr:uid="{94287E7D-CF2E-4DC2-A0FC-C508E9BE1285}"/>
    <cellStyle name="Input 7 3 4" xfId="5919" xr:uid="{DBDB3CF4-A4A8-4313-9AE6-11982F426EB7}"/>
    <cellStyle name="Input 7 3 4 2" xfId="19674" xr:uid="{8A2EE4FA-6BE4-48C0-A9E3-D4A5DE8C50C0}"/>
    <cellStyle name="Input 7 3 4 3" xfId="27848" xr:uid="{8652F05D-A272-47E7-BECD-F8FF03B04EB3}"/>
    <cellStyle name="Input 7 3 4 4" xfId="32912" xr:uid="{2CE3ACB3-33A0-4DC8-A516-A6D6E9C555BA}"/>
    <cellStyle name="Input 7 3 5" xfId="5920" xr:uid="{DF8D646C-5AFE-4046-87C7-7C70070A3D7B}"/>
    <cellStyle name="Input 7 3 5 2" xfId="19675" xr:uid="{436AD15D-A00A-489C-9567-20831D20BDDE}"/>
    <cellStyle name="Input 7 3 5 3" xfId="27849" xr:uid="{2DC2C28B-265E-493D-8665-A68BD3A6278B}"/>
    <cellStyle name="Input 7 3 5 4" xfId="32911" xr:uid="{6CC6160F-AE60-4954-BC8C-C32BC9E5EFA5}"/>
    <cellStyle name="Input 7 3 6" xfId="5921" xr:uid="{2877EF28-5BB2-487D-831B-B623F6B77B61}"/>
    <cellStyle name="Input 7 3 6 2" xfId="19676" xr:uid="{2CBDA683-8FAA-44C5-A64F-46C3964C06FB}"/>
    <cellStyle name="Input 7 3 6 3" xfId="27850" xr:uid="{637A4A32-5EA4-4ECC-A30B-4BA49661F930}"/>
    <cellStyle name="Input 7 3 6 4" xfId="32910" xr:uid="{6C1F030E-91FF-4F71-B0CD-43340C4DF18A}"/>
    <cellStyle name="Input 7 3 7" xfId="5922" xr:uid="{B4215E49-6662-4DBA-AEBB-0458135C46C9}"/>
    <cellStyle name="Input 7 3 7 2" xfId="19677" xr:uid="{A219DA13-00A4-496D-B451-B16E17AA8D64}"/>
    <cellStyle name="Input 7 3 7 3" xfId="27851" xr:uid="{04F148BA-D162-4489-8E4F-B76FB2080D6C}"/>
    <cellStyle name="Input 7 3 7 4" xfId="32909" xr:uid="{2AB5EDB1-0B37-4895-8C0D-BFA5E15EF237}"/>
    <cellStyle name="Input 7 3 8" xfId="19671" xr:uid="{00FB8307-2707-4E37-8A9D-452BE41CBC9B}"/>
    <cellStyle name="Input 7 3 9" xfId="27845" xr:uid="{DE5CD817-FE19-418F-A22C-75D3E6898773}"/>
    <cellStyle name="Input 7 4" xfId="5923" xr:uid="{633052B2-96DF-49B7-A77D-0BB64369483F}"/>
    <cellStyle name="Input 7 4 2" xfId="5924" xr:uid="{6060B664-9529-4571-9205-ABA480948D46}"/>
    <cellStyle name="Input 7 4 2 2" xfId="19679" xr:uid="{64EFA449-CFE7-4EA3-B42F-1637F5B526E3}"/>
    <cellStyle name="Input 7 4 2 3" xfId="27853" xr:uid="{413601FD-DD5A-496D-A7AC-AB8C293BE84D}"/>
    <cellStyle name="Input 7 4 2 4" xfId="32907" xr:uid="{64FADCD9-29D3-420B-94C8-597AAEEB7770}"/>
    <cellStyle name="Input 7 4 3" xfId="5925" xr:uid="{B33350FC-1505-4EF5-B42D-5BB1BABE65CA}"/>
    <cellStyle name="Input 7 4 3 2" xfId="19680" xr:uid="{D3B8C21D-18D8-48EF-964F-8E341EF38E1D}"/>
    <cellStyle name="Input 7 4 3 3" xfId="27854" xr:uid="{3A83CAE6-3BF4-4F32-B8F6-ABA05291E85C}"/>
    <cellStyle name="Input 7 4 3 4" xfId="32906" xr:uid="{0B8AE8C3-9725-4A6C-AD02-9F2AC07CB746}"/>
    <cellStyle name="Input 7 4 4" xfId="5926" xr:uid="{C33F9852-3EDF-4D32-A1A6-0742DE5E6797}"/>
    <cellStyle name="Input 7 4 4 2" xfId="19681" xr:uid="{1E6B31B7-9DD1-44CC-825A-ABAA2F551426}"/>
    <cellStyle name="Input 7 4 4 3" xfId="27855" xr:uid="{CB1C536F-6371-4F22-9D12-53112C34CA22}"/>
    <cellStyle name="Input 7 4 4 4" xfId="32905" xr:uid="{B5DF0D79-E531-421E-9495-CE1309E80EA1}"/>
    <cellStyle name="Input 7 4 5" xfId="5927" xr:uid="{324D485D-D8DC-4F07-95D1-51B46B42A517}"/>
    <cellStyle name="Input 7 4 5 2" xfId="19682" xr:uid="{4959A327-E801-43E4-83F1-604C5CF318E8}"/>
    <cellStyle name="Input 7 4 5 3" xfId="27856" xr:uid="{D16C3763-9EDD-48BE-9CA6-02767E814222}"/>
    <cellStyle name="Input 7 4 5 4" xfId="32904" xr:uid="{DEDC4111-DD61-4C1A-A685-D90DBA1DDEE3}"/>
    <cellStyle name="Input 7 4 6" xfId="5928" xr:uid="{53C89395-CAD6-429E-AF80-103499368D73}"/>
    <cellStyle name="Input 7 4 6 2" xfId="19683" xr:uid="{D4EB8EDB-EC0B-45EC-A5CE-8B1C1FDA445D}"/>
    <cellStyle name="Input 7 4 6 3" xfId="27857" xr:uid="{17107A12-0C4E-4480-91EE-349E50AFAFFD}"/>
    <cellStyle name="Input 7 4 6 4" xfId="32903" xr:uid="{AC4927B2-16C6-4B20-AF82-22ECAA728747}"/>
    <cellStyle name="Input 7 4 7" xfId="19678" xr:uid="{138BFB93-1A68-4C08-9437-BC34A38EB4B4}"/>
    <cellStyle name="Input 7 4 8" xfId="27852" xr:uid="{9081C66A-65F9-4F76-B471-D5CED0EC3CAC}"/>
    <cellStyle name="Input 7 4 9" xfId="32908" xr:uid="{4057333A-7242-4717-9E07-4DD3999F6E53}"/>
    <cellStyle name="Input 7 5" xfId="5929" xr:uid="{644C8884-620A-4DC5-A644-C93AB117042A}"/>
    <cellStyle name="Input 7 5 2" xfId="5930" xr:uid="{5612B2FF-75DA-4DBF-9AFC-D995241B2933}"/>
    <cellStyle name="Input 7 5 2 2" xfId="19685" xr:uid="{B7D87405-8BA5-4052-BC40-FD141EF65364}"/>
    <cellStyle name="Input 7 5 2 3" xfId="27859" xr:uid="{18DE5545-0F32-4B13-8C11-29EDD484525C}"/>
    <cellStyle name="Input 7 5 2 4" xfId="32901" xr:uid="{CD21C29E-B958-49F4-B179-AD3C7AE91E39}"/>
    <cellStyle name="Input 7 5 3" xfId="5931" xr:uid="{96D689A7-7EC7-4131-A27C-4F98134A3E49}"/>
    <cellStyle name="Input 7 5 3 2" xfId="19686" xr:uid="{C0F70C50-667A-4A1E-B53F-F0913BA48367}"/>
    <cellStyle name="Input 7 5 3 3" xfId="27860" xr:uid="{083BDDF1-6ADB-4DEC-BC55-2B3FB6C5A4AD}"/>
    <cellStyle name="Input 7 5 3 4" xfId="32900" xr:uid="{D94D2C4E-2C74-4707-8834-BC806ED68AAD}"/>
    <cellStyle name="Input 7 5 4" xfId="5932" xr:uid="{5B76A8E1-81DD-4517-94EB-71540F9F4178}"/>
    <cellStyle name="Input 7 5 4 2" xfId="19687" xr:uid="{EA26A2FD-A0C9-49EC-9097-E12CCEF6E3ED}"/>
    <cellStyle name="Input 7 5 4 3" xfId="27861" xr:uid="{FDF8EABF-1220-47A0-93D4-5A71646DFBC4}"/>
    <cellStyle name="Input 7 5 4 4" xfId="32899" xr:uid="{E893D965-D40F-4599-B416-1AB47FEC7C65}"/>
    <cellStyle name="Input 7 5 5" xfId="5933" xr:uid="{466DCDC7-8D04-45BF-AC76-24246321D1A1}"/>
    <cellStyle name="Input 7 5 5 2" xfId="19688" xr:uid="{75678907-140B-4F29-B831-B8F72CE565F2}"/>
    <cellStyle name="Input 7 5 5 3" xfId="27862" xr:uid="{8B848EA0-9E3E-4076-B7BB-8C52914AF7BA}"/>
    <cellStyle name="Input 7 5 5 4" xfId="32898" xr:uid="{FF1F8F6F-5C55-4FC2-AF81-9AC9D25D2F05}"/>
    <cellStyle name="Input 7 5 6" xfId="19684" xr:uid="{06540372-1F32-4600-97B4-B1E510C332D2}"/>
    <cellStyle name="Input 7 5 7" xfId="27858" xr:uid="{5D280F94-D632-436B-B7A7-4FDAF39CD80D}"/>
    <cellStyle name="Input 7 5 8" xfId="32902" xr:uid="{6DE6BCEB-A58A-43E0-8248-5FA77A7937A2}"/>
    <cellStyle name="Input 7 6" xfId="5934" xr:uid="{7A28559E-3023-4B72-9B0A-99C1E02C7F35}"/>
    <cellStyle name="Input 7 6 2" xfId="5935" xr:uid="{62553E03-8F4B-42C9-9D78-6E95C99BCFE7}"/>
    <cellStyle name="Input 7 6 2 2" xfId="19690" xr:uid="{47AD0C9C-8109-407C-8F82-9247A84E22FC}"/>
    <cellStyle name="Input 7 6 2 3" xfId="27864" xr:uid="{5E514DEF-E0DC-46E5-8C21-3D444D657812}"/>
    <cellStyle name="Input 7 6 2 4" xfId="32896" xr:uid="{2B4853C5-66B9-4606-88A5-285D546D11CF}"/>
    <cellStyle name="Input 7 6 3" xfId="19689" xr:uid="{F2C97C75-330B-479C-96AC-6860048A1742}"/>
    <cellStyle name="Input 7 6 4" xfId="27863" xr:uid="{4FCF3D91-69BF-45B3-999B-4BC86AB3F2E8}"/>
    <cellStyle name="Input 7 6 5" xfId="32897" xr:uid="{1700DF73-916D-4FD7-9161-C0B9260CF6CF}"/>
    <cellStyle name="Input 7 7" xfId="5936" xr:uid="{CE10B158-7002-468C-8806-E245D4BA8078}"/>
    <cellStyle name="Input 7 7 2" xfId="5937" xr:uid="{1DD64AB3-B279-46BC-84CE-71E2579F744E}"/>
    <cellStyle name="Input 7 7 2 2" xfId="19692" xr:uid="{07B3045D-1D4B-4E04-8892-8E057D0B3F1E}"/>
    <cellStyle name="Input 7 7 2 3" xfId="27866" xr:uid="{D75D9845-F05B-4105-8BED-2643716EA6C3}"/>
    <cellStyle name="Input 7 7 2 4" xfId="32894" xr:uid="{996BD827-C3FB-43EA-A82B-7EE033547053}"/>
    <cellStyle name="Input 7 7 3" xfId="19691" xr:uid="{421845F0-0AFF-4CAB-83BE-68B1E7B9FBDA}"/>
    <cellStyle name="Input 7 7 4" xfId="27865" xr:uid="{F847023A-E95D-4F2B-B0EF-B28CA7223590}"/>
    <cellStyle name="Input 7 7 5" xfId="32895" xr:uid="{9FAC6C28-6D5D-4E97-B64E-A7AC1279A28F}"/>
    <cellStyle name="Input 7 8" xfId="5938" xr:uid="{CA606797-E704-4A4F-8636-18C124F923A7}"/>
    <cellStyle name="Input 7 8 2" xfId="19693" xr:uid="{B8F8072A-C536-45DD-9D60-C23D2972352C}"/>
    <cellStyle name="Input 7 8 3" xfId="27867" xr:uid="{327C805C-946F-4C99-91E1-973FC2311F77}"/>
    <cellStyle name="Input 7 8 4" xfId="32893" xr:uid="{1D7E50D5-D75B-4560-B48C-E8989075E280}"/>
    <cellStyle name="Input 7 9" xfId="19646" xr:uid="{EDB74080-00A8-4479-8673-EEC80C59C1AA}"/>
    <cellStyle name="Input 8" xfId="5939" xr:uid="{E7B4E0CE-7051-479C-AEC4-634C96F63810}"/>
    <cellStyle name="Input 8 10" xfId="27868" xr:uid="{79EAB0BF-CB86-4748-8BBC-3DD934A3272C}"/>
    <cellStyle name="Input 8 11" xfId="32892" xr:uid="{61291009-8A6B-4F9B-BAB6-0DD1D8801050}"/>
    <cellStyle name="Input 8 2" xfId="5940" xr:uid="{02CD420B-7842-4D64-BE9C-0D058788417E}"/>
    <cellStyle name="Input 8 2 10" xfId="27869" xr:uid="{CAA93226-9E64-4C9C-B340-F3502B630EF8}"/>
    <cellStyle name="Input 8 2 11" xfId="32891" xr:uid="{C9147E7F-8A03-4B21-B5B3-736A42A6C22E}"/>
    <cellStyle name="Input 8 2 2" xfId="5941" xr:uid="{AD88BA44-A832-44FD-969E-F67CD59BF616}"/>
    <cellStyle name="Input 8 2 2 10" xfId="32890" xr:uid="{583DC52E-2EFA-4419-B836-6C16FD5C93DC}"/>
    <cellStyle name="Input 8 2 2 2" xfId="5942" xr:uid="{0B401235-917B-414F-9A17-205A8B7548BF}"/>
    <cellStyle name="Input 8 2 2 2 2" xfId="19697" xr:uid="{F4A4CEC7-C303-480E-A104-D496E70305EB}"/>
    <cellStyle name="Input 8 2 2 2 3" xfId="27871" xr:uid="{C0F73CD5-40C0-40E4-8C5D-DDE1850CFD64}"/>
    <cellStyle name="Input 8 2 2 2 4" xfId="32889" xr:uid="{E580C7B8-0763-4B4E-A5BC-A644D75EB15B}"/>
    <cellStyle name="Input 8 2 2 3" xfId="5943" xr:uid="{989956B2-4BDF-400F-B2DF-6B1B09E50845}"/>
    <cellStyle name="Input 8 2 2 3 2" xfId="19698" xr:uid="{62997038-3424-4506-952A-D913F6817151}"/>
    <cellStyle name="Input 8 2 2 3 3" xfId="27872" xr:uid="{2BEE9D3A-BB65-4E00-B0A7-5628E9F7D1FF}"/>
    <cellStyle name="Input 8 2 2 3 4" xfId="32888" xr:uid="{8F66F51D-EC4E-432B-AA94-A19705F5E4B2}"/>
    <cellStyle name="Input 8 2 2 4" xfId="5944" xr:uid="{B7910AF0-5A5B-4CD8-992E-983B17C899D6}"/>
    <cellStyle name="Input 8 2 2 4 2" xfId="19699" xr:uid="{99AE52F2-5733-4462-A35D-ACEADA9C0A5E}"/>
    <cellStyle name="Input 8 2 2 4 3" xfId="27873" xr:uid="{7B99590E-164C-4F13-B126-6603AD88099C}"/>
    <cellStyle name="Input 8 2 2 4 4" xfId="32887" xr:uid="{623D68F3-F1D5-4637-8884-987D6A4AA20A}"/>
    <cellStyle name="Input 8 2 2 5" xfId="5945" xr:uid="{599E644A-98E7-44AC-8098-A5F268C4E32A}"/>
    <cellStyle name="Input 8 2 2 5 2" xfId="19700" xr:uid="{166FD5F5-C7A8-47EB-B335-C8A33B08B18D}"/>
    <cellStyle name="Input 8 2 2 5 3" xfId="27874" xr:uid="{032B5300-6848-4976-9A84-AE52BCD6B5FF}"/>
    <cellStyle name="Input 8 2 2 5 4" xfId="32886" xr:uid="{412C20D7-B5B6-46F4-B6D4-90C2E7100EF3}"/>
    <cellStyle name="Input 8 2 2 6" xfId="5946" xr:uid="{C0A24DA5-664B-4243-A9DF-848EBE7EAADE}"/>
    <cellStyle name="Input 8 2 2 6 2" xfId="19701" xr:uid="{646A3C56-F2A3-4860-A984-632D21B497FD}"/>
    <cellStyle name="Input 8 2 2 6 3" xfId="27875" xr:uid="{E0997554-42D5-4BC0-8855-BB8212358A37}"/>
    <cellStyle name="Input 8 2 2 6 4" xfId="32885" xr:uid="{8A5568D8-C4E2-405F-9F66-F509F8AFFBDE}"/>
    <cellStyle name="Input 8 2 2 7" xfId="5947" xr:uid="{41B6CDCB-5087-4D87-AE52-4D2D382FCA99}"/>
    <cellStyle name="Input 8 2 2 7 2" xfId="19702" xr:uid="{CC8AE069-E418-4997-8D94-6C1A15226C94}"/>
    <cellStyle name="Input 8 2 2 7 3" xfId="27876" xr:uid="{C7B615E8-CD2C-40B1-85C1-A307192AC819}"/>
    <cellStyle name="Input 8 2 2 7 4" xfId="32884" xr:uid="{E5146258-3994-44BB-A7C1-3D741C332FAA}"/>
    <cellStyle name="Input 8 2 2 8" xfId="19696" xr:uid="{3AD4C121-8E2C-4C39-A273-D0EEC09552D7}"/>
    <cellStyle name="Input 8 2 2 9" xfId="27870" xr:uid="{3874753B-AE18-45C1-B1AF-A5BBF860D56A}"/>
    <cellStyle name="Input 8 2 3" xfId="5948" xr:uid="{F5CEBD66-E2F3-420B-8176-C3BD054F3081}"/>
    <cellStyle name="Input 8 2 3 2" xfId="5949" xr:uid="{7791C2E8-3019-4D75-A162-D35117A809E0}"/>
    <cellStyle name="Input 8 2 3 2 2" xfId="19704" xr:uid="{46775D40-C2EF-4385-BD33-1D43C535F67D}"/>
    <cellStyle name="Input 8 2 3 2 3" xfId="27878" xr:uid="{0F21CB12-9F31-4B80-95B0-C4DE5639FD3F}"/>
    <cellStyle name="Input 8 2 3 2 4" xfId="32882" xr:uid="{8C559861-1CA8-4235-AE98-F4FD04CF8719}"/>
    <cellStyle name="Input 8 2 3 3" xfId="5950" xr:uid="{58FE5C85-D64E-4178-B367-D68A4AFB0ED5}"/>
    <cellStyle name="Input 8 2 3 3 2" xfId="19705" xr:uid="{37747B9B-6E08-4F4F-AD1C-E9E62C874482}"/>
    <cellStyle name="Input 8 2 3 3 3" xfId="27879" xr:uid="{7BBC498A-0C70-47DB-B2A8-B971C043C581}"/>
    <cellStyle name="Input 8 2 3 3 4" xfId="32881" xr:uid="{888940FE-117B-491D-9ACA-20DF2BB2433E}"/>
    <cellStyle name="Input 8 2 3 4" xfId="5951" xr:uid="{67095D63-90DE-4D43-A89F-5BBE9F2D6F17}"/>
    <cellStyle name="Input 8 2 3 4 2" xfId="19706" xr:uid="{31F5A8D4-B377-4607-AAAD-BFD15FB25DE3}"/>
    <cellStyle name="Input 8 2 3 4 3" xfId="27880" xr:uid="{C0E390E0-8146-45BA-975F-8618331CBB7B}"/>
    <cellStyle name="Input 8 2 3 4 4" xfId="32880" xr:uid="{077E97CD-5DFE-49B3-BC0B-00AC1AA2F705}"/>
    <cellStyle name="Input 8 2 3 5" xfId="5952" xr:uid="{79C1DB55-4EA6-4DA0-BA0C-515B8E3DC94B}"/>
    <cellStyle name="Input 8 2 3 5 2" xfId="19707" xr:uid="{450F2737-8D46-4799-A354-67C12C5298EF}"/>
    <cellStyle name="Input 8 2 3 5 3" xfId="27881" xr:uid="{EBA2DAA1-DD2B-41FE-859F-9E185048514E}"/>
    <cellStyle name="Input 8 2 3 5 4" xfId="32879" xr:uid="{ED1645CF-C948-43C4-BE04-2F052364EC18}"/>
    <cellStyle name="Input 8 2 3 6" xfId="5953" xr:uid="{29C836BE-B932-4573-8C41-1A58458E4BD0}"/>
    <cellStyle name="Input 8 2 3 6 2" xfId="19708" xr:uid="{93E4513F-2C14-48FE-B840-160FA3EE78EB}"/>
    <cellStyle name="Input 8 2 3 6 3" xfId="27882" xr:uid="{8B6BDE02-C73F-45AC-B695-F6B8ABEB0CAA}"/>
    <cellStyle name="Input 8 2 3 6 4" xfId="32878" xr:uid="{2ED9EEFC-041A-4841-A98C-BD6A32E206FF}"/>
    <cellStyle name="Input 8 2 3 7" xfId="19703" xr:uid="{EFE9CE6E-243E-4E9A-89BF-C9403C6AD2E3}"/>
    <cellStyle name="Input 8 2 3 8" xfId="27877" xr:uid="{10A3EF07-2CF8-4A20-9ED8-DCD67B31D66A}"/>
    <cellStyle name="Input 8 2 3 9" xfId="32883" xr:uid="{79785C08-BD7A-44F7-9082-25AC219DEA34}"/>
    <cellStyle name="Input 8 2 4" xfId="5954" xr:uid="{DA1AA4B4-6580-4E40-B420-2F74235695C3}"/>
    <cellStyle name="Input 8 2 4 2" xfId="5955" xr:uid="{0147A639-2E2E-4725-AC06-00AC1AF82241}"/>
    <cellStyle name="Input 8 2 4 2 2" xfId="19710" xr:uid="{8526FE90-A0AE-4227-91AF-3F2A5D417166}"/>
    <cellStyle name="Input 8 2 4 2 3" xfId="27884" xr:uid="{5D8354F2-3CA9-4C24-94E4-13866E00AB1E}"/>
    <cellStyle name="Input 8 2 4 2 4" xfId="32876" xr:uid="{C1A9EA58-9F5F-4A08-A0C9-17BA00D4B79B}"/>
    <cellStyle name="Input 8 2 4 3" xfId="5956" xr:uid="{71679346-04B5-40AD-A457-5D818A6547B3}"/>
    <cellStyle name="Input 8 2 4 3 2" xfId="19711" xr:uid="{2C1A09F9-139A-4C70-95E0-69F9800924D0}"/>
    <cellStyle name="Input 8 2 4 3 3" xfId="27885" xr:uid="{FD6B19CE-2526-4217-90AB-F1C3AFC52087}"/>
    <cellStyle name="Input 8 2 4 3 4" xfId="32875" xr:uid="{1F88F173-DFA7-40F9-AC3C-3AF6CA0BE0D1}"/>
    <cellStyle name="Input 8 2 4 4" xfId="5957" xr:uid="{CDDE2606-7DB7-44E5-8FF1-7C639E8359F1}"/>
    <cellStyle name="Input 8 2 4 4 2" xfId="19712" xr:uid="{8B349A20-E372-4A12-B963-64D66F467774}"/>
    <cellStyle name="Input 8 2 4 4 3" xfId="27886" xr:uid="{A394FE9D-CC49-4E21-9DC7-7DE0A1F315D8}"/>
    <cellStyle name="Input 8 2 4 4 4" xfId="32874" xr:uid="{E8A6EDCD-6129-4357-B2B5-682E0A5F28BC}"/>
    <cellStyle name="Input 8 2 4 5" xfId="19709" xr:uid="{7E65E588-4213-4A5F-B9AA-4B33D1CEF279}"/>
    <cellStyle name="Input 8 2 4 6" xfId="27883" xr:uid="{1CF331CE-43F2-4DF4-A889-D52AE89D380C}"/>
    <cellStyle name="Input 8 2 4 7" xfId="32877" xr:uid="{DE026324-2A7A-4913-A789-D9458D60DFE7}"/>
    <cellStyle name="Input 8 2 5" xfId="5958" xr:uid="{D1337A3C-AD6B-4DEF-9626-85558760558A}"/>
    <cellStyle name="Input 8 2 5 2" xfId="5959" xr:uid="{185F166F-75D1-4BCE-9193-740C0A8358DA}"/>
    <cellStyle name="Input 8 2 5 2 2" xfId="19714" xr:uid="{2F3DC9E9-257B-4CBD-9174-9A4931E5567E}"/>
    <cellStyle name="Input 8 2 5 2 3" xfId="27888" xr:uid="{8542B095-04A3-478B-9064-780A9132C483}"/>
    <cellStyle name="Input 8 2 5 2 4" xfId="32872" xr:uid="{F1F179A7-62E1-4587-947C-043338CCD699}"/>
    <cellStyle name="Input 8 2 5 3" xfId="19713" xr:uid="{3A80347D-0075-4A08-BD86-2ED7FDB63DB3}"/>
    <cellStyle name="Input 8 2 5 4" xfId="27887" xr:uid="{C62FF252-25CB-4F93-9F05-E3615418EB82}"/>
    <cellStyle name="Input 8 2 5 5" xfId="32873" xr:uid="{B805D2E9-2E84-4866-A40E-2C4EF54FD061}"/>
    <cellStyle name="Input 8 2 6" xfId="5960" xr:uid="{3C189007-747F-4BB5-ADA3-29EFC0066698}"/>
    <cellStyle name="Input 8 2 6 2" xfId="5961" xr:uid="{6A09336E-75C9-40C1-9130-4A2214545DAA}"/>
    <cellStyle name="Input 8 2 6 2 2" xfId="19716" xr:uid="{F817AC53-04BE-4EBB-B019-C8DFB27933A0}"/>
    <cellStyle name="Input 8 2 6 2 3" xfId="27890" xr:uid="{1A1E3136-01D0-488D-852C-7BEDBAF20125}"/>
    <cellStyle name="Input 8 2 6 2 4" xfId="32870" xr:uid="{F4D98984-D513-47A0-B1DA-3BCF5BFF32A5}"/>
    <cellStyle name="Input 8 2 6 3" xfId="19715" xr:uid="{C60FC63D-FF47-4EFA-A6EF-FEDB4879AE2D}"/>
    <cellStyle name="Input 8 2 6 4" xfId="27889" xr:uid="{2191A20F-ACDC-4939-8542-6916066D859C}"/>
    <cellStyle name="Input 8 2 6 5" xfId="32871" xr:uid="{2C2D8EF8-119C-497C-B071-658BDF73520E}"/>
    <cellStyle name="Input 8 2 7" xfId="5962" xr:uid="{12A0CCCA-046C-4066-B394-D524DE345FD9}"/>
    <cellStyle name="Input 8 2 7 2" xfId="19717" xr:uid="{356D1B74-585E-4A79-A508-6B2A4B119E97}"/>
    <cellStyle name="Input 8 2 7 3" xfId="27891" xr:uid="{DC4C2A90-47AC-45EC-B20C-2CC671450D68}"/>
    <cellStyle name="Input 8 2 7 4" xfId="32869" xr:uid="{C66DC9FB-A71C-4A45-90BC-B34E94CE0B3F}"/>
    <cellStyle name="Input 8 2 8" xfId="5963" xr:uid="{976C8FB7-7958-4308-A8F3-E329CEE407F8}"/>
    <cellStyle name="Input 8 2 8 2" xfId="19718" xr:uid="{CDB4F82F-059B-471D-8611-7CAB560B93D0}"/>
    <cellStyle name="Input 8 2 8 3" xfId="27892" xr:uid="{BDD04C1C-2046-4898-9399-C965761784DD}"/>
    <cellStyle name="Input 8 2 8 4" xfId="32868" xr:uid="{D6DDF836-DB47-4FDC-8038-A48DE90BD200}"/>
    <cellStyle name="Input 8 2 9" xfId="19695" xr:uid="{66EE04C9-4DC4-4F39-8A6C-6B9181EADB87}"/>
    <cellStyle name="Input 8 3" xfId="5964" xr:uid="{FC036C5D-AD25-438F-B595-0EED9062F689}"/>
    <cellStyle name="Input 8 3 10" xfId="32867" xr:uid="{F0C738D9-02AB-4FBD-AD0F-C5FDD9342611}"/>
    <cellStyle name="Input 8 3 2" xfId="5965" xr:uid="{D975E641-8633-48A0-8DED-62350193F1BD}"/>
    <cellStyle name="Input 8 3 2 2" xfId="19720" xr:uid="{D8337504-AA78-401A-B068-77ACEF25E541}"/>
    <cellStyle name="Input 8 3 2 3" xfId="27894" xr:uid="{D9413ADB-44D0-4EC3-9B00-A33825F89690}"/>
    <cellStyle name="Input 8 3 2 4" xfId="32866" xr:uid="{2A916201-638F-463A-A006-8E3ECC0126C4}"/>
    <cellStyle name="Input 8 3 3" xfId="5966" xr:uid="{C1CC896B-6841-47BE-BC9E-69EBB4589758}"/>
    <cellStyle name="Input 8 3 3 2" xfId="19721" xr:uid="{FFB03202-80B4-462A-BBA9-5A4887823C0B}"/>
    <cellStyle name="Input 8 3 3 3" xfId="27895" xr:uid="{F5B0DBD1-C22E-4F88-B20B-A56490E19DAC}"/>
    <cellStyle name="Input 8 3 3 4" xfId="32865" xr:uid="{45A89DB3-E5C3-4422-8972-C410B773C2AA}"/>
    <cellStyle name="Input 8 3 4" xfId="5967" xr:uid="{F75B6B12-1360-4FBA-A627-1033968ED9E3}"/>
    <cellStyle name="Input 8 3 4 2" xfId="19722" xr:uid="{AC84AE4C-04D8-464B-A19F-C0F16C009FF1}"/>
    <cellStyle name="Input 8 3 4 3" xfId="27896" xr:uid="{4F8CBD73-55FD-4695-AEA5-F508992F53DE}"/>
    <cellStyle name="Input 8 3 4 4" xfId="32864" xr:uid="{28D65E32-E6CE-406C-B728-450BECB94B93}"/>
    <cellStyle name="Input 8 3 5" xfId="5968" xr:uid="{65E2085C-2B64-43DE-97BD-705C1F9D3D0F}"/>
    <cellStyle name="Input 8 3 5 2" xfId="19723" xr:uid="{BE2F12EB-AD05-4FAC-BE63-4B6CE607A913}"/>
    <cellStyle name="Input 8 3 5 3" xfId="27897" xr:uid="{4C24DDB1-E4B0-4BD0-8E3F-188992B268BD}"/>
    <cellStyle name="Input 8 3 5 4" xfId="32863" xr:uid="{BA112DD9-03E0-4FD1-A4D9-AD520C2C1117}"/>
    <cellStyle name="Input 8 3 6" xfId="5969" xr:uid="{040BFBF6-25AA-4D0B-B108-E03EE775ECFD}"/>
    <cellStyle name="Input 8 3 6 2" xfId="19724" xr:uid="{B612C46F-FF9E-4017-B5EA-3371DF7A850E}"/>
    <cellStyle name="Input 8 3 6 3" xfId="27898" xr:uid="{069C8979-E401-44B2-AE50-67711DBDF407}"/>
    <cellStyle name="Input 8 3 6 4" xfId="32862" xr:uid="{5243B98B-2A7B-49B1-8A35-10D27238E745}"/>
    <cellStyle name="Input 8 3 7" xfId="5970" xr:uid="{224A82CE-0307-4582-9BD3-2D0DCEA2CC01}"/>
    <cellStyle name="Input 8 3 7 2" xfId="19725" xr:uid="{F49AA171-8532-41A0-BE2B-2CC7D1949D16}"/>
    <cellStyle name="Input 8 3 7 3" xfId="27899" xr:uid="{BE1383C9-F1A1-4BCE-A264-8F5AEAE1B5FF}"/>
    <cellStyle name="Input 8 3 7 4" xfId="32861" xr:uid="{FEBDC3BB-0EA0-41E1-98B6-5731B827AB59}"/>
    <cellStyle name="Input 8 3 8" xfId="19719" xr:uid="{2B0C59DA-EDE8-4303-9FBA-4FE86EA174C3}"/>
    <cellStyle name="Input 8 3 9" xfId="27893" xr:uid="{384080B8-BF84-40B8-AE05-98B8AAB5D1FD}"/>
    <cellStyle name="Input 8 4" xfId="5971" xr:uid="{9F6D88A7-2DEE-475D-8DB3-07755700A233}"/>
    <cellStyle name="Input 8 4 2" xfId="5972" xr:uid="{16F588CB-5AE0-4C1E-AE87-4EDDBDF17607}"/>
    <cellStyle name="Input 8 4 2 2" xfId="19727" xr:uid="{E0EB8923-FEB9-4AC3-B6E8-F365C3AF1119}"/>
    <cellStyle name="Input 8 4 2 3" xfId="27901" xr:uid="{B7B32042-DB83-4308-A303-C5576E848CE0}"/>
    <cellStyle name="Input 8 4 2 4" xfId="32859" xr:uid="{313DDB9A-5719-4001-AE44-52166958B969}"/>
    <cellStyle name="Input 8 4 3" xfId="5973" xr:uid="{CB293EEC-DCF1-405C-A1A6-76C6D1099AD2}"/>
    <cellStyle name="Input 8 4 3 2" xfId="19728" xr:uid="{2FADB365-6697-4870-9FE1-B4B95F653676}"/>
    <cellStyle name="Input 8 4 3 3" xfId="27902" xr:uid="{766FA5BD-5B82-4750-BE9B-A89B9DC36188}"/>
    <cellStyle name="Input 8 4 3 4" xfId="32858" xr:uid="{165B1756-AF71-4CA4-B249-897C5A249CDF}"/>
    <cellStyle name="Input 8 4 4" xfId="5974" xr:uid="{EB60C772-7BB6-4C80-BEB2-D5C3E5C90480}"/>
    <cellStyle name="Input 8 4 4 2" xfId="19729" xr:uid="{C8379A0E-21BE-4C4E-BFA9-F2656A0D79EC}"/>
    <cellStyle name="Input 8 4 4 3" xfId="27903" xr:uid="{E385A29C-862B-487B-8972-03A5CF1C13DD}"/>
    <cellStyle name="Input 8 4 4 4" xfId="32857" xr:uid="{8B32F323-C131-4889-B2EF-C382709C4EF1}"/>
    <cellStyle name="Input 8 4 5" xfId="5975" xr:uid="{148354BB-176F-4834-8C31-BED9A65E47D4}"/>
    <cellStyle name="Input 8 4 5 2" xfId="19730" xr:uid="{C28F9E38-E17E-4E6B-A13B-F9A61BCBC1E6}"/>
    <cellStyle name="Input 8 4 5 3" xfId="27904" xr:uid="{3483FB59-4958-4F8C-B40C-26DF94F20E03}"/>
    <cellStyle name="Input 8 4 5 4" xfId="32856" xr:uid="{F2084651-3224-490B-8A4B-9E9EC4B6AE20}"/>
    <cellStyle name="Input 8 4 6" xfId="5976" xr:uid="{4F769058-893E-422A-A63D-8E07E1BEB8E5}"/>
    <cellStyle name="Input 8 4 6 2" xfId="19731" xr:uid="{EFAE6950-0203-4BA9-A550-CAA5D241A3B4}"/>
    <cellStyle name="Input 8 4 6 3" xfId="27905" xr:uid="{150A840B-1C36-4916-8BC4-FD4FB090C32E}"/>
    <cellStyle name="Input 8 4 6 4" xfId="32855" xr:uid="{AFF548BC-665E-4B06-9E99-695370DB50DC}"/>
    <cellStyle name="Input 8 4 7" xfId="19726" xr:uid="{8864C4ED-5D3B-4EF0-AC50-B29491A925F0}"/>
    <cellStyle name="Input 8 4 8" xfId="27900" xr:uid="{4E7EA0E8-AD4F-4D8A-BFAA-0C9446A77FD5}"/>
    <cellStyle name="Input 8 4 9" xfId="32860" xr:uid="{4547A0CD-4024-4460-B7EA-0E84065D08FC}"/>
    <cellStyle name="Input 8 5" xfId="5977" xr:uid="{24FDCDF7-F186-4B0D-86E3-CD9D257265C9}"/>
    <cellStyle name="Input 8 5 2" xfId="5978" xr:uid="{8A13467D-3CE2-4FF1-B4F1-8BAE5D450D53}"/>
    <cellStyle name="Input 8 5 2 2" xfId="19733" xr:uid="{7091F50A-2DCB-4F54-B35A-82A3C7690C6E}"/>
    <cellStyle name="Input 8 5 2 3" xfId="27907" xr:uid="{0B4BA976-D960-45E2-90D8-2CCC8C954CB5}"/>
    <cellStyle name="Input 8 5 2 4" xfId="32853" xr:uid="{FDE5E529-2847-4235-86D0-80A1DE21D38B}"/>
    <cellStyle name="Input 8 5 3" xfId="5979" xr:uid="{787CFFB6-ADA1-4A53-9AAC-1380FE71E89E}"/>
    <cellStyle name="Input 8 5 3 2" xfId="19734" xr:uid="{1DAC31D8-8A7E-4ACA-BC06-E0E2AF5B7627}"/>
    <cellStyle name="Input 8 5 3 3" xfId="27908" xr:uid="{3FE03DC9-2A9D-4ACE-B161-476ED9A9D08C}"/>
    <cellStyle name="Input 8 5 3 4" xfId="32852" xr:uid="{E26BC21D-EDF7-4BCA-BF36-010ECADDFD72}"/>
    <cellStyle name="Input 8 5 4" xfId="5980" xr:uid="{B2C3B47D-4AFF-4ECB-9842-3887E0A2724C}"/>
    <cellStyle name="Input 8 5 4 2" xfId="19735" xr:uid="{3DE32B40-D412-4096-989A-06B99BE791B9}"/>
    <cellStyle name="Input 8 5 4 3" xfId="27909" xr:uid="{26642B27-875F-427A-84D3-5CABA9A2FC5B}"/>
    <cellStyle name="Input 8 5 4 4" xfId="32851" xr:uid="{87AD2E48-EA2F-414F-8EBD-EDC403CA25ED}"/>
    <cellStyle name="Input 8 5 5" xfId="5981" xr:uid="{B1C03FB7-C37A-4886-B0E5-87701D8B6589}"/>
    <cellStyle name="Input 8 5 5 2" xfId="19736" xr:uid="{98E98132-62E2-4003-8083-B139C83598AF}"/>
    <cellStyle name="Input 8 5 5 3" xfId="27910" xr:uid="{441C9BF3-54DC-4534-B428-2D997630657F}"/>
    <cellStyle name="Input 8 5 5 4" xfId="32850" xr:uid="{6F7A7126-2ECA-4728-B3A7-1F0CC5447AB0}"/>
    <cellStyle name="Input 8 5 6" xfId="19732" xr:uid="{F3D5F63D-C239-4A8C-962E-147A6A2A2611}"/>
    <cellStyle name="Input 8 5 7" xfId="27906" xr:uid="{1A4C558A-BD44-4B83-BBA3-0CAE4CB0042C}"/>
    <cellStyle name="Input 8 5 8" xfId="32854" xr:uid="{AD74EEE0-BD79-4634-B6F2-D0195B51A6CB}"/>
    <cellStyle name="Input 8 6" xfId="5982" xr:uid="{0396945F-F4B0-4DBE-92EE-098192587504}"/>
    <cellStyle name="Input 8 6 2" xfId="5983" xr:uid="{FBD58207-5351-4202-88C1-0539FB26A8FA}"/>
    <cellStyle name="Input 8 6 2 2" xfId="19738" xr:uid="{BA6677CD-2D71-4FC3-A5CF-4982F55A8213}"/>
    <cellStyle name="Input 8 6 2 3" xfId="27912" xr:uid="{ABC84B7D-F567-4E2E-9EA7-1FBBA1EFCEBE}"/>
    <cellStyle name="Input 8 6 2 4" xfId="32848" xr:uid="{29C135C5-70B5-436C-B758-F0BC0260E260}"/>
    <cellStyle name="Input 8 6 3" xfId="19737" xr:uid="{0BE92DE4-9EE7-4637-A3DC-AC16A3B781E1}"/>
    <cellStyle name="Input 8 6 4" xfId="27911" xr:uid="{5E8069E9-527B-4D4F-B57F-2B5980CECF34}"/>
    <cellStyle name="Input 8 6 5" xfId="32849" xr:uid="{5FE1EE4A-9779-4EFA-9051-92E4DFC97836}"/>
    <cellStyle name="Input 8 7" xfId="5984" xr:uid="{C8489BB9-7603-4B2B-8E96-482AABE7CF57}"/>
    <cellStyle name="Input 8 7 2" xfId="5985" xr:uid="{76535F72-C4F1-4725-B031-C1D2A184CF58}"/>
    <cellStyle name="Input 8 7 2 2" xfId="19740" xr:uid="{FED276E7-946C-495E-A006-DC9346C074E9}"/>
    <cellStyle name="Input 8 7 2 3" xfId="27914" xr:uid="{68B68FF3-528C-4190-B682-9160102E2DCD}"/>
    <cellStyle name="Input 8 7 2 4" xfId="32846" xr:uid="{6885F8EE-FB6F-4D98-AF18-9AF8B6735E1E}"/>
    <cellStyle name="Input 8 7 3" xfId="19739" xr:uid="{6B56F908-CBA0-46AC-B318-4677C9DBA771}"/>
    <cellStyle name="Input 8 7 4" xfId="27913" xr:uid="{AF85DBA1-A8CD-4732-A7B9-48B08165EFD6}"/>
    <cellStyle name="Input 8 7 5" xfId="32847" xr:uid="{7CC18A10-C0FA-4985-8C4C-6D8B301878F8}"/>
    <cellStyle name="Input 8 8" xfId="5986" xr:uid="{A934F1CE-BBA0-486D-8D13-479884B135BD}"/>
    <cellStyle name="Input 8 8 2" xfId="19741" xr:uid="{999FDF62-CA8E-4EC3-B6F6-192819C6F82A}"/>
    <cellStyle name="Input 8 8 3" xfId="27915" xr:uid="{EEE546D5-5374-4C8D-A00B-121C7E690C04}"/>
    <cellStyle name="Input 8 8 4" xfId="32845" xr:uid="{867881A0-1EE4-4B74-AFE1-0B5CA57E95B0}"/>
    <cellStyle name="Input 8 9" xfId="19694" xr:uid="{68FF4624-1845-44BE-8ABA-0D399F705F85}"/>
    <cellStyle name="Input 9" xfId="5987" xr:uid="{583E5035-0374-4BEB-9A6A-7CE52ECEA49F}"/>
    <cellStyle name="Input 9 10" xfId="27916" xr:uid="{4F112EEB-4E07-4001-B295-39F333DA2DFA}"/>
    <cellStyle name="Input 9 11" xfId="32844" xr:uid="{5356F7D8-8EC6-4253-A492-4A7FAA758103}"/>
    <cellStyle name="Input 9 2" xfId="5988" xr:uid="{B8F5F55E-188F-4A62-B57D-D12BBDC1C7B4}"/>
    <cellStyle name="Input 9 2 10" xfId="27917" xr:uid="{F161D4AB-0B15-4764-B6B2-E4DFA659A868}"/>
    <cellStyle name="Input 9 2 11" xfId="32843" xr:uid="{CBB950A1-81CD-455F-9954-EEF94849BF5F}"/>
    <cellStyle name="Input 9 2 2" xfId="5989" xr:uid="{864F4E79-95E5-4510-805C-5EDBF273416C}"/>
    <cellStyle name="Input 9 2 2 10" xfId="32842" xr:uid="{C7CE1FA3-986D-42C4-93FF-B35DD77D4A61}"/>
    <cellStyle name="Input 9 2 2 2" xfId="5990" xr:uid="{FD364B33-5F6A-440A-801C-388DA4F7F147}"/>
    <cellStyle name="Input 9 2 2 2 2" xfId="19745" xr:uid="{948467A8-3635-49A5-9D55-8559CE71EBCA}"/>
    <cellStyle name="Input 9 2 2 2 3" xfId="27919" xr:uid="{B22916FD-37B7-427E-A952-4690C2C01E26}"/>
    <cellStyle name="Input 9 2 2 2 4" xfId="32841" xr:uid="{81784227-FFD9-4DB0-B03B-4128EC569968}"/>
    <cellStyle name="Input 9 2 2 3" xfId="5991" xr:uid="{F4D8C1A0-684B-4E50-AB0E-E9BC17400AE8}"/>
    <cellStyle name="Input 9 2 2 3 2" xfId="19746" xr:uid="{3A05ECD6-9DD1-4D6D-9EA0-BFC78AAF1494}"/>
    <cellStyle name="Input 9 2 2 3 3" xfId="27920" xr:uid="{03CDD3C5-054C-4EAC-8778-9D9C9E0204BC}"/>
    <cellStyle name="Input 9 2 2 3 4" xfId="32840" xr:uid="{176980D9-FC8D-4689-98A3-EDD911929A71}"/>
    <cellStyle name="Input 9 2 2 4" xfId="5992" xr:uid="{AC846D4F-8504-45AE-B8DA-448825DE8500}"/>
    <cellStyle name="Input 9 2 2 4 2" xfId="19747" xr:uid="{D9A7A06F-F246-4A20-A22B-F3F1F6517A9C}"/>
    <cellStyle name="Input 9 2 2 4 3" xfId="27921" xr:uid="{CF5CF1B9-6C35-43A7-93E7-1C7788FCC793}"/>
    <cellStyle name="Input 9 2 2 4 4" xfId="32839" xr:uid="{85A5BF5C-B020-440D-9D6C-60819E3F701E}"/>
    <cellStyle name="Input 9 2 2 5" xfId="5993" xr:uid="{BFF5086E-3B3A-49E1-AC21-528B6A75DEA6}"/>
    <cellStyle name="Input 9 2 2 5 2" xfId="19748" xr:uid="{93FC3456-3A42-453E-80B2-7F1184B225B4}"/>
    <cellStyle name="Input 9 2 2 5 3" xfId="27922" xr:uid="{E74AD8E2-9A4F-44E7-97E1-B9076AA44660}"/>
    <cellStyle name="Input 9 2 2 5 4" xfId="32838" xr:uid="{7D21817E-E53F-4FAA-BBB2-B4FCB85C70A4}"/>
    <cellStyle name="Input 9 2 2 6" xfId="5994" xr:uid="{0B1806DA-EA99-489E-8366-EA12F6DC31EE}"/>
    <cellStyle name="Input 9 2 2 6 2" xfId="19749" xr:uid="{47B23419-CBA1-4F2A-B5B3-ADAED6C8788A}"/>
    <cellStyle name="Input 9 2 2 6 3" xfId="27923" xr:uid="{F9EE1200-A562-4F99-B7FE-58AFD2084CA3}"/>
    <cellStyle name="Input 9 2 2 6 4" xfId="32837" xr:uid="{A4D260D7-9B26-4439-8A6D-B1450FF94A2E}"/>
    <cellStyle name="Input 9 2 2 7" xfId="5995" xr:uid="{92B11B5C-20AD-43B7-BC6F-0353C0208F36}"/>
    <cellStyle name="Input 9 2 2 7 2" xfId="19750" xr:uid="{D1933008-B65B-4FA6-8B80-C5E7C7CBEA8D}"/>
    <cellStyle name="Input 9 2 2 7 3" xfId="27924" xr:uid="{144617CB-4A5E-459D-ADEB-7424A6419A5A}"/>
    <cellStyle name="Input 9 2 2 7 4" xfId="32836" xr:uid="{3F3A92C8-2B8F-41D7-B9D4-F268F78705C5}"/>
    <cellStyle name="Input 9 2 2 8" xfId="19744" xr:uid="{5940A1BF-766F-4F10-BE65-FC9AE90D8ECA}"/>
    <cellStyle name="Input 9 2 2 9" xfId="27918" xr:uid="{6F9DFBC5-EE79-4233-B403-1745475054CE}"/>
    <cellStyle name="Input 9 2 3" xfId="5996" xr:uid="{CBE20D2C-8764-4851-AFAB-68996073F234}"/>
    <cellStyle name="Input 9 2 3 2" xfId="5997" xr:uid="{D4195F95-446B-453F-BD6C-969FE7925241}"/>
    <cellStyle name="Input 9 2 3 2 2" xfId="19752" xr:uid="{DD200DFD-1499-457C-BA01-E1B2EB406CA6}"/>
    <cellStyle name="Input 9 2 3 2 3" xfId="27926" xr:uid="{7B56253C-C8F1-483D-A05A-4F59411DE95F}"/>
    <cellStyle name="Input 9 2 3 2 4" xfId="32834" xr:uid="{6F8FDB65-8429-4243-8E54-9906A8799306}"/>
    <cellStyle name="Input 9 2 3 3" xfId="5998" xr:uid="{BC97F9DF-F8B0-4174-8189-282ED092B7BE}"/>
    <cellStyle name="Input 9 2 3 3 2" xfId="19753" xr:uid="{C52D770B-62D2-4E8B-B64D-C8AA30401115}"/>
    <cellStyle name="Input 9 2 3 3 3" xfId="27927" xr:uid="{579093C9-4893-47D0-B130-03B95A2B87CE}"/>
    <cellStyle name="Input 9 2 3 3 4" xfId="32833" xr:uid="{F0F5B98D-2155-4F61-AD56-A1599B5782A4}"/>
    <cellStyle name="Input 9 2 3 4" xfId="5999" xr:uid="{6613FBE5-F130-428E-A9EC-B3B51A89E712}"/>
    <cellStyle name="Input 9 2 3 4 2" xfId="19754" xr:uid="{3FC22480-7690-4857-9C5D-26BA1B25FF78}"/>
    <cellStyle name="Input 9 2 3 4 3" xfId="27928" xr:uid="{7C02A4EB-A9DC-4A2B-A3E6-C953BA30E5D2}"/>
    <cellStyle name="Input 9 2 3 4 4" xfId="32832" xr:uid="{2C9E210C-1A2A-4BA2-982A-569D0561075F}"/>
    <cellStyle name="Input 9 2 3 5" xfId="6000" xr:uid="{D61BC4A3-C953-4055-B129-DBA3B52580B3}"/>
    <cellStyle name="Input 9 2 3 5 2" xfId="19755" xr:uid="{DC5CC2AD-2E53-4BBC-BB3E-D566743A2D97}"/>
    <cellStyle name="Input 9 2 3 5 3" xfId="27929" xr:uid="{167DAFE1-6C9E-471B-AA57-0D9853DF6B18}"/>
    <cellStyle name="Input 9 2 3 5 4" xfId="32831" xr:uid="{0DE849E2-386E-4A09-BDE8-890B08466678}"/>
    <cellStyle name="Input 9 2 3 6" xfId="6001" xr:uid="{D618142F-016A-4D0D-AF40-BAEB5D549472}"/>
    <cellStyle name="Input 9 2 3 6 2" xfId="19756" xr:uid="{F3ABFF0A-9D29-497D-84E9-C59150AA9511}"/>
    <cellStyle name="Input 9 2 3 6 3" xfId="27930" xr:uid="{80BE94A7-AE43-48E3-A3FA-220E26F2C9C8}"/>
    <cellStyle name="Input 9 2 3 6 4" xfId="32830" xr:uid="{A8181892-6980-4720-BC56-137534AA9EF2}"/>
    <cellStyle name="Input 9 2 3 7" xfId="19751" xr:uid="{939E8C60-FF97-4387-B901-C8DBF892C276}"/>
    <cellStyle name="Input 9 2 3 8" xfId="27925" xr:uid="{D41C7B84-FBFA-4A5F-8D0D-7403CFFBBCB3}"/>
    <cellStyle name="Input 9 2 3 9" xfId="32835" xr:uid="{D571D554-4FA0-43FE-A642-5F64970B339E}"/>
    <cellStyle name="Input 9 2 4" xfId="6002" xr:uid="{4E6C25E5-9ED5-4F51-9520-E5EC1ACF92D1}"/>
    <cellStyle name="Input 9 2 4 2" xfId="6003" xr:uid="{681AD381-205B-4353-89F1-5C0C7F01F2A2}"/>
    <cellStyle name="Input 9 2 4 2 2" xfId="19758" xr:uid="{80FDF279-43F0-45A8-B277-BA22676CBFCA}"/>
    <cellStyle name="Input 9 2 4 2 3" xfId="27932" xr:uid="{C62AD1BB-CC09-4F96-89ED-1DA9145A3E91}"/>
    <cellStyle name="Input 9 2 4 2 4" xfId="32828" xr:uid="{B0AE5976-A3FE-4B93-A2A2-DB50C1EDC86B}"/>
    <cellStyle name="Input 9 2 4 3" xfId="6004" xr:uid="{C81E0F3F-956C-4C12-8928-A9DC20AEFED0}"/>
    <cellStyle name="Input 9 2 4 3 2" xfId="19759" xr:uid="{1BE37209-C45C-4CEC-AACA-EB36ABD512AF}"/>
    <cellStyle name="Input 9 2 4 3 3" xfId="27933" xr:uid="{FDEEA0D9-E551-4638-8C1A-EF66278A2385}"/>
    <cellStyle name="Input 9 2 4 3 4" xfId="32827" xr:uid="{B91EB401-B0E4-4ED2-AAA8-796429320748}"/>
    <cellStyle name="Input 9 2 4 4" xfId="6005" xr:uid="{C268AD25-FEEB-4D13-9746-1BD3E226FB7A}"/>
    <cellStyle name="Input 9 2 4 4 2" xfId="19760" xr:uid="{406F0577-BAC5-4EEC-A330-28180D030CD6}"/>
    <cellStyle name="Input 9 2 4 4 3" xfId="27934" xr:uid="{6C8927D7-61A5-4165-8FCB-CA69819AB912}"/>
    <cellStyle name="Input 9 2 4 4 4" xfId="32826" xr:uid="{2F6B21DA-814F-4CBF-B4DB-F3D600933CCB}"/>
    <cellStyle name="Input 9 2 4 5" xfId="19757" xr:uid="{FE3F3B4B-1A41-4163-97DE-1C7D85974565}"/>
    <cellStyle name="Input 9 2 4 6" xfId="27931" xr:uid="{32BD23D3-30E0-49FD-910D-2030E238B7E0}"/>
    <cellStyle name="Input 9 2 4 7" xfId="32829" xr:uid="{9B3AA529-2FDD-48D1-B7D1-996604668FB3}"/>
    <cellStyle name="Input 9 2 5" xfId="6006" xr:uid="{6A9AC9A3-B83B-488D-8D44-3902FA7A205E}"/>
    <cellStyle name="Input 9 2 5 2" xfId="6007" xr:uid="{89B6A0D0-8DD6-42A1-B206-3A3DAA4E9422}"/>
    <cellStyle name="Input 9 2 5 2 2" xfId="19762" xr:uid="{6F6F7665-F41D-4BEB-8FFB-A9063BAEE152}"/>
    <cellStyle name="Input 9 2 5 2 3" xfId="27936" xr:uid="{6F5F59EF-AF3E-4FA2-A650-D0102DAD4381}"/>
    <cellStyle name="Input 9 2 5 2 4" xfId="32824" xr:uid="{D1CCAE87-CDC1-44E5-AB86-A201C4131652}"/>
    <cellStyle name="Input 9 2 5 3" xfId="19761" xr:uid="{D25EB743-C199-43C2-936A-46442C4C1647}"/>
    <cellStyle name="Input 9 2 5 4" xfId="27935" xr:uid="{BF515FF1-C12C-4DD9-8BD7-644DE2FDC1FC}"/>
    <cellStyle name="Input 9 2 5 5" xfId="32825" xr:uid="{E9BD49BD-17FB-430C-A0E0-5542C36734FE}"/>
    <cellStyle name="Input 9 2 6" xfId="6008" xr:uid="{40C319A6-7DD4-4937-870D-A98F95FCE7E0}"/>
    <cellStyle name="Input 9 2 6 2" xfId="6009" xr:uid="{EFE7DF73-8446-4381-989B-ACD26CEA60EE}"/>
    <cellStyle name="Input 9 2 6 2 2" xfId="19764" xr:uid="{2AD78CA1-5134-41A8-9394-75C1CA74473B}"/>
    <cellStyle name="Input 9 2 6 2 3" xfId="27938" xr:uid="{B239B2B9-2CE2-4488-83BC-629E52E7892E}"/>
    <cellStyle name="Input 9 2 6 2 4" xfId="32822" xr:uid="{9C802C76-D51E-41C8-ADBB-20C8E62B6584}"/>
    <cellStyle name="Input 9 2 6 3" xfId="19763" xr:uid="{664FBEE9-EE7E-4DE7-96F3-961A9F57D07F}"/>
    <cellStyle name="Input 9 2 6 4" xfId="27937" xr:uid="{080DCD56-BB22-4A72-987F-B849BBDB918F}"/>
    <cellStyle name="Input 9 2 6 5" xfId="32823" xr:uid="{3C13D7CD-F1CD-4E57-B62C-7FE5F2B12933}"/>
    <cellStyle name="Input 9 2 7" xfId="6010" xr:uid="{5C26EC93-7219-4B68-98E3-F3FBAB83429B}"/>
    <cellStyle name="Input 9 2 7 2" xfId="19765" xr:uid="{8B052568-F439-468B-8FD6-8764360D2F7F}"/>
    <cellStyle name="Input 9 2 7 3" xfId="27939" xr:uid="{10E9D041-557B-4B9E-BD20-12C678F80B88}"/>
    <cellStyle name="Input 9 2 7 4" xfId="32821" xr:uid="{76FD97E1-1082-49B8-A34D-5F477761887C}"/>
    <cellStyle name="Input 9 2 8" xfId="6011" xr:uid="{3DE84F8D-0D3C-451E-9381-412472FAFF5D}"/>
    <cellStyle name="Input 9 2 8 2" xfId="19766" xr:uid="{9E72366E-EC7F-4924-AA7A-A771CB51EA90}"/>
    <cellStyle name="Input 9 2 8 3" xfId="27940" xr:uid="{2DCA813D-2EE9-44B3-9DE6-1105A540289C}"/>
    <cellStyle name="Input 9 2 8 4" xfId="32820" xr:uid="{C45733A8-AFAA-4D76-9FAF-927A5CAD57BD}"/>
    <cellStyle name="Input 9 2 9" xfId="19743" xr:uid="{290B8740-5A7C-43DC-8E55-C5DB7FCE1398}"/>
    <cellStyle name="Input 9 3" xfId="6012" xr:uid="{3F91CD63-EBE0-4E2E-9493-DDDA386DB608}"/>
    <cellStyle name="Input 9 3 10" xfId="32819" xr:uid="{C7862A79-84AF-4321-AEB4-03887AD598C4}"/>
    <cellStyle name="Input 9 3 2" xfId="6013" xr:uid="{FB72F435-3CAA-4444-B326-3DE48F7C1F45}"/>
    <cellStyle name="Input 9 3 2 2" xfId="19768" xr:uid="{C2020838-3758-4B2C-ADD9-2CA701B9A171}"/>
    <cellStyle name="Input 9 3 2 3" xfId="27942" xr:uid="{A1EE3ECB-0BC1-4FAE-B335-FF82D87BC887}"/>
    <cellStyle name="Input 9 3 2 4" xfId="32818" xr:uid="{DA2CE513-61FB-41D3-BF9E-2119F5A3E73B}"/>
    <cellStyle name="Input 9 3 3" xfId="6014" xr:uid="{D7AF78B4-A828-4E57-BD70-C3CA3CC3C208}"/>
    <cellStyle name="Input 9 3 3 2" xfId="19769" xr:uid="{A336A3D6-8B06-43B0-A9A6-59E4898C6C18}"/>
    <cellStyle name="Input 9 3 3 3" xfId="27943" xr:uid="{90FB7BCE-9F94-4E0F-911C-C377117A4D69}"/>
    <cellStyle name="Input 9 3 3 4" xfId="32817" xr:uid="{BB1FECB1-E609-41F0-BE73-930FD546E3F4}"/>
    <cellStyle name="Input 9 3 4" xfId="6015" xr:uid="{00ABB2D8-DFDC-4927-937E-2A5055BC57C1}"/>
    <cellStyle name="Input 9 3 4 2" xfId="19770" xr:uid="{602C3852-06FE-4D21-B069-9E9220B86475}"/>
    <cellStyle name="Input 9 3 4 3" xfId="27944" xr:uid="{7DB79FA0-3CCF-45BA-A669-B28380D3B7D9}"/>
    <cellStyle name="Input 9 3 4 4" xfId="32816" xr:uid="{C77EA0DB-47D7-4197-8F28-1FE384C5A60B}"/>
    <cellStyle name="Input 9 3 5" xfId="6016" xr:uid="{311F4D2B-1A34-41AB-B513-E1332BF650D4}"/>
    <cellStyle name="Input 9 3 5 2" xfId="19771" xr:uid="{579450CD-83FC-4F8C-9755-9286B5762DA8}"/>
    <cellStyle name="Input 9 3 5 3" xfId="27945" xr:uid="{6D1AC7CB-C24C-47D4-8A3E-D23D52DA9BCF}"/>
    <cellStyle name="Input 9 3 5 4" xfId="32815" xr:uid="{DF9EE598-F5B1-40DE-816C-EA2DF4F24C8D}"/>
    <cellStyle name="Input 9 3 6" xfId="6017" xr:uid="{1BB14043-0659-49BC-8A01-E860725D570B}"/>
    <cellStyle name="Input 9 3 6 2" xfId="19772" xr:uid="{D78AB653-4908-4208-8982-CCDB9BC57CD5}"/>
    <cellStyle name="Input 9 3 6 3" xfId="27946" xr:uid="{8B245E13-8385-41A2-ACDE-6A158C7B7BA0}"/>
    <cellStyle name="Input 9 3 6 4" xfId="32814" xr:uid="{F0563934-3141-49E9-9C99-A84328F425C4}"/>
    <cellStyle name="Input 9 3 7" xfId="6018" xr:uid="{83CE649C-E48D-4C77-A683-CD2BA757AEBD}"/>
    <cellStyle name="Input 9 3 7 2" xfId="19773" xr:uid="{7669014E-8948-416E-A860-95478C5F3888}"/>
    <cellStyle name="Input 9 3 7 3" xfId="27947" xr:uid="{8D0170D0-37AC-4C67-89CE-F779D4965213}"/>
    <cellStyle name="Input 9 3 7 4" xfId="32813" xr:uid="{18EF4CF7-AF19-4D44-AF0A-532DCDB6F5B7}"/>
    <cellStyle name="Input 9 3 8" xfId="19767" xr:uid="{A6E84FEE-EB9B-4993-B818-B1FCC5E94E3D}"/>
    <cellStyle name="Input 9 3 9" xfId="27941" xr:uid="{CB07EAC1-484E-49E7-9921-8A7150DDCCCD}"/>
    <cellStyle name="Input 9 4" xfId="6019" xr:uid="{A4BC14D0-4F3F-47D1-ACA9-D9F2DD3233BE}"/>
    <cellStyle name="Input 9 4 2" xfId="6020" xr:uid="{A0DE0F6E-1AA7-4999-9D3E-F6EF3AE2408B}"/>
    <cellStyle name="Input 9 4 2 2" xfId="19775" xr:uid="{DA1638D9-5464-4599-997A-B63FC578825C}"/>
    <cellStyle name="Input 9 4 2 3" xfId="27949" xr:uid="{2D2CD28F-818C-4BF5-BEF8-FD25DF606451}"/>
    <cellStyle name="Input 9 4 2 4" xfId="32811" xr:uid="{A8870F96-F35F-4F77-91C8-D1D64346B759}"/>
    <cellStyle name="Input 9 4 3" xfId="6021" xr:uid="{22111BBB-DC48-45B9-A90B-8DFAD84FE8F7}"/>
    <cellStyle name="Input 9 4 3 2" xfId="19776" xr:uid="{FC3D9981-444D-4128-A425-87328417772F}"/>
    <cellStyle name="Input 9 4 3 3" xfId="27950" xr:uid="{85111B5A-0D6B-4D64-88B7-6C4C649FEBF6}"/>
    <cellStyle name="Input 9 4 3 4" xfId="32810" xr:uid="{F4B58E4B-FD13-4504-95B6-039453C8072A}"/>
    <cellStyle name="Input 9 4 4" xfId="6022" xr:uid="{D1F2CDDB-6B38-4006-A9AA-125C7731C497}"/>
    <cellStyle name="Input 9 4 4 2" xfId="19777" xr:uid="{3DD3D19A-8763-489A-91C7-45A0668738AB}"/>
    <cellStyle name="Input 9 4 4 3" xfId="27951" xr:uid="{52F28F25-BD0B-4D67-9D43-586AF6510C5B}"/>
    <cellStyle name="Input 9 4 4 4" xfId="32809" xr:uid="{403CD7D1-EF90-45D0-9A09-8AB997A53C57}"/>
    <cellStyle name="Input 9 4 5" xfId="6023" xr:uid="{E8585A34-D65D-4DF8-89E5-36E6D3EB1322}"/>
    <cellStyle name="Input 9 4 5 2" xfId="19778" xr:uid="{720A65FA-E6CB-403C-95E4-3C68E9B9018D}"/>
    <cellStyle name="Input 9 4 5 3" xfId="27952" xr:uid="{BC472D0D-12FB-40CF-A138-A4C80BB99D43}"/>
    <cellStyle name="Input 9 4 5 4" xfId="32808" xr:uid="{ABE6636C-86D2-4BE5-AA32-050E6A618AD7}"/>
    <cellStyle name="Input 9 4 6" xfId="6024" xr:uid="{D221EAB9-9710-4D14-A025-04EEC612CA50}"/>
    <cellStyle name="Input 9 4 6 2" xfId="19779" xr:uid="{4EAB1138-C0DE-4556-A46E-5DAC95506911}"/>
    <cellStyle name="Input 9 4 6 3" xfId="27953" xr:uid="{8AFCF9B7-4380-4432-B609-7CF8D77EA79A}"/>
    <cellStyle name="Input 9 4 6 4" xfId="32807" xr:uid="{2B0A1977-A59B-4075-AFEE-52971D686E78}"/>
    <cellStyle name="Input 9 4 7" xfId="19774" xr:uid="{0FA217B3-CD92-43F4-91CB-005DF888107C}"/>
    <cellStyle name="Input 9 4 8" xfId="27948" xr:uid="{BD8D7940-D656-4DF2-96D2-CA21C92BF2EE}"/>
    <cellStyle name="Input 9 4 9" xfId="32812" xr:uid="{F6F22B03-BBD2-444E-8B13-F7B96ABA61E4}"/>
    <cellStyle name="Input 9 5" xfId="6025" xr:uid="{FF885C86-4611-45EA-A699-DAAAEE984C18}"/>
    <cellStyle name="Input 9 5 2" xfId="6026" xr:uid="{530C4FF4-274C-4A94-BF3E-3547588F66FB}"/>
    <cellStyle name="Input 9 5 2 2" xfId="19781" xr:uid="{247EA5EA-C13E-46EC-81D6-01D05AE0EF8B}"/>
    <cellStyle name="Input 9 5 2 3" xfId="27955" xr:uid="{542F271C-7358-4845-A383-64BE710C3FAA}"/>
    <cellStyle name="Input 9 5 2 4" xfId="32805" xr:uid="{06A61DF7-3708-4370-8159-3984AF1C54D3}"/>
    <cellStyle name="Input 9 5 3" xfId="6027" xr:uid="{9FF20A04-234B-45CC-84A9-3DAC82C57EEF}"/>
    <cellStyle name="Input 9 5 3 2" xfId="19782" xr:uid="{38B738EB-F92D-47EA-8485-1C0C1D8D62BA}"/>
    <cellStyle name="Input 9 5 3 3" xfId="27956" xr:uid="{32EC2C12-E3DD-4322-9AD9-5A6200F2FB72}"/>
    <cellStyle name="Input 9 5 3 4" xfId="32804" xr:uid="{5D4AB921-7AED-48F8-B131-13B9CC4CF356}"/>
    <cellStyle name="Input 9 5 4" xfId="6028" xr:uid="{B383042F-6A44-437B-8C64-6482B66E62EE}"/>
    <cellStyle name="Input 9 5 4 2" xfId="19783" xr:uid="{E84E3919-5A77-4AEA-8279-C4144F9A278E}"/>
    <cellStyle name="Input 9 5 4 3" xfId="27957" xr:uid="{BF8A2179-E829-4DD4-90E2-B9D414906EDB}"/>
    <cellStyle name="Input 9 5 4 4" xfId="32803" xr:uid="{BADDADAA-3EB1-4AD2-818D-75B4F9340FF7}"/>
    <cellStyle name="Input 9 5 5" xfId="6029" xr:uid="{AA4AF334-2F04-4A73-859F-039706E25EEC}"/>
    <cellStyle name="Input 9 5 5 2" xfId="19784" xr:uid="{D82CCD62-B779-4D4A-92E8-A764CDE3458E}"/>
    <cellStyle name="Input 9 5 5 3" xfId="27958" xr:uid="{A63822ED-CF1E-4267-BE13-D1319BE84F89}"/>
    <cellStyle name="Input 9 5 5 4" xfId="32802" xr:uid="{338EBDDE-D718-4A10-B045-1FDE020C8E4E}"/>
    <cellStyle name="Input 9 5 6" xfId="19780" xr:uid="{2C901CE0-760B-4596-8D81-07BE6ACD6B87}"/>
    <cellStyle name="Input 9 5 7" xfId="27954" xr:uid="{96D90899-C647-4F5E-B8AE-9DA796A5EE08}"/>
    <cellStyle name="Input 9 5 8" xfId="32806" xr:uid="{BBE04486-3B47-472D-9ADE-68E94D172A03}"/>
    <cellStyle name="Input 9 6" xfId="6030" xr:uid="{17887370-D4CC-4DD1-AF75-0812E0992C9E}"/>
    <cellStyle name="Input 9 6 2" xfId="6031" xr:uid="{E024A6FD-5665-4096-82B0-D92E4A51D254}"/>
    <cellStyle name="Input 9 6 2 2" xfId="19786" xr:uid="{EDDFDC8B-38CD-4864-9394-72516F8BC90C}"/>
    <cellStyle name="Input 9 6 2 3" xfId="27960" xr:uid="{F74C3D26-5F41-40B6-AEB2-70B4D3B9B587}"/>
    <cellStyle name="Input 9 6 2 4" xfId="32800" xr:uid="{031AC7C1-980D-43A3-A5B2-09CA82522CB0}"/>
    <cellStyle name="Input 9 6 3" xfId="19785" xr:uid="{8AED5D40-0CE5-4628-BD07-FC31A7E0C77F}"/>
    <cellStyle name="Input 9 6 4" xfId="27959" xr:uid="{1A450C6E-C31A-4BB1-94B8-9BC078CA3E9E}"/>
    <cellStyle name="Input 9 6 5" xfId="32801" xr:uid="{344C7EAA-7C28-4E01-A795-DD594C9AE33D}"/>
    <cellStyle name="Input 9 7" xfId="6032" xr:uid="{7EE37C0D-B751-4B82-BD8E-D5816456125A}"/>
    <cellStyle name="Input 9 7 2" xfId="6033" xr:uid="{C07AC1C2-6C68-450C-B843-8DFFB9346218}"/>
    <cellStyle name="Input 9 7 2 2" xfId="19788" xr:uid="{99F01C48-BEC2-4DB3-8722-6183D75FDA4C}"/>
    <cellStyle name="Input 9 7 2 3" xfId="27962" xr:uid="{19FF38FD-9F79-43E5-8223-92023CFF94D7}"/>
    <cellStyle name="Input 9 7 2 4" xfId="32798" xr:uid="{70C6290B-0702-4B7B-B042-3809EF3F1EAF}"/>
    <cellStyle name="Input 9 7 3" xfId="19787" xr:uid="{86357740-44AC-4192-87F1-BADC276EBAC9}"/>
    <cellStyle name="Input 9 7 4" xfId="27961" xr:uid="{A844762D-3B0B-4C20-8BE1-5A22F16406EF}"/>
    <cellStyle name="Input 9 7 5" xfId="32799" xr:uid="{6A3629BE-0A87-4C40-AADB-F7E7A72FC385}"/>
    <cellStyle name="Input 9 8" xfId="6034" xr:uid="{2D7E5EEA-9877-44AC-8728-940DD2DC434A}"/>
    <cellStyle name="Input 9 8 2" xfId="19789" xr:uid="{1A8F1EDA-020E-4801-9E12-44F05AEC5150}"/>
    <cellStyle name="Input 9 8 3" xfId="27963" xr:uid="{8337E6A7-68FC-4EB5-BFAF-5C2850F2BE37}"/>
    <cellStyle name="Input 9 8 4" xfId="32797" xr:uid="{A1BB7BE7-008F-4FB4-B3F2-9486EC8B56E8}"/>
    <cellStyle name="Input 9 9" xfId="19742" xr:uid="{D5530001-7DC1-4D4B-A097-11B51DDB000D}"/>
    <cellStyle name="Item_Current" xfId="6035" xr:uid="{F49A61A2-91BB-4F16-AECC-324EBDAA6732}"/>
    <cellStyle name="KAGE" xfId="6036" xr:uid="{3AA8CC21-2A7B-4E11-90B6-D78E4530D2B5}"/>
    <cellStyle name="Komma" xfId="6037" xr:uid="{4F31C5E6-2618-413E-8216-28A2496E2AF7}"/>
    <cellStyle name="Kopfzeile1" xfId="6038" xr:uid="{27066B40-FE87-4859-A276-A171436979BA}"/>
    <cellStyle name="Kopfzeile2" xfId="6039" xr:uid="{70606317-A5F5-4DF6-9E5D-77BB21A00E1A}"/>
    <cellStyle name="LAY-OUT" xfId="6040" xr:uid="{B4C8D0A8-1AD6-4301-B7F7-01AB9F26758B}"/>
    <cellStyle name="LAY-OUT 2" xfId="6041" xr:uid="{13376EF1-4AE9-45F1-803D-5B2F703DBEC9}"/>
    <cellStyle name="LAY-OUT 3" xfId="6042" xr:uid="{6605B91E-6669-416C-9F1F-F933D5BE8C44}"/>
    <cellStyle name="LAY-OUT 4" xfId="6043" xr:uid="{C3BD35A1-3F08-4733-9CA9-1B48F407D7D8}"/>
    <cellStyle name="les" xfId="6044" xr:uid="{C84BC5A2-0379-40B3-8E31-7EAA4C9CE53F}"/>
    <cellStyle name="Level01" xfId="6045" xr:uid="{64A77E32-A3DB-4BFA-877F-D2BB99C4B3A5}"/>
    <cellStyle name="Level02" xfId="6046" xr:uid="{F30D0606-AA6B-4BB2-B7FC-594E1DD7A7E7}"/>
    <cellStyle name="Level1" xfId="6047" xr:uid="{33E41969-40C7-4E7B-80E8-15819ED092BA}"/>
    <cellStyle name="Level2" xfId="6048" xr:uid="{621E0C34-454E-429A-89C7-28EA8F19247B}"/>
    <cellStyle name="Link Currency (0)" xfId="6049" xr:uid="{7118C35E-B005-4E73-90D6-D67B0A13B1E2}"/>
    <cellStyle name="Link Currency (2)" xfId="6050" xr:uid="{41CB8B24-AA42-4B13-82C9-766C4AAAEDC0}"/>
    <cellStyle name="Link Units (0)" xfId="6051" xr:uid="{702459C8-808B-4A37-8490-28F87428266D}"/>
    <cellStyle name="Link Units (1)" xfId="6052" xr:uid="{DE42B885-6F1A-428F-9E5D-E65C2A702E71}"/>
    <cellStyle name="Link Units (2)" xfId="6053" xr:uid="{3CFE1EBF-154A-44A4-851C-FB50A008DC4F}"/>
    <cellStyle name="Linked Cell" xfId="6054" xr:uid="{F4CFAFFB-4E37-4242-9BF5-F5A81B04DAB2}"/>
    <cellStyle name="Millares [0]_1ACTUAL" xfId="6055" xr:uid="{72665012-E7FC-4E3D-B8A6-99920B0ED26A}"/>
    <cellStyle name="Millares_1ACTUAL" xfId="6056" xr:uid="{4A825818-246F-4B52-A655-0BDFEEE263BF}"/>
    <cellStyle name="Milliers [0]_!!!GO" xfId="6057" xr:uid="{1637D48F-595B-46DF-8ED9-8FAE7DF3F9F9}"/>
    <cellStyle name="Milliers_!!!GO" xfId="6058" xr:uid="{A6F0FDAE-A31C-475C-AD13-2565F566C1AE}"/>
    <cellStyle name="Model" xfId="6059" xr:uid="{AB423BEC-05BD-4F85-A2A5-27FC45E53269}"/>
    <cellStyle name="Model 2" xfId="6060" xr:uid="{967B4106-9190-46D4-930D-AB212110201B}"/>
    <cellStyle name="Model 2 2" xfId="6061" xr:uid="{2C106249-C97D-4C03-8E9D-F6B4E51AEB3F}"/>
    <cellStyle name="Model 2 3" xfId="6062" xr:uid="{CA80AA44-5CF2-4606-B4B7-61381BC3B4E6}"/>
    <cellStyle name="Model 2 4" xfId="6063" xr:uid="{4A81DEF5-30E3-4A03-8354-5B0D2B0202D9}"/>
    <cellStyle name="Model 2 5" xfId="6064" xr:uid="{2C09A61A-BEC1-4663-B223-01911A03B06F}"/>
    <cellStyle name="Model 2 6" xfId="6065" xr:uid="{D672A40A-9E22-466A-B054-D81BBC6D0BC9}"/>
    <cellStyle name="Model 2 7" xfId="6066" xr:uid="{1861ABC7-D7B1-49B5-AD21-EFC3FF151D45}"/>
    <cellStyle name="Model 2 8" xfId="6067" xr:uid="{F5F740E4-98A0-4D55-B36D-E4FAE0E812FD}"/>
    <cellStyle name="Model 2 9" xfId="6068" xr:uid="{1965B96A-BF08-46BA-85B2-56DC43751267}"/>
    <cellStyle name="Model 3" xfId="6069" xr:uid="{6715239B-3C48-44AA-AF64-144B0E3BAAB8}"/>
    <cellStyle name="Moeda [0]_aola" xfId="6070" xr:uid="{D625F3A0-0C63-4604-A34A-379C33C2FC5C}"/>
    <cellStyle name="Moeda_aola" xfId="6071" xr:uid="{15196A15-93F7-4EE4-AA61-31A6AC66367D}"/>
    <cellStyle name="Mon?aire [0]_!!!GO" xfId="6072" xr:uid="{E0423170-8BC2-4DEA-AD0C-76F555EBBEEA}"/>
    <cellStyle name="Mon?aire_!!!GO" xfId="6073" xr:uid="{0DFE1E2E-D4D9-43E0-9F66-B9068D666972}"/>
    <cellStyle name="Moneda [0]_1ACTUAL" xfId="6074" xr:uid="{5C558640-77F4-4242-9B05-9E8F08BAEF20}"/>
    <cellStyle name="Moneda_1ACTUAL" xfId="6075" xr:uid="{59F1056C-C0AD-4B9B-AC1F-1A634B2E7254}"/>
    <cellStyle name="Monétaire" xfId="6076" xr:uid="{ACA382CF-FDC0-493E-86B2-E1650957D46C}"/>
    <cellStyle name="Monetaire [0]_AR1194" xfId="6077" xr:uid="{4B2694E8-1B37-4A31-8B66-B709AE643564}"/>
    <cellStyle name="Monetaire_AR1194" xfId="6078" xr:uid="{C58590C2-32A9-4761-9CE4-DF0268155D5F}"/>
    <cellStyle name="Monétaire_FO FL 국별가격표" xfId="6079" xr:uid="{5761984A-2BA8-48F7-BAB0-D3DA974EB24B}"/>
    <cellStyle name="Monétaire0" xfId="6080" xr:uid="{1D56E6FA-6CCC-4C1E-8DFD-9AA75F00B893}"/>
    <cellStyle name="Mon騁aire [0]_AR1194" xfId="6081" xr:uid="{C9C09CD1-A767-4088-A925-9F378C16EBD9}"/>
    <cellStyle name="Mon騁aire_AR1194" xfId="6082" xr:uid="{C44D23B3-E2B9-4953-87B8-D0AEC0A3895E}"/>
    <cellStyle name="N LAY-OUT" xfId="6083" xr:uid="{D432F8EF-9105-4821-8363-65D73A206CF0}"/>
    <cellStyle name="Neutral" xfId="6084" xr:uid="{CE80FC77-D903-4A13-AF32-0779D856E360}"/>
    <cellStyle name="no dec" xfId="6085" xr:uid="{4149FC39-D851-477A-92F0-5D43FB39A6DA}"/>
    <cellStyle name="Non défini" xfId="6086" xr:uid="{D795407C-6069-4457-953D-9CD97D791C4F}"/>
    <cellStyle name="normal" xfId="6087" xr:uid="{5D0C092B-FD24-49B4-8065-D2B605FDD3D1}"/>
    <cellStyle name="Normal - Style1" xfId="6088" xr:uid="{FD82AB1B-7373-4EA9-AD42-3A43B0E09BCB}"/>
    <cellStyle name="Normal - Style1 10" xfId="6089" xr:uid="{9653135C-A011-47BF-825B-94D3F2A5C166}"/>
    <cellStyle name="Normal - Style1 11" xfId="6090" xr:uid="{4A496052-5D4A-4E60-A9F0-8266B13CD95E}"/>
    <cellStyle name="Normal - Style1 12" xfId="6091" xr:uid="{6C12868A-578C-4666-A85F-5DE21B31974B}"/>
    <cellStyle name="Normal - Style1 2" xfId="6092" xr:uid="{036BC848-266B-42C2-ACF1-91EFE504E6F6}"/>
    <cellStyle name="Normal - Style1 2 2" xfId="6093" xr:uid="{3B0A3EAA-5749-42D2-8A55-03DDB5EFEF05}"/>
    <cellStyle name="Normal - Style1 2 2 2" xfId="6094" xr:uid="{75761172-19E7-41D5-8A02-3322BC6562F2}"/>
    <cellStyle name="Normal - Style1 2 2 3" xfId="6095" xr:uid="{6220810F-D16D-4110-A464-8BB5BFC6434A}"/>
    <cellStyle name="Normal - Style1 2 2 4" xfId="6096" xr:uid="{CCAD478B-6625-4A6D-A7F7-8BCFAE789B11}"/>
    <cellStyle name="Normal - Style1 2 2 5" xfId="6097" xr:uid="{37CFC5A8-836B-4BF4-A9B0-FF287ACE9612}"/>
    <cellStyle name="Normal - Style1 2 3" xfId="6098" xr:uid="{4EEAB8D2-4808-4CB8-8C6A-9D3FFD6101EF}"/>
    <cellStyle name="Normal - Style1 2 4" xfId="6099" xr:uid="{EC067502-9082-47B3-A88A-A56487E8F2A7}"/>
    <cellStyle name="Normal - Style1 2 5" xfId="6100" xr:uid="{E2AB775B-EE7C-4923-95AA-3C0A4BA1935B}"/>
    <cellStyle name="Normal - Style1 2 6" xfId="6101" xr:uid="{85385FD9-09FB-4928-9CB5-394AD7850A4A}"/>
    <cellStyle name="Normal - Style1 3" xfId="6102" xr:uid="{F96FBC9C-8543-44D9-8EC7-16FD5AD5C1EF}"/>
    <cellStyle name="Normal - Style1 3 2" xfId="6103" xr:uid="{C623987D-1780-40CA-9A6D-B2692227898B}"/>
    <cellStyle name="Normal - Style1 3 3" xfId="6104" xr:uid="{77997229-8E45-44C9-9810-737896305216}"/>
    <cellStyle name="Normal - Style1 4" xfId="6105" xr:uid="{AF4E4A52-FDAE-413D-A874-DDA53222F558}"/>
    <cellStyle name="Normal - Style1 5" xfId="6106" xr:uid="{32EA54EF-9212-4A9C-B507-45846A67B575}"/>
    <cellStyle name="Normal - Style1 6" xfId="6107" xr:uid="{44B65E0E-3960-4CC4-A17D-334D90E68970}"/>
    <cellStyle name="Normal - Style1 7" xfId="6108" xr:uid="{C3F14858-7AB4-4623-9ED8-97C8A1359E09}"/>
    <cellStyle name="Normal - Style1 8" xfId="6109" xr:uid="{0A4DD1AA-1BC7-43B0-9C79-45AFF2F29689}"/>
    <cellStyle name="Normal - Style1 9" xfId="6110" xr:uid="{EEB61050-3E32-4BEB-9703-FF01D33300B6}"/>
    <cellStyle name="normal 3 2" xfId="6111" xr:uid="{02E32344-0538-4CE0-ABC6-2057168036B7}"/>
    <cellStyle name="Normal?OTD thru NOR " xfId="6112" xr:uid="{D3E900DB-C0DE-4246-93D1-F18036892208}"/>
    <cellStyle name="Normal_ Cost Centre Code" xfId="6113" xr:uid="{1D9F8565-D53C-4F03-AC54-73F96EDA4B07}"/>
    <cellStyle name="Normal忈OTD thru NOR " xfId="6114" xr:uid="{4D8C7069-86C8-47CA-9CB2-81AE9333AF4B}"/>
    <cellStyle name="Note" xfId="6115" xr:uid="{902EBAF6-C658-47C2-A1BD-F0B98ECD983F}"/>
    <cellStyle name="Note 10" xfId="6116" xr:uid="{699EFC4D-AB51-4B31-8CF9-6D39D33110E6}"/>
    <cellStyle name="Note 10 2" xfId="19871" xr:uid="{A5DB772B-B372-4F06-B054-AC6438DCDBD3}"/>
    <cellStyle name="Note 10 3" xfId="16380" xr:uid="{DC279461-002B-4DEC-AD96-D18D90D7F59E}"/>
    <cellStyle name="Note 11" xfId="19870" xr:uid="{6CEA8725-7F19-4E90-AEA4-2A1926B17258}"/>
    <cellStyle name="Note 12" xfId="16379" xr:uid="{7E5A0E3F-63C3-4A72-8532-5EC98B4F86D5}"/>
    <cellStyle name="Note 2" xfId="6117" xr:uid="{FDE8E315-D719-4609-964F-209DC33FD711}"/>
    <cellStyle name="Note 2 10" xfId="16381" xr:uid="{86DDB1B4-0102-4ED0-8567-2B861C6FAEA3}"/>
    <cellStyle name="Note 2 2" xfId="6118" xr:uid="{A0BF1F3D-34D7-4F12-BF4F-D5DAE2CB15ED}"/>
    <cellStyle name="Note 2 2 2" xfId="6119" xr:uid="{FA158BBB-10EB-4DCA-93A2-61EB50AD3209}"/>
    <cellStyle name="Note 2 2 2 2" xfId="6120" xr:uid="{08B1E981-BB68-4372-8089-D3894CF25311}"/>
    <cellStyle name="Note 2 2 2 2 2" xfId="19875" xr:uid="{7D83D6C5-603D-40DA-8BD0-E03316146E28}"/>
    <cellStyle name="Note 2 2 2 2 3" xfId="16384" xr:uid="{CD06B135-04D0-41F9-A96C-9342C3382ACD}"/>
    <cellStyle name="Note 2 2 2 3" xfId="6121" xr:uid="{B962DDF6-7CF2-43AC-91DE-168BD2A99CE2}"/>
    <cellStyle name="Note 2 2 2 3 2" xfId="19876" xr:uid="{95C685F9-E031-4922-8D44-96A3FFCC60CE}"/>
    <cellStyle name="Note 2 2 2 3 3" xfId="16385" xr:uid="{D65CD87D-C446-437A-99F1-2F403B7DD25C}"/>
    <cellStyle name="Note 2 2 2 4" xfId="6122" xr:uid="{C9C63068-087D-42E0-BA82-CF1114D8AA2F}"/>
    <cellStyle name="Note 2 2 2 4 2" xfId="19877" xr:uid="{08F4BC17-0045-4D3C-A2CC-B08077BF9CE4}"/>
    <cellStyle name="Note 2 2 2 4 3" xfId="16386" xr:uid="{6E8DA34D-37B3-49C6-A9F3-5BD246D2C03C}"/>
    <cellStyle name="Note 2 2 2 5" xfId="6123" xr:uid="{C2D3808F-9612-4D57-A2D5-C3C0359C0E33}"/>
    <cellStyle name="Note 2 2 2 5 2" xfId="19878" xr:uid="{41C529FC-7E21-43FE-AA59-5FB7C068616F}"/>
    <cellStyle name="Note 2 2 2 5 3" xfId="16387" xr:uid="{DC91C739-D4D0-4488-8DD4-59ECA8B94DEC}"/>
    <cellStyle name="Note 2 2 2 6" xfId="6124" xr:uid="{5C31A861-4C7F-49EB-AA26-EA7DBFAF17CF}"/>
    <cellStyle name="Note 2 2 2 6 2" xfId="19879" xr:uid="{31081497-961E-4A5B-BC68-C649CFC1E637}"/>
    <cellStyle name="Note 2 2 2 6 3" xfId="16388" xr:uid="{1F70F1F4-A1B6-4FB3-9ED7-65C527ABB0D3}"/>
    <cellStyle name="Note 2 2 2 7" xfId="6125" xr:uid="{EBC4A94F-835F-4F86-809E-C31E312D7F54}"/>
    <cellStyle name="Note 2 2 2 7 2" xfId="19880" xr:uid="{83C90288-4A81-453A-8D65-2171F1F292DF}"/>
    <cellStyle name="Note 2 2 2 7 3" xfId="16389" xr:uid="{61BC9850-D3FF-4ABB-BF1E-00D4524272FD}"/>
    <cellStyle name="Note 2 2 2 8" xfId="19874" xr:uid="{79DE6B36-9B65-4989-8260-AA8E64345175}"/>
    <cellStyle name="Note 2 2 2 9" xfId="16383" xr:uid="{FCE58835-2B6E-4837-A80F-98B13FCD097F}"/>
    <cellStyle name="Note 2 2 3" xfId="6126" xr:uid="{A9E8E530-6BA5-471D-BC68-4A01EC11064B}"/>
    <cellStyle name="Note 2 2 3 2" xfId="6127" xr:uid="{095D2F50-9BF0-4581-B777-9BAF21BF3FBE}"/>
    <cellStyle name="Note 2 2 3 2 2" xfId="19882" xr:uid="{4E649738-600A-4E04-A1F8-D2C0B29DE538}"/>
    <cellStyle name="Note 2 2 3 2 3" xfId="16391" xr:uid="{091A7FC6-384C-4EA0-AFB5-C5D0E08A4713}"/>
    <cellStyle name="Note 2 2 3 3" xfId="6128" xr:uid="{F01BCC7F-FC99-4854-AD73-75055C466577}"/>
    <cellStyle name="Note 2 2 3 3 2" xfId="19883" xr:uid="{29C99AF5-A891-4804-9AA8-228081290758}"/>
    <cellStyle name="Note 2 2 3 3 3" xfId="16392" xr:uid="{4C6A5F67-549D-4FD1-A36E-7B9BBA8692FE}"/>
    <cellStyle name="Note 2 2 3 4" xfId="6129" xr:uid="{49EF3635-5A27-45BF-B595-0785E5CE7E04}"/>
    <cellStyle name="Note 2 2 3 4 2" xfId="19884" xr:uid="{4575CA1F-2792-4722-AE93-DE7A785B523E}"/>
    <cellStyle name="Note 2 2 3 4 3" xfId="16393" xr:uid="{591BA755-5946-421C-B824-0471A0FA57B0}"/>
    <cellStyle name="Note 2 2 3 5" xfId="6130" xr:uid="{F3B77925-B69D-46F2-B803-5396EEE77D9E}"/>
    <cellStyle name="Note 2 2 3 5 2" xfId="19885" xr:uid="{CED72D4D-8F93-4654-9D0B-D92E7E43F9C7}"/>
    <cellStyle name="Note 2 2 3 5 3" xfId="16394" xr:uid="{5A3A598B-BE9F-45A8-99B5-947CD2D7F03D}"/>
    <cellStyle name="Note 2 2 3 6" xfId="6131" xr:uid="{EC8582C1-B66F-480E-95CA-D363157D8607}"/>
    <cellStyle name="Note 2 2 3 6 2" xfId="19886" xr:uid="{9A6A3B5D-D740-47A9-AD40-C4D7F0F100D6}"/>
    <cellStyle name="Note 2 2 3 6 3" xfId="16395" xr:uid="{050AA9DA-6CDE-4C5F-98D3-F524A62269DF}"/>
    <cellStyle name="Note 2 2 3 7" xfId="19881" xr:uid="{C1D9A4AF-E1F9-46A7-8BF4-8563E081DB41}"/>
    <cellStyle name="Note 2 2 3 8" xfId="16390" xr:uid="{E354A5E8-D4C8-4C88-BDDE-FF8163CD05EE}"/>
    <cellStyle name="Note 2 2 4" xfId="6132" xr:uid="{A06EF6F4-8A1D-4008-8F37-A689BDFC0399}"/>
    <cellStyle name="Note 2 2 4 2" xfId="6133" xr:uid="{CC7B9638-FBDC-48C4-937C-514EC6E7F435}"/>
    <cellStyle name="Note 2 2 4 2 2" xfId="19888" xr:uid="{4219ABC6-A63B-46FA-9C68-E661406DC591}"/>
    <cellStyle name="Note 2 2 4 2 3" xfId="16397" xr:uid="{DBCF548D-B8C2-46C3-8256-90D822A87096}"/>
    <cellStyle name="Note 2 2 4 3" xfId="6134" xr:uid="{7B82C9DC-6C6B-49A3-B221-FBB85B0A185F}"/>
    <cellStyle name="Note 2 2 4 3 2" xfId="19889" xr:uid="{C62B8392-132E-4C90-8DB1-129018AF6296}"/>
    <cellStyle name="Note 2 2 4 3 3" xfId="16398" xr:uid="{16DEECEA-F9AF-41EA-898B-4AEC119DFF8D}"/>
    <cellStyle name="Note 2 2 4 4" xfId="6135" xr:uid="{8507628B-96BB-4C11-84B9-0260A30E16BB}"/>
    <cellStyle name="Note 2 2 4 4 2" xfId="19890" xr:uid="{B4A71B1C-2583-4F27-AACA-B24FCE3ACC87}"/>
    <cellStyle name="Note 2 2 4 4 3" xfId="16399" xr:uid="{EDE9F94F-5E8A-4E9A-82CD-E5215EEB0230}"/>
    <cellStyle name="Note 2 2 4 5" xfId="19887" xr:uid="{2F4F9528-38C8-4757-96AC-B1B7344E8EE9}"/>
    <cellStyle name="Note 2 2 4 6" xfId="16396" xr:uid="{996AD089-5848-49BE-8882-1B5AA0673DD3}"/>
    <cellStyle name="Note 2 2 5" xfId="6136" xr:uid="{5F08EDCD-B269-4DB6-9048-A7286D6DB9DA}"/>
    <cellStyle name="Note 2 2 5 2" xfId="6137" xr:uid="{27841FE1-0385-4743-8593-DB64CC4709A5}"/>
    <cellStyle name="Note 2 2 5 2 2" xfId="19892" xr:uid="{8B4E94EF-50E3-45BA-8CB8-F3B81E448371}"/>
    <cellStyle name="Note 2 2 5 2 3" xfId="16401" xr:uid="{FF40F895-866C-418F-B0A4-1EB5342D057D}"/>
    <cellStyle name="Note 2 2 5 3" xfId="19891" xr:uid="{901E6353-7014-4367-9A6B-0F3FB7D2D017}"/>
    <cellStyle name="Note 2 2 5 4" xfId="16400" xr:uid="{C964863E-03B2-45D4-8577-13141AF65F16}"/>
    <cellStyle name="Note 2 2 6" xfId="6138" xr:uid="{D2B8754F-0A3F-4DF7-872D-349AA4A1282C}"/>
    <cellStyle name="Note 2 2 6 2" xfId="6139" xr:uid="{C9E97E43-40A4-4CC8-AACB-9745794BB15F}"/>
    <cellStyle name="Note 2 2 6 2 2" xfId="19894" xr:uid="{35D9C498-9E04-4632-9593-F55E674763BA}"/>
    <cellStyle name="Note 2 2 6 2 3" xfId="16403" xr:uid="{EC4A793D-3FCC-44FE-8594-6E6C5B9DA250}"/>
    <cellStyle name="Note 2 2 6 3" xfId="19893" xr:uid="{03C7124C-9BFC-4BF2-8E55-9CCD6E548CC6}"/>
    <cellStyle name="Note 2 2 6 4" xfId="16402" xr:uid="{D12A317F-DEE5-4E7D-A0CD-B803BCF40272}"/>
    <cellStyle name="Note 2 2 7" xfId="6140" xr:uid="{CA3AFD73-F04C-408B-9B83-5E918ACD30E5}"/>
    <cellStyle name="Note 2 2 7 2" xfId="19895" xr:uid="{A20BCD14-288B-4266-828D-CC4916FBF7AB}"/>
    <cellStyle name="Note 2 2 7 3" xfId="16404" xr:uid="{F56B2615-3876-4108-9BB2-B00941524962}"/>
    <cellStyle name="Note 2 2 8" xfId="19873" xr:uid="{250F54EA-617F-4AEE-BF6D-09437A6892D5}"/>
    <cellStyle name="Note 2 2 9" xfId="16382" xr:uid="{56175A18-3403-4C34-A95A-67A9CC14C303}"/>
    <cellStyle name="Note 2 3" xfId="6141" xr:uid="{1E60F132-EE99-4375-AFD6-09E078F4468D}"/>
    <cellStyle name="Note 2 3 2" xfId="6142" xr:uid="{C46341D7-9BDF-4B8A-B59E-A48A3516AE8A}"/>
    <cellStyle name="Note 2 3 2 2" xfId="19897" xr:uid="{0AB56EA8-5122-4955-8B8B-A2B8ABA6B899}"/>
    <cellStyle name="Note 2 3 2 3" xfId="16406" xr:uid="{8591DC4F-03A1-478A-B683-5917C86EBA05}"/>
    <cellStyle name="Note 2 3 3" xfId="6143" xr:uid="{5364CBC0-3AD7-494E-86C1-CD8D864DCC7A}"/>
    <cellStyle name="Note 2 3 3 2" xfId="19898" xr:uid="{0AE29F67-1BDA-4416-B241-2D579E7769A3}"/>
    <cellStyle name="Note 2 3 3 3" xfId="16407" xr:uid="{BF7033F8-DBD0-4FD8-B6C8-67015D0B7B95}"/>
    <cellStyle name="Note 2 3 4" xfId="6144" xr:uid="{C0EF50A7-1D85-482A-B963-57CD735A4DD5}"/>
    <cellStyle name="Note 2 3 4 2" xfId="19899" xr:uid="{C6B6E1F5-9815-4472-954E-1FE78110ECF2}"/>
    <cellStyle name="Note 2 3 4 3" xfId="16408" xr:uid="{2AC48892-866D-46E7-94EE-75A06DBC2309}"/>
    <cellStyle name="Note 2 3 5" xfId="6145" xr:uid="{AE143163-9E0D-4178-82AE-6E25D091B2F2}"/>
    <cellStyle name="Note 2 3 5 2" xfId="19900" xr:uid="{C5D219CA-124B-42F4-9A5B-0FE2D204A8F9}"/>
    <cellStyle name="Note 2 3 5 3" xfId="16409" xr:uid="{5E978E4F-CE2A-44FE-B8F6-33BEB434CB61}"/>
    <cellStyle name="Note 2 3 6" xfId="6146" xr:uid="{D5CA64C5-A22C-45EA-88D3-B61ABD631175}"/>
    <cellStyle name="Note 2 3 6 2" xfId="19901" xr:uid="{3800EAF5-7CC3-4D5F-94D3-CC7FE3390108}"/>
    <cellStyle name="Note 2 3 6 3" xfId="16410" xr:uid="{E6B5ECA9-1584-405A-8939-F1D35ACDD1B9}"/>
    <cellStyle name="Note 2 3 7" xfId="6147" xr:uid="{1246F88D-AB0C-416D-A9CA-6CC9654A33D4}"/>
    <cellStyle name="Note 2 3 7 2" xfId="19902" xr:uid="{3701341F-345F-49CF-A56B-D5E9D0B52202}"/>
    <cellStyle name="Note 2 3 7 3" xfId="16411" xr:uid="{B8729396-890C-4054-A336-68B8A4FAAD5F}"/>
    <cellStyle name="Note 2 3 8" xfId="19896" xr:uid="{2D7AE25B-A950-4493-B6AE-4E43ED4303A8}"/>
    <cellStyle name="Note 2 3 9" xfId="16405" xr:uid="{54E3C38D-4DE2-48E0-8E34-57CD5D742E28}"/>
    <cellStyle name="Note 2 4" xfId="6148" xr:uid="{A7DD8C4B-1FCC-4F17-9502-7808A14460ED}"/>
    <cellStyle name="Note 2 4 2" xfId="6149" xr:uid="{80C9FB94-ED6C-4640-A308-29BE6E2D7391}"/>
    <cellStyle name="Note 2 4 2 2" xfId="19904" xr:uid="{825B1CAD-887C-40AA-B80F-B2C88FF51D0D}"/>
    <cellStyle name="Note 2 4 2 3" xfId="16413" xr:uid="{9C8EED00-CC7C-4735-BEE8-8D8E50821BB7}"/>
    <cellStyle name="Note 2 4 3" xfId="6150" xr:uid="{5BEA7D4F-01FC-4149-891D-09CB0044AE1B}"/>
    <cellStyle name="Note 2 4 3 2" xfId="19905" xr:uid="{AD838C59-2FF2-465B-A057-01CA81338924}"/>
    <cellStyle name="Note 2 4 3 3" xfId="16414" xr:uid="{6B668686-304D-4810-BD4B-6F1650E7653C}"/>
    <cellStyle name="Note 2 4 4" xfId="6151" xr:uid="{0FF63D75-3B7B-44C0-8B43-9A85BFEACE72}"/>
    <cellStyle name="Note 2 4 4 2" xfId="19906" xr:uid="{45CFD619-CFC2-403B-822F-1CC56DD7F41C}"/>
    <cellStyle name="Note 2 4 4 3" xfId="16415" xr:uid="{98B18E1F-337B-49CA-8C55-B3270F475D8D}"/>
    <cellStyle name="Note 2 4 5" xfId="6152" xr:uid="{283440E9-C471-4095-9EFB-DD4CCB71ADBC}"/>
    <cellStyle name="Note 2 4 5 2" xfId="19907" xr:uid="{B09364EA-1462-4095-AC6C-71317C5ECC30}"/>
    <cellStyle name="Note 2 4 5 3" xfId="16416" xr:uid="{249C32AF-CD86-446A-81DE-0941337EBB7E}"/>
    <cellStyle name="Note 2 4 6" xfId="6153" xr:uid="{630033AB-E5D7-49F1-B60F-AA0D73D2C0EB}"/>
    <cellStyle name="Note 2 4 6 2" xfId="19908" xr:uid="{CA133ECA-C32D-4B60-B0D9-BE0009BA3319}"/>
    <cellStyle name="Note 2 4 6 3" xfId="16417" xr:uid="{3117C490-4961-4DFA-B6DA-FC732DD167CC}"/>
    <cellStyle name="Note 2 4 7" xfId="19903" xr:uid="{284609A8-02BF-4BB3-930B-B8A75568D244}"/>
    <cellStyle name="Note 2 4 8" xfId="16412" xr:uid="{877AE85F-9C63-49B7-B921-8EC7C237BDF3}"/>
    <cellStyle name="Note 2 5" xfId="6154" xr:uid="{327C6D86-BDF6-45A8-BCD5-6B577E9D1484}"/>
    <cellStyle name="Note 2 5 2" xfId="6155" xr:uid="{6FB6FE90-916A-4333-932E-2B2D080F930F}"/>
    <cellStyle name="Note 2 5 2 2" xfId="19910" xr:uid="{665793C5-C5AB-47B5-9604-625EE46B7FE5}"/>
    <cellStyle name="Note 2 5 2 3" xfId="16419" xr:uid="{3E9CC22D-E5B6-4985-AF74-A3A919AFE34F}"/>
    <cellStyle name="Note 2 5 3" xfId="6156" xr:uid="{DC1FF0E6-B991-491A-B23D-2970111FE3A2}"/>
    <cellStyle name="Note 2 5 3 2" xfId="19911" xr:uid="{3D9A9818-B3DB-4795-852C-1A47B097F61E}"/>
    <cellStyle name="Note 2 5 3 3" xfId="16420" xr:uid="{A0E1F2B4-EF0D-420E-A573-1E900D42953F}"/>
    <cellStyle name="Note 2 5 4" xfId="6157" xr:uid="{0A94BD15-5859-4410-B88B-AEF6E1601DDA}"/>
    <cellStyle name="Note 2 5 4 2" xfId="19912" xr:uid="{C2EE1A91-1395-4BD1-9169-3530DCD906A5}"/>
    <cellStyle name="Note 2 5 4 3" xfId="16421" xr:uid="{82C4E6D7-56E9-4E6D-B1BB-7615FD923630}"/>
    <cellStyle name="Note 2 5 5" xfId="19909" xr:uid="{826F294B-D04E-49F4-ADCE-E70B1CEE6A4D}"/>
    <cellStyle name="Note 2 5 6" xfId="16418" xr:uid="{807F261B-75C7-47EF-ADF3-41D890012479}"/>
    <cellStyle name="Note 2 6" xfId="6158" xr:uid="{328B0228-7607-4C5B-8D3F-7D5BDB57409D}"/>
    <cellStyle name="Note 2 6 2" xfId="6159" xr:uid="{D47C616E-2525-4753-A8D0-A44FE03B407E}"/>
    <cellStyle name="Note 2 6 2 2" xfId="19914" xr:uid="{F9731251-AF02-4E82-A52A-730D7030959F}"/>
    <cellStyle name="Note 2 6 2 3" xfId="16423" xr:uid="{09EC8931-22F9-4A65-8669-6049856DC408}"/>
    <cellStyle name="Note 2 6 3" xfId="19913" xr:uid="{596457B3-0B52-4395-9A22-A35908833AFC}"/>
    <cellStyle name="Note 2 6 4" xfId="16422" xr:uid="{8C2DC438-CF94-474E-99F6-CDC34E3B16CE}"/>
    <cellStyle name="Note 2 7" xfId="6160" xr:uid="{B974857F-9D86-4CF6-895A-7B3E35358C04}"/>
    <cellStyle name="Note 2 7 2" xfId="6161" xr:uid="{3EB5ACE5-7872-4A9C-BA1A-C2069B93E801}"/>
    <cellStyle name="Note 2 7 2 2" xfId="19916" xr:uid="{DA8CAD42-5A82-4A21-B3D6-7AF6ADA39246}"/>
    <cellStyle name="Note 2 7 2 3" xfId="16425" xr:uid="{2EF0318C-F2DA-4C7B-B271-19FDA097E0B1}"/>
    <cellStyle name="Note 2 7 3" xfId="19915" xr:uid="{5BBEE7E3-4286-4D8F-929D-C3FA22AD5E6C}"/>
    <cellStyle name="Note 2 7 4" xfId="16424" xr:uid="{9C23BAEF-6C62-4942-94A7-AE741DD691B4}"/>
    <cellStyle name="Note 2 8" xfId="6162" xr:uid="{E0553412-34C2-4468-BF35-2CABBD083454}"/>
    <cellStyle name="Note 2 8 2" xfId="19917" xr:uid="{A2635A4B-597C-4E67-B9F3-763B429F420E}"/>
    <cellStyle name="Note 2 8 3" xfId="16426" xr:uid="{2D99779C-DA15-403A-B50D-529E8428D21C}"/>
    <cellStyle name="Note 2 9" xfId="19872" xr:uid="{FF0093A6-A0E7-4C48-95DB-792A46163CF9}"/>
    <cellStyle name="Note 3" xfId="6163" xr:uid="{20F7147F-634E-4E58-A4B7-3CCC48B8F0DB}"/>
    <cellStyle name="Note 3 10" xfId="16427" xr:uid="{30A2D363-9B86-4562-8915-12E31B4C4C4B}"/>
    <cellStyle name="Note 3 2" xfId="6164" xr:uid="{D990568C-6C37-4EA8-8C8C-C87D76CD444B}"/>
    <cellStyle name="Note 3 2 2" xfId="6165" xr:uid="{19F57360-77A6-424A-B79F-3EAE03231C27}"/>
    <cellStyle name="Note 3 2 2 2" xfId="6166" xr:uid="{A93492C1-FB1E-4C66-BBD1-84CA285552B7}"/>
    <cellStyle name="Note 3 2 2 2 2" xfId="19921" xr:uid="{3ED1BA0E-2626-4972-85CF-1C337D42ADC4}"/>
    <cellStyle name="Note 3 2 2 2 3" xfId="16430" xr:uid="{A37E2A1B-6AEC-469B-A2BF-BB6095C7CD0E}"/>
    <cellStyle name="Note 3 2 2 3" xfId="6167" xr:uid="{B15572D3-0E7F-4D17-9F18-5884FFED8C6D}"/>
    <cellStyle name="Note 3 2 2 3 2" xfId="19922" xr:uid="{B9315526-B5BD-4B47-B6F0-A5FE0F670BF4}"/>
    <cellStyle name="Note 3 2 2 3 3" xfId="16431" xr:uid="{222E39B9-D9CD-4EBC-A2A2-55DFCD1FE45E}"/>
    <cellStyle name="Note 3 2 2 4" xfId="6168" xr:uid="{7D511134-5BB4-4C3E-B4AE-4BA3AFB7CB81}"/>
    <cellStyle name="Note 3 2 2 4 2" xfId="19923" xr:uid="{3EEDE165-74F9-43BF-840B-2C17ECFC3F8D}"/>
    <cellStyle name="Note 3 2 2 4 3" xfId="16432" xr:uid="{2E198CDC-ED4D-4D41-AFCC-B595D121FE33}"/>
    <cellStyle name="Note 3 2 2 5" xfId="6169" xr:uid="{AF73105B-213F-4BE0-8485-2E24C6D8F50B}"/>
    <cellStyle name="Note 3 2 2 5 2" xfId="19924" xr:uid="{61B82A69-BFCA-4E0C-BE72-6EA0807E602E}"/>
    <cellStyle name="Note 3 2 2 5 3" xfId="16433" xr:uid="{DADF9F39-CCA7-401C-8541-9E6107FC40F1}"/>
    <cellStyle name="Note 3 2 2 6" xfId="6170" xr:uid="{8C49CAEE-CA34-45D0-897A-EDEF721187AC}"/>
    <cellStyle name="Note 3 2 2 6 2" xfId="19925" xr:uid="{BB04BC85-63CA-4E08-9D27-0DBF5BAAE273}"/>
    <cellStyle name="Note 3 2 2 6 3" xfId="16434" xr:uid="{882D9D4A-17C3-4F54-A41D-3B68354F6BA4}"/>
    <cellStyle name="Note 3 2 2 7" xfId="6171" xr:uid="{052CC50C-5B11-456C-BBB9-3BC4299EA27F}"/>
    <cellStyle name="Note 3 2 2 7 2" xfId="19926" xr:uid="{C096F13A-B1A6-465F-8BFB-D6FBAFE538F5}"/>
    <cellStyle name="Note 3 2 2 7 3" xfId="16435" xr:uid="{EFF1BC95-2746-4596-A6D4-14415CCE8A58}"/>
    <cellStyle name="Note 3 2 2 8" xfId="19920" xr:uid="{81685634-13C4-4F28-A135-335E0FECE17B}"/>
    <cellStyle name="Note 3 2 2 9" xfId="16429" xr:uid="{F60A4229-9296-43C4-A9F3-0A3A0F63F3A2}"/>
    <cellStyle name="Note 3 2 3" xfId="6172" xr:uid="{B78D2E87-B7EE-461C-A64E-E61EA1C324A8}"/>
    <cellStyle name="Note 3 2 3 2" xfId="6173" xr:uid="{026217FE-64A9-4B5C-9537-B784FFF817EA}"/>
    <cellStyle name="Note 3 2 3 2 2" xfId="19928" xr:uid="{C5581C5F-C23D-4228-85E9-28C432E28354}"/>
    <cellStyle name="Note 3 2 3 2 3" xfId="16437" xr:uid="{ACB364A2-E359-48D6-86FE-0BB135D8F372}"/>
    <cellStyle name="Note 3 2 3 3" xfId="6174" xr:uid="{B43ECF50-5F10-4D00-8EDE-D799E1F76945}"/>
    <cellStyle name="Note 3 2 3 3 2" xfId="19929" xr:uid="{E4C59B86-E45A-4DFC-A128-7780F915C1F0}"/>
    <cellStyle name="Note 3 2 3 3 3" xfId="16438" xr:uid="{A4E2DE51-2EFD-4E9E-8CF0-F702F8AAF3B1}"/>
    <cellStyle name="Note 3 2 3 4" xfId="6175" xr:uid="{60DEEA5D-DB43-463E-83AA-BD496EDF6B8E}"/>
    <cellStyle name="Note 3 2 3 4 2" xfId="19930" xr:uid="{014460DC-F11D-48F3-A519-CCDD65B1F705}"/>
    <cellStyle name="Note 3 2 3 4 3" xfId="16439" xr:uid="{8C4AD90D-8ECA-4F88-ABF0-E038735436E8}"/>
    <cellStyle name="Note 3 2 3 5" xfId="6176" xr:uid="{966DED47-1362-474E-A7F2-2F94C2475043}"/>
    <cellStyle name="Note 3 2 3 5 2" xfId="19931" xr:uid="{036A1D87-4378-463D-A422-5C397ECE0125}"/>
    <cellStyle name="Note 3 2 3 5 3" xfId="16440" xr:uid="{F8D379AD-AB2C-47EE-9F39-13E85A284DC9}"/>
    <cellStyle name="Note 3 2 3 6" xfId="6177" xr:uid="{6412D049-6B45-4500-8F0C-B6685A14FE45}"/>
    <cellStyle name="Note 3 2 3 6 2" xfId="19932" xr:uid="{30BD89B3-D8D3-46DF-9084-A799B175C3EE}"/>
    <cellStyle name="Note 3 2 3 6 3" xfId="16441" xr:uid="{D77C5038-BB68-46CB-86E3-0E070221E0F9}"/>
    <cellStyle name="Note 3 2 3 7" xfId="19927" xr:uid="{8787C789-76F3-4B54-8CA6-087EF2B1B9ED}"/>
    <cellStyle name="Note 3 2 3 8" xfId="16436" xr:uid="{2A08A1A4-52D3-4941-A077-285E53AAC51F}"/>
    <cellStyle name="Note 3 2 4" xfId="6178" xr:uid="{66B9B139-B156-46A7-B01E-62AD9376ABC9}"/>
    <cellStyle name="Note 3 2 4 2" xfId="6179" xr:uid="{1C39725D-5C14-45B9-8A23-3AC3C1849D7D}"/>
    <cellStyle name="Note 3 2 4 2 2" xfId="19934" xr:uid="{41289C61-8FEE-4A3C-8835-FF14B7B4AC55}"/>
    <cellStyle name="Note 3 2 4 2 3" xfId="16443" xr:uid="{56B436C1-CC66-4405-9E08-0DBFBB7FB5F4}"/>
    <cellStyle name="Note 3 2 4 3" xfId="6180" xr:uid="{8FB05CA2-D13B-49BA-BAD3-8410B2ECB37F}"/>
    <cellStyle name="Note 3 2 4 3 2" xfId="19935" xr:uid="{E53EBFBA-4EEF-46EA-8EC5-76E26EDA4F35}"/>
    <cellStyle name="Note 3 2 4 3 3" xfId="16444" xr:uid="{FE4CB057-9430-43F6-84F5-9AED405DCAD5}"/>
    <cellStyle name="Note 3 2 4 4" xfId="6181" xr:uid="{F9817E13-7F77-43A5-858D-8D5EC3311EF0}"/>
    <cellStyle name="Note 3 2 4 4 2" xfId="19936" xr:uid="{D522ADAA-8821-42D8-BFAB-0D188F14FAC9}"/>
    <cellStyle name="Note 3 2 4 4 3" xfId="16445" xr:uid="{EF45861E-0778-494A-809B-02A561DEE316}"/>
    <cellStyle name="Note 3 2 4 5" xfId="19933" xr:uid="{249A004E-3E8A-42B5-A1B6-E4CFA87995FD}"/>
    <cellStyle name="Note 3 2 4 6" xfId="16442" xr:uid="{FFF143D9-92F9-4197-B23E-2ED71F0FC41F}"/>
    <cellStyle name="Note 3 2 5" xfId="6182" xr:uid="{62CA4547-6E31-4F41-87D1-FB0653A48C0B}"/>
    <cellStyle name="Note 3 2 5 2" xfId="6183" xr:uid="{933433FA-288F-4C1B-906F-88DDCFAB66A2}"/>
    <cellStyle name="Note 3 2 5 2 2" xfId="19938" xr:uid="{FD57E119-C096-4C7C-9DC4-A7EE57FF2DD9}"/>
    <cellStyle name="Note 3 2 5 2 3" xfId="16447" xr:uid="{C8A04C81-0D24-4667-B6BC-4FBECB1790D5}"/>
    <cellStyle name="Note 3 2 5 3" xfId="19937" xr:uid="{83A9AB20-6061-46EA-AD91-6A97FCD337EA}"/>
    <cellStyle name="Note 3 2 5 4" xfId="16446" xr:uid="{BC5A5255-1042-4B4A-99B3-E60CAF4035E2}"/>
    <cellStyle name="Note 3 2 6" xfId="6184" xr:uid="{3CBA8624-B171-456A-A601-5BD3F289EFCA}"/>
    <cellStyle name="Note 3 2 6 2" xfId="6185" xr:uid="{74B4D82A-F4BA-4E94-8B0B-DEC5BEDC04A9}"/>
    <cellStyle name="Note 3 2 6 2 2" xfId="19940" xr:uid="{13342C22-DBEF-4524-B4E3-A9D626D3B779}"/>
    <cellStyle name="Note 3 2 6 2 3" xfId="16449" xr:uid="{44D68016-FD00-440A-ABF7-6DAA5443D8B1}"/>
    <cellStyle name="Note 3 2 6 3" xfId="19939" xr:uid="{8A96E4BC-6C26-4C9F-AA67-73012CCA60ED}"/>
    <cellStyle name="Note 3 2 6 4" xfId="16448" xr:uid="{144C598D-CE3F-4880-B3A6-838F6501937E}"/>
    <cellStyle name="Note 3 2 7" xfId="6186" xr:uid="{281E94E1-B2A5-4EF6-ADE5-7A3A2E326041}"/>
    <cellStyle name="Note 3 2 7 2" xfId="19941" xr:uid="{B86F3369-B5C0-403F-8029-24DC334112F6}"/>
    <cellStyle name="Note 3 2 7 3" xfId="16450" xr:uid="{7CEDAB9D-5EE7-4581-9070-02B30BB72A8C}"/>
    <cellStyle name="Note 3 2 8" xfId="19919" xr:uid="{5AF2B3C9-B9EC-4A39-955B-35FBBDB0525D}"/>
    <cellStyle name="Note 3 2 9" xfId="16428" xr:uid="{8906B2BF-8AEC-4397-A2AA-15C0C5326994}"/>
    <cellStyle name="Note 3 3" xfId="6187" xr:uid="{8A3F6B08-3A07-41EE-A386-179A88286F45}"/>
    <cellStyle name="Note 3 3 2" xfId="6188" xr:uid="{E7594A12-D633-4FFE-AC14-3F9FA1526AD9}"/>
    <cellStyle name="Note 3 3 2 2" xfId="19943" xr:uid="{CE79C2E1-ABED-4975-AC95-04BF79FA1455}"/>
    <cellStyle name="Note 3 3 2 3" xfId="16452" xr:uid="{19DD61E0-3BA4-4074-A061-31429603F9DD}"/>
    <cellStyle name="Note 3 3 3" xfId="6189" xr:uid="{A14568DD-6AB4-4814-9A71-3CD0707FB2E7}"/>
    <cellStyle name="Note 3 3 3 2" xfId="19944" xr:uid="{E430B1DC-5619-41B9-A224-F8FC0B2CF4F3}"/>
    <cellStyle name="Note 3 3 3 3" xfId="16453" xr:uid="{5D927B45-9FBF-4DFC-8720-611DA0BD9362}"/>
    <cellStyle name="Note 3 3 4" xfId="6190" xr:uid="{D88AB37D-2C57-489F-929D-92AB66196A1B}"/>
    <cellStyle name="Note 3 3 4 2" xfId="19945" xr:uid="{BE465346-26DF-4D45-9226-0B349B5528D3}"/>
    <cellStyle name="Note 3 3 4 3" xfId="16454" xr:uid="{0EA915BC-EB45-44FC-A6BA-AA070A716674}"/>
    <cellStyle name="Note 3 3 5" xfId="6191" xr:uid="{B0587278-4FFE-449E-A35F-064C32DE78AA}"/>
    <cellStyle name="Note 3 3 5 2" xfId="19946" xr:uid="{AA875B64-4E8F-4583-805C-3A2E28BE1B92}"/>
    <cellStyle name="Note 3 3 5 3" xfId="16455" xr:uid="{077D2F63-E6AE-40A3-B01E-51F71C35C783}"/>
    <cellStyle name="Note 3 3 6" xfId="6192" xr:uid="{C3AE0300-11A8-4688-A507-8C40B952D59C}"/>
    <cellStyle name="Note 3 3 6 2" xfId="19947" xr:uid="{69C892E6-3F96-441D-B298-E49827484C0D}"/>
    <cellStyle name="Note 3 3 6 3" xfId="16456" xr:uid="{96706ACF-429F-4909-853D-501BD8D02FF8}"/>
    <cellStyle name="Note 3 3 7" xfId="6193" xr:uid="{BF1840DB-B73B-4802-A0BA-A30C19D66785}"/>
    <cellStyle name="Note 3 3 7 2" xfId="19948" xr:uid="{E6A0E3F9-B001-4E7A-92EF-26E734FCD115}"/>
    <cellStyle name="Note 3 3 7 3" xfId="16457" xr:uid="{37B6604B-B609-44B4-95EC-2032FE429C36}"/>
    <cellStyle name="Note 3 3 8" xfId="19942" xr:uid="{70B8D6F4-6498-4190-954D-345F01998083}"/>
    <cellStyle name="Note 3 3 9" xfId="16451" xr:uid="{9AA25D1C-C0E2-4657-ABF8-3AF939691FE4}"/>
    <cellStyle name="Note 3 4" xfId="6194" xr:uid="{9DAB664A-728D-479E-9745-5DDC5340DB59}"/>
    <cellStyle name="Note 3 4 2" xfId="6195" xr:uid="{662DE5D8-3134-44C6-98FD-161C1A6D756F}"/>
    <cellStyle name="Note 3 4 2 2" xfId="19950" xr:uid="{65413BDB-5BCB-46B7-B80B-BE375A6E4135}"/>
    <cellStyle name="Note 3 4 2 3" xfId="16459" xr:uid="{41F2DB9B-74AB-4F3D-9FC1-2B0A78DADEFA}"/>
    <cellStyle name="Note 3 4 3" xfId="6196" xr:uid="{E87427DB-63F4-4B51-8F61-E6C4D6DE8FF6}"/>
    <cellStyle name="Note 3 4 3 2" xfId="19951" xr:uid="{83029D1E-99E6-4EDF-BDDE-F82C2FAD6896}"/>
    <cellStyle name="Note 3 4 3 3" xfId="16460" xr:uid="{AEDA2F3C-DA04-4F1F-A30E-F65B1417A92C}"/>
    <cellStyle name="Note 3 4 4" xfId="6197" xr:uid="{3F378B1A-C6F4-4AF8-A07E-737C805F2332}"/>
    <cellStyle name="Note 3 4 4 2" xfId="19952" xr:uid="{4168FCEF-E174-4DE6-AC13-D09D1D613F45}"/>
    <cellStyle name="Note 3 4 4 3" xfId="16461" xr:uid="{D32DB171-04AE-48A1-92DD-974D71A977DE}"/>
    <cellStyle name="Note 3 4 5" xfId="6198" xr:uid="{613ED20A-03D9-4CC4-A8E3-BFC678B6923B}"/>
    <cellStyle name="Note 3 4 5 2" xfId="19953" xr:uid="{30EDBD75-0AB4-446C-ACC8-6A0D2FBCF02E}"/>
    <cellStyle name="Note 3 4 5 3" xfId="16462" xr:uid="{B88B66D0-91F7-4D55-A0A1-DAE344E9C075}"/>
    <cellStyle name="Note 3 4 6" xfId="6199" xr:uid="{9B8F81A7-1D46-48FC-B763-28C1860B5037}"/>
    <cellStyle name="Note 3 4 6 2" xfId="19954" xr:uid="{D105DBA7-BBE1-46EE-B505-7CD54A295C77}"/>
    <cellStyle name="Note 3 4 6 3" xfId="16463" xr:uid="{648C0E08-6A24-4D62-BE7B-3FFD296CA47E}"/>
    <cellStyle name="Note 3 4 7" xfId="19949" xr:uid="{6A4026AB-0219-479B-8330-E1CFB49E7395}"/>
    <cellStyle name="Note 3 4 8" xfId="16458" xr:uid="{9BF903F8-EA16-44C1-BC92-C5A8C1833699}"/>
    <cellStyle name="Note 3 5" xfId="6200" xr:uid="{A7D1CD8F-C25F-444F-8B83-CEBC67F61FA4}"/>
    <cellStyle name="Note 3 5 2" xfId="6201" xr:uid="{7373E021-4A73-47F8-8741-5B5002C2AD0E}"/>
    <cellStyle name="Note 3 5 2 2" xfId="19956" xr:uid="{E379D5A0-FF93-460D-9380-E45D94338641}"/>
    <cellStyle name="Note 3 5 2 3" xfId="16465" xr:uid="{54B21C62-15C4-4432-8355-112F94765A1B}"/>
    <cellStyle name="Note 3 5 3" xfId="6202" xr:uid="{658295D2-2623-49D7-86E3-C1BB912C82D2}"/>
    <cellStyle name="Note 3 5 3 2" xfId="19957" xr:uid="{973D12DF-DDC5-4856-B1F8-8A1DDF3A1465}"/>
    <cellStyle name="Note 3 5 3 3" xfId="16466" xr:uid="{7B2B3502-DFD1-405E-B1C3-09EC25DF40CB}"/>
    <cellStyle name="Note 3 5 4" xfId="6203" xr:uid="{6C42E29E-65DD-4F25-82FA-AA02A5767126}"/>
    <cellStyle name="Note 3 5 4 2" xfId="19958" xr:uid="{FBED4045-1A4A-42B8-B806-E2F03B9225B5}"/>
    <cellStyle name="Note 3 5 4 3" xfId="16467" xr:uid="{205B5A25-F3FA-4A88-B77D-C58245B05CEE}"/>
    <cellStyle name="Note 3 5 5" xfId="19955" xr:uid="{9CEB425C-2593-4CA7-9E38-9F4A963C5806}"/>
    <cellStyle name="Note 3 5 6" xfId="16464" xr:uid="{7ACBCBB0-66BF-4113-813A-61B57D86BEE2}"/>
    <cellStyle name="Note 3 6" xfId="6204" xr:uid="{E1A0EE76-76CF-4D99-AA62-E8E81C10417E}"/>
    <cellStyle name="Note 3 6 2" xfId="6205" xr:uid="{9A1442A0-0727-40E7-B40B-3B3BF38110C7}"/>
    <cellStyle name="Note 3 6 2 2" xfId="19960" xr:uid="{784BFCF7-0E34-4F8F-877C-9B3A05DE2E11}"/>
    <cellStyle name="Note 3 6 2 3" xfId="16469" xr:uid="{FB7E2C28-1CDD-4540-88BA-0C18003F2A64}"/>
    <cellStyle name="Note 3 6 3" xfId="19959" xr:uid="{2DF1729C-4555-4B64-BC99-1AA84DCAF06C}"/>
    <cellStyle name="Note 3 6 4" xfId="16468" xr:uid="{27F47145-0E75-44DD-A6DB-4381C1C8BB71}"/>
    <cellStyle name="Note 3 7" xfId="6206" xr:uid="{4240864D-38D9-48BC-BA5A-5983848791A5}"/>
    <cellStyle name="Note 3 7 2" xfId="6207" xr:uid="{C832295F-C378-4586-AF69-E7112477C78A}"/>
    <cellStyle name="Note 3 7 2 2" xfId="19962" xr:uid="{60A29E34-8753-4834-B917-8D32AFC81A6A}"/>
    <cellStyle name="Note 3 7 2 3" xfId="16471" xr:uid="{F7C1A862-FF9C-4B31-978B-70142DA7A3B1}"/>
    <cellStyle name="Note 3 7 3" xfId="19961" xr:uid="{17DBF909-7BCC-4471-B2E1-E4C42515AE4E}"/>
    <cellStyle name="Note 3 7 4" xfId="16470" xr:uid="{0BEA6E68-2572-435D-A40F-F2C3B97DCB60}"/>
    <cellStyle name="Note 3 8" xfId="6208" xr:uid="{F853B74D-27CB-44FF-B04A-76682D175E60}"/>
    <cellStyle name="Note 3 8 2" xfId="19963" xr:uid="{2D72B3EF-39C6-489E-A65B-12D0BC8B4840}"/>
    <cellStyle name="Note 3 8 3" xfId="16472" xr:uid="{1651A9EE-F76E-400C-871F-728E38FC19FB}"/>
    <cellStyle name="Note 3 9" xfId="19918" xr:uid="{C51830C2-D19C-46CE-AD40-C14B54E9F24B}"/>
    <cellStyle name="Note 4" xfId="6209" xr:uid="{2BD3D7DB-F331-4FE7-AA73-2EAB7A07B4EB}"/>
    <cellStyle name="Note 4 10" xfId="16473" xr:uid="{B09CDE8A-A3AB-4C00-A298-85E911BA75E3}"/>
    <cellStyle name="Note 4 2" xfId="6210" xr:uid="{7A6FD894-9D1D-4AB5-969C-6B15CB05E397}"/>
    <cellStyle name="Note 4 2 2" xfId="6211" xr:uid="{D2895852-71AF-4421-9350-8E956E37D498}"/>
    <cellStyle name="Note 4 2 2 2" xfId="19966" xr:uid="{007EF638-422A-4D71-90F4-D5C5C00B0A5E}"/>
    <cellStyle name="Note 4 2 2 3" xfId="16475" xr:uid="{222AA7DA-41F0-4513-B5FC-F27951941BE2}"/>
    <cellStyle name="Note 4 2 3" xfId="6212" xr:uid="{E38DA77A-50D9-4781-AC5F-290ADF472E1F}"/>
    <cellStyle name="Note 4 2 3 2" xfId="19967" xr:uid="{5E8517BD-E710-411B-BB94-6EE65214F5B0}"/>
    <cellStyle name="Note 4 2 3 3" xfId="16476" xr:uid="{6CEA73D9-0E6C-46FC-908B-CCE6072C6329}"/>
    <cellStyle name="Note 4 2 4" xfId="6213" xr:uid="{FCD7181B-716F-43F7-A0CE-023F7EEF38B7}"/>
    <cellStyle name="Note 4 2 4 2" xfId="19968" xr:uid="{1A904868-20BE-452A-9D63-AE63B6A68024}"/>
    <cellStyle name="Note 4 2 4 3" xfId="16477" xr:uid="{465E3BDA-0C95-4D43-A7B2-EBE97ECE3D95}"/>
    <cellStyle name="Note 4 2 5" xfId="6214" xr:uid="{399CD458-A48D-4B4B-83FB-23558B42578E}"/>
    <cellStyle name="Note 4 2 5 2" xfId="19969" xr:uid="{A904B0B6-EE65-458D-A3B8-9D3E5D918F6F}"/>
    <cellStyle name="Note 4 2 5 3" xfId="16478" xr:uid="{988AB4E3-0392-494A-BE4F-C49F8673916B}"/>
    <cellStyle name="Note 4 2 6" xfId="6215" xr:uid="{C2204084-054E-414A-B064-2D9C41DC92B1}"/>
    <cellStyle name="Note 4 2 6 2" xfId="19970" xr:uid="{DA3C41F4-9B9C-4E7E-AC82-43FF486BAFD9}"/>
    <cellStyle name="Note 4 2 6 3" xfId="16479" xr:uid="{AEF4FD06-D17C-4DC7-8D2A-5A742C53C40C}"/>
    <cellStyle name="Note 4 2 7" xfId="6216" xr:uid="{076E7F3B-0C54-4480-9E75-C7A17BF57DAF}"/>
    <cellStyle name="Note 4 2 7 2" xfId="19971" xr:uid="{56DF0ADF-31BC-4661-8F99-E5E5EC341179}"/>
    <cellStyle name="Note 4 2 7 3" xfId="16480" xr:uid="{BCD51D33-35FA-47CA-A690-B98F1AFF1BB3}"/>
    <cellStyle name="Note 4 2 8" xfId="19965" xr:uid="{F5E71171-1106-4CD9-BF95-7A3D98D3DE8D}"/>
    <cellStyle name="Note 4 2 9" xfId="16474" xr:uid="{6F6F7AFA-B4C8-42B4-929F-6789656F6BF1}"/>
    <cellStyle name="Note 4 3" xfId="6217" xr:uid="{9B6422D6-B456-412C-9CB9-D6ED95AC3F08}"/>
    <cellStyle name="Note 4 3 2" xfId="6218" xr:uid="{5B8C38E1-E1A2-4578-93F9-C295F17F6A2C}"/>
    <cellStyle name="Note 4 3 2 2" xfId="19973" xr:uid="{9A87ADA4-1E5C-4439-B49E-2BDB9F44B32D}"/>
    <cellStyle name="Note 4 3 2 3" xfId="16482" xr:uid="{8A3C7FA3-60FC-464A-9267-25D37805A524}"/>
    <cellStyle name="Note 4 3 3" xfId="6219" xr:uid="{473C8CF5-22D6-46C7-B09A-3E5BA77F1359}"/>
    <cellStyle name="Note 4 3 3 2" xfId="19974" xr:uid="{92977944-9A29-4731-A529-C67298535893}"/>
    <cellStyle name="Note 4 3 3 3" xfId="16483" xr:uid="{F8AAE2B9-79A5-441F-8937-4976DC33FE95}"/>
    <cellStyle name="Note 4 3 4" xfId="6220" xr:uid="{000F2B37-5E6A-4FC5-89A7-F9F5CB402FC8}"/>
    <cellStyle name="Note 4 3 4 2" xfId="19975" xr:uid="{A9E71D5D-3417-486E-B868-9C21BF0A5ADA}"/>
    <cellStyle name="Note 4 3 4 3" xfId="16484" xr:uid="{52C5B935-AE63-47EB-8F6A-ECC1385E313B}"/>
    <cellStyle name="Note 4 3 5" xfId="6221" xr:uid="{2E2B9715-1257-4FA7-9674-D4A0C31AFC3C}"/>
    <cellStyle name="Note 4 3 5 2" xfId="19976" xr:uid="{C8B6868C-C1CA-412E-971F-FC47C469196C}"/>
    <cellStyle name="Note 4 3 5 3" xfId="16485" xr:uid="{1B99B7B6-12F6-47B0-B10A-CD1AE04EC529}"/>
    <cellStyle name="Note 4 3 6" xfId="6222" xr:uid="{594BCBA0-DC69-4C4A-ACD2-1E1C078BB46A}"/>
    <cellStyle name="Note 4 3 6 2" xfId="19977" xr:uid="{9DE40ECD-DE95-4FBC-95D7-6868F734488C}"/>
    <cellStyle name="Note 4 3 6 3" xfId="16486" xr:uid="{3CA5EF20-23E3-4462-8429-1BC468B7B1E8}"/>
    <cellStyle name="Note 4 3 7" xfId="19972" xr:uid="{DF486DF7-0EA3-4AFE-A109-D5BC0578E99B}"/>
    <cellStyle name="Note 4 3 8" xfId="16481" xr:uid="{AC7C50A8-F4D2-4AF9-9AA2-D5C086203F8C}"/>
    <cellStyle name="Note 4 4" xfId="6223" xr:uid="{B9F3D896-761D-41B6-8651-C183AD9F11BD}"/>
    <cellStyle name="Note 4 4 2" xfId="6224" xr:uid="{3BF1FA7E-AC93-4D48-A7DB-81F077401D09}"/>
    <cellStyle name="Note 4 4 2 2" xfId="19979" xr:uid="{3ACBA0FC-DF52-4855-BF26-F548CBE45CAB}"/>
    <cellStyle name="Note 4 4 2 3" xfId="16488" xr:uid="{D4AD88BB-6387-4E39-9A26-E1A66795C362}"/>
    <cellStyle name="Note 4 4 3" xfId="6225" xr:uid="{ABA030DB-1340-4D43-8D15-7661B15FA6E6}"/>
    <cellStyle name="Note 4 4 3 2" xfId="19980" xr:uid="{AA7DB15B-A064-4F8E-9E35-7903C50F4C17}"/>
    <cellStyle name="Note 4 4 3 3" xfId="16489" xr:uid="{0190C4AC-EF45-458F-A12C-8506198DC723}"/>
    <cellStyle name="Note 4 4 4" xfId="6226" xr:uid="{40954301-B71D-446C-9331-A4ABAC039E74}"/>
    <cellStyle name="Note 4 4 4 2" xfId="19981" xr:uid="{47BB83EB-89E5-4859-888E-5334AB4566BE}"/>
    <cellStyle name="Note 4 4 4 3" xfId="16490" xr:uid="{A4BB0A39-D53B-4E2F-84C6-178650C4B3F1}"/>
    <cellStyle name="Note 4 4 5" xfId="19978" xr:uid="{DB92C2A3-BF16-4D12-AF13-33A36E173659}"/>
    <cellStyle name="Note 4 4 6" xfId="16487" xr:uid="{A4FCAED3-4676-45B9-9CB1-1B6856764BC3}"/>
    <cellStyle name="Note 4 5" xfId="6227" xr:uid="{9E3D01C4-269F-484B-828C-18979E1676D2}"/>
    <cellStyle name="Note 4 5 2" xfId="6228" xr:uid="{E6816B9D-65B8-45E3-8A91-291F0B879D49}"/>
    <cellStyle name="Note 4 5 2 2" xfId="19983" xr:uid="{C0B504A9-2835-4A2D-8F8C-DC57BAB701FB}"/>
    <cellStyle name="Note 4 5 2 3" xfId="16492" xr:uid="{DACAB7B7-0EB8-494D-9DE7-990006C1F8A8}"/>
    <cellStyle name="Note 4 5 3" xfId="19982" xr:uid="{4B4807CC-D2B9-4AEC-B6FD-EFFCF3ED8B67}"/>
    <cellStyle name="Note 4 5 4" xfId="16491" xr:uid="{70D37611-6E0D-45EC-B2E3-69934FF9F380}"/>
    <cellStyle name="Note 4 6" xfId="6229" xr:uid="{85CB5C8B-4D7C-4C27-9FE1-03136637F140}"/>
    <cellStyle name="Note 4 6 2" xfId="6230" xr:uid="{D40E5CDD-0529-4DEC-BDE1-EDD3FEF322F4}"/>
    <cellStyle name="Note 4 6 2 2" xfId="19985" xr:uid="{155F5A7A-029B-4C12-A85D-2F37C22035DE}"/>
    <cellStyle name="Note 4 6 2 3" xfId="16494" xr:uid="{8BCE6A8F-CC1F-4AC7-AD59-5BA98C491A6B}"/>
    <cellStyle name="Note 4 6 3" xfId="19984" xr:uid="{BF3401EA-726D-4319-BF90-F1E3A8B58FDF}"/>
    <cellStyle name="Note 4 6 4" xfId="16493" xr:uid="{AFB30837-74FC-4E96-AA3B-FFC3BD55E0C8}"/>
    <cellStyle name="Note 4 7" xfId="6231" xr:uid="{34D70180-A423-4D05-AB0D-1A484D8B1EF5}"/>
    <cellStyle name="Note 4 7 2" xfId="19986" xr:uid="{D3FC8526-4AAF-4890-9C31-9E5FE20D91AA}"/>
    <cellStyle name="Note 4 7 3" xfId="16495" xr:uid="{782BF50F-5FAF-4C80-BC21-F9BEEA75A30D}"/>
    <cellStyle name="Note 4 8" xfId="6232" xr:uid="{8F37FF0F-C32D-4C26-8996-2CC7EE6F6F36}"/>
    <cellStyle name="Note 4 8 2" xfId="19987" xr:uid="{EE857F08-3C52-4811-9582-B8972D26A44B}"/>
    <cellStyle name="Note 4 8 3" xfId="16496" xr:uid="{50BA246C-34FC-4061-8597-38823C1A7678}"/>
    <cellStyle name="Note 4 9" xfId="19964" xr:uid="{9477FFB6-E7BA-4D21-9F56-036A3DFCFEB2}"/>
    <cellStyle name="Note 5" xfId="6233" xr:uid="{69629930-5A3E-424A-9983-860129C67FFF}"/>
    <cellStyle name="Note 5 2" xfId="6234" xr:uid="{1C3BB97B-46FC-4E07-B733-22AE3178552C}"/>
    <cellStyle name="Note 5 2 2" xfId="19989" xr:uid="{459DDE2E-08A2-49C6-809B-F29FC4D91FEB}"/>
    <cellStyle name="Note 5 2 3" xfId="16498" xr:uid="{F37FDAC3-80F4-45DE-9204-8FA65017E902}"/>
    <cellStyle name="Note 5 3" xfId="6235" xr:uid="{002B20D3-35C7-41C8-90D0-0A04BA2DD23C}"/>
    <cellStyle name="Note 5 3 2" xfId="19990" xr:uid="{061CF66A-06F0-43F4-9444-0295428B85FC}"/>
    <cellStyle name="Note 5 3 3" xfId="16499" xr:uid="{EC6BD81D-DBFF-4B7F-88D5-D174EBDC4084}"/>
    <cellStyle name="Note 5 4" xfId="19988" xr:uid="{CA3520F5-B99C-420B-B77E-BF23EC25EB18}"/>
    <cellStyle name="Note 5 5" xfId="16497" xr:uid="{1016092C-E2D4-49AE-B613-E8B008BC0072}"/>
    <cellStyle name="Note 6" xfId="6236" xr:uid="{F78AD5F6-BCB9-4562-A651-51D5B253DF61}"/>
    <cellStyle name="Note 6 2" xfId="6237" xr:uid="{0D6AB0F5-F28F-4D11-B018-90595F1F0FAF}"/>
    <cellStyle name="Note 6 2 2" xfId="19992" xr:uid="{EEC1D9D3-163A-4243-8C31-D2F04F6EB435}"/>
    <cellStyle name="Note 6 2 3" xfId="16501" xr:uid="{F39D98D3-EE72-4B72-8654-D5B8E41D4DAC}"/>
    <cellStyle name="Note 6 3" xfId="19991" xr:uid="{D4809656-2B56-4E9D-B866-23CF2D15F506}"/>
    <cellStyle name="Note 6 4" xfId="16500" xr:uid="{D22E1014-4C72-43F1-A6EC-2D842E507DA9}"/>
    <cellStyle name="Note 7" xfId="6238" xr:uid="{A373F86E-0E12-4FE1-9602-BB8409CC8F0F}"/>
    <cellStyle name="Note 7 2" xfId="6239" xr:uid="{A598D402-7002-4516-8192-C904EA43F0FA}"/>
    <cellStyle name="Note 7 2 2" xfId="19994" xr:uid="{35E92CD5-8D56-4AC9-90CB-F55611AFA506}"/>
    <cellStyle name="Note 7 2 3" xfId="16503" xr:uid="{29E2B6AC-7CD7-4CEE-BBAF-74843D6F43E6}"/>
    <cellStyle name="Note 7 3" xfId="19993" xr:uid="{6DF8ECCF-F36C-41C6-A982-E9B09A6EF00E}"/>
    <cellStyle name="Note 7 4" xfId="16502" xr:uid="{44983837-70A4-4204-9575-24DD8CFCC37F}"/>
    <cellStyle name="Note 8" xfId="6240" xr:uid="{CF4158B1-8354-4332-BEAD-3F630D2B5FC7}"/>
    <cellStyle name="Note 8 2" xfId="6241" xr:uid="{03D194B9-5105-4DE3-98CE-B3F0A9033A9E}"/>
    <cellStyle name="Note 8 2 2" xfId="19996" xr:uid="{5D20E671-8107-4059-8576-E72F8C346532}"/>
    <cellStyle name="Note 8 2 3" xfId="16505" xr:uid="{1C9B83EE-8128-410A-9533-A111D59C1F43}"/>
    <cellStyle name="Note 8 3" xfId="19995" xr:uid="{18ABD013-88BF-458F-8084-6C2E73C16F1D}"/>
    <cellStyle name="Note 8 4" xfId="16504" xr:uid="{D6AF1C5F-A3A7-4586-97E0-0F7694729BEB}"/>
    <cellStyle name="Note 9" xfId="6242" xr:uid="{9FD7F949-163C-48E8-AED5-471E8F421823}"/>
    <cellStyle name="Note 9 2" xfId="6243" xr:uid="{15CBCD2C-22D6-4A5A-AC7D-988FE618822F}"/>
    <cellStyle name="Note 9 2 2" xfId="19998" xr:uid="{0B2251F0-3B95-4B7B-995D-AF9618123548}"/>
    <cellStyle name="Note 9 2 3" xfId="16507" xr:uid="{1BE4CFFC-18D5-4DB4-BDB1-AB3D47E583EA}"/>
    <cellStyle name="Note 9 3" xfId="19997" xr:uid="{72A35426-E2EF-404F-AE3F-7CBC8DE83127}"/>
    <cellStyle name="Note 9 4" xfId="16506" xr:uid="{0C56426E-BCD7-4213-B0D8-CD6B141CB425}"/>
    <cellStyle name="nt bolted_BOOK1" xfId="6244" xr:uid="{503A67E3-0353-4F6B-A448-F64F9233D596}"/>
    <cellStyle name="NUM_" xfId="6245" xr:uid="{971029D1-B998-4453-B31C-47A51FE7E71A}"/>
    <cellStyle name="Number" xfId="6246" xr:uid="{C0D12C22-4C3C-44E7-90A4-575023B9B6BD}"/>
    <cellStyle name="o??귟 [0.00]_PRODUCT DETAIL Q1" xfId="6247" xr:uid="{09AB21C0-64D3-4D1C-8E14-FA3C7DDDE32A}"/>
    <cellStyle name="Œ…?æ맖?e [0.00]_laroux" xfId="6248" xr:uid="{8E6BBB65-6954-4990-BF2A-17DB55BE3ABF}"/>
    <cellStyle name="Œ…?æ맖?e_laroux" xfId="6249" xr:uid="{56E72BEC-BF67-4EC6-8EE2-99F97DFE2C8E}"/>
    <cellStyle name="Œ…‹æØ‚è [0.00]_CR-581-CCQ-1 " xfId="6250" xr:uid="{F511DF01-A4AF-471B-B900-447AC351748E}"/>
    <cellStyle name="Œ…‹æØ‚è_CR-581-CCQ-1 " xfId="6251" xr:uid="{29FA19CA-1A27-403A-9ED6-A2A89EBFBA14}"/>
    <cellStyle name="Option_Added_Cont_Desc" xfId="6252" xr:uid="{BCA80116-D588-4C42-B719-A350E9DCB262}"/>
    <cellStyle name="Output" xfId="6253" xr:uid="{57F8123B-9FF8-40AF-A2BC-71EE0C63A145}"/>
    <cellStyle name="Output 10" xfId="6254" xr:uid="{B6042671-1C8B-42DE-B6F2-E42B74046989}"/>
    <cellStyle name="Output 10 2" xfId="6255" xr:uid="{EB7A29B9-4F0A-4358-9020-B80014EAE6FA}"/>
    <cellStyle name="Output 10 2 2" xfId="20010" xr:uid="{CAB90CDF-87BB-4584-9722-F993EEFEB8C8}"/>
    <cellStyle name="Output 10 2 3" xfId="16510" xr:uid="{775F3DDE-8507-4CCE-A165-7F5F6F3EE1BF}"/>
    <cellStyle name="Output 10 3" xfId="20009" xr:uid="{AF36FA7D-3E2D-4945-BB45-156D546BCBF7}"/>
    <cellStyle name="Output 10 4" xfId="16509" xr:uid="{0A109F56-EB42-47F9-A1E5-95AAD2AD1774}"/>
    <cellStyle name="Output 11" xfId="6256" xr:uid="{281BBB6E-363D-4BF7-8B5F-3C6961735CB4}"/>
    <cellStyle name="Output 11 2" xfId="20011" xr:uid="{8B72E8BB-5755-4B8E-BEDE-A271CAB985A8}"/>
    <cellStyle name="Output 11 3" xfId="16511" xr:uid="{CCA6F68A-55E5-4046-8DF1-879A861BDC79}"/>
    <cellStyle name="Output 12" xfId="20008" xr:uid="{A3EEF13A-CB29-4A21-A301-D5B025E995C6}"/>
    <cellStyle name="Output 13" xfId="16508" xr:uid="{02064006-87BA-4305-BEEF-8AB6C3DD1494}"/>
    <cellStyle name="Output 2" xfId="6257" xr:uid="{CF94078A-6586-4B68-8497-F4B3785FE303}"/>
    <cellStyle name="Output 2 10" xfId="16512" xr:uid="{E685DEA8-C432-4988-8CD6-D63AB9C0880F}"/>
    <cellStyle name="Output 2 2" xfId="6258" xr:uid="{D1685CB4-EE76-49DE-951F-2419A5330322}"/>
    <cellStyle name="Output 2 2 10" xfId="16513" xr:uid="{DFDFBCE3-5CCF-4B0E-85C5-5C892FC25EE3}"/>
    <cellStyle name="Output 2 2 2" xfId="6259" xr:uid="{92825F18-9067-418D-B620-876C1D24A3F3}"/>
    <cellStyle name="Output 2 2 2 2" xfId="6260" xr:uid="{717248D9-E2AF-41CA-9E15-B6AA27DF95F1}"/>
    <cellStyle name="Output 2 2 2 2 2" xfId="20015" xr:uid="{AC29EDD6-7950-4D09-AE4B-576E23BBA195}"/>
    <cellStyle name="Output 2 2 2 2 3" xfId="16515" xr:uid="{8D49AA1D-0B3C-4E19-8C37-68DB4032DF80}"/>
    <cellStyle name="Output 2 2 2 3" xfId="6261" xr:uid="{C911404F-D020-41FB-8C2F-17807AB90A92}"/>
    <cellStyle name="Output 2 2 2 3 2" xfId="20016" xr:uid="{72C700B1-EF55-4B3D-975F-2E0CC0517232}"/>
    <cellStyle name="Output 2 2 2 3 3" xfId="16516" xr:uid="{FAA39376-1294-42EE-84C6-7F2D42184468}"/>
    <cellStyle name="Output 2 2 2 4" xfId="6262" xr:uid="{400A61A9-6138-435C-9EE9-84D718BF6FA8}"/>
    <cellStyle name="Output 2 2 2 4 2" xfId="20017" xr:uid="{2CE5BD2B-0188-41C6-AA15-44DCFE03C210}"/>
    <cellStyle name="Output 2 2 2 4 3" xfId="16517" xr:uid="{590211B7-98FB-4F82-A043-F2FB4573C76D}"/>
    <cellStyle name="Output 2 2 2 5" xfId="6263" xr:uid="{B5D45D12-88C3-475A-BF92-B9DE7CB4FBF7}"/>
    <cellStyle name="Output 2 2 2 5 2" xfId="20018" xr:uid="{2E7179E5-5991-4239-9C5C-7BD4094414C5}"/>
    <cellStyle name="Output 2 2 2 5 3" xfId="16518" xr:uid="{0774BE76-727A-4A54-B471-907703B8DB4B}"/>
    <cellStyle name="Output 2 2 2 6" xfId="6264" xr:uid="{22293459-5D07-47FD-9C50-283FE993A492}"/>
    <cellStyle name="Output 2 2 2 6 2" xfId="20019" xr:uid="{3D063388-96DC-47DD-A5A4-ACBCC62B4EE7}"/>
    <cellStyle name="Output 2 2 2 6 3" xfId="16519" xr:uid="{D498C4C1-F83D-42BE-9D98-81F8A69C2AE1}"/>
    <cellStyle name="Output 2 2 2 7" xfId="6265" xr:uid="{7F699AB2-F0EF-419A-8256-259C3291E9D0}"/>
    <cellStyle name="Output 2 2 2 7 2" xfId="20020" xr:uid="{90849D41-3B26-4B38-87CC-C62A5BD24CFD}"/>
    <cellStyle name="Output 2 2 2 7 3" xfId="16520" xr:uid="{EEB32A1B-A197-461C-9654-EF73723D199A}"/>
    <cellStyle name="Output 2 2 2 8" xfId="20014" xr:uid="{7905A09A-6CF6-42CA-96B2-5F1B994FB6E6}"/>
    <cellStyle name="Output 2 2 2 9" xfId="16514" xr:uid="{243892FC-86F3-4A8C-9BFF-FAA3995A2964}"/>
    <cellStyle name="Output 2 2 3" xfId="6266" xr:uid="{8EBB8B29-D21E-4A28-BDDE-4B03F1FD9333}"/>
    <cellStyle name="Output 2 2 3 2" xfId="6267" xr:uid="{BE7A50B6-0AC1-428B-A9D8-39A61B8D4C1E}"/>
    <cellStyle name="Output 2 2 3 2 2" xfId="20022" xr:uid="{CA8D1778-1B1D-4438-ABB4-27751010D825}"/>
    <cellStyle name="Output 2 2 3 2 3" xfId="16522" xr:uid="{09C0DF8A-3B4F-4BD3-8C66-B7481022FB73}"/>
    <cellStyle name="Output 2 2 3 3" xfId="6268" xr:uid="{F53A2ADC-D5BE-46B6-AD70-ED5CBA44878A}"/>
    <cellStyle name="Output 2 2 3 3 2" xfId="20023" xr:uid="{DAEB942F-7F4B-4D82-ADE4-64109FFA6540}"/>
    <cellStyle name="Output 2 2 3 3 3" xfId="16523" xr:uid="{E5DB3009-7372-4A32-B8A1-4AAC76A6AF96}"/>
    <cellStyle name="Output 2 2 3 4" xfId="6269" xr:uid="{72B8DEA7-6ECE-43BC-8EB0-87ED2F419C7C}"/>
    <cellStyle name="Output 2 2 3 4 2" xfId="20024" xr:uid="{2C60CC5D-5B39-4564-A98E-B66D090D30E0}"/>
    <cellStyle name="Output 2 2 3 4 3" xfId="16524" xr:uid="{C98870E2-3413-4276-919D-5744FD4AC90B}"/>
    <cellStyle name="Output 2 2 3 5" xfId="6270" xr:uid="{B798D7E5-F8F5-4828-AB24-773A75596C9F}"/>
    <cellStyle name="Output 2 2 3 5 2" xfId="20025" xr:uid="{A75F80CE-ED09-4552-A97A-4CFE13D46B03}"/>
    <cellStyle name="Output 2 2 3 5 3" xfId="16525" xr:uid="{D6DF9CC0-27C7-41FD-B56A-64086B3AFDC2}"/>
    <cellStyle name="Output 2 2 3 6" xfId="6271" xr:uid="{6B9CE23E-6EC4-4BEC-BCE4-0F4364D7E3EF}"/>
    <cellStyle name="Output 2 2 3 6 2" xfId="20026" xr:uid="{9CA99B2C-E52C-4559-8E82-629CC090DA08}"/>
    <cellStyle name="Output 2 2 3 6 3" xfId="16526" xr:uid="{2F43963B-F734-4A7D-806F-8CDD78F15C43}"/>
    <cellStyle name="Output 2 2 3 7" xfId="20021" xr:uid="{7EB4E43F-6B30-467F-928D-87F7E3514714}"/>
    <cellStyle name="Output 2 2 3 8" xfId="16521" xr:uid="{618CD633-C82B-419A-BE51-3B966D257D88}"/>
    <cellStyle name="Output 2 2 4" xfId="6272" xr:uid="{1775058C-60C6-41F7-ADB9-0212ABABC84B}"/>
    <cellStyle name="Output 2 2 4 2" xfId="6273" xr:uid="{D0278BB5-F79B-4721-B4EE-297B33A55521}"/>
    <cellStyle name="Output 2 2 4 2 2" xfId="20028" xr:uid="{5FE42BB8-4CE7-4B6B-8ED1-B923381A7DBC}"/>
    <cellStyle name="Output 2 2 4 2 3" xfId="16528" xr:uid="{1F39BDE8-F8EA-4167-AEC1-A2D46B489D4A}"/>
    <cellStyle name="Output 2 2 4 3" xfId="6274" xr:uid="{307AE339-C3E0-489A-BC6F-FAB0611C2C83}"/>
    <cellStyle name="Output 2 2 4 3 2" xfId="20029" xr:uid="{058ED1F0-9BCB-4636-A3BA-E9DAA6069ADF}"/>
    <cellStyle name="Output 2 2 4 3 3" xfId="16529" xr:uid="{FCB69F99-1CC4-4F38-9415-92309446056A}"/>
    <cellStyle name="Output 2 2 4 4" xfId="6275" xr:uid="{9F698B1E-97B8-4E98-A0DB-24E472AC412E}"/>
    <cellStyle name="Output 2 2 4 4 2" xfId="20030" xr:uid="{BCF1F99D-EB31-46B1-8789-34CFD95A6B7F}"/>
    <cellStyle name="Output 2 2 4 4 3" xfId="16530" xr:uid="{9ECF84C7-83D5-4679-928F-A4D8A6B11D8B}"/>
    <cellStyle name="Output 2 2 4 5" xfId="20027" xr:uid="{444ABDF4-E43E-4C2C-8343-C04D17958E94}"/>
    <cellStyle name="Output 2 2 4 6" xfId="16527" xr:uid="{7EA3F722-5684-445D-BB4F-FC180979F96C}"/>
    <cellStyle name="Output 2 2 5" xfId="6276" xr:uid="{35DC43DC-10B5-4044-96C0-FC20C29D4BD9}"/>
    <cellStyle name="Output 2 2 5 2" xfId="6277" xr:uid="{E432A440-4FA2-441F-A494-06699030B22B}"/>
    <cellStyle name="Output 2 2 5 2 2" xfId="20032" xr:uid="{4C9E2FCB-4B60-41C3-B011-CD8B2C9544F7}"/>
    <cellStyle name="Output 2 2 5 2 3" xfId="16532" xr:uid="{AAC52071-D1F1-4CAA-89FF-043D0F862542}"/>
    <cellStyle name="Output 2 2 5 3" xfId="20031" xr:uid="{0E513C07-1AE0-42B4-8FE6-D9D8C8963BF3}"/>
    <cellStyle name="Output 2 2 5 4" xfId="16531" xr:uid="{268D7F0F-3399-4C2E-8253-B3FF2BE644AC}"/>
    <cellStyle name="Output 2 2 6" xfId="6278" xr:uid="{0AC4BCDA-6AC4-4029-A0D6-52F8EC3F1C32}"/>
    <cellStyle name="Output 2 2 6 2" xfId="6279" xr:uid="{2139B433-A332-4C49-9613-57FA1370653F}"/>
    <cellStyle name="Output 2 2 6 2 2" xfId="20034" xr:uid="{76F5E31F-6AA7-4270-8687-E8F574CD18AC}"/>
    <cellStyle name="Output 2 2 6 2 3" xfId="16534" xr:uid="{449E2D02-7605-45A8-A6FD-98DF0E412D9B}"/>
    <cellStyle name="Output 2 2 6 3" xfId="20033" xr:uid="{7994E19D-CE4C-4D55-8CD1-38EB185A0248}"/>
    <cellStyle name="Output 2 2 6 4" xfId="16533" xr:uid="{26C6E1BC-F451-4667-B2EE-1FC26BE34E9B}"/>
    <cellStyle name="Output 2 2 7" xfId="6280" xr:uid="{92AB7958-3D47-4BB0-88A8-486439FC2307}"/>
    <cellStyle name="Output 2 2 7 2" xfId="20035" xr:uid="{47930118-0E0E-4AE1-A5D0-7DA48BD302A2}"/>
    <cellStyle name="Output 2 2 7 3" xfId="16535" xr:uid="{F6D68B44-C50B-4E65-85EB-A721D871F038}"/>
    <cellStyle name="Output 2 2 8" xfId="6281" xr:uid="{6EC403CA-62AB-418D-A931-95C7E8355E51}"/>
    <cellStyle name="Output 2 2 8 2" xfId="20036" xr:uid="{B51D1630-FF01-43D5-910B-14A4CB817AB3}"/>
    <cellStyle name="Output 2 2 8 3" xfId="16536" xr:uid="{33B6B95C-5461-4E65-9419-505965B4B73D}"/>
    <cellStyle name="Output 2 2 9" xfId="20013" xr:uid="{BD771860-3A2A-4E70-901B-B90B2A173277}"/>
    <cellStyle name="Output 2 3" xfId="6282" xr:uid="{97C3CCC3-D2F1-48B7-A7B4-ACC6634069B2}"/>
    <cellStyle name="Output 2 3 2" xfId="6283" xr:uid="{13C70635-4FDD-4964-BC3D-A9D21A9D11C7}"/>
    <cellStyle name="Output 2 3 2 2" xfId="20038" xr:uid="{50E980F5-CE28-42FF-86D8-FF418630DA9F}"/>
    <cellStyle name="Output 2 3 2 3" xfId="16538" xr:uid="{3CAE9F51-8B98-4EDC-83DF-635B238E0E00}"/>
    <cellStyle name="Output 2 3 3" xfId="6284" xr:uid="{2592B35D-A526-4132-8A39-66C17C60C60E}"/>
    <cellStyle name="Output 2 3 3 2" xfId="20039" xr:uid="{A61B0F91-720A-4BD6-9526-94533D49C085}"/>
    <cellStyle name="Output 2 3 3 3" xfId="16539" xr:uid="{B77CA7E8-956A-4CED-8F48-4CB6E832D4F4}"/>
    <cellStyle name="Output 2 3 4" xfId="6285" xr:uid="{2B70631B-3D15-475D-A7E6-E7139CB7B91D}"/>
    <cellStyle name="Output 2 3 4 2" xfId="20040" xr:uid="{0D9437E4-C770-4DAE-A3DC-6023659B1B99}"/>
    <cellStyle name="Output 2 3 4 3" xfId="16540" xr:uid="{D39D4A65-FFEB-4D72-85AC-E3327F7D3796}"/>
    <cellStyle name="Output 2 3 5" xfId="6286" xr:uid="{A6BA1D8E-D777-4B32-A3B4-0E59DAA9F87C}"/>
    <cellStyle name="Output 2 3 5 2" xfId="20041" xr:uid="{27747F14-8227-4FD6-88D7-B16BCE51AA35}"/>
    <cellStyle name="Output 2 3 5 3" xfId="16541" xr:uid="{78FBB8AF-8497-4F57-9945-51834D16093D}"/>
    <cellStyle name="Output 2 3 6" xfId="6287" xr:uid="{9C5141C9-D6C3-41B0-A1D0-0A9CF6FF7AF1}"/>
    <cellStyle name="Output 2 3 6 2" xfId="20042" xr:uid="{901618D9-A041-49EB-B1D9-2AB0204C42B8}"/>
    <cellStyle name="Output 2 3 6 3" xfId="16542" xr:uid="{6C914E49-E267-4080-AC0C-60DDDD634F93}"/>
    <cellStyle name="Output 2 3 7" xfId="6288" xr:uid="{A3B69A0D-2E91-46B4-BC9E-073685BFE0C5}"/>
    <cellStyle name="Output 2 3 7 2" xfId="20043" xr:uid="{D351EC44-2BE0-4974-8A3E-AB894EE7041F}"/>
    <cellStyle name="Output 2 3 7 3" xfId="16543" xr:uid="{DD68E4E0-DE8D-4490-A160-7364B731504A}"/>
    <cellStyle name="Output 2 3 8" xfId="20037" xr:uid="{F79C8355-DBB0-4644-8B11-6781C6CAC200}"/>
    <cellStyle name="Output 2 3 9" xfId="16537" xr:uid="{99D6FC4F-1C94-4BAD-B1A9-482933D224C4}"/>
    <cellStyle name="Output 2 4" xfId="6289" xr:uid="{91D91B20-0026-48AD-8848-9EA2C72B6836}"/>
    <cellStyle name="Output 2 4 2" xfId="6290" xr:uid="{5AF3B2EB-02DF-4FED-92BB-1871A907B91E}"/>
    <cellStyle name="Output 2 4 2 2" xfId="20045" xr:uid="{2316ADEF-7111-4E9A-8713-FCA0184F4116}"/>
    <cellStyle name="Output 2 4 2 3" xfId="16545" xr:uid="{BB38FEB0-67FA-4862-BDC1-7EB3E4DA8330}"/>
    <cellStyle name="Output 2 4 3" xfId="6291" xr:uid="{C0594DAE-123C-4D47-9764-0745D26C0500}"/>
    <cellStyle name="Output 2 4 3 2" xfId="20046" xr:uid="{EC206EF5-EBFF-436D-941B-FFD61041F427}"/>
    <cellStyle name="Output 2 4 3 3" xfId="16546" xr:uid="{B59E6316-1432-41D7-A896-A6847F0CF4B7}"/>
    <cellStyle name="Output 2 4 4" xfId="6292" xr:uid="{468B0DA0-BF39-4783-B8F5-68D3DC7FB021}"/>
    <cellStyle name="Output 2 4 4 2" xfId="20047" xr:uid="{FA5A5CA3-37CE-4AF2-B0F7-CE30E2A570A6}"/>
    <cellStyle name="Output 2 4 4 3" xfId="16547" xr:uid="{A136C482-C7CA-45C9-B1A4-38CC2469B12E}"/>
    <cellStyle name="Output 2 4 5" xfId="6293" xr:uid="{BF5B6C7B-D800-4BA0-937C-8355713BAF6E}"/>
    <cellStyle name="Output 2 4 5 2" xfId="20048" xr:uid="{D8950ABC-B8AB-481E-9CB9-15B070ACDFD2}"/>
    <cellStyle name="Output 2 4 5 3" xfId="16548" xr:uid="{F14D4A7E-9491-41A4-AEA2-B75634DECE68}"/>
    <cellStyle name="Output 2 4 6" xfId="6294" xr:uid="{BC701610-5A6A-402C-B613-05A288C1B7ED}"/>
    <cellStyle name="Output 2 4 6 2" xfId="20049" xr:uid="{AD75C6BD-2FC8-4435-955C-2AE9ADEDDDC8}"/>
    <cellStyle name="Output 2 4 6 3" xfId="16549" xr:uid="{AE28D732-9D80-4357-8869-C77CB61E2590}"/>
    <cellStyle name="Output 2 4 7" xfId="20044" xr:uid="{37322980-09DC-4C66-92BC-56C7DB8115B7}"/>
    <cellStyle name="Output 2 4 8" xfId="16544" xr:uid="{C5BE55A9-4CCF-4F7E-8099-3B272BEBE351}"/>
    <cellStyle name="Output 2 5" xfId="6295" xr:uid="{8AAA1B7D-80B9-472D-89EE-C1317E347B5B}"/>
    <cellStyle name="Output 2 5 2" xfId="6296" xr:uid="{E4A4354D-EDE9-4BCC-A34D-C87A65779BE8}"/>
    <cellStyle name="Output 2 5 2 2" xfId="20051" xr:uid="{6FA4377F-4B2C-45F1-A43E-B69891E2BB5A}"/>
    <cellStyle name="Output 2 5 2 3" xfId="16551" xr:uid="{11E456A5-68AA-4F24-8D2A-667FCC1293CA}"/>
    <cellStyle name="Output 2 5 3" xfId="6297" xr:uid="{221BE920-3204-428D-9E4E-FEF37DD2410C}"/>
    <cellStyle name="Output 2 5 3 2" xfId="20052" xr:uid="{B3EDD3EC-FC5C-4518-AC4D-D895ED36DD08}"/>
    <cellStyle name="Output 2 5 3 3" xfId="16552" xr:uid="{4843DC93-32B1-460D-AAF8-841FC5CF6B4A}"/>
    <cellStyle name="Output 2 5 4" xfId="6298" xr:uid="{55A26CD8-F4FD-483F-9941-38E70B3A8697}"/>
    <cellStyle name="Output 2 5 4 2" xfId="20053" xr:uid="{51BFFE47-2D0F-47C1-B512-46120006A7A5}"/>
    <cellStyle name="Output 2 5 4 3" xfId="16553" xr:uid="{D9EDD81E-5B36-4A0C-91C5-0D919F5E7CFC}"/>
    <cellStyle name="Output 2 5 5" xfId="6299" xr:uid="{A939F9EF-17C5-4EC5-AC68-215D53F44D22}"/>
    <cellStyle name="Output 2 5 5 2" xfId="20054" xr:uid="{C1029BC7-F2D5-4B53-9E16-ED981F6AF556}"/>
    <cellStyle name="Output 2 5 5 3" xfId="16554" xr:uid="{AA07F52B-F9EA-40F8-843A-34D99D77452B}"/>
    <cellStyle name="Output 2 5 6" xfId="20050" xr:uid="{CD852299-4E6E-4F02-9D7F-A310CA9553F5}"/>
    <cellStyle name="Output 2 5 7" xfId="16550" xr:uid="{E951C7CC-C142-4D42-8053-BDC9E4D0D67A}"/>
    <cellStyle name="Output 2 6" xfId="6300" xr:uid="{D5F10C15-05BD-4780-9619-1D540FC1A266}"/>
    <cellStyle name="Output 2 6 2" xfId="6301" xr:uid="{5E342A2C-B1D2-4114-86BB-87CBD0D522B4}"/>
    <cellStyle name="Output 2 6 2 2" xfId="20056" xr:uid="{854593C1-64A0-4FA9-85C3-52235B1885A5}"/>
    <cellStyle name="Output 2 6 2 3" xfId="16556" xr:uid="{0C0D3F61-2DD4-4EB1-9E9E-52A490BCF338}"/>
    <cellStyle name="Output 2 6 3" xfId="20055" xr:uid="{7B62CE38-402D-41A1-A77B-EFB00597400E}"/>
    <cellStyle name="Output 2 6 4" xfId="16555" xr:uid="{7DA8FB39-5B04-4DF2-9A3C-A9F1FB8A6E93}"/>
    <cellStyle name="Output 2 7" xfId="6302" xr:uid="{1418D5CE-FA6C-4094-84C9-147DC790F462}"/>
    <cellStyle name="Output 2 7 2" xfId="6303" xr:uid="{8F3A22D2-6630-4B64-9DC8-998309CC8D97}"/>
    <cellStyle name="Output 2 7 2 2" xfId="20058" xr:uid="{6C311F9A-6EFD-4446-8741-B2CC8E3213C5}"/>
    <cellStyle name="Output 2 7 2 3" xfId="16558" xr:uid="{3C69756A-8872-429F-AFA2-2FA780D61E1A}"/>
    <cellStyle name="Output 2 7 3" xfId="20057" xr:uid="{FD24FE64-0393-489B-A26C-BB56F03BFCE1}"/>
    <cellStyle name="Output 2 7 4" xfId="16557" xr:uid="{BC9D6E46-0FB2-4DE5-A172-958772603752}"/>
    <cellStyle name="Output 2 8" xfId="6304" xr:uid="{835EC692-6CBE-469B-9088-F966B2C7F048}"/>
    <cellStyle name="Output 2 8 2" xfId="20059" xr:uid="{5046E160-3281-4671-B9FA-C1A0111BCA1C}"/>
    <cellStyle name="Output 2 8 3" xfId="16559" xr:uid="{B3EBF8FF-7BBD-4933-8607-77CE31894A5D}"/>
    <cellStyle name="Output 2 9" xfId="20012" xr:uid="{A7F3FFB8-D553-4EAA-A5E2-064B35494C7D}"/>
    <cellStyle name="Output 3" xfId="6305" xr:uid="{18B1AFB9-2A18-4368-A90E-EDE064639018}"/>
    <cellStyle name="Output 3 10" xfId="16560" xr:uid="{A23D5103-B4CC-47D3-A6A0-83C07A8A4AF8}"/>
    <cellStyle name="Output 3 2" xfId="6306" xr:uid="{33A57E65-DB51-4D9E-BA9E-2920EEC9275B}"/>
    <cellStyle name="Output 3 2 10" xfId="16561" xr:uid="{0E8432C7-877A-4782-A6CE-19B538BBD53C}"/>
    <cellStyle name="Output 3 2 2" xfId="6307" xr:uid="{445BE892-86E6-49D5-9757-5A5D8836EA0A}"/>
    <cellStyle name="Output 3 2 2 2" xfId="6308" xr:uid="{DE1CF864-4E41-4493-95AB-A27362F1271C}"/>
    <cellStyle name="Output 3 2 2 2 2" xfId="20063" xr:uid="{A726C8E3-411F-42FE-9B67-ABD247474144}"/>
    <cellStyle name="Output 3 2 2 2 3" xfId="16563" xr:uid="{079929FD-3395-4631-9339-5D43141EEF51}"/>
    <cellStyle name="Output 3 2 2 3" xfId="6309" xr:uid="{4691450A-DE62-4617-9D30-BFA330B416AD}"/>
    <cellStyle name="Output 3 2 2 3 2" xfId="20064" xr:uid="{DD03BD8E-E505-4FFF-90C6-F666E8EC1AD9}"/>
    <cellStyle name="Output 3 2 2 3 3" xfId="16564" xr:uid="{851FA91F-C9CA-4376-86A8-FAA5E9E06961}"/>
    <cellStyle name="Output 3 2 2 4" xfId="6310" xr:uid="{B43DB38D-F849-4B7B-A37F-1C9AC92C63E0}"/>
    <cellStyle name="Output 3 2 2 4 2" xfId="20065" xr:uid="{DC03DB1C-BC17-4771-8996-B34F8E40FFDE}"/>
    <cellStyle name="Output 3 2 2 4 3" xfId="16565" xr:uid="{BA3B7A17-A49C-4214-92F2-01C118F3D9B3}"/>
    <cellStyle name="Output 3 2 2 5" xfId="6311" xr:uid="{1FE7864C-0D05-427C-BE58-F8DA632EFC71}"/>
    <cellStyle name="Output 3 2 2 5 2" xfId="20066" xr:uid="{A22E81F0-9451-44BF-9858-0F2CC642BAF2}"/>
    <cellStyle name="Output 3 2 2 5 3" xfId="16566" xr:uid="{4857B2C2-9CA0-4E36-A956-F8EF1B232A77}"/>
    <cellStyle name="Output 3 2 2 6" xfId="6312" xr:uid="{900174F3-B707-482E-9238-D627B06E641F}"/>
    <cellStyle name="Output 3 2 2 6 2" xfId="20067" xr:uid="{16DD8F81-5B44-42B6-B145-5BCB2B97E255}"/>
    <cellStyle name="Output 3 2 2 6 3" xfId="16567" xr:uid="{88532522-B2D2-43DD-B60C-32248840E3B2}"/>
    <cellStyle name="Output 3 2 2 7" xfId="6313" xr:uid="{5A80F67A-E9A5-4F02-AF06-9BBCC4BC6DC0}"/>
    <cellStyle name="Output 3 2 2 7 2" xfId="20068" xr:uid="{A32124CD-C8B4-4DD6-9C66-F7D3D6982543}"/>
    <cellStyle name="Output 3 2 2 7 3" xfId="16568" xr:uid="{00A4895C-D4C5-4CB8-96C8-B0CFD4E73176}"/>
    <cellStyle name="Output 3 2 2 8" xfId="20062" xr:uid="{D571F3F6-63F9-4E6F-9CDB-8F1CF184ED4E}"/>
    <cellStyle name="Output 3 2 2 9" xfId="16562" xr:uid="{F843AC02-8251-4A66-AEF3-9CBB516961D9}"/>
    <cellStyle name="Output 3 2 3" xfId="6314" xr:uid="{29F9AFA4-368D-446B-B57F-41B458A14509}"/>
    <cellStyle name="Output 3 2 3 2" xfId="6315" xr:uid="{23A1D5AD-9A45-4D59-9E90-F9FEB509BAB8}"/>
    <cellStyle name="Output 3 2 3 2 2" xfId="20070" xr:uid="{B6B1742A-7A4D-4BA5-B8B8-271B696B0417}"/>
    <cellStyle name="Output 3 2 3 2 3" xfId="16570" xr:uid="{36513E26-DE6D-41D8-AE3D-4B6601E093DB}"/>
    <cellStyle name="Output 3 2 3 3" xfId="6316" xr:uid="{7DC32E49-8BE1-47C5-BC30-FF28F24DD797}"/>
    <cellStyle name="Output 3 2 3 3 2" xfId="20071" xr:uid="{AC97A710-53B8-4CAB-8CFF-C41C65310D32}"/>
    <cellStyle name="Output 3 2 3 3 3" xfId="16571" xr:uid="{AB4D61CD-BB33-402B-B98B-824A7BC154FE}"/>
    <cellStyle name="Output 3 2 3 4" xfId="6317" xr:uid="{B7E3EA0F-96DD-419A-88AF-04F44506E4DE}"/>
    <cellStyle name="Output 3 2 3 4 2" xfId="20072" xr:uid="{7E2F55E8-5929-407A-82DD-472F62D7703D}"/>
    <cellStyle name="Output 3 2 3 4 3" xfId="16572" xr:uid="{520FDEFF-E273-46A0-B044-3DFE778FB378}"/>
    <cellStyle name="Output 3 2 3 5" xfId="6318" xr:uid="{31077151-4143-4447-BA14-534EF5E59A57}"/>
    <cellStyle name="Output 3 2 3 5 2" xfId="20073" xr:uid="{FD06C27D-7995-43F9-AE75-501A5BDB4167}"/>
    <cellStyle name="Output 3 2 3 5 3" xfId="16573" xr:uid="{C99F0AC5-ADDE-457E-A8D7-4BCFF5B297EB}"/>
    <cellStyle name="Output 3 2 3 6" xfId="6319" xr:uid="{32E0AD6E-C3C0-4EF1-BE16-E01B3C92CAE6}"/>
    <cellStyle name="Output 3 2 3 6 2" xfId="20074" xr:uid="{1F18D7E2-0952-45DB-B57D-E8EB9C4A866B}"/>
    <cellStyle name="Output 3 2 3 6 3" xfId="16574" xr:uid="{BA78C3BB-48D2-4822-941C-0B9B178EC09F}"/>
    <cellStyle name="Output 3 2 3 7" xfId="20069" xr:uid="{9F0A0D56-603F-455D-BC7A-F72D22DA2B9E}"/>
    <cellStyle name="Output 3 2 3 8" xfId="16569" xr:uid="{FBC5C403-0CB3-483A-925D-1FC1A1D17DC8}"/>
    <cellStyle name="Output 3 2 4" xfId="6320" xr:uid="{D15E4E90-6C56-44D9-95A6-260FFC365874}"/>
    <cellStyle name="Output 3 2 4 2" xfId="6321" xr:uid="{53D7A53B-232C-496F-852A-063E18CD53E4}"/>
    <cellStyle name="Output 3 2 4 2 2" xfId="20076" xr:uid="{98B47F6B-D617-4BA3-8AB8-2F029539DB59}"/>
    <cellStyle name="Output 3 2 4 2 3" xfId="16576" xr:uid="{584EA677-4AAC-4856-ABD0-D1099E2C223A}"/>
    <cellStyle name="Output 3 2 4 3" xfId="6322" xr:uid="{DB602EC6-9677-4012-8396-6ABB90B479D8}"/>
    <cellStyle name="Output 3 2 4 3 2" xfId="20077" xr:uid="{FF2335D6-9A07-4B7F-AC78-4F400C7305BB}"/>
    <cellStyle name="Output 3 2 4 3 3" xfId="16577" xr:uid="{26CB84DA-1EA7-4EDC-B442-8C3E466A6E3B}"/>
    <cellStyle name="Output 3 2 4 4" xfId="6323" xr:uid="{A8CED7BE-87E1-458C-9647-2600EB3B7EEA}"/>
    <cellStyle name="Output 3 2 4 4 2" xfId="20078" xr:uid="{4CCA745B-4C88-4E0E-9C94-50CE84778698}"/>
    <cellStyle name="Output 3 2 4 4 3" xfId="16578" xr:uid="{4F3553A4-B258-4049-8B6E-E6F35B5865A6}"/>
    <cellStyle name="Output 3 2 4 5" xfId="20075" xr:uid="{A8AB27B3-76C2-4B89-8145-0F403B72D4EC}"/>
    <cellStyle name="Output 3 2 4 6" xfId="16575" xr:uid="{2C1CD477-121C-45D3-8503-B65110061A20}"/>
    <cellStyle name="Output 3 2 5" xfId="6324" xr:uid="{6299F89C-EC19-4538-A54F-2B367BAB6FB5}"/>
    <cellStyle name="Output 3 2 5 2" xfId="6325" xr:uid="{6755C62E-34DD-4654-BAFD-706CB9312CD7}"/>
    <cellStyle name="Output 3 2 5 2 2" xfId="20080" xr:uid="{A21AB064-B8CC-4DFD-A8CD-FE7194137294}"/>
    <cellStyle name="Output 3 2 5 2 3" xfId="16580" xr:uid="{9CD0E38C-5198-49F0-A8E6-2CEA00C180D4}"/>
    <cellStyle name="Output 3 2 5 3" xfId="20079" xr:uid="{C2FFC72A-9023-4EFA-BCBF-984A8C0104F2}"/>
    <cellStyle name="Output 3 2 5 4" xfId="16579" xr:uid="{72EB5CFA-8C0B-4387-B205-93D3EBE062C3}"/>
    <cellStyle name="Output 3 2 6" xfId="6326" xr:uid="{A293F647-30F3-493C-8F2A-5757FD13EB0B}"/>
    <cellStyle name="Output 3 2 6 2" xfId="6327" xr:uid="{D9CC3987-8FE4-40EE-BAC6-2BB62E58236D}"/>
    <cellStyle name="Output 3 2 6 2 2" xfId="20082" xr:uid="{1F039720-7F68-4CBC-99B7-8212C1A65B30}"/>
    <cellStyle name="Output 3 2 6 2 3" xfId="16582" xr:uid="{18E3D0E5-E6CD-4492-B654-94CFC2CC9EDC}"/>
    <cellStyle name="Output 3 2 6 3" xfId="20081" xr:uid="{CD4CF52A-B68D-45CF-94BB-EC7BB568A0FD}"/>
    <cellStyle name="Output 3 2 6 4" xfId="16581" xr:uid="{66EFB107-7776-4EEE-A897-6148F1D9E62D}"/>
    <cellStyle name="Output 3 2 7" xfId="6328" xr:uid="{A85779D0-9E8A-4770-A323-E970CBD564A3}"/>
    <cellStyle name="Output 3 2 7 2" xfId="20083" xr:uid="{14EB9B64-2A4E-46FE-9AB5-DFE70C9D4FE5}"/>
    <cellStyle name="Output 3 2 7 3" xfId="16583" xr:uid="{D460FED1-BDE6-4425-AD00-FBB5A2956F52}"/>
    <cellStyle name="Output 3 2 8" xfId="6329" xr:uid="{3E770E11-2D6C-44DA-A54B-732DAEBF0651}"/>
    <cellStyle name="Output 3 2 8 2" xfId="20084" xr:uid="{EE4BC34C-A05F-4FD4-9FBA-0E27161315B2}"/>
    <cellStyle name="Output 3 2 8 3" xfId="16584" xr:uid="{D4896C7B-5000-4248-B155-32EBEB5DF643}"/>
    <cellStyle name="Output 3 2 9" xfId="20061" xr:uid="{DAA8DDA1-8014-4F66-9FB5-5500A8C43F26}"/>
    <cellStyle name="Output 3 3" xfId="6330" xr:uid="{28AD45E4-C84F-4B87-9CF7-7807F3BC33CC}"/>
    <cellStyle name="Output 3 3 2" xfId="6331" xr:uid="{415DFA92-D152-4002-B081-E3E6D0D86727}"/>
    <cellStyle name="Output 3 3 2 2" xfId="20086" xr:uid="{EF64C7BF-CF53-4681-9EF1-E25EFF3D6776}"/>
    <cellStyle name="Output 3 3 2 3" xfId="16586" xr:uid="{3448EBDC-5832-4374-B5B7-5190F88DB950}"/>
    <cellStyle name="Output 3 3 3" xfId="6332" xr:uid="{F3F8A1E7-CF07-41B5-BE00-0CFEEE20878E}"/>
    <cellStyle name="Output 3 3 3 2" xfId="20087" xr:uid="{1521FB09-0F5D-4D49-AE3E-91B47AFC7D1E}"/>
    <cellStyle name="Output 3 3 3 3" xfId="16587" xr:uid="{A3E1ED39-5E20-4E87-8C3E-B698C85A7782}"/>
    <cellStyle name="Output 3 3 4" xfId="6333" xr:uid="{F8DEAABE-4869-43FD-8749-99DE6596ABD1}"/>
    <cellStyle name="Output 3 3 4 2" xfId="20088" xr:uid="{EB35AE8A-E6E2-465D-B76D-7CB4FD765746}"/>
    <cellStyle name="Output 3 3 4 3" xfId="16588" xr:uid="{5D462AB6-24DC-4FAA-8AB9-1151D46BC337}"/>
    <cellStyle name="Output 3 3 5" xfId="6334" xr:uid="{B7DDC95C-F388-4347-A2E5-4A31725BA7E3}"/>
    <cellStyle name="Output 3 3 5 2" xfId="20089" xr:uid="{46A4167C-DFF8-4B43-93D4-B8076DE73785}"/>
    <cellStyle name="Output 3 3 5 3" xfId="16589" xr:uid="{530EF591-64C5-4CE9-88FB-9251843F1DFA}"/>
    <cellStyle name="Output 3 3 6" xfId="6335" xr:uid="{DCD46CE2-21CC-44A1-B8E7-CBA27285B5F4}"/>
    <cellStyle name="Output 3 3 6 2" xfId="20090" xr:uid="{2DE5DA1B-9F80-402D-86E0-D3FDB9F448DE}"/>
    <cellStyle name="Output 3 3 6 3" xfId="16590" xr:uid="{8D38ACA5-10E1-472D-A277-88F732058276}"/>
    <cellStyle name="Output 3 3 7" xfId="6336" xr:uid="{28B9324E-E856-409A-8312-BE17B123D762}"/>
    <cellStyle name="Output 3 3 7 2" xfId="20091" xr:uid="{344439EE-6254-4703-8328-297C48EAA0BC}"/>
    <cellStyle name="Output 3 3 7 3" xfId="16591" xr:uid="{EFE77D85-BCB3-4C58-A58B-A593C535406C}"/>
    <cellStyle name="Output 3 3 8" xfId="20085" xr:uid="{05B4E752-22B4-41EE-9EDD-F9527D7036E8}"/>
    <cellStyle name="Output 3 3 9" xfId="16585" xr:uid="{B3A14353-D9E3-4EE9-8780-F5CDE08ECB5B}"/>
    <cellStyle name="Output 3 4" xfId="6337" xr:uid="{0ADCB4CE-FC70-4AC7-86AC-42A381250E17}"/>
    <cellStyle name="Output 3 4 2" xfId="6338" xr:uid="{7ADD02F8-A6A4-439A-ACE4-7F9BC5985EC3}"/>
    <cellStyle name="Output 3 4 2 2" xfId="20093" xr:uid="{73CAAA3C-FE70-4736-9C7E-FB53ADAB2848}"/>
    <cellStyle name="Output 3 4 2 3" xfId="16593" xr:uid="{D142962A-D8B2-4221-A9A3-7C1428C43C7C}"/>
    <cellStyle name="Output 3 4 3" xfId="6339" xr:uid="{76A9488D-0105-4EC2-AF86-9E71BA0DDD35}"/>
    <cellStyle name="Output 3 4 3 2" xfId="20094" xr:uid="{81AB6704-D6F0-4679-A715-7E00A3D65FAA}"/>
    <cellStyle name="Output 3 4 3 3" xfId="16594" xr:uid="{14D1000D-1F2A-4E8B-9937-BDCA255D90FF}"/>
    <cellStyle name="Output 3 4 4" xfId="6340" xr:uid="{DA94B7D3-AD90-43DA-BEB8-0044EC7C5476}"/>
    <cellStyle name="Output 3 4 4 2" xfId="20095" xr:uid="{47AF54BA-ED9F-4A1C-B79C-C329AEAB1284}"/>
    <cellStyle name="Output 3 4 4 3" xfId="16595" xr:uid="{5ADE2431-8790-46FC-8062-D12ADCE4DB77}"/>
    <cellStyle name="Output 3 4 5" xfId="6341" xr:uid="{8F4E15C2-2D6A-402A-AF87-6268B2153206}"/>
    <cellStyle name="Output 3 4 5 2" xfId="20096" xr:uid="{D72A4E52-5CB6-4C94-9715-2AF36AE68F39}"/>
    <cellStyle name="Output 3 4 5 3" xfId="16596" xr:uid="{EE27A8F7-C131-4BF0-9A2F-B2A416EB86B0}"/>
    <cellStyle name="Output 3 4 6" xfId="6342" xr:uid="{D2237E56-147B-42C9-A25C-4D152965AED4}"/>
    <cellStyle name="Output 3 4 6 2" xfId="20097" xr:uid="{EABACE43-B7CE-4E31-9E3E-349CEF29A00B}"/>
    <cellStyle name="Output 3 4 6 3" xfId="16597" xr:uid="{81D2C1FA-D69F-4DC8-9920-72F936524242}"/>
    <cellStyle name="Output 3 4 7" xfId="20092" xr:uid="{172A5EA7-F846-4E68-A34C-16F1A516AA65}"/>
    <cellStyle name="Output 3 4 8" xfId="16592" xr:uid="{BB153E35-63CD-4E1F-86F8-706EC87B52D3}"/>
    <cellStyle name="Output 3 5" xfId="6343" xr:uid="{F06CC676-52AF-4E6E-B5BA-B705DA977BA7}"/>
    <cellStyle name="Output 3 5 2" xfId="6344" xr:uid="{81875856-6C76-4562-89CB-DB2F924B77B8}"/>
    <cellStyle name="Output 3 5 2 2" xfId="20099" xr:uid="{5367D943-A29F-4CC2-B5E2-7618D5229B01}"/>
    <cellStyle name="Output 3 5 2 3" xfId="16599" xr:uid="{8C4802F0-3299-4609-9D62-2F2970DCEC6C}"/>
    <cellStyle name="Output 3 5 3" xfId="6345" xr:uid="{800E1250-9580-45B6-B1C9-BC346F7A1D02}"/>
    <cellStyle name="Output 3 5 3 2" xfId="20100" xr:uid="{97906459-597C-4B3E-B13E-E7297BB3EE24}"/>
    <cellStyle name="Output 3 5 3 3" xfId="16600" xr:uid="{CCF6DE0B-7766-421A-A911-F358ABB14E66}"/>
    <cellStyle name="Output 3 5 4" xfId="6346" xr:uid="{C379ECCF-2B59-4EB0-B5FE-DD6CC17B4CD9}"/>
    <cellStyle name="Output 3 5 4 2" xfId="20101" xr:uid="{96F6D9B2-7D6C-46C9-B71D-D7164A0598E8}"/>
    <cellStyle name="Output 3 5 4 3" xfId="16601" xr:uid="{8361213C-BA3B-4133-83EC-D043D01FCD5E}"/>
    <cellStyle name="Output 3 5 5" xfId="6347" xr:uid="{79FC6A56-8E42-4698-8B76-9052184EF709}"/>
    <cellStyle name="Output 3 5 5 2" xfId="20102" xr:uid="{594B0389-789F-4C19-92D7-D130DC434E8C}"/>
    <cellStyle name="Output 3 5 5 3" xfId="16602" xr:uid="{A992EF90-572A-4D1F-8FFE-0FD71F9C8D52}"/>
    <cellStyle name="Output 3 5 6" xfId="20098" xr:uid="{531906BB-9530-4AFB-B405-474DC7BCBC77}"/>
    <cellStyle name="Output 3 5 7" xfId="16598" xr:uid="{DEE738D5-6899-4388-A3C1-CFD052D1D4D8}"/>
    <cellStyle name="Output 3 6" xfId="6348" xr:uid="{CB80E8F4-3AE2-4258-9040-7651409CB5E6}"/>
    <cellStyle name="Output 3 6 2" xfId="6349" xr:uid="{5729E304-2DC7-4E9A-A584-0541885823BC}"/>
    <cellStyle name="Output 3 6 2 2" xfId="20104" xr:uid="{3D52682C-6F63-40A1-B9A9-3B20C96F9FCE}"/>
    <cellStyle name="Output 3 6 2 3" xfId="16604" xr:uid="{5554F6EC-7351-4663-8998-DE7784A554AB}"/>
    <cellStyle name="Output 3 6 3" xfId="20103" xr:uid="{6F30B88C-ED57-426B-91F0-71A8A6FE00B3}"/>
    <cellStyle name="Output 3 6 4" xfId="16603" xr:uid="{BB2C3C94-85FB-480F-A169-4E2139AFF8B9}"/>
    <cellStyle name="Output 3 7" xfId="6350" xr:uid="{24C93EFA-B53B-4E58-8BF8-0F424D9F2255}"/>
    <cellStyle name="Output 3 7 2" xfId="6351" xr:uid="{6F643266-C714-426D-A2DE-9F40657C1AD3}"/>
    <cellStyle name="Output 3 7 2 2" xfId="20106" xr:uid="{5A705694-93A1-486C-9675-951E82F4368B}"/>
    <cellStyle name="Output 3 7 2 3" xfId="16606" xr:uid="{A6166A44-C3D8-404F-92F2-3507714D49D8}"/>
    <cellStyle name="Output 3 7 3" xfId="20105" xr:uid="{9143672A-ACDD-4B16-B5D7-0134EACBBEA6}"/>
    <cellStyle name="Output 3 7 4" xfId="16605" xr:uid="{371F9B9B-62E9-4F64-883A-5C03A94B9349}"/>
    <cellStyle name="Output 3 8" xfId="6352" xr:uid="{216820CC-B291-49DF-B3FE-92F7A1936D1B}"/>
    <cellStyle name="Output 3 8 2" xfId="20107" xr:uid="{BD6D5ED4-CD89-4F25-90CE-6E189E26A563}"/>
    <cellStyle name="Output 3 8 3" xfId="16607" xr:uid="{C4F80A50-B5AC-4A7C-831F-C06741D28637}"/>
    <cellStyle name="Output 3 9" xfId="20060" xr:uid="{E2427A3C-AFDA-40E8-9934-EA1F4211642D}"/>
    <cellStyle name="Output 4" xfId="6353" xr:uid="{B5B7555C-E19C-446B-810D-7E6E3D353557}"/>
    <cellStyle name="Output 4 10" xfId="16608" xr:uid="{8E00C806-8E46-42EA-802E-79B22A9BC433}"/>
    <cellStyle name="Output 4 2" xfId="6354" xr:uid="{1CC6E527-48EB-4AD8-8094-E36EF81A058B}"/>
    <cellStyle name="Output 4 2 10" xfId="16609" xr:uid="{897FA918-7883-46F8-8224-2EE6832CBA49}"/>
    <cellStyle name="Output 4 2 2" xfId="6355" xr:uid="{B9BD0262-B147-4A1A-B5D3-911C05E1F499}"/>
    <cellStyle name="Output 4 2 2 2" xfId="6356" xr:uid="{6C6F56CA-3374-4EBA-9E1B-C7BD7E3027D6}"/>
    <cellStyle name="Output 4 2 2 2 2" xfId="20111" xr:uid="{E187E5CA-E89B-47FB-9089-17256A1AFF13}"/>
    <cellStyle name="Output 4 2 2 2 3" xfId="16611" xr:uid="{CD58C607-8AD4-430E-93AE-E7951BA51BD3}"/>
    <cellStyle name="Output 4 2 2 3" xfId="6357" xr:uid="{DDAF6C45-5F6B-43CF-A78A-8D6FA7ECE69E}"/>
    <cellStyle name="Output 4 2 2 3 2" xfId="20112" xr:uid="{19DC30A3-64C9-417C-BC8B-46605F38076D}"/>
    <cellStyle name="Output 4 2 2 3 3" xfId="16612" xr:uid="{B361D514-A925-4AA6-A014-FF5D898966B3}"/>
    <cellStyle name="Output 4 2 2 4" xfId="6358" xr:uid="{76D997B1-FF79-48EC-9B36-D74A23E2DBA5}"/>
    <cellStyle name="Output 4 2 2 4 2" xfId="20113" xr:uid="{8D99860E-B87C-41C7-8991-478D7876B18A}"/>
    <cellStyle name="Output 4 2 2 4 3" xfId="16613" xr:uid="{D717D97D-7841-4ECA-81DD-6B362111A224}"/>
    <cellStyle name="Output 4 2 2 5" xfId="6359" xr:uid="{0F34FD4B-664B-4C51-A8EC-391B78B25F98}"/>
    <cellStyle name="Output 4 2 2 5 2" xfId="20114" xr:uid="{82A1A811-BF2B-4F57-B196-47C2A3A6F478}"/>
    <cellStyle name="Output 4 2 2 5 3" xfId="16614" xr:uid="{407340B6-8680-45BD-A625-FE0EF85C78C9}"/>
    <cellStyle name="Output 4 2 2 6" xfId="6360" xr:uid="{072AF974-1E65-4353-9896-574E02FE94B2}"/>
    <cellStyle name="Output 4 2 2 6 2" xfId="20115" xr:uid="{FB011D5B-2B57-49C3-9AFD-11A9F4826903}"/>
    <cellStyle name="Output 4 2 2 6 3" xfId="16615" xr:uid="{4D06896C-4760-42BC-9AF7-84E88D1D3E98}"/>
    <cellStyle name="Output 4 2 2 7" xfId="6361" xr:uid="{76DE4398-8533-41E8-8479-E82A50098CDD}"/>
    <cellStyle name="Output 4 2 2 7 2" xfId="20116" xr:uid="{34DC1FA9-3F9E-488E-B4BA-40532252C645}"/>
    <cellStyle name="Output 4 2 2 7 3" xfId="16616" xr:uid="{30E8B56D-D3FF-40A7-95F1-0CC00849874D}"/>
    <cellStyle name="Output 4 2 2 8" xfId="20110" xr:uid="{89E69760-8BAE-41E5-A1A8-84EEEAD4B046}"/>
    <cellStyle name="Output 4 2 2 9" xfId="16610" xr:uid="{901A2B21-E4A4-4FE9-ABEB-EBA994E12B8F}"/>
    <cellStyle name="Output 4 2 3" xfId="6362" xr:uid="{E486AAB9-1C52-4F8E-837D-4BE8A5E78F1A}"/>
    <cellStyle name="Output 4 2 3 2" xfId="6363" xr:uid="{A9807302-2277-447A-8E04-A2C924B1203D}"/>
    <cellStyle name="Output 4 2 3 2 2" xfId="20118" xr:uid="{C4980B40-5D85-4E17-8354-4F7799C0A78C}"/>
    <cellStyle name="Output 4 2 3 2 3" xfId="16618" xr:uid="{0E684D85-09E0-4357-9A41-A6F72E26A23B}"/>
    <cellStyle name="Output 4 2 3 3" xfId="6364" xr:uid="{2D7A4E82-DEAE-4EF5-9E96-E2A81908C19A}"/>
    <cellStyle name="Output 4 2 3 3 2" xfId="20119" xr:uid="{7A4AA1DC-B1FD-413C-BC9E-C23E43933584}"/>
    <cellStyle name="Output 4 2 3 3 3" xfId="16619" xr:uid="{109AA1C9-B11B-4D16-8153-3E976D7301C6}"/>
    <cellStyle name="Output 4 2 3 4" xfId="6365" xr:uid="{E7C34B90-E1BF-4C89-A4AE-D32B0B97ECFE}"/>
    <cellStyle name="Output 4 2 3 4 2" xfId="20120" xr:uid="{87C7C63A-E041-4B06-9C4C-4DB25C1FE99A}"/>
    <cellStyle name="Output 4 2 3 4 3" xfId="16620" xr:uid="{DD402321-2774-4522-BE8C-CFC2CB2D4847}"/>
    <cellStyle name="Output 4 2 3 5" xfId="6366" xr:uid="{CB0E1D16-88A9-4448-BD81-7494D478660F}"/>
    <cellStyle name="Output 4 2 3 5 2" xfId="20121" xr:uid="{D704951C-25E6-45ED-96C2-97FB9A062987}"/>
    <cellStyle name="Output 4 2 3 5 3" xfId="16621" xr:uid="{A0F37F3E-3585-4067-8ECD-44914DD891B4}"/>
    <cellStyle name="Output 4 2 3 6" xfId="6367" xr:uid="{D35FF111-45FD-480E-986C-4FC1EAE68093}"/>
    <cellStyle name="Output 4 2 3 6 2" xfId="20122" xr:uid="{FDC04A82-545F-4B1C-87E1-A681A4430720}"/>
    <cellStyle name="Output 4 2 3 6 3" xfId="16622" xr:uid="{B42C3CAD-3274-4A75-BA04-18115397F5E3}"/>
    <cellStyle name="Output 4 2 3 7" xfId="20117" xr:uid="{989BB8D2-0478-40A6-ACDE-5BFB3E9573FC}"/>
    <cellStyle name="Output 4 2 3 8" xfId="16617" xr:uid="{F0F91E68-3A6A-40E9-BB67-C58262499949}"/>
    <cellStyle name="Output 4 2 4" xfId="6368" xr:uid="{1275D04A-3F1A-4E7D-9CCC-54CD7D62BA8A}"/>
    <cellStyle name="Output 4 2 4 2" xfId="6369" xr:uid="{823FE310-8414-4EAB-8840-B35F712BD2C0}"/>
    <cellStyle name="Output 4 2 4 2 2" xfId="20124" xr:uid="{35D49192-6289-4F0A-82DC-66A9FAE6BEFE}"/>
    <cellStyle name="Output 4 2 4 2 3" xfId="16624" xr:uid="{6E87F0E7-9538-4091-851D-02398067C5AD}"/>
    <cellStyle name="Output 4 2 4 3" xfId="6370" xr:uid="{103CFAD6-753F-4D7D-9DA9-B5BF529EB3D2}"/>
    <cellStyle name="Output 4 2 4 3 2" xfId="20125" xr:uid="{BFDBFED8-FA2B-4BE5-AEB0-DC105773712C}"/>
    <cellStyle name="Output 4 2 4 3 3" xfId="16625" xr:uid="{F842B03A-2F8B-420E-B2C3-1F8EF92C2E7D}"/>
    <cellStyle name="Output 4 2 4 4" xfId="6371" xr:uid="{77A49C9B-A03C-4620-B21E-20AED77BB71A}"/>
    <cellStyle name="Output 4 2 4 4 2" xfId="20126" xr:uid="{4AF5BA96-D89E-4684-94AD-4B04D7B57B59}"/>
    <cellStyle name="Output 4 2 4 4 3" xfId="16626" xr:uid="{1752909D-0279-4124-AF58-47A1C9A8CFD4}"/>
    <cellStyle name="Output 4 2 4 5" xfId="20123" xr:uid="{3B03B89A-5C12-4D20-8607-9571C8360282}"/>
    <cellStyle name="Output 4 2 4 6" xfId="16623" xr:uid="{03D3C294-410A-495B-9E52-194D05D0D0E5}"/>
    <cellStyle name="Output 4 2 5" xfId="6372" xr:uid="{5C9BAA99-C2A2-45B6-A8E7-23756A234E96}"/>
    <cellStyle name="Output 4 2 5 2" xfId="6373" xr:uid="{56C9EC52-3E0D-4FFB-BFF7-732220B63DD7}"/>
    <cellStyle name="Output 4 2 5 2 2" xfId="20128" xr:uid="{FE05CA69-F9C2-48EA-AD26-10EBFC8B8DF6}"/>
    <cellStyle name="Output 4 2 5 2 3" xfId="16628" xr:uid="{362512BD-B293-40BF-8A05-1061E0F6479E}"/>
    <cellStyle name="Output 4 2 5 3" xfId="20127" xr:uid="{1A1ED139-93BB-4D0F-8451-E618DACE8E65}"/>
    <cellStyle name="Output 4 2 5 4" xfId="16627" xr:uid="{4BB24700-0E45-4F9D-AAF3-8D625EF77C07}"/>
    <cellStyle name="Output 4 2 6" xfId="6374" xr:uid="{6A0C1582-B5C9-4AA2-8C6E-C7126E2E072C}"/>
    <cellStyle name="Output 4 2 6 2" xfId="6375" xr:uid="{3B42F7C8-82D3-45F5-B0F9-9717DE898638}"/>
    <cellStyle name="Output 4 2 6 2 2" xfId="20130" xr:uid="{89978E4A-4CF6-4A3D-98E4-E0862D4CDDE7}"/>
    <cellStyle name="Output 4 2 6 2 3" xfId="16630" xr:uid="{0C932542-DCAC-4E31-9744-EA8C810B11FF}"/>
    <cellStyle name="Output 4 2 6 3" xfId="20129" xr:uid="{B8058453-B7E8-4697-B801-FB2F19291490}"/>
    <cellStyle name="Output 4 2 6 4" xfId="16629" xr:uid="{1A802555-A052-48ED-8420-9A7B7EFA66BB}"/>
    <cellStyle name="Output 4 2 7" xfId="6376" xr:uid="{B082EF8D-7DA2-4804-B04B-AA7DA1C6E931}"/>
    <cellStyle name="Output 4 2 7 2" xfId="20131" xr:uid="{A84821B1-93D4-48AB-8ADE-DD6842FE38B1}"/>
    <cellStyle name="Output 4 2 7 3" xfId="16631" xr:uid="{40B21514-3617-4B17-80A6-8B180A098EDE}"/>
    <cellStyle name="Output 4 2 8" xfId="6377" xr:uid="{1D883B14-8250-480A-8997-61AD31C8CA9B}"/>
    <cellStyle name="Output 4 2 8 2" xfId="20132" xr:uid="{65F7F0B2-D9AF-4AE9-B54F-2396645D8E05}"/>
    <cellStyle name="Output 4 2 8 3" xfId="16632" xr:uid="{E27BBE7F-620D-4095-931E-FCC6D7CE7620}"/>
    <cellStyle name="Output 4 2 9" xfId="20109" xr:uid="{29190B1D-5FE3-4F88-82E8-390591E819E1}"/>
    <cellStyle name="Output 4 3" xfId="6378" xr:uid="{8AB74C8C-39DF-4548-B530-388997B91589}"/>
    <cellStyle name="Output 4 3 2" xfId="6379" xr:uid="{452261FE-7ABC-4C21-955A-49564D3A806A}"/>
    <cellStyle name="Output 4 3 2 2" xfId="20134" xr:uid="{FDCE6D08-96B0-4E87-878C-6E0DAB5B4258}"/>
    <cellStyle name="Output 4 3 2 3" xfId="16634" xr:uid="{57A391B7-6956-44EE-8B7F-93F79166D989}"/>
    <cellStyle name="Output 4 3 3" xfId="6380" xr:uid="{9A897EAC-92AD-4581-BB78-9B2FCF706C14}"/>
    <cellStyle name="Output 4 3 3 2" xfId="20135" xr:uid="{E5DA2AF9-76FD-4314-A7DD-FDAC0EF18649}"/>
    <cellStyle name="Output 4 3 3 3" xfId="16635" xr:uid="{9D9C0E1F-9DD5-4552-96F9-5E9D32A6FF86}"/>
    <cellStyle name="Output 4 3 4" xfId="6381" xr:uid="{D22B5552-EBA3-4AC2-BC73-D5829FB9F24D}"/>
    <cellStyle name="Output 4 3 4 2" xfId="20136" xr:uid="{900C97F1-E159-44CF-A651-9E3B31674823}"/>
    <cellStyle name="Output 4 3 4 3" xfId="16636" xr:uid="{F9492F35-D9F5-4271-B3DA-3704B6FDE06C}"/>
    <cellStyle name="Output 4 3 5" xfId="6382" xr:uid="{6B7B859F-21A8-4C88-A87C-735CBDCC71D4}"/>
    <cellStyle name="Output 4 3 5 2" xfId="20137" xr:uid="{4AAA2B5E-1D44-4730-BB3A-05D08FB0F1FE}"/>
    <cellStyle name="Output 4 3 5 3" xfId="16637" xr:uid="{202100DB-F7BF-4CDF-B0AD-8AB7D1FFC095}"/>
    <cellStyle name="Output 4 3 6" xfId="6383" xr:uid="{9BF9836D-1C84-4851-824F-1A43B29DBD55}"/>
    <cellStyle name="Output 4 3 6 2" xfId="20138" xr:uid="{3F2D8F50-65E6-4D84-9BC1-2FE8FE2465FB}"/>
    <cellStyle name="Output 4 3 6 3" xfId="16638" xr:uid="{E7F90CC3-6EBE-45EA-B12E-69EAA3F4226B}"/>
    <cellStyle name="Output 4 3 7" xfId="6384" xr:uid="{D38B6814-1D0B-4A3D-A21A-18EF6BF01E89}"/>
    <cellStyle name="Output 4 3 7 2" xfId="20139" xr:uid="{056B2235-105A-4158-83CF-5A094C12654E}"/>
    <cellStyle name="Output 4 3 7 3" xfId="16639" xr:uid="{FA14A855-2A4F-4E61-BA32-7C2203B1674D}"/>
    <cellStyle name="Output 4 3 8" xfId="20133" xr:uid="{E22F13DF-5784-42BA-8303-59CE3418B628}"/>
    <cellStyle name="Output 4 3 9" xfId="16633" xr:uid="{FB589D16-311B-46D8-BD12-44AE64246E04}"/>
    <cellStyle name="Output 4 4" xfId="6385" xr:uid="{031DCC5B-9E4F-44D9-97BC-04ADE489E93D}"/>
    <cellStyle name="Output 4 4 2" xfId="6386" xr:uid="{031095C4-9D9B-49C9-AAB4-671859D95CB6}"/>
    <cellStyle name="Output 4 4 2 2" xfId="20141" xr:uid="{36617197-CDA9-4400-A225-24792F4C7043}"/>
    <cellStyle name="Output 4 4 2 3" xfId="16641" xr:uid="{0451A91F-CE56-477A-A6EE-C68845434A91}"/>
    <cellStyle name="Output 4 4 3" xfId="6387" xr:uid="{7004E588-ADB7-4EF8-845D-4E17969ADB21}"/>
    <cellStyle name="Output 4 4 3 2" xfId="20142" xr:uid="{444C317D-9884-4818-BA6B-A76BACF3D41B}"/>
    <cellStyle name="Output 4 4 3 3" xfId="16642" xr:uid="{1E7FC21E-9E40-4704-982A-3D2DB6F3A556}"/>
    <cellStyle name="Output 4 4 4" xfId="6388" xr:uid="{BDE29AB2-A61C-4298-9449-279D82E0D8ED}"/>
    <cellStyle name="Output 4 4 4 2" xfId="20143" xr:uid="{924EFC08-EDA0-4999-9C1A-2B7C97E37500}"/>
    <cellStyle name="Output 4 4 4 3" xfId="16643" xr:uid="{F5BD297E-AA74-4987-B9A3-0EB3B3133F97}"/>
    <cellStyle name="Output 4 4 5" xfId="6389" xr:uid="{1D8BEC78-D6F3-4F9B-AB0F-068E5CBDB9A6}"/>
    <cellStyle name="Output 4 4 5 2" xfId="20144" xr:uid="{EB5CED25-E1C7-4EF5-9DBD-3A84F9F5D2D1}"/>
    <cellStyle name="Output 4 4 5 3" xfId="16644" xr:uid="{BC54DB1F-B228-4AAB-BEC7-3B772DD3EE09}"/>
    <cellStyle name="Output 4 4 6" xfId="6390" xr:uid="{C87FFE7A-E986-4FA7-9C5A-29A8EC2E7C66}"/>
    <cellStyle name="Output 4 4 6 2" xfId="20145" xr:uid="{331B7A4D-1766-4445-83F1-5A5BA17FA04D}"/>
    <cellStyle name="Output 4 4 6 3" xfId="16645" xr:uid="{BB5AF6AD-AB9D-4AAE-8DAE-A63B8F07791B}"/>
    <cellStyle name="Output 4 4 7" xfId="20140" xr:uid="{7DB2036E-7A74-4921-A19D-9E8992CB9D56}"/>
    <cellStyle name="Output 4 4 8" xfId="16640" xr:uid="{F8D962DC-DC8D-4117-AAB5-058A08A37474}"/>
    <cellStyle name="Output 4 5" xfId="6391" xr:uid="{CB57461B-1DFE-4569-8573-F8D9097E9545}"/>
    <cellStyle name="Output 4 5 2" xfId="6392" xr:uid="{83FA404A-A92E-4072-A5EB-196D58CB1A72}"/>
    <cellStyle name="Output 4 5 2 2" xfId="20147" xr:uid="{8BC000DC-D689-4E44-8B75-C43F44866F78}"/>
    <cellStyle name="Output 4 5 2 3" xfId="16647" xr:uid="{6EA4BDF4-21AA-4295-AE58-6F7B3C7A5CB6}"/>
    <cellStyle name="Output 4 5 3" xfId="6393" xr:uid="{48362307-10A1-4DBD-AE79-B298E9F6B391}"/>
    <cellStyle name="Output 4 5 3 2" xfId="20148" xr:uid="{AAA22DAC-B14A-41C0-B02F-08359E68A2BF}"/>
    <cellStyle name="Output 4 5 3 3" xfId="16648" xr:uid="{1D5552B5-A908-48B8-B647-F64D94F6B519}"/>
    <cellStyle name="Output 4 5 4" xfId="6394" xr:uid="{A9D1178F-5662-4FB0-A581-FE7450129336}"/>
    <cellStyle name="Output 4 5 4 2" xfId="20149" xr:uid="{34E03F84-CED0-4446-88DF-F757E1378A6A}"/>
    <cellStyle name="Output 4 5 4 3" xfId="16649" xr:uid="{71F75FFD-58B5-4366-A387-48B37A0261DA}"/>
    <cellStyle name="Output 4 5 5" xfId="6395" xr:uid="{48908428-908F-4ABB-A336-DD57CC9ADCF3}"/>
    <cellStyle name="Output 4 5 5 2" xfId="20150" xr:uid="{C5AEBC0A-C18F-4E7F-BA90-853F7F6224D6}"/>
    <cellStyle name="Output 4 5 5 3" xfId="16650" xr:uid="{106BE12D-4DB0-471C-A7F1-C16A8BF640B1}"/>
    <cellStyle name="Output 4 5 6" xfId="20146" xr:uid="{161A1E66-07E5-4D42-B878-5495C51AE51D}"/>
    <cellStyle name="Output 4 5 7" xfId="16646" xr:uid="{474583E0-27C8-40F7-A163-AAD280C4FD88}"/>
    <cellStyle name="Output 4 6" xfId="6396" xr:uid="{AA38F7C6-A710-4816-BE70-EC7B2F7EDB7B}"/>
    <cellStyle name="Output 4 6 2" xfId="6397" xr:uid="{B9D7E66F-B09E-4ABB-8AAA-882A12175DFC}"/>
    <cellStyle name="Output 4 6 2 2" xfId="20152" xr:uid="{3A10A529-AB8E-4977-B20B-36E606096B8A}"/>
    <cellStyle name="Output 4 6 2 3" xfId="16652" xr:uid="{202AE82E-C1F4-4711-93F8-5EA4F188A443}"/>
    <cellStyle name="Output 4 6 3" xfId="20151" xr:uid="{E83E9DF5-B0EF-4272-9664-AF2FB40E0630}"/>
    <cellStyle name="Output 4 6 4" xfId="16651" xr:uid="{65FC8AE3-4AE2-4BD1-BA62-8E478A1AA56F}"/>
    <cellStyle name="Output 4 7" xfId="6398" xr:uid="{D4D83F99-DA5A-47AC-8DA1-E539F69D804A}"/>
    <cellStyle name="Output 4 7 2" xfId="6399" xr:uid="{FA81EEC4-ECF4-4492-A010-465234261DB7}"/>
    <cellStyle name="Output 4 7 2 2" xfId="20154" xr:uid="{6F4C5BED-7419-4300-8719-30D950AA3E23}"/>
    <cellStyle name="Output 4 7 2 3" xfId="16654" xr:uid="{7D7C4D8A-C227-4208-9A0B-1C1A135698B1}"/>
    <cellStyle name="Output 4 7 3" xfId="20153" xr:uid="{0CAA5575-DF2C-47A3-96A6-4BB060AB1572}"/>
    <cellStyle name="Output 4 7 4" xfId="16653" xr:uid="{1BF0B970-ADD1-4905-927F-2F4AF7F5672D}"/>
    <cellStyle name="Output 4 8" xfId="6400" xr:uid="{0AAB4644-EEA9-4FAA-9FC2-6AF1BECDBF5A}"/>
    <cellStyle name="Output 4 8 2" xfId="20155" xr:uid="{CC914CAA-5D57-43AB-8FD8-C889780E3999}"/>
    <cellStyle name="Output 4 8 3" xfId="16655" xr:uid="{A84347F5-8E41-4F44-96D1-087A879C59D2}"/>
    <cellStyle name="Output 4 9" xfId="20108" xr:uid="{BEDB8F9B-B162-4206-AA4A-249DBE1855AF}"/>
    <cellStyle name="Output 5" xfId="6401" xr:uid="{155FB129-77DE-42C1-9C04-79552C42DEC6}"/>
    <cellStyle name="Output 5 2" xfId="6402" xr:uid="{D793F31C-766C-4142-A6CC-EE9ADF8140F9}"/>
    <cellStyle name="Output 5 2 2" xfId="6403" xr:uid="{D9A6B723-88CF-4E85-8BE0-C9D0FF22C004}"/>
    <cellStyle name="Output 5 2 2 2" xfId="20158" xr:uid="{5D7B0CAA-4E7B-4451-AB5F-5BD5AC58650C}"/>
    <cellStyle name="Output 5 2 2 3" xfId="16658" xr:uid="{D0D29C8F-632C-4F45-9E5B-3C62BBB6E5ED}"/>
    <cellStyle name="Output 5 2 3" xfId="6404" xr:uid="{39EB21E6-A26F-4D7C-A667-77703956A75C}"/>
    <cellStyle name="Output 5 2 3 2" xfId="20159" xr:uid="{CE2B48EA-CF11-4396-B19D-4659441DA5EE}"/>
    <cellStyle name="Output 5 2 3 3" xfId="16659" xr:uid="{46661AD2-D9AE-4CB1-BC75-428BB6B05C96}"/>
    <cellStyle name="Output 5 2 4" xfId="6405" xr:uid="{F02C12CC-7975-4409-A82F-B69213A5D77A}"/>
    <cellStyle name="Output 5 2 4 2" xfId="20160" xr:uid="{D1DA06D6-FD62-4548-BA52-139FA7C38983}"/>
    <cellStyle name="Output 5 2 4 3" xfId="16660" xr:uid="{A32709C0-CD9B-4704-A6EF-D95E79B3EA25}"/>
    <cellStyle name="Output 5 2 5" xfId="6406" xr:uid="{791D4513-F7A2-4844-946B-1AF2B37D276B}"/>
    <cellStyle name="Output 5 2 5 2" xfId="20161" xr:uid="{B9DE63A4-672F-4538-A46A-9118345C7DED}"/>
    <cellStyle name="Output 5 2 5 3" xfId="16661" xr:uid="{554AD6DB-BD56-4CCB-A702-CE5EFFCBFB84}"/>
    <cellStyle name="Output 5 2 6" xfId="6407" xr:uid="{EE3DEA9D-7544-446D-8549-F30FB99D02FE}"/>
    <cellStyle name="Output 5 2 6 2" xfId="20162" xr:uid="{420FC77B-41E6-4AFC-B6A1-D2875B7404E5}"/>
    <cellStyle name="Output 5 2 6 3" xfId="16662" xr:uid="{BFF6D862-0BBB-4194-811D-C01ACDF4C033}"/>
    <cellStyle name="Output 5 2 7" xfId="6408" xr:uid="{84442288-B6E4-4FE9-A787-AD1E9C84D581}"/>
    <cellStyle name="Output 5 2 7 2" xfId="20163" xr:uid="{4F63AAE3-CB76-4E94-A736-6723ACE47DBC}"/>
    <cellStyle name="Output 5 2 7 3" xfId="16663" xr:uid="{E6B02DA8-2A70-4304-ABB8-3E99C61A43E9}"/>
    <cellStyle name="Output 5 2 8" xfId="20157" xr:uid="{7EBFC11E-7725-4E2E-AA20-56804C1FCDBF}"/>
    <cellStyle name="Output 5 2 9" xfId="16657" xr:uid="{7D9FD2C6-B48B-4AA0-926A-5B8F8DAF709C}"/>
    <cellStyle name="Output 5 3" xfId="6409" xr:uid="{49548033-B94A-4913-B3B6-68D53A578899}"/>
    <cellStyle name="Output 5 3 2" xfId="6410" xr:uid="{C77E6863-3B20-42A9-B66E-005857BB67D3}"/>
    <cellStyle name="Output 5 3 2 2" xfId="20165" xr:uid="{7FE0C431-4659-4A0D-92AC-B34F7BB8BF15}"/>
    <cellStyle name="Output 5 3 2 3" xfId="16665" xr:uid="{0769E254-4632-48E5-92E3-B9AB6C7839E9}"/>
    <cellStyle name="Output 5 3 3" xfId="6411" xr:uid="{D6880948-E4E1-43C4-897E-C5043454A68E}"/>
    <cellStyle name="Output 5 3 3 2" xfId="20166" xr:uid="{E360EC00-60FB-4DA0-8FAF-ACCFD0936447}"/>
    <cellStyle name="Output 5 3 3 3" xfId="16666" xr:uid="{5C9467DA-35E9-4308-8CE3-BB4F4A791071}"/>
    <cellStyle name="Output 5 3 4" xfId="6412" xr:uid="{D9FE0247-69F5-44D4-925C-A09BE24E7B05}"/>
    <cellStyle name="Output 5 3 4 2" xfId="20167" xr:uid="{69E3BD20-C34D-49CC-8239-285E61910670}"/>
    <cellStyle name="Output 5 3 4 3" xfId="16667" xr:uid="{34074EF3-E31E-4A95-9312-8C348CDDC270}"/>
    <cellStyle name="Output 5 3 5" xfId="6413" xr:uid="{383D146B-4DA4-454D-9E55-45426596345F}"/>
    <cellStyle name="Output 5 3 5 2" xfId="20168" xr:uid="{05427473-51BE-4DFA-A561-FC486D0006F3}"/>
    <cellStyle name="Output 5 3 5 3" xfId="16668" xr:uid="{57CDA909-83B4-4EA5-9006-628F448E328E}"/>
    <cellStyle name="Output 5 3 6" xfId="6414" xr:uid="{CF017034-C83F-4BE0-9832-C6AA9A2B9FD2}"/>
    <cellStyle name="Output 5 3 6 2" xfId="20169" xr:uid="{519C7625-A8A0-4F44-B0E2-F3BD4836D0CD}"/>
    <cellStyle name="Output 5 3 6 3" xfId="16669" xr:uid="{CFAB6AAB-13FC-41E2-9333-ABCAF21FCD98}"/>
    <cellStyle name="Output 5 3 7" xfId="20164" xr:uid="{43B1A577-2ABD-4E29-A829-6F347AD90CEE}"/>
    <cellStyle name="Output 5 3 8" xfId="16664" xr:uid="{5DFEA3D7-8371-4845-A3C9-00A955CEE19A}"/>
    <cellStyle name="Output 5 4" xfId="6415" xr:uid="{73C09BAA-E701-45E6-9E5F-A40683B71D3D}"/>
    <cellStyle name="Output 5 4 2" xfId="6416" xr:uid="{8071C2D4-AF9D-4C3B-B894-25DB7CABB3A6}"/>
    <cellStyle name="Output 5 4 2 2" xfId="20171" xr:uid="{D4FEFAF5-444E-4868-9276-2F3CA95815D7}"/>
    <cellStyle name="Output 5 4 2 3" xfId="16671" xr:uid="{B7D5A98E-0B57-4738-9FEF-A3FBC8C7E329}"/>
    <cellStyle name="Output 5 4 3" xfId="6417" xr:uid="{CD15B0BA-7B78-4615-AED7-88F5956B8DE3}"/>
    <cellStyle name="Output 5 4 3 2" xfId="20172" xr:uid="{C1DC452A-CDDC-4157-A92A-4EB256B2176A}"/>
    <cellStyle name="Output 5 4 3 3" xfId="16672" xr:uid="{8384342E-222D-499B-8151-B8F6A058ECD0}"/>
    <cellStyle name="Output 5 4 4" xfId="6418" xr:uid="{37BB3CD6-0FE1-4FE3-8C70-41DB8F5017C9}"/>
    <cellStyle name="Output 5 4 4 2" xfId="20173" xr:uid="{0555A7AD-E80D-41E5-AC6C-D01DBC820D49}"/>
    <cellStyle name="Output 5 4 4 3" xfId="16673" xr:uid="{03772768-FBD1-4CE9-BC0D-98A0E4409B1E}"/>
    <cellStyle name="Output 5 4 5" xfId="6419" xr:uid="{E7435909-C0B3-4741-A541-AD06AB7CF51D}"/>
    <cellStyle name="Output 5 4 5 2" xfId="20174" xr:uid="{65EE9F78-21B2-42AB-B170-6C8F85CCB67B}"/>
    <cellStyle name="Output 5 4 5 3" xfId="16674" xr:uid="{AA2C8447-BD29-4EA8-B110-7F095E49488D}"/>
    <cellStyle name="Output 5 4 6" xfId="20170" xr:uid="{D468F9E9-0592-4E20-936A-1C502619EC67}"/>
    <cellStyle name="Output 5 4 7" xfId="16670" xr:uid="{B192FDAF-1D80-45B5-A3C3-D38929E6BECB}"/>
    <cellStyle name="Output 5 5" xfId="6420" xr:uid="{3390C2A1-FC9B-4B79-9BA5-CF132928B6A3}"/>
    <cellStyle name="Output 5 5 2" xfId="6421" xr:uid="{7255CF87-68A5-435B-8C89-5D8773077E28}"/>
    <cellStyle name="Output 5 5 2 2" xfId="20176" xr:uid="{F36515C7-1E73-4BA7-9AF9-D7EDE1BF5312}"/>
    <cellStyle name="Output 5 5 2 3" xfId="16676" xr:uid="{E1699F24-28CD-4165-AE7F-ACE81D8DA4D0}"/>
    <cellStyle name="Output 5 5 3" xfId="20175" xr:uid="{93991586-BC4A-44E3-9878-6EDFF5F888D0}"/>
    <cellStyle name="Output 5 5 4" xfId="16675" xr:uid="{CEFC7D92-B8A6-41F2-9FD8-18DF80D1B097}"/>
    <cellStyle name="Output 5 6" xfId="6422" xr:uid="{86A2FD60-36D2-4BBB-B5D9-C5AFDF547E7D}"/>
    <cellStyle name="Output 5 6 2" xfId="6423" xr:uid="{08729502-C356-47BB-9C8C-26AC4E837468}"/>
    <cellStyle name="Output 5 6 2 2" xfId="20178" xr:uid="{6261610F-1151-47EF-92D0-0ED0216BE309}"/>
    <cellStyle name="Output 5 6 2 3" xfId="16678" xr:uid="{82B934DC-DE03-4783-A521-070BFE56DED4}"/>
    <cellStyle name="Output 5 6 3" xfId="20177" xr:uid="{518EBEB4-9A7C-4AB1-B717-929625A68547}"/>
    <cellStyle name="Output 5 6 4" xfId="16677" xr:uid="{38A9FD77-6747-470A-AB69-6114E075F675}"/>
    <cellStyle name="Output 5 7" xfId="6424" xr:uid="{586008DC-269F-4B75-ADD8-524606AA9483}"/>
    <cellStyle name="Output 5 7 2" xfId="20179" xr:uid="{91C23BE9-DEEE-495E-8A5B-A36A8887147E}"/>
    <cellStyle name="Output 5 7 3" xfId="16679" xr:uid="{33B1B5BD-EB55-46A4-B9E5-C1F5D759F50D}"/>
    <cellStyle name="Output 5 8" xfId="20156" xr:uid="{8E15AFD1-2C0E-4DB1-8C4D-8E1863F22A6A}"/>
    <cellStyle name="Output 5 9" xfId="16656" xr:uid="{8B80308B-6D4F-49AF-9482-4D1988D6F413}"/>
    <cellStyle name="Output 6" xfId="6425" xr:uid="{A0F9608C-1E8F-40B3-BC29-B8EB8CE6590A}"/>
    <cellStyle name="Output 6 2" xfId="6426" xr:uid="{1932AA3D-68F3-4C83-9F75-C58CE0A85AD2}"/>
    <cellStyle name="Output 6 2 2" xfId="20181" xr:uid="{8653908C-5DD3-4490-AB50-C33DF9231F1C}"/>
    <cellStyle name="Output 6 2 3" xfId="16681" xr:uid="{E90D5878-6564-4483-9ABF-3C1FB6BD9D70}"/>
    <cellStyle name="Output 6 3" xfId="6427" xr:uid="{FF565B9D-296D-4868-B2CF-867907D33847}"/>
    <cellStyle name="Output 6 3 2" xfId="20182" xr:uid="{7339B593-ED97-4F6B-9B44-F0E76E581AA7}"/>
    <cellStyle name="Output 6 3 3" xfId="16682" xr:uid="{120A3952-04F2-40A1-B507-E5A73D594BBB}"/>
    <cellStyle name="Output 6 4" xfId="20180" xr:uid="{18441C89-DD4C-40D4-8CFB-524571529CD0}"/>
    <cellStyle name="Output 6 5" xfId="16680" xr:uid="{449A5199-5396-43BD-A149-00ADD8676FED}"/>
    <cellStyle name="Output 7" xfId="6428" xr:uid="{C0F69597-5124-4229-AB15-D334911BDBBC}"/>
    <cellStyle name="Output 7 2" xfId="6429" xr:uid="{CDC573AD-969F-4D36-B9A4-D7DA89A05C3B}"/>
    <cellStyle name="Output 7 2 2" xfId="20184" xr:uid="{5FBA672C-FB1C-470D-A70E-E747566D9408}"/>
    <cellStyle name="Output 7 2 3" xfId="16684" xr:uid="{3133EDB3-CFE3-44F6-8C03-07638864D7D3}"/>
    <cellStyle name="Output 7 3" xfId="20183" xr:uid="{6A31733A-6C0C-4831-95D2-226A9D7B3EA3}"/>
    <cellStyle name="Output 7 4" xfId="16683" xr:uid="{852D5F0B-B71E-4C07-A7FF-967FB9B5A59E}"/>
    <cellStyle name="Output 8" xfId="6430" xr:uid="{57E6C18D-B42A-4AC6-9C4B-C2B4230AD8AB}"/>
    <cellStyle name="Output 8 2" xfId="6431" xr:uid="{4193D465-4A0E-4732-8480-CB84CD575B2A}"/>
    <cellStyle name="Output 8 2 2" xfId="20186" xr:uid="{47E2E27D-C626-4F2E-BD74-8E4892679ADB}"/>
    <cellStyle name="Output 8 2 3" xfId="16686" xr:uid="{521F02F8-37A8-4198-883E-3D6FAA34A2D6}"/>
    <cellStyle name="Output 8 3" xfId="20185" xr:uid="{96A201B6-D30F-4367-9ECD-B0B4800704E3}"/>
    <cellStyle name="Output 8 4" xfId="16685" xr:uid="{8B7FE1CF-6002-46A2-8C76-C8879CE858F3}"/>
    <cellStyle name="Output 9" xfId="6432" xr:uid="{F6C73151-04E1-4311-B673-78D7F797DC9B}"/>
    <cellStyle name="Output 9 2" xfId="6433" xr:uid="{861D6843-6B15-4BAA-9E39-DBD4F7CD75AA}"/>
    <cellStyle name="Output 9 2 2" xfId="20188" xr:uid="{4129FD18-F57D-4D92-BA56-AA9D4988637D}"/>
    <cellStyle name="Output 9 2 3" xfId="16688" xr:uid="{23AA1BE5-CBAC-45BF-8F0A-A635B414529F}"/>
    <cellStyle name="Output 9 3" xfId="20187" xr:uid="{C7CAC117-7C56-4308-8960-160A14D5F667}"/>
    <cellStyle name="Output 9 4" xfId="16687" xr:uid="{E207B5C8-D23F-479E-870B-34B1262D8BB9}"/>
    <cellStyle name="per.style" xfId="6434" xr:uid="{1FF23A1F-4FE9-4F13-81FA-C2A17154CE3C}"/>
    <cellStyle name="Percent" xfId="6435" xr:uid="{0E48B404-B427-4FF9-AEF4-E23A5AABC658}"/>
    <cellStyle name="Percent [0]" xfId="6436" xr:uid="{7EFB6DF1-0C71-4039-B7DC-EDC14596A810}"/>
    <cellStyle name="Percent [00]" xfId="6437" xr:uid="{4B209EEF-D938-4C11-9D4A-D1CA817EC62B}"/>
    <cellStyle name="Percent [2]" xfId="6438" xr:uid="{398B59B8-449D-4324-90C3-30040A578B1B}"/>
    <cellStyle name="Percent[0]" xfId="6439" xr:uid="{FA850878-09E3-4ED6-8D20-79EF478480FF}"/>
    <cellStyle name="Percent[2]" xfId="6440" xr:uid="{39EFBA96-6E4D-4D24-B69F-0507F5E9A1D6}"/>
    <cellStyle name="Percent_!!!GO" xfId="6441" xr:uid="{35E789FB-AB94-4B30-87D5-6BACC9D5A26B}"/>
    <cellStyle name="PERCENTAGE" xfId="6442" xr:uid="{956602CC-B572-4AFF-85A1-A339FE3C10A2}"/>
    <cellStyle name="Pourcentage" xfId="6443" xr:uid="{1A9B1BED-5340-4BD2-8892-001A23505E9F}"/>
    <cellStyle name="Preliminary_Data" xfId="6444" xr:uid="{B54AD302-5989-4DF4-88DF-1FDA7B9CE378}"/>
    <cellStyle name="PrePop Currency (0)" xfId="6445" xr:uid="{31106994-3F03-4950-85C9-7BF054CFEFEA}"/>
    <cellStyle name="PrePop Currency (2)" xfId="6446" xr:uid="{763C30D5-60C7-4705-AF06-13EF5BB59411}"/>
    <cellStyle name="PrePop Units (0)" xfId="6447" xr:uid="{739D6178-77E0-4A15-9E1D-01341F6F2FF2}"/>
    <cellStyle name="PrePop Units (1)" xfId="6448" xr:uid="{B1AD971B-8264-47AE-9F21-D65C704C2195}"/>
    <cellStyle name="PrePop Units (2)" xfId="6449" xr:uid="{6930E8DF-9D71-4A5A-B713-31A70DBAA35B}"/>
    <cellStyle name="Prices_Data" xfId="6450" xr:uid="{6446FA25-1104-4E53-8C9A-779A3695ECD3}"/>
    <cellStyle name="Prosent_Kalkyler nytt system 01.04.01" xfId="6451" xr:uid="{17BC32FD-630B-4C89-AD80-D52A70930F6A}"/>
    <cellStyle name="Prozent_15-09-00 Vorlage" xfId="6452" xr:uid="{AA15F181-E344-4CAB-9D04-8805E19AEA49}"/>
    <cellStyle name="PSChar" xfId="6453" xr:uid="{E2D40F38-28E2-4A86-9741-CEF5AD213803}"/>
    <cellStyle name="PSDate" xfId="6454" xr:uid="{04A3A474-40ED-428D-A15E-97D7706B7EED}"/>
    <cellStyle name="PSDec" xfId="6455" xr:uid="{F7E415B8-9386-473C-B813-05D29020943F}"/>
    <cellStyle name="PSHeading" xfId="6456" xr:uid="{5FC27246-D9B5-466B-94F3-FE172F37CCB6}"/>
    <cellStyle name="PSHeading 2" xfId="6457" xr:uid="{510441D8-C340-459F-9632-2348F2E5E6E5}"/>
    <cellStyle name="PSHeading 2 2" xfId="6458" xr:uid="{339EEA87-3BB6-478A-87C7-289FEC2AAF2A}"/>
    <cellStyle name="PSHeading 2 3" xfId="6459" xr:uid="{4D9D7953-A32B-4734-9272-666319F0FA20}"/>
    <cellStyle name="PSHeading 2 4" xfId="6460" xr:uid="{92514068-4A46-4FEB-BF03-963AFDE417D8}"/>
    <cellStyle name="PSHeading 2 5" xfId="6461" xr:uid="{03C5307F-5BC1-47EF-A874-CC7CB7284DA3}"/>
    <cellStyle name="PSHeading 2 6" xfId="6462" xr:uid="{595FCE84-32F1-42AB-A914-2A451BEB449B}"/>
    <cellStyle name="PSHeading 2 7" xfId="6463" xr:uid="{60B26752-924E-446C-9345-EBA22C72F60D}"/>
    <cellStyle name="PSHeading 2 8" xfId="6464" xr:uid="{8CBDF999-F0A8-46B0-87B8-091C5A9920F0}"/>
    <cellStyle name="PSHeading 2 9" xfId="6465" xr:uid="{C051AB4E-E17D-4B28-A51F-047B9EFF882C}"/>
    <cellStyle name="PSHeading 3" xfId="6466" xr:uid="{585BFA01-4269-4C0A-BF57-65AC2991434A}"/>
    <cellStyle name="PSInt" xfId="6467" xr:uid="{CB23689F-F83B-4E5C-9D93-AF20677761FB}"/>
    <cellStyle name="PSSpacer" xfId="6468" xr:uid="{3649F7C5-0125-478D-9466-3BA149F76B3D}"/>
    <cellStyle name="qGP" xfId="6469" xr:uid="{1F3FEA09-B13C-4DE1-95E9-6BF41B0CE097}"/>
    <cellStyle name="qGP 2" xfId="6470" xr:uid="{0DB9F942-BA68-4E14-863F-70495DDEF39C}"/>
    <cellStyle name="qGP 3" xfId="6471" xr:uid="{F80975C8-0430-4536-A577-F4538B18775C}"/>
    <cellStyle name="R?" xfId="6472" xr:uid="{5391B5A3-D969-45CC-AFB3-D37BB91877C8}"/>
    <cellStyle name="R_TITLE" xfId="6473" xr:uid="{B668402D-F15F-431E-8229-73498439AD4E}"/>
    <cellStyle name="R_TITLE_2.LF변동" xfId="6474" xr:uid="{15622CDB-76E7-446E-865B-48E141811483}"/>
    <cellStyle name="RevList" xfId="6475" xr:uid="{49727FA6-B8A2-4D8E-9A76-FBFD3BE259F4}"/>
    <cellStyle name="rrency_mud plant bolted_CIA SPA II LAY-OUT" xfId="6476" xr:uid="{260BD19B-EC6B-42FC-A198-016D8123A5C6}"/>
    <cellStyle name="RSONAL" xfId="6477" xr:uid="{5D6F7F6C-A477-41EE-9241-BCF79EB6D5EA}"/>
    <cellStyle name="RSONAL 2" xfId="6478" xr:uid="{4AE805E3-42FB-4295-B7F9-EF22A2FC83A6}"/>
    <cellStyle name="RSONAL 3" xfId="6479" xr:uid="{8783C7D4-93C2-4918-BD54-2DB16AA5941D}"/>
    <cellStyle name="RSONAL 4" xfId="6480" xr:uid="{2279BE7C-2883-4814-82ED-59D53FC553E5}"/>
    <cellStyle name="sche|_x0005_" xfId="6481" xr:uid="{20DD73D6-6729-4D13-9D6B-2B49DDF9B35F}"/>
    <cellStyle name="sche|_x0005_ 2" xfId="6482" xr:uid="{9782BB66-36CE-4E46-B5C5-F9A83CA318C7}"/>
    <cellStyle name="sche|_x0005_ 3" xfId="6483" xr:uid="{B26B73E1-E03B-4D11-BEBA-D6D31FD1E7CF}"/>
    <cellStyle name="sche|_x0005_ 4" xfId="6484" xr:uid="{7225CEEB-FCB0-4355-883D-495283D33EE9}"/>
    <cellStyle name="Separador de milhares [0]_Person" xfId="6485" xr:uid="{119E7731-2D20-48FE-B714-EC24B7738F51}"/>
    <cellStyle name="Separador de milhares_Person" xfId="6486" xr:uid="{0B135DF9-1C0C-4F5A-869E-B1C2B04C24B4}"/>
    <cellStyle name="ß마 _x0002_" xfId="6487" xr:uid="{3158CAC0-9D61-481C-BD1D-832321653830}"/>
    <cellStyle name="STANDARD" xfId="6488" xr:uid="{0909CFE8-83A3-4E1B-BF10-49D9BE64B153}"/>
    <cellStyle name="STFRM" xfId="6489" xr:uid="{1D8CC630-030A-4677-8CA9-A019C1EA98AC}"/>
    <cellStyle name="STFRM 2" xfId="6490" xr:uid="{209C655F-7097-4271-ADD4-2604C8F6DDBD}"/>
    <cellStyle name="STFRM 3" xfId="6491" xr:uid="{57B0C7AF-9C2C-428C-9E15-7CC290459D0C}"/>
    <cellStyle name="STFRM 4" xfId="6492" xr:uid="{6F29BFA1-D7EB-42DF-A4C9-698F053746C5}"/>
    <cellStyle name="subhead" xfId="6493" xr:uid="{68BB8C3E-0088-499B-80DA-285D51B091C3}"/>
    <cellStyle name="Subtotal" xfId="6494" xr:uid="{2CB62116-DFB0-4141-B999-E9FE522A8BDE}"/>
    <cellStyle name="Summe" xfId="6495" xr:uid="{1669EFA9-B5B5-4498-94BC-6A936F09AFCD}"/>
    <cellStyle name="Text Indent A" xfId="6496" xr:uid="{5185ACA0-8E8B-46B5-A61F-0A56C2214073}"/>
    <cellStyle name="Text Indent B" xfId="6497" xr:uid="{D16CC3A5-6522-4C92-8FA2-0F26A657E30B}"/>
    <cellStyle name="Text Indent C" xfId="6498" xr:uid="{D8595D8D-4253-4370-B92B-8C8A13A6608D}"/>
    <cellStyle name="þ_x001d_ð'&amp;Oy?Hy9_x0008__x000f__x0007_æ_x0007__x0007__x0001__x0001_" xfId="6499" xr:uid="{044C94A2-9EDB-4A31-B769-269EE3E8C40F}"/>
    <cellStyle name="þ_x001d_ð'&amp;Oy?Hy9_x0008__x000f__x0007_æ_x0007__x0007__x0001__x0001_ 2" xfId="6500" xr:uid="{4DEB7075-C132-4E14-8B9B-BB7D125D671F}"/>
    <cellStyle name="þ_x001d_ð'&amp;Oy?Hy9_x0008__x000f__x0007_æ_x0007__x0007__x0001__x0001_ 3" xfId="6501" xr:uid="{7242EAC2-FA06-49C2-864A-BD57F207D8DE}"/>
    <cellStyle name="þ_x001d_ð'&amp;Oy?Hy9_x0008__x000f__x0007_æ_x0007__x0007__x0001__x0001_ 4" xfId="6502" xr:uid="{7DFBD6AD-52C6-415C-8B73-2D245D3F63B1}"/>
    <cellStyle name="Title" xfId="6503" xr:uid="{1805BA20-112C-4FAF-A372-22B51958BFDC}"/>
    <cellStyle name="Total" xfId="6504" xr:uid="{C81D7EE9-A208-4D1D-9693-6B40BB7F10CD}"/>
    <cellStyle name="Tusenskille [0]_Kalkyler nytt system 01.04.01" xfId="6505" xr:uid="{21664CDE-9582-42B4-9B84-A41CD580890F}"/>
    <cellStyle name="Tusenskille_Kalkyler nytt system 01.04.01" xfId="6506" xr:uid="{C7D21C09-FCC6-4882-B6CB-55AD90496A70}"/>
    <cellStyle name="Tusental [0]_Fullständig nisseplan komplett för 2002l" xfId="6507" xr:uid="{115994B5-A854-4514-B121-431356B1B872}"/>
    <cellStyle name="Tusental_Dealer Situation" xfId="6508" xr:uid="{11F44DB3-7A4F-495C-B5C7-44007795DFF8}"/>
    <cellStyle name="Un usuario de Microsoft Office satisfecho_HMC-410_4" xfId="6509" xr:uid="{9393537A-6813-48B0-81B9-0B214DC62E20}"/>
    <cellStyle name="UR" xfId="6510" xr:uid="{BCE4958C-D761-4FA0-A18C-E713B65EF3B5}"/>
    <cellStyle name="UR 2" xfId="6511" xr:uid="{8017D78B-E90E-437B-AA1F-20B0C6B900BF}"/>
    <cellStyle name="UR 3" xfId="6512" xr:uid="{880EA5EB-CED5-4A71-AF1D-375CFBA864F0}"/>
    <cellStyle name="UR 4" xfId="6513" xr:uid="{CA33D1FB-487F-4F3C-93B8-95147134EAC4}"/>
    <cellStyle name="_x001c_urrency_laroux_BOOK1" xfId="6514" xr:uid="{5A722A9C-77DA-428A-9B4D-BAC1FCD5DCC2}"/>
    <cellStyle name="User_Defined_A" xfId="6515" xr:uid="{664D20FF-4D0F-4CC0-9483-177F7DD0FDCD}"/>
    <cellStyle name="Vehicle_Benchmark" xfId="6516" xr:uid="{FD123DD9-7941-4748-ACBD-0A49A08FD6B6}"/>
    <cellStyle name="Version_Header" xfId="6517" xr:uid="{54EF6CDB-048F-40D2-A2C5-1EC6F27105B8}"/>
    <cellStyle name="Virgule fixe" xfId="6518" xr:uid="{84351341-F8C4-4FB9-B689-08DBE5E423E5}"/>
    <cellStyle name="Volumes_Data" xfId="6519" xr:uid="{74097B22-D19D-4360-B2DD-E3619C6FAFF6}"/>
    <cellStyle name="‧W?_CR-581-CCQ-1 " xfId="6520" xr:uid="{841BF517-61E5-4D59-ABA6-B0929C083D4B}"/>
    <cellStyle name="W?hrung" xfId="6521" xr:uid="{C286893F-C3E0-4EBA-9318-AEF051A1432C}"/>
    <cellStyle name="W?hrung [0]_CFGPLAN" xfId="6522" xr:uid="{78408BAA-50CA-4693-B6C9-4C86FE9B6F21}"/>
    <cellStyle name="W?hrung_CFGPLAN" xfId="6523" xr:uid="{65E78F89-FD8C-4C31-B8B7-5B93F7CB98AE}"/>
    <cellStyle name="Währung [0]_15-09-00 Vorlage" xfId="6524" xr:uid="{8BA4BDE2-BB9B-450A-ABBA-1CD3A95D4034}"/>
    <cellStyle name="Währung_15-09-00 Vorlage" xfId="6525" xr:uid="{C0BD472B-29A1-47F2-A824-B74D2DCE40A1}"/>
    <cellStyle name="Warning Text" xfId="6526" xr:uid="{075015A2-15B8-49BB-BC71-47AE5F4470B5}"/>
    <cellStyle name="WŽhrung" xfId="6527" xr:uid="{8000A755-390B-447B-A6CB-012964495A59}"/>
    <cellStyle name="XLS'|_x0005_t" xfId="6528" xr:uid="{8AB22D9D-06A7-4478-AF3C-19CBE74C3550}"/>
    <cellStyle name="μU¿¡ ¿A´A CIAIÆU¸μAⓒ" xfId="6529" xr:uid="{BF4668F8-AFB1-471E-A098-B2BC0F5F3585}"/>
    <cellStyle name="Обычный_База по кодам" xfId="6530" xr:uid="{E1C485BF-47D2-4910-912F-29A2FD5C04ED}"/>
    <cellStyle name="ｹ鮗ﾐﾀｲ_ｰ豼ｵﾁ･" xfId="6531" xr:uid="{46D499B0-430F-4D03-91B3-5F8953F707DE}"/>
    <cellStyle name="ﾄﾞｸｶ [0]_ｰ霾ｹ" xfId="6532" xr:uid="{E9784148-DF8A-43BC-85E5-EFCEC7B4CD3A}"/>
    <cellStyle name="ﾄﾞｸｶ_ｰ霾ｹ" xfId="6533" xr:uid="{545ADAC8-C9E1-44EC-8B35-99CEF0373B28}"/>
    <cellStyle name="ﾅ・ｭ [0]_ｰ霾ｹ" xfId="6534" xr:uid="{E51D6A7B-C197-474A-AD54-A4EAE4F197B3}"/>
    <cellStyle name="ﾅ・ｭ_ｰ霾ｹ" xfId="6535" xr:uid="{864C6599-E3C1-45E7-8455-B440FB52AA07}"/>
    <cellStyle name="ﾇ･ﾁﾘ_ｰ霾ｹ" xfId="6536" xr:uid="{C8FB1D22-0BBF-45C0-81E9-48DDFDFC863E}"/>
    <cellStyle name="ハイパーリンク" xfId="6537" xr:uid="{87085A97-60D0-487B-90D8-F1D5BAE21E47}"/>
    <cellStyle name="ޘ_Sheet1_1.SUMMARY _00년 사업계획 수립지침" xfId="6538" xr:uid="{C0B18FA4-A76D-48DF-B751-6DCC8DD6E6D5}"/>
    <cellStyle name="ન࿿ઇ૆૞૩૴ાઝુ૥઻ઢઓહ઩ૣોિૐ૭ઊૅ૶૮૯ઁમભ૵૎࿿૬૒_VBA_PROJECT_CUR" xfId="6539" xr:uid="{A529A414-1D26-4157-B16D-05E30D8A5445}"/>
    <cellStyle name="ကကᔀᰀ" xfId="6540" xr:uid="{4AA2B0FD-8A83-433F-9D20-1E9751A58260}"/>
    <cellStyle name="_x0003__x0008__x0005_ဠ" xfId="6541" xr:uid="{7D5C5350-4E58-4D6A-B03E-8D1281072041}"/>
    <cellStyle name="" xfId="6542" xr:uid="{EF337F55-6906-4755-A823-43A95BECC731}"/>
    <cellStyle name=" 坪 l_Sheet1_Q4 (2)" xfId="6543" xr:uid="{526DD844-0F52-48A5-A060-CF923D411947}"/>
    <cellStyle name="" xfId="6544" xr:uid="{B236B3ED-5A3A-4F7D-BB64-6423F7293E61}"/>
    <cellStyle name="강조색1 2" xfId="6545" xr:uid="{B86E58C0-45E7-49A9-A3C7-934F9096B1CC}"/>
    <cellStyle name="강조색1 2 2" xfId="6546" xr:uid="{052E4C55-44FF-41EC-8793-EE92388F8AEF}"/>
    <cellStyle name="강조색1 2 3" xfId="6547" xr:uid="{875211FB-6F4E-4C11-8660-A47F4A8B31CF}"/>
    <cellStyle name="강조색1 2 4" xfId="6548" xr:uid="{867D1E1E-B319-4CE4-8B90-DAF1E6A5D4F5}"/>
    <cellStyle name="강조색1 3" xfId="6549" xr:uid="{32B99EC5-8A71-405C-9538-3999B3E0E547}"/>
    <cellStyle name="강조색1 4" xfId="6550" xr:uid="{BF8F79E7-ED55-4B24-A85F-E37CC9220951}"/>
    <cellStyle name="강조색1 5" xfId="6551" xr:uid="{212CB04E-36D0-43E5-95B3-36506A177521}"/>
    <cellStyle name="강조색2 2" xfId="6552" xr:uid="{7D6DE893-0193-42CC-812C-BBEBC6D5FD38}"/>
    <cellStyle name="강조색2 2 2" xfId="6553" xr:uid="{307C0889-E937-4DCB-9120-0C1AA9B49B91}"/>
    <cellStyle name="강조색2 2 3" xfId="6554" xr:uid="{EEB900E8-1E7E-48E9-9B0A-F2165EE2BBAE}"/>
    <cellStyle name="강조색2 2 4" xfId="6555" xr:uid="{75E2F74A-C62F-4CA1-8306-C223783AAEE2}"/>
    <cellStyle name="강조색2 3" xfId="6556" xr:uid="{D1F7A6A1-0569-470C-9F9B-AACBAA9D8FB7}"/>
    <cellStyle name="강조색2 4" xfId="6557" xr:uid="{75EE95BC-4E1C-459A-A046-BB6264AF1043}"/>
    <cellStyle name="강조색2 5" xfId="6558" xr:uid="{A78A19A0-1696-485D-907C-90940253B2D7}"/>
    <cellStyle name="강조색3 2" xfId="6559" xr:uid="{F0D44590-6CA5-4DF3-A286-BFF66CF666A2}"/>
    <cellStyle name="강조색3 2 2" xfId="6560" xr:uid="{08135CAC-8983-438C-9DF4-7CCB96D58A8D}"/>
    <cellStyle name="강조색3 2 3" xfId="6561" xr:uid="{7189D6A4-052A-4F39-99B6-83AE9BE00919}"/>
    <cellStyle name="강조색3 2 4" xfId="6562" xr:uid="{EBDF6597-B526-4B0A-97EB-60F7C0501494}"/>
    <cellStyle name="강조색3 3" xfId="6563" xr:uid="{81CE9D0B-89B3-4EA0-9155-E3D8F2913D86}"/>
    <cellStyle name="강조색3 4" xfId="6564" xr:uid="{2AD6B1D5-A700-48F4-8966-0FD0A22330E1}"/>
    <cellStyle name="강조색3 5" xfId="6565" xr:uid="{690B4457-BFAF-44A8-AD9B-4E394FDA2BCC}"/>
    <cellStyle name="강조색4 2" xfId="6566" xr:uid="{C54962A0-DC09-4745-B2FB-25AE8E2B8D8D}"/>
    <cellStyle name="강조색4 2 2" xfId="6567" xr:uid="{0B00A92B-FBA0-4C42-A35B-629B42490179}"/>
    <cellStyle name="강조색4 2 3" xfId="6568" xr:uid="{BD3C2F1F-7B0A-44C0-87B3-51EBDD72BC91}"/>
    <cellStyle name="강조색4 2 4" xfId="6569" xr:uid="{398B7966-8A0F-42A0-98C3-1D7B3A8D4020}"/>
    <cellStyle name="강조색4 3" xfId="6570" xr:uid="{0027C73F-718A-445B-A37E-244FCC0ACB47}"/>
    <cellStyle name="강조색4 4" xfId="6571" xr:uid="{8C03DB8A-5827-4E94-8CD5-308C80042D6E}"/>
    <cellStyle name="강조색4 5" xfId="6572" xr:uid="{E1C3D0A9-D0CD-4F19-9079-8745D2EBDB78}"/>
    <cellStyle name="강조색5 2" xfId="6573" xr:uid="{C8EB14C8-1492-4447-95BA-3ABAC9D88D1E}"/>
    <cellStyle name="강조색5 2 2" xfId="6574" xr:uid="{68F9AAD3-B6C7-4C8F-A321-233B86B3B48D}"/>
    <cellStyle name="강조색5 2 3" xfId="6575" xr:uid="{2C84F720-2338-4880-8575-2AACEA28A61C}"/>
    <cellStyle name="강조색5 2 4" xfId="6576" xr:uid="{14071370-33C8-4B5A-A00F-EBAF0D16AE36}"/>
    <cellStyle name="강조색5 3" xfId="6577" xr:uid="{E927DF6B-7F7E-4997-A472-4A00CAD96CB7}"/>
    <cellStyle name="강조색5 4" xfId="6578" xr:uid="{13ABFF13-7B7C-48ED-AC6F-410CF842D33D}"/>
    <cellStyle name="강조색5 5" xfId="6579" xr:uid="{8E07CDD7-B0FC-460F-8C26-11D92DDCF70C}"/>
    <cellStyle name="강조색6 2" xfId="6580" xr:uid="{6F1A967F-3AE2-43CE-A17C-641609FE0875}"/>
    <cellStyle name="강조색6 2 2" xfId="6581" xr:uid="{004147C4-45F9-43EF-A150-ABB6BB684FBC}"/>
    <cellStyle name="강조색6 2 3" xfId="6582" xr:uid="{0AECF010-4EA7-4F9E-9796-69B666162CC8}"/>
    <cellStyle name="강조색6 2 4" xfId="6583" xr:uid="{AC60BBBE-D83F-4D48-91D2-D63671B9FB9D}"/>
    <cellStyle name="강조색6 3" xfId="6584" xr:uid="{AF47FF2B-0FAF-41CC-9EE3-82B19F49624F}"/>
    <cellStyle name="강조색6 4" xfId="6585" xr:uid="{B0A43F71-2F9E-476B-8D45-12C1CD0CD5EE}"/>
    <cellStyle name="강조색6 5" xfId="6586" xr:uid="{F0C0C086-C306-4FE5-90B0-2BBE0AC2982F}"/>
    <cellStyle name="경고문 2" xfId="6587" xr:uid="{336361EC-880A-45E8-8CDA-BD3DDC2243E7}"/>
    <cellStyle name="경고문 2 2" xfId="6588" xr:uid="{FA9A8C73-EF92-43C4-B906-1E04D999E797}"/>
    <cellStyle name="경고문 2 3" xfId="6589" xr:uid="{310BBF70-EFA3-4495-8117-897AD30E5542}"/>
    <cellStyle name="경고문 2 4" xfId="6590" xr:uid="{049584AC-A5D1-4923-BDC4-3A1C63CCEC5E}"/>
    <cellStyle name="경고문 3" xfId="6591" xr:uid="{CD37E730-7065-44A8-B9E7-EFD817DBC435}"/>
    <cellStyle name="경고문 4" xfId="6592" xr:uid="{624722EE-C865-44DB-8118-33C70E403694}"/>
    <cellStyle name="경고문 5" xfId="6593" xr:uid="{E4AE73E1-8FDF-475B-B47D-1BABB283E601}"/>
    <cellStyle name="계산 2" xfId="6594" xr:uid="{2674D23B-1A48-4FD3-99FA-00140157A5ED}"/>
    <cellStyle name="계산 2 10" xfId="6595" xr:uid="{5D412A50-05D6-459E-B616-DC80E942CA62}"/>
    <cellStyle name="계산 2 10 10" xfId="32795" xr:uid="{1BEC0F31-F79C-4219-99AB-7F92990483A1}"/>
    <cellStyle name="계산 2 10 2" xfId="6596" xr:uid="{38D40756-2D0F-4D20-93B7-8EAD5EA26DB0}"/>
    <cellStyle name="계산 2 10 2 10" xfId="32794" xr:uid="{B8353AE1-EB0B-464D-B6F7-9A41F88D6A7B}"/>
    <cellStyle name="계산 2 10 2 2" xfId="6597" xr:uid="{85715D5F-CE40-40FB-B49C-9C358FB659EE}"/>
    <cellStyle name="계산 2 10 2 2 2" xfId="20309" xr:uid="{5872CA98-1B74-4021-B416-862EFEB1AE33}"/>
    <cellStyle name="계산 2 10 2 2 3" xfId="27967" xr:uid="{2CEEE484-46D4-4C7F-9D6C-F132C4D55E46}"/>
    <cellStyle name="계산 2 10 2 2 4" xfId="32793" xr:uid="{BE151E1D-CD06-4D9F-9085-31C89D0B6C9D}"/>
    <cellStyle name="계산 2 10 2 3" xfId="6598" xr:uid="{EBC0BA55-7ABE-43FD-9913-ED1AB6BE2700}"/>
    <cellStyle name="계산 2 10 2 3 2" xfId="20310" xr:uid="{4939DB93-58F5-4A39-94E3-5E02B97E986B}"/>
    <cellStyle name="계산 2 10 2 3 3" xfId="27968" xr:uid="{B41F9464-4DBA-487F-830C-B9EE02208494}"/>
    <cellStyle name="계산 2 10 2 3 4" xfId="32792" xr:uid="{F4BAEA26-24AF-4207-922A-4E280FE190AC}"/>
    <cellStyle name="계산 2 10 2 4" xfId="6599" xr:uid="{EB116525-DDD7-4A64-864B-60E5CB6FF485}"/>
    <cellStyle name="계산 2 10 2 4 2" xfId="20311" xr:uid="{537059DF-7446-4B30-A08D-B93D96916E2E}"/>
    <cellStyle name="계산 2 10 2 4 3" xfId="27969" xr:uid="{31CEA952-D6BF-42FF-97A2-F352C62F84BC}"/>
    <cellStyle name="계산 2 10 2 4 4" xfId="32791" xr:uid="{D413D345-0AE8-4EFA-83A9-1D1D7B89801A}"/>
    <cellStyle name="계산 2 10 2 5" xfId="6600" xr:uid="{60CC044D-44E8-4A57-8007-DE8090B85BD8}"/>
    <cellStyle name="계산 2 10 2 5 2" xfId="20312" xr:uid="{A421535D-24DB-414E-AC8A-B5B0248955CB}"/>
    <cellStyle name="계산 2 10 2 5 3" xfId="27970" xr:uid="{D3D337B6-5D23-4FD3-8077-FD260D811638}"/>
    <cellStyle name="계산 2 10 2 5 4" xfId="32790" xr:uid="{F497532E-3364-4083-968B-ED2BAD24206D}"/>
    <cellStyle name="계산 2 10 2 6" xfId="6601" xr:uid="{F55670BD-0681-46E0-A7A4-1588E5A272A9}"/>
    <cellStyle name="계산 2 10 2 6 2" xfId="20313" xr:uid="{D7BF166B-A33D-47EC-9375-C1D38EE75D53}"/>
    <cellStyle name="계산 2 10 2 6 3" xfId="27971" xr:uid="{ED559198-E727-4F09-8274-88834CAF6FB3}"/>
    <cellStyle name="계산 2 10 2 6 4" xfId="32789" xr:uid="{E8919B00-F609-46A7-B4E7-7D2DB06000A2}"/>
    <cellStyle name="계산 2 10 2 7" xfId="6602" xr:uid="{B6024672-B713-4113-A957-3AC96D836BD6}"/>
    <cellStyle name="계산 2 10 2 7 2" xfId="20314" xr:uid="{ABFFA535-1EEF-4BB0-9380-D7E58FAB79CD}"/>
    <cellStyle name="계산 2 10 2 7 3" xfId="27972" xr:uid="{B76A034B-DF6D-4EC8-A86E-4DE76C885205}"/>
    <cellStyle name="계산 2 10 2 7 4" xfId="32788" xr:uid="{16F90DC9-9AC6-4A7D-B88B-D5E62D654F49}"/>
    <cellStyle name="계산 2 10 2 8" xfId="20308" xr:uid="{36507188-9A76-41BD-943D-E2741941D9A0}"/>
    <cellStyle name="계산 2 10 2 9" xfId="27966" xr:uid="{B1946833-743C-4760-8719-DACE772F5393}"/>
    <cellStyle name="계산 2 10 3" xfId="6603" xr:uid="{C262CB29-D7A6-4439-967D-9DF77F759918}"/>
    <cellStyle name="계산 2 10 3 2" xfId="6604" xr:uid="{ABF16450-F61B-42DB-BEB7-2AC238B4894F}"/>
    <cellStyle name="계산 2 10 3 2 2" xfId="20316" xr:uid="{BFC03060-E00D-4466-AA93-FEA1DCC14877}"/>
    <cellStyle name="계산 2 10 3 2 3" xfId="27974" xr:uid="{E888C0F2-9C12-4C2E-BD65-067F1CAF7157}"/>
    <cellStyle name="계산 2 10 3 2 4" xfId="32786" xr:uid="{92EE2AA3-EEED-4F0A-B845-EF17A2C862F4}"/>
    <cellStyle name="계산 2 10 3 3" xfId="6605" xr:uid="{D09F33BD-5339-46D5-B850-20BAB874328A}"/>
    <cellStyle name="계산 2 10 3 3 2" xfId="20317" xr:uid="{4193C496-B7AD-46B3-B7C8-7FA1F247357C}"/>
    <cellStyle name="계산 2 10 3 3 3" xfId="27975" xr:uid="{BF9DE4F3-7E5F-417F-AA3F-1C6603440B7A}"/>
    <cellStyle name="계산 2 10 3 3 4" xfId="32785" xr:uid="{8F5FF276-B2F0-4CFB-85FC-0BE9CEB3EE85}"/>
    <cellStyle name="계산 2 10 3 4" xfId="6606" xr:uid="{BDEC4370-BF53-4AC2-9AB2-8AF9B1223E1B}"/>
    <cellStyle name="계산 2 10 3 4 2" xfId="20318" xr:uid="{3CC92E36-0EB8-45A9-B638-A3AAC79C881A}"/>
    <cellStyle name="계산 2 10 3 4 3" xfId="27976" xr:uid="{BAF68877-F5E6-4628-84F1-008B253B1A0C}"/>
    <cellStyle name="계산 2 10 3 4 4" xfId="32784" xr:uid="{23055529-C7BB-4FB0-8FE9-B5E139CF4770}"/>
    <cellStyle name="계산 2 10 3 5" xfId="6607" xr:uid="{4DAABDCD-AE0B-4603-B1F1-0844544ED352}"/>
    <cellStyle name="계산 2 10 3 5 2" xfId="20319" xr:uid="{AAC07D59-CA4C-489E-8503-43991402E218}"/>
    <cellStyle name="계산 2 10 3 5 3" xfId="27977" xr:uid="{5FCF9200-0E81-42FE-AF92-89490EAD8B5C}"/>
    <cellStyle name="계산 2 10 3 5 4" xfId="32783" xr:uid="{A0FBE86A-0408-4F56-B0E2-060C292AE886}"/>
    <cellStyle name="계산 2 10 3 6" xfId="6608" xr:uid="{7F893B28-8BA5-4FF8-B5BA-6A921A2A7F3F}"/>
    <cellStyle name="계산 2 10 3 6 2" xfId="20320" xr:uid="{93C760DB-CFE7-4B53-BA1C-0087709F8D39}"/>
    <cellStyle name="계산 2 10 3 6 3" xfId="27978" xr:uid="{8E303BC9-4CF7-4624-A78E-51FD3C5D44E8}"/>
    <cellStyle name="계산 2 10 3 6 4" xfId="32782" xr:uid="{8CF0A62F-855B-45F4-937C-3752636A6689}"/>
    <cellStyle name="계산 2 10 3 7" xfId="20315" xr:uid="{99AB0E66-9FF5-45A0-8C2A-1CB78EC02AA1}"/>
    <cellStyle name="계산 2 10 3 8" xfId="27973" xr:uid="{2E9987CF-4895-479C-B8BD-C03A9478F190}"/>
    <cellStyle name="계산 2 10 3 9" xfId="32787" xr:uid="{2F500C0F-E40F-4CFA-A72D-A5BA0FCACF93}"/>
    <cellStyle name="계산 2 10 4" xfId="6609" xr:uid="{3DD39FB8-BF1F-4393-BF0F-5E83005B519A}"/>
    <cellStyle name="계산 2 10 4 2" xfId="6610" xr:uid="{10951422-EA15-4CCD-822E-E27A9E5981A7}"/>
    <cellStyle name="계산 2 10 4 2 2" xfId="20322" xr:uid="{5CC97020-DB7D-4D83-AD99-C2326A6E202A}"/>
    <cellStyle name="계산 2 10 4 2 3" xfId="27980" xr:uid="{72C6AA72-1F18-408F-AC03-DD96AA226B7F}"/>
    <cellStyle name="계산 2 10 4 2 4" xfId="32780" xr:uid="{E6C82DB7-C45D-49CE-A129-5FFC8B2488D0}"/>
    <cellStyle name="계산 2 10 4 3" xfId="6611" xr:uid="{C05196CF-4F98-4CF3-BF24-0FB50C4C020F}"/>
    <cellStyle name="계산 2 10 4 3 2" xfId="20323" xr:uid="{2B082FFC-810A-4BB1-8390-271688588467}"/>
    <cellStyle name="계산 2 10 4 3 3" xfId="27981" xr:uid="{3030169E-C426-4B9C-B842-AB308BA89892}"/>
    <cellStyle name="계산 2 10 4 3 4" xfId="32779" xr:uid="{95B0175D-3C27-43EF-97FF-F04F649CECCF}"/>
    <cellStyle name="계산 2 10 4 4" xfId="6612" xr:uid="{5F21AA05-66E5-4B95-860F-513990A7A6A7}"/>
    <cellStyle name="계산 2 10 4 4 2" xfId="20324" xr:uid="{9D3DAEC9-7725-4EAF-A367-6F2C88403904}"/>
    <cellStyle name="계산 2 10 4 4 3" xfId="27982" xr:uid="{E07341D8-B337-495C-9720-2D04F054C954}"/>
    <cellStyle name="계산 2 10 4 4 4" xfId="32778" xr:uid="{DFBE6AFD-8966-4D97-8DA2-A02FFC5ABCEE}"/>
    <cellStyle name="계산 2 10 4 5" xfId="6613" xr:uid="{23FB7427-8A0E-4E7F-A13B-38D1FE9D8562}"/>
    <cellStyle name="계산 2 10 4 5 2" xfId="20325" xr:uid="{CD872CBA-06CD-4DED-994F-D89AFCA0660A}"/>
    <cellStyle name="계산 2 10 4 5 3" xfId="27983" xr:uid="{8E201D10-778D-48EA-B34C-73DDDAA9DAE3}"/>
    <cellStyle name="계산 2 10 4 5 4" xfId="32777" xr:uid="{55509915-D97D-49E5-9102-8E47778EC553}"/>
    <cellStyle name="계산 2 10 4 6" xfId="20321" xr:uid="{97DAB34D-88B6-4F13-91A8-6F1D2412ADE0}"/>
    <cellStyle name="계산 2 10 4 7" xfId="27979" xr:uid="{711D024A-2CEB-4523-8C0F-395B779742FE}"/>
    <cellStyle name="계산 2 10 4 8" xfId="32781" xr:uid="{8B3585D7-C241-4EF2-85DA-57D8A692AF12}"/>
    <cellStyle name="계산 2 10 5" xfId="6614" xr:uid="{E148C05F-D8FD-41AC-84FD-761380B52974}"/>
    <cellStyle name="계산 2 10 5 2" xfId="6615" xr:uid="{E2F69CD9-FE53-4469-9ED7-6B5EE9D67361}"/>
    <cellStyle name="계산 2 10 5 2 2" xfId="20327" xr:uid="{D55D4439-4681-4F98-8A3B-EE7F83F63224}"/>
    <cellStyle name="계산 2 10 5 2 3" xfId="27985" xr:uid="{36C96E39-E8EC-454D-BDEB-45F2BAAF9E1A}"/>
    <cellStyle name="계산 2 10 5 2 4" xfId="32775" xr:uid="{1286FB78-42A4-4F83-883F-8829D26C23B2}"/>
    <cellStyle name="계산 2 10 5 3" xfId="20326" xr:uid="{693F8ABB-C881-419F-9E90-DF2CB22C4E53}"/>
    <cellStyle name="계산 2 10 5 4" xfId="27984" xr:uid="{8CD23D07-CBAF-4513-8982-F33FFF09B8F9}"/>
    <cellStyle name="계산 2 10 5 5" xfId="32776" xr:uid="{E1CBB0FB-DDE7-44F5-ADE7-F15857E9402A}"/>
    <cellStyle name="계산 2 10 6" xfId="6616" xr:uid="{2793F2DF-E6B2-456B-9E53-C5D159F62EF4}"/>
    <cellStyle name="계산 2 10 6 2" xfId="6617" xr:uid="{D365D8C0-1B43-463B-85A7-485699112D36}"/>
    <cellStyle name="계산 2 10 6 2 2" xfId="20329" xr:uid="{C3809F6F-3B70-4A27-B151-EB5BA42C9A4D}"/>
    <cellStyle name="계산 2 10 6 2 3" xfId="27987" xr:uid="{A3B76E14-DC8A-4E47-8FFE-533E5ABF8CAF}"/>
    <cellStyle name="계산 2 10 6 2 4" xfId="32773" xr:uid="{F8F6485B-3669-4944-8075-B2185A221027}"/>
    <cellStyle name="계산 2 10 6 3" xfId="20328" xr:uid="{4896BFE6-2F73-47EC-AD7F-A872BA199879}"/>
    <cellStyle name="계산 2 10 6 4" xfId="27986" xr:uid="{2DB1BE64-1EA9-4FD1-BDCB-1D195558ABCE}"/>
    <cellStyle name="계산 2 10 6 5" xfId="32774" xr:uid="{202B5373-0AEA-432F-B031-40614965EC0C}"/>
    <cellStyle name="계산 2 10 7" xfId="6618" xr:uid="{8A427EEB-4D90-463A-9A4C-41E35B9BD58B}"/>
    <cellStyle name="계산 2 10 7 2" xfId="20330" xr:uid="{D1625DFB-30E1-4033-B01F-DCFFB2FBCFA2}"/>
    <cellStyle name="계산 2 10 7 3" xfId="27988" xr:uid="{68EB8479-9C01-45F0-9666-F2478EEC3477}"/>
    <cellStyle name="계산 2 10 7 4" xfId="32772" xr:uid="{B74981A8-3677-407B-A05D-8DEF817BE0CE}"/>
    <cellStyle name="계산 2 10 8" xfId="20307" xr:uid="{223A808F-DFF5-4C63-81C7-92A8C279AA88}"/>
    <cellStyle name="계산 2 10 9" xfId="27965" xr:uid="{6FBE16B2-CF93-4876-8484-7133610F87D0}"/>
    <cellStyle name="계산 2 11" xfId="6619" xr:uid="{992054B5-5A46-4C75-A52B-136A3B114DCF}"/>
    <cellStyle name="계산 2 11 2" xfId="6620" xr:uid="{8ACE1EDD-0080-4DE7-8BC8-AAC9E9E5E506}"/>
    <cellStyle name="계산 2 11 2 2" xfId="20332" xr:uid="{556BACB1-CA99-44AE-B84B-AC8641FF392F}"/>
    <cellStyle name="계산 2 11 2 3" xfId="27990" xr:uid="{6341D451-25F9-4892-9539-3842A2CAB956}"/>
    <cellStyle name="계산 2 11 2 4" xfId="32770" xr:uid="{2E66BB13-068F-4394-81A7-9DB70D0B4B77}"/>
    <cellStyle name="계산 2 11 3" xfId="6621" xr:uid="{99B50523-0FFC-4B47-A7C2-DA28341C6A25}"/>
    <cellStyle name="계산 2 11 3 2" xfId="20333" xr:uid="{42F2A4EE-E33C-4B99-97C3-21DAA090A1EB}"/>
    <cellStyle name="계산 2 11 3 3" xfId="27991" xr:uid="{EBE1FCF6-F369-43A2-A1EC-AD3B501619C7}"/>
    <cellStyle name="계산 2 11 3 4" xfId="32769" xr:uid="{25B78647-D8BE-4502-B38A-18FE5D20D056}"/>
    <cellStyle name="계산 2 11 4" xfId="20331" xr:uid="{80D99A23-47C4-473B-BE87-9134B46446E0}"/>
    <cellStyle name="계산 2 11 5" xfId="27989" xr:uid="{90C70A00-3F75-4DB4-A731-332028E7AD34}"/>
    <cellStyle name="계산 2 11 6" xfId="32771" xr:uid="{B9959501-C772-4B4F-9EA7-D5CDE09A0F35}"/>
    <cellStyle name="계산 2 12" xfId="6622" xr:uid="{720C06E0-28A3-433E-8C42-B1A51352D5DC}"/>
    <cellStyle name="계산 2 12 2" xfId="6623" xr:uid="{85F766E7-4B92-41EF-B7F1-22A15E640EDC}"/>
    <cellStyle name="계산 2 12 2 2" xfId="20335" xr:uid="{DA266531-C804-442B-BD36-02D1240B2D04}"/>
    <cellStyle name="계산 2 12 2 3" xfId="27993" xr:uid="{3F9E9371-BF0E-4F6E-B075-CB76EBE7D81A}"/>
    <cellStyle name="계산 2 12 2 4" xfId="32767" xr:uid="{B9DFA1F3-C8D3-4DD4-96DB-737CED71506E}"/>
    <cellStyle name="계산 2 12 3" xfId="20334" xr:uid="{9733F958-4927-493A-A645-50E37019AB8F}"/>
    <cellStyle name="계산 2 12 4" xfId="27992" xr:uid="{473C4F42-5D79-4CDB-BD36-2C1C00CC4D27}"/>
    <cellStyle name="계산 2 12 5" xfId="32768" xr:uid="{62F15997-3824-4131-B1E6-47F08DCD8AD6}"/>
    <cellStyle name="계산 2 13" xfId="6624" xr:uid="{3567D373-783A-4EBC-A60D-A08F543F08C3}"/>
    <cellStyle name="계산 2 13 2" xfId="6625" xr:uid="{D79E07A1-30A9-40B5-A64F-8F079464AA4B}"/>
    <cellStyle name="계산 2 13 2 2" xfId="20337" xr:uid="{239B7E2B-C862-4BFC-9A6B-42848592ACAA}"/>
    <cellStyle name="계산 2 13 2 3" xfId="27995" xr:uid="{613FC965-6EAA-4272-A61A-A17819106BAB}"/>
    <cellStyle name="계산 2 13 2 4" xfId="32765" xr:uid="{06058618-BD24-4A8C-88D6-C26430778596}"/>
    <cellStyle name="계산 2 13 3" xfId="20336" xr:uid="{D0CCF2EC-4AA0-4294-AE10-CC72BA1A7FFD}"/>
    <cellStyle name="계산 2 13 4" xfId="27994" xr:uid="{03C00166-7DB6-4850-A796-DADE0A9CA658}"/>
    <cellStyle name="계산 2 13 5" xfId="32766" xr:uid="{EEB5ED30-7565-49C9-A3E8-8AE3942C7993}"/>
    <cellStyle name="계산 2 14" xfId="6626" xr:uid="{DF45A26A-F355-4FA0-9DA1-6528C12765F0}"/>
    <cellStyle name="계산 2 14 2" xfId="6627" xr:uid="{7AA0DCF4-EA08-4BC3-BBF4-C96FC0C9431C}"/>
    <cellStyle name="계산 2 14 2 2" xfId="20339" xr:uid="{75093224-A332-4B79-97CF-D628982F01B5}"/>
    <cellStyle name="계산 2 14 2 3" xfId="27997" xr:uid="{B3CC8E38-FB31-40B6-85A8-8FD755FDA38F}"/>
    <cellStyle name="계산 2 14 2 4" xfId="32763" xr:uid="{1EF00D7A-A2E1-4A8A-A7FD-B69869358CAD}"/>
    <cellStyle name="계산 2 14 3" xfId="20338" xr:uid="{7264CCC3-0AEA-401C-BBE5-4CB8E89A20B7}"/>
    <cellStyle name="계산 2 14 4" xfId="27996" xr:uid="{7D910F95-72B1-4057-BA2D-7DF68730824F}"/>
    <cellStyle name="계산 2 14 5" xfId="32764" xr:uid="{06D5EF7D-57D6-449A-94B6-E72268053976}"/>
    <cellStyle name="계산 2 15" xfId="6628" xr:uid="{A4228140-ACD8-4B31-9B7E-1C7188D1F8D5}"/>
    <cellStyle name="계산 2 15 2" xfId="6629" xr:uid="{C2702BD8-7A50-4292-9080-2F0375135763}"/>
    <cellStyle name="계산 2 15 2 2" xfId="20341" xr:uid="{2910AF13-1665-49B1-9EE9-664CFB10AB6F}"/>
    <cellStyle name="계산 2 15 2 3" xfId="27999" xr:uid="{FD7B7880-E7DD-4519-ACD0-D0A7147EEBA8}"/>
    <cellStyle name="계산 2 15 2 4" xfId="32761" xr:uid="{22607F87-49C4-402D-A07A-F18808EA4EE6}"/>
    <cellStyle name="계산 2 15 3" xfId="20340" xr:uid="{5F765A5D-860B-4546-BB26-2EA773758617}"/>
    <cellStyle name="계산 2 15 4" xfId="27998" xr:uid="{F638468A-3532-4359-ADC1-1603EDBD3DBD}"/>
    <cellStyle name="계산 2 15 5" xfId="32762" xr:uid="{06464F2F-8460-4680-939A-B4E9C50FC25F}"/>
    <cellStyle name="계산 2 16" xfId="6630" xr:uid="{A00D63E8-1F80-47C3-BA9E-2D019C5D8951}"/>
    <cellStyle name="계산 2 16 2" xfId="20342" xr:uid="{7D776031-0D97-42CA-9744-D313A928413F}"/>
    <cellStyle name="계산 2 16 3" xfId="28000" xr:uid="{E60533A6-7844-48FF-A405-9F29D8A4B1FA}"/>
    <cellStyle name="계산 2 16 4" xfId="32760" xr:uid="{FC621C62-AC42-468D-A785-429A7A92DF31}"/>
    <cellStyle name="계산 2 17" xfId="20306" xr:uid="{26021B78-0D35-4D32-A93A-37378397254B}"/>
    <cellStyle name="계산 2 18" xfId="27964" xr:uid="{6DAA2AA1-40F6-4154-B22B-B1345E2906C1}"/>
    <cellStyle name="계산 2 19" xfId="32796" xr:uid="{7507668D-7203-45F2-A4E5-DF15AC6B9C72}"/>
    <cellStyle name="계산 2 2" xfId="6631" xr:uid="{DA634442-8EAE-4847-B70C-F8860F6B08F3}"/>
    <cellStyle name="계산 2 2 10" xfId="6632" xr:uid="{DC9E0B0C-78D0-4337-83A5-20E2247FB8AF}"/>
    <cellStyle name="계산 2 2 10 2" xfId="6633" xr:uid="{8B98EE3E-4B83-4BB6-8DA2-99BFD6B5939B}"/>
    <cellStyle name="계산 2 2 10 2 2" xfId="20345" xr:uid="{AA231EE1-B63E-4DD4-AB10-82E02AAE1D17}"/>
    <cellStyle name="계산 2 2 10 2 3" xfId="28003" xr:uid="{B061D573-86B8-4BD0-AE85-87C003A3DFB1}"/>
    <cellStyle name="계산 2 2 10 2 4" xfId="32757" xr:uid="{B3DE9DB8-9118-4A3E-880D-B68D45C8E317}"/>
    <cellStyle name="계산 2 2 10 3" xfId="20344" xr:uid="{DDE37D7F-ADAC-4C12-91DA-102CB2FDB353}"/>
    <cellStyle name="계산 2 2 10 4" xfId="28002" xr:uid="{5527D6A8-3D4B-4F86-969D-FF60B7A73862}"/>
    <cellStyle name="계산 2 2 10 5" xfId="32758" xr:uid="{244E2255-CF8B-4C14-881F-D03A922BA4F2}"/>
    <cellStyle name="계산 2 2 11" xfId="6634" xr:uid="{145FAB98-F46B-47C9-9F36-B30C12D0FE13}"/>
    <cellStyle name="계산 2 2 11 2" xfId="6635" xr:uid="{FB577DF1-3AA0-4173-95BC-5B2C8A2C95A0}"/>
    <cellStyle name="계산 2 2 11 2 2" xfId="20347" xr:uid="{715C1F24-6B46-4A97-A2F6-7697BA129725}"/>
    <cellStyle name="계산 2 2 11 2 3" xfId="28005" xr:uid="{AAB9D5C7-26DC-4AC2-BB3B-960D527D7ACA}"/>
    <cellStyle name="계산 2 2 11 2 4" xfId="32755" xr:uid="{08F68964-39F6-461C-9D79-A2059C11E7EE}"/>
    <cellStyle name="계산 2 2 11 3" xfId="20346" xr:uid="{34037C98-7234-48CE-968A-7F8DE7B86C50}"/>
    <cellStyle name="계산 2 2 11 4" xfId="28004" xr:uid="{21423677-CD2C-4239-BC4E-B5EA7B3EB8FC}"/>
    <cellStyle name="계산 2 2 11 5" xfId="32756" xr:uid="{C78E6BB2-A368-48D9-B8D4-2D713DB1D970}"/>
    <cellStyle name="계산 2 2 12" xfId="6636" xr:uid="{49879F16-8599-4C8D-8B68-A76A207CB2BA}"/>
    <cellStyle name="계산 2 2 12 2" xfId="6637" xr:uid="{77DAAAF1-A1CF-4975-9047-D910AC3E8BE1}"/>
    <cellStyle name="계산 2 2 12 2 2" xfId="20349" xr:uid="{DDE5FF85-D947-451F-A180-77252D1A9A25}"/>
    <cellStyle name="계산 2 2 12 2 3" xfId="28007" xr:uid="{C3C1CDB5-B30B-428B-934A-5110BDDCEC40}"/>
    <cellStyle name="계산 2 2 12 2 4" xfId="32753" xr:uid="{FCE6FDF3-BCD2-42D7-BF29-436299CE5320}"/>
    <cellStyle name="계산 2 2 12 3" xfId="20348" xr:uid="{D903E87D-9747-496E-93E5-643F9AC36BFE}"/>
    <cellStyle name="계산 2 2 12 4" xfId="28006" xr:uid="{2667A04B-23F9-4359-9963-98BF8EF03513}"/>
    <cellStyle name="계산 2 2 12 5" xfId="32754" xr:uid="{BD4E3AA9-27A4-4647-B4FC-F8832FF72A9D}"/>
    <cellStyle name="계산 2 2 13" xfId="6638" xr:uid="{637702CB-599F-45F7-9956-52A7C31AD90D}"/>
    <cellStyle name="계산 2 2 13 2" xfId="20350" xr:uid="{C56E52A6-12E1-4F45-B699-0F783134AE81}"/>
    <cellStyle name="계산 2 2 13 3" xfId="28008" xr:uid="{3370E016-A22E-4DAA-A4BD-E68F9D81D302}"/>
    <cellStyle name="계산 2 2 13 4" xfId="32752" xr:uid="{765A76CE-34B2-4F21-B1F0-719BC1257301}"/>
    <cellStyle name="계산 2 2 14" xfId="20343" xr:uid="{40267D72-C3CB-4D60-B74A-8BD19E47710C}"/>
    <cellStyle name="계산 2 2 15" xfId="28001" xr:uid="{07E16813-6AB4-4292-86DF-B3D3B84F55BD}"/>
    <cellStyle name="계산 2 2 16" xfId="32759" xr:uid="{91BAAAD3-679D-42F9-A2AE-D05CA761C5FB}"/>
    <cellStyle name="계산 2 2 2" xfId="6639" xr:uid="{8632A23E-60B1-4271-BFAC-0C0DB7BBC5C8}"/>
    <cellStyle name="계산 2 2 2 10" xfId="28009" xr:uid="{6C07F6ED-B80B-47F0-828A-9230B406CC0A}"/>
    <cellStyle name="계산 2 2 2 11" xfId="32751" xr:uid="{E79F0491-A756-4767-A639-F3141D0C8AE3}"/>
    <cellStyle name="계산 2 2 2 2" xfId="6640" xr:uid="{2CEEB6E2-5388-41AE-A916-60DB87275FE0}"/>
    <cellStyle name="계산 2 2 2 2 10" xfId="28010" xr:uid="{DABB82A9-B64A-4064-AFD3-815AFA650A40}"/>
    <cellStyle name="계산 2 2 2 2 11" xfId="32750" xr:uid="{FB48CB6E-29F6-4FFD-ABE3-88BD97199AE6}"/>
    <cellStyle name="계산 2 2 2 2 2" xfId="6641" xr:uid="{C7BDEAB4-D2C9-4F35-B5BB-F9216CCD4C4D}"/>
    <cellStyle name="계산 2 2 2 2 2 10" xfId="32749" xr:uid="{6A823274-485F-46F4-90DB-C50B210126F8}"/>
    <cellStyle name="계산 2 2 2 2 2 2" xfId="6642" xr:uid="{BA4195BD-DCB5-4F52-80A2-C292E9F89405}"/>
    <cellStyle name="계산 2 2 2 2 2 2 2" xfId="20354" xr:uid="{518ECC6C-7510-4902-8FFF-9739843B1EF0}"/>
    <cellStyle name="계산 2 2 2 2 2 2 3" xfId="28012" xr:uid="{3A84249D-93FA-4D87-9E1D-3EFF0A83C5F8}"/>
    <cellStyle name="계산 2 2 2 2 2 2 4" xfId="32748" xr:uid="{EF928823-B21F-4D33-9917-3BC97051E136}"/>
    <cellStyle name="계산 2 2 2 2 2 3" xfId="6643" xr:uid="{90E64F9E-BF3F-449B-8103-92A5929E342B}"/>
    <cellStyle name="계산 2 2 2 2 2 3 2" xfId="20355" xr:uid="{9DEF1E0D-3465-4A4C-9409-CCCB60B0E156}"/>
    <cellStyle name="계산 2 2 2 2 2 3 3" xfId="28013" xr:uid="{736F9ABD-3D4D-4EEF-8AB7-1561D3F0BE13}"/>
    <cellStyle name="계산 2 2 2 2 2 3 4" xfId="32747" xr:uid="{43EEDBF2-389E-4AFD-9ACF-B6F911A3E636}"/>
    <cellStyle name="계산 2 2 2 2 2 4" xfId="6644" xr:uid="{F42EAF7E-6A55-4988-9F21-0B6A6EA18E0B}"/>
    <cellStyle name="계산 2 2 2 2 2 4 2" xfId="20356" xr:uid="{E6D4B312-F5AD-4ADD-B48A-9D0A46C5ABDA}"/>
    <cellStyle name="계산 2 2 2 2 2 4 3" xfId="28014" xr:uid="{1C77A24A-E163-4DB2-B61A-207A6B6BC05E}"/>
    <cellStyle name="계산 2 2 2 2 2 4 4" xfId="32746" xr:uid="{CA718830-84A4-4BCA-9DD9-E2BBF7A96716}"/>
    <cellStyle name="계산 2 2 2 2 2 5" xfId="6645" xr:uid="{7F511785-4F0A-4CBD-B1A3-C2DD5B4A6A14}"/>
    <cellStyle name="계산 2 2 2 2 2 5 2" xfId="20357" xr:uid="{3577E2DD-054D-486E-ABB4-38D23DD5989C}"/>
    <cellStyle name="계산 2 2 2 2 2 5 3" xfId="28015" xr:uid="{3C7225D1-D3F9-4E8F-876C-032DB670C761}"/>
    <cellStyle name="계산 2 2 2 2 2 5 4" xfId="32745" xr:uid="{6280DBEB-790E-42FA-A600-4EAC79539141}"/>
    <cellStyle name="계산 2 2 2 2 2 6" xfId="6646" xr:uid="{14A94CFC-FCB9-4539-BD26-73BBCE8E0FE8}"/>
    <cellStyle name="계산 2 2 2 2 2 6 2" xfId="20358" xr:uid="{66D562F2-21A6-41EA-88A4-C654B1218F58}"/>
    <cellStyle name="계산 2 2 2 2 2 6 3" xfId="28016" xr:uid="{5668FBB7-D62C-4697-B697-D53891B77E8B}"/>
    <cellStyle name="계산 2 2 2 2 2 6 4" xfId="32744" xr:uid="{2E70C1EC-DADB-44D6-9520-651AE41AC58C}"/>
    <cellStyle name="계산 2 2 2 2 2 7" xfId="6647" xr:uid="{6D410035-3D8D-4FA6-AD35-2CA17CBB4A87}"/>
    <cellStyle name="계산 2 2 2 2 2 7 2" xfId="20359" xr:uid="{67E87ED4-5F81-41E8-8184-E5DE9DF86F0C}"/>
    <cellStyle name="계산 2 2 2 2 2 7 3" xfId="28017" xr:uid="{905912A4-569D-4B5E-9EFB-D2CF8226CFB5}"/>
    <cellStyle name="계산 2 2 2 2 2 7 4" xfId="32743" xr:uid="{5ED38099-8D08-43D4-91F7-FD8E54387D2E}"/>
    <cellStyle name="계산 2 2 2 2 2 8" xfId="20353" xr:uid="{8B3E5F28-8350-4DD0-A8A5-8E946C07BA2E}"/>
    <cellStyle name="계산 2 2 2 2 2 9" xfId="28011" xr:uid="{1F264876-00B7-4EBE-85C2-1114791A72D0}"/>
    <cellStyle name="계산 2 2 2 2 3" xfId="6648" xr:uid="{94FF3FCD-C19C-4486-8853-DC39C4ECA188}"/>
    <cellStyle name="계산 2 2 2 2 3 2" xfId="6649" xr:uid="{61C879F0-FB31-4604-B65B-84CED06091A7}"/>
    <cellStyle name="계산 2 2 2 2 3 2 2" xfId="20361" xr:uid="{CDEF762A-DE4C-42CF-A2B0-B2CD38A6780F}"/>
    <cellStyle name="계산 2 2 2 2 3 2 3" xfId="28019" xr:uid="{DA1A3F8A-F1D1-4FA9-966E-FB21205693BD}"/>
    <cellStyle name="계산 2 2 2 2 3 2 4" xfId="32741" xr:uid="{3109EBED-A74B-4619-96EA-5218F1EA859B}"/>
    <cellStyle name="계산 2 2 2 2 3 3" xfId="6650" xr:uid="{97F359AD-95D4-4BE2-839D-4207932D1930}"/>
    <cellStyle name="계산 2 2 2 2 3 3 2" xfId="20362" xr:uid="{D0605E51-653D-49C4-87C2-F6CC05274EBB}"/>
    <cellStyle name="계산 2 2 2 2 3 3 3" xfId="28020" xr:uid="{634CB4E8-BC7A-4BBF-AABB-F756A1D3C6DE}"/>
    <cellStyle name="계산 2 2 2 2 3 3 4" xfId="32740" xr:uid="{757DD07F-E974-4F66-B9C3-F9D3FF34CE7E}"/>
    <cellStyle name="계산 2 2 2 2 3 4" xfId="6651" xr:uid="{76325B21-1979-4075-8F0E-89CA7E2F43DA}"/>
    <cellStyle name="계산 2 2 2 2 3 4 2" xfId="20363" xr:uid="{694578E2-3CF3-494F-B015-2B1C94D86489}"/>
    <cellStyle name="계산 2 2 2 2 3 4 3" xfId="28021" xr:uid="{DB63C3F9-9F7C-41AD-B64C-D607AAD59822}"/>
    <cellStyle name="계산 2 2 2 2 3 4 4" xfId="32739" xr:uid="{1E87095C-4524-489F-BD88-527D54C00E25}"/>
    <cellStyle name="계산 2 2 2 2 3 5" xfId="6652" xr:uid="{97B8B22B-FC31-4CC6-B4FF-9365EC9E2ACF}"/>
    <cellStyle name="계산 2 2 2 2 3 5 2" xfId="20364" xr:uid="{F3CEE94C-E321-4399-BC25-0A33EA91C653}"/>
    <cellStyle name="계산 2 2 2 2 3 5 3" xfId="28022" xr:uid="{BC6C6019-BC01-4BF7-B7D0-A631C208578E}"/>
    <cellStyle name="계산 2 2 2 2 3 5 4" xfId="32738" xr:uid="{21D8BF84-657D-41E4-A41A-411F2B816A15}"/>
    <cellStyle name="계산 2 2 2 2 3 6" xfId="6653" xr:uid="{F769364D-D253-4717-81A3-A9E2CEBAE2B5}"/>
    <cellStyle name="계산 2 2 2 2 3 6 2" xfId="20365" xr:uid="{9FA501FA-2D31-4096-8F78-E65E8F2B6D25}"/>
    <cellStyle name="계산 2 2 2 2 3 6 3" xfId="28023" xr:uid="{42356DB1-7DCE-491A-98C1-4A8BDF03ACBA}"/>
    <cellStyle name="계산 2 2 2 2 3 6 4" xfId="32737" xr:uid="{511BC88F-239E-4E14-BC8C-F90A4F677209}"/>
    <cellStyle name="계산 2 2 2 2 3 7" xfId="20360" xr:uid="{1D81E7CA-9CEE-4EBF-BAB0-F3BEAB5C1DBC}"/>
    <cellStyle name="계산 2 2 2 2 3 8" xfId="28018" xr:uid="{2E957FCB-C93E-4830-A74D-D8131F2791CF}"/>
    <cellStyle name="계산 2 2 2 2 3 9" xfId="32742" xr:uid="{85F3D51E-6757-4C1B-BEA5-2BB324C3E287}"/>
    <cellStyle name="계산 2 2 2 2 4" xfId="6654" xr:uid="{5A0ED672-B148-42F5-8B3D-EE488911E99F}"/>
    <cellStyle name="계산 2 2 2 2 4 2" xfId="6655" xr:uid="{2ABBA6D7-AF6A-4EBC-98A9-8D61F10F5D2E}"/>
    <cellStyle name="계산 2 2 2 2 4 2 2" xfId="20367" xr:uid="{27F82668-55CD-45FE-8EB2-64EC0CB9286F}"/>
    <cellStyle name="계산 2 2 2 2 4 2 3" xfId="28025" xr:uid="{A8F2FAC2-A790-4CF7-B672-70DC1F13A754}"/>
    <cellStyle name="계산 2 2 2 2 4 2 4" xfId="32735" xr:uid="{9F968F44-6DAE-4BD9-9DE8-0CB3E8E39A5A}"/>
    <cellStyle name="계산 2 2 2 2 4 3" xfId="6656" xr:uid="{AE109896-9332-4FA8-9DA8-D6E89D60223D}"/>
    <cellStyle name="계산 2 2 2 2 4 3 2" xfId="20368" xr:uid="{36C1F8EF-8E79-4F4A-9EE7-0F51E59DA02B}"/>
    <cellStyle name="계산 2 2 2 2 4 3 3" xfId="28026" xr:uid="{C6D83C9C-B89D-4F13-82EC-E75E0CA5E819}"/>
    <cellStyle name="계산 2 2 2 2 4 3 4" xfId="32734" xr:uid="{BE70AB12-2EBC-4AFC-AAE4-8520E83C5384}"/>
    <cellStyle name="계산 2 2 2 2 4 4" xfId="6657" xr:uid="{9A83E0C4-88CC-47C5-9F20-CC15CB92B237}"/>
    <cellStyle name="계산 2 2 2 2 4 4 2" xfId="20369" xr:uid="{E1F99D5E-3D0A-440C-8A6B-A0E05EAC6EAC}"/>
    <cellStyle name="계산 2 2 2 2 4 4 3" xfId="28027" xr:uid="{30116270-012A-4834-ACD8-D9A1B4CB5F57}"/>
    <cellStyle name="계산 2 2 2 2 4 4 4" xfId="32733" xr:uid="{58291D1E-0E8A-46BC-ACB3-A6E9A52A4D6C}"/>
    <cellStyle name="계산 2 2 2 2 4 5" xfId="20366" xr:uid="{5F8E3F8E-4448-45BA-BBAD-404740AA7055}"/>
    <cellStyle name="계산 2 2 2 2 4 6" xfId="28024" xr:uid="{1B36CCDC-0B0D-499A-9C28-E05A87847ED3}"/>
    <cellStyle name="계산 2 2 2 2 4 7" xfId="32736" xr:uid="{E2C30F77-217F-4294-8222-AC6CF64D209D}"/>
    <cellStyle name="계산 2 2 2 2 5" xfId="6658" xr:uid="{1CBB92E1-9B45-48D4-A5E1-B060BE888919}"/>
    <cellStyle name="계산 2 2 2 2 5 2" xfId="6659" xr:uid="{A068FF19-D275-417A-B8D0-A706EDF63EA3}"/>
    <cellStyle name="계산 2 2 2 2 5 2 2" xfId="20371" xr:uid="{B5C44ABB-7D8E-45BE-AB63-37C9232AD80D}"/>
    <cellStyle name="계산 2 2 2 2 5 2 3" xfId="28029" xr:uid="{8FF9368F-12E0-427D-983C-DA4CD1875D2C}"/>
    <cellStyle name="계산 2 2 2 2 5 2 4" xfId="32731" xr:uid="{8827AA30-43A6-44D6-9202-26A6D0136269}"/>
    <cellStyle name="계산 2 2 2 2 5 3" xfId="20370" xr:uid="{6DB387BE-7E48-4909-B911-1CE5A39FCFDE}"/>
    <cellStyle name="계산 2 2 2 2 5 4" xfId="28028" xr:uid="{308FD6D1-1F76-4320-9FCF-AADE8BF45EE6}"/>
    <cellStyle name="계산 2 2 2 2 5 5" xfId="32732" xr:uid="{11741759-3796-4152-BEF1-2D65A41CEC06}"/>
    <cellStyle name="계산 2 2 2 2 6" xfId="6660" xr:uid="{17C76475-515F-4FF6-9844-76EBD8C83E2D}"/>
    <cellStyle name="계산 2 2 2 2 6 2" xfId="6661" xr:uid="{2077C520-529E-49B6-8EB0-C7BCC6AE34FB}"/>
    <cellStyle name="계산 2 2 2 2 6 2 2" xfId="20373" xr:uid="{766C5831-3FF9-4BDA-89AA-9E7E8063E10F}"/>
    <cellStyle name="계산 2 2 2 2 6 2 3" xfId="28031" xr:uid="{C652E7A7-BBF2-4248-89BF-93548E792978}"/>
    <cellStyle name="계산 2 2 2 2 6 2 4" xfId="32729" xr:uid="{FACE951F-C1F6-464C-8557-AE66F76587B5}"/>
    <cellStyle name="계산 2 2 2 2 6 3" xfId="20372" xr:uid="{A764120E-CB82-47FC-AD0C-F98AC2DD1E4F}"/>
    <cellStyle name="계산 2 2 2 2 6 4" xfId="28030" xr:uid="{A34C64A4-7E5A-4BD2-B2E7-2590DE638E22}"/>
    <cellStyle name="계산 2 2 2 2 6 5" xfId="32730" xr:uid="{19BC64F3-F2A5-40FD-86C5-15328269DFB9}"/>
    <cellStyle name="계산 2 2 2 2 7" xfId="6662" xr:uid="{148EA526-76B5-40E5-BD5B-4BA66663978A}"/>
    <cellStyle name="계산 2 2 2 2 7 2" xfId="20374" xr:uid="{FB6BE0A8-48AA-4A5E-8557-F0595B77BE1F}"/>
    <cellStyle name="계산 2 2 2 2 7 3" xfId="28032" xr:uid="{30A08362-3CE6-4218-B773-DC40F98BFE99}"/>
    <cellStyle name="계산 2 2 2 2 7 4" xfId="32728" xr:uid="{9ECE2971-4CF1-46BA-9469-F6DD87B232AE}"/>
    <cellStyle name="계산 2 2 2 2 8" xfId="6663" xr:uid="{8EFAEAA2-1C6E-4D4D-96FF-BF5D7CA06200}"/>
    <cellStyle name="계산 2 2 2 2 8 2" xfId="20375" xr:uid="{51EA08C0-25E3-436C-96C6-55D84AA94D9A}"/>
    <cellStyle name="계산 2 2 2 2 8 3" xfId="28033" xr:uid="{A2A2629B-90BE-403B-95E5-CFF7F09EF2FC}"/>
    <cellStyle name="계산 2 2 2 2 8 4" xfId="32727" xr:uid="{BDF9BC72-CB36-42FF-9FBB-ACA2B9F7A438}"/>
    <cellStyle name="계산 2 2 2 2 9" xfId="20352" xr:uid="{8D8B6323-6B74-4D77-8A88-DD6758353A6E}"/>
    <cellStyle name="계산 2 2 2 3" xfId="6664" xr:uid="{2C905D7B-D595-498C-A931-558177812AAA}"/>
    <cellStyle name="계산 2 2 2 3 10" xfId="32726" xr:uid="{C6505951-9EAA-4FC8-ACE0-BF8ABA9A1AF6}"/>
    <cellStyle name="계산 2 2 2 3 2" xfId="6665" xr:uid="{E0DC6309-CB6A-43F6-8D84-E1BE7BF92A17}"/>
    <cellStyle name="계산 2 2 2 3 2 2" xfId="20377" xr:uid="{3F97E74F-7C6D-4754-927F-41446DFC90D6}"/>
    <cellStyle name="계산 2 2 2 3 2 3" xfId="28035" xr:uid="{B6615FEA-3621-4821-AE4F-44C1981982FA}"/>
    <cellStyle name="계산 2 2 2 3 2 4" xfId="32725" xr:uid="{1753532B-3835-4C95-94BC-ECFDFAB8A2B2}"/>
    <cellStyle name="계산 2 2 2 3 3" xfId="6666" xr:uid="{18F6340B-0993-460C-9A27-CF026F054DA4}"/>
    <cellStyle name="계산 2 2 2 3 3 2" xfId="20378" xr:uid="{2BB3DCDD-129E-4D50-9AA7-1D43E1D2452B}"/>
    <cellStyle name="계산 2 2 2 3 3 3" xfId="28036" xr:uid="{C4413B6C-E43B-4E5A-9FD3-E91A40788BEA}"/>
    <cellStyle name="계산 2 2 2 3 3 4" xfId="32724" xr:uid="{988954F1-4D9E-43AE-91F7-45E6402E0056}"/>
    <cellStyle name="계산 2 2 2 3 4" xfId="6667" xr:uid="{A0D2E8A0-4AE0-4457-9402-F2DBD1A7850D}"/>
    <cellStyle name="계산 2 2 2 3 4 2" xfId="20379" xr:uid="{A1597E73-A251-40AE-8583-CB682433635F}"/>
    <cellStyle name="계산 2 2 2 3 4 3" xfId="28037" xr:uid="{815BEED5-9CDC-45D8-925B-8B87328F764A}"/>
    <cellStyle name="계산 2 2 2 3 4 4" xfId="32723" xr:uid="{EB14E2B6-907C-4EED-8D26-F5DBAC3714E7}"/>
    <cellStyle name="계산 2 2 2 3 5" xfId="6668" xr:uid="{95AFC0EE-14B9-466F-B03E-89343996255D}"/>
    <cellStyle name="계산 2 2 2 3 5 2" xfId="20380" xr:uid="{0B33E2AA-3E3D-4AD0-95C2-D3181A9D449A}"/>
    <cellStyle name="계산 2 2 2 3 5 3" xfId="28038" xr:uid="{10101D26-E55E-4801-9345-E7A3FB2D65B1}"/>
    <cellStyle name="계산 2 2 2 3 5 4" xfId="32722" xr:uid="{5D3EEC7E-4C33-41CB-88D4-FC7BC0B79283}"/>
    <cellStyle name="계산 2 2 2 3 6" xfId="6669" xr:uid="{293DA5D3-6896-4AF0-B130-68680FE1C16A}"/>
    <cellStyle name="계산 2 2 2 3 6 2" xfId="20381" xr:uid="{697453E3-0D93-4A86-9206-C5D6A3CD201E}"/>
    <cellStyle name="계산 2 2 2 3 6 3" xfId="28039" xr:uid="{99F09371-C7D8-4D16-8152-EAC6435B77B2}"/>
    <cellStyle name="계산 2 2 2 3 6 4" xfId="32721" xr:uid="{12CAC25C-EA93-412C-9C74-4D67DA192FA7}"/>
    <cellStyle name="계산 2 2 2 3 7" xfId="6670" xr:uid="{D89BD59F-06A1-415B-A52E-C4D62C8503F8}"/>
    <cellStyle name="계산 2 2 2 3 7 2" xfId="20382" xr:uid="{68D7045B-59CE-4CD6-98E3-35FB4FB723D1}"/>
    <cellStyle name="계산 2 2 2 3 7 3" xfId="28040" xr:uid="{5F30BA32-F5E0-47F8-88E8-5106FCE8B652}"/>
    <cellStyle name="계산 2 2 2 3 7 4" xfId="32720" xr:uid="{3E5C1F11-30C6-42A1-9031-F7A03FB7774E}"/>
    <cellStyle name="계산 2 2 2 3 8" xfId="20376" xr:uid="{5A8CD079-730A-4FD2-B89D-3F05C1052AEC}"/>
    <cellStyle name="계산 2 2 2 3 9" xfId="28034" xr:uid="{89760F1E-8713-4478-B264-E41E0BDC8261}"/>
    <cellStyle name="계산 2 2 2 4" xfId="6671" xr:uid="{5502777B-46F4-4D80-B92B-87C4A9BF833D}"/>
    <cellStyle name="계산 2 2 2 4 2" xfId="6672" xr:uid="{0A8FAD43-EA13-4F92-AA6B-8C256766C2B5}"/>
    <cellStyle name="계산 2 2 2 4 2 2" xfId="20384" xr:uid="{FD98BC26-D6BA-4D70-9B08-951769B137BC}"/>
    <cellStyle name="계산 2 2 2 4 2 3" xfId="28042" xr:uid="{813116E9-64B2-4690-B4A7-E914D0E6E5BD}"/>
    <cellStyle name="계산 2 2 2 4 2 4" xfId="32718" xr:uid="{109F620E-AE10-4E85-AA2B-38F24C8B68B6}"/>
    <cellStyle name="계산 2 2 2 4 3" xfId="6673" xr:uid="{2284321C-CE99-42FC-874A-406231EA5802}"/>
    <cellStyle name="계산 2 2 2 4 3 2" xfId="20385" xr:uid="{A85A00D7-71F8-4730-BD7F-9563B6DE8AAA}"/>
    <cellStyle name="계산 2 2 2 4 3 3" xfId="28043" xr:uid="{CA45948A-A67D-41BA-B76A-3860835716B7}"/>
    <cellStyle name="계산 2 2 2 4 3 4" xfId="32717" xr:uid="{6BBD0F0E-DFF5-4AC0-88F3-C48417EA322D}"/>
    <cellStyle name="계산 2 2 2 4 4" xfId="6674" xr:uid="{9F40266D-97F0-40AC-9424-0507333EF95A}"/>
    <cellStyle name="계산 2 2 2 4 4 2" xfId="20386" xr:uid="{F925FE35-A244-4CA8-B1F5-31F2C8BDE1CD}"/>
    <cellStyle name="계산 2 2 2 4 4 3" xfId="28044" xr:uid="{09D600FB-01B1-452D-967A-A665806EBB5B}"/>
    <cellStyle name="계산 2 2 2 4 4 4" xfId="32716" xr:uid="{DD5C2467-691A-4D11-9494-092CFCDA07DC}"/>
    <cellStyle name="계산 2 2 2 4 5" xfId="6675" xr:uid="{83069779-502E-4AC6-AA3F-6FD7F32FCB7F}"/>
    <cellStyle name="계산 2 2 2 4 5 2" xfId="20387" xr:uid="{948066DD-6031-4E17-AA13-CCC1F61FC923}"/>
    <cellStyle name="계산 2 2 2 4 5 3" xfId="28045" xr:uid="{1B184D68-81F7-41D4-B9E8-23BB8AF26913}"/>
    <cellStyle name="계산 2 2 2 4 5 4" xfId="32715" xr:uid="{8C40AFDC-8A2D-4A2E-95F8-7D5779616FB4}"/>
    <cellStyle name="계산 2 2 2 4 6" xfId="6676" xr:uid="{C73C368F-3A54-4C82-AF7C-67FB7B589852}"/>
    <cellStyle name="계산 2 2 2 4 6 2" xfId="20388" xr:uid="{0596E12F-D674-433E-A91E-F825D5C84B80}"/>
    <cellStyle name="계산 2 2 2 4 6 3" xfId="28046" xr:uid="{23C0012D-6DD6-4BD1-B210-39A7112BCFDE}"/>
    <cellStyle name="계산 2 2 2 4 6 4" xfId="32714" xr:uid="{ECD84444-1F7A-4C75-ADCD-9D7C8032C210}"/>
    <cellStyle name="계산 2 2 2 4 7" xfId="20383" xr:uid="{F8B1A41D-C6E9-4030-B4B8-81E142488204}"/>
    <cellStyle name="계산 2 2 2 4 8" xfId="28041" xr:uid="{7AF12F33-B7ED-4419-A43A-94DE6193BD9E}"/>
    <cellStyle name="계산 2 2 2 4 9" xfId="32719" xr:uid="{D846DB48-778D-40B2-AE1C-337D60D3B5B7}"/>
    <cellStyle name="계산 2 2 2 5" xfId="6677" xr:uid="{C39F2AE0-DB11-4FE9-9AA4-8AF901860C40}"/>
    <cellStyle name="계산 2 2 2 5 2" xfId="6678" xr:uid="{4FF9CE5A-CA1C-4BBA-AB16-068545575E1F}"/>
    <cellStyle name="계산 2 2 2 5 2 2" xfId="20390" xr:uid="{01514DA7-985A-4677-8C9A-A80E67A324B8}"/>
    <cellStyle name="계산 2 2 2 5 2 3" xfId="28048" xr:uid="{92691A00-4AA0-4B19-A63F-A921E41F032A}"/>
    <cellStyle name="계산 2 2 2 5 2 4" xfId="32712" xr:uid="{C526EE15-BF40-429C-9CD9-E9F5CE3FCD40}"/>
    <cellStyle name="계산 2 2 2 5 3" xfId="6679" xr:uid="{99DECAA2-8E07-40C1-B9CF-2FC9691E1D5D}"/>
    <cellStyle name="계산 2 2 2 5 3 2" xfId="20391" xr:uid="{12D24973-CA53-4B77-B2D4-E981DE44ABA6}"/>
    <cellStyle name="계산 2 2 2 5 3 3" xfId="28049" xr:uid="{1EF42D76-71A0-4E9C-A68A-C6F59740EA41}"/>
    <cellStyle name="계산 2 2 2 5 3 4" xfId="32711" xr:uid="{134EDC43-74F3-4306-80B9-E49EBC44A3C8}"/>
    <cellStyle name="계산 2 2 2 5 4" xfId="6680" xr:uid="{96861DCE-7E67-4E36-A194-9291E0809B46}"/>
    <cellStyle name="계산 2 2 2 5 4 2" xfId="20392" xr:uid="{D0846374-63CE-473F-B5D0-67255471E459}"/>
    <cellStyle name="계산 2 2 2 5 4 3" xfId="28050" xr:uid="{14A16758-BC6C-4C24-9F7B-8BC19ED2D646}"/>
    <cellStyle name="계산 2 2 2 5 4 4" xfId="32710" xr:uid="{17DB4C41-36FF-4971-AB19-D560B740A3E1}"/>
    <cellStyle name="계산 2 2 2 5 5" xfId="6681" xr:uid="{F953E68F-9924-4A9F-A0B0-E1169E6F72EB}"/>
    <cellStyle name="계산 2 2 2 5 5 2" xfId="20393" xr:uid="{DEBC61C3-FE8D-4F3A-B902-F7B8AF908216}"/>
    <cellStyle name="계산 2 2 2 5 5 3" xfId="28051" xr:uid="{2FEF4510-54C4-4853-AE50-E030DCB87881}"/>
    <cellStyle name="계산 2 2 2 5 5 4" xfId="32709" xr:uid="{3FEDAD15-5D12-4C0E-B1BC-B00EBBE2CFB6}"/>
    <cellStyle name="계산 2 2 2 5 6" xfId="20389" xr:uid="{C9CA02A4-87D0-45FD-B30E-285A59B8E21F}"/>
    <cellStyle name="계산 2 2 2 5 7" xfId="28047" xr:uid="{402B7042-8C05-4DF5-927E-5F6490BCECEC}"/>
    <cellStyle name="계산 2 2 2 5 8" xfId="32713" xr:uid="{CEF3AAC8-6DF7-453C-AA10-9756B0C3329F}"/>
    <cellStyle name="계산 2 2 2 6" xfId="6682" xr:uid="{9C98576C-09B2-4DBF-913A-39395D40FCDE}"/>
    <cellStyle name="계산 2 2 2 6 2" xfId="6683" xr:uid="{8E088151-133C-4379-8967-24F65C90578A}"/>
    <cellStyle name="계산 2 2 2 6 2 2" xfId="20395" xr:uid="{AE3625F2-4EBD-4C80-8557-0B87D1D43C38}"/>
    <cellStyle name="계산 2 2 2 6 2 3" xfId="28053" xr:uid="{66D7F841-C54A-4CA8-A561-93E11BABCCE9}"/>
    <cellStyle name="계산 2 2 2 6 2 4" xfId="32707" xr:uid="{53F150B8-D7BA-4423-AD6D-58386726FBE8}"/>
    <cellStyle name="계산 2 2 2 6 3" xfId="20394" xr:uid="{2456C260-A1FF-4639-8BC3-7D815B892744}"/>
    <cellStyle name="계산 2 2 2 6 4" xfId="28052" xr:uid="{47CF99DC-B548-45B6-86FB-A2B618EABC24}"/>
    <cellStyle name="계산 2 2 2 6 5" xfId="32708" xr:uid="{5DDAAD09-C691-4241-99D9-5EBA2CA52D0F}"/>
    <cellStyle name="계산 2 2 2 7" xfId="6684" xr:uid="{3B4E9D18-3C3F-4795-A2F9-42E64748F6C9}"/>
    <cellStyle name="계산 2 2 2 7 2" xfId="6685" xr:uid="{0A93FFDC-A1D6-47FA-89D8-151A7AD6C33B}"/>
    <cellStyle name="계산 2 2 2 7 3" xfId="20396" xr:uid="{5060E1FD-908B-4277-8666-0CE88FAF43CB}"/>
    <cellStyle name="계산 2 2 2 7 4" xfId="28054" xr:uid="{7ED8F700-59F4-49F9-801D-AA756D7748B4}"/>
    <cellStyle name="계산 2 2 2 7 5" xfId="32706" xr:uid="{4A0167D8-B094-46E8-A31B-267C06A88071}"/>
    <cellStyle name="계산 2 2 2 8" xfId="6686" xr:uid="{8A0AC283-F7A5-44D2-B85D-7858FC1F8C69}"/>
    <cellStyle name="계산 2 2 2 8 2" xfId="20397" xr:uid="{7F1F13D4-11C1-41B8-AB8A-5D5E72B8F21D}"/>
    <cellStyle name="계산 2 2 2 8 3" xfId="28055" xr:uid="{7F799CC8-1E4A-4587-A543-33E4B9FFB12A}"/>
    <cellStyle name="계산 2 2 2 8 4" xfId="32705" xr:uid="{D2286AA2-4C58-4E5B-AC54-98FFC4901987}"/>
    <cellStyle name="계산 2 2 2 9" xfId="20351" xr:uid="{CBFB1ED2-3D51-443C-848B-16ACC6C3A971}"/>
    <cellStyle name="계산 2 2 3" xfId="6687" xr:uid="{448E1AD7-4ABD-41BE-A629-0A87D6C75DBB}"/>
    <cellStyle name="계산 2 2 3 10" xfId="28056" xr:uid="{37B178BD-BE5E-43E5-A9CB-5B8A70B36AA1}"/>
    <cellStyle name="계산 2 2 3 11" xfId="32704" xr:uid="{046F1581-C4C0-41F5-BB0A-CF3D0B1CE317}"/>
    <cellStyle name="계산 2 2 3 2" xfId="6688" xr:uid="{E99A1D2F-4228-43C6-A9BB-45ABA2832BA4}"/>
    <cellStyle name="계산 2 2 3 2 10" xfId="28057" xr:uid="{4CC80DF9-90E0-47E9-9A21-0B4ACA4AE2C7}"/>
    <cellStyle name="계산 2 2 3 2 11" xfId="32703" xr:uid="{32484873-E748-4D8E-891D-E2BFC89FD0FD}"/>
    <cellStyle name="계산 2 2 3 2 2" xfId="6689" xr:uid="{22FE7BD2-7521-44FD-8DBB-CB5EE7918152}"/>
    <cellStyle name="계산 2 2 3 2 2 10" xfId="32702" xr:uid="{42E061D0-68F0-435B-A781-131938EE456F}"/>
    <cellStyle name="계산 2 2 3 2 2 2" xfId="6690" xr:uid="{5AD55862-75FD-4A30-82ED-395C53DC163B}"/>
    <cellStyle name="계산 2 2 3 2 2 2 2" xfId="20401" xr:uid="{0C69442A-B9A4-4297-9AA2-86ADC3A32C29}"/>
    <cellStyle name="계산 2 2 3 2 2 2 3" xfId="28059" xr:uid="{E70988B6-1659-426D-B064-E5DF31300385}"/>
    <cellStyle name="계산 2 2 3 2 2 2 4" xfId="32701" xr:uid="{2914C0CD-0E7D-45A9-8877-F0A0B35E6170}"/>
    <cellStyle name="계산 2 2 3 2 2 3" xfId="6691" xr:uid="{C2A259B9-6BF9-4228-93AC-688BD06EA909}"/>
    <cellStyle name="계산 2 2 3 2 2 3 2" xfId="20402" xr:uid="{67A0E965-417E-44C6-BD76-2E26789491C2}"/>
    <cellStyle name="계산 2 2 3 2 2 3 3" xfId="28060" xr:uid="{82FD4D4C-2F88-4844-872C-79229DF31747}"/>
    <cellStyle name="계산 2 2 3 2 2 3 4" xfId="32700" xr:uid="{7D97F7A4-4D8A-4AE5-A297-461AA61953FF}"/>
    <cellStyle name="계산 2 2 3 2 2 4" xfId="6692" xr:uid="{171FC7A6-A098-412B-91F9-DE5751585467}"/>
    <cellStyle name="계산 2 2 3 2 2 4 2" xfId="20403" xr:uid="{584517A7-B75B-4A91-85B0-F428B2627361}"/>
    <cellStyle name="계산 2 2 3 2 2 4 3" xfId="28061" xr:uid="{359EB853-DEBC-4D0E-A19B-9E6513430EC5}"/>
    <cellStyle name="계산 2 2 3 2 2 4 4" xfId="32699" xr:uid="{7703C14F-19C8-4B9D-ABA3-52D8A2CAB049}"/>
    <cellStyle name="계산 2 2 3 2 2 5" xfId="6693" xr:uid="{120A88CF-0326-441B-A6B7-3F71B1DB68B2}"/>
    <cellStyle name="계산 2 2 3 2 2 5 2" xfId="20404" xr:uid="{D11FC9B4-C32C-4F89-91A1-C1DDCFA9D8F0}"/>
    <cellStyle name="계산 2 2 3 2 2 5 3" xfId="28062" xr:uid="{1F0AD505-C269-4AF1-9639-3EF580AFE5ED}"/>
    <cellStyle name="계산 2 2 3 2 2 5 4" xfId="32698" xr:uid="{F4394977-B141-4E61-9F7E-7B1C995CE4F4}"/>
    <cellStyle name="계산 2 2 3 2 2 6" xfId="6694" xr:uid="{DB806861-3054-4E8B-8463-0E34BF0786DD}"/>
    <cellStyle name="계산 2 2 3 2 2 6 2" xfId="20405" xr:uid="{E5C7AB1E-0079-4FB6-8FCA-DDFB430BD4C0}"/>
    <cellStyle name="계산 2 2 3 2 2 6 3" xfId="28063" xr:uid="{240336DB-6350-4497-9ADE-49DC3BF1AE32}"/>
    <cellStyle name="계산 2 2 3 2 2 6 4" xfId="32697" xr:uid="{6F40B592-AC76-4667-BE35-DACBA57A7CFB}"/>
    <cellStyle name="계산 2 2 3 2 2 7" xfId="6695" xr:uid="{A3E9DC6B-6C80-4CBC-8D75-2A008E4BBD43}"/>
    <cellStyle name="계산 2 2 3 2 2 7 2" xfId="20406" xr:uid="{FF55E9BB-775B-486B-A87E-77E5191F1DBC}"/>
    <cellStyle name="계산 2 2 3 2 2 7 3" xfId="28064" xr:uid="{4B9559F2-4556-4B9E-9466-F01553443A34}"/>
    <cellStyle name="계산 2 2 3 2 2 7 4" xfId="32696" xr:uid="{617B2668-7FB2-4126-A124-30BA45A13020}"/>
    <cellStyle name="계산 2 2 3 2 2 8" xfId="20400" xr:uid="{5C99B30D-826E-4D3B-AC40-754F0FC8DE3B}"/>
    <cellStyle name="계산 2 2 3 2 2 9" xfId="28058" xr:uid="{155B1C67-5531-41B4-9BFE-DDF3944C2384}"/>
    <cellStyle name="계산 2 2 3 2 3" xfId="6696" xr:uid="{3C25FCCF-79E8-441A-A037-A243EDB73313}"/>
    <cellStyle name="계산 2 2 3 2 3 2" xfId="6697" xr:uid="{F98646AC-AABC-48C4-9D0A-4622DCB877AE}"/>
    <cellStyle name="계산 2 2 3 2 3 2 2" xfId="20408" xr:uid="{28D9E29B-8502-43E6-8EC0-4C9E610C5913}"/>
    <cellStyle name="계산 2 2 3 2 3 2 3" xfId="28066" xr:uid="{E4FD5B44-9E62-4CEF-95E8-E90176F4BE8D}"/>
    <cellStyle name="계산 2 2 3 2 3 2 4" xfId="32694" xr:uid="{A5D088DC-E02D-40B9-A6DE-0B2715798F99}"/>
    <cellStyle name="계산 2 2 3 2 3 3" xfId="6698" xr:uid="{70D141C0-8479-4D6A-A89F-4D01C525D0F9}"/>
    <cellStyle name="계산 2 2 3 2 3 3 2" xfId="20409" xr:uid="{982452E3-FAE8-4765-9640-77DD2B46F461}"/>
    <cellStyle name="계산 2 2 3 2 3 3 3" xfId="28067" xr:uid="{BEAFA44A-873A-4A31-9820-E511A300ECA9}"/>
    <cellStyle name="계산 2 2 3 2 3 3 4" xfId="32693" xr:uid="{9C7D04D8-6A29-4747-8E10-448EB7097385}"/>
    <cellStyle name="계산 2 2 3 2 3 4" xfId="6699" xr:uid="{301670EA-AE91-4836-9B58-1F6900FDC427}"/>
    <cellStyle name="계산 2 2 3 2 3 4 2" xfId="20410" xr:uid="{2030E925-FC0D-400F-8201-B34734C1299F}"/>
    <cellStyle name="계산 2 2 3 2 3 4 3" xfId="28068" xr:uid="{7BE25E4E-A50F-4F6D-ABC1-5A5BE10DE90E}"/>
    <cellStyle name="계산 2 2 3 2 3 4 4" xfId="32692" xr:uid="{96BC0897-20F2-47C9-96B8-13E149D6C739}"/>
    <cellStyle name="계산 2 2 3 2 3 5" xfId="6700" xr:uid="{9E216FED-D66C-4219-9EE6-D1A68CF6283D}"/>
    <cellStyle name="계산 2 2 3 2 3 5 2" xfId="20411" xr:uid="{03E171AD-7F56-46E4-9E06-CEFD0BC3BFD3}"/>
    <cellStyle name="계산 2 2 3 2 3 5 3" xfId="28069" xr:uid="{6025CBD4-5178-4F92-BE8D-C1365D85C883}"/>
    <cellStyle name="계산 2 2 3 2 3 5 4" xfId="32691" xr:uid="{19AFBFF0-4118-4158-BC21-16574E25ADBE}"/>
    <cellStyle name="계산 2 2 3 2 3 6" xfId="6701" xr:uid="{469876E2-F959-4F32-BA20-096EAEC634E6}"/>
    <cellStyle name="계산 2 2 3 2 3 6 2" xfId="20412" xr:uid="{8078401F-ED17-4CD9-B34C-896BE47636D8}"/>
    <cellStyle name="계산 2 2 3 2 3 6 3" xfId="28070" xr:uid="{75B047D0-8B37-4F40-B07B-B3D97C78A816}"/>
    <cellStyle name="계산 2 2 3 2 3 6 4" xfId="32690" xr:uid="{9ECEC66A-6E73-40F3-8CD1-4C8643779F68}"/>
    <cellStyle name="계산 2 2 3 2 3 7" xfId="20407" xr:uid="{F9EC9FC4-2057-4F9C-854B-E947E86A7D7E}"/>
    <cellStyle name="계산 2 2 3 2 3 8" xfId="28065" xr:uid="{0BB74A2D-947D-4BE5-B914-3FCAA75144B5}"/>
    <cellStyle name="계산 2 2 3 2 3 9" xfId="32695" xr:uid="{140ED5C4-3966-4C23-92CB-6BDD1C333FC0}"/>
    <cellStyle name="계산 2 2 3 2 4" xfId="6702" xr:uid="{8A545BC2-4A9C-480E-8B3C-1598244E94BF}"/>
    <cellStyle name="계산 2 2 3 2 4 2" xfId="6703" xr:uid="{35344068-47F0-4075-B76D-5C794C3F3642}"/>
    <cellStyle name="계산 2 2 3 2 4 2 2" xfId="20414" xr:uid="{9A8C6782-AC1B-4AC6-9B5C-00BF82AE4E9C}"/>
    <cellStyle name="계산 2 2 3 2 4 2 3" xfId="28072" xr:uid="{8C628FF4-F84E-4C31-A220-563B74F3785A}"/>
    <cellStyle name="계산 2 2 3 2 4 2 4" xfId="32688" xr:uid="{B8BA55F7-8D17-400E-8E23-E3FA91E030FA}"/>
    <cellStyle name="계산 2 2 3 2 4 3" xfId="6704" xr:uid="{6B65BBB7-C027-4345-89A1-21FB1B00A1A2}"/>
    <cellStyle name="계산 2 2 3 2 4 3 2" xfId="20415" xr:uid="{36A50869-003D-4321-B751-DFAB4A00904D}"/>
    <cellStyle name="계산 2 2 3 2 4 3 3" xfId="28073" xr:uid="{B737C0BB-7BCF-471B-A6A7-D9409B026422}"/>
    <cellStyle name="계산 2 2 3 2 4 3 4" xfId="32687" xr:uid="{D15F48E1-1CCF-45E6-A55F-1DE936ACB4B4}"/>
    <cellStyle name="계산 2 2 3 2 4 4" xfId="6705" xr:uid="{721FFFA8-730C-40AD-B055-A8C0F2982569}"/>
    <cellStyle name="계산 2 2 3 2 4 4 2" xfId="20416" xr:uid="{854C2EC0-6BB5-45BA-AD0B-21A40AEF93EB}"/>
    <cellStyle name="계산 2 2 3 2 4 4 3" xfId="28074" xr:uid="{A5683873-6E67-41E4-834A-7FD0A1E72652}"/>
    <cellStyle name="계산 2 2 3 2 4 4 4" xfId="32686" xr:uid="{39B76461-C190-4039-8367-454A719509B7}"/>
    <cellStyle name="계산 2 2 3 2 4 5" xfId="20413" xr:uid="{4484C1E1-628C-420C-AE0C-89984816E4BA}"/>
    <cellStyle name="계산 2 2 3 2 4 6" xfId="28071" xr:uid="{828286DB-6168-4875-A6D1-7BD52EEB7343}"/>
    <cellStyle name="계산 2 2 3 2 4 7" xfId="32689" xr:uid="{B645AF01-519C-42BD-BB93-46189A8DB296}"/>
    <cellStyle name="계산 2 2 3 2 5" xfId="6706" xr:uid="{73115269-4096-42DD-9F88-4C9AE55A47FE}"/>
    <cellStyle name="계산 2 2 3 2 5 2" xfId="6707" xr:uid="{2B4764CB-DBA4-422A-9B49-367C50DB484B}"/>
    <cellStyle name="계산 2 2 3 2 5 3" xfId="20417" xr:uid="{53B07A29-BB1D-43EF-9BA8-2DCE6A9A6FD0}"/>
    <cellStyle name="계산 2 2 3 2 5 4" xfId="28075" xr:uid="{BA798847-0A73-4F6B-B388-9771455FC395}"/>
    <cellStyle name="계산 2 2 3 2 5 5" xfId="32685" xr:uid="{B3EA7DDB-1910-4406-B819-9C0C830D6DB8}"/>
    <cellStyle name="계산 2 2 3 2 6" xfId="6708" xr:uid="{60459D0E-0B8E-4754-9008-5C0BB966E1EC}"/>
    <cellStyle name="계산 2 2 3 2 6 2" xfId="6709" xr:uid="{D13D50B2-ACD2-45C8-8CD7-AD093CE45E6D}"/>
    <cellStyle name="계산 2 2 3 2 6 3" xfId="20418" xr:uid="{6A774584-8CE3-429C-AD97-6902486E1296}"/>
    <cellStyle name="계산 2 2 3 2 6 4" xfId="28076" xr:uid="{C08717F8-23DE-4B60-82A1-F7B8383758D6}"/>
    <cellStyle name="계산 2 2 3 2 6 5" xfId="32684" xr:uid="{C6285308-1375-4CE0-BFE0-19145BA75BC6}"/>
    <cellStyle name="계산 2 2 3 2 7" xfId="6710" xr:uid="{E74D3582-F01D-482A-B744-8B51B9127D03}"/>
    <cellStyle name="계산 2 2 3 2 7 2" xfId="20419" xr:uid="{81D914C6-C145-4BEF-AE4B-BB223BB8F3EF}"/>
    <cellStyle name="계산 2 2 3 2 7 3" xfId="28077" xr:uid="{D50BB9A4-EA52-4024-841E-3C6D82A7A731}"/>
    <cellStyle name="계산 2 2 3 2 7 4" xfId="32683" xr:uid="{35EF7186-7966-451A-B7A9-23C0ADC394F7}"/>
    <cellStyle name="계산 2 2 3 2 8" xfId="6711" xr:uid="{E81FA208-7FBC-4FC7-85E2-B4C4281D1BFD}"/>
    <cellStyle name="계산 2 2 3 2 8 2" xfId="20420" xr:uid="{3A69A7A2-90C8-43C5-9981-D90910005DE6}"/>
    <cellStyle name="계산 2 2 3 2 8 3" xfId="28078" xr:uid="{2B7F54E4-BFBC-445C-927E-2F296BA5F3EF}"/>
    <cellStyle name="계산 2 2 3 2 8 4" xfId="32682" xr:uid="{15936772-E089-4247-825B-5C5630D44561}"/>
    <cellStyle name="계산 2 2 3 2 9" xfId="20399" xr:uid="{4ED3FBD3-FF3E-4926-8692-DE5B5EE15ACD}"/>
    <cellStyle name="계산 2 2 3 3" xfId="6712" xr:uid="{8134B106-DDF8-4CDD-9DA6-62BBC495D19B}"/>
    <cellStyle name="계산 2 2 3 3 10" xfId="32681" xr:uid="{DCD52D04-AF43-47DC-9CD2-3BA56EAFCD7E}"/>
    <cellStyle name="계산 2 2 3 3 2" xfId="6713" xr:uid="{BED31C39-4AAB-4062-9644-AFDD996D556C}"/>
    <cellStyle name="계산 2 2 3 3 2 2" xfId="20422" xr:uid="{EE1171E3-2E44-43FF-93F0-D61CCA24F7FB}"/>
    <cellStyle name="계산 2 2 3 3 2 3" xfId="28080" xr:uid="{704FDD28-1ADA-423E-8E7F-B39F88CE8110}"/>
    <cellStyle name="계산 2 2 3 3 2 4" xfId="32680" xr:uid="{73CBCE53-6282-4DAF-8DCD-76683284A39F}"/>
    <cellStyle name="계산 2 2 3 3 3" xfId="6714" xr:uid="{34DB9FE2-676A-4C6B-8699-B907EFA2B55A}"/>
    <cellStyle name="계산 2 2 3 3 3 2" xfId="20423" xr:uid="{E1070642-B4A2-41C1-885F-BC9EF4E173B1}"/>
    <cellStyle name="계산 2 2 3 3 3 3" xfId="28081" xr:uid="{60C1868E-ECCE-440D-8A73-1D2B54DBD0F7}"/>
    <cellStyle name="계산 2 2 3 3 3 4" xfId="32679" xr:uid="{9AD7429D-6336-43B7-A1AE-A455D6DDB977}"/>
    <cellStyle name="계산 2 2 3 3 4" xfId="6715" xr:uid="{FE1FEBCE-3D19-4AC8-8004-1E8AACF30E89}"/>
    <cellStyle name="계산 2 2 3 3 4 2" xfId="20424" xr:uid="{3A6DB851-AA16-41DC-976A-64F8FEA04253}"/>
    <cellStyle name="계산 2 2 3 3 4 3" xfId="28082" xr:uid="{37981030-C901-4C04-BECD-8D0B25BDCE04}"/>
    <cellStyle name="계산 2 2 3 3 4 4" xfId="32678" xr:uid="{FEA8D34A-030F-4B92-9ECC-4D0B44B5949D}"/>
    <cellStyle name="계산 2 2 3 3 5" xfId="6716" xr:uid="{A8A310A1-93F7-4BEC-A0EB-6FFFCE8F8A2F}"/>
    <cellStyle name="계산 2 2 3 3 5 2" xfId="20425" xr:uid="{37D40DED-BD6A-4E81-9BFE-19EF11C2E7C7}"/>
    <cellStyle name="계산 2 2 3 3 5 3" xfId="28083" xr:uid="{D41E9C42-A0B0-48EE-AABB-AC300AC0DD52}"/>
    <cellStyle name="계산 2 2 3 3 5 4" xfId="32677" xr:uid="{7052B1AE-2F33-48F0-8991-B20021F769E8}"/>
    <cellStyle name="계산 2 2 3 3 6" xfId="6717" xr:uid="{4232EEA8-A4F9-43AF-86F3-385EF5A38CCA}"/>
    <cellStyle name="계산 2 2 3 3 6 2" xfId="20426" xr:uid="{C3E6272E-14A5-435C-B389-67F5726B1067}"/>
    <cellStyle name="계산 2 2 3 3 6 3" xfId="28084" xr:uid="{77AA3AB6-AC41-4176-9E8E-A257CD0BA92C}"/>
    <cellStyle name="계산 2 2 3 3 6 4" xfId="32676" xr:uid="{D9D29D92-6C9F-43C4-8C7C-EECEFE8592AA}"/>
    <cellStyle name="계산 2 2 3 3 7" xfId="6718" xr:uid="{9CB65300-4C6F-43C5-ABAE-7B2B8205F022}"/>
    <cellStyle name="계산 2 2 3 3 7 2" xfId="20427" xr:uid="{8928847A-FE5D-402D-8376-A6406AA9C5FB}"/>
    <cellStyle name="계산 2 2 3 3 7 3" xfId="28085" xr:uid="{E838C3C5-EF5D-4233-AB27-BCAA2421FB65}"/>
    <cellStyle name="계산 2 2 3 3 7 4" xfId="32675" xr:uid="{ACB5C5EB-742C-4E2D-9B9F-5A3EB7072BCB}"/>
    <cellStyle name="계산 2 2 3 3 8" xfId="20421" xr:uid="{759076F8-8232-437B-8AB6-A412B11B6B27}"/>
    <cellStyle name="계산 2 2 3 3 9" xfId="28079" xr:uid="{A367E40D-4280-4FFA-BB26-3DE7FB17086A}"/>
    <cellStyle name="계산 2 2 3 4" xfId="6719" xr:uid="{051EE2D8-0161-4DCD-9C33-C3CE9669A7E1}"/>
    <cellStyle name="계산 2 2 3 4 2" xfId="6720" xr:uid="{789FA697-AE43-460D-8302-3E1BA4B1398A}"/>
    <cellStyle name="계산 2 2 3 4 2 2" xfId="20429" xr:uid="{0DC81A51-F3E8-4E06-9764-C9C7D0A0064C}"/>
    <cellStyle name="계산 2 2 3 4 2 3" xfId="28087" xr:uid="{10F8B52D-A23F-449F-AD78-0FA79BCBDC5A}"/>
    <cellStyle name="계산 2 2 3 4 2 4" xfId="32673" xr:uid="{4F22BD77-28A5-4A22-AB9C-362508D06109}"/>
    <cellStyle name="계산 2 2 3 4 3" xfId="6721" xr:uid="{F591685E-3BFD-4284-9B18-22655671723D}"/>
    <cellStyle name="계산 2 2 3 4 3 2" xfId="20430" xr:uid="{1F302F60-BB72-4D50-B8C0-7A732051820C}"/>
    <cellStyle name="계산 2 2 3 4 3 3" xfId="28088" xr:uid="{0073C9C0-1E67-4316-AF85-2798318921A1}"/>
    <cellStyle name="계산 2 2 3 4 3 4" xfId="32672" xr:uid="{2091B6F3-4F97-4BCE-AA79-5CFF191BE8CC}"/>
    <cellStyle name="계산 2 2 3 4 4" xfId="6722" xr:uid="{CCDAA47A-035F-4DF8-8455-3A88EC4D0AE0}"/>
    <cellStyle name="계산 2 2 3 4 4 2" xfId="20431" xr:uid="{A388F866-D3EC-4B97-B9C2-DDE2B5E74273}"/>
    <cellStyle name="계산 2 2 3 4 4 3" xfId="28089" xr:uid="{D6699C41-2620-4857-9025-B7E65C25FB9D}"/>
    <cellStyle name="계산 2 2 3 4 4 4" xfId="32671" xr:uid="{11EB8E04-4E6E-464E-B580-07F7F93DBDEC}"/>
    <cellStyle name="계산 2 2 3 4 5" xfId="6723" xr:uid="{D84ACC52-5EBA-4C84-9B38-30991B0F7F27}"/>
    <cellStyle name="계산 2 2 3 4 5 2" xfId="20432" xr:uid="{4D5B8464-E32E-4CBA-B1D6-15F3FF210D3F}"/>
    <cellStyle name="계산 2 2 3 4 5 3" xfId="28090" xr:uid="{FFF46206-5857-42AB-9D2F-ECE861E8555F}"/>
    <cellStyle name="계산 2 2 3 4 5 4" xfId="32670" xr:uid="{8F7C5B96-6E2C-42CF-95FE-BE9F4AB25EE0}"/>
    <cellStyle name="계산 2 2 3 4 6" xfId="6724" xr:uid="{6ACC9B02-B2BC-4484-B31B-AC0C327A0226}"/>
    <cellStyle name="계산 2 2 3 4 6 2" xfId="20433" xr:uid="{500DBF02-08A7-40AD-98D3-464C9A4022E4}"/>
    <cellStyle name="계산 2 2 3 4 6 3" xfId="28091" xr:uid="{B7C8DBB0-F0DA-4496-9648-D529E3C1866D}"/>
    <cellStyle name="계산 2 2 3 4 6 4" xfId="32669" xr:uid="{E223F5A3-2A7D-4044-9911-26A1AE7E24F3}"/>
    <cellStyle name="계산 2 2 3 4 7" xfId="20428" xr:uid="{5AF9CB85-5A3E-42EC-9B4D-867963001ADE}"/>
    <cellStyle name="계산 2 2 3 4 8" xfId="28086" xr:uid="{E93B2E25-7836-4E7F-8AAE-4401B3E7BCC3}"/>
    <cellStyle name="계산 2 2 3 4 9" xfId="32674" xr:uid="{09ACA17F-91B7-4881-B1E8-8D50799A0A5C}"/>
    <cellStyle name="계산 2 2 3 5" xfId="6725" xr:uid="{E3FFF9CB-C9CC-4C66-8384-3D01CB839485}"/>
    <cellStyle name="계산 2 2 3 5 2" xfId="6726" xr:uid="{DC14748A-021E-4321-8A85-AE71F883E4FA}"/>
    <cellStyle name="계산 2 2 3 5 2 2" xfId="20435" xr:uid="{1A256DC4-E333-474C-B7B1-494A32E6C8ED}"/>
    <cellStyle name="계산 2 2 3 5 2 3" xfId="28093" xr:uid="{B58455CA-CE26-4A5C-A32B-65177C420BF7}"/>
    <cellStyle name="계산 2 2 3 5 2 4" xfId="32667" xr:uid="{AAAF5E05-69EB-4238-AAAC-1DF959CDC013}"/>
    <cellStyle name="계산 2 2 3 5 3" xfId="6727" xr:uid="{28C9D606-BC03-4AF0-BFB3-16995E7A868C}"/>
    <cellStyle name="계산 2 2 3 5 3 2" xfId="20436" xr:uid="{AF78967C-7424-4CE5-B8BB-809914912E28}"/>
    <cellStyle name="계산 2 2 3 5 3 3" xfId="28094" xr:uid="{44D1DF71-219B-4F52-8B55-69108BE4B5F4}"/>
    <cellStyle name="계산 2 2 3 5 3 4" xfId="32666" xr:uid="{B6776E1A-BD84-4F10-BAE5-50F891C871D4}"/>
    <cellStyle name="계산 2 2 3 5 4" xfId="6728" xr:uid="{67E8975D-974D-4C25-A5EC-A2F1DE230123}"/>
    <cellStyle name="계산 2 2 3 5 4 2" xfId="20437" xr:uid="{7B8B6AA1-8D22-44C2-85FC-8F4A4C7704F7}"/>
    <cellStyle name="계산 2 2 3 5 4 3" xfId="28095" xr:uid="{429CEC89-5619-4BC9-921A-1990BB30FC48}"/>
    <cellStyle name="계산 2 2 3 5 4 4" xfId="32665" xr:uid="{64A26A12-2883-41E4-82B9-ACD75ED22514}"/>
    <cellStyle name="계산 2 2 3 5 5" xfId="6729" xr:uid="{5F68F9C9-C08C-4B50-9B30-C230FD028515}"/>
    <cellStyle name="계산 2 2 3 5 5 2" xfId="20438" xr:uid="{0BFE9D55-1D03-44D2-AE67-12134B84D8FB}"/>
    <cellStyle name="계산 2 2 3 5 5 3" xfId="28096" xr:uid="{2853DFDF-93B1-4D28-A35E-FA980B4C26C5}"/>
    <cellStyle name="계산 2 2 3 5 5 4" xfId="32664" xr:uid="{7D07F918-6EA3-4972-8711-E010AB01C39F}"/>
    <cellStyle name="계산 2 2 3 5 6" xfId="20434" xr:uid="{5597C697-D179-4BA4-92EF-5FF9ABB8E655}"/>
    <cellStyle name="계산 2 2 3 5 7" xfId="28092" xr:uid="{EFBBFEBE-E37E-4963-A226-8BADC291DCA9}"/>
    <cellStyle name="계산 2 2 3 5 8" xfId="32668" xr:uid="{A0E89249-9DED-47BE-ADA1-2D774C104C62}"/>
    <cellStyle name="계산 2 2 3 6" xfId="6730" xr:uid="{C78C973E-4A27-432F-94CC-CEFFF3142F28}"/>
    <cellStyle name="계산 2 2 3 6 2" xfId="6731" xr:uid="{D67B004B-EB53-45CE-91DA-573E893F1572}"/>
    <cellStyle name="계산 2 2 3 6 2 2" xfId="20440" xr:uid="{3CDEC10F-A508-4E64-9E61-94321D0E9E6E}"/>
    <cellStyle name="계산 2 2 3 6 2 3" xfId="28098" xr:uid="{28AD2856-C006-42DD-959A-BDB5D9099586}"/>
    <cellStyle name="계산 2 2 3 6 2 4" xfId="32662" xr:uid="{C3520BA6-C345-4F57-81F8-8917B43199E4}"/>
    <cellStyle name="계산 2 2 3 6 3" xfId="20439" xr:uid="{4419A4ED-1A80-443D-8E51-BC286BA17970}"/>
    <cellStyle name="계산 2 2 3 6 4" xfId="28097" xr:uid="{E7A6A0D6-08C7-4939-9826-B45353D69C35}"/>
    <cellStyle name="계산 2 2 3 6 5" xfId="32663" xr:uid="{DD08A3E3-51E5-4048-BE05-75675E94FFA3}"/>
    <cellStyle name="계산 2 2 3 7" xfId="6732" xr:uid="{F7D1090D-6445-4CE0-AF72-6039E66F8109}"/>
    <cellStyle name="계산 2 2 3 7 2" xfId="6733" xr:uid="{0267DA5E-769F-4792-BD41-9F697BA57AEB}"/>
    <cellStyle name="계산 2 2 3 7 3" xfId="20441" xr:uid="{CCBAB9BA-30FD-4D36-9E47-5EDDFA973A16}"/>
    <cellStyle name="계산 2 2 3 7 4" xfId="28099" xr:uid="{377FCA2B-0F8D-407D-ADC0-1DC6BA966B5C}"/>
    <cellStyle name="계산 2 2 3 7 5" xfId="32661" xr:uid="{CD145716-1888-46BB-84A0-7CE81FCADBE2}"/>
    <cellStyle name="계산 2 2 3 8" xfId="6734" xr:uid="{654E50EE-2091-4A2D-A2EB-D0014EE02F24}"/>
    <cellStyle name="계산 2 2 3 8 2" xfId="20442" xr:uid="{AB47EEB3-316E-4058-B65D-4940FBF2D199}"/>
    <cellStyle name="계산 2 2 3 8 3" xfId="28100" xr:uid="{0ED1A366-D6F5-48AD-9AF9-9C0FCD3AF2D0}"/>
    <cellStyle name="계산 2 2 3 8 4" xfId="32660" xr:uid="{A215975B-B036-4C4E-9F91-78DA2428EBF4}"/>
    <cellStyle name="계산 2 2 3 9" xfId="20398" xr:uid="{BB38B0F5-E66B-4BCC-825B-D6CAC99BDB1F}"/>
    <cellStyle name="계산 2 2 4" xfId="6735" xr:uid="{62EA31AA-99D8-4EC5-AA92-64DF6584C453}"/>
    <cellStyle name="계산 2 2 4 10" xfId="28101" xr:uid="{BEFCA383-B8F1-43B9-9404-7F9E52010439}"/>
    <cellStyle name="계산 2 2 4 11" xfId="32659" xr:uid="{CD30FA02-CCF1-47B9-A6D5-61071EE059CC}"/>
    <cellStyle name="계산 2 2 4 2" xfId="6736" xr:uid="{96DC6341-99E5-42F3-BDBE-25075BD435B5}"/>
    <cellStyle name="계산 2 2 4 2 10" xfId="28102" xr:uid="{1590A9DB-B8A7-413C-8235-39497CF762FF}"/>
    <cellStyle name="계산 2 2 4 2 11" xfId="32658" xr:uid="{376C55FA-7E5E-40E0-86D5-2E1E0BDECB72}"/>
    <cellStyle name="계산 2 2 4 2 2" xfId="6737" xr:uid="{2496A4E9-6F5A-4779-ADC7-7289404A5B75}"/>
    <cellStyle name="계산 2 2 4 2 2 10" xfId="32657" xr:uid="{CC160E59-BF90-4309-A89B-42C6AEC8BE84}"/>
    <cellStyle name="계산 2 2 4 2 2 2" xfId="6738" xr:uid="{9A63ADFE-C866-4308-860E-B7B3EFE545F3}"/>
    <cellStyle name="계산 2 2 4 2 2 2 2" xfId="20446" xr:uid="{809F5888-5A01-43A2-9DD9-5BFB0A42B657}"/>
    <cellStyle name="계산 2 2 4 2 2 2 3" xfId="28104" xr:uid="{B3A71A2A-698C-4382-9814-56786AEB7895}"/>
    <cellStyle name="계산 2 2 4 2 2 2 4" xfId="32656" xr:uid="{C3BD9885-E74F-43E6-9C0C-49BC0E295294}"/>
    <cellStyle name="계산 2 2 4 2 2 3" xfId="6739" xr:uid="{60BE9C95-FBA9-4203-92E5-AE0A709C1250}"/>
    <cellStyle name="계산 2 2 4 2 2 3 2" xfId="20447" xr:uid="{55D58885-FD8F-4D65-83AB-7242C10F8A7E}"/>
    <cellStyle name="계산 2 2 4 2 2 3 3" xfId="28105" xr:uid="{36884886-C6DB-420C-98B3-201A65F10113}"/>
    <cellStyle name="계산 2 2 4 2 2 3 4" xfId="32655" xr:uid="{0967B9A9-48DD-47CA-AD98-75558BD02E51}"/>
    <cellStyle name="계산 2 2 4 2 2 4" xfId="6740" xr:uid="{1CFC3928-81E2-4783-A043-C63B1308AA26}"/>
    <cellStyle name="계산 2 2 4 2 2 4 2" xfId="20448" xr:uid="{908159D8-427E-4CAB-95F6-33208A279265}"/>
    <cellStyle name="계산 2 2 4 2 2 4 3" xfId="28106" xr:uid="{4E6BBCA6-50A8-4FC1-8E1B-19B240F80DF6}"/>
    <cellStyle name="계산 2 2 4 2 2 4 4" xfId="32654" xr:uid="{95997F55-D9BA-4587-BE9E-86F6ABA42F1C}"/>
    <cellStyle name="계산 2 2 4 2 2 5" xfId="6741" xr:uid="{784EFE7C-5BAE-4341-B6E4-EAB14D7F85AA}"/>
    <cellStyle name="계산 2 2 4 2 2 5 2" xfId="20449" xr:uid="{97392A16-EAAB-4A10-BB7A-B12272153747}"/>
    <cellStyle name="계산 2 2 4 2 2 5 3" xfId="28107" xr:uid="{FDB3ABBE-CC4E-4776-8E4B-5773EB95820E}"/>
    <cellStyle name="계산 2 2 4 2 2 5 4" xfId="32653" xr:uid="{EAB2E82B-D6EE-4109-A2A7-0D936AC05D25}"/>
    <cellStyle name="계산 2 2 4 2 2 6" xfId="6742" xr:uid="{3646D4F8-69FE-476E-9C93-1E9DD5A22175}"/>
    <cellStyle name="계산 2 2 4 2 2 6 2" xfId="20450" xr:uid="{1742C7BF-B55E-44C8-A77C-3E62AF21022F}"/>
    <cellStyle name="계산 2 2 4 2 2 6 3" xfId="28108" xr:uid="{EB72BE91-718D-48B9-BF9C-CE910B1A2DF0}"/>
    <cellStyle name="계산 2 2 4 2 2 6 4" xfId="32652" xr:uid="{36B7F5D8-3A60-47F2-A94A-DF0DD4B67C46}"/>
    <cellStyle name="계산 2 2 4 2 2 7" xfId="6743" xr:uid="{B18D91F8-4BAA-4CFA-9B58-1099ACDC2CCC}"/>
    <cellStyle name="계산 2 2 4 2 2 7 2" xfId="20451" xr:uid="{E5A911DE-8DEB-42BA-88CE-95FC25024C31}"/>
    <cellStyle name="계산 2 2 4 2 2 7 3" xfId="28109" xr:uid="{D0C0262A-A57A-45C9-8932-053A63255568}"/>
    <cellStyle name="계산 2 2 4 2 2 7 4" xfId="32651" xr:uid="{EC679CE1-2898-4BBA-ABB2-304297C298BA}"/>
    <cellStyle name="계산 2 2 4 2 2 8" xfId="20445" xr:uid="{4E6EC814-CB3B-49F0-84D9-CFC0A53756B2}"/>
    <cellStyle name="계산 2 2 4 2 2 9" xfId="28103" xr:uid="{622D9983-D59C-4160-98FE-367FAB9E82E8}"/>
    <cellStyle name="계산 2 2 4 2 3" xfId="6744" xr:uid="{1F8E6CD5-88B1-4A8A-874B-74E73517D6CF}"/>
    <cellStyle name="계산 2 2 4 2 3 2" xfId="6745" xr:uid="{7F453F12-4484-47B9-8FDB-401C4AE506B4}"/>
    <cellStyle name="계산 2 2 4 2 3 2 2" xfId="20453" xr:uid="{065B84A0-8D13-43A7-9756-EA19A418E73B}"/>
    <cellStyle name="계산 2 2 4 2 3 2 3" xfId="28111" xr:uid="{F86DA28F-A5DD-4A6D-BAE3-A32B004364D0}"/>
    <cellStyle name="계산 2 2 4 2 3 2 4" xfId="32649" xr:uid="{1DF38F02-9E23-4C83-A80F-121848EE7A57}"/>
    <cellStyle name="계산 2 2 4 2 3 3" xfId="6746" xr:uid="{1D5F44E4-5E7C-4AEA-992E-344C238B3ED8}"/>
    <cellStyle name="계산 2 2 4 2 3 3 2" xfId="20454" xr:uid="{C345A7FC-969B-4C22-9857-A8BE7CAE0B5E}"/>
    <cellStyle name="계산 2 2 4 2 3 3 3" xfId="28112" xr:uid="{0F632640-3A91-4F1C-A9E8-DFF3012DE77F}"/>
    <cellStyle name="계산 2 2 4 2 3 3 4" xfId="32648" xr:uid="{5A211094-81AE-45E0-9EDF-B7AF9B60E5D8}"/>
    <cellStyle name="계산 2 2 4 2 3 4" xfId="6747" xr:uid="{77DB1B0B-EA38-4B5C-BC50-4EE37B9AC86A}"/>
    <cellStyle name="계산 2 2 4 2 3 4 2" xfId="20455" xr:uid="{4BC9D73D-6850-4985-BAD4-C5FF123073E1}"/>
    <cellStyle name="계산 2 2 4 2 3 4 3" xfId="28113" xr:uid="{72A85B47-9800-49F9-AADA-014AD7966E56}"/>
    <cellStyle name="계산 2 2 4 2 3 4 4" xfId="32647" xr:uid="{74ACEA00-3FE7-42D7-A382-5430CA825D47}"/>
    <cellStyle name="계산 2 2 4 2 3 5" xfId="6748" xr:uid="{660ABAC5-60E8-4894-88A8-398651052BEF}"/>
    <cellStyle name="계산 2 2 4 2 3 5 2" xfId="20456" xr:uid="{7A69573B-2289-4815-A300-C593BBE5BF7E}"/>
    <cellStyle name="계산 2 2 4 2 3 5 3" xfId="28114" xr:uid="{A10F0ED8-F26C-4A1B-B881-785D29F28168}"/>
    <cellStyle name="계산 2 2 4 2 3 5 4" xfId="32646" xr:uid="{3A4D7C3A-878E-4F4D-917A-33E6AEF3FB31}"/>
    <cellStyle name="계산 2 2 4 2 3 6" xfId="6749" xr:uid="{7552CE91-8E90-4C74-9C1F-B0D6B8EE0ED9}"/>
    <cellStyle name="계산 2 2 4 2 3 6 2" xfId="20457" xr:uid="{B01078DD-E401-4FA8-BF3B-421166D43267}"/>
    <cellStyle name="계산 2 2 4 2 3 6 3" xfId="28115" xr:uid="{13BCEF5F-FB05-48F3-8A41-522793D5DC0A}"/>
    <cellStyle name="계산 2 2 4 2 3 6 4" xfId="32645" xr:uid="{40E67CB9-BA63-431D-BC78-04F905028F96}"/>
    <cellStyle name="계산 2 2 4 2 3 7" xfId="20452" xr:uid="{C230190E-F6A3-4CF4-B6AF-7F013A27854C}"/>
    <cellStyle name="계산 2 2 4 2 3 8" xfId="28110" xr:uid="{ABB2B2C4-5C71-4C79-8C69-B37733DF7BF7}"/>
    <cellStyle name="계산 2 2 4 2 3 9" xfId="32650" xr:uid="{0875C78B-62D6-472D-99D1-9491825760C6}"/>
    <cellStyle name="계산 2 2 4 2 4" xfId="6750" xr:uid="{67D7577C-E924-4CA9-85AF-23CABD7DC244}"/>
    <cellStyle name="계산 2 2 4 2 4 2" xfId="6751" xr:uid="{04214841-E1A7-4245-BE48-707DC4D62C39}"/>
    <cellStyle name="계산 2 2 4 2 4 2 2" xfId="20459" xr:uid="{ABCBD6DC-7E2B-4AFB-965B-D98CDF729CED}"/>
    <cellStyle name="계산 2 2 4 2 4 2 3" xfId="28117" xr:uid="{A2E85D8D-AEF7-4FEA-9433-73FA5D8EBC36}"/>
    <cellStyle name="계산 2 2 4 2 4 2 4" xfId="32643" xr:uid="{C209814C-F2A7-4746-B5FA-F46B37A9E5FE}"/>
    <cellStyle name="계산 2 2 4 2 4 3" xfId="6752" xr:uid="{99A23E2F-1EC2-4CF6-A20A-B4993D9BF674}"/>
    <cellStyle name="계산 2 2 4 2 4 3 2" xfId="20460" xr:uid="{5AF43463-5EED-4580-B7D0-A1CDCD9EE25C}"/>
    <cellStyle name="계산 2 2 4 2 4 3 3" xfId="28118" xr:uid="{7D120D90-F9F0-4E96-A4AC-BFD1D0FB6A92}"/>
    <cellStyle name="계산 2 2 4 2 4 3 4" xfId="32642" xr:uid="{7385B8F0-5DC1-4DB8-A729-D9FBF9EDF14B}"/>
    <cellStyle name="계산 2 2 4 2 4 4" xfId="6753" xr:uid="{64D0CB0C-555F-4149-9DE5-1CB596ACAC7E}"/>
    <cellStyle name="계산 2 2 4 2 4 4 2" xfId="20461" xr:uid="{776589A2-C724-44E2-B1C5-80740DA25672}"/>
    <cellStyle name="계산 2 2 4 2 4 4 3" xfId="28119" xr:uid="{B527D029-BEA4-4A83-BC35-7A33556F32D4}"/>
    <cellStyle name="계산 2 2 4 2 4 4 4" xfId="32641" xr:uid="{9BB5093C-DC8B-4DF5-BDC5-65C389E198A3}"/>
    <cellStyle name="계산 2 2 4 2 4 5" xfId="20458" xr:uid="{E620879C-98FF-4CAF-9856-40441DB98577}"/>
    <cellStyle name="계산 2 2 4 2 4 6" xfId="28116" xr:uid="{5BEB6BC0-6711-4650-B8FC-E3D381B0613C}"/>
    <cellStyle name="계산 2 2 4 2 4 7" xfId="32644" xr:uid="{7B2D5A65-64F5-4EB0-96E6-285B82700464}"/>
    <cellStyle name="계산 2 2 4 2 5" xfId="6754" xr:uid="{5AB5FA64-90D6-419B-B6C5-BA473F38C951}"/>
    <cellStyle name="계산 2 2 4 2 5 2" xfId="6755" xr:uid="{CB7FF300-9507-4F3A-8458-538EC257E8B7}"/>
    <cellStyle name="계산 2 2 4 2 5 3" xfId="20462" xr:uid="{9BCC6BA0-403F-4080-AF60-2F12D156B71E}"/>
    <cellStyle name="계산 2 2 4 2 5 4" xfId="28120" xr:uid="{75316322-E971-4BF7-9360-0B1D89839579}"/>
    <cellStyle name="계산 2 2 4 2 5 5" xfId="32640" xr:uid="{DDE01B6D-9CBA-4748-89EB-DA2A84779C1A}"/>
    <cellStyle name="계산 2 2 4 2 6" xfId="6756" xr:uid="{1F850A34-0B60-404F-83F3-3CB8AC734782}"/>
    <cellStyle name="계산 2 2 4 2 6 2" xfId="6757" xr:uid="{A0B9FB55-2BCB-47D5-8522-B00AE016D50F}"/>
    <cellStyle name="계산 2 2 4 2 6 3" xfId="20463" xr:uid="{135B3CF2-9A10-4178-9321-B8BC532F63F6}"/>
    <cellStyle name="계산 2 2 4 2 6 4" xfId="28121" xr:uid="{2F7CB79D-2A10-46CB-B734-5664A8063A58}"/>
    <cellStyle name="계산 2 2 4 2 6 5" xfId="32639" xr:uid="{B727126E-8C67-4CF1-A85D-0E930A6D2518}"/>
    <cellStyle name="계산 2 2 4 2 7" xfId="6758" xr:uid="{0D95870E-7671-40D0-9FCE-7259483A8053}"/>
    <cellStyle name="계산 2 2 4 2 7 2" xfId="20464" xr:uid="{5F74CA96-0A08-4414-B61E-FB840D979ECE}"/>
    <cellStyle name="계산 2 2 4 2 7 3" xfId="28122" xr:uid="{55495ABA-EE6D-40AC-901A-41D800709C8A}"/>
    <cellStyle name="계산 2 2 4 2 7 4" xfId="32638" xr:uid="{C69B8AD3-6DF3-4531-8F9B-BF8FE3905BBD}"/>
    <cellStyle name="계산 2 2 4 2 8" xfId="6759" xr:uid="{AFC5A486-4B94-4BC1-83BE-B16593DF6F78}"/>
    <cellStyle name="계산 2 2 4 2 8 2" xfId="20465" xr:uid="{25EE4C7B-F54D-4F6B-9B65-F31C0CDE5A87}"/>
    <cellStyle name="계산 2 2 4 2 8 3" xfId="28123" xr:uid="{A55D5206-421C-4A49-B569-80D6012C7463}"/>
    <cellStyle name="계산 2 2 4 2 8 4" xfId="32637" xr:uid="{3EA9FF09-EDF1-4913-8C68-7BD6857130FB}"/>
    <cellStyle name="계산 2 2 4 2 9" xfId="20444" xr:uid="{7AFC5FDB-9DE6-47C6-8EAA-6EBF70CB32B5}"/>
    <cellStyle name="계산 2 2 4 3" xfId="6760" xr:uid="{72237BEE-4DD2-4249-91C6-CEA8F1353622}"/>
    <cellStyle name="계산 2 2 4 3 10" xfId="32636" xr:uid="{21C66479-28D9-4849-9018-10B18BF9170D}"/>
    <cellStyle name="계산 2 2 4 3 2" xfId="6761" xr:uid="{E14248B4-B504-4096-9997-68A69682651D}"/>
    <cellStyle name="계산 2 2 4 3 2 2" xfId="20467" xr:uid="{BE7A2928-E611-46F3-B11C-F70BF1798249}"/>
    <cellStyle name="계산 2 2 4 3 2 3" xfId="28125" xr:uid="{B002195D-8CB2-408B-819F-D6DE6D6F2E36}"/>
    <cellStyle name="계산 2 2 4 3 2 4" xfId="32635" xr:uid="{61991D81-3F9F-4662-BADA-1C9839872D60}"/>
    <cellStyle name="계산 2 2 4 3 3" xfId="6762" xr:uid="{2FCCB954-0BF7-4FA1-8B2E-6E7D113572A5}"/>
    <cellStyle name="계산 2 2 4 3 3 2" xfId="20468" xr:uid="{9028CB5D-D044-419F-937C-7A316C8190A8}"/>
    <cellStyle name="계산 2 2 4 3 3 3" xfId="28126" xr:uid="{19F1D337-CC86-4D49-A331-E75C84C2C606}"/>
    <cellStyle name="계산 2 2 4 3 3 4" xfId="32634" xr:uid="{449622AE-B7F9-4982-B848-0989278D26EF}"/>
    <cellStyle name="계산 2 2 4 3 4" xfId="6763" xr:uid="{2BEEBDBE-3A82-4191-B1DE-6C5DA92C5669}"/>
    <cellStyle name="계산 2 2 4 3 4 2" xfId="20469" xr:uid="{72EE8583-DA3C-4F2B-B49D-4AD3B15A7BB1}"/>
    <cellStyle name="계산 2 2 4 3 4 3" xfId="28127" xr:uid="{B095C863-EA79-44A2-97CB-E3B4FA8A110A}"/>
    <cellStyle name="계산 2 2 4 3 4 4" xfId="32633" xr:uid="{9D4CD21F-17C4-46E5-9018-B3F3DAC260C6}"/>
    <cellStyle name="계산 2 2 4 3 5" xfId="6764" xr:uid="{8F8A59E2-E3DE-4C3B-99E5-F7E69C46314D}"/>
    <cellStyle name="계산 2 2 4 3 5 2" xfId="20470" xr:uid="{65B69AED-C5E3-43C5-8EA5-BC95E1DB3D65}"/>
    <cellStyle name="계산 2 2 4 3 5 3" xfId="28128" xr:uid="{4DC9A128-76FE-4AED-947B-F2AEDE285323}"/>
    <cellStyle name="계산 2 2 4 3 5 4" xfId="32632" xr:uid="{989358DA-C90C-429E-AA4C-B6E5AC11834C}"/>
    <cellStyle name="계산 2 2 4 3 6" xfId="6765" xr:uid="{76CD4BBA-85A0-4228-9672-117648B0AAF7}"/>
    <cellStyle name="계산 2 2 4 3 6 2" xfId="20471" xr:uid="{7C48B6A6-13B2-487A-B776-37B021ED120F}"/>
    <cellStyle name="계산 2 2 4 3 6 3" xfId="28129" xr:uid="{278D1D5F-CCAF-4B36-A6FD-37C5EE2D391B}"/>
    <cellStyle name="계산 2 2 4 3 6 4" xfId="32631" xr:uid="{339D2B47-0F4C-46F3-AE0C-1A4D81564F31}"/>
    <cellStyle name="계산 2 2 4 3 7" xfId="6766" xr:uid="{7EAAF259-5F95-47FB-877E-99A062B3A327}"/>
    <cellStyle name="계산 2 2 4 3 7 2" xfId="20472" xr:uid="{D2F7024E-7016-48EE-946B-AFA7CBADC959}"/>
    <cellStyle name="계산 2 2 4 3 7 3" xfId="28130" xr:uid="{84997F38-3DFE-4825-9282-2DF44C6F3C98}"/>
    <cellStyle name="계산 2 2 4 3 7 4" xfId="32630" xr:uid="{86343C99-FBAD-4892-9426-C354A6420F8A}"/>
    <cellStyle name="계산 2 2 4 3 8" xfId="20466" xr:uid="{E4F8F6B9-834A-440E-9791-E08BAFCA57D9}"/>
    <cellStyle name="계산 2 2 4 3 9" xfId="28124" xr:uid="{942AC0DC-7BFE-4113-88DC-CA29CE38A949}"/>
    <cellStyle name="계산 2 2 4 4" xfId="6767" xr:uid="{57AE5F82-310D-45AF-A38D-58BEE1C92F6D}"/>
    <cellStyle name="계산 2 2 4 4 2" xfId="6768" xr:uid="{B3EA81DD-A7C0-48D0-8FE7-9BA3AC766912}"/>
    <cellStyle name="계산 2 2 4 4 2 2" xfId="20474" xr:uid="{0D664574-24DC-4D12-B4DC-3B12CF80E622}"/>
    <cellStyle name="계산 2 2 4 4 2 3" xfId="28132" xr:uid="{5FAD6BED-5E03-4B43-9855-72D0A47DF56F}"/>
    <cellStyle name="계산 2 2 4 4 2 4" xfId="32628" xr:uid="{7AAA4331-FDE0-4D3A-90FA-22B50226287A}"/>
    <cellStyle name="계산 2 2 4 4 3" xfId="6769" xr:uid="{7D5AEE39-AF4A-4D39-85F3-18F02646925E}"/>
    <cellStyle name="계산 2 2 4 4 3 2" xfId="20475" xr:uid="{23B20B5A-4CC3-473D-81B3-C899A459F570}"/>
    <cellStyle name="계산 2 2 4 4 3 3" xfId="28133" xr:uid="{1E0ED5D5-1293-435E-8731-FFE1E8AF9C12}"/>
    <cellStyle name="계산 2 2 4 4 3 4" xfId="32627" xr:uid="{F4B84C28-17F3-4F0F-BD81-5DDEA15EF00E}"/>
    <cellStyle name="계산 2 2 4 4 4" xfId="6770" xr:uid="{1802BEB8-33BB-4FC2-B6CD-DA5CC8B65866}"/>
    <cellStyle name="계산 2 2 4 4 4 2" xfId="20476" xr:uid="{D13F2DD4-B552-4608-B21D-4EA54ABD8BF5}"/>
    <cellStyle name="계산 2 2 4 4 4 3" xfId="28134" xr:uid="{CE0FFBF1-600B-4374-9D33-37F73A07F508}"/>
    <cellStyle name="계산 2 2 4 4 4 4" xfId="32626" xr:uid="{BE6A029B-FC87-4A22-8082-AEB084CAAC0E}"/>
    <cellStyle name="계산 2 2 4 4 5" xfId="6771" xr:uid="{6AB03C16-3121-4C47-8692-48964D50E25C}"/>
    <cellStyle name="계산 2 2 4 4 5 2" xfId="20477" xr:uid="{24760011-EFAA-419D-82B3-1CBAE72962C2}"/>
    <cellStyle name="계산 2 2 4 4 5 3" xfId="28135" xr:uid="{33531816-B301-45E4-9621-8B4A31FFF041}"/>
    <cellStyle name="계산 2 2 4 4 5 4" xfId="32625" xr:uid="{92EF1CB7-09F9-4B56-8867-1375BD4D0331}"/>
    <cellStyle name="계산 2 2 4 4 6" xfId="6772" xr:uid="{4AE6FCF7-C854-405B-B750-E54B8B504002}"/>
    <cellStyle name="계산 2 2 4 4 6 2" xfId="20478" xr:uid="{114E54F9-6B4F-4DEC-891F-2114E325731C}"/>
    <cellStyle name="계산 2 2 4 4 6 3" xfId="28136" xr:uid="{669EB0EE-ED67-4DF9-8689-14F512ECE470}"/>
    <cellStyle name="계산 2 2 4 4 6 4" xfId="32624" xr:uid="{A7ABE73A-00E2-4900-9E24-598468323629}"/>
    <cellStyle name="계산 2 2 4 4 7" xfId="20473" xr:uid="{6D8D9DA2-F4D8-465B-A4A9-B8A877015C79}"/>
    <cellStyle name="계산 2 2 4 4 8" xfId="28131" xr:uid="{7AB5897F-610D-46C0-AEEC-A644D7B25B08}"/>
    <cellStyle name="계산 2 2 4 4 9" xfId="32629" xr:uid="{AEF00A9F-3623-41DD-8175-711A2C1FFF21}"/>
    <cellStyle name="계산 2 2 4 5" xfId="6773" xr:uid="{FEC1079E-4EE9-4E95-AB37-0CEDCBF6EEBC}"/>
    <cellStyle name="계산 2 2 4 5 2" xfId="6774" xr:uid="{51037C66-6EF7-42BB-87A4-E75C977ECA24}"/>
    <cellStyle name="계산 2 2 4 5 2 2" xfId="20480" xr:uid="{4DE64DEB-D18D-405A-8DAF-63D4049DE1A2}"/>
    <cellStyle name="계산 2 2 4 5 2 3" xfId="28138" xr:uid="{BDBF834B-AACF-4C28-B550-B539A08D52A7}"/>
    <cellStyle name="계산 2 2 4 5 2 4" xfId="32622" xr:uid="{420F7D7F-0BFC-4451-AA9C-0D764654398F}"/>
    <cellStyle name="계산 2 2 4 5 3" xfId="6775" xr:uid="{9C9FD899-17CE-49CE-857E-EE4777323FCB}"/>
    <cellStyle name="계산 2 2 4 5 3 2" xfId="20481" xr:uid="{307AB7CB-F75D-4C71-A43D-306022C511A5}"/>
    <cellStyle name="계산 2 2 4 5 3 3" xfId="28139" xr:uid="{18E0F631-C588-451C-81F8-58F96CC29DA0}"/>
    <cellStyle name="계산 2 2 4 5 3 4" xfId="32621" xr:uid="{1D2FC7EB-725B-41A0-96F0-FE385E73246E}"/>
    <cellStyle name="계산 2 2 4 5 4" xfId="6776" xr:uid="{AACFE599-03CC-4F29-B3B1-FDD33A7C098B}"/>
    <cellStyle name="계산 2 2 4 5 4 2" xfId="20482" xr:uid="{8EAF9BF7-01D5-489E-BF66-C63319189092}"/>
    <cellStyle name="계산 2 2 4 5 4 3" xfId="28140" xr:uid="{43966611-22F0-437B-A603-B25097358537}"/>
    <cellStyle name="계산 2 2 4 5 4 4" xfId="32620" xr:uid="{AC744814-1854-4C83-ABA2-ECF1AE0C2922}"/>
    <cellStyle name="계산 2 2 4 5 5" xfId="6777" xr:uid="{11DD65B3-AE2B-4276-919B-A9249E169394}"/>
    <cellStyle name="계산 2 2 4 5 5 2" xfId="20483" xr:uid="{3801DD7A-59D6-4772-8910-C29B74EE13E6}"/>
    <cellStyle name="계산 2 2 4 5 5 3" xfId="28141" xr:uid="{D46635E4-BF05-4EED-A529-A27BB73F3E65}"/>
    <cellStyle name="계산 2 2 4 5 5 4" xfId="32619" xr:uid="{46A7F787-B97B-45B4-9391-6B78E451BB51}"/>
    <cellStyle name="계산 2 2 4 5 6" xfId="20479" xr:uid="{C5E1C231-6013-4373-9346-994B762A4E5E}"/>
    <cellStyle name="계산 2 2 4 5 7" xfId="28137" xr:uid="{1E710AC9-735F-4EA9-BAD2-CB244F84906C}"/>
    <cellStyle name="계산 2 2 4 5 8" xfId="32623" xr:uid="{F4EA3E5F-0E80-4476-9E8F-827B2B2055DA}"/>
    <cellStyle name="계산 2 2 4 6" xfId="6778" xr:uid="{15FA5630-3770-4639-B4AE-A44CBF128940}"/>
    <cellStyle name="계산 2 2 4 6 2" xfId="6779" xr:uid="{B2F00E25-7904-4DE1-A396-0C7EEC6E3929}"/>
    <cellStyle name="계산 2 2 4 6 2 2" xfId="20485" xr:uid="{BB2AAEBA-3746-4FC0-9070-E36B95CA77D8}"/>
    <cellStyle name="계산 2 2 4 6 2 3" xfId="28143" xr:uid="{05DFB35B-3A3D-4CBA-B5B9-2A8C42A4153E}"/>
    <cellStyle name="계산 2 2 4 6 2 4" xfId="32617" xr:uid="{D249817F-32EA-40BE-B567-4689FF4F0C18}"/>
    <cellStyle name="계산 2 2 4 6 3" xfId="20484" xr:uid="{A49E66E4-3D4A-42E1-BF6D-99512BFB3A49}"/>
    <cellStyle name="계산 2 2 4 6 4" xfId="28142" xr:uid="{5F16966C-9A89-478F-B9CB-D55DD91D0FEE}"/>
    <cellStyle name="계산 2 2 4 6 5" xfId="32618" xr:uid="{35E0A039-272F-498B-A68F-2FD5BC122595}"/>
    <cellStyle name="계산 2 2 4 7" xfId="6780" xr:uid="{4ED684B8-FD65-4E1C-B478-C5DA8D79FD0F}"/>
    <cellStyle name="계산 2 2 4 7 2" xfId="6781" xr:uid="{BA83F731-2031-429B-8F74-B31D5FEB91D6}"/>
    <cellStyle name="계산 2 2 4 7 3" xfId="20486" xr:uid="{3120D373-9B4C-4DA4-BB45-2CE253E35686}"/>
    <cellStyle name="계산 2 2 4 7 4" xfId="28144" xr:uid="{6701ADA9-38FC-45FA-ADC6-CAAD935FCF17}"/>
    <cellStyle name="계산 2 2 4 7 5" xfId="32616" xr:uid="{94312CBC-3DEB-4075-98A2-C09783158F10}"/>
    <cellStyle name="계산 2 2 4 8" xfId="6782" xr:uid="{49E9CF2F-FE5A-459E-A433-67CFC4BC8711}"/>
    <cellStyle name="계산 2 2 4 8 2" xfId="20487" xr:uid="{82DAB4FD-6D65-4A9E-8590-202505A11BDC}"/>
    <cellStyle name="계산 2 2 4 8 3" xfId="28145" xr:uid="{E102ADD7-C225-4ADF-8A19-7864F869611A}"/>
    <cellStyle name="계산 2 2 4 8 4" xfId="32615" xr:uid="{04C82E2B-2262-4371-8849-5E6FF0247AB9}"/>
    <cellStyle name="계산 2 2 4 9" xfId="20443" xr:uid="{A8831E3B-F57A-4AA0-9D3D-6AF542D75069}"/>
    <cellStyle name="계산 2 2 5" xfId="6783" xr:uid="{9954FA18-4F9A-42AC-88E0-5167327B8E84}"/>
    <cellStyle name="계산 2 2 5 10" xfId="28146" xr:uid="{40D5DD09-C8E5-49B1-A15C-37FB20466B18}"/>
    <cellStyle name="계산 2 2 5 11" xfId="32614" xr:uid="{BB7EB28D-6CE1-4B99-AFE5-8B5B613D2A45}"/>
    <cellStyle name="계산 2 2 5 2" xfId="6784" xr:uid="{5BA6C306-91A0-42B6-B9B6-B0D87CB0843A}"/>
    <cellStyle name="계산 2 2 5 2 10" xfId="28147" xr:uid="{7A0D72A2-BF9E-4F45-807D-63DAB1851485}"/>
    <cellStyle name="계산 2 2 5 2 11" xfId="32613" xr:uid="{E6BF05B8-5B42-42AE-B4BC-3D5A9312E7DB}"/>
    <cellStyle name="계산 2 2 5 2 2" xfId="6785" xr:uid="{AEE196C6-CDCE-4DF6-AA7D-F20745E45E44}"/>
    <cellStyle name="계산 2 2 5 2 2 10" xfId="32612" xr:uid="{F58EC2A1-1BE8-4886-9A3E-38C54DAA4D51}"/>
    <cellStyle name="계산 2 2 5 2 2 2" xfId="6786" xr:uid="{CCE8492A-5CD7-4EC7-8E25-9E3005445E20}"/>
    <cellStyle name="계산 2 2 5 2 2 2 2" xfId="20491" xr:uid="{6F5598B1-1D9F-4BA0-AF15-77B22EF28C58}"/>
    <cellStyle name="계산 2 2 5 2 2 2 3" xfId="28149" xr:uid="{70543C5B-9ABF-40B4-AF59-E4A784560F61}"/>
    <cellStyle name="계산 2 2 5 2 2 2 4" xfId="32611" xr:uid="{F05DF97F-C46C-4BAE-AD72-74924CCF5D1B}"/>
    <cellStyle name="계산 2 2 5 2 2 3" xfId="6787" xr:uid="{5B0F9799-83B1-4312-A2C5-2A138D5DC2F1}"/>
    <cellStyle name="계산 2 2 5 2 2 3 2" xfId="20492" xr:uid="{CB2E62B0-6D61-4143-B3AA-4FBD41097F43}"/>
    <cellStyle name="계산 2 2 5 2 2 3 3" xfId="28150" xr:uid="{46F1E1E6-011B-471E-B8B5-532F83C81A96}"/>
    <cellStyle name="계산 2 2 5 2 2 3 4" xfId="32610" xr:uid="{90E7895C-59E4-483E-B611-E0784B5A3EA7}"/>
    <cellStyle name="계산 2 2 5 2 2 4" xfId="6788" xr:uid="{328202B7-E442-4142-B110-321148B954AF}"/>
    <cellStyle name="계산 2 2 5 2 2 4 2" xfId="20493" xr:uid="{6B41BE88-86AB-48EF-9534-9F7809618078}"/>
    <cellStyle name="계산 2 2 5 2 2 4 3" xfId="28151" xr:uid="{8D1D3582-B295-4064-820C-A1E2E21A7F36}"/>
    <cellStyle name="계산 2 2 5 2 2 4 4" xfId="32609" xr:uid="{2C0DD19E-A7F4-41F9-AF31-81130FB477C5}"/>
    <cellStyle name="계산 2 2 5 2 2 5" xfId="6789" xr:uid="{159F04D2-2458-4266-9598-E4A71CFB5E1E}"/>
    <cellStyle name="계산 2 2 5 2 2 5 2" xfId="20494" xr:uid="{B820CAC6-7F7B-4EC3-86FA-2C779238E29F}"/>
    <cellStyle name="계산 2 2 5 2 2 5 3" xfId="28152" xr:uid="{C561363C-66A4-4C2E-A9E1-5C6AD367410E}"/>
    <cellStyle name="계산 2 2 5 2 2 5 4" xfId="32608" xr:uid="{20CEF358-94A2-46DA-9896-7B95FBC1920F}"/>
    <cellStyle name="계산 2 2 5 2 2 6" xfId="6790" xr:uid="{DDFBB0BD-B352-411C-A25C-235E1E539E2A}"/>
    <cellStyle name="계산 2 2 5 2 2 6 2" xfId="20495" xr:uid="{F717A6BE-719D-43D6-A6BC-F85BE83F75A9}"/>
    <cellStyle name="계산 2 2 5 2 2 6 3" xfId="28153" xr:uid="{5437C7F5-1EEA-4F45-AB86-543A0EC7D0C0}"/>
    <cellStyle name="계산 2 2 5 2 2 6 4" xfId="32607" xr:uid="{343974E6-4669-4BFF-8A20-EA5DAA055AD5}"/>
    <cellStyle name="계산 2 2 5 2 2 7" xfId="6791" xr:uid="{58D9FC19-4A22-47E9-A174-5DAAEE45149B}"/>
    <cellStyle name="계산 2 2 5 2 2 7 2" xfId="20496" xr:uid="{70063854-F302-48B2-B75E-18B2D516E874}"/>
    <cellStyle name="계산 2 2 5 2 2 7 3" xfId="28154" xr:uid="{D209F5F8-CA35-4936-9D9A-26875179DC1E}"/>
    <cellStyle name="계산 2 2 5 2 2 7 4" xfId="32606" xr:uid="{281E8C80-65F5-4915-9157-DA85D2B59BCB}"/>
    <cellStyle name="계산 2 2 5 2 2 8" xfId="20490" xr:uid="{FCDA4D5A-BE8B-4461-8EC1-A69F47F81E58}"/>
    <cellStyle name="계산 2 2 5 2 2 9" xfId="28148" xr:uid="{1863EFA1-6502-417D-A699-87735453FE8D}"/>
    <cellStyle name="계산 2 2 5 2 3" xfId="6792" xr:uid="{91576E5B-6904-4F7B-B330-3A70F1ACA2E4}"/>
    <cellStyle name="계산 2 2 5 2 3 2" xfId="6793" xr:uid="{C2B0CA2C-327E-4944-9080-733D415E63A4}"/>
    <cellStyle name="계산 2 2 5 2 3 2 2" xfId="20498" xr:uid="{D4F13BF1-DE09-4AC0-9474-C33AF9650BBA}"/>
    <cellStyle name="계산 2 2 5 2 3 2 3" xfId="28156" xr:uid="{A14BA331-25DC-4744-8493-364E01ADBD50}"/>
    <cellStyle name="계산 2 2 5 2 3 2 4" xfId="32604" xr:uid="{69D74887-BB21-465C-B570-3AFC31167018}"/>
    <cellStyle name="계산 2 2 5 2 3 3" xfId="6794" xr:uid="{428291CD-E3F9-4BB6-B571-C002786E1E2A}"/>
    <cellStyle name="계산 2 2 5 2 3 3 2" xfId="20499" xr:uid="{A45B05B7-29C1-4695-9E5A-63896B841120}"/>
    <cellStyle name="계산 2 2 5 2 3 3 3" xfId="28157" xr:uid="{90106CE8-58FC-4DB9-9E5F-181A02A17EBD}"/>
    <cellStyle name="계산 2 2 5 2 3 3 4" xfId="32603" xr:uid="{18CB328C-9D4A-4270-90E0-73A8064C2C86}"/>
    <cellStyle name="계산 2 2 5 2 3 4" xfId="6795" xr:uid="{29D130E2-FB85-47AF-B8CC-81D3056B5BA7}"/>
    <cellStyle name="계산 2 2 5 2 3 4 2" xfId="20500" xr:uid="{CF95A707-16FC-4AB7-88D6-3B5A00AB1F63}"/>
    <cellStyle name="계산 2 2 5 2 3 4 3" xfId="28158" xr:uid="{500660FB-AA71-4A12-A109-F1AA90D0A3D4}"/>
    <cellStyle name="계산 2 2 5 2 3 4 4" xfId="32602" xr:uid="{D4727E98-A210-48E4-85A1-182D431B75F3}"/>
    <cellStyle name="계산 2 2 5 2 3 5" xfId="6796" xr:uid="{32D4D5DD-AE74-426A-9651-74BCCF232644}"/>
    <cellStyle name="계산 2 2 5 2 3 5 2" xfId="20501" xr:uid="{07B87060-4C67-462A-B6B4-CDF0EE702A5A}"/>
    <cellStyle name="계산 2 2 5 2 3 5 3" xfId="28159" xr:uid="{838026E5-726F-41B0-A909-8D74DA1D0C84}"/>
    <cellStyle name="계산 2 2 5 2 3 5 4" xfId="32601" xr:uid="{29091DFE-6271-4B1D-92BB-BBF7FDB7F7A9}"/>
    <cellStyle name="계산 2 2 5 2 3 6" xfId="6797" xr:uid="{598FD655-CDC0-4340-A0EB-A8291DC7B957}"/>
    <cellStyle name="계산 2 2 5 2 3 6 2" xfId="20502" xr:uid="{94F66C42-756F-4330-93C8-6A0BD7162140}"/>
    <cellStyle name="계산 2 2 5 2 3 6 3" xfId="28160" xr:uid="{DC605F66-3EE8-47A1-9797-CFE7EA7BB91C}"/>
    <cellStyle name="계산 2 2 5 2 3 6 4" xfId="32600" xr:uid="{B1537112-FDD9-49FC-9424-AABEE604A10F}"/>
    <cellStyle name="계산 2 2 5 2 3 7" xfId="20497" xr:uid="{1DFE4ACA-D50B-4A3A-A747-F59D6B4B7765}"/>
    <cellStyle name="계산 2 2 5 2 3 8" xfId="28155" xr:uid="{65D583F4-145D-491F-9F82-FD9F09C85D3E}"/>
    <cellStyle name="계산 2 2 5 2 3 9" xfId="32605" xr:uid="{0C19D1C6-C727-480E-8345-3556846BEC19}"/>
    <cellStyle name="계산 2 2 5 2 4" xfId="6798" xr:uid="{5D528A19-6307-489F-BA3A-0926DC4B51F3}"/>
    <cellStyle name="계산 2 2 5 2 4 2" xfId="6799" xr:uid="{21ED32C1-6D74-42EE-AA71-7A5A0DE9DC74}"/>
    <cellStyle name="계산 2 2 5 2 4 2 2" xfId="20504" xr:uid="{017F9A06-31CF-457B-808F-CCB39D920D53}"/>
    <cellStyle name="계산 2 2 5 2 4 2 3" xfId="28162" xr:uid="{AAF1E0CD-2CD0-4166-8062-5078AAFEA889}"/>
    <cellStyle name="계산 2 2 5 2 4 2 4" xfId="32598" xr:uid="{23D10954-414C-4434-B805-89C82F72C71C}"/>
    <cellStyle name="계산 2 2 5 2 4 3" xfId="6800" xr:uid="{96CA7B7F-928D-401B-9754-D08CEFD0ABF4}"/>
    <cellStyle name="계산 2 2 5 2 4 3 2" xfId="20505" xr:uid="{E2594BB3-1CAB-4AA8-828E-3D4FAE62C1BB}"/>
    <cellStyle name="계산 2 2 5 2 4 3 3" xfId="28163" xr:uid="{A9A0A7FB-73C0-4524-9C54-7C1EC87E7EAA}"/>
    <cellStyle name="계산 2 2 5 2 4 3 4" xfId="32597" xr:uid="{82DF295A-8F45-4D68-84DA-1E78C3FA3E2E}"/>
    <cellStyle name="계산 2 2 5 2 4 4" xfId="6801" xr:uid="{B6AAD55C-03A2-4936-9BC4-E88259F5A9EF}"/>
    <cellStyle name="계산 2 2 5 2 4 4 2" xfId="20506" xr:uid="{511ADEF3-68F6-45DC-96D0-512568811B02}"/>
    <cellStyle name="계산 2 2 5 2 4 4 3" xfId="28164" xr:uid="{70A6E7B2-06E3-4430-BE32-A4B1D0429E13}"/>
    <cellStyle name="계산 2 2 5 2 4 4 4" xfId="32596" xr:uid="{9FDC3E3C-4CBB-4C76-9112-AFA168BDF845}"/>
    <cellStyle name="계산 2 2 5 2 4 5" xfId="20503" xr:uid="{5C81EC58-AA00-46C3-BCB6-2CC2DDECBDA1}"/>
    <cellStyle name="계산 2 2 5 2 4 6" xfId="28161" xr:uid="{CFC9352F-8150-4BF4-BB71-D60B757C9DA1}"/>
    <cellStyle name="계산 2 2 5 2 4 7" xfId="32599" xr:uid="{77006339-0851-46E9-B2CB-B6E7CC839900}"/>
    <cellStyle name="계산 2 2 5 2 5" xfId="6802" xr:uid="{1956331A-D85C-4B41-8C54-65E5E8431555}"/>
    <cellStyle name="계산 2 2 5 2 5 2" xfId="6803" xr:uid="{461BE1F6-27BD-4A98-BCD5-27BD422A0FD0}"/>
    <cellStyle name="계산 2 2 5 2 5 3" xfId="20507" xr:uid="{3204CA4A-4B05-4053-9573-36D91B5161EC}"/>
    <cellStyle name="계산 2 2 5 2 5 4" xfId="28165" xr:uid="{690A5BF7-8DE6-4936-B830-26F3A0CEA103}"/>
    <cellStyle name="계산 2 2 5 2 5 5" xfId="32595" xr:uid="{6FC2F594-20FD-420F-A79B-A303BBDA6598}"/>
    <cellStyle name="계산 2 2 5 2 6" xfId="6804" xr:uid="{FF9A7ED3-186D-43A6-A70A-09CDE54A748D}"/>
    <cellStyle name="계산 2 2 5 2 6 2" xfId="6805" xr:uid="{BF715A41-1E34-4264-ADD0-64BB96008945}"/>
    <cellStyle name="계산 2 2 5 2 6 3" xfId="20508" xr:uid="{AA2AFBC9-613F-4B60-A5B4-5AD97A752B51}"/>
    <cellStyle name="계산 2 2 5 2 6 4" xfId="28166" xr:uid="{9E802913-4E42-45B2-950B-D65E9B795A22}"/>
    <cellStyle name="계산 2 2 5 2 6 5" xfId="32594" xr:uid="{8C43819F-0BEE-479A-93AD-5A1CCFEB713E}"/>
    <cellStyle name="계산 2 2 5 2 7" xfId="6806" xr:uid="{701435DE-3FFC-4472-8861-83B65CC2502F}"/>
    <cellStyle name="계산 2 2 5 2 7 2" xfId="20509" xr:uid="{C60678EC-2247-4D94-8272-DE534759C7FE}"/>
    <cellStyle name="계산 2 2 5 2 7 3" xfId="28167" xr:uid="{2023AED8-3A76-46C8-8906-B1BB0086C950}"/>
    <cellStyle name="계산 2 2 5 2 7 4" xfId="32593" xr:uid="{99E1A588-592B-4C2C-A2CE-E3DFA4F0534D}"/>
    <cellStyle name="계산 2 2 5 2 8" xfId="6807" xr:uid="{EB49E70C-B699-445D-938C-2EABFDD8170B}"/>
    <cellStyle name="계산 2 2 5 2 8 2" xfId="20510" xr:uid="{DF7BAC70-246D-4E5E-B0AF-AB3BE1BFF5B6}"/>
    <cellStyle name="계산 2 2 5 2 8 3" xfId="28168" xr:uid="{EBDD156F-2494-4497-BF65-FEE9CD28D9D1}"/>
    <cellStyle name="계산 2 2 5 2 8 4" xfId="32592" xr:uid="{A7E3124F-9226-4F3D-9DB2-A4567C060088}"/>
    <cellStyle name="계산 2 2 5 2 9" xfId="20489" xr:uid="{BF900C27-FA17-4AE4-89B3-6EF092CDACCC}"/>
    <cellStyle name="계산 2 2 5 3" xfId="6808" xr:uid="{AF0ADB05-C984-4D5A-A826-26B95367D236}"/>
    <cellStyle name="계산 2 2 5 3 10" xfId="32591" xr:uid="{9EEFAF9C-EC84-45B7-873A-F9F189AB416D}"/>
    <cellStyle name="계산 2 2 5 3 2" xfId="6809" xr:uid="{AC03929C-EFEB-4573-8D22-F71046C8AE03}"/>
    <cellStyle name="계산 2 2 5 3 2 2" xfId="20512" xr:uid="{1E48016E-17F6-4EFA-AE2C-DB2EB6F30A8A}"/>
    <cellStyle name="계산 2 2 5 3 2 3" xfId="28170" xr:uid="{37D283F8-0199-4437-A45F-1BCA58AC5AC2}"/>
    <cellStyle name="계산 2 2 5 3 2 4" xfId="32590" xr:uid="{74F1C2F1-216C-45CC-94AB-E560CA2E3C47}"/>
    <cellStyle name="계산 2 2 5 3 3" xfId="6810" xr:uid="{D9220D64-630D-47B9-8E3A-E115FC614C3A}"/>
    <cellStyle name="계산 2 2 5 3 3 2" xfId="20513" xr:uid="{A44FA910-A5AA-4612-BCD8-516CD7D4B516}"/>
    <cellStyle name="계산 2 2 5 3 3 3" xfId="28171" xr:uid="{8E6B9A1D-6345-44C2-AF4E-DD10CC790AA6}"/>
    <cellStyle name="계산 2 2 5 3 3 4" xfId="32589" xr:uid="{0513D0F6-5C9A-4934-B791-8497BD954B62}"/>
    <cellStyle name="계산 2 2 5 3 4" xfId="6811" xr:uid="{C45CD716-2215-4596-8CCF-DAEC98B30127}"/>
    <cellStyle name="계산 2 2 5 3 4 2" xfId="20514" xr:uid="{528FA1D9-E2DF-4378-9182-A780B25E61FB}"/>
    <cellStyle name="계산 2 2 5 3 4 3" xfId="28172" xr:uid="{A2953938-92BA-457F-BD4A-9F0B9C7DD874}"/>
    <cellStyle name="계산 2 2 5 3 4 4" xfId="32588" xr:uid="{5C8B2989-9893-4419-83DE-A4733AA4023B}"/>
    <cellStyle name="계산 2 2 5 3 5" xfId="6812" xr:uid="{F3319EB2-A19A-4339-AB61-6DB1BB753D1F}"/>
    <cellStyle name="계산 2 2 5 3 5 2" xfId="20515" xr:uid="{A1895DBC-0EB2-499D-90B0-FE6240444792}"/>
    <cellStyle name="계산 2 2 5 3 5 3" xfId="28173" xr:uid="{DE33FED9-AF8C-4B18-8DC9-E159CAF0FFF3}"/>
    <cellStyle name="계산 2 2 5 3 5 4" xfId="32587" xr:uid="{BDAB0191-06AD-4A6F-9179-BBA68BFCB587}"/>
    <cellStyle name="계산 2 2 5 3 6" xfId="6813" xr:uid="{9AB38C3D-5BFA-4DBE-9E0A-E71001B131C8}"/>
    <cellStyle name="계산 2 2 5 3 6 2" xfId="20516" xr:uid="{93CDF62F-69F4-434E-9F56-FA089FCF1107}"/>
    <cellStyle name="계산 2 2 5 3 6 3" xfId="28174" xr:uid="{E035A2B3-FB64-4D51-8D15-8D1A6550418D}"/>
    <cellStyle name="계산 2 2 5 3 6 4" xfId="32586" xr:uid="{35C96841-7F11-4189-A4F4-97A27460583C}"/>
    <cellStyle name="계산 2 2 5 3 7" xfId="6814" xr:uid="{3AE1AD25-D7D9-4B17-A039-164761173E87}"/>
    <cellStyle name="계산 2 2 5 3 7 2" xfId="20517" xr:uid="{BAD49506-1D7A-4938-8E45-496ADFEF59C4}"/>
    <cellStyle name="계산 2 2 5 3 7 3" xfId="28175" xr:uid="{7FCB09B2-A34B-401F-A7AF-BC2B3EF95AD3}"/>
    <cellStyle name="계산 2 2 5 3 7 4" xfId="32585" xr:uid="{F59BDE88-A61D-4151-8012-290FAD116410}"/>
    <cellStyle name="계산 2 2 5 3 8" xfId="20511" xr:uid="{BEA00C88-D7DB-4D7A-BDA3-4B6241168201}"/>
    <cellStyle name="계산 2 2 5 3 9" xfId="28169" xr:uid="{5CD5ECA2-3791-48E1-A2A7-7613005E8EB0}"/>
    <cellStyle name="계산 2 2 5 4" xfId="6815" xr:uid="{1CE62239-0F84-444E-922B-D3F6E25CD48E}"/>
    <cellStyle name="계산 2 2 5 4 2" xfId="6816" xr:uid="{57F17801-6EF0-4B0B-A3D4-91F34C91C0A4}"/>
    <cellStyle name="계산 2 2 5 4 2 2" xfId="20519" xr:uid="{2536B08B-BCBF-475F-9E4A-E8D7CB21F04A}"/>
    <cellStyle name="계산 2 2 5 4 2 3" xfId="28177" xr:uid="{75E7BFAF-0AC5-4940-BAA9-5CA8144E4F4D}"/>
    <cellStyle name="계산 2 2 5 4 2 4" xfId="32583" xr:uid="{6AD8BC89-B16C-4963-B21E-177F4680BF3C}"/>
    <cellStyle name="계산 2 2 5 4 3" xfId="6817" xr:uid="{1825CDD5-C4FD-423F-B50E-E37C7FF89E23}"/>
    <cellStyle name="계산 2 2 5 4 3 2" xfId="20520" xr:uid="{C98D30E1-B6C3-459B-BDD2-D56A7267CAE9}"/>
    <cellStyle name="계산 2 2 5 4 3 3" xfId="28178" xr:uid="{C9636C2E-C937-4C5E-89EB-D3B1C1E0F9B5}"/>
    <cellStyle name="계산 2 2 5 4 3 4" xfId="32582" xr:uid="{1D2C0DCF-2A34-49F0-A3CA-BA2D3DB3B664}"/>
    <cellStyle name="계산 2 2 5 4 4" xfId="6818" xr:uid="{77AF8C4D-1B13-4BA1-912C-318A5367ECBB}"/>
    <cellStyle name="계산 2 2 5 4 4 2" xfId="20521" xr:uid="{D3E93B5C-14B3-4E1D-A2AA-2214945347FC}"/>
    <cellStyle name="계산 2 2 5 4 4 3" xfId="28179" xr:uid="{599BE70D-A8C7-4588-8B3D-97E482809F5C}"/>
    <cellStyle name="계산 2 2 5 4 4 4" xfId="32581" xr:uid="{41F42380-E29C-479A-A852-1F70529B7F9C}"/>
    <cellStyle name="계산 2 2 5 4 5" xfId="6819" xr:uid="{273E94E9-5337-4112-ACC1-56F912442602}"/>
    <cellStyle name="계산 2 2 5 4 5 2" xfId="20522" xr:uid="{CBF043B2-EFA9-4C93-ADAD-7945F6E1153C}"/>
    <cellStyle name="계산 2 2 5 4 5 3" xfId="28180" xr:uid="{87D2E86C-1CB6-4B50-AFAC-90C99FE13597}"/>
    <cellStyle name="계산 2 2 5 4 5 4" xfId="32580" xr:uid="{FD0F56CD-CB69-4D3D-B5FC-63ED66C022FE}"/>
    <cellStyle name="계산 2 2 5 4 6" xfId="6820" xr:uid="{273CC7E7-9A81-4435-ADC7-E36A65884057}"/>
    <cellStyle name="계산 2 2 5 4 6 2" xfId="20523" xr:uid="{CB269408-7F76-41BC-AF18-422D37080DB1}"/>
    <cellStyle name="계산 2 2 5 4 6 3" xfId="28181" xr:uid="{600DEC1B-1DCC-49BE-BA49-30070CE9A427}"/>
    <cellStyle name="계산 2 2 5 4 6 4" xfId="32579" xr:uid="{343EB607-7AE7-480C-A201-82A535D7B2FC}"/>
    <cellStyle name="계산 2 2 5 4 7" xfId="20518" xr:uid="{AADCA4B7-6088-4DDD-B9B7-98E8B7EADD56}"/>
    <cellStyle name="계산 2 2 5 4 8" xfId="28176" xr:uid="{86D524C9-791C-4E42-A963-874D22F3CC48}"/>
    <cellStyle name="계산 2 2 5 4 9" xfId="32584" xr:uid="{1359DEB6-E1BD-4309-857D-1D1605189FBD}"/>
    <cellStyle name="계산 2 2 5 5" xfId="6821" xr:uid="{0AD6067B-1623-4068-8E32-43FE9BCD436C}"/>
    <cellStyle name="계산 2 2 5 5 2" xfId="6822" xr:uid="{63B2A455-84D1-410C-9500-7E3E585DF60A}"/>
    <cellStyle name="계산 2 2 5 5 2 2" xfId="20525" xr:uid="{9DD661A6-4E9C-4658-9CA6-F693C73C86A2}"/>
    <cellStyle name="계산 2 2 5 5 2 3" xfId="28183" xr:uid="{5052146B-6098-4D5F-94F0-1D47534E4587}"/>
    <cellStyle name="계산 2 2 5 5 2 4" xfId="32577" xr:uid="{74E433DB-2FA2-41C6-BECF-B02D71AEA787}"/>
    <cellStyle name="계산 2 2 5 5 3" xfId="6823" xr:uid="{5CFC20FF-F01D-417E-AD5D-A28BBBC53415}"/>
    <cellStyle name="계산 2 2 5 5 3 2" xfId="20526" xr:uid="{88A9A481-1133-4C3F-AF5A-A755E3DC4F4B}"/>
    <cellStyle name="계산 2 2 5 5 3 3" xfId="28184" xr:uid="{79F05FD9-CC74-43D9-8AA2-4CBA13ABE63B}"/>
    <cellStyle name="계산 2 2 5 5 3 4" xfId="32576" xr:uid="{05D96E2E-3308-44DB-848E-CD4A2E48AECC}"/>
    <cellStyle name="계산 2 2 5 5 4" xfId="6824" xr:uid="{A943C906-A83B-400F-B74D-9B91B70547EB}"/>
    <cellStyle name="계산 2 2 5 5 4 2" xfId="20527" xr:uid="{CCB068CC-290B-42C8-AA6D-33A71AA7AC12}"/>
    <cellStyle name="계산 2 2 5 5 4 3" xfId="28185" xr:uid="{8153BF76-AB3D-4C61-8E0D-BFBA12862880}"/>
    <cellStyle name="계산 2 2 5 5 4 4" xfId="32575" xr:uid="{6AC141E6-70C5-4208-9147-1EAF4CFC2F33}"/>
    <cellStyle name="계산 2 2 5 5 5" xfId="6825" xr:uid="{4D242221-4730-4B35-AA22-FADE28012F4F}"/>
    <cellStyle name="계산 2 2 5 5 5 2" xfId="20528" xr:uid="{777B33AC-14A7-4B9E-A983-FCFBF15E06C6}"/>
    <cellStyle name="계산 2 2 5 5 5 3" xfId="28186" xr:uid="{BD712613-AA30-497F-926B-93600A02A754}"/>
    <cellStyle name="계산 2 2 5 5 5 4" xfId="32574" xr:uid="{88F0CE2E-B546-4E9C-940D-31DAB8E27D9E}"/>
    <cellStyle name="계산 2 2 5 5 6" xfId="20524" xr:uid="{65C44A23-B4FF-423D-A776-E24A0C8A9F00}"/>
    <cellStyle name="계산 2 2 5 5 7" xfId="28182" xr:uid="{7E43AB5A-DFFB-425E-9F88-DE7C51EE6D45}"/>
    <cellStyle name="계산 2 2 5 5 8" xfId="32578" xr:uid="{7135DEEE-7781-435A-9F58-FAFA0173D736}"/>
    <cellStyle name="계산 2 2 5 6" xfId="6826" xr:uid="{79E662BB-FCA7-49CC-8C30-4F8428E5C801}"/>
    <cellStyle name="계산 2 2 5 6 2" xfId="6827" xr:uid="{453D4A1A-1216-41B2-8497-5B46B25EF98F}"/>
    <cellStyle name="계산 2 2 5 6 2 2" xfId="20530" xr:uid="{2E6CB760-0DCD-4075-A7E3-BC315DE023C0}"/>
    <cellStyle name="계산 2 2 5 6 2 3" xfId="28188" xr:uid="{52AAC8ED-70C2-46F0-982F-FC20B3A6B7B4}"/>
    <cellStyle name="계산 2 2 5 6 2 4" xfId="32572" xr:uid="{9F4863F6-BB4D-4A00-B0F0-16DA45B7889D}"/>
    <cellStyle name="계산 2 2 5 6 3" xfId="20529" xr:uid="{4112B0CF-6DAA-45E2-A206-D11B615D117F}"/>
    <cellStyle name="계산 2 2 5 6 4" xfId="28187" xr:uid="{FEC40207-D712-47E9-90A5-89B9CD58FD5F}"/>
    <cellStyle name="계산 2 2 5 6 5" xfId="32573" xr:uid="{FDB13840-73B5-41E1-8E42-10A06549AAF1}"/>
    <cellStyle name="계산 2 2 5 7" xfId="6828" xr:uid="{AA3CC929-CC31-4659-85F0-70C20E8F45E1}"/>
    <cellStyle name="계산 2 2 5 7 2" xfId="6829" xr:uid="{AE29D99F-EAD1-4B05-834C-8B535BBBF4A6}"/>
    <cellStyle name="계산 2 2 5 7 3" xfId="20531" xr:uid="{8D4CB916-CC45-4F1F-8ED4-96BA0A21F396}"/>
    <cellStyle name="계산 2 2 5 7 4" xfId="28189" xr:uid="{8AA8270D-64C0-46B3-A65A-7E012E36C6FA}"/>
    <cellStyle name="계산 2 2 5 7 5" xfId="32571" xr:uid="{3BF7A48C-E766-4B76-A005-37DE2E0E225D}"/>
    <cellStyle name="계산 2 2 5 8" xfId="6830" xr:uid="{4AAFC5C6-B146-4AF0-8BDB-FE476A9575C7}"/>
    <cellStyle name="계산 2 2 5 8 2" xfId="20532" xr:uid="{3ABA414A-F113-4285-85C0-8A4301952F88}"/>
    <cellStyle name="계산 2 2 5 8 3" xfId="28190" xr:uid="{328EB42A-3BF3-4848-8210-10EC227C3022}"/>
    <cellStyle name="계산 2 2 5 8 4" xfId="32570" xr:uid="{65F97667-8E77-4518-BF88-960B48E5BB95}"/>
    <cellStyle name="계산 2 2 5 9" xfId="20488" xr:uid="{71BF7A80-5587-440E-AA63-431A0F683363}"/>
    <cellStyle name="계산 2 2 6" xfId="6831" xr:uid="{A4D24F53-9674-4CFD-808E-76481D0F67A7}"/>
    <cellStyle name="계산 2 2 6 10" xfId="28191" xr:uid="{B0E8A9BA-9C67-482F-B50A-68398C5DCCEE}"/>
    <cellStyle name="계산 2 2 6 11" xfId="32569" xr:uid="{2DB0CA7D-E823-4F73-B514-5C129150D6C4}"/>
    <cellStyle name="계산 2 2 6 2" xfId="6832" xr:uid="{742C7575-9B5A-4D54-AC2F-5C748AA4FE48}"/>
    <cellStyle name="계산 2 2 6 2 10" xfId="28192" xr:uid="{03EDBC4C-CFCB-4CC7-8757-EF9639F947BB}"/>
    <cellStyle name="계산 2 2 6 2 11" xfId="32568" xr:uid="{DFE48841-46D4-4526-B6A8-A9EB772489F5}"/>
    <cellStyle name="계산 2 2 6 2 2" xfId="6833" xr:uid="{AE6242B7-D870-4C6F-890C-47147499DC39}"/>
    <cellStyle name="계산 2 2 6 2 2 10" xfId="32567" xr:uid="{B5E805E9-2FD6-44D2-92DA-48ED7AC3BF7B}"/>
    <cellStyle name="계산 2 2 6 2 2 2" xfId="6834" xr:uid="{DC88DCCC-4C52-492D-BF84-C6F2C44C7885}"/>
    <cellStyle name="계산 2 2 6 2 2 2 2" xfId="20536" xr:uid="{C6B77641-551F-4DAA-8373-EB67932B7AF4}"/>
    <cellStyle name="계산 2 2 6 2 2 2 3" xfId="28194" xr:uid="{E489CB25-3A7E-48F6-ADE5-896B721B2A6B}"/>
    <cellStyle name="계산 2 2 6 2 2 2 4" xfId="32566" xr:uid="{F36EF771-1AC3-4C5B-AB73-2E8CAF436A82}"/>
    <cellStyle name="계산 2 2 6 2 2 3" xfId="6835" xr:uid="{34AED131-92E0-493E-8A13-02E7F5599642}"/>
    <cellStyle name="계산 2 2 6 2 2 3 2" xfId="20537" xr:uid="{DB328B7D-FD38-42BE-8B8D-226DDEEFE101}"/>
    <cellStyle name="계산 2 2 6 2 2 3 3" xfId="28195" xr:uid="{C53F5DED-D338-46BA-94BE-C2423CB3E880}"/>
    <cellStyle name="계산 2 2 6 2 2 3 4" xfId="32565" xr:uid="{74CFA863-6BCF-4883-A96D-D6BCFBC6E645}"/>
    <cellStyle name="계산 2 2 6 2 2 4" xfId="6836" xr:uid="{DF1A7135-ED90-4BE7-AF85-A8A5AECA3643}"/>
    <cellStyle name="계산 2 2 6 2 2 4 2" xfId="20538" xr:uid="{1D997A0C-73CF-41B4-8D5F-B0DDD1BD9161}"/>
    <cellStyle name="계산 2 2 6 2 2 4 3" xfId="28196" xr:uid="{5CB83925-C65B-42FE-9267-B3D7BCE55BBB}"/>
    <cellStyle name="계산 2 2 6 2 2 4 4" xfId="32564" xr:uid="{083D9CC2-C64C-411A-938B-4D10A18B45D4}"/>
    <cellStyle name="계산 2 2 6 2 2 5" xfId="6837" xr:uid="{56695F19-2295-4985-B5D9-38B33CCE342E}"/>
    <cellStyle name="계산 2 2 6 2 2 5 2" xfId="20539" xr:uid="{9DCD3920-6A1F-4055-A610-7EF7C5C05195}"/>
    <cellStyle name="계산 2 2 6 2 2 5 3" xfId="28197" xr:uid="{3409F203-F047-4EFD-A154-4F6B90DE592B}"/>
    <cellStyle name="계산 2 2 6 2 2 5 4" xfId="32563" xr:uid="{1FA0EC50-2097-4AE4-8A82-0E1510CD1460}"/>
    <cellStyle name="계산 2 2 6 2 2 6" xfId="6838" xr:uid="{FD1F075F-C350-4595-82EC-AA7F36E7CC82}"/>
    <cellStyle name="계산 2 2 6 2 2 6 2" xfId="20540" xr:uid="{600624A5-85DF-43DD-8F62-CBF3100719B8}"/>
    <cellStyle name="계산 2 2 6 2 2 6 3" xfId="28198" xr:uid="{B0B5860F-1C72-4B7D-A86F-91BDB611D82C}"/>
    <cellStyle name="계산 2 2 6 2 2 6 4" xfId="32562" xr:uid="{91579FCA-63B4-4175-9D7B-5DFDB9067396}"/>
    <cellStyle name="계산 2 2 6 2 2 7" xfId="6839" xr:uid="{AEE116D3-22FB-47E3-8620-B42D8DB961DC}"/>
    <cellStyle name="계산 2 2 6 2 2 7 2" xfId="20541" xr:uid="{3C601184-8175-4CA4-BF5A-53FE2F97795F}"/>
    <cellStyle name="계산 2 2 6 2 2 7 3" xfId="28199" xr:uid="{7C3341FC-4F00-44B7-A37A-6F7204A1B860}"/>
    <cellStyle name="계산 2 2 6 2 2 7 4" xfId="32561" xr:uid="{52E6852D-E8A7-4209-9D31-4F5EA43E0A25}"/>
    <cellStyle name="계산 2 2 6 2 2 8" xfId="20535" xr:uid="{1D4E14E7-CFC7-48AF-995A-93FCAC58BE75}"/>
    <cellStyle name="계산 2 2 6 2 2 9" xfId="28193" xr:uid="{33D311AE-F099-483E-8914-D0F4F1920FF9}"/>
    <cellStyle name="계산 2 2 6 2 3" xfId="6840" xr:uid="{A29BDE79-956D-45EB-ABA4-655FC778B5F0}"/>
    <cellStyle name="계산 2 2 6 2 3 2" xfId="6841" xr:uid="{4B1493EA-A4BA-4358-B1AC-511E2EA75345}"/>
    <cellStyle name="계산 2 2 6 2 3 2 2" xfId="20543" xr:uid="{88AAA576-EFA4-4565-8402-03BDE88FA63D}"/>
    <cellStyle name="계산 2 2 6 2 3 2 3" xfId="28201" xr:uid="{3D733D6D-3B23-4844-B361-C44394541BF7}"/>
    <cellStyle name="계산 2 2 6 2 3 2 4" xfId="32559" xr:uid="{6BB4E711-2A2E-46CA-8B2A-C2706087CB7B}"/>
    <cellStyle name="계산 2 2 6 2 3 3" xfId="6842" xr:uid="{F2B6F2C4-F95A-4637-9B52-2DC784BC7FE1}"/>
    <cellStyle name="계산 2 2 6 2 3 3 2" xfId="20544" xr:uid="{B9A54B7C-430B-4BA6-9178-27A24797FD5C}"/>
    <cellStyle name="계산 2 2 6 2 3 3 3" xfId="28202" xr:uid="{C2E35F81-7DC7-4835-884A-01040A8001B4}"/>
    <cellStyle name="계산 2 2 6 2 3 3 4" xfId="32558" xr:uid="{30632E74-B0B7-42E2-B79E-217EB0DE7D6B}"/>
    <cellStyle name="계산 2 2 6 2 3 4" xfId="6843" xr:uid="{1DA572C0-CE33-442B-B618-41C8BAC9DB45}"/>
    <cellStyle name="계산 2 2 6 2 3 4 2" xfId="20545" xr:uid="{31A25C1D-3C5F-4F8B-819B-2D69944868E2}"/>
    <cellStyle name="계산 2 2 6 2 3 4 3" xfId="28203" xr:uid="{CCE04098-9ADD-47D6-BF7F-6BE9DAA15007}"/>
    <cellStyle name="계산 2 2 6 2 3 4 4" xfId="32557" xr:uid="{450D0D58-D5BB-4AA9-80FF-25BE9F78E037}"/>
    <cellStyle name="계산 2 2 6 2 3 5" xfId="6844" xr:uid="{1472499C-A0EC-4078-9B1D-CF0E067B6A3B}"/>
    <cellStyle name="계산 2 2 6 2 3 5 2" xfId="20546" xr:uid="{30B9A29B-0AB4-4BCD-9413-DB17D47689F0}"/>
    <cellStyle name="계산 2 2 6 2 3 5 3" xfId="28204" xr:uid="{50550709-C513-469D-AE7E-2C0FEC8922C0}"/>
    <cellStyle name="계산 2 2 6 2 3 5 4" xfId="32556" xr:uid="{3E5CB70E-0020-45C5-8509-32E207B163F4}"/>
    <cellStyle name="계산 2 2 6 2 3 6" xfId="6845" xr:uid="{BC707DD2-6F08-4591-9442-890B81974A38}"/>
    <cellStyle name="계산 2 2 6 2 3 6 2" xfId="20547" xr:uid="{FF4D5A2C-FCC3-47C0-B710-DA0359DE19C1}"/>
    <cellStyle name="계산 2 2 6 2 3 6 3" xfId="28205" xr:uid="{22F4037D-76EF-4060-8979-817E48128870}"/>
    <cellStyle name="계산 2 2 6 2 3 6 4" xfId="32555" xr:uid="{88C73785-4F48-4394-8A60-95FA9118B4F2}"/>
    <cellStyle name="계산 2 2 6 2 3 7" xfId="20542" xr:uid="{743E678C-AFD1-4ACF-AD07-7E0CFC3FB12E}"/>
    <cellStyle name="계산 2 2 6 2 3 8" xfId="28200" xr:uid="{F2D95200-8430-4026-89BC-64A879977843}"/>
    <cellStyle name="계산 2 2 6 2 3 9" xfId="32560" xr:uid="{803B6899-28C5-40F3-ACD8-EB2B5BD41FAA}"/>
    <cellStyle name="계산 2 2 6 2 4" xfId="6846" xr:uid="{B4AE9F0D-CCC0-4D63-AD9A-66A251FCE276}"/>
    <cellStyle name="계산 2 2 6 2 4 2" xfId="6847" xr:uid="{9DEC9309-1FCE-4CA5-9CEF-8E409787B9B8}"/>
    <cellStyle name="계산 2 2 6 2 4 2 2" xfId="20549" xr:uid="{7304B3DA-C356-4F17-82BC-AE1B5FA5EA2F}"/>
    <cellStyle name="계산 2 2 6 2 4 2 3" xfId="28207" xr:uid="{7A883A18-68BF-4FB7-B214-61223155B0E8}"/>
    <cellStyle name="계산 2 2 6 2 4 2 4" xfId="32553" xr:uid="{89A9194D-0E02-4277-9CB9-B636A73C80A7}"/>
    <cellStyle name="계산 2 2 6 2 4 3" xfId="6848" xr:uid="{F4723A2C-652F-4931-A1C9-8439CE2EEC86}"/>
    <cellStyle name="계산 2 2 6 2 4 3 2" xfId="20550" xr:uid="{EF54BE44-7477-4BEA-BFEF-E969D2960706}"/>
    <cellStyle name="계산 2 2 6 2 4 3 3" xfId="28208" xr:uid="{E0E151E3-1FA6-4318-BBAF-085F630811CD}"/>
    <cellStyle name="계산 2 2 6 2 4 3 4" xfId="32552" xr:uid="{16C980A3-57C3-4EBA-9142-8C3B847846B2}"/>
    <cellStyle name="계산 2 2 6 2 4 4" xfId="6849" xr:uid="{E669AFF5-0059-4004-9AF6-48A0780BB037}"/>
    <cellStyle name="계산 2 2 6 2 4 4 2" xfId="20551" xr:uid="{9C5E72EA-BE0D-4B03-BF9C-8C54D0C469B5}"/>
    <cellStyle name="계산 2 2 6 2 4 4 3" xfId="28209" xr:uid="{ECB0D20F-75BE-4E16-A7CD-F40BFC74F557}"/>
    <cellStyle name="계산 2 2 6 2 4 4 4" xfId="32551" xr:uid="{C920D448-48E9-487E-BB22-B272B2422226}"/>
    <cellStyle name="계산 2 2 6 2 4 5" xfId="20548" xr:uid="{8B5D4200-A1E3-409A-B536-E0BA96115708}"/>
    <cellStyle name="계산 2 2 6 2 4 6" xfId="28206" xr:uid="{958DE9CF-A1BD-4DED-9525-78D0E8D8AD62}"/>
    <cellStyle name="계산 2 2 6 2 4 7" xfId="32554" xr:uid="{F2F2BF24-EDCD-4D55-BA70-CE2D2ED3FF3E}"/>
    <cellStyle name="계산 2 2 6 2 5" xfId="6850" xr:uid="{0E667CF9-E457-4C2E-AC95-DCE16B4B0254}"/>
    <cellStyle name="계산 2 2 6 2 5 2" xfId="6851" xr:uid="{EF043395-64D7-4D47-B626-71585E3AEA16}"/>
    <cellStyle name="계산 2 2 6 2 5 3" xfId="20552" xr:uid="{A2BBC51B-1C2D-4405-A42E-ABA31F395988}"/>
    <cellStyle name="계산 2 2 6 2 5 4" xfId="28210" xr:uid="{DBD60509-B9B9-460E-8711-2223DCCE7E58}"/>
    <cellStyle name="계산 2 2 6 2 5 5" xfId="32550" xr:uid="{DF34372D-7DDA-479E-8A0B-87FADCF53D62}"/>
    <cellStyle name="계산 2 2 6 2 6" xfId="6852" xr:uid="{EB1558C1-BA9F-4383-86B0-E691CCE86359}"/>
    <cellStyle name="계산 2 2 6 2 6 2" xfId="6853" xr:uid="{F9900A86-8FB7-42AE-BB49-A0DA986C0712}"/>
    <cellStyle name="계산 2 2 6 2 6 3" xfId="20553" xr:uid="{96A5BA80-2AB7-4831-B1B3-F365E3669693}"/>
    <cellStyle name="계산 2 2 6 2 6 4" xfId="28211" xr:uid="{4F78EB89-7818-41F7-B0D3-AC9912F78912}"/>
    <cellStyle name="계산 2 2 6 2 6 5" xfId="32549" xr:uid="{77589D73-B64C-4765-974B-48F5ABFC27A2}"/>
    <cellStyle name="계산 2 2 6 2 7" xfId="6854" xr:uid="{81DFCB6A-8D98-4DF8-B482-9E78E09C7AB4}"/>
    <cellStyle name="계산 2 2 6 2 7 2" xfId="20554" xr:uid="{546F4072-9DF0-4886-9687-64AA0CCB45F7}"/>
    <cellStyle name="계산 2 2 6 2 7 3" xfId="28212" xr:uid="{246E76F0-AE3D-4B14-AF76-5EC95E9C089A}"/>
    <cellStyle name="계산 2 2 6 2 7 4" xfId="32548" xr:uid="{69FCC16F-A4A9-4847-BCA3-64AD42350444}"/>
    <cellStyle name="계산 2 2 6 2 8" xfId="6855" xr:uid="{063F0502-5D8E-414C-A6F0-3D84E71BCA3F}"/>
    <cellStyle name="계산 2 2 6 2 8 2" xfId="20555" xr:uid="{1201CDB3-8311-4B51-9956-598BFB4951F2}"/>
    <cellStyle name="계산 2 2 6 2 8 3" xfId="28213" xr:uid="{3B544B7C-CDAB-47AA-9852-EAA552FF439A}"/>
    <cellStyle name="계산 2 2 6 2 8 4" xfId="32547" xr:uid="{3E17CDCD-1806-4EA6-AE0A-BA140A39A901}"/>
    <cellStyle name="계산 2 2 6 2 9" xfId="20534" xr:uid="{73B1C561-C69D-4DA9-8B4D-42A4CEE3F9CE}"/>
    <cellStyle name="계산 2 2 6 3" xfId="6856" xr:uid="{343BC59A-D117-4B32-89EB-1D5F6321D106}"/>
    <cellStyle name="계산 2 2 6 3 10" xfId="32546" xr:uid="{DB1A3411-BDB9-4EDA-B312-F2D61B5B047A}"/>
    <cellStyle name="계산 2 2 6 3 2" xfId="6857" xr:uid="{DF1D13AD-7986-4327-A179-7E88F658535D}"/>
    <cellStyle name="계산 2 2 6 3 2 2" xfId="20557" xr:uid="{61FB3B1E-59F3-4690-989A-CE02A8B9E63B}"/>
    <cellStyle name="계산 2 2 6 3 2 3" xfId="28215" xr:uid="{DEC6D803-CA16-4733-9B02-BBAEE27387B9}"/>
    <cellStyle name="계산 2 2 6 3 2 4" xfId="32545" xr:uid="{B39F6E0C-A7E3-4E25-9FF4-625820D0C02A}"/>
    <cellStyle name="계산 2 2 6 3 3" xfId="6858" xr:uid="{E8336C94-631E-4D60-A2A4-E7ECA8504F2C}"/>
    <cellStyle name="계산 2 2 6 3 3 2" xfId="20558" xr:uid="{700AA9D5-289F-4A24-B4F4-AAF88698DF55}"/>
    <cellStyle name="계산 2 2 6 3 3 3" xfId="28216" xr:uid="{C07C39D7-3BF4-4DC5-9C2B-4C7B15458308}"/>
    <cellStyle name="계산 2 2 6 3 3 4" xfId="32544" xr:uid="{D1B00B1A-35CB-426A-AD3D-3829C7DBCD82}"/>
    <cellStyle name="계산 2 2 6 3 4" xfId="6859" xr:uid="{9FC1C3B8-876F-4C90-A6C7-F6900D359B19}"/>
    <cellStyle name="계산 2 2 6 3 4 2" xfId="20559" xr:uid="{2BA09366-FB37-4AF3-84CC-108161D4E662}"/>
    <cellStyle name="계산 2 2 6 3 4 3" xfId="28217" xr:uid="{369E659D-C1A6-4868-B701-9CDA6380A770}"/>
    <cellStyle name="계산 2 2 6 3 4 4" xfId="32543" xr:uid="{58729236-69C4-457F-A2F7-F95E069D989F}"/>
    <cellStyle name="계산 2 2 6 3 5" xfId="6860" xr:uid="{7DC7B351-50B4-4EA1-8AFD-4CD46BF21357}"/>
    <cellStyle name="계산 2 2 6 3 5 2" xfId="20560" xr:uid="{231C166C-5447-4D5F-87A3-B47C278262A5}"/>
    <cellStyle name="계산 2 2 6 3 5 3" xfId="28218" xr:uid="{2365FED6-EAE2-463C-B0AA-1B00498D8066}"/>
    <cellStyle name="계산 2 2 6 3 5 4" xfId="32542" xr:uid="{30E1C4EB-D51C-4B3C-A0E0-780A7BC55241}"/>
    <cellStyle name="계산 2 2 6 3 6" xfId="6861" xr:uid="{12905724-7F59-4FF9-82AF-2FA89A026EBF}"/>
    <cellStyle name="계산 2 2 6 3 6 2" xfId="20561" xr:uid="{F08B0CE8-2E6F-42E8-9758-7992E5F0EAA7}"/>
    <cellStyle name="계산 2 2 6 3 6 3" xfId="28219" xr:uid="{7FCE7BAD-A92C-4B85-BDDE-5629D41AB285}"/>
    <cellStyle name="계산 2 2 6 3 6 4" xfId="32541" xr:uid="{E6F9A543-BDF1-4BB8-A854-609F155A21CE}"/>
    <cellStyle name="계산 2 2 6 3 7" xfId="6862" xr:uid="{E0275792-526D-4E12-93D7-23EA12B5DDC7}"/>
    <cellStyle name="계산 2 2 6 3 7 2" xfId="20562" xr:uid="{86296F6D-E806-4335-B11E-E6866C9F4F51}"/>
    <cellStyle name="계산 2 2 6 3 7 3" xfId="28220" xr:uid="{6D462176-DCC5-4987-85ED-00D112B6927E}"/>
    <cellStyle name="계산 2 2 6 3 7 4" xfId="32540" xr:uid="{B46E0BD9-5D62-4CA0-9808-EA2FC905ABD4}"/>
    <cellStyle name="계산 2 2 6 3 8" xfId="20556" xr:uid="{EFE101F4-9C20-451E-818E-D96EB7C94B02}"/>
    <cellStyle name="계산 2 2 6 3 9" xfId="28214" xr:uid="{AC5B6599-D3E0-43B5-8830-54D5DF40C708}"/>
    <cellStyle name="계산 2 2 6 4" xfId="6863" xr:uid="{9DC14D58-28D1-41C7-B936-384C12897B25}"/>
    <cellStyle name="계산 2 2 6 4 2" xfId="6864" xr:uid="{FAA39540-8BB4-4510-98B5-A1CF68EA648A}"/>
    <cellStyle name="계산 2 2 6 4 2 2" xfId="20564" xr:uid="{3ED172FF-21B1-4708-B6F9-A329628DF9BC}"/>
    <cellStyle name="계산 2 2 6 4 2 3" xfId="28222" xr:uid="{7CDD7651-696C-4E05-B55B-7030A0D26F55}"/>
    <cellStyle name="계산 2 2 6 4 2 4" xfId="32538" xr:uid="{F0214217-A0EC-422D-A9C2-D24E3DA631B8}"/>
    <cellStyle name="계산 2 2 6 4 3" xfId="6865" xr:uid="{1A005887-8AB2-4148-B655-9586E02D866F}"/>
    <cellStyle name="계산 2 2 6 4 3 2" xfId="20565" xr:uid="{0961A61E-D273-49BD-99A4-2552D3876622}"/>
    <cellStyle name="계산 2 2 6 4 3 3" xfId="28223" xr:uid="{44C6B72B-6770-48E4-81DA-15B3EBDFEA3F}"/>
    <cellStyle name="계산 2 2 6 4 3 4" xfId="32537" xr:uid="{10A2FD40-37D6-4E33-9969-67D2FFB52947}"/>
    <cellStyle name="계산 2 2 6 4 4" xfId="6866" xr:uid="{5327E3DF-468E-4882-AE24-7FA0FE1648E8}"/>
    <cellStyle name="계산 2 2 6 4 4 2" xfId="20566" xr:uid="{75E6385B-EA3D-4D69-9D17-F599ED1F0DB3}"/>
    <cellStyle name="계산 2 2 6 4 4 3" xfId="28224" xr:uid="{DF56966A-F79F-4800-9279-FC6B9BCC05B4}"/>
    <cellStyle name="계산 2 2 6 4 4 4" xfId="32536" xr:uid="{813E17FE-F777-4652-90A4-DA237C1D0EDC}"/>
    <cellStyle name="계산 2 2 6 4 5" xfId="6867" xr:uid="{045DB7CE-5198-4497-AD55-1862783A64A8}"/>
    <cellStyle name="계산 2 2 6 4 5 2" xfId="20567" xr:uid="{A3AC8796-8E58-440F-9F5E-EA00C7702FF9}"/>
    <cellStyle name="계산 2 2 6 4 5 3" xfId="28225" xr:uid="{2537890D-D25E-4054-8934-933EE7E7EB39}"/>
    <cellStyle name="계산 2 2 6 4 5 4" xfId="32535" xr:uid="{B8F5D4C0-E1F7-4873-84A7-03AC9AEBDF03}"/>
    <cellStyle name="계산 2 2 6 4 6" xfId="6868" xr:uid="{5BADAE9A-42DB-439C-BD6B-81A3AD7657E7}"/>
    <cellStyle name="계산 2 2 6 4 6 2" xfId="20568" xr:uid="{3830C32D-930C-4D2E-A962-CB28D447DC8C}"/>
    <cellStyle name="계산 2 2 6 4 6 3" xfId="28226" xr:uid="{DFE5323D-7A93-4DB0-BD30-14F652095FFB}"/>
    <cellStyle name="계산 2 2 6 4 6 4" xfId="32534" xr:uid="{D58885E1-93AA-44C4-8DF7-C4D9CBD7E250}"/>
    <cellStyle name="계산 2 2 6 4 7" xfId="20563" xr:uid="{36B6A3E0-39EA-44C1-85ED-1667D4A7606C}"/>
    <cellStyle name="계산 2 2 6 4 8" xfId="28221" xr:uid="{68D730C5-C71F-4E97-B83A-C58EB670F6FB}"/>
    <cellStyle name="계산 2 2 6 4 9" xfId="32539" xr:uid="{9FA030BA-6AEE-4444-B6DE-BB89ACCD30B0}"/>
    <cellStyle name="계산 2 2 6 5" xfId="6869" xr:uid="{6BAFF13E-230A-4D60-82E3-1AA603870724}"/>
    <cellStyle name="계산 2 2 6 5 2" xfId="6870" xr:uid="{E7893EED-7CB7-49B5-9C17-85B7047AA12B}"/>
    <cellStyle name="계산 2 2 6 5 2 2" xfId="20570" xr:uid="{C1C1B24B-9F6A-49F5-8597-724795C5F5BD}"/>
    <cellStyle name="계산 2 2 6 5 2 3" xfId="28228" xr:uid="{22C7AC89-B6CB-4724-9F39-CFC0F55620CD}"/>
    <cellStyle name="계산 2 2 6 5 2 4" xfId="32532" xr:uid="{26B56D4E-041E-446D-AFDC-3ACD9AF1FA87}"/>
    <cellStyle name="계산 2 2 6 5 3" xfId="6871" xr:uid="{CF4AE0FB-B9A7-404B-9157-FB8B7D32BCD2}"/>
    <cellStyle name="계산 2 2 6 5 3 2" xfId="20571" xr:uid="{C2B98103-D01F-41C6-A138-C9208603D689}"/>
    <cellStyle name="계산 2 2 6 5 3 3" xfId="28229" xr:uid="{19D01DC7-1A0E-4A80-BDCB-F11FD42F0CEE}"/>
    <cellStyle name="계산 2 2 6 5 3 4" xfId="32531" xr:uid="{9EDE56AB-EA16-4810-87CE-6421E0E9E7CB}"/>
    <cellStyle name="계산 2 2 6 5 4" xfId="6872" xr:uid="{B934B7C0-2C70-457D-BF8E-15A6339C67C5}"/>
    <cellStyle name="계산 2 2 6 5 4 2" xfId="20572" xr:uid="{74C6D31F-A4F0-4772-87CC-05F78B54080C}"/>
    <cellStyle name="계산 2 2 6 5 4 3" xfId="28230" xr:uid="{B236847A-1FD5-4E63-965B-34DA87A0F365}"/>
    <cellStyle name="계산 2 2 6 5 4 4" xfId="32530" xr:uid="{40D831CD-015F-4E81-9814-B04A8D65B787}"/>
    <cellStyle name="계산 2 2 6 5 5" xfId="6873" xr:uid="{AF20574D-2090-409C-9E87-908EED1BA628}"/>
    <cellStyle name="계산 2 2 6 5 5 2" xfId="20573" xr:uid="{0A6CF609-0C7F-4A63-B57F-87BE8EC82DE1}"/>
    <cellStyle name="계산 2 2 6 5 5 3" xfId="28231" xr:uid="{21EBAF1D-701F-409D-BECE-75FC1FADACA9}"/>
    <cellStyle name="계산 2 2 6 5 5 4" xfId="32529" xr:uid="{9E9BB7B4-79D1-4074-9E83-EC5EF7938170}"/>
    <cellStyle name="계산 2 2 6 5 6" xfId="20569" xr:uid="{6318F13D-2006-4F7B-AAB4-C8B7F8D56E53}"/>
    <cellStyle name="계산 2 2 6 5 7" xfId="28227" xr:uid="{D5161EEF-53D4-4750-B332-17AF742A0CBF}"/>
    <cellStyle name="계산 2 2 6 5 8" xfId="32533" xr:uid="{9D9D376B-E734-4E51-BC9B-F3723A79EF4C}"/>
    <cellStyle name="계산 2 2 6 6" xfId="6874" xr:uid="{FA043596-3A3F-44ED-9797-1604DEB9D74D}"/>
    <cellStyle name="계산 2 2 6 6 2" xfId="6875" xr:uid="{CC3D203F-1695-4780-8728-79B6677C5AE9}"/>
    <cellStyle name="계산 2 2 6 6 2 2" xfId="20575" xr:uid="{7EB0DAB4-88D2-4A57-84DD-DAB9D7A4282B}"/>
    <cellStyle name="계산 2 2 6 6 2 3" xfId="28233" xr:uid="{A3FA55A1-D75B-4A25-85D5-ED5253BC9CC1}"/>
    <cellStyle name="계산 2 2 6 6 2 4" xfId="32527" xr:uid="{04DB2052-D83E-426D-8FBB-17126A85D843}"/>
    <cellStyle name="계산 2 2 6 6 3" xfId="20574" xr:uid="{7668235A-20C9-402B-B7C5-3A998C028274}"/>
    <cellStyle name="계산 2 2 6 6 4" xfId="28232" xr:uid="{FB3C51D8-4430-4711-B6FD-9C7AD3AE0A1B}"/>
    <cellStyle name="계산 2 2 6 6 5" xfId="32528" xr:uid="{8EBA81F9-5E40-4169-BE14-467A89DC3D42}"/>
    <cellStyle name="계산 2 2 6 7" xfId="6876" xr:uid="{57EADD02-12A7-44EC-A8DB-7490B9B1E6F3}"/>
    <cellStyle name="계산 2 2 6 7 2" xfId="6877" xr:uid="{AD68D817-432E-4A62-BF45-A981A557FAE9}"/>
    <cellStyle name="계산 2 2 6 7 3" xfId="20576" xr:uid="{1218091D-118A-4C50-ACE3-BAFF92D64A0B}"/>
    <cellStyle name="계산 2 2 6 7 4" xfId="28234" xr:uid="{4E677AB6-5F56-47AA-9990-03240E7CF02B}"/>
    <cellStyle name="계산 2 2 6 7 5" xfId="32526" xr:uid="{C34CF1A5-A079-4384-BE50-061D6C0621F3}"/>
    <cellStyle name="계산 2 2 6 8" xfId="6878" xr:uid="{4194B5DD-9A6E-4234-813A-E9BA199482E0}"/>
    <cellStyle name="계산 2 2 6 8 2" xfId="20577" xr:uid="{02E114F4-45A6-4400-8AB6-185D33044FE4}"/>
    <cellStyle name="계산 2 2 6 8 3" xfId="28235" xr:uid="{53518A7F-65A3-4BB3-84CC-9E10B657331A}"/>
    <cellStyle name="계산 2 2 6 8 4" xfId="32520" xr:uid="{1EE517A0-DF3B-4A78-8650-B7CBEEB2122B}"/>
    <cellStyle name="계산 2 2 6 9" xfId="20533" xr:uid="{31D39876-A533-45BC-A007-E1AECAF23633}"/>
    <cellStyle name="계산 2 2 7" xfId="6879" xr:uid="{4236A5A2-D35F-4FCF-A42E-0F28EDC28F73}"/>
    <cellStyle name="계산 2 2 7 10" xfId="32496" xr:uid="{316012DD-AD56-4BC8-8605-657002307A7B}"/>
    <cellStyle name="계산 2 2 7 2" xfId="6880" xr:uid="{F74611E0-86ED-4BBF-ADEA-A210A5E9D5C1}"/>
    <cellStyle name="계산 2 2 7 2 10" xfId="32472" xr:uid="{292F5404-D56D-4AB7-A05C-5F3F3005083E}"/>
    <cellStyle name="계산 2 2 7 2 2" xfId="6881" xr:uid="{5C46DEEA-4D76-4413-BADE-59AEB106D237}"/>
    <cellStyle name="계산 2 2 7 2 2 2" xfId="20580" xr:uid="{C9110147-7B91-44F6-9F6E-4156B3E9B18A}"/>
    <cellStyle name="계산 2 2 7 2 2 3" xfId="28238" xr:uid="{562A35FC-FF56-4622-B7AB-E7C948B946B2}"/>
    <cellStyle name="계산 2 2 7 2 2 4" xfId="32470" xr:uid="{48C25694-31E1-4152-9114-536457FCEB80}"/>
    <cellStyle name="계산 2 2 7 2 3" xfId="6882" xr:uid="{799BC99D-7932-4C2D-AFA5-B6A7C9B69171}"/>
    <cellStyle name="계산 2 2 7 2 3 2" xfId="20581" xr:uid="{ACB74DF5-86D8-43BE-A16B-C51699FAEDBB}"/>
    <cellStyle name="계산 2 2 7 2 3 3" xfId="28239" xr:uid="{CF5961E9-F8C7-4144-8358-55909C572960}"/>
    <cellStyle name="계산 2 2 7 2 3 4" xfId="32448" xr:uid="{BE425098-A661-4DC2-8973-EEABEB4ADA29}"/>
    <cellStyle name="계산 2 2 7 2 4" xfId="6883" xr:uid="{110C5CBF-39D5-47BB-AEDF-579C65BC2E43}"/>
    <cellStyle name="계산 2 2 7 2 4 2" xfId="20582" xr:uid="{0F5BF83D-59D1-41D1-BD2E-A4E81AAD27AB}"/>
    <cellStyle name="계산 2 2 7 2 4 3" xfId="28240" xr:uid="{30387C5E-7EF8-493A-B01D-46A7D652D84D}"/>
    <cellStyle name="계산 2 2 7 2 4 4" xfId="32424" xr:uid="{EC7CDF1D-01D0-4E7F-9384-C445E097B2EB}"/>
    <cellStyle name="계산 2 2 7 2 5" xfId="6884" xr:uid="{F0D3A642-E37B-4584-826B-8B6C9242955D}"/>
    <cellStyle name="계산 2 2 7 2 5 2" xfId="20583" xr:uid="{B2B698CF-6FCD-4A06-8550-B8D474A5CF6D}"/>
    <cellStyle name="계산 2 2 7 2 5 3" xfId="28241" xr:uid="{2ABFAF36-7828-4F56-99B5-82BC8CDB18FB}"/>
    <cellStyle name="계산 2 2 7 2 5 4" xfId="32422" xr:uid="{CD522325-52D8-4A00-BC39-340E2690612D}"/>
    <cellStyle name="계산 2 2 7 2 6" xfId="6885" xr:uid="{CAEBBD7C-C645-464B-8277-AFB5D40A16A0}"/>
    <cellStyle name="계산 2 2 7 2 6 2" xfId="20584" xr:uid="{603FB931-4721-4A97-AC12-A59D1B0FE0FE}"/>
    <cellStyle name="계산 2 2 7 2 6 3" xfId="28242" xr:uid="{59D975F5-7DE6-4AD6-9194-7B0762D17412}"/>
    <cellStyle name="계산 2 2 7 2 6 4" xfId="32400" xr:uid="{A6E176DA-B963-4E53-A3B0-FE8A49FF3B4B}"/>
    <cellStyle name="계산 2 2 7 2 7" xfId="6886" xr:uid="{DAFC7393-F0A1-47E6-9646-9AB587082BF0}"/>
    <cellStyle name="계산 2 2 7 2 7 2" xfId="20585" xr:uid="{1AE0AC7D-39CD-425C-B946-FEF9B01374C5}"/>
    <cellStyle name="계산 2 2 7 2 7 3" xfId="28243" xr:uid="{3768F2A6-FC98-484D-871F-7E8ACE0B2F4F}"/>
    <cellStyle name="계산 2 2 7 2 7 4" xfId="32376" xr:uid="{7BF51EA2-6DA3-4703-A74F-376C6CF846EC}"/>
    <cellStyle name="계산 2 2 7 2 8" xfId="20579" xr:uid="{444B268C-C265-4D7C-B9FF-3857BCCDA0B1}"/>
    <cellStyle name="계산 2 2 7 2 9" xfId="28237" xr:uid="{0D4A60C8-D90C-4F35-8EDC-0A3A04B23FF6}"/>
    <cellStyle name="계산 2 2 7 3" xfId="6887" xr:uid="{890D4AA7-95DF-4DDE-A2C8-CFB5C987DFC2}"/>
    <cellStyle name="계산 2 2 7 3 2" xfId="6888" xr:uid="{93B39F45-9DE9-4DD2-81BE-18AFCC31E1CB}"/>
    <cellStyle name="계산 2 2 7 3 2 2" xfId="20587" xr:uid="{4554206D-689F-4002-A984-3CFBA1D70771}"/>
    <cellStyle name="계산 2 2 7 3 2 3" xfId="28245" xr:uid="{BE55B41C-F70A-4E79-A956-BB6363C50F19}"/>
    <cellStyle name="계산 2 2 7 3 2 4" xfId="32352" xr:uid="{9DFAA04F-D250-4608-BC0D-01F79C88BD1F}"/>
    <cellStyle name="계산 2 2 7 3 3" xfId="6889" xr:uid="{1B79B242-593B-49ED-9383-B9C01476665B}"/>
    <cellStyle name="계산 2 2 7 3 3 2" xfId="20588" xr:uid="{6AF46A62-8CD6-4ECE-9764-73B7B8936644}"/>
    <cellStyle name="계산 2 2 7 3 3 3" xfId="28246" xr:uid="{319F9B03-E918-42AE-B68E-85E0A5C74F04}"/>
    <cellStyle name="계산 2 2 7 3 3 4" xfId="32328" xr:uid="{819EC2A7-3A28-49C8-9BF4-8548EE6C1F17}"/>
    <cellStyle name="계산 2 2 7 3 4" xfId="6890" xr:uid="{A2E5C9A1-EFB7-4365-98E4-805A8B15A199}"/>
    <cellStyle name="계산 2 2 7 3 4 2" xfId="20589" xr:uid="{1F367C2D-3161-4E6C-8C7D-1B6110D38A9B}"/>
    <cellStyle name="계산 2 2 7 3 4 3" xfId="28247" xr:uid="{E9C762C8-8308-496D-9312-0119BA3EF5CB}"/>
    <cellStyle name="계산 2 2 7 3 4 4" xfId="32326" xr:uid="{5EAF46EA-58CB-4DD9-BCF6-D28DFE9DB69D}"/>
    <cellStyle name="계산 2 2 7 3 5" xfId="6891" xr:uid="{18E68F77-E8A6-4FB0-901D-7EACB403FDF2}"/>
    <cellStyle name="계산 2 2 7 3 5 2" xfId="20590" xr:uid="{46E0E666-01FF-4D76-B88A-E5443D036E91}"/>
    <cellStyle name="계산 2 2 7 3 5 3" xfId="28248" xr:uid="{8025A2E7-E7A3-4499-8A2B-9743B8C194CD}"/>
    <cellStyle name="계산 2 2 7 3 5 4" xfId="32304" xr:uid="{9EE728F4-F167-47C4-B8C3-996EBCDADF9A}"/>
    <cellStyle name="계산 2 2 7 3 6" xfId="6892" xr:uid="{A71846BC-499E-41A5-A175-8A46D02FC899}"/>
    <cellStyle name="계산 2 2 7 3 6 2" xfId="20591" xr:uid="{3830F02A-AE61-4698-81F4-374A6C6B14B0}"/>
    <cellStyle name="계산 2 2 7 3 6 3" xfId="28249" xr:uid="{BC3F986B-44FD-4FBE-88CF-2A61037B5AB0}"/>
    <cellStyle name="계산 2 2 7 3 6 4" xfId="32280" xr:uid="{541436C4-E98B-4177-892D-7868E28B5E9C}"/>
    <cellStyle name="계산 2 2 7 3 7" xfId="20586" xr:uid="{885871CA-F433-4374-B859-7613EE825084}"/>
    <cellStyle name="계산 2 2 7 3 8" xfId="28244" xr:uid="{331614EE-51E5-4ABB-81E0-9BB20F318927}"/>
    <cellStyle name="계산 2 2 7 3 9" xfId="32374" xr:uid="{2C5E58E5-08F1-46C5-BDBE-695C3E7D77DE}"/>
    <cellStyle name="계산 2 2 7 4" xfId="6893" xr:uid="{E8013D4E-B0C0-4C9F-AA0F-F89E6638EEB4}"/>
    <cellStyle name="계산 2 2 7 4 2" xfId="6894" xr:uid="{C40E371D-6DC4-4E7F-B970-708BE2347ECF}"/>
    <cellStyle name="계산 2 2 7 4 2 2" xfId="20593" xr:uid="{A05C6837-03D2-4D93-995D-4720B1ED1600}"/>
    <cellStyle name="계산 2 2 7 4 2 3" xfId="28251" xr:uid="{0577B34B-C232-4DB2-903F-72834E3303F3}"/>
    <cellStyle name="계산 2 2 7 4 2 4" xfId="32257" xr:uid="{9585A32A-E6CF-48D6-899E-DFFC52D2E189}"/>
    <cellStyle name="계산 2 2 7 4 3" xfId="6895" xr:uid="{4E373FBB-91CB-47F3-8C4F-738110184FA3}"/>
    <cellStyle name="계산 2 2 7 4 3 2" xfId="20594" xr:uid="{688B6F32-D209-4A03-95D8-6ED7AF908368}"/>
    <cellStyle name="계산 2 2 7 4 3 3" xfId="28252" xr:uid="{B4340BB8-21F0-48DE-8DE6-CAE13D6303C8}"/>
    <cellStyle name="계산 2 2 7 4 3 4" xfId="32256" xr:uid="{E4D92E1B-F0CA-4DA6-83E7-91B5533F79B5}"/>
    <cellStyle name="계산 2 2 7 4 4" xfId="6896" xr:uid="{F7141650-5460-41E4-9FB1-CB68D7777BD8}"/>
    <cellStyle name="계산 2 2 7 4 4 2" xfId="20595" xr:uid="{747A422C-EB30-4FC8-AB99-B0A1FCEF8F41}"/>
    <cellStyle name="계산 2 2 7 4 4 3" xfId="28253" xr:uid="{C4316E62-2F69-4BEC-872F-95357A20C268}"/>
    <cellStyle name="계산 2 2 7 4 4 4" xfId="32255" xr:uid="{8652320A-1677-402C-A930-7BF09D01A0C4}"/>
    <cellStyle name="계산 2 2 7 4 5" xfId="6897" xr:uid="{6475B2D8-B772-4F49-A82B-FA0A67F884E9}"/>
    <cellStyle name="계산 2 2 7 4 5 2" xfId="20596" xr:uid="{C20818D6-9367-43E2-8B10-96D940CA18A6}"/>
    <cellStyle name="계산 2 2 7 4 5 3" xfId="28254" xr:uid="{20E4C901-3265-4C74-8E24-ABF569351B1F}"/>
    <cellStyle name="계산 2 2 7 4 5 4" xfId="32254" xr:uid="{3E1A1E5F-38E7-4096-8300-EC50C06445EB}"/>
    <cellStyle name="계산 2 2 7 4 6" xfId="20592" xr:uid="{13A7DEF6-8AD1-43A5-B515-51C50B24F7DD}"/>
    <cellStyle name="계산 2 2 7 4 7" xfId="28250" xr:uid="{2B7343CF-1C03-439B-8BA8-865720A67598}"/>
    <cellStyle name="계산 2 2 7 4 8" xfId="32278" xr:uid="{9654BB00-CA65-4614-91E6-28B09455D17A}"/>
    <cellStyle name="계산 2 2 7 5" xfId="6898" xr:uid="{4D0F344C-AA57-42F8-A3C5-858EE0BFDDD3}"/>
    <cellStyle name="계산 2 2 7 5 2" xfId="6899" xr:uid="{E855A13E-A5A9-4FB6-A63C-AC22BC7778A0}"/>
    <cellStyle name="계산 2 2 7 5 2 2" xfId="20598" xr:uid="{E18EAEB7-A86F-468C-94D9-50269362A7F9}"/>
    <cellStyle name="계산 2 2 7 5 2 3" xfId="28256" xr:uid="{5981EF8E-3AD5-4DA9-BDB1-F03D8FE74232}"/>
    <cellStyle name="계산 2 2 7 5 2 4" xfId="32252" xr:uid="{0821A871-725B-4695-B96C-B3DF173049D5}"/>
    <cellStyle name="계산 2 2 7 5 3" xfId="20597" xr:uid="{85D2512A-5AF3-40EC-BAEC-D8DBCFD72235}"/>
    <cellStyle name="계산 2 2 7 5 4" xfId="28255" xr:uid="{81236CE1-28D1-4A6A-9E26-ECC304F4DCEE}"/>
    <cellStyle name="계산 2 2 7 5 5" xfId="32253" xr:uid="{16CB6702-27FA-4425-8F32-2C0DA112C353}"/>
    <cellStyle name="계산 2 2 7 6" xfId="6900" xr:uid="{55FAD5B5-7E86-4923-B9A4-13DF185DB3EA}"/>
    <cellStyle name="계산 2 2 7 6 2" xfId="6901" xr:uid="{B0299D5D-BBF8-433D-8BD0-7E8152321543}"/>
    <cellStyle name="계산 2 2 7 6 3" xfId="20599" xr:uid="{6EDB7C0F-0D83-4EED-BC95-AE9135CB80C4}"/>
    <cellStyle name="계산 2 2 7 6 4" xfId="28257" xr:uid="{AD7453BD-BF32-4BC0-9615-265802DDB5A4}"/>
    <cellStyle name="계산 2 2 7 6 5" xfId="32249" xr:uid="{72B56A62-4067-4740-85D5-E815C8549F6B}"/>
    <cellStyle name="계산 2 2 7 7" xfId="6902" xr:uid="{89D43971-EDF3-44B9-A391-27D6609145D5}"/>
    <cellStyle name="계산 2 2 7 7 2" xfId="20600" xr:uid="{AAAF8DCD-5E06-40D9-86E2-C2BB138E6BAC}"/>
    <cellStyle name="계산 2 2 7 7 3" xfId="28258" xr:uid="{35158FE1-65DA-44E9-B41C-63847616224D}"/>
    <cellStyle name="계산 2 2 7 7 4" xfId="32247" xr:uid="{2A4976A2-776E-4BDA-8DEE-B62996164C19}"/>
    <cellStyle name="계산 2 2 7 8" xfId="20578" xr:uid="{5DEF9368-0E93-40E2-B848-15876473D843}"/>
    <cellStyle name="계산 2 2 7 9" xfId="28236" xr:uid="{2E8B7733-25C2-4A8B-A1A8-208433B4373E}"/>
    <cellStyle name="계산 2 2 8" xfId="6903" xr:uid="{19DED2B7-3373-4BB5-90AB-2C3B59AB0F55}"/>
    <cellStyle name="계산 2 2 8 2" xfId="6904" xr:uid="{79E7F403-64C4-413E-B823-C4F3025E0DF5}"/>
    <cellStyle name="계산 2 2 8 2 2" xfId="20602" xr:uid="{8E941931-E9C8-44F8-A1CA-7EEC68C5B6BF}"/>
    <cellStyle name="계산 2 2 8 2 3" xfId="28260" xr:uid="{BC221242-2F83-4EF8-8640-1E1EFF690A66}"/>
    <cellStyle name="계산 2 2 8 2 4" xfId="32221" xr:uid="{54A27062-E5AD-4543-9E12-5A4F75350BB8}"/>
    <cellStyle name="계산 2 2 8 3" xfId="6905" xr:uid="{1A889DD4-1783-4A22-82EE-68AF96C81171}"/>
    <cellStyle name="계산 2 2 8 3 2" xfId="20603" xr:uid="{722E0F68-FC58-4050-923A-2BB51BECFF32}"/>
    <cellStyle name="계산 2 2 8 3 3" xfId="28261" xr:uid="{EFC55B21-6978-4C0D-97F4-D2B06A469A4C}"/>
    <cellStyle name="계산 2 2 8 3 4" xfId="32199" xr:uid="{D124C886-75DC-4B4B-B9EF-C01014825EE8}"/>
    <cellStyle name="계산 2 2 8 4" xfId="20601" xr:uid="{6DCF0D2C-C9D4-4D00-BFEA-02DB0D5A62EC}"/>
    <cellStyle name="계산 2 2 8 5" xfId="28259" xr:uid="{7B82FBDF-09FD-4A9E-BF5D-7EBC7307C152}"/>
    <cellStyle name="계산 2 2 8 6" xfId="32223" xr:uid="{6E313650-D262-4E91-BC28-3AE37765FE95}"/>
    <cellStyle name="계산 2 2 9" xfId="6906" xr:uid="{62236ADD-658D-49D5-BC40-D022834BB8F1}"/>
    <cellStyle name="계산 2 2 9 2" xfId="6907" xr:uid="{A0BAC771-F49E-4EE6-9107-63CFBF84D30B}"/>
    <cellStyle name="계산 2 2 9 3" xfId="20604" xr:uid="{A74F7DB0-EC71-41D6-B227-6DF1E894C154}"/>
    <cellStyle name="계산 2 2 9 4" xfId="28262" xr:uid="{6D8B0C7D-4A6C-4C9B-B23D-F35A4CE55E09}"/>
    <cellStyle name="계산 2 2 9 5" xfId="32175" xr:uid="{C74B49F0-FD0A-4C4F-B075-BE67CAC111FC}"/>
    <cellStyle name="계산 2 3" xfId="6908" xr:uid="{C173ED04-36ED-4A29-8799-E1333DE3EB17}"/>
    <cellStyle name="계산 2 3 10" xfId="6909" xr:uid="{6CA38EAE-373B-4574-92F4-8FE17D5E659A}"/>
    <cellStyle name="계산 2 3 10 2" xfId="6910" xr:uid="{9DB314C4-9FB6-47CB-8A77-4CE10B262D03}"/>
    <cellStyle name="계산 2 3 10 3" xfId="20606" xr:uid="{1508FAF5-979C-433B-B1A1-FF9068AFCA0D}"/>
    <cellStyle name="계산 2 3 10 4" xfId="28264" xr:uid="{812767E7-6A35-40BB-99E7-8465C7EF115D}"/>
    <cellStyle name="계산 2 3 10 5" xfId="32128" xr:uid="{64E475C2-1AC1-4867-A891-6315A6ADC1ED}"/>
    <cellStyle name="계산 2 3 11" xfId="6911" xr:uid="{52341754-6269-46F0-9740-A8BADCFCA562}"/>
    <cellStyle name="계산 2 3 11 2" xfId="6912" xr:uid="{1F8D1882-108F-4685-AD05-C8CCC99D06EA}"/>
    <cellStyle name="계산 2 3 12" xfId="6913" xr:uid="{21CCE3CC-AE13-49BF-B838-E0462F613036}"/>
    <cellStyle name="계산 2 3 12 2" xfId="6914" xr:uid="{EBA07F75-ADC4-4642-A8B7-C94A1A30FFB4}"/>
    <cellStyle name="계산 2 3 13" xfId="6915" xr:uid="{90FDCF39-ED92-4C22-9556-53502D31FA63}"/>
    <cellStyle name="계산 2 3 14" xfId="20605" xr:uid="{8ACFC686-1CAD-4390-B0E1-24C5BECAD191}"/>
    <cellStyle name="계산 2 3 15" xfId="28263" xr:uid="{757DEB2E-7C1E-4B2B-ADF8-23C6497ADC36}"/>
    <cellStyle name="계산 2 3 16" xfId="32152" xr:uid="{ED2AE5AE-6E00-434B-9331-B2E973B108D7}"/>
    <cellStyle name="계산 2 3 2" xfId="6916" xr:uid="{C7A15AC7-076D-40CF-BAE1-0C8E2DD6A18E}"/>
    <cellStyle name="계산 2 3 2 10" xfId="28265" xr:uid="{AD9D6E95-F5CE-447A-9B30-3FC92DC800A0}"/>
    <cellStyle name="계산 2 3 2 11" xfId="32036" xr:uid="{62F76052-6318-4EAE-A59D-613FB7F97AC6}"/>
    <cellStyle name="계산 2 3 2 2" xfId="6917" xr:uid="{8F923312-AE00-4486-AA4D-3158769D639A}"/>
    <cellStyle name="계산 2 3 2 2 10" xfId="28266" xr:uid="{BFC291EF-B71B-4431-877F-140073D6533C}"/>
    <cellStyle name="계산 2 3 2 2 11" xfId="32015" xr:uid="{9D8B866B-8038-4ED1-8FBB-24555817E33C}"/>
    <cellStyle name="계산 2 3 2 2 2" xfId="6918" xr:uid="{6342AD32-CB3B-4984-A531-C13676222BDF}"/>
    <cellStyle name="계산 2 3 2 2 2 10" xfId="32009" xr:uid="{B99E5C07-1063-4F44-ABD2-7D06C57E7998}"/>
    <cellStyle name="계산 2 3 2 2 2 2" xfId="6919" xr:uid="{DA15A9CA-4237-4C28-8FCF-8A0B64AECF3E}"/>
    <cellStyle name="계산 2 3 2 2 2 2 2" xfId="20610" xr:uid="{C20F38D6-CFFB-4AD0-BAF6-4A9FA928451B}"/>
    <cellStyle name="계산 2 3 2 2 2 2 3" xfId="28268" xr:uid="{58B7BC0F-7C43-40A5-BECA-4026A8F8C420}"/>
    <cellStyle name="계산 2 3 2 2 2 2 4" xfId="31985" xr:uid="{AEB12AFC-157D-4C9D-85A5-C35BF27F886F}"/>
    <cellStyle name="계산 2 3 2 2 2 3" xfId="6920" xr:uid="{547BDB4A-0B0D-42CB-9812-B61ED4BB8DE4}"/>
    <cellStyle name="계산 2 3 2 2 2 3 2" xfId="20611" xr:uid="{38ACF958-ACFC-454E-8758-1518DEA45CEC}"/>
    <cellStyle name="계산 2 3 2 2 2 3 3" xfId="28269" xr:uid="{3877E040-02ED-495F-99D4-61C708A30698}"/>
    <cellStyle name="계산 2 3 2 2 2 3 4" xfId="31961" xr:uid="{762F1E77-BF05-4460-BCBC-17822A179EFB}"/>
    <cellStyle name="계산 2 3 2 2 2 4" xfId="6921" xr:uid="{CD225E45-4454-4E3B-A4D2-8F6F37A581C9}"/>
    <cellStyle name="계산 2 3 2 2 2 4 2" xfId="20612" xr:uid="{2B8206C9-F190-4B16-A844-51C911052E30}"/>
    <cellStyle name="계산 2 3 2 2 2 4 3" xfId="28270" xr:uid="{EA6F8503-3E0E-4D0F-A44E-9FBF51C731DA}"/>
    <cellStyle name="계산 2 3 2 2 2 4 4" xfId="31959" xr:uid="{560F6088-EEB3-4AA5-82F4-3544597939B1}"/>
    <cellStyle name="계산 2 3 2 2 2 5" xfId="6922" xr:uid="{25BBFA6E-4DC2-4AA2-A8F3-205DB61D22E7}"/>
    <cellStyle name="계산 2 3 2 2 2 5 2" xfId="20613" xr:uid="{8CC7A72F-6FC6-4F48-B2FD-3D8A95082405}"/>
    <cellStyle name="계산 2 3 2 2 2 5 3" xfId="28271" xr:uid="{7EDAFFEA-E3D0-45AB-A282-DC42D78A638E}"/>
    <cellStyle name="계산 2 3 2 2 2 5 4" xfId="31937" xr:uid="{DC244917-B1E0-4E1D-AFA4-B9E295FB5347}"/>
    <cellStyle name="계산 2 3 2 2 2 6" xfId="6923" xr:uid="{771B7611-88AE-4CB2-A20C-46FEB9A8F1FC}"/>
    <cellStyle name="계산 2 3 2 2 2 6 2" xfId="20614" xr:uid="{121C237B-0B5F-42CB-A539-88ABA7B29340}"/>
    <cellStyle name="계산 2 3 2 2 2 6 3" xfId="28272" xr:uid="{95CF0BE2-36F7-417B-8E48-EA0E844CE656}"/>
    <cellStyle name="계산 2 3 2 2 2 6 4" xfId="31913" xr:uid="{36C243B6-D38D-40BF-AED8-56FF1043F0A8}"/>
    <cellStyle name="계산 2 3 2 2 2 7" xfId="6924" xr:uid="{8032D2AD-4936-4A33-B1B6-04B292310A4B}"/>
    <cellStyle name="계산 2 3 2 2 2 7 2" xfId="20615" xr:uid="{0C1E0447-48B7-4409-B04D-2697C44E842D}"/>
    <cellStyle name="계산 2 3 2 2 2 7 3" xfId="28273" xr:uid="{8C289B0C-00A8-47F8-983F-78E721971CF4}"/>
    <cellStyle name="계산 2 3 2 2 2 7 4" xfId="31911" xr:uid="{FA338E2B-0973-4344-8BD1-5E5A9A616455}"/>
    <cellStyle name="계산 2 3 2 2 2 8" xfId="20609" xr:uid="{2DCAE1CB-724B-41DC-B3E4-07B7B5D3C275}"/>
    <cellStyle name="계산 2 3 2 2 2 9" xfId="28267" xr:uid="{5F5099C5-22E9-4A99-9CB4-E98EE495C043}"/>
    <cellStyle name="계산 2 3 2 2 3" xfId="6925" xr:uid="{004D179D-4B9B-4410-8E03-ED68DB34FE94}"/>
    <cellStyle name="계산 2 3 2 2 3 2" xfId="6926" xr:uid="{B4F7E0EC-2A77-4BB9-BB9B-A59A211A172B}"/>
    <cellStyle name="계산 2 3 2 2 3 2 2" xfId="20617" xr:uid="{72657F23-20CE-4434-B69B-AF4552BCC8A3}"/>
    <cellStyle name="계산 2 3 2 2 3 2 3" xfId="28275" xr:uid="{14F4EE60-3F5B-421F-8AA6-839553E5FA27}"/>
    <cellStyle name="계산 2 3 2 2 3 2 4" xfId="31865" xr:uid="{879DB2A7-CD5B-4591-A39E-D08B739E631E}"/>
    <cellStyle name="계산 2 3 2 2 3 3" xfId="6927" xr:uid="{C54442D1-4B0C-4301-BD52-D9EDCB2BCEFD}"/>
    <cellStyle name="계산 2 3 2 2 3 3 2" xfId="20618" xr:uid="{413DE19A-E969-4119-BC25-25F2481F4583}"/>
    <cellStyle name="계산 2 3 2 2 3 3 3" xfId="28276" xr:uid="{037DFF10-C934-476B-B95A-EF071EB4A395}"/>
    <cellStyle name="계산 2 3 2 2 3 3 4" xfId="31863" xr:uid="{E7FD7122-AD4F-4513-B67A-7C5A7074EC30}"/>
    <cellStyle name="계산 2 3 2 2 3 4" xfId="6928" xr:uid="{C230DE95-F5C8-4D88-A071-52909B545287}"/>
    <cellStyle name="계산 2 3 2 2 3 4 2" xfId="20619" xr:uid="{8B272BC0-B119-4F13-8F3C-23F712A89E12}"/>
    <cellStyle name="계산 2 3 2 2 3 4 3" xfId="28277" xr:uid="{53FE50CB-E834-44DB-B9B7-76FFCCAF7C7A}"/>
    <cellStyle name="계산 2 3 2 2 3 4 4" xfId="31841" xr:uid="{212BFC6E-61A2-49A6-9900-02990930EFF5}"/>
    <cellStyle name="계산 2 3 2 2 3 5" xfId="6929" xr:uid="{A4C10852-013D-409A-8E51-77EDA6A86E86}"/>
    <cellStyle name="계산 2 3 2 2 3 5 2" xfId="20620" xr:uid="{43AF8110-92CB-4CCD-9754-019E7DD5EDD1}"/>
    <cellStyle name="계산 2 3 2 2 3 5 3" xfId="28278" xr:uid="{060A127B-67FC-4A91-BB05-E03CE6AE03B1}"/>
    <cellStyle name="계산 2 3 2 2 3 5 4" xfId="31817" xr:uid="{D5266B54-5287-4CE0-BA98-E8BA8BA0D457}"/>
    <cellStyle name="계산 2 3 2 2 3 6" xfId="6930" xr:uid="{196F0621-7B18-459C-A557-0884DF065233}"/>
    <cellStyle name="계산 2 3 2 2 3 6 2" xfId="20621" xr:uid="{D9A25CE2-2191-4A59-A245-9312E2709691}"/>
    <cellStyle name="계산 2 3 2 2 3 6 3" xfId="28279" xr:uid="{D24E5850-F362-4B18-BFFE-3D69E9877A62}"/>
    <cellStyle name="계산 2 3 2 2 3 6 4" xfId="31815" xr:uid="{7B9E008A-D65A-492D-B33D-13F617044940}"/>
    <cellStyle name="계산 2 3 2 2 3 7" xfId="20616" xr:uid="{45BF86C0-6546-4317-83BC-16EB664A3741}"/>
    <cellStyle name="계산 2 3 2 2 3 8" xfId="28274" xr:uid="{BE3F1E5E-539F-408F-A373-26B5A7E35F35}"/>
    <cellStyle name="계산 2 3 2 2 3 9" xfId="31889" xr:uid="{FA63FCE2-05E8-4A62-8615-141745C272C4}"/>
    <cellStyle name="계산 2 3 2 2 4" xfId="6931" xr:uid="{2221E647-5BB6-41F4-8F2C-46796BC39FCE}"/>
    <cellStyle name="계산 2 3 2 2 4 2" xfId="6932" xr:uid="{0A94CC8A-6CB4-4C0F-944C-A42BD4485211}"/>
    <cellStyle name="계산 2 3 2 2 4 2 2" xfId="20623" xr:uid="{E7588720-CF09-46AB-BAD4-22E068ECDBB6}"/>
    <cellStyle name="계산 2 3 2 2 4 2 3" xfId="28281" xr:uid="{020F1831-BB48-4C31-89E7-D26FD658BF8B}"/>
    <cellStyle name="계산 2 3 2 2 4 2 4" xfId="31769" xr:uid="{D0D43CAE-3F58-469C-AA43-AD52BAAA589C}"/>
    <cellStyle name="계산 2 3 2 2 4 3" xfId="6933" xr:uid="{DB0D0435-2872-4521-BBB3-6004DD2C52F4}"/>
    <cellStyle name="계산 2 3 2 2 4 3 2" xfId="20624" xr:uid="{1F1BB8B1-9C2B-4107-B50C-833B373D5347}"/>
    <cellStyle name="계산 2 3 2 2 4 3 3" xfId="28282" xr:uid="{D08FE10C-E840-4C24-B77B-BBA749B19DD2}"/>
    <cellStyle name="계산 2 3 2 2 4 3 4" xfId="31767" xr:uid="{795B072A-E555-4353-A830-F14EFA4F9E58}"/>
    <cellStyle name="계산 2 3 2 2 4 4" xfId="6934" xr:uid="{9D830DBC-C17D-4381-85F5-BB2F53596339}"/>
    <cellStyle name="계산 2 3 2 2 4 4 2" xfId="20625" xr:uid="{08AF329B-DF4B-404B-9A35-FBA80982C6B4}"/>
    <cellStyle name="계산 2 3 2 2 4 4 3" xfId="28283" xr:uid="{DC2BD7D7-70C3-44FB-8D53-D7F2F9FAE8E2}"/>
    <cellStyle name="계산 2 3 2 2 4 4 4" xfId="31746" xr:uid="{375E9E53-FC28-4A54-A8DA-571711CD3DE5}"/>
    <cellStyle name="계산 2 3 2 2 4 5" xfId="20622" xr:uid="{FDD46125-7E3E-41AF-B2B0-EE488B182BB6}"/>
    <cellStyle name="계산 2 3 2 2 4 6" xfId="28280" xr:uid="{7038E27C-07D9-4867-B60B-13E5EF3C2956}"/>
    <cellStyle name="계산 2 3 2 2 4 7" xfId="31793" xr:uid="{33586A4D-1B71-43C3-A1CF-BD0D76EA80FD}"/>
    <cellStyle name="계산 2 3 2 2 5" xfId="6935" xr:uid="{D26D6305-08A4-4EA3-876A-B43319E3FA38}"/>
    <cellStyle name="계산 2 3 2 2 5 2" xfId="6936" xr:uid="{999121A3-3387-4711-BA58-76905758ACE4}"/>
    <cellStyle name="계산 2 3 2 2 5 3" xfId="20626" xr:uid="{06497F33-2FD0-482F-A828-F7ED6E4194AB}"/>
    <cellStyle name="계산 2 3 2 2 5 4" xfId="28284" xr:uid="{8AEF8667-E1B3-48C7-BC6B-4EB835062D9F}"/>
    <cellStyle name="계산 2 3 2 2 5 5" xfId="31745" xr:uid="{E95CFA02-DE5B-40C1-A7D2-AC30D0B43BAA}"/>
    <cellStyle name="계산 2 3 2 2 6" xfId="6937" xr:uid="{6F73EB4D-0CF3-44C2-B61B-5B0A16D3E38A}"/>
    <cellStyle name="계산 2 3 2 2 6 2" xfId="6938" xr:uid="{C6911ABC-37BC-464B-B8DB-F37945830696}"/>
    <cellStyle name="계산 2 3 2 2 6 3" xfId="20627" xr:uid="{23A7789F-D0ED-420D-A30D-1FB9B9D76663}"/>
    <cellStyle name="계산 2 3 2 2 6 4" xfId="28285" xr:uid="{5CE325AF-E655-4A5D-8AFA-FED7747C69F6}"/>
    <cellStyle name="계산 2 3 2 2 6 5" xfId="31744" xr:uid="{954FD036-F43C-4E14-917C-5C1F98ABCE60}"/>
    <cellStyle name="계산 2 3 2 2 7" xfId="6939" xr:uid="{12F241D0-6484-439B-ACEB-A5AEA544471C}"/>
    <cellStyle name="계산 2 3 2 2 7 2" xfId="20628" xr:uid="{413884F7-71C0-4E9B-80C5-9729B306E3EE}"/>
    <cellStyle name="계산 2 3 2 2 7 3" xfId="28286" xr:uid="{A53F1EF0-C46F-435D-90A7-143237101EDE}"/>
    <cellStyle name="계산 2 3 2 2 7 4" xfId="31743" xr:uid="{98E0EF30-8819-48A4-A141-19334F4E3D03}"/>
    <cellStyle name="계산 2 3 2 2 8" xfId="6940" xr:uid="{3B6F7B4C-BA73-4AEA-9FF7-7E9BDEB5D2CB}"/>
    <cellStyle name="계산 2 3 2 2 8 2" xfId="20629" xr:uid="{BFE8D000-DA7E-4D44-8D00-1CBD4759589F}"/>
    <cellStyle name="계산 2 3 2 2 8 3" xfId="28287" xr:uid="{B3519A45-5FEC-4676-83FD-AB0F5000222C}"/>
    <cellStyle name="계산 2 3 2 2 8 4" xfId="31740" xr:uid="{6ECC465F-BFFA-4B12-BBFD-490EE5D5C093}"/>
    <cellStyle name="계산 2 3 2 2 9" xfId="20608" xr:uid="{99E1D2FB-2DD1-4F1E-A387-BFD85AA618D1}"/>
    <cellStyle name="계산 2 3 2 3" xfId="6941" xr:uid="{D13DE6FE-29E1-4446-82B7-9DBAEB1BAD34}"/>
    <cellStyle name="계산 2 3 2 3 10" xfId="31734" xr:uid="{D51ACB24-123C-4DB2-8961-FAD30A3C14FD}"/>
    <cellStyle name="계산 2 3 2 3 2" xfId="6942" xr:uid="{D0477078-3BE3-4999-A0AE-135E369A9038}"/>
    <cellStyle name="계산 2 3 2 3 2 2" xfId="20631" xr:uid="{75266BC2-FA80-4F09-9CA9-7F6E1286049C}"/>
    <cellStyle name="계산 2 3 2 3 2 3" xfId="28289" xr:uid="{FE04141B-6416-4FBB-AF6A-2140B60F8088}"/>
    <cellStyle name="계산 2 3 2 3 2 4" xfId="31710" xr:uid="{46B05A98-B184-47DF-9963-EF4BE06833F7}"/>
    <cellStyle name="계산 2 3 2 3 3" xfId="6943" xr:uid="{CD20E091-29F3-430D-A958-B70598A57279}"/>
    <cellStyle name="계산 2 3 2 3 3 2" xfId="20632" xr:uid="{E90AF640-7DEC-4A70-9753-FFC118697BF8}"/>
    <cellStyle name="계산 2 3 2 3 3 3" xfId="28290" xr:uid="{52D18D98-C290-4D08-A3EF-2B50F63B1B87}"/>
    <cellStyle name="계산 2 3 2 3 3 4" xfId="31686" xr:uid="{889CC217-A46E-4EE0-BB22-F3DC03B431BD}"/>
    <cellStyle name="계산 2 3 2 3 4" xfId="6944" xr:uid="{64A8868F-39EC-4FCC-B1CA-29AB68B2A4D5}"/>
    <cellStyle name="계산 2 3 2 3 4 2" xfId="20633" xr:uid="{F1A6CE41-985A-43D8-9396-F3EB46797552}"/>
    <cellStyle name="계산 2 3 2 3 4 3" xfId="28291" xr:uid="{6FE30713-801E-46D7-BD01-E325A460BDCB}"/>
    <cellStyle name="계산 2 3 2 3 4 4" xfId="31684" xr:uid="{B2AA575E-35CC-4008-97CC-9DBF179089CD}"/>
    <cellStyle name="계산 2 3 2 3 5" xfId="6945" xr:uid="{62CDB63E-67A1-46EA-8985-A0B727FC1860}"/>
    <cellStyle name="계산 2 3 2 3 5 2" xfId="20634" xr:uid="{CF56A7EF-9A95-436F-80A9-49BE2575A9C7}"/>
    <cellStyle name="계산 2 3 2 3 5 3" xfId="28292" xr:uid="{BBC7ADA3-6892-40C2-8DC4-CB0691940B49}"/>
    <cellStyle name="계산 2 3 2 3 5 4" xfId="31662" xr:uid="{0B0D8F9F-ED2B-4D67-B9A9-D274102C515F}"/>
    <cellStyle name="계산 2 3 2 3 6" xfId="6946" xr:uid="{E9AA4531-86B2-48E1-AF97-1D51DFFFE087}"/>
    <cellStyle name="계산 2 3 2 3 6 2" xfId="20635" xr:uid="{DC5025F9-B0E2-4864-B949-9A9E53137C13}"/>
    <cellStyle name="계산 2 3 2 3 6 3" xfId="28293" xr:uid="{09048C33-E6CF-48DC-8CA8-408CD929B4F0}"/>
    <cellStyle name="계산 2 3 2 3 6 4" xfId="31638" xr:uid="{A00479CF-766D-42E5-929A-EB418797F9EA}"/>
    <cellStyle name="계산 2 3 2 3 7" xfId="6947" xr:uid="{64EC5D54-3B8A-4819-B9A7-F9742A637BCA}"/>
    <cellStyle name="계산 2 3 2 3 7 2" xfId="20636" xr:uid="{D0253345-8191-4AAC-9DB1-F731414D62DC}"/>
    <cellStyle name="계산 2 3 2 3 7 3" xfId="28294" xr:uid="{5E69B0FE-4C00-40D6-ADBC-19B3AB8575A1}"/>
    <cellStyle name="계산 2 3 2 3 7 4" xfId="31636" xr:uid="{CD07CB8D-B9AD-4F0B-AF21-ECA52446AE10}"/>
    <cellStyle name="계산 2 3 2 3 8" xfId="20630" xr:uid="{DC4F789E-DBD9-462F-B05C-57BB5B498CB9}"/>
    <cellStyle name="계산 2 3 2 3 9" xfId="28288" xr:uid="{07B44F8A-36C1-444A-8EF6-64709E53E912}"/>
    <cellStyle name="계산 2 3 2 4" xfId="6948" xr:uid="{0AA7261E-5328-4ADC-B5D3-C76C96839234}"/>
    <cellStyle name="계산 2 3 2 4 2" xfId="6949" xr:uid="{CEA55578-F69E-4A50-944B-91F8E1F3B8F3}"/>
    <cellStyle name="계산 2 3 2 4 2 2" xfId="20638" xr:uid="{FDB2077E-2742-4305-87B5-C64F6F902BFA}"/>
    <cellStyle name="계산 2 3 2 4 2 3" xfId="28296" xr:uid="{248329DE-F73F-491B-AF75-DD445B03E521}"/>
    <cellStyle name="계산 2 3 2 4 2 4" xfId="31590" xr:uid="{AB763DE9-4CF2-471D-94C9-58BE7EDFD941}"/>
    <cellStyle name="계산 2 3 2 4 3" xfId="6950" xr:uid="{A3FBE79A-4A09-43D4-8DF8-C7C24359F59A}"/>
    <cellStyle name="계산 2 3 2 4 3 2" xfId="20639" xr:uid="{F22B20D1-7CFA-4936-A958-A2F9F9983AE9}"/>
    <cellStyle name="계산 2 3 2 4 3 3" xfId="28297" xr:uid="{52B890DE-CB8A-4E0D-9896-2649754D2D21}"/>
    <cellStyle name="계산 2 3 2 4 3 4" xfId="31588" xr:uid="{B063C4D7-2B4A-4A3A-AFFE-0C2F8AF7BF0D}"/>
    <cellStyle name="계산 2 3 2 4 4" xfId="6951" xr:uid="{731B0700-4E34-49BD-B41A-C2A6EBE85404}"/>
    <cellStyle name="계산 2 3 2 4 4 2" xfId="20640" xr:uid="{222C7C7A-107B-4214-AF4E-4746B3E4DF16}"/>
    <cellStyle name="계산 2 3 2 4 4 3" xfId="28298" xr:uid="{1F280805-6BBC-4154-8F99-60AD1FCC2A21}"/>
    <cellStyle name="계산 2 3 2 4 4 4" xfId="31566" xr:uid="{1CEF2FE0-FC00-4A4E-B57C-89CF1D030626}"/>
    <cellStyle name="계산 2 3 2 4 5" xfId="6952" xr:uid="{D9CCB15D-F580-4D98-97F9-EB8E0698B756}"/>
    <cellStyle name="계산 2 3 2 4 5 2" xfId="20641" xr:uid="{38AAB787-C8AA-4907-9B4F-3F00D3A2E2FB}"/>
    <cellStyle name="계산 2 3 2 4 5 3" xfId="28299" xr:uid="{D26040D3-8779-4F1C-B8F6-7577E6D07AD7}"/>
    <cellStyle name="계산 2 3 2 4 5 4" xfId="31542" xr:uid="{5BD1C2C8-852E-400F-8DB9-1F8831F58D6F}"/>
    <cellStyle name="계산 2 3 2 4 6" xfId="6953" xr:uid="{07161312-191F-438D-A8D2-88C199485549}"/>
    <cellStyle name="계산 2 3 2 4 6 2" xfId="20642" xr:uid="{70FB7E4B-C3A5-4738-ABC2-C8B335C6C4EF}"/>
    <cellStyle name="계산 2 3 2 4 6 3" xfId="28300" xr:uid="{39D19CDD-E78C-4F54-BAB2-18ED8F5969C2}"/>
    <cellStyle name="계산 2 3 2 4 6 4" xfId="31540" xr:uid="{D7684D24-D8BF-4529-B575-9CF36A7CF683}"/>
    <cellStyle name="계산 2 3 2 4 7" xfId="20637" xr:uid="{3439C206-1EB2-4F3F-B4F6-5FC262B82C40}"/>
    <cellStyle name="계산 2 3 2 4 8" xfId="28295" xr:uid="{5F925D7D-81EF-49F3-8C24-7CE802DD6172}"/>
    <cellStyle name="계산 2 3 2 4 9" xfId="31614" xr:uid="{3946A67E-B31D-4593-AAD6-12D729E1E434}"/>
    <cellStyle name="계산 2 3 2 5" xfId="6954" xr:uid="{53D043D5-E737-4906-9509-94533FBB64E0}"/>
    <cellStyle name="계산 2 3 2 5 2" xfId="6955" xr:uid="{968533BC-1EBF-4517-9909-FEF12722A878}"/>
    <cellStyle name="계산 2 3 2 5 2 2" xfId="20644" xr:uid="{64960FF8-FB23-4BF9-90AB-C5C3313365A8}"/>
    <cellStyle name="계산 2 3 2 5 2 3" xfId="28302" xr:uid="{8E1C96DB-DA6F-42B3-B906-716F181FC03E}"/>
    <cellStyle name="계산 2 3 2 5 2 4" xfId="31494" xr:uid="{AE31ED56-1B93-475F-A62F-FD0EC3B5E9A1}"/>
    <cellStyle name="계산 2 3 2 5 3" xfId="6956" xr:uid="{FF355451-C15F-4583-882D-BE9213496BB5}"/>
    <cellStyle name="계산 2 3 2 5 3 2" xfId="20645" xr:uid="{5FFBD59F-6A67-44D7-8DB3-FB12798CC835}"/>
    <cellStyle name="계산 2 3 2 5 3 3" xfId="28303" xr:uid="{853BEF82-6AC9-4221-B681-0BAA210D63DD}"/>
    <cellStyle name="계산 2 3 2 5 3 4" xfId="31492" xr:uid="{76D2E709-F2B3-4789-963A-103CCEAC239D}"/>
    <cellStyle name="계산 2 3 2 5 4" xfId="6957" xr:uid="{4568AFB0-93BE-43CB-9E98-57D3D2C7C1F5}"/>
    <cellStyle name="계산 2 3 2 5 4 2" xfId="20646" xr:uid="{0C582FEF-70AC-4DCD-9128-FC0A7A813C14}"/>
    <cellStyle name="계산 2 3 2 5 4 3" xfId="28304" xr:uid="{E7202E20-5396-4D0B-9655-43673925EAED}"/>
    <cellStyle name="계산 2 3 2 5 4 4" xfId="31471" xr:uid="{563DC614-6872-42BE-8D1B-70032F6927A0}"/>
    <cellStyle name="계산 2 3 2 5 5" xfId="6958" xr:uid="{A68510FC-6478-47E1-93E3-7E02272F9956}"/>
    <cellStyle name="계산 2 3 2 5 5 2" xfId="20647" xr:uid="{E53D60DC-B744-4527-8235-5CD71BDA303D}"/>
    <cellStyle name="계산 2 3 2 5 5 3" xfId="28305" xr:uid="{CDC7D9F1-D250-4C58-97F2-BD6FF57EBB41}"/>
    <cellStyle name="계산 2 3 2 5 5 4" xfId="31470" xr:uid="{1657066F-F3C9-41DB-9636-6BA65764859D}"/>
    <cellStyle name="계산 2 3 2 5 6" xfId="20643" xr:uid="{9CDD116A-00F9-4050-B3EC-5DB1554BB76C}"/>
    <cellStyle name="계산 2 3 2 5 7" xfId="28301" xr:uid="{9EF8284E-9673-4358-87D7-7BB036AA66DC}"/>
    <cellStyle name="계산 2 3 2 5 8" xfId="31518" xr:uid="{48F6F30D-0414-46DA-98FC-351D778818F7}"/>
    <cellStyle name="계산 2 3 2 6" xfId="6959" xr:uid="{5EDED45C-967E-44A1-86D1-3F9BF2101F6B}"/>
    <cellStyle name="계산 2 3 2 6 2" xfId="6960" xr:uid="{B3D804C6-461C-4B8B-9E2E-16381F6ED442}"/>
    <cellStyle name="계산 2 3 2 6 2 2" xfId="20649" xr:uid="{2C6E7732-7242-4FCB-8A6A-EDE0EF876726}"/>
    <cellStyle name="계산 2 3 2 6 2 3" xfId="28307" xr:uid="{97CCA8CA-465F-4C15-8783-2E2666FCF1C8}"/>
    <cellStyle name="계산 2 3 2 6 2 4" xfId="31468" xr:uid="{C2A23754-0732-4B04-A74F-360B931BA6D7}"/>
    <cellStyle name="계산 2 3 2 6 3" xfId="20648" xr:uid="{42028552-BB3F-42A8-BCEF-D44851B45ECC}"/>
    <cellStyle name="계산 2 3 2 6 4" xfId="28306" xr:uid="{DACBE473-7674-40EA-BDC6-4111221926A7}"/>
    <cellStyle name="계산 2 3 2 6 5" xfId="31469" xr:uid="{61FFF724-E721-4AE3-B03D-84DA191558C9}"/>
    <cellStyle name="계산 2 3 2 7" xfId="6961" xr:uid="{ABB82D22-77E6-48C6-9409-D6A33ABED72D}"/>
    <cellStyle name="계산 2 3 2 7 2" xfId="6962" xr:uid="{F27B8311-F0D2-4FD1-9DA3-86AF3EE15E32}"/>
    <cellStyle name="계산 2 3 2 7 3" xfId="20650" xr:uid="{2A44BE77-AFD2-4005-9ED4-676DA185450C}"/>
    <cellStyle name="계산 2 3 2 7 4" xfId="28308" xr:uid="{CDC1E49B-717F-4DFF-BE97-BA17D7161E49}"/>
    <cellStyle name="계산 2 3 2 7 5" xfId="31467" xr:uid="{90F2D944-E3F5-416E-A6BD-20FAF10D0455}"/>
    <cellStyle name="계산 2 3 2 8" xfId="6963" xr:uid="{175CCF4E-359E-4308-8B39-A2D7819C8859}"/>
    <cellStyle name="계산 2 3 2 8 2" xfId="20651" xr:uid="{C2374E11-4B18-4E37-A4BB-17FB7F1F36E6}"/>
    <cellStyle name="계산 2 3 2 8 3" xfId="28309" xr:uid="{2EBA0ED7-C2AA-46B1-85CE-0C7E00C933D4}"/>
    <cellStyle name="계산 2 3 2 8 4" xfId="31464" xr:uid="{CA3590B8-B999-4215-BDA4-E35C9979A900}"/>
    <cellStyle name="계산 2 3 2 9" xfId="20607" xr:uid="{85773BB1-43B9-444F-AF96-608DFE148B4F}"/>
    <cellStyle name="계산 2 3 3" xfId="6964" xr:uid="{546081A6-151C-44F9-882B-B857015247EE}"/>
    <cellStyle name="계산 2 3 3 10" xfId="28310" xr:uid="{C18B9E2C-31C7-4E26-8795-DED7C67FBAF0}"/>
    <cellStyle name="계산 2 3 3 11" xfId="31458" xr:uid="{3BED5256-DDC6-466E-9E67-33BD7C11E6F5}"/>
    <cellStyle name="계산 2 3 3 2" xfId="6965" xr:uid="{721B68E5-1A11-4F18-AEF5-C3A35EC3AB81}"/>
    <cellStyle name="계산 2 3 3 2 10" xfId="28311" xr:uid="{A520EA87-B60F-49B6-BC2A-6963924F5D7A}"/>
    <cellStyle name="계산 2 3 3 2 11" xfId="31434" xr:uid="{9F51D653-7944-407D-A1B8-A964BB93CFAD}"/>
    <cellStyle name="계산 2 3 3 2 2" xfId="6966" xr:uid="{85E1023D-4A19-483C-91E9-053FB2544CB4}"/>
    <cellStyle name="계산 2 3 3 2 2 10" xfId="31410" xr:uid="{29EC1725-630B-43AF-915B-D7A3180911AF}"/>
    <cellStyle name="계산 2 3 3 2 2 2" xfId="6967" xr:uid="{B442C9FA-C454-4C55-AB7D-5F27A951E756}"/>
    <cellStyle name="계산 2 3 3 2 2 2 2" xfId="20655" xr:uid="{7DE4C097-E01B-4C5A-B4EA-F801A38B717C}"/>
    <cellStyle name="계산 2 3 3 2 2 2 3" xfId="28313" xr:uid="{0E8832E6-AF37-438A-B1BE-49CBA7767A2C}"/>
    <cellStyle name="계산 2 3 3 2 2 2 4" xfId="31408" xr:uid="{302847FF-23CC-43C7-BACB-8DAA2D6A7E42}"/>
    <cellStyle name="계산 2 3 3 2 2 3" xfId="6968" xr:uid="{536B1B37-E0BD-4D04-9BA0-6744483788BC}"/>
    <cellStyle name="계산 2 3 3 2 2 3 2" xfId="20656" xr:uid="{924B0E1C-2629-4F5F-96E4-0A2B157DA1C1}"/>
    <cellStyle name="계산 2 3 3 2 2 3 3" xfId="28314" xr:uid="{BFBD8B15-28B2-4EAD-9B64-3F2B1D91A13C}"/>
    <cellStyle name="계산 2 3 3 2 2 3 4" xfId="31386" xr:uid="{73BAB4D3-C05B-4EF0-98CF-385830E5032C}"/>
    <cellStyle name="계산 2 3 3 2 2 4" xfId="6969" xr:uid="{CA58B3AB-2F99-4E79-92CE-D79F1421DF0E}"/>
    <cellStyle name="계산 2 3 3 2 2 4 2" xfId="20657" xr:uid="{FE889932-64B2-4309-9A19-D568C995C533}"/>
    <cellStyle name="계산 2 3 3 2 2 4 3" xfId="28315" xr:uid="{EE9F50C9-D7D7-47C8-B263-52D4F73665B7}"/>
    <cellStyle name="계산 2 3 3 2 2 4 4" xfId="31362" xr:uid="{7E582CB3-43EF-40F5-A757-95F9F5048470}"/>
    <cellStyle name="계산 2 3 3 2 2 5" xfId="6970" xr:uid="{D8F68C64-50E3-4289-90EE-6FA934A75C1A}"/>
    <cellStyle name="계산 2 3 3 2 2 5 2" xfId="20658" xr:uid="{73626C3E-AD10-4E5E-837D-A234C74F827F}"/>
    <cellStyle name="계산 2 3 3 2 2 5 3" xfId="28316" xr:uid="{428362BF-96E2-4F30-AB02-DDD4E622EEF2}"/>
    <cellStyle name="계산 2 3 3 2 2 5 4" xfId="31360" xr:uid="{E96BF27B-71B5-40FB-8AB1-569A00B9AD89}"/>
    <cellStyle name="계산 2 3 3 2 2 6" xfId="6971" xr:uid="{C206D358-5DBE-4F6B-9FFE-C95742656187}"/>
    <cellStyle name="계산 2 3 3 2 2 6 2" xfId="20659" xr:uid="{A42690BE-9B82-4A8F-977A-B10743551720}"/>
    <cellStyle name="계산 2 3 3 2 2 6 3" xfId="28317" xr:uid="{719A2CEE-A5D8-4203-96EC-5FEF860FCA57}"/>
    <cellStyle name="계산 2 3 3 2 2 6 4" xfId="31338" xr:uid="{CC7DA0CE-2A20-444A-AC00-8B196ECF0BD5}"/>
    <cellStyle name="계산 2 3 3 2 2 7" xfId="6972" xr:uid="{63623AAE-F307-4FCC-B15A-28F429A3D12F}"/>
    <cellStyle name="계산 2 3 3 2 2 7 2" xfId="20660" xr:uid="{721367B3-C8E2-4C44-9D4A-0C507E1CD461}"/>
    <cellStyle name="계산 2 3 3 2 2 7 3" xfId="28318" xr:uid="{385D24E8-4CF3-4DAB-B4ED-9C61E88C4629}"/>
    <cellStyle name="계산 2 3 3 2 2 7 4" xfId="31314" xr:uid="{1EEF807F-51E0-4D79-A8B6-5F94A8A93EE0}"/>
    <cellStyle name="계산 2 3 3 2 2 8" xfId="20654" xr:uid="{0E888FD6-08A2-4449-AFEF-E5742073346B}"/>
    <cellStyle name="계산 2 3 3 2 2 9" xfId="28312" xr:uid="{8CB32769-9ECA-422F-9B15-88547985F7DA}"/>
    <cellStyle name="계산 2 3 3 2 3" xfId="6973" xr:uid="{5C96E305-78E0-4F1D-AFCB-A9BAEA27EEBA}"/>
    <cellStyle name="계산 2 3 3 2 3 2" xfId="6974" xr:uid="{862A0F74-EAB6-4239-8B87-5CDE78AB5BE5}"/>
    <cellStyle name="계산 2 3 3 2 3 2 2" xfId="20662" xr:uid="{E2325780-583A-4285-94D6-250590ED71C2}"/>
    <cellStyle name="계산 2 3 3 2 3 2 3" xfId="28320" xr:uid="{3E9C2E10-816E-4EC2-B9FB-50268376F075}"/>
    <cellStyle name="계산 2 3 3 2 3 2 4" xfId="31290" xr:uid="{F23033AE-640E-4155-8ABF-922607DC735D}"/>
    <cellStyle name="계산 2 3 3 2 3 3" xfId="6975" xr:uid="{2EB2BD9A-8F95-4F6E-BB0D-A4C97A7ED095}"/>
    <cellStyle name="계산 2 3 3 2 3 3 2" xfId="20663" xr:uid="{FCEF42B8-7734-420C-8DCD-0904370CE791}"/>
    <cellStyle name="계산 2 3 3 2 3 3 3" xfId="28321" xr:uid="{E26E4936-88E9-4230-96E4-E0959D551D29}"/>
    <cellStyle name="계산 2 3 3 2 3 3 4" xfId="31266" xr:uid="{83331A8E-910B-4324-9249-EA19E352C1A1}"/>
    <cellStyle name="계산 2 3 3 2 3 4" xfId="6976" xr:uid="{07C1F675-DE61-4887-8CE7-5521A00E0237}"/>
    <cellStyle name="계산 2 3 3 2 3 4 2" xfId="20664" xr:uid="{5077A654-9272-4F23-A64C-7D5EC20B55C2}"/>
    <cellStyle name="계산 2 3 3 2 3 4 3" xfId="28322" xr:uid="{33F73B43-64DC-4109-B226-70FC377E2B37}"/>
    <cellStyle name="계산 2 3 3 2 3 4 4" xfId="31264" xr:uid="{997808CF-9BF8-4359-B6A6-6DEC45A7F5E6}"/>
    <cellStyle name="계산 2 3 3 2 3 5" xfId="6977" xr:uid="{CCD42E67-920E-4FFC-A55C-E464A3AA8707}"/>
    <cellStyle name="계산 2 3 3 2 3 5 2" xfId="20665" xr:uid="{3EF57505-CC05-447E-BFE7-FB24C327B480}"/>
    <cellStyle name="계산 2 3 3 2 3 5 3" xfId="28323" xr:uid="{1F1F68EA-3DBB-410C-AE54-A7D1704DB268}"/>
    <cellStyle name="계산 2 3 3 2 3 5 4" xfId="31242" xr:uid="{64ED8DB7-2BBC-4F6E-9957-153325171829}"/>
    <cellStyle name="계산 2 3 3 2 3 6" xfId="6978" xr:uid="{0E6C1195-D58D-4EF1-9075-F0A0DE336CAC}"/>
    <cellStyle name="계산 2 3 3 2 3 6 2" xfId="20666" xr:uid="{FC62D878-9C33-472E-9F87-96A6034B72D2}"/>
    <cellStyle name="계산 2 3 3 2 3 6 3" xfId="28324" xr:uid="{949E3249-EE45-4110-854A-5DB962A1F3AA}"/>
    <cellStyle name="계산 2 3 3 2 3 6 4" xfId="31218" xr:uid="{51F4BD22-9781-4B4D-BD4B-8F27F19EDEA7}"/>
    <cellStyle name="계산 2 3 3 2 3 7" xfId="20661" xr:uid="{6273FCF1-1B18-42C3-BE77-25C1DF8E4F05}"/>
    <cellStyle name="계산 2 3 3 2 3 8" xfId="28319" xr:uid="{5D68920A-C6A7-4E6F-AF6A-4874C88AAD4F}"/>
    <cellStyle name="계산 2 3 3 2 3 9" xfId="31312" xr:uid="{E9C685E9-8926-4950-B2B8-84C24A0F6F06}"/>
    <cellStyle name="계산 2 3 3 2 4" xfId="6979" xr:uid="{185150D5-D136-4A79-B66E-10074C2DD61D}"/>
    <cellStyle name="계산 2 3 3 2 4 2" xfId="6980" xr:uid="{34BA1CE0-F68F-4C31-9C35-B91CD5D7F5A7}"/>
    <cellStyle name="계산 2 3 3 2 4 2 2" xfId="20668" xr:uid="{0FB09B87-8C37-4E2F-97D1-3A31CD5ABFD9}"/>
    <cellStyle name="계산 2 3 3 2 4 2 3" xfId="28326" xr:uid="{09A69115-A0C3-407A-866B-1AC24902B4B9}"/>
    <cellStyle name="계산 2 3 3 2 4 2 4" xfId="31195" xr:uid="{B884E094-5F9C-4F9F-8F5B-1A5C2EF5BAA4}"/>
    <cellStyle name="계산 2 3 3 2 4 3" xfId="6981" xr:uid="{A405F869-8375-4CBC-A477-3C9CAD75A432}"/>
    <cellStyle name="계산 2 3 3 2 4 3 2" xfId="20669" xr:uid="{5C11A56F-F2CA-48C6-9666-820BCD1E9EC6}"/>
    <cellStyle name="계산 2 3 3 2 4 3 3" xfId="28327" xr:uid="{FA92BF6B-E032-4260-96CE-FC84A43D4853}"/>
    <cellStyle name="계산 2 3 3 2 4 3 4" xfId="31194" xr:uid="{539B7B59-B259-444B-866E-A42CCA786642}"/>
    <cellStyle name="계산 2 3 3 2 4 4" xfId="6982" xr:uid="{74F963D9-C14D-4639-98B7-7BE3B4FC53C3}"/>
    <cellStyle name="계산 2 3 3 2 4 4 2" xfId="20670" xr:uid="{03B6E4F5-9A58-4254-81A8-BFAF8DC20CE2}"/>
    <cellStyle name="계산 2 3 3 2 4 4 3" xfId="28328" xr:uid="{60D33E49-F5B2-4F1F-B8C4-7288CA61B7E2}"/>
    <cellStyle name="계산 2 3 3 2 4 4 4" xfId="31193" xr:uid="{B8FCAD0B-6EE3-400A-B946-A86F29E8CB52}"/>
    <cellStyle name="계산 2 3 3 2 4 5" xfId="20667" xr:uid="{AF36529F-B2E3-4AB0-BB72-51306A674EA6}"/>
    <cellStyle name="계산 2 3 3 2 4 6" xfId="28325" xr:uid="{2C8F16C5-8FDA-4114-B0EE-54ED26A55351}"/>
    <cellStyle name="계산 2 3 3 2 4 7" xfId="31216" xr:uid="{FEFF1D28-FDF2-4641-9446-383001077CBE}"/>
    <cellStyle name="계산 2 3 3 2 5" xfId="6983" xr:uid="{B7C44760-8D47-4FE2-996D-77376926815A}"/>
    <cellStyle name="계산 2 3 3 2 5 2" xfId="6984" xr:uid="{3E028CC1-60E7-412F-8ED2-70390155FBD4}"/>
    <cellStyle name="계산 2 3 3 2 5 3" xfId="20671" xr:uid="{309F8E7F-EAAA-4167-9681-B2AAF72DB06F}"/>
    <cellStyle name="계산 2 3 3 2 5 4" xfId="28329" xr:uid="{126B3E4D-731E-4534-9D7D-CFB822241DB0}"/>
    <cellStyle name="계산 2 3 3 2 5 5" xfId="31192" xr:uid="{041567B4-42EE-41B7-A477-0A55AECED728}"/>
    <cellStyle name="계산 2 3 3 2 6" xfId="6985" xr:uid="{BE6E7FA1-3BD8-43C7-813E-51735D811ED7}"/>
    <cellStyle name="계산 2 3 3 2 6 2" xfId="6986" xr:uid="{9ABAA631-BB46-4EE6-9CF0-D457A5A418E9}"/>
    <cellStyle name="계산 2 3 3 2 6 3" xfId="20672" xr:uid="{0508862C-99C7-4613-B035-29425DBCBB52}"/>
    <cellStyle name="계산 2 3 3 2 6 4" xfId="28330" xr:uid="{DEF34EC9-B303-452E-B83C-F69EAF5EAE13}"/>
    <cellStyle name="계산 2 3 3 2 6 5" xfId="31191" xr:uid="{4C86DA32-AFAF-41C1-A00E-F9F4321BAAB2}"/>
    <cellStyle name="계산 2 3 3 2 7" xfId="6987" xr:uid="{435AAC77-56AB-487E-BBA8-36FFADB3F43E}"/>
    <cellStyle name="계산 2 3 3 2 7 2" xfId="20673" xr:uid="{42FF132A-7185-496F-8205-115DA30F32FF}"/>
    <cellStyle name="계산 2 3 3 2 7 3" xfId="28331" xr:uid="{7D8E8377-451F-4547-99EA-9EB7171A057D}"/>
    <cellStyle name="계산 2 3 3 2 7 4" xfId="31188" xr:uid="{74A9177C-8B0D-450D-909A-F24AEAFB1AE9}"/>
    <cellStyle name="계산 2 3 3 2 8" xfId="6988" xr:uid="{FCDAE1E1-6912-4C3D-B390-B546E696602E}"/>
    <cellStyle name="계산 2 3 3 2 8 2" xfId="20674" xr:uid="{86451ABA-DCCC-4ED1-B942-0CF46B21FA5A}"/>
    <cellStyle name="계산 2 3 3 2 8 3" xfId="28332" xr:uid="{ABA2F31C-EA80-45A4-836E-E4C4CD580727}"/>
    <cellStyle name="계산 2 3 3 2 8 4" xfId="31187" xr:uid="{8728E1DB-DB60-4C7D-908A-7D8897E5C98E}"/>
    <cellStyle name="계산 2 3 3 2 9" xfId="20653" xr:uid="{A5211E57-AA21-43BA-AF79-582B4D8437B3}"/>
    <cellStyle name="계산 2 3 3 3" xfId="6989" xr:uid="{D9BB13E2-382F-4ED9-AF47-FF3FC15392D7}"/>
    <cellStyle name="계산 2 3 3 3 10" xfId="31186" xr:uid="{396C5459-45B9-4CD2-BDE4-695670026CD0}"/>
    <cellStyle name="계산 2 3 3 3 2" xfId="6990" xr:uid="{989C3A9E-93F9-4C3B-B776-B4DC4DA3C347}"/>
    <cellStyle name="계산 2 3 3 3 2 2" xfId="20676" xr:uid="{967D58DF-84B5-45A7-9993-40BF8012271B}"/>
    <cellStyle name="계산 2 3 3 3 2 3" xfId="28334" xr:uid="{EBDC8BD5-99E4-467A-B4AF-5A9B80919BA3}"/>
    <cellStyle name="계산 2 3 3 3 2 4" xfId="31185" xr:uid="{67454523-B0B6-420A-B862-69C38C8B1D4D}"/>
    <cellStyle name="계산 2 3 3 3 3" xfId="6991" xr:uid="{3F195338-39A1-461C-8A94-528D1B9DC4C0}"/>
    <cellStyle name="계산 2 3 3 3 3 2" xfId="20677" xr:uid="{94A0BB29-97A4-4206-BB05-C7FF7574067A}"/>
    <cellStyle name="계산 2 3 3 3 3 3" xfId="28335" xr:uid="{C1E35E2E-BE76-4992-A12C-FAA8F21C6A3E}"/>
    <cellStyle name="계산 2 3 3 3 3 4" xfId="31184" xr:uid="{61E6AA9C-E103-4232-972F-DF61B3329605}"/>
    <cellStyle name="계산 2 3 3 3 4" xfId="6992" xr:uid="{D17A3F18-141C-415F-934F-C4BE650AFA18}"/>
    <cellStyle name="계산 2 3 3 3 4 2" xfId="20678" xr:uid="{7B5A480A-6FC7-4A80-AAAD-2706B4FD84E1}"/>
    <cellStyle name="계산 2 3 3 3 4 3" xfId="28336" xr:uid="{2E84F970-5828-4726-B193-9772C48E5B95}"/>
    <cellStyle name="계산 2 3 3 3 4 4" xfId="31182" xr:uid="{C4321C19-4CBB-4AB8-A767-F8927C8CC967}"/>
    <cellStyle name="계산 2 3 3 3 5" xfId="6993" xr:uid="{1A4C3A52-B067-4798-954A-7D20AA3D2CBD}"/>
    <cellStyle name="계산 2 3 3 3 5 2" xfId="20679" xr:uid="{1C7E585B-359A-4C38-8CE5-2809F5424AF1}"/>
    <cellStyle name="계산 2 3 3 3 5 3" xfId="28337" xr:uid="{CCB2C56A-F8E0-4367-812E-A2B8BC2FC3E0}"/>
    <cellStyle name="계산 2 3 3 3 5 4" xfId="31176" xr:uid="{35A75E07-A76E-49D6-B443-22938D268EA9}"/>
    <cellStyle name="계산 2 3 3 3 6" xfId="6994" xr:uid="{CB53B330-EA57-4B8F-978F-F0F2CF03438A}"/>
    <cellStyle name="계산 2 3 3 3 6 2" xfId="20680" xr:uid="{12B0504C-A10D-4EBE-93A1-C8989C489760}"/>
    <cellStyle name="계산 2 3 3 3 6 3" xfId="28338" xr:uid="{A324C19A-E021-4E70-93AF-8BC8D43D1155}"/>
    <cellStyle name="계산 2 3 3 3 6 4" xfId="31152" xr:uid="{0017355E-6FF5-407A-8894-C350C514DD3B}"/>
    <cellStyle name="계산 2 3 3 3 7" xfId="6995" xr:uid="{107AED1A-C627-4370-8529-52B7957B208E}"/>
    <cellStyle name="계산 2 3 3 3 7 2" xfId="20681" xr:uid="{F441AEC5-45B4-4F8F-AB0D-FF6CCA44A76F}"/>
    <cellStyle name="계산 2 3 3 3 7 3" xfId="28339" xr:uid="{F576693E-7366-4F7B-A882-32755DA2585F}"/>
    <cellStyle name="계산 2 3 3 3 7 4" xfId="31151" xr:uid="{39815147-983A-422E-ABAC-48806610B3DD}"/>
    <cellStyle name="계산 2 3 3 3 8" xfId="20675" xr:uid="{69366ED6-961B-458F-8F18-7C02F42B8A83}"/>
    <cellStyle name="계산 2 3 3 3 9" xfId="28333" xr:uid="{A35A5A0A-962C-48EC-80FE-CC8B7B68B1C8}"/>
    <cellStyle name="계산 2 3 3 4" xfId="6996" xr:uid="{D29079EA-DAF1-40FD-861D-33AC67B105D7}"/>
    <cellStyle name="계산 2 3 3 4 2" xfId="6997" xr:uid="{51FF4F23-779A-4F03-9D74-22D619BF5995}"/>
    <cellStyle name="계산 2 3 3 4 2 2" xfId="20683" xr:uid="{6D9C2C0E-BAE4-44EF-9573-A9F89EEB8E25}"/>
    <cellStyle name="계산 2 3 3 4 2 3" xfId="28341" xr:uid="{0429778D-80D1-45BB-ACC9-DD7F60E59B8F}"/>
    <cellStyle name="계산 2 3 3 4 2 4" xfId="31149" xr:uid="{8313C710-7935-4483-83B2-56D357CB3551}"/>
    <cellStyle name="계산 2 3 3 4 3" xfId="6998" xr:uid="{4CA89E3D-EFE9-4504-B2EA-E719D9EEBBE8}"/>
    <cellStyle name="계산 2 3 3 4 3 2" xfId="20684" xr:uid="{46AB1657-ED3F-48FD-AAE7-6808D3FFE0A9}"/>
    <cellStyle name="계산 2 3 3 4 3 3" xfId="28342" xr:uid="{C3FB068B-1342-47A0-BF84-1E820CCF3105}"/>
    <cellStyle name="계산 2 3 3 4 3 4" xfId="31148" xr:uid="{0D323031-0110-45F4-8442-90875FAFD55D}"/>
    <cellStyle name="계산 2 3 3 4 4" xfId="6999" xr:uid="{E477E83B-479B-4326-B939-69A9AE672E0E}"/>
    <cellStyle name="계산 2 3 3 4 4 2" xfId="20685" xr:uid="{F4E95590-9BA0-4395-90F8-AB3CD46ACEF2}"/>
    <cellStyle name="계산 2 3 3 4 4 3" xfId="28343" xr:uid="{14E3AFC0-AE81-47E7-9006-EE53FB058FA4}"/>
    <cellStyle name="계산 2 3 3 4 4 4" xfId="31147" xr:uid="{5B6308C6-515C-4A26-9AE7-A6718D2DF3CB}"/>
    <cellStyle name="계산 2 3 3 4 5" xfId="7000" xr:uid="{6733016E-F46B-4ECE-87C6-0758BF5BB23D}"/>
    <cellStyle name="계산 2 3 3 4 5 2" xfId="20686" xr:uid="{9CD74619-74DA-4829-8106-EB1F59CB03A4}"/>
    <cellStyle name="계산 2 3 3 4 5 3" xfId="28344" xr:uid="{5665BC17-CF6D-4C01-AB56-EE6893E8C806}"/>
    <cellStyle name="계산 2 3 3 4 5 4" xfId="31146" xr:uid="{35FBFA77-9142-433F-AB7C-8A8B0C9A39AB}"/>
    <cellStyle name="계산 2 3 3 4 6" xfId="7001" xr:uid="{0694E809-C370-46AD-B9EA-A1FC5302B9E6}"/>
    <cellStyle name="계산 2 3 3 4 6 2" xfId="20687" xr:uid="{2C249EA6-867E-4BA1-95B8-BB0CF833EE38}"/>
    <cellStyle name="계산 2 3 3 4 6 3" xfId="28345" xr:uid="{7C6A0FFE-B029-4286-ACBF-A981DAD3BA37}"/>
    <cellStyle name="계산 2 3 3 4 6 4" xfId="31145" xr:uid="{E54297F4-206F-4F17-86D4-44907D3D2660}"/>
    <cellStyle name="계산 2 3 3 4 7" xfId="20682" xr:uid="{4C659260-2896-4BB1-A234-6C0E962B9E03}"/>
    <cellStyle name="계산 2 3 3 4 8" xfId="28340" xr:uid="{7C0F748D-30D5-4F0D-94E8-B41C79429B70}"/>
    <cellStyle name="계산 2 3 3 4 9" xfId="31150" xr:uid="{A38D4D51-76D7-46DB-B607-21ADD403259E}"/>
    <cellStyle name="계산 2 3 3 5" xfId="7002" xr:uid="{BFCF0065-10FF-4BC9-AA87-C8F9EB877D98}"/>
    <cellStyle name="계산 2 3 3 5 2" xfId="7003" xr:uid="{EB42ECBB-6EB9-4E26-B757-1ED0007AE2BE}"/>
    <cellStyle name="계산 2 3 3 5 2 2" xfId="20689" xr:uid="{0111CD24-DB04-471E-BFE4-48F415CEF8E0}"/>
    <cellStyle name="계산 2 3 3 5 2 3" xfId="28347" xr:uid="{9E0C773B-DFAD-4BEE-A220-0E5FE0981080}"/>
    <cellStyle name="계산 2 3 3 5 2 4" xfId="31143" xr:uid="{68E023D0-C422-432B-B5B4-38516BBC6679}"/>
    <cellStyle name="계산 2 3 3 5 3" xfId="7004" xr:uid="{06FE285C-1BEB-4C56-A8F1-7C67A5637531}"/>
    <cellStyle name="계산 2 3 3 5 3 2" xfId="20690" xr:uid="{72D6FCC1-AEBB-42CE-9451-F3B336554112}"/>
    <cellStyle name="계산 2 3 3 5 3 3" xfId="28348" xr:uid="{B38A78A2-B94A-4896-AF85-CB254C7C3DCE}"/>
    <cellStyle name="계산 2 3 3 5 3 4" xfId="31142" xr:uid="{951267BB-8606-4491-9151-0FD18A00529B}"/>
    <cellStyle name="계산 2 3 3 5 4" xfId="7005" xr:uid="{9C769412-A03E-4BE3-993F-8AD752078F48}"/>
    <cellStyle name="계산 2 3 3 5 4 2" xfId="20691" xr:uid="{262397EB-0DAD-4F84-8733-AE90CB66F293}"/>
    <cellStyle name="계산 2 3 3 5 4 3" xfId="28349" xr:uid="{03442A1F-DA2C-4A8E-BC75-DEA5B7B65F7B}"/>
    <cellStyle name="계산 2 3 3 5 4 4" xfId="31141" xr:uid="{77A3050D-5BA9-4A2F-A35F-0E2D5C677646}"/>
    <cellStyle name="계산 2 3 3 5 5" xfId="7006" xr:uid="{CE310ADB-9D2E-4EAE-912C-9D90465A82C6}"/>
    <cellStyle name="계산 2 3 3 5 5 2" xfId="20692" xr:uid="{4BA1B9DE-DEB7-45B6-B864-B7D425C26D81}"/>
    <cellStyle name="계산 2 3 3 5 5 3" xfId="28350" xr:uid="{E7FE0555-0CFF-4628-B6BB-ED46BDF39369}"/>
    <cellStyle name="계산 2 3 3 5 5 4" xfId="31140" xr:uid="{18ECFBC7-36E9-486D-AA79-62A84A842122}"/>
    <cellStyle name="계산 2 3 3 5 6" xfId="20688" xr:uid="{37ADE231-0DC7-41A3-A1DC-7827860CE131}"/>
    <cellStyle name="계산 2 3 3 5 7" xfId="28346" xr:uid="{7C8E9612-6B0D-4445-8DC4-9F8A2FBC31AE}"/>
    <cellStyle name="계산 2 3 3 5 8" xfId="31144" xr:uid="{3052AB77-B7A1-441C-B054-28847E107EE1}"/>
    <cellStyle name="계산 2 3 3 6" xfId="7007" xr:uid="{8EB677FD-40FD-425D-B350-1E79834988B8}"/>
    <cellStyle name="계산 2 3 3 6 2" xfId="7008" xr:uid="{A6E7D506-0658-4ECD-B7EF-AA9E50D272E7}"/>
    <cellStyle name="계산 2 3 3 6 2 2" xfId="20694" xr:uid="{92734164-8409-4350-9EDA-FDE3FECFE6B4}"/>
    <cellStyle name="계산 2 3 3 6 2 3" xfId="28352" xr:uid="{7D1B4D23-70F7-4289-B489-08046ACB928C}"/>
    <cellStyle name="계산 2 3 3 6 2 4" xfId="31138" xr:uid="{D28CCC9F-AD15-4752-8670-CE0FD835ED60}"/>
    <cellStyle name="계산 2 3 3 6 3" xfId="20693" xr:uid="{F2519A1F-73BC-447D-80D0-8B59503D24C8}"/>
    <cellStyle name="계산 2 3 3 6 4" xfId="28351" xr:uid="{C3F8AA49-5A45-45E2-A66F-64AEB8142A47}"/>
    <cellStyle name="계산 2 3 3 6 5" xfId="31139" xr:uid="{7C714D1D-3645-4D1F-8389-1CFD180C528E}"/>
    <cellStyle name="계산 2 3 3 7" xfId="7009" xr:uid="{A6EB921B-B760-49E3-A76E-5486B3F05562}"/>
    <cellStyle name="계산 2 3 3 7 2" xfId="7010" xr:uid="{FA6AD9A2-2D57-4065-9C51-D0ACF18F8C79}"/>
    <cellStyle name="계산 2 3 3 7 3" xfId="20695" xr:uid="{5C186272-9C63-4104-85C7-99C2486F739A}"/>
    <cellStyle name="계산 2 3 3 7 4" xfId="28353" xr:uid="{A38092AC-5749-4941-8ED5-494FD4485AE3}"/>
    <cellStyle name="계산 2 3 3 7 5" xfId="31137" xr:uid="{FE0976C0-5D80-452E-9C5E-E97FFE1D720E}"/>
    <cellStyle name="계산 2 3 3 8" xfId="7011" xr:uid="{F62A1050-D028-4229-80F7-C3DE4189E3FB}"/>
    <cellStyle name="계산 2 3 3 8 2" xfId="20696" xr:uid="{A76D5055-D0F4-49A0-8327-2CB89B91949A}"/>
    <cellStyle name="계산 2 3 3 8 3" xfId="28354" xr:uid="{C7893BB8-D404-4880-9898-7AA865D53590}"/>
    <cellStyle name="계산 2 3 3 8 4" xfId="31136" xr:uid="{66B1B3DA-CA27-48BD-8F37-2C55FCC7F59A}"/>
    <cellStyle name="계산 2 3 3 9" xfId="20652" xr:uid="{7A9891EE-6087-4486-9D70-DA79868ABBC3}"/>
    <cellStyle name="계산 2 3 4" xfId="7012" xr:uid="{DE59CB15-B7DF-4F45-B960-44966C17D694}"/>
    <cellStyle name="계산 2 3 4 10" xfId="28355" xr:uid="{C627AE9B-49D3-4BF2-8EBF-35C228B414A8}"/>
    <cellStyle name="계산 2 3 4 11" xfId="31135" xr:uid="{D0972443-4C26-43A4-B10D-8B4B318DD163}"/>
    <cellStyle name="계산 2 3 4 2" xfId="7013" xr:uid="{F523D7A6-A3FD-44C3-95F9-980A7794F704}"/>
    <cellStyle name="계산 2 3 4 2 10" xfId="28356" xr:uid="{1352D699-F370-4F63-98D7-B601BB8A27F4}"/>
    <cellStyle name="계산 2 3 4 2 11" xfId="31134" xr:uid="{AB59EF6E-CF0E-4E86-BF02-9EFFDE418BE5}"/>
    <cellStyle name="계산 2 3 4 2 2" xfId="7014" xr:uid="{CED1D848-BCFA-4594-8ECF-E6086CB5900D}"/>
    <cellStyle name="계산 2 3 4 2 2 10" xfId="31133" xr:uid="{307525FB-B6FD-4D92-875A-0EAC4A210873}"/>
    <cellStyle name="계산 2 3 4 2 2 2" xfId="7015" xr:uid="{9FBFD916-6E50-4ABF-BD22-5135261F1757}"/>
    <cellStyle name="계산 2 3 4 2 2 2 2" xfId="20700" xr:uid="{57BFBFF5-2BC5-49FD-B230-3EA25FF88D76}"/>
    <cellStyle name="계산 2 3 4 2 2 2 3" xfId="28358" xr:uid="{B82AD4CC-5A1D-4EC9-8303-108CA24500A2}"/>
    <cellStyle name="계산 2 3 4 2 2 2 4" xfId="31132" xr:uid="{2B4C6E5E-8539-477A-81C6-C71EA63A7E33}"/>
    <cellStyle name="계산 2 3 4 2 2 3" xfId="7016" xr:uid="{84114D83-3134-45BA-B2FE-D5E57A985A3A}"/>
    <cellStyle name="계산 2 3 4 2 2 3 2" xfId="20701" xr:uid="{A03C861E-740D-496B-9E28-88C29380C4F0}"/>
    <cellStyle name="계산 2 3 4 2 2 3 3" xfId="28359" xr:uid="{AF1AF85A-A1D8-4EE0-837F-0A5C8C286FE9}"/>
    <cellStyle name="계산 2 3 4 2 2 3 4" xfId="31131" xr:uid="{367051A7-1C19-46B2-939E-54D621FE9FC1}"/>
    <cellStyle name="계산 2 3 4 2 2 4" xfId="7017" xr:uid="{74325B3F-5C43-49BA-8D29-82FC57B68D38}"/>
    <cellStyle name="계산 2 3 4 2 2 4 2" xfId="20702" xr:uid="{F07CED1D-2D78-497F-B2C4-AD85C6B92563}"/>
    <cellStyle name="계산 2 3 4 2 2 4 3" xfId="28360" xr:uid="{C241F04D-AC10-4F18-928B-FE19412D621C}"/>
    <cellStyle name="계산 2 3 4 2 2 4 4" xfId="31130" xr:uid="{75FF7853-9874-468B-9B0A-18DC7767EDBB}"/>
    <cellStyle name="계산 2 3 4 2 2 5" xfId="7018" xr:uid="{CD7B7359-1A5A-4B4F-ACC9-BBA120C2BA44}"/>
    <cellStyle name="계산 2 3 4 2 2 5 2" xfId="20703" xr:uid="{03035357-1B98-4790-B154-9C215F6D8F2B}"/>
    <cellStyle name="계산 2 3 4 2 2 5 3" xfId="28361" xr:uid="{52DCDF94-325B-45BB-891B-5A3534660863}"/>
    <cellStyle name="계산 2 3 4 2 2 5 4" xfId="31129" xr:uid="{8100AB4F-3867-4AF5-A0E1-EEBA287082EB}"/>
    <cellStyle name="계산 2 3 4 2 2 6" xfId="7019" xr:uid="{98A6A66E-9480-453A-AF79-69F5BAF9893C}"/>
    <cellStyle name="계산 2 3 4 2 2 6 2" xfId="20704" xr:uid="{08D70522-10E1-4381-B46D-C8C71C533927}"/>
    <cellStyle name="계산 2 3 4 2 2 6 3" xfId="28362" xr:uid="{E1B89063-B041-458D-A29C-CC4F27110152}"/>
    <cellStyle name="계산 2 3 4 2 2 6 4" xfId="31128" xr:uid="{B816B536-6241-4C93-8B4F-13E238899ADF}"/>
    <cellStyle name="계산 2 3 4 2 2 7" xfId="7020" xr:uid="{56CD7619-1BBB-44A4-9FB0-247C0C3B51A0}"/>
    <cellStyle name="계산 2 3 4 2 2 7 2" xfId="20705" xr:uid="{42891C65-1FDC-4DC1-81B7-3437CD27550C}"/>
    <cellStyle name="계산 2 3 4 2 2 7 3" xfId="28363" xr:uid="{3902FA69-E805-43F3-B7C5-A2A94115A832}"/>
    <cellStyle name="계산 2 3 4 2 2 7 4" xfId="31127" xr:uid="{67AC8713-EACE-495F-910C-B6C001889CE7}"/>
    <cellStyle name="계산 2 3 4 2 2 8" xfId="20699" xr:uid="{FEAB1A45-10DD-4F16-8F41-370B74810212}"/>
    <cellStyle name="계산 2 3 4 2 2 9" xfId="28357" xr:uid="{0D96F1E0-608F-4972-913B-8CAF897E7178}"/>
    <cellStyle name="계산 2 3 4 2 3" xfId="7021" xr:uid="{053C921A-5094-4654-AB22-F2E4ED506988}"/>
    <cellStyle name="계산 2 3 4 2 3 2" xfId="7022" xr:uid="{B113A0D7-FED5-42BF-BEB9-9AE150CFD5F8}"/>
    <cellStyle name="계산 2 3 4 2 3 2 2" xfId="20707" xr:uid="{EA7EF874-F704-497A-9702-721A0DF02062}"/>
    <cellStyle name="계산 2 3 4 2 3 2 3" xfId="28365" xr:uid="{1055C298-D6C7-4EB6-B57D-443ECB2D641B}"/>
    <cellStyle name="계산 2 3 4 2 3 2 4" xfId="31125" xr:uid="{FDDA982B-D368-424E-B685-C599269A3BAC}"/>
    <cellStyle name="계산 2 3 4 2 3 3" xfId="7023" xr:uid="{6CFB28B3-E32E-4E19-8692-65CE8F605C16}"/>
    <cellStyle name="계산 2 3 4 2 3 3 2" xfId="20708" xr:uid="{B280CF85-D8BF-451A-8FCF-400B49247A41}"/>
    <cellStyle name="계산 2 3 4 2 3 3 3" xfId="28366" xr:uid="{826B8DA0-D946-4502-9DFB-7EA2B33EC474}"/>
    <cellStyle name="계산 2 3 4 2 3 3 4" xfId="31124" xr:uid="{5EEE32D5-6B77-464D-859A-2664891842CF}"/>
    <cellStyle name="계산 2 3 4 2 3 4" xfId="7024" xr:uid="{B23C5FC9-6EC6-4029-AF1E-686D50E5DF72}"/>
    <cellStyle name="계산 2 3 4 2 3 4 2" xfId="20709" xr:uid="{3F20BC9B-35F5-49BE-A631-7FD6901CC54D}"/>
    <cellStyle name="계산 2 3 4 2 3 4 3" xfId="28367" xr:uid="{8AC58D4B-45FC-411E-B90D-66B0DE7585BF}"/>
    <cellStyle name="계산 2 3 4 2 3 4 4" xfId="31123" xr:uid="{74F9CC52-89B6-404E-A0C9-698E517276E7}"/>
    <cellStyle name="계산 2 3 4 2 3 5" xfId="7025" xr:uid="{82FDE626-770B-4D67-83AE-09D0C20C37F0}"/>
    <cellStyle name="계산 2 3 4 2 3 5 2" xfId="20710" xr:uid="{2116EF0F-8120-4CA1-9A92-0B8CA1B39165}"/>
    <cellStyle name="계산 2 3 4 2 3 5 3" xfId="28368" xr:uid="{594B9FDE-ABDB-4DE6-A8E9-9CAEB1F5E325}"/>
    <cellStyle name="계산 2 3 4 2 3 5 4" xfId="31122" xr:uid="{B31DF666-476D-42A8-91EC-52B7A88A3BAD}"/>
    <cellStyle name="계산 2 3 4 2 3 6" xfId="7026" xr:uid="{2A9EE175-4927-42A2-9B4D-14E55247E658}"/>
    <cellStyle name="계산 2 3 4 2 3 6 2" xfId="20711" xr:uid="{04523F87-F494-47B3-8DDD-D8CF908829AB}"/>
    <cellStyle name="계산 2 3 4 2 3 6 3" xfId="28369" xr:uid="{20CDBB77-271E-44DB-A6E3-6252AB990ACD}"/>
    <cellStyle name="계산 2 3 4 2 3 6 4" xfId="31121" xr:uid="{F4318A8C-BDB0-4958-82C2-263EFDAFC411}"/>
    <cellStyle name="계산 2 3 4 2 3 7" xfId="20706" xr:uid="{C31106B5-182E-4AC3-B7E6-D769F94F7EF1}"/>
    <cellStyle name="계산 2 3 4 2 3 8" xfId="28364" xr:uid="{7490982E-F3EC-48C7-9191-33C36FB7BFD8}"/>
    <cellStyle name="계산 2 3 4 2 3 9" xfId="31126" xr:uid="{16167A2F-F6A8-4E55-A0ED-2D325CE7F121}"/>
    <cellStyle name="계산 2 3 4 2 4" xfId="7027" xr:uid="{898D4FBE-ABAB-4A51-863C-B151E7C0F8E6}"/>
    <cellStyle name="계산 2 3 4 2 4 2" xfId="7028" xr:uid="{B4F210F0-BDF8-47B4-A907-DF00EFF70DFB}"/>
    <cellStyle name="계산 2 3 4 2 4 2 2" xfId="20713" xr:uid="{5C791BA3-2FEA-43B9-8DD2-75DA5851FB51}"/>
    <cellStyle name="계산 2 3 4 2 4 2 3" xfId="28371" xr:uid="{66048B7E-6055-4BB1-B3E9-FAACF51BB4B8}"/>
    <cellStyle name="계산 2 3 4 2 4 2 4" xfId="31119" xr:uid="{E6836868-C49F-4D8F-AC6F-466EB0145811}"/>
    <cellStyle name="계산 2 3 4 2 4 3" xfId="7029" xr:uid="{C2CE5F3E-F946-4ADF-A2EE-E34AD59EE196}"/>
    <cellStyle name="계산 2 3 4 2 4 3 2" xfId="20714" xr:uid="{224E1151-772B-4B72-9A17-DBDFD5EE0176}"/>
    <cellStyle name="계산 2 3 4 2 4 3 3" xfId="28372" xr:uid="{C712AD38-2E18-42CA-84BB-B19A3ECA5A6E}"/>
    <cellStyle name="계산 2 3 4 2 4 3 4" xfId="31118" xr:uid="{0EFCB524-D739-47D0-9251-68CF98181ADA}"/>
    <cellStyle name="계산 2 3 4 2 4 4" xfId="7030" xr:uid="{7EE6050A-577F-44F8-8509-863128F8E6E0}"/>
    <cellStyle name="계산 2 3 4 2 4 4 2" xfId="20715" xr:uid="{00F41690-63BD-4D2C-9228-C5567679590B}"/>
    <cellStyle name="계산 2 3 4 2 4 4 3" xfId="28373" xr:uid="{005549B6-5DE0-4EE9-AE49-5746CA3E7B56}"/>
    <cellStyle name="계산 2 3 4 2 4 4 4" xfId="31117" xr:uid="{3D4E4482-3AB8-4159-B15C-B035208C4BBB}"/>
    <cellStyle name="계산 2 3 4 2 4 5" xfId="20712" xr:uid="{F2C6466E-92C2-42A7-B5D8-C73BED26589A}"/>
    <cellStyle name="계산 2 3 4 2 4 6" xfId="28370" xr:uid="{85869433-30A1-4005-BD29-87DA03929FBA}"/>
    <cellStyle name="계산 2 3 4 2 4 7" xfId="31120" xr:uid="{44FE7F80-3AE0-452C-B991-918F5BF602A6}"/>
    <cellStyle name="계산 2 3 4 2 5" xfId="7031" xr:uid="{D365C867-97F3-4F4B-8292-E2ABCE1B96EC}"/>
    <cellStyle name="계산 2 3 4 2 5 2" xfId="7032" xr:uid="{64DDA36E-89B5-47E3-B525-4B984A21805F}"/>
    <cellStyle name="계산 2 3 4 2 5 3" xfId="20716" xr:uid="{87669A9C-4488-4E14-956E-4530192A2582}"/>
    <cellStyle name="계산 2 3 4 2 5 4" xfId="28374" xr:uid="{6C1549C0-7934-49B1-9FEA-5D2D51FD6A6C}"/>
    <cellStyle name="계산 2 3 4 2 5 5" xfId="31116" xr:uid="{00147FD9-7449-4F11-9F77-8F9CD4BE5A1F}"/>
    <cellStyle name="계산 2 3 4 2 6" xfId="7033" xr:uid="{4AF495BF-1E4C-4088-89FE-4C5DBFB97137}"/>
    <cellStyle name="계산 2 3 4 2 6 2" xfId="7034" xr:uid="{37345A2D-DD1B-4E72-8B4D-65F6494CC572}"/>
    <cellStyle name="계산 2 3 4 2 6 3" xfId="20717" xr:uid="{A0125285-B3B4-402A-8AEC-B67B563B7424}"/>
    <cellStyle name="계산 2 3 4 2 6 4" xfId="28375" xr:uid="{E66CAA3F-8D4B-469D-B523-0A66ECB767E5}"/>
    <cellStyle name="계산 2 3 4 2 6 5" xfId="31115" xr:uid="{F624563F-37B5-4D04-BACF-9C77A2092ECC}"/>
    <cellStyle name="계산 2 3 4 2 7" xfId="7035" xr:uid="{722339F7-2C85-419E-A3E6-6FF376C2E3A2}"/>
    <cellStyle name="계산 2 3 4 2 7 2" xfId="20718" xr:uid="{5F1EACD1-E986-4718-82B0-BFE9F2B917EC}"/>
    <cellStyle name="계산 2 3 4 2 7 3" xfId="28376" xr:uid="{3FEC6BEC-9D2A-4D5D-9AAD-B2AD4C2A9286}"/>
    <cellStyle name="계산 2 3 4 2 7 4" xfId="31114" xr:uid="{55C2041E-BC43-417D-840C-C4A76D271891}"/>
    <cellStyle name="계산 2 3 4 2 8" xfId="7036" xr:uid="{BBC11F7F-5B38-4682-AB14-1EECB3B7786C}"/>
    <cellStyle name="계산 2 3 4 2 8 2" xfId="20719" xr:uid="{3FEE2410-11F4-4E22-8F2D-7F67D7424C65}"/>
    <cellStyle name="계산 2 3 4 2 8 3" xfId="28377" xr:uid="{1B525C2F-3A1C-49C5-9093-ABFF2A1DEE9B}"/>
    <cellStyle name="계산 2 3 4 2 8 4" xfId="31113" xr:uid="{418D995E-5332-48A9-8278-326516C808AE}"/>
    <cellStyle name="계산 2 3 4 2 9" xfId="20698" xr:uid="{26B44C1C-209F-40F2-B3A4-7C31E396D824}"/>
    <cellStyle name="계산 2 3 4 3" xfId="7037" xr:uid="{6AB58FE0-FA2D-48BA-A929-E0C59FBC8CD2}"/>
    <cellStyle name="계산 2 3 4 3 10" xfId="31112" xr:uid="{76E45268-A7A0-4936-AE27-F31E60CE931A}"/>
    <cellStyle name="계산 2 3 4 3 2" xfId="7038" xr:uid="{887295EE-0452-4991-A65C-FC87E748FAA9}"/>
    <cellStyle name="계산 2 3 4 3 2 2" xfId="20721" xr:uid="{1581778F-8A31-4753-A215-7345CED0919D}"/>
    <cellStyle name="계산 2 3 4 3 2 3" xfId="28379" xr:uid="{FF0188C2-D0B0-44AC-802B-26FA19B6A89E}"/>
    <cellStyle name="계산 2 3 4 3 2 4" xfId="31111" xr:uid="{E9293857-8F46-44F4-B539-E616D3C95030}"/>
    <cellStyle name="계산 2 3 4 3 3" xfId="7039" xr:uid="{447A6CC2-6DBB-4E72-9C05-30A115FC4268}"/>
    <cellStyle name="계산 2 3 4 3 3 2" xfId="20722" xr:uid="{0E6F8A17-EBA4-41ED-A9BB-0B88E37B1778}"/>
    <cellStyle name="계산 2 3 4 3 3 3" xfId="28380" xr:uid="{44D8EC58-3D04-4B0C-AFD9-FEC2025BDFFE}"/>
    <cellStyle name="계산 2 3 4 3 3 4" xfId="31110" xr:uid="{3B463B28-7789-4D08-93CF-3E91073CA5C0}"/>
    <cellStyle name="계산 2 3 4 3 4" xfId="7040" xr:uid="{1071443C-290E-4BAD-95B2-A0EA2976FFB1}"/>
    <cellStyle name="계산 2 3 4 3 4 2" xfId="20723" xr:uid="{4502FC2E-4B21-4238-9802-A92C58FC2CFA}"/>
    <cellStyle name="계산 2 3 4 3 4 3" xfId="28381" xr:uid="{E100D6A9-B49D-44F2-AF40-F9F0874AAEE5}"/>
    <cellStyle name="계산 2 3 4 3 4 4" xfId="31109" xr:uid="{4F43E58A-7F0E-44A9-8473-91F882AAFAAF}"/>
    <cellStyle name="계산 2 3 4 3 5" xfId="7041" xr:uid="{F4FA867B-18B4-4B7A-B6A3-911C361441CE}"/>
    <cellStyle name="계산 2 3 4 3 5 2" xfId="20724" xr:uid="{3855EC72-E995-4805-B4A4-E487741D0309}"/>
    <cellStyle name="계산 2 3 4 3 5 3" xfId="28382" xr:uid="{0D2636B1-4306-4BD5-B718-76B2A7A82C6B}"/>
    <cellStyle name="계산 2 3 4 3 5 4" xfId="31108" xr:uid="{4ECE2A0D-82C9-4905-83BD-DF7F1DEE7796}"/>
    <cellStyle name="계산 2 3 4 3 6" xfId="7042" xr:uid="{46A50B99-4163-4E2D-A552-444B97437C85}"/>
    <cellStyle name="계산 2 3 4 3 6 2" xfId="20725" xr:uid="{41DB6B26-9032-4936-B2A0-2E4B4D7B5271}"/>
    <cellStyle name="계산 2 3 4 3 6 3" xfId="28383" xr:uid="{BD620A10-546A-475B-8839-A7A8907E974F}"/>
    <cellStyle name="계산 2 3 4 3 6 4" xfId="31107" xr:uid="{41935384-8299-49FD-9399-71330CFCB881}"/>
    <cellStyle name="계산 2 3 4 3 7" xfId="7043" xr:uid="{71FBCEE1-F59C-41B8-85C7-06E7EDBDB52E}"/>
    <cellStyle name="계산 2 3 4 3 7 2" xfId="20726" xr:uid="{CF78DBAB-8D5D-41CE-ACC9-36D96E460511}"/>
    <cellStyle name="계산 2 3 4 3 7 3" xfId="28384" xr:uid="{78C125A2-8E19-40C4-ABAF-A8E6C184E4E5}"/>
    <cellStyle name="계산 2 3 4 3 7 4" xfId="31106" xr:uid="{F4333F61-6BB8-4927-A396-524B8E03BB25}"/>
    <cellStyle name="계산 2 3 4 3 8" xfId="20720" xr:uid="{7D7218F9-90DB-4833-A6FF-000AF7C6A6F2}"/>
    <cellStyle name="계산 2 3 4 3 9" xfId="28378" xr:uid="{BAB5946B-8EC2-4E95-92C4-B53A04B160D9}"/>
    <cellStyle name="계산 2 3 4 4" xfId="7044" xr:uid="{85AD807A-6412-4AB8-B06B-AFEFF81FC388}"/>
    <cellStyle name="계산 2 3 4 4 2" xfId="7045" xr:uid="{3807511B-539C-46FF-AD5A-4179AE3DAD88}"/>
    <cellStyle name="계산 2 3 4 4 2 2" xfId="20728" xr:uid="{46E25D8F-DF0F-4B78-987E-0E43DDAF505F}"/>
    <cellStyle name="계산 2 3 4 4 2 3" xfId="28386" xr:uid="{758B513E-A7AE-4863-AF64-3118A428192C}"/>
    <cellStyle name="계산 2 3 4 4 2 4" xfId="31104" xr:uid="{8B21C009-7908-4279-B28B-C007F3F66052}"/>
    <cellStyle name="계산 2 3 4 4 3" xfId="7046" xr:uid="{ADE6B8F2-3BEC-42C0-9785-953F9A45B4FA}"/>
    <cellStyle name="계산 2 3 4 4 3 2" xfId="20729" xr:uid="{782A11B8-97EA-47FB-9DF5-C66DCAC6B3BA}"/>
    <cellStyle name="계산 2 3 4 4 3 3" xfId="28387" xr:uid="{1016684B-4F6F-4C96-B732-F0C89794CAC1}"/>
    <cellStyle name="계산 2 3 4 4 3 4" xfId="31103" xr:uid="{D6F53A45-1AF5-45E7-9852-D6351E588658}"/>
    <cellStyle name="계산 2 3 4 4 4" xfId="7047" xr:uid="{2C5810F4-17AA-409D-92D4-A2BB4404CBA0}"/>
    <cellStyle name="계산 2 3 4 4 4 2" xfId="20730" xr:uid="{AA604FC9-76AB-465F-B8C7-8BBE2155BC4D}"/>
    <cellStyle name="계산 2 3 4 4 4 3" xfId="28388" xr:uid="{9A5D44CC-0D59-465A-BD0C-6F01902B9EBF}"/>
    <cellStyle name="계산 2 3 4 4 4 4" xfId="31102" xr:uid="{4EA7B39C-5A7E-4F73-BC20-A4F188C0E3CC}"/>
    <cellStyle name="계산 2 3 4 4 5" xfId="7048" xr:uid="{B3EDE91B-3769-42D4-B79B-590981D297FF}"/>
    <cellStyle name="계산 2 3 4 4 5 2" xfId="20731" xr:uid="{22E8B2FB-5F89-43B3-9739-9DE372F2F9BD}"/>
    <cellStyle name="계산 2 3 4 4 5 3" xfId="28389" xr:uid="{D0185828-12A0-471F-86F3-9644CFA861FF}"/>
    <cellStyle name="계산 2 3 4 4 5 4" xfId="31101" xr:uid="{0945B629-17E4-456C-9516-5E1263B0C2B1}"/>
    <cellStyle name="계산 2 3 4 4 6" xfId="7049" xr:uid="{9FFD44A1-A3DA-426F-993E-A3E55046F73D}"/>
    <cellStyle name="계산 2 3 4 4 6 2" xfId="20732" xr:uid="{6AE5F754-EB2A-4A3C-83E6-F32747983DC6}"/>
    <cellStyle name="계산 2 3 4 4 6 3" xfId="28390" xr:uid="{B55D01AD-B05E-47F4-A0A1-67CE711359E8}"/>
    <cellStyle name="계산 2 3 4 4 6 4" xfId="31100" xr:uid="{9215C056-7967-49CE-82EB-6B934EDC33B3}"/>
    <cellStyle name="계산 2 3 4 4 7" xfId="20727" xr:uid="{43EF0E2C-E018-4DBB-8178-B11A463D31D5}"/>
    <cellStyle name="계산 2 3 4 4 8" xfId="28385" xr:uid="{16EF44EA-0D9D-4A86-B0EC-5611E6BCF851}"/>
    <cellStyle name="계산 2 3 4 4 9" xfId="31105" xr:uid="{D5E8F882-2FBC-4D01-9610-1A795F1616B4}"/>
    <cellStyle name="계산 2 3 4 5" xfId="7050" xr:uid="{2C564E35-3118-4836-B657-4D4078758E96}"/>
    <cellStyle name="계산 2 3 4 5 2" xfId="7051" xr:uid="{33941AB2-751C-4A9F-A600-03043C4DF935}"/>
    <cellStyle name="계산 2 3 4 5 2 2" xfId="20734" xr:uid="{EB72F78A-EE5A-4BF0-8066-4008C65E2C72}"/>
    <cellStyle name="계산 2 3 4 5 2 3" xfId="28392" xr:uid="{2C864473-FF2F-4358-8CE4-3AE9798E55DE}"/>
    <cellStyle name="계산 2 3 4 5 2 4" xfId="31098" xr:uid="{A5CD53AF-8169-4137-B10E-15D0EFFA39AA}"/>
    <cellStyle name="계산 2 3 4 5 3" xfId="7052" xr:uid="{DB83AB26-0D40-4CB7-8981-FF5C0CC99BF1}"/>
    <cellStyle name="계산 2 3 4 5 3 2" xfId="20735" xr:uid="{37D0F592-C579-422D-B15D-E2089DC195A1}"/>
    <cellStyle name="계산 2 3 4 5 3 3" xfId="28393" xr:uid="{ACDC458C-90A0-4B39-9427-0178A38E95DF}"/>
    <cellStyle name="계산 2 3 4 5 3 4" xfId="31097" xr:uid="{954F6AA6-BF41-4F95-A22C-83EE0735EE17}"/>
    <cellStyle name="계산 2 3 4 5 4" xfId="7053" xr:uid="{41EB82B2-423B-4E5A-82C9-31C0CD01ED52}"/>
    <cellStyle name="계산 2 3 4 5 4 2" xfId="20736" xr:uid="{9A5FFF47-3CCC-4821-9457-EDF8F0A01FAC}"/>
    <cellStyle name="계산 2 3 4 5 4 3" xfId="28394" xr:uid="{17F11907-2528-409B-B129-99CCBEE6AF5A}"/>
    <cellStyle name="계산 2 3 4 5 4 4" xfId="31096" xr:uid="{EDA588BC-7FA8-4BAC-84EC-FE5E51C29935}"/>
    <cellStyle name="계산 2 3 4 5 5" xfId="7054" xr:uid="{CB4410A3-90EA-4FE2-A5F0-714C3D9E01C1}"/>
    <cellStyle name="계산 2 3 4 5 5 2" xfId="20737" xr:uid="{C54C660C-4C08-4885-A630-4269E056C53E}"/>
    <cellStyle name="계산 2 3 4 5 5 3" xfId="28395" xr:uid="{6AAE31FD-DD77-4972-8E4B-071C477C98F7}"/>
    <cellStyle name="계산 2 3 4 5 5 4" xfId="31095" xr:uid="{452FAB97-4324-4071-AE69-1942BE3B0DCD}"/>
    <cellStyle name="계산 2 3 4 5 6" xfId="20733" xr:uid="{BBAEF241-4840-4E8B-9429-D94FA4765896}"/>
    <cellStyle name="계산 2 3 4 5 7" xfId="28391" xr:uid="{4AE718BA-7A0A-4934-B503-502AE4FFF7C0}"/>
    <cellStyle name="계산 2 3 4 5 8" xfId="31099" xr:uid="{DCCDA725-E8A7-480C-B333-6758AB1BA612}"/>
    <cellStyle name="계산 2 3 4 6" xfId="7055" xr:uid="{18279600-DE16-4D4D-AC56-40ACE7A86AB9}"/>
    <cellStyle name="계산 2 3 4 6 2" xfId="7056" xr:uid="{A65F56AD-B39F-46C5-82DF-C5F262748076}"/>
    <cellStyle name="계산 2 3 4 6 2 2" xfId="20739" xr:uid="{ED4D1217-BDCC-4709-A717-B2BF15174E94}"/>
    <cellStyle name="계산 2 3 4 6 2 3" xfId="28397" xr:uid="{27B6E82F-D0D6-4D6E-9814-3D160D10E2C1}"/>
    <cellStyle name="계산 2 3 4 6 2 4" xfId="31093" xr:uid="{2067D843-7D4B-49D7-B4C6-A0F14B509966}"/>
    <cellStyle name="계산 2 3 4 6 3" xfId="20738" xr:uid="{86C61D0D-78D5-46CD-A3E3-6132943E6702}"/>
    <cellStyle name="계산 2 3 4 6 4" xfId="28396" xr:uid="{1A5E6CB1-948B-4626-8EF6-AD16198AD6D3}"/>
    <cellStyle name="계산 2 3 4 6 5" xfId="31094" xr:uid="{440D089A-8540-4FB9-ABE1-0C6D2E2295F8}"/>
    <cellStyle name="계산 2 3 4 7" xfId="7057" xr:uid="{1893056F-D982-46BB-A5ED-B40C1F044BEB}"/>
    <cellStyle name="계산 2 3 4 7 2" xfId="7058" xr:uid="{27FC8F86-3C9D-447E-B464-696F4579F91D}"/>
    <cellStyle name="계산 2 3 4 7 3" xfId="20740" xr:uid="{E145DD60-1F9A-48CD-88CF-59C0B1B549C4}"/>
    <cellStyle name="계산 2 3 4 7 4" xfId="28398" xr:uid="{EAB97FB6-9C5C-46E2-B990-489A65ACB680}"/>
    <cellStyle name="계산 2 3 4 7 5" xfId="31092" xr:uid="{3AAC6B4F-D22F-42E7-AA8B-D547D313A707}"/>
    <cellStyle name="계산 2 3 4 8" xfId="7059" xr:uid="{2756014B-F7D7-4964-A43B-761067E68B76}"/>
    <cellStyle name="계산 2 3 4 8 2" xfId="20741" xr:uid="{2E0F05E7-561F-4436-AE5E-1AD5F42D7D4B}"/>
    <cellStyle name="계산 2 3 4 8 3" xfId="28399" xr:uid="{70D5A9E0-F536-41D0-8CF8-57C6B5BD1845}"/>
    <cellStyle name="계산 2 3 4 8 4" xfId="31091" xr:uid="{DCB7DBD2-4E42-4242-9F5D-806E808488B3}"/>
    <cellStyle name="계산 2 3 4 9" xfId="20697" xr:uid="{98152C67-D25B-4A20-BAAD-ED29B59F6DC6}"/>
    <cellStyle name="계산 2 3 5" xfId="7060" xr:uid="{622F891C-28F2-4C1B-8388-3D3C5A4379F7}"/>
    <cellStyle name="계산 2 3 5 10" xfId="28400" xr:uid="{E75655BD-28CF-4B51-9217-B503892320E9}"/>
    <cellStyle name="계산 2 3 5 11" xfId="31090" xr:uid="{7A4F2EDF-520C-4BFE-8B5E-546A4C7B5496}"/>
    <cellStyle name="계산 2 3 5 2" xfId="7061" xr:uid="{C4C23005-1EBC-4D67-9EEE-5F9E3D234E64}"/>
    <cellStyle name="계산 2 3 5 2 10" xfId="28401" xr:uid="{B7585191-FDD8-493E-9F6F-76418B2556A4}"/>
    <cellStyle name="계산 2 3 5 2 11" xfId="31089" xr:uid="{155BD752-071A-4857-A33B-F8BFFA159726}"/>
    <cellStyle name="계산 2 3 5 2 2" xfId="7062" xr:uid="{6852C36C-25BD-4401-967D-AFF47539E364}"/>
    <cellStyle name="계산 2 3 5 2 2 10" xfId="31088" xr:uid="{EA2F0C56-BC7F-4C80-8A34-8509AC0AB321}"/>
    <cellStyle name="계산 2 3 5 2 2 2" xfId="7063" xr:uid="{7221135A-6AC3-460C-8C3B-7D9A3DB1011B}"/>
    <cellStyle name="계산 2 3 5 2 2 2 2" xfId="20745" xr:uid="{DE4E1166-F2EB-4141-8940-7E928C1C5524}"/>
    <cellStyle name="계산 2 3 5 2 2 2 3" xfId="28403" xr:uid="{7238AB9C-48F1-415C-BC84-824F2CFCF9C5}"/>
    <cellStyle name="계산 2 3 5 2 2 2 4" xfId="31087" xr:uid="{3C08713A-F531-490C-876B-51610C15940E}"/>
    <cellStyle name="계산 2 3 5 2 2 3" xfId="7064" xr:uid="{2B856A38-D6C1-4009-9F79-4F864283F258}"/>
    <cellStyle name="계산 2 3 5 2 2 3 2" xfId="20746" xr:uid="{773FD160-C3B1-437E-9F77-FC71D2CCA96E}"/>
    <cellStyle name="계산 2 3 5 2 2 3 3" xfId="28404" xr:uid="{11C5C4B3-6E47-499D-988B-5D13A56F9238}"/>
    <cellStyle name="계산 2 3 5 2 2 3 4" xfId="31086" xr:uid="{061191B0-B216-47BD-9CC6-083EA1E80881}"/>
    <cellStyle name="계산 2 3 5 2 2 4" xfId="7065" xr:uid="{2DA2B32D-F8ED-4D24-B1F9-AE66BC6704F0}"/>
    <cellStyle name="계산 2 3 5 2 2 4 2" xfId="20747" xr:uid="{84452C3C-70BE-4328-BBBF-65A4DEFF0E40}"/>
    <cellStyle name="계산 2 3 5 2 2 4 3" xfId="28405" xr:uid="{14728E08-D49B-4E7B-85B1-8FCF26FC6309}"/>
    <cellStyle name="계산 2 3 5 2 2 4 4" xfId="31085" xr:uid="{97F1C82F-F06A-4A14-B417-AFBFB62B5A4C}"/>
    <cellStyle name="계산 2 3 5 2 2 5" xfId="7066" xr:uid="{0D6BF305-81E6-4D6C-BD70-29EE4F9FDBD5}"/>
    <cellStyle name="계산 2 3 5 2 2 5 2" xfId="20748" xr:uid="{3EDFD710-C16C-44EA-A7CE-9066241B54EB}"/>
    <cellStyle name="계산 2 3 5 2 2 5 3" xfId="28406" xr:uid="{6FBE7DF2-DD46-4D56-A672-E19B1C3A534F}"/>
    <cellStyle name="계산 2 3 5 2 2 5 4" xfId="31084" xr:uid="{7AB0D1CF-D872-47A6-93BB-736D0DE62282}"/>
    <cellStyle name="계산 2 3 5 2 2 6" xfId="7067" xr:uid="{7A596EEF-DCC0-4442-86AF-D2A0BBFDA27C}"/>
    <cellStyle name="계산 2 3 5 2 2 6 2" xfId="20749" xr:uid="{2EE2EC01-59B8-4166-99EB-9021F4BAED90}"/>
    <cellStyle name="계산 2 3 5 2 2 6 3" xfId="28407" xr:uid="{DD126655-398F-424C-9FF2-61F393EC2FEA}"/>
    <cellStyle name="계산 2 3 5 2 2 6 4" xfId="31083" xr:uid="{D17B29D6-460D-4D10-8DE7-83F998D98B97}"/>
    <cellStyle name="계산 2 3 5 2 2 7" xfId="7068" xr:uid="{86C9EF61-2384-480D-A737-BBCE61DD6FA6}"/>
    <cellStyle name="계산 2 3 5 2 2 7 2" xfId="20750" xr:uid="{56F389A2-28E7-4922-A803-B59ECCAF3908}"/>
    <cellStyle name="계산 2 3 5 2 2 7 3" xfId="28408" xr:uid="{BAC44FEA-4006-412A-8CE5-EFB0373599B9}"/>
    <cellStyle name="계산 2 3 5 2 2 7 4" xfId="31082" xr:uid="{BEFEDFCD-455C-4BE2-A0F1-A3E0AB761E7C}"/>
    <cellStyle name="계산 2 3 5 2 2 8" xfId="20744" xr:uid="{B9CE1E4B-5C8E-4E01-AE7D-11C6844E07BF}"/>
    <cellStyle name="계산 2 3 5 2 2 9" xfId="28402" xr:uid="{DF581FD0-F2E8-46CB-A689-87DEE6CB8F8F}"/>
    <cellStyle name="계산 2 3 5 2 3" xfId="7069" xr:uid="{0F739D5F-5C3A-4369-A7CD-05051331CEB9}"/>
    <cellStyle name="계산 2 3 5 2 3 2" xfId="7070" xr:uid="{9DB2DF50-2A78-4B1F-AD16-5CB124CE79F4}"/>
    <cellStyle name="계산 2 3 5 2 3 2 2" xfId="20752" xr:uid="{72F4E898-A5F1-4107-9441-BCBED441FFDC}"/>
    <cellStyle name="계산 2 3 5 2 3 2 3" xfId="28410" xr:uid="{33F37D94-47F7-4E02-B38A-F12E1C872B37}"/>
    <cellStyle name="계산 2 3 5 2 3 2 4" xfId="31080" xr:uid="{7E8F80D3-1140-473C-9027-2594710D6050}"/>
    <cellStyle name="계산 2 3 5 2 3 3" xfId="7071" xr:uid="{086B7E33-25F5-44F4-A092-3DE759DBDFC1}"/>
    <cellStyle name="계산 2 3 5 2 3 3 2" xfId="20753" xr:uid="{4609B5D9-4A1B-4AC0-9D77-46E54658C140}"/>
    <cellStyle name="계산 2 3 5 2 3 3 3" xfId="28411" xr:uid="{E2437C94-398F-4D54-8685-9FF182FE194A}"/>
    <cellStyle name="계산 2 3 5 2 3 3 4" xfId="31079" xr:uid="{37617508-FC12-465A-9768-E349DE63CD8E}"/>
    <cellStyle name="계산 2 3 5 2 3 4" xfId="7072" xr:uid="{E82398CD-353D-45E2-AC55-D525089FCADE}"/>
    <cellStyle name="계산 2 3 5 2 3 4 2" xfId="20754" xr:uid="{22F46514-D565-4BD6-B7AB-D286991A2EFD}"/>
    <cellStyle name="계산 2 3 5 2 3 4 3" xfId="28412" xr:uid="{F590F14D-BE84-4BA9-8F03-4D24B5968FA0}"/>
    <cellStyle name="계산 2 3 5 2 3 4 4" xfId="31078" xr:uid="{ACF2C1D7-A82A-49D9-A3DC-8BEEBFA8031C}"/>
    <cellStyle name="계산 2 3 5 2 3 5" xfId="7073" xr:uid="{D7EC5000-BF4A-40C3-9648-9FF053A348FB}"/>
    <cellStyle name="계산 2 3 5 2 3 5 2" xfId="20755" xr:uid="{5B2FD9FF-C56C-433E-8639-7BE5DB761768}"/>
    <cellStyle name="계산 2 3 5 2 3 5 3" xfId="28413" xr:uid="{00ACEDB4-86F6-4011-A8F4-576E84BDCE5F}"/>
    <cellStyle name="계산 2 3 5 2 3 5 4" xfId="31077" xr:uid="{34B44726-0F02-45C5-A783-0B1184D867EE}"/>
    <cellStyle name="계산 2 3 5 2 3 6" xfId="7074" xr:uid="{681BE85E-B28F-4DD2-8427-B10682DB5EFB}"/>
    <cellStyle name="계산 2 3 5 2 3 6 2" xfId="20756" xr:uid="{8EEFB7F7-9330-47D3-A6C0-9FA233F9EA54}"/>
    <cellStyle name="계산 2 3 5 2 3 6 3" xfId="28414" xr:uid="{26E74C14-BCF9-48C3-9F76-BC4945C65DD5}"/>
    <cellStyle name="계산 2 3 5 2 3 6 4" xfId="31076" xr:uid="{31E7701A-72FC-41D4-86E8-8F54C6A18BB7}"/>
    <cellStyle name="계산 2 3 5 2 3 7" xfId="20751" xr:uid="{962A6EF8-21C2-408F-A1E5-78003C93188B}"/>
    <cellStyle name="계산 2 3 5 2 3 8" xfId="28409" xr:uid="{B0B2F55E-833E-4A80-90A3-F2444F21E828}"/>
    <cellStyle name="계산 2 3 5 2 3 9" xfId="31081" xr:uid="{A92139CD-459B-410F-88B5-D111104C6032}"/>
    <cellStyle name="계산 2 3 5 2 4" xfId="7075" xr:uid="{97831295-EB63-4742-AE2A-19509914749C}"/>
    <cellStyle name="계산 2 3 5 2 4 2" xfId="7076" xr:uid="{5D99718B-C778-418E-9ABE-97D56718BCE0}"/>
    <cellStyle name="계산 2 3 5 2 4 2 2" xfId="20758" xr:uid="{5A9E7FA6-D585-40A9-B6A3-48E4D61B8B02}"/>
    <cellStyle name="계산 2 3 5 2 4 2 3" xfId="28416" xr:uid="{FF269E14-B76D-4693-8317-FF872C221F18}"/>
    <cellStyle name="계산 2 3 5 2 4 2 4" xfId="31074" xr:uid="{ACFD31BB-331B-4782-97BE-D76428CC6572}"/>
    <cellStyle name="계산 2 3 5 2 4 3" xfId="7077" xr:uid="{935D99B0-0B19-486E-97A6-62EFA7277B55}"/>
    <cellStyle name="계산 2 3 5 2 4 3 2" xfId="20759" xr:uid="{88079596-4D26-482F-B4EE-F617157B4B2A}"/>
    <cellStyle name="계산 2 3 5 2 4 3 3" xfId="28417" xr:uid="{FFA85F5E-9546-4DE7-8363-EB00E935B3A7}"/>
    <cellStyle name="계산 2 3 5 2 4 3 4" xfId="31073" xr:uid="{66A6B1B5-6CBE-427B-AB10-6AAB18D1409A}"/>
    <cellStyle name="계산 2 3 5 2 4 4" xfId="7078" xr:uid="{4D338639-95AA-463B-9B82-0E72D3C87290}"/>
    <cellStyle name="계산 2 3 5 2 4 4 2" xfId="20760" xr:uid="{6C965FA6-76B4-45B3-87C5-B54CC5965FEA}"/>
    <cellStyle name="계산 2 3 5 2 4 4 3" xfId="28418" xr:uid="{4E443389-56B5-4AE9-867B-E9C37251CC07}"/>
    <cellStyle name="계산 2 3 5 2 4 4 4" xfId="31072" xr:uid="{397F4DF0-DE0A-4B92-B91A-666079D49315}"/>
    <cellStyle name="계산 2 3 5 2 4 5" xfId="20757" xr:uid="{A773A3AA-042C-4B34-BCE7-033331F409A2}"/>
    <cellStyle name="계산 2 3 5 2 4 6" xfId="28415" xr:uid="{340D429A-8E27-4E4E-A711-691950E0B914}"/>
    <cellStyle name="계산 2 3 5 2 4 7" xfId="31075" xr:uid="{D465327B-ED9B-48B9-B913-A1D82C6ED405}"/>
    <cellStyle name="계산 2 3 5 2 5" xfId="7079" xr:uid="{A841C9E8-FBAD-4B67-BEBB-E10B4AFC4F97}"/>
    <cellStyle name="계산 2 3 5 2 5 2" xfId="7080" xr:uid="{4C10D9CC-7F01-4A80-8B5F-007B77C31864}"/>
    <cellStyle name="계산 2 3 5 2 5 3" xfId="20761" xr:uid="{5E974CC7-7479-4517-BE11-9F62991D3FDC}"/>
    <cellStyle name="계산 2 3 5 2 5 4" xfId="28419" xr:uid="{97D48E70-1983-40D1-A451-F000B7E1F907}"/>
    <cellStyle name="계산 2 3 5 2 5 5" xfId="31071" xr:uid="{6E6CB5A4-6C7A-4A71-8AAC-1852F3804264}"/>
    <cellStyle name="계산 2 3 5 2 6" xfId="7081" xr:uid="{9CE1FF73-C6DB-4B48-837B-9130F8ACC2A8}"/>
    <cellStyle name="계산 2 3 5 2 6 2" xfId="7082" xr:uid="{0C8BA13E-7B53-4173-8300-54DFFC674CED}"/>
    <cellStyle name="계산 2 3 5 2 6 3" xfId="20762" xr:uid="{6397C3A0-300D-492E-913F-ABE0844CDFA1}"/>
    <cellStyle name="계산 2 3 5 2 6 4" xfId="28420" xr:uid="{8DC44DFB-7312-4C18-BFAF-D949CD97969F}"/>
    <cellStyle name="계산 2 3 5 2 6 5" xfId="31070" xr:uid="{3676D9CD-6487-4231-8B0A-31DB654D1A15}"/>
    <cellStyle name="계산 2 3 5 2 7" xfId="7083" xr:uid="{C97E4786-CFF4-4F30-98D1-D4F236ED977A}"/>
    <cellStyle name="계산 2 3 5 2 7 2" xfId="20763" xr:uid="{DF48F071-490E-48A8-86EC-FD22D6D0343F}"/>
    <cellStyle name="계산 2 3 5 2 7 3" xfId="28421" xr:uid="{AA7E992D-A5E5-4B37-8BE4-ACC628A47739}"/>
    <cellStyle name="계산 2 3 5 2 7 4" xfId="31069" xr:uid="{1F3322CC-3D8C-46AD-9C24-4903F1E10863}"/>
    <cellStyle name="계산 2 3 5 2 8" xfId="7084" xr:uid="{762DB259-F373-4955-B679-AA2968109DE7}"/>
    <cellStyle name="계산 2 3 5 2 8 2" xfId="20764" xr:uid="{81229C50-64CC-4528-8D54-7999657D03DC}"/>
    <cellStyle name="계산 2 3 5 2 8 3" xfId="28422" xr:uid="{D53CB293-23B2-4916-BE31-38CF7B6E1894}"/>
    <cellStyle name="계산 2 3 5 2 8 4" xfId="31068" xr:uid="{C2729BCA-72B4-4699-B69E-4FFB32807AFC}"/>
    <cellStyle name="계산 2 3 5 2 9" xfId="20743" xr:uid="{F44EDE93-9D2D-487F-A75D-4E855928DC41}"/>
    <cellStyle name="계산 2 3 5 3" xfId="7085" xr:uid="{0D86F110-6473-4AA7-83B3-A1F7FE8EE4B2}"/>
    <cellStyle name="계산 2 3 5 3 10" xfId="31067" xr:uid="{911F1D95-71A9-41DC-9277-D0C465E4D788}"/>
    <cellStyle name="계산 2 3 5 3 2" xfId="7086" xr:uid="{9A16A570-5925-4B2A-B4B8-42BED647C9E4}"/>
    <cellStyle name="계산 2 3 5 3 2 2" xfId="20766" xr:uid="{84CA2AC0-E2C8-4204-8DC5-4469F5749629}"/>
    <cellStyle name="계산 2 3 5 3 2 3" xfId="28424" xr:uid="{07515F3D-3812-412B-BB66-5028FB044074}"/>
    <cellStyle name="계산 2 3 5 3 2 4" xfId="31066" xr:uid="{A11A0814-1174-4E66-90DB-961513D6AEE8}"/>
    <cellStyle name="계산 2 3 5 3 3" xfId="7087" xr:uid="{9DD9B4A9-3C9C-4C8E-9764-0A7D306CD62A}"/>
    <cellStyle name="계산 2 3 5 3 3 2" xfId="20767" xr:uid="{CFA2ED3F-0F04-44A6-B6FE-5897910511CC}"/>
    <cellStyle name="계산 2 3 5 3 3 3" xfId="28425" xr:uid="{02160293-F9EA-4A49-A66C-2DDADF425E76}"/>
    <cellStyle name="계산 2 3 5 3 3 4" xfId="31065" xr:uid="{28243CEC-DD6F-44DE-8C1F-BCBC7C901E69}"/>
    <cellStyle name="계산 2 3 5 3 4" xfId="7088" xr:uid="{01B3CE66-FE48-4E2B-B531-170147ABD75C}"/>
    <cellStyle name="계산 2 3 5 3 4 2" xfId="20768" xr:uid="{0EE10861-9767-4EB0-8858-9B6680732B0C}"/>
    <cellStyle name="계산 2 3 5 3 4 3" xfId="28426" xr:uid="{68B841C0-FDEF-47A2-88BC-CC38662C703E}"/>
    <cellStyle name="계산 2 3 5 3 4 4" xfId="31064" xr:uid="{55C57250-C5E2-469D-AFBB-DAE721EACD2B}"/>
    <cellStyle name="계산 2 3 5 3 5" xfId="7089" xr:uid="{AB4BB350-32C0-468B-9F90-EF5B1DCE01AB}"/>
    <cellStyle name="계산 2 3 5 3 5 2" xfId="20769" xr:uid="{641FDDFF-2CC9-4AFE-BCD4-4737FC167BB0}"/>
    <cellStyle name="계산 2 3 5 3 5 3" xfId="28427" xr:uid="{D99FDEA0-7B2E-41B1-9803-29FC73775EEA}"/>
    <cellStyle name="계산 2 3 5 3 5 4" xfId="31063" xr:uid="{3C984B7E-C9E5-4154-B28B-3B5D205F1C04}"/>
    <cellStyle name="계산 2 3 5 3 6" xfId="7090" xr:uid="{2B0AD4B7-9ED6-42AA-8D4F-F9BA89836593}"/>
    <cellStyle name="계산 2 3 5 3 6 2" xfId="20770" xr:uid="{B899391C-463A-4761-9B94-53BA92590F09}"/>
    <cellStyle name="계산 2 3 5 3 6 3" xfId="28428" xr:uid="{BBF839C6-7727-4107-9587-E851A34625B5}"/>
    <cellStyle name="계산 2 3 5 3 6 4" xfId="31062" xr:uid="{01E26A32-E204-49A7-B233-AB29D1AB000C}"/>
    <cellStyle name="계산 2 3 5 3 7" xfId="7091" xr:uid="{591D19AF-6DCF-4613-A742-146461817603}"/>
    <cellStyle name="계산 2 3 5 3 7 2" xfId="20771" xr:uid="{9B8B326D-19E2-4FC6-9EBB-7B540BB69984}"/>
    <cellStyle name="계산 2 3 5 3 7 3" xfId="28429" xr:uid="{75491A4E-4621-4F54-927F-CD65E1D770EA}"/>
    <cellStyle name="계산 2 3 5 3 7 4" xfId="31061" xr:uid="{8475EA94-A761-47F8-ACC9-0CF4ED3E132D}"/>
    <cellStyle name="계산 2 3 5 3 8" xfId="20765" xr:uid="{F0694DD1-D124-4AC9-918F-4FA1F40745ED}"/>
    <cellStyle name="계산 2 3 5 3 9" xfId="28423" xr:uid="{D41C30B6-8228-458D-8BEE-F3260477D2DC}"/>
    <cellStyle name="계산 2 3 5 4" xfId="7092" xr:uid="{39864FF2-E38A-4656-9E98-420B127D065B}"/>
    <cellStyle name="계산 2 3 5 4 2" xfId="7093" xr:uid="{A352C9EC-0793-4716-ADB5-8DE170F0FC9B}"/>
    <cellStyle name="계산 2 3 5 4 2 2" xfId="20773" xr:uid="{C4A3F554-1A01-462C-A52E-27A845D0E968}"/>
    <cellStyle name="계산 2 3 5 4 2 3" xfId="28431" xr:uid="{FE351E9C-5229-4BED-8D31-C5F05E69C430}"/>
    <cellStyle name="계산 2 3 5 4 2 4" xfId="31059" xr:uid="{17AE5155-8736-4A1C-BAB2-D3DDD648160A}"/>
    <cellStyle name="계산 2 3 5 4 3" xfId="7094" xr:uid="{E3989092-4D8F-4AF4-B4B6-1BCC68A80E1B}"/>
    <cellStyle name="계산 2 3 5 4 3 2" xfId="20774" xr:uid="{F98F525B-9204-4550-B372-D18EBACACEE5}"/>
    <cellStyle name="계산 2 3 5 4 3 3" xfId="28432" xr:uid="{213BD4CD-78B6-4BC7-B29A-15EF5E3F0281}"/>
    <cellStyle name="계산 2 3 5 4 3 4" xfId="31058" xr:uid="{5D5DD689-BE56-47AD-8EC0-E3EA6CEE2BCC}"/>
    <cellStyle name="계산 2 3 5 4 4" xfId="7095" xr:uid="{3982B495-0F64-48D9-80E5-75CC51E811DA}"/>
    <cellStyle name="계산 2 3 5 4 4 2" xfId="20775" xr:uid="{7E8515C6-BBFD-4C41-B446-8C174BA7182E}"/>
    <cellStyle name="계산 2 3 5 4 4 3" xfId="28433" xr:uid="{700A51D8-7419-4065-8D4C-B2EB33D1B10B}"/>
    <cellStyle name="계산 2 3 5 4 4 4" xfId="31057" xr:uid="{5A816A7B-0F5D-4CDC-8BBA-EC44B548BBE0}"/>
    <cellStyle name="계산 2 3 5 4 5" xfId="7096" xr:uid="{751365DB-9C39-49D7-8002-772EC15D9C18}"/>
    <cellStyle name="계산 2 3 5 4 5 2" xfId="20776" xr:uid="{A80B663A-096F-478E-857D-9BE266F59FBA}"/>
    <cellStyle name="계산 2 3 5 4 5 3" xfId="28434" xr:uid="{66BA3EF1-D588-431F-A5B6-96A05ABB3303}"/>
    <cellStyle name="계산 2 3 5 4 5 4" xfId="31056" xr:uid="{12B00C9F-0BCD-46DF-A1A1-4689595A9B5A}"/>
    <cellStyle name="계산 2 3 5 4 6" xfId="7097" xr:uid="{995B3A43-52AE-4050-9CE7-46199B82F6F2}"/>
    <cellStyle name="계산 2 3 5 4 6 2" xfId="20777" xr:uid="{9B04DE37-7C8D-4654-A57D-6FA152018D9C}"/>
    <cellStyle name="계산 2 3 5 4 6 3" xfId="28435" xr:uid="{754291A9-1BA6-4928-BBD4-993A819ADAD4}"/>
    <cellStyle name="계산 2 3 5 4 6 4" xfId="31055" xr:uid="{7BBBE4EF-5899-46AC-9BAA-B75C3639A07D}"/>
    <cellStyle name="계산 2 3 5 4 7" xfId="20772" xr:uid="{0756197A-3EE4-4B5D-9D77-4F784722B00F}"/>
    <cellStyle name="계산 2 3 5 4 8" xfId="28430" xr:uid="{36DE6C1B-7885-49A2-9846-C248F414433A}"/>
    <cellStyle name="계산 2 3 5 4 9" xfId="31060" xr:uid="{742CE67A-7FAB-4693-9A02-A6E563BE1B30}"/>
    <cellStyle name="계산 2 3 5 5" xfId="7098" xr:uid="{D4C2E51D-6539-4CFF-A1E2-FCA9F02DD8EB}"/>
    <cellStyle name="계산 2 3 5 5 2" xfId="7099" xr:uid="{2E5290B7-039E-4988-A937-A1041CE7189C}"/>
    <cellStyle name="계산 2 3 5 5 2 2" xfId="20779" xr:uid="{2D558EAB-E550-4F4B-9172-BAED68B3A344}"/>
    <cellStyle name="계산 2 3 5 5 2 3" xfId="28437" xr:uid="{46CCCE1A-DAC5-40D6-B3DF-A141F6FFE6D4}"/>
    <cellStyle name="계산 2 3 5 5 2 4" xfId="31053" xr:uid="{8DB8A4C7-01ED-4F12-A957-ABC1D0B8E61D}"/>
    <cellStyle name="계산 2 3 5 5 3" xfId="7100" xr:uid="{55E7B731-5568-490D-9D99-791508B9F0F0}"/>
    <cellStyle name="계산 2 3 5 5 3 2" xfId="20780" xr:uid="{B51DA09C-E452-436F-BA0C-E37235CB462D}"/>
    <cellStyle name="계산 2 3 5 5 3 3" xfId="28438" xr:uid="{98106F00-4AA6-4B98-9BE8-3D3E16F46B33}"/>
    <cellStyle name="계산 2 3 5 5 3 4" xfId="31052" xr:uid="{E8B6BF8D-230F-43E6-B039-DF44F4023A0B}"/>
    <cellStyle name="계산 2 3 5 5 4" xfId="7101" xr:uid="{4642A33B-7459-4DC6-85A9-474D59A42CFE}"/>
    <cellStyle name="계산 2 3 5 5 4 2" xfId="20781" xr:uid="{84B9F1A6-9CC7-4C2D-B431-7565B1D095A4}"/>
    <cellStyle name="계산 2 3 5 5 4 3" xfId="28439" xr:uid="{C8DFB887-57AA-4601-A7D9-B323C827D2BB}"/>
    <cellStyle name="계산 2 3 5 5 4 4" xfId="31051" xr:uid="{B4A1CC77-FE47-46CA-9483-057CED07768E}"/>
    <cellStyle name="계산 2 3 5 5 5" xfId="7102" xr:uid="{A457CAE3-5265-4DF9-A824-9DB6F9621BD2}"/>
    <cellStyle name="계산 2 3 5 5 5 2" xfId="20782" xr:uid="{3F2FA4E8-7501-463F-927B-76C6A6943C0E}"/>
    <cellStyle name="계산 2 3 5 5 5 3" xfId="28440" xr:uid="{057ACD31-2D71-49DD-A0AE-2FBCA9F9285B}"/>
    <cellStyle name="계산 2 3 5 5 5 4" xfId="31050" xr:uid="{F0866460-4CA2-4F63-BC8C-251CFD1EF81A}"/>
    <cellStyle name="계산 2 3 5 5 6" xfId="20778" xr:uid="{47137F71-6C1A-4593-B171-0E713637FF4A}"/>
    <cellStyle name="계산 2 3 5 5 7" xfId="28436" xr:uid="{AC0B1712-D1FB-4D9B-9431-E4AAA51D340A}"/>
    <cellStyle name="계산 2 3 5 5 8" xfId="31054" xr:uid="{B44615FE-499C-4990-A5FE-9BBC9CBBF596}"/>
    <cellStyle name="계산 2 3 5 6" xfId="7103" xr:uid="{0895F9CE-FB0B-4EA0-B63F-E3FBF8C98A95}"/>
    <cellStyle name="계산 2 3 5 6 2" xfId="7104" xr:uid="{CA4AAD4A-3EE8-4C51-B40C-8311E0925228}"/>
    <cellStyle name="계산 2 3 5 6 2 2" xfId="20784" xr:uid="{4FCFBA79-8D00-496E-94C3-009B7FC4B159}"/>
    <cellStyle name="계산 2 3 5 6 2 3" xfId="28442" xr:uid="{C8637371-DC6E-4059-A31B-887000045B1F}"/>
    <cellStyle name="계산 2 3 5 6 2 4" xfId="31048" xr:uid="{DB5DD884-508C-4861-95F3-2BB2AAC7685E}"/>
    <cellStyle name="계산 2 3 5 6 3" xfId="20783" xr:uid="{BF915476-7D62-4C2C-B0D4-B28F1A7368BB}"/>
    <cellStyle name="계산 2 3 5 6 4" xfId="28441" xr:uid="{C8F60631-6B6E-4979-941C-2056FFF1E092}"/>
    <cellStyle name="계산 2 3 5 6 5" xfId="31049" xr:uid="{FC3C9654-4948-4C93-96A8-7C3EC7EC357E}"/>
    <cellStyle name="계산 2 3 5 7" xfId="7105" xr:uid="{7379C135-9FD7-463A-AB8C-DB7567F4C914}"/>
    <cellStyle name="계산 2 3 5 7 2" xfId="7106" xr:uid="{2BBF427B-6412-434B-901D-C3AC080FA43D}"/>
    <cellStyle name="계산 2 3 5 7 3" xfId="20785" xr:uid="{CB4151DF-D679-41BE-936C-5C2CAA18EA08}"/>
    <cellStyle name="계산 2 3 5 7 4" xfId="28443" xr:uid="{F463F149-BF9E-4EAA-AD1C-2D36AE29929B}"/>
    <cellStyle name="계산 2 3 5 7 5" xfId="31047" xr:uid="{905B50BE-7F19-47E5-B7F3-688FCCD2D596}"/>
    <cellStyle name="계산 2 3 5 8" xfId="7107" xr:uid="{04C1FAC2-3C1A-4263-A7BA-A008E95A8718}"/>
    <cellStyle name="계산 2 3 5 8 2" xfId="20786" xr:uid="{1E991109-5894-4143-B191-928D06556208}"/>
    <cellStyle name="계산 2 3 5 8 3" xfId="28444" xr:uid="{CB4B4FCD-28E9-465C-AF9E-9F33A12A771A}"/>
    <cellStyle name="계산 2 3 5 8 4" xfId="31046" xr:uid="{E0D013EA-F8B3-447B-9070-A862C1BF46C1}"/>
    <cellStyle name="계산 2 3 5 9" xfId="20742" xr:uid="{2F9F27E5-25D5-4893-8BEB-CE4B483AFD88}"/>
    <cellStyle name="계산 2 3 6" xfId="7108" xr:uid="{B5D36A2E-F3DC-477F-82F4-4FCE0CC0CAA7}"/>
    <cellStyle name="계산 2 3 6 10" xfId="28445" xr:uid="{5E4F5751-7812-4ACE-82BC-5E447D47981A}"/>
    <cellStyle name="계산 2 3 6 11" xfId="31045" xr:uid="{890F0EC9-3783-414C-A903-93B6CC41DDC6}"/>
    <cellStyle name="계산 2 3 6 2" xfId="7109" xr:uid="{262170F0-A436-4333-99C0-78B5C8123647}"/>
    <cellStyle name="계산 2 3 6 2 10" xfId="28446" xr:uid="{7C72BA10-EC4D-461D-8057-6BD67FC98E58}"/>
    <cellStyle name="계산 2 3 6 2 11" xfId="31044" xr:uid="{13AD456A-A296-45BA-91A9-E03D44FBCA11}"/>
    <cellStyle name="계산 2 3 6 2 2" xfId="7110" xr:uid="{F9E7DD96-96AA-44D8-86F9-92B56EAC2C73}"/>
    <cellStyle name="계산 2 3 6 2 2 10" xfId="31043" xr:uid="{0F2FF3C7-0D82-49EC-8919-39B9D57477E6}"/>
    <cellStyle name="계산 2 3 6 2 2 2" xfId="7111" xr:uid="{E9E6EC74-8384-45E8-891C-E5EFF7F00682}"/>
    <cellStyle name="계산 2 3 6 2 2 2 2" xfId="20790" xr:uid="{19720A7F-257C-47C3-BF71-F6CE9C45657B}"/>
    <cellStyle name="계산 2 3 6 2 2 2 3" xfId="28448" xr:uid="{798DF1A6-5A0E-42BB-9F34-F68CC748092D}"/>
    <cellStyle name="계산 2 3 6 2 2 2 4" xfId="31042" xr:uid="{18DA009F-062D-46FB-913F-77763B7D7FE0}"/>
    <cellStyle name="계산 2 3 6 2 2 3" xfId="7112" xr:uid="{91253D73-4D2F-4201-959C-BDFC95BD5BE5}"/>
    <cellStyle name="계산 2 3 6 2 2 3 2" xfId="20791" xr:uid="{8907878F-CAA4-43F9-B0E3-4332A1B232C3}"/>
    <cellStyle name="계산 2 3 6 2 2 3 3" xfId="28449" xr:uid="{C6AD3F5B-5F5C-4920-BCDF-BA8F123B7B56}"/>
    <cellStyle name="계산 2 3 6 2 2 3 4" xfId="31041" xr:uid="{5B562606-C0AC-43D1-9A11-23E078BDFD5B}"/>
    <cellStyle name="계산 2 3 6 2 2 4" xfId="7113" xr:uid="{60604E27-8068-461B-AB06-9D7880CAEB08}"/>
    <cellStyle name="계산 2 3 6 2 2 4 2" xfId="20792" xr:uid="{E0EBAACB-C89F-4E3E-9314-BA9B3ECBD731}"/>
    <cellStyle name="계산 2 3 6 2 2 4 3" xfId="28450" xr:uid="{F4F70DBD-96CD-4E8C-A8CF-41E58FF5FBC9}"/>
    <cellStyle name="계산 2 3 6 2 2 4 4" xfId="31040" xr:uid="{5E873D6A-5E93-4535-8288-4C01377CA228}"/>
    <cellStyle name="계산 2 3 6 2 2 5" xfId="7114" xr:uid="{6E59B7D1-E8C4-4F41-A4A3-C7ACF1C36043}"/>
    <cellStyle name="계산 2 3 6 2 2 5 2" xfId="20793" xr:uid="{4306D493-CAC0-4C29-A8C2-663E6447971B}"/>
    <cellStyle name="계산 2 3 6 2 2 5 3" xfId="28451" xr:uid="{869A540B-948F-4ACC-A801-2DDE5E29FDF7}"/>
    <cellStyle name="계산 2 3 6 2 2 5 4" xfId="31039" xr:uid="{D130827B-6F47-48D2-9039-5E48104CE7FA}"/>
    <cellStyle name="계산 2 3 6 2 2 6" xfId="7115" xr:uid="{6F44B7AD-3590-41A9-B6D1-78124973E013}"/>
    <cellStyle name="계산 2 3 6 2 2 6 2" xfId="20794" xr:uid="{CE375436-1F9E-4FF2-A017-366BC9A31CCD}"/>
    <cellStyle name="계산 2 3 6 2 2 6 3" xfId="28452" xr:uid="{D1F82C2F-BC39-4D3E-9ABF-A7709A09F680}"/>
    <cellStyle name="계산 2 3 6 2 2 6 4" xfId="31038" xr:uid="{E07F2D6C-0561-4199-9689-8DC2DCADAD69}"/>
    <cellStyle name="계산 2 3 6 2 2 7" xfId="7116" xr:uid="{8AAFA671-3DF8-4DC0-9A2A-AB48E4553091}"/>
    <cellStyle name="계산 2 3 6 2 2 7 2" xfId="20795" xr:uid="{161DC7E4-9219-4E42-8930-7C725AA71A04}"/>
    <cellStyle name="계산 2 3 6 2 2 7 3" xfId="28453" xr:uid="{196AC085-4388-4F43-B45A-798C2250B2F2}"/>
    <cellStyle name="계산 2 3 6 2 2 7 4" xfId="31037" xr:uid="{97E39CF0-DBF8-4BD8-BBD6-490E0C113ACB}"/>
    <cellStyle name="계산 2 3 6 2 2 8" xfId="20789" xr:uid="{C1D5564D-D031-4384-9B90-37EBEAB91F60}"/>
    <cellStyle name="계산 2 3 6 2 2 9" xfId="28447" xr:uid="{6AE08C6F-17C3-40F6-8C8E-73C6566D7D78}"/>
    <cellStyle name="계산 2 3 6 2 3" xfId="7117" xr:uid="{FEA638D2-1699-4895-8A22-2F2A0C6F7CAA}"/>
    <cellStyle name="계산 2 3 6 2 3 2" xfId="7118" xr:uid="{1F2F37A6-DB7E-4027-874C-AFEE0CDBA6D7}"/>
    <cellStyle name="계산 2 3 6 2 3 2 2" xfId="20797" xr:uid="{A808D3AD-C9FE-4203-A67A-52ACA3DA9A22}"/>
    <cellStyle name="계산 2 3 6 2 3 2 3" xfId="28455" xr:uid="{5DEFE908-57D2-4E3E-8AC5-113DDB93228F}"/>
    <cellStyle name="계산 2 3 6 2 3 2 4" xfId="31035" xr:uid="{E80F31D7-B6D6-4C58-85AD-72FC66D2E356}"/>
    <cellStyle name="계산 2 3 6 2 3 3" xfId="7119" xr:uid="{F24E1A07-2E67-4F63-A1C5-5175D912FE74}"/>
    <cellStyle name="계산 2 3 6 2 3 3 2" xfId="20798" xr:uid="{B169E7D0-EFFC-4FA5-9947-E9A56368A14D}"/>
    <cellStyle name="계산 2 3 6 2 3 3 3" xfId="28456" xr:uid="{F0681CEE-8183-4F7F-9B3C-A3B6BCCC9D45}"/>
    <cellStyle name="계산 2 3 6 2 3 3 4" xfId="31034" xr:uid="{CD625113-9EE8-416E-B419-DDF5FDF2AED5}"/>
    <cellStyle name="계산 2 3 6 2 3 4" xfId="7120" xr:uid="{6EB56B5A-EB2E-4D94-AB67-E93FA2279909}"/>
    <cellStyle name="계산 2 3 6 2 3 4 2" xfId="20799" xr:uid="{16823424-D5E4-4D46-91C0-13CD3EFBED61}"/>
    <cellStyle name="계산 2 3 6 2 3 4 3" xfId="28457" xr:uid="{7B86AA0F-A34A-4E40-A3DB-161A94C7973D}"/>
    <cellStyle name="계산 2 3 6 2 3 4 4" xfId="31033" xr:uid="{FFD731DF-A164-41D8-AFB5-B708B11C6F4E}"/>
    <cellStyle name="계산 2 3 6 2 3 5" xfId="7121" xr:uid="{568A96AF-3060-4674-8E6B-14D68C6AA14D}"/>
    <cellStyle name="계산 2 3 6 2 3 5 2" xfId="20800" xr:uid="{E0F6A7A6-5756-4688-8B53-F96E38233B2F}"/>
    <cellStyle name="계산 2 3 6 2 3 5 3" xfId="28458" xr:uid="{D8015751-A8E7-4D5F-8825-8B99E2CCA7C2}"/>
    <cellStyle name="계산 2 3 6 2 3 5 4" xfId="31032" xr:uid="{A82FED75-7518-4D23-AA59-63392BEC86F3}"/>
    <cellStyle name="계산 2 3 6 2 3 6" xfId="7122" xr:uid="{43F164B0-5FF2-4E97-AB20-1D74E3D2FE6E}"/>
    <cellStyle name="계산 2 3 6 2 3 6 2" xfId="20801" xr:uid="{61CEE939-3F56-4310-91C9-80EEC8561053}"/>
    <cellStyle name="계산 2 3 6 2 3 6 3" xfId="28459" xr:uid="{62BC4EFB-703F-4BB9-BF6B-76F612753FD8}"/>
    <cellStyle name="계산 2 3 6 2 3 6 4" xfId="31031" xr:uid="{51651D97-D807-4827-A515-4CDE699C5E4B}"/>
    <cellStyle name="계산 2 3 6 2 3 7" xfId="20796" xr:uid="{A6F82F58-FC72-4664-A425-623958FAFCB7}"/>
    <cellStyle name="계산 2 3 6 2 3 8" xfId="28454" xr:uid="{E668521A-5BC9-4057-9DDD-B4BB321F05E5}"/>
    <cellStyle name="계산 2 3 6 2 3 9" xfId="31036" xr:uid="{094943B6-B0CB-4CBA-9AAF-C38D083EEFD0}"/>
    <cellStyle name="계산 2 3 6 2 4" xfId="7123" xr:uid="{4F8FF6E0-EF8C-4A88-A0A1-1BEBEF8FB129}"/>
    <cellStyle name="계산 2 3 6 2 4 2" xfId="7124" xr:uid="{078646AA-64A7-4B26-A146-6F575FEE04C9}"/>
    <cellStyle name="계산 2 3 6 2 4 2 2" xfId="20803" xr:uid="{E1BA8CAF-D527-4A02-9BFD-6E199C7E2FB4}"/>
    <cellStyle name="계산 2 3 6 2 4 2 3" xfId="28461" xr:uid="{3772E640-3B5D-4706-B973-EB4208962CFC}"/>
    <cellStyle name="계산 2 3 6 2 4 2 4" xfId="31029" xr:uid="{8F006B09-9539-4601-89A7-B9ED3D9C93F9}"/>
    <cellStyle name="계산 2 3 6 2 4 3" xfId="7125" xr:uid="{D8A674A7-A9D0-4BE9-8C20-AFDF530CAB89}"/>
    <cellStyle name="계산 2 3 6 2 4 3 2" xfId="20804" xr:uid="{7EB3B0E9-5174-43AB-96A2-CDF65826486D}"/>
    <cellStyle name="계산 2 3 6 2 4 3 3" xfId="28462" xr:uid="{3D6B9788-83F5-4634-9F30-39ED010CC90C}"/>
    <cellStyle name="계산 2 3 6 2 4 3 4" xfId="31028" xr:uid="{6568B000-B242-4ADD-93F6-7FEE9BCEF6FA}"/>
    <cellStyle name="계산 2 3 6 2 4 4" xfId="7126" xr:uid="{A559FC06-805A-4805-B7CD-1226D475ED50}"/>
    <cellStyle name="계산 2 3 6 2 4 4 2" xfId="20805" xr:uid="{7B3F9218-4873-4821-8DB3-5E39BA296444}"/>
    <cellStyle name="계산 2 3 6 2 4 4 3" xfId="28463" xr:uid="{FF003DB7-B97B-497C-9383-089C3FDD53B1}"/>
    <cellStyle name="계산 2 3 6 2 4 4 4" xfId="31027" xr:uid="{37AADECA-31EA-4A88-91F8-4D08572B57CA}"/>
    <cellStyle name="계산 2 3 6 2 4 5" xfId="20802" xr:uid="{B81A07BA-9B4E-4BFE-BC74-688FF82677CC}"/>
    <cellStyle name="계산 2 3 6 2 4 6" xfId="28460" xr:uid="{9F7D9CE5-3C45-4DE1-AAB6-B675E2A0C1C1}"/>
    <cellStyle name="계산 2 3 6 2 4 7" xfId="31030" xr:uid="{9A5FAC73-7F86-4DE7-9046-114DC0A99A28}"/>
    <cellStyle name="계산 2 3 6 2 5" xfId="7127" xr:uid="{2253899A-74AA-42A0-8F9F-3F118B686ED9}"/>
    <cellStyle name="계산 2 3 6 2 5 2" xfId="7128" xr:uid="{DF25C892-53DB-4CBA-9BE7-4E02177BA736}"/>
    <cellStyle name="계산 2 3 6 2 5 3" xfId="20806" xr:uid="{ED3128C8-DFA8-4530-8101-03E10970A2E7}"/>
    <cellStyle name="계산 2 3 6 2 5 4" xfId="28464" xr:uid="{78582EAB-CB2B-43DF-91D7-6309DE9184F9}"/>
    <cellStyle name="계산 2 3 6 2 5 5" xfId="30866" xr:uid="{FDE63BFE-5BEC-4204-A418-C507DF412796}"/>
    <cellStyle name="계산 2 3 6 2 6" xfId="7129" xr:uid="{A3E79666-7698-4615-82E6-12A851C3C6A5}"/>
    <cellStyle name="계산 2 3 6 2 6 2" xfId="7130" xr:uid="{2EA96880-D048-4E43-808F-642B40707C43}"/>
    <cellStyle name="계산 2 3 6 2 6 3" xfId="20807" xr:uid="{B1CDB7AA-D2FA-4C8C-B7BB-803E6FA732E6}"/>
    <cellStyle name="계산 2 3 6 2 6 4" xfId="28465" xr:uid="{C98A44FB-3EE4-4729-9D67-C88044AD0F1B}"/>
    <cellStyle name="계산 2 3 6 2 6 5" xfId="30865" xr:uid="{12C8E778-A206-469D-9CBC-E3250E9723EE}"/>
    <cellStyle name="계산 2 3 6 2 7" xfId="7131" xr:uid="{20D45210-B17C-45E7-BB01-641F4EC66F8D}"/>
    <cellStyle name="계산 2 3 6 2 7 2" xfId="20808" xr:uid="{67D6DFF0-5CAA-457B-9267-303CB3C094E9}"/>
    <cellStyle name="계산 2 3 6 2 7 3" xfId="28466" xr:uid="{23EF9EB3-B23C-47B5-8F3D-FEE091EF6246}"/>
    <cellStyle name="계산 2 3 6 2 7 4" xfId="30864" xr:uid="{2641C62A-DB34-4EE9-9284-00B9F9FCD521}"/>
    <cellStyle name="계산 2 3 6 2 8" xfId="7132" xr:uid="{FA3F2DFF-5DDF-4327-BAE9-A7219FA2E49A}"/>
    <cellStyle name="계산 2 3 6 2 8 2" xfId="20809" xr:uid="{30ADF082-8E67-43DF-846D-9F52815046A7}"/>
    <cellStyle name="계산 2 3 6 2 8 3" xfId="28467" xr:uid="{BB70378A-3E73-4AAC-98FB-0C546001DF90}"/>
    <cellStyle name="계산 2 3 6 2 8 4" xfId="30863" xr:uid="{10B78E02-1D42-401E-977D-AE2599B6FB22}"/>
    <cellStyle name="계산 2 3 6 2 9" xfId="20788" xr:uid="{6EB82A54-89E1-404C-A864-7AD364991CE3}"/>
    <cellStyle name="계산 2 3 6 3" xfId="7133" xr:uid="{18A35C5D-D759-4782-BD4A-817370C193D0}"/>
    <cellStyle name="계산 2 3 6 3 10" xfId="30862" xr:uid="{1C0C23A7-9EFF-4699-9EA3-02994FF7613E}"/>
    <cellStyle name="계산 2 3 6 3 2" xfId="7134" xr:uid="{58C471EB-D6C8-45D8-91A6-B6923216EAD8}"/>
    <cellStyle name="계산 2 3 6 3 2 2" xfId="20811" xr:uid="{8FA9B85F-1D0F-4E95-AC13-C27246FCCE68}"/>
    <cellStyle name="계산 2 3 6 3 2 3" xfId="28469" xr:uid="{F4191F19-D472-494E-98C7-CDC9C7B76BF1}"/>
    <cellStyle name="계산 2 3 6 3 2 4" xfId="30861" xr:uid="{65445840-EADF-40E1-A9B9-460AA7593900}"/>
    <cellStyle name="계산 2 3 6 3 3" xfId="7135" xr:uid="{4496B9B6-EA51-4334-BA91-BB7C765D1C86}"/>
    <cellStyle name="계산 2 3 6 3 3 2" xfId="20812" xr:uid="{3A7FF6D4-B508-4325-A33F-08FD91824186}"/>
    <cellStyle name="계산 2 3 6 3 3 3" xfId="28470" xr:uid="{D2276DC4-916B-4102-A666-F654B6BF2E48}"/>
    <cellStyle name="계산 2 3 6 3 3 4" xfId="30860" xr:uid="{3B331282-392E-47D6-A87D-EF3D0B50DB56}"/>
    <cellStyle name="계산 2 3 6 3 4" xfId="7136" xr:uid="{22FD4AF9-6AEF-42E1-8568-40D0B1753A15}"/>
    <cellStyle name="계산 2 3 6 3 4 2" xfId="20813" xr:uid="{DF00C60B-C4CE-4E4B-AAA2-D31B25BB431F}"/>
    <cellStyle name="계산 2 3 6 3 4 3" xfId="28471" xr:uid="{6F0C20AB-C575-419D-9EF7-7D949635695C}"/>
    <cellStyle name="계산 2 3 6 3 4 4" xfId="30859" xr:uid="{B31EBB16-EAC3-4FFB-9F89-E8A69604B29F}"/>
    <cellStyle name="계산 2 3 6 3 5" xfId="7137" xr:uid="{403FB35A-4434-4936-89D9-138692C28E22}"/>
    <cellStyle name="계산 2 3 6 3 5 2" xfId="20814" xr:uid="{770C360A-8C22-4782-96E1-DEE9B8D41414}"/>
    <cellStyle name="계산 2 3 6 3 5 3" xfId="28472" xr:uid="{55EE35F0-B3CF-4EA6-95F5-E2F9603A47AA}"/>
    <cellStyle name="계산 2 3 6 3 5 4" xfId="30858" xr:uid="{AC0D03A0-5E4F-4A37-8D54-CD99EF8FE3AC}"/>
    <cellStyle name="계산 2 3 6 3 6" xfId="7138" xr:uid="{5EF946B3-66F9-446C-B71E-C60F59B5D0B9}"/>
    <cellStyle name="계산 2 3 6 3 6 2" xfId="20815" xr:uid="{4DA483BC-B510-40F8-B2AC-F58EF655EADD}"/>
    <cellStyle name="계산 2 3 6 3 6 3" xfId="28473" xr:uid="{2FD00855-EA2C-4A3F-9336-982F4E21F1FD}"/>
    <cellStyle name="계산 2 3 6 3 6 4" xfId="30857" xr:uid="{168CBD47-910C-4B19-98DB-3D140C9E7DD1}"/>
    <cellStyle name="계산 2 3 6 3 7" xfId="7139" xr:uid="{553154E1-7F14-4959-846B-6C63E8DF4503}"/>
    <cellStyle name="계산 2 3 6 3 7 2" xfId="20816" xr:uid="{AA938FAF-145B-4500-AED0-5856FADBD15E}"/>
    <cellStyle name="계산 2 3 6 3 7 3" xfId="28474" xr:uid="{68782AA9-A269-463C-886D-761D672C2F1B}"/>
    <cellStyle name="계산 2 3 6 3 7 4" xfId="30856" xr:uid="{C5597795-8118-411A-84D8-911680195BEF}"/>
    <cellStyle name="계산 2 3 6 3 8" xfId="20810" xr:uid="{2A7BC718-C299-493C-A90F-443442EAB3CB}"/>
    <cellStyle name="계산 2 3 6 3 9" xfId="28468" xr:uid="{E8FAA4B0-CA91-43A0-93F6-C8A6DE1B0469}"/>
    <cellStyle name="계산 2 3 6 4" xfId="7140" xr:uid="{4B87F6BC-C7BF-4A16-B4B3-C85B267FB9A4}"/>
    <cellStyle name="계산 2 3 6 4 2" xfId="7141" xr:uid="{2604A814-43BB-45A4-B4FE-D8893609CFC6}"/>
    <cellStyle name="계산 2 3 6 4 2 2" xfId="20818" xr:uid="{B0880C39-7D05-454E-B683-45E3E984000A}"/>
    <cellStyle name="계산 2 3 6 4 2 3" xfId="28476" xr:uid="{F25D5739-F990-4E27-B06C-2E82BBE07620}"/>
    <cellStyle name="계산 2 3 6 4 2 4" xfId="30854" xr:uid="{0911CB38-B8D5-4BBD-BA8C-226C2ECAF1B4}"/>
    <cellStyle name="계산 2 3 6 4 3" xfId="7142" xr:uid="{AC9EF8E2-B6EB-4DF8-8F4C-F520CE5F72F2}"/>
    <cellStyle name="계산 2 3 6 4 3 2" xfId="20819" xr:uid="{F227120E-99CB-4C72-ACD8-EACB25ABC067}"/>
    <cellStyle name="계산 2 3 6 4 3 3" xfId="28477" xr:uid="{C765F49E-606D-4535-BDD2-6192E2661474}"/>
    <cellStyle name="계산 2 3 6 4 3 4" xfId="30853" xr:uid="{ECE041D4-1766-4297-9357-6968A312DDFB}"/>
    <cellStyle name="계산 2 3 6 4 4" xfId="7143" xr:uid="{B4341B45-53D4-4600-B9FD-7D52CCBDADBE}"/>
    <cellStyle name="계산 2 3 6 4 4 2" xfId="20820" xr:uid="{E465D085-19E4-4773-AB4E-E2572E20DDA2}"/>
    <cellStyle name="계산 2 3 6 4 4 3" xfId="28478" xr:uid="{56A24950-CD82-45AF-A12B-C5F6894B82F0}"/>
    <cellStyle name="계산 2 3 6 4 4 4" xfId="30852" xr:uid="{7663FE97-B37E-4771-9236-B584D851A9C6}"/>
    <cellStyle name="계산 2 3 6 4 5" xfId="7144" xr:uid="{A4E1A28A-0384-430C-9E1E-08A12310A50B}"/>
    <cellStyle name="계산 2 3 6 4 5 2" xfId="20821" xr:uid="{C8802762-1BC1-46B0-8550-60FCF5457C38}"/>
    <cellStyle name="계산 2 3 6 4 5 3" xfId="28479" xr:uid="{6B128456-BEAE-4352-9CDA-8992EC6EF4C7}"/>
    <cellStyle name="계산 2 3 6 4 5 4" xfId="30851" xr:uid="{1590E63D-2D75-4D65-817D-A8E2F789A040}"/>
    <cellStyle name="계산 2 3 6 4 6" xfId="7145" xr:uid="{4F7CF752-F8BB-4F6B-9FDF-F83FA2FC5FFB}"/>
    <cellStyle name="계산 2 3 6 4 6 2" xfId="20822" xr:uid="{6D7237DA-A661-4630-908F-5F3E6A7FA356}"/>
    <cellStyle name="계산 2 3 6 4 6 3" xfId="28480" xr:uid="{5D48923F-4E33-4E94-8FB0-873AFF2E8906}"/>
    <cellStyle name="계산 2 3 6 4 6 4" xfId="30850" xr:uid="{E78FDFCE-C549-4183-9721-819F24E12E5B}"/>
    <cellStyle name="계산 2 3 6 4 7" xfId="20817" xr:uid="{33B79A41-2BAA-4A73-947E-16B2187D80A9}"/>
    <cellStyle name="계산 2 3 6 4 8" xfId="28475" xr:uid="{004406D9-C67C-49E6-98B5-E8B5BC2EA9EB}"/>
    <cellStyle name="계산 2 3 6 4 9" xfId="30855" xr:uid="{64654206-9EC6-4C51-AEFD-D0C433E90DA9}"/>
    <cellStyle name="계산 2 3 6 5" xfId="7146" xr:uid="{EC97B285-2FAD-4151-A126-03D4D3D35553}"/>
    <cellStyle name="계산 2 3 6 5 2" xfId="7147" xr:uid="{08991DF3-2A96-496F-BB58-67E5F2C75B95}"/>
    <cellStyle name="계산 2 3 6 5 2 2" xfId="20824" xr:uid="{1858ACED-8C98-47E3-BFF3-9FEED08C0CCC}"/>
    <cellStyle name="계산 2 3 6 5 2 3" xfId="28482" xr:uid="{140E4AD6-3BAF-4BE1-92FF-D4D4A167CDCC}"/>
    <cellStyle name="계산 2 3 6 5 2 4" xfId="30848" xr:uid="{12DE3DDB-0EEA-4650-8A91-E9CEC22A5C32}"/>
    <cellStyle name="계산 2 3 6 5 3" xfId="7148" xr:uid="{597EA9D6-5CB0-4F18-BAB8-5B173FB8E4A0}"/>
    <cellStyle name="계산 2 3 6 5 3 2" xfId="20825" xr:uid="{C05D1E4D-C947-46C9-BF11-18109FE1573F}"/>
    <cellStyle name="계산 2 3 6 5 3 3" xfId="28483" xr:uid="{017B8CF3-C950-4693-AF35-D821B2A029A4}"/>
    <cellStyle name="계산 2 3 6 5 3 4" xfId="30847" xr:uid="{D3A52746-3713-4464-8224-5A5235131954}"/>
    <cellStyle name="계산 2 3 6 5 4" xfId="7149" xr:uid="{C20F423A-CD50-4F9B-9BFF-1F0BC067BFB5}"/>
    <cellStyle name="계산 2 3 6 5 4 2" xfId="20826" xr:uid="{2A20828A-5902-4A56-B444-D36327641FCA}"/>
    <cellStyle name="계산 2 3 6 5 4 3" xfId="28484" xr:uid="{3363F7C3-C09B-48A7-9BE1-93F40BF4CD50}"/>
    <cellStyle name="계산 2 3 6 5 4 4" xfId="30846" xr:uid="{BE642FE7-844E-4F0C-8316-A0086050440D}"/>
    <cellStyle name="계산 2 3 6 5 5" xfId="7150" xr:uid="{DE2CA56D-DAAC-4970-AC7C-4183C9990253}"/>
    <cellStyle name="계산 2 3 6 5 5 2" xfId="20827" xr:uid="{59FAAA13-49E8-4549-A7D3-61389CBE6736}"/>
    <cellStyle name="계산 2 3 6 5 5 3" xfId="28485" xr:uid="{6FD41736-C0C7-43C8-8617-845D629EE99B}"/>
    <cellStyle name="계산 2 3 6 5 5 4" xfId="30845" xr:uid="{B46AAA5D-C440-4807-A4CE-D43DB1551C75}"/>
    <cellStyle name="계산 2 3 6 5 6" xfId="20823" xr:uid="{2AB1113C-E425-4C90-8F34-F0DA5D9265BB}"/>
    <cellStyle name="계산 2 3 6 5 7" xfId="28481" xr:uid="{35A4E9DF-FD9A-45EA-8241-A0EEE485616B}"/>
    <cellStyle name="계산 2 3 6 5 8" xfId="30849" xr:uid="{C8A18266-34A1-470B-9F54-789293BB9322}"/>
    <cellStyle name="계산 2 3 6 6" xfId="7151" xr:uid="{F289AF4F-07B2-47A6-AFB4-E13608B2802E}"/>
    <cellStyle name="계산 2 3 6 6 2" xfId="7152" xr:uid="{1F2C5585-8207-4E8D-A024-6B9A9A5DB93A}"/>
    <cellStyle name="계산 2 3 6 6 2 2" xfId="20829" xr:uid="{104FBE60-B78B-41C4-AE11-22064987153D}"/>
    <cellStyle name="계산 2 3 6 6 2 3" xfId="28487" xr:uid="{B352F890-FA6D-417D-BE73-4BF0AC5B2A89}"/>
    <cellStyle name="계산 2 3 6 6 2 4" xfId="30012" xr:uid="{0534C3C4-753B-4045-915F-9F5BDB267D3B}"/>
    <cellStyle name="계산 2 3 6 6 3" xfId="20828" xr:uid="{678AB7D1-B8A3-4609-9377-7DA15939A300}"/>
    <cellStyle name="계산 2 3 6 6 4" xfId="28486" xr:uid="{F4E79874-F6FA-4224-B8B3-12E347545E60}"/>
    <cellStyle name="계산 2 3 6 6 5" xfId="30844" xr:uid="{B18281E1-F591-4BAB-AB18-C703935C5FA6}"/>
    <cellStyle name="계산 2 3 6 7" xfId="7153" xr:uid="{D54F96EF-1A5B-460E-B3AC-09D1F1B710BA}"/>
    <cellStyle name="계산 2 3 6 7 2" xfId="7154" xr:uid="{BEF558B8-CA44-4D0B-85BD-724D41096B73}"/>
    <cellStyle name="계산 2 3 6 7 3" xfId="20830" xr:uid="{3EECDA75-C2F0-4CC8-82A6-3537AC3F9B6D}"/>
    <cellStyle name="계산 2 3 6 7 4" xfId="28488" xr:uid="{E6FAFE59-324E-4947-9F4D-4855FA8F4150}"/>
    <cellStyle name="계산 2 3 6 7 5" xfId="30011" xr:uid="{ED931231-6A85-4581-BA5D-081E82EBEC8C}"/>
    <cellStyle name="계산 2 3 6 8" xfId="7155" xr:uid="{B227A09F-785E-44F8-A094-64950575C4E9}"/>
    <cellStyle name="계산 2 3 6 8 2" xfId="20831" xr:uid="{3E7A307E-1C77-4FE4-BB25-02342EDB2D03}"/>
    <cellStyle name="계산 2 3 6 8 3" xfId="28489" xr:uid="{2476F8AE-529C-4B24-807D-699FDDD0F309}"/>
    <cellStyle name="계산 2 3 6 8 4" xfId="30010" xr:uid="{7B747520-02FA-4221-A25C-F7F7994ECFBE}"/>
    <cellStyle name="계산 2 3 6 9" xfId="20787" xr:uid="{FB9A5952-E7B4-4274-A913-BB944EE282A7}"/>
    <cellStyle name="계산 2 3 7" xfId="7156" xr:uid="{758292D4-97AA-49D1-BD3F-206797374C29}"/>
    <cellStyle name="계산 2 3 7 10" xfId="30009" xr:uid="{67CF9B20-EBF7-44C7-9AE5-92087C1A2B8E}"/>
    <cellStyle name="계산 2 3 7 2" xfId="7157" xr:uid="{4A2DA51C-97AF-43EF-B76A-41C892F75CAF}"/>
    <cellStyle name="계산 2 3 7 2 10" xfId="30008" xr:uid="{236D176B-49A2-476C-BDFC-213163383AF1}"/>
    <cellStyle name="계산 2 3 7 2 2" xfId="7158" xr:uid="{8F5BFBE0-AA07-4206-9CB2-60DD5A398C8E}"/>
    <cellStyle name="계산 2 3 7 2 2 2" xfId="20834" xr:uid="{CBDE1B14-20E8-46E7-91BB-43E9BCE3A9C6}"/>
    <cellStyle name="계산 2 3 7 2 2 3" xfId="28492" xr:uid="{0DF15A60-0545-43FB-AA8A-5B7FEDD08D01}"/>
    <cellStyle name="계산 2 3 7 2 2 4" xfId="30007" xr:uid="{A8B78CDB-2DE0-4670-A0F7-0B25FE0988C4}"/>
    <cellStyle name="계산 2 3 7 2 3" xfId="7159" xr:uid="{F5E25D47-EC56-47BE-9F0E-0A20B8B73EC3}"/>
    <cellStyle name="계산 2 3 7 2 3 2" xfId="20835" xr:uid="{5AF72E30-FA81-4470-90D4-9467A271098F}"/>
    <cellStyle name="계산 2 3 7 2 3 3" xfId="28493" xr:uid="{D5D49E24-DEE6-43D9-B19C-16378D0CD22D}"/>
    <cellStyle name="계산 2 3 7 2 3 4" xfId="30006" xr:uid="{690C73A5-22B6-4583-8777-5B839612F4D6}"/>
    <cellStyle name="계산 2 3 7 2 4" xfId="7160" xr:uid="{0D97EDF5-EBE9-467A-987B-8F706A8E3C18}"/>
    <cellStyle name="계산 2 3 7 2 4 2" xfId="20836" xr:uid="{DBBFC20B-E8DB-4C63-A394-DD70A5E88B75}"/>
    <cellStyle name="계산 2 3 7 2 4 3" xfId="28494" xr:uid="{FC96FAAD-31D2-42A7-BBBB-B57004FC9F63}"/>
    <cellStyle name="계산 2 3 7 2 4 4" xfId="30005" xr:uid="{2DDEF876-6782-4EDA-B1E3-BE283C7DD77F}"/>
    <cellStyle name="계산 2 3 7 2 5" xfId="7161" xr:uid="{7A5DD6DF-3671-4F8C-A6BD-3DC166EE8671}"/>
    <cellStyle name="계산 2 3 7 2 5 2" xfId="20837" xr:uid="{565CA2AE-3B24-4180-9C04-4BBD77DA6043}"/>
    <cellStyle name="계산 2 3 7 2 5 3" xfId="28495" xr:uid="{99AFB31D-7547-41E9-AB62-402D189161B7}"/>
    <cellStyle name="계산 2 3 7 2 5 4" xfId="30004" xr:uid="{DDCB15D2-A0C8-4FCB-A3FB-00608DFE89E0}"/>
    <cellStyle name="계산 2 3 7 2 6" xfId="7162" xr:uid="{4237399B-7899-4D2D-9639-124D2B93BC7F}"/>
    <cellStyle name="계산 2 3 7 2 6 2" xfId="20838" xr:uid="{41C09578-DA26-420C-A676-E624A5FAEC70}"/>
    <cellStyle name="계산 2 3 7 2 6 3" xfId="28496" xr:uid="{356F4423-813E-479E-AC3C-0D09A5E38125}"/>
    <cellStyle name="계산 2 3 7 2 6 4" xfId="30003" xr:uid="{26B49D81-1C91-45DA-940E-4AE4B736924E}"/>
    <cellStyle name="계산 2 3 7 2 7" xfId="7163" xr:uid="{500F05F7-0C40-4234-A98E-47829751D0B5}"/>
    <cellStyle name="계산 2 3 7 2 7 2" xfId="20839" xr:uid="{3EC729CD-C7AD-4294-8F70-BB3D7D303794}"/>
    <cellStyle name="계산 2 3 7 2 7 3" xfId="28497" xr:uid="{EAE156BA-6CDF-49FC-9016-4AFA94BDFD11}"/>
    <cellStyle name="계산 2 3 7 2 7 4" xfId="30002" xr:uid="{5787ADBE-79EA-4D2D-BF82-3AA5FE5BA933}"/>
    <cellStyle name="계산 2 3 7 2 8" xfId="20833" xr:uid="{E9DF795F-F8E3-4054-AF8C-DE3ADCFC4461}"/>
    <cellStyle name="계산 2 3 7 2 9" xfId="28491" xr:uid="{0F4C5CE8-5FAB-48E9-9E2B-2DF028C77F23}"/>
    <cellStyle name="계산 2 3 7 3" xfId="7164" xr:uid="{C12AF260-29C1-49B0-BBC9-7609DBC995AE}"/>
    <cellStyle name="계산 2 3 7 3 2" xfId="7165" xr:uid="{36A4CDB7-3366-4547-9D53-84087B0079AF}"/>
    <cellStyle name="계산 2 3 7 3 2 2" xfId="20841" xr:uid="{85B6AB04-11B5-423C-83B2-DD74573A2439}"/>
    <cellStyle name="계산 2 3 7 3 2 3" xfId="28499" xr:uid="{0274E434-E0BA-4468-A2C7-D5130AA7B599}"/>
    <cellStyle name="계산 2 3 7 3 2 4" xfId="30000" xr:uid="{A86923C8-D826-4966-95BC-9330A7DB4416}"/>
    <cellStyle name="계산 2 3 7 3 3" xfId="7166" xr:uid="{12D6F450-F8C0-417B-9111-0A22503D4129}"/>
    <cellStyle name="계산 2 3 7 3 3 2" xfId="20842" xr:uid="{D590231B-7BA4-4E82-B5AA-8416405295E3}"/>
    <cellStyle name="계산 2 3 7 3 3 3" xfId="28500" xr:uid="{0A124208-DCD4-41E2-B45D-F19A61C3C139}"/>
    <cellStyle name="계산 2 3 7 3 3 4" xfId="29999" xr:uid="{1BDB7C0B-3673-402B-A435-5294119D1CB8}"/>
    <cellStyle name="계산 2 3 7 3 4" xfId="7167" xr:uid="{81D22591-2765-46F3-97C6-3E6E99A5EFFF}"/>
    <cellStyle name="계산 2 3 7 3 4 2" xfId="20843" xr:uid="{D76C89E5-ABB1-4B36-A556-6FABEE9EA493}"/>
    <cellStyle name="계산 2 3 7 3 4 3" xfId="28501" xr:uid="{A635D50D-DD6A-47AC-8D41-BF1514154E26}"/>
    <cellStyle name="계산 2 3 7 3 4 4" xfId="29998" xr:uid="{D405F05A-2A78-4141-8A78-A7DD43124B04}"/>
    <cellStyle name="계산 2 3 7 3 5" xfId="7168" xr:uid="{54405CE8-0081-46A4-B62C-7F43A83AB48A}"/>
    <cellStyle name="계산 2 3 7 3 5 2" xfId="20844" xr:uid="{914B1696-38AF-4BFF-BC52-E71EE30E2462}"/>
    <cellStyle name="계산 2 3 7 3 5 3" xfId="28502" xr:uid="{02E36222-8593-4F94-BF4C-F8D5E3AC5EC3}"/>
    <cellStyle name="계산 2 3 7 3 5 4" xfId="29997" xr:uid="{00C41003-4F56-44BB-AB40-8041C08031E1}"/>
    <cellStyle name="계산 2 3 7 3 6" xfId="7169" xr:uid="{E52B21CF-2F85-487C-AF83-B07CBD0A06EE}"/>
    <cellStyle name="계산 2 3 7 3 6 2" xfId="20845" xr:uid="{ABDA15E0-9CD2-4381-8391-7A2A60ADD502}"/>
    <cellStyle name="계산 2 3 7 3 6 3" xfId="28503" xr:uid="{68F643A3-393A-4DAA-B8D4-9AAAC9D9C5E5}"/>
    <cellStyle name="계산 2 3 7 3 6 4" xfId="29996" xr:uid="{1BEAE2D4-D0CF-46E3-A23E-6668E8EF7489}"/>
    <cellStyle name="계산 2 3 7 3 7" xfId="20840" xr:uid="{1F21AEA0-97B0-45E2-999A-3E4DE5952345}"/>
    <cellStyle name="계산 2 3 7 3 8" xfId="28498" xr:uid="{DA5BDF97-B3CF-4557-BBDB-8A2AF42BBF1F}"/>
    <cellStyle name="계산 2 3 7 3 9" xfId="30001" xr:uid="{E4A42FF2-2AD1-4BB2-9491-8B6FA402319F}"/>
    <cellStyle name="계산 2 3 7 4" xfId="7170" xr:uid="{26B3D604-69F5-43C3-80BB-6D38FEC0DB81}"/>
    <cellStyle name="계산 2 3 7 4 2" xfId="7171" xr:uid="{DBC92A57-E9BC-4D5E-A698-0FB871D78F66}"/>
    <cellStyle name="계산 2 3 7 4 2 2" xfId="20847" xr:uid="{3460CEB0-2EAB-4F23-9FED-BB772314C42F}"/>
    <cellStyle name="계산 2 3 7 4 2 3" xfId="28505" xr:uid="{28AA81EE-5C6F-4B7B-A30F-C621E80B4F3C}"/>
    <cellStyle name="계산 2 3 7 4 2 4" xfId="29994" xr:uid="{586559C2-1B86-46EC-B599-6D873422220E}"/>
    <cellStyle name="계산 2 3 7 4 3" xfId="7172" xr:uid="{A719EA07-100B-423F-8AF9-A3B32EF1B3B9}"/>
    <cellStyle name="계산 2 3 7 4 3 2" xfId="20848" xr:uid="{A6965C6A-5757-4230-844E-6621345CA801}"/>
    <cellStyle name="계산 2 3 7 4 3 3" xfId="28506" xr:uid="{152EE4EF-1FB5-44CF-8A36-D45BE16CAA24}"/>
    <cellStyle name="계산 2 3 7 4 3 4" xfId="29993" xr:uid="{B8DD8C4A-2392-4991-9ACE-8DC4A7D2ABC1}"/>
    <cellStyle name="계산 2 3 7 4 4" xfId="7173" xr:uid="{BD441723-874D-4838-9212-D92BF803E912}"/>
    <cellStyle name="계산 2 3 7 4 4 2" xfId="20849" xr:uid="{274A57A2-6A7C-4A06-A2E8-342C2A685E93}"/>
    <cellStyle name="계산 2 3 7 4 4 3" xfId="28507" xr:uid="{A4080E62-46EE-4689-8572-7EA49F04C3C4}"/>
    <cellStyle name="계산 2 3 7 4 4 4" xfId="29992" xr:uid="{2FFFEB3D-13CD-47FE-9D10-2926DEB88393}"/>
    <cellStyle name="계산 2 3 7 4 5" xfId="7174" xr:uid="{9CD9388B-6E25-4945-A9E8-A08F5CD4928D}"/>
    <cellStyle name="계산 2 3 7 4 5 2" xfId="20850" xr:uid="{496FF9AC-744F-401E-8403-966275F22908}"/>
    <cellStyle name="계산 2 3 7 4 5 3" xfId="28508" xr:uid="{CA0E614A-65B5-4D70-A468-9BD4A1D55C01}"/>
    <cellStyle name="계산 2 3 7 4 5 4" xfId="29991" xr:uid="{14BCD832-504E-42A7-8522-5F0FECDFF526}"/>
    <cellStyle name="계산 2 3 7 4 6" xfId="20846" xr:uid="{5D164B60-9DF3-437E-87EF-7EAB5A92B242}"/>
    <cellStyle name="계산 2 3 7 4 7" xfId="28504" xr:uid="{AD8FCC18-9DCB-4E1A-B737-A073839F43AE}"/>
    <cellStyle name="계산 2 3 7 4 8" xfId="29995" xr:uid="{1971FEAE-55C9-46A3-A0CC-BA913E3D03D4}"/>
    <cellStyle name="계산 2 3 7 5" xfId="7175" xr:uid="{15222E5F-9D9B-46CF-8B1B-01FB7BE17097}"/>
    <cellStyle name="계산 2 3 7 5 2" xfId="7176" xr:uid="{636E4229-4FD9-457B-A386-440A4655FC53}"/>
    <cellStyle name="계산 2 3 7 5 2 2" xfId="20852" xr:uid="{05F94737-8B51-4BFD-96E2-8496E8E279D1}"/>
    <cellStyle name="계산 2 3 7 5 2 3" xfId="28510" xr:uid="{10D2CDB8-D438-4A18-BC43-1E5C70FDA4BB}"/>
    <cellStyle name="계산 2 3 7 5 2 4" xfId="29989" xr:uid="{97CA64C7-19D0-4529-9F2A-35D64834DF82}"/>
    <cellStyle name="계산 2 3 7 5 3" xfId="20851" xr:uid="{E75B34DA-D70B-477C-AEFD-A0BB642368F4}"/>
    <cellStyle name="계산 2 3 7 5 4" xfId="28509" xr:uid="{10049BDB-5CA1-4DB6-8A1D-4282B09D1399}"/>
    <cellStyle name="계산 2 3 7 5 5" xfId="29990" xr:uid="{94D71B2E-FAFC-4500-A729-BB20E8ED718F}"/>
    <cellStyle name="계산 2 3 7 6" xfId="7177" xr:uid="{C51BD924-0CE8-411C-A8E3-0A66E9B20B95}"/>
    <cellStyle name="계산 2 3 7 6 2" xfId="7178" xr:uid="{491DCE4F-D1A1-4058-AEE1-382010B6EFCD}"/>
    <cellStyle name="계산 2 3 7 6 3" xfId="20853" xr:uid="{68C68224-0BF5-4D81-8CAD-32E8215275F7}"/>
    <cellStyle name="계산 2 3 7 6 4" xfId="28511" xr:uid="{321F7744-6630-4D3B-8F4A-1AD7F2EA9748}"/>
    <cellStyle name="계산 2 3 7 6 5" xfId="29988" xr:uid="{D6BD5925-EC0B-4237-840E-BC74C4EC526A}"/>
    <cellStyle name="계산 2 3 7 7" xfId="7179" xr:uid="{0E64EEFF-C9F3-4622-8DC2-B9EC9E36CB49}"/>
    <cellStyle name="계산 2 3 7 7 2" xfId="20854" xr:uid="{A0267C9E-A19C-4BD0-8A29-4476B18ED485}"/>
    <cellStyle name="계산 2 3 7 7 3" xfId="28512" xr:uid="{06D79285-A6C7-4DB8-802A-35494EEECC2C}"/>
    <cellStyle name="계산 2 3 7 7 4" xfId="29987" xr:uid="{28A97FA1-4103-4AD5-8EBF-CC52F6391FFB}"/>
    <cellStyle name="계산 2 3 7 8" xfId="20832" xr:uid="{E0C0D406-4DD8-4878-BC68-8DD5A36DA505}"/>
    <cellStyle name="계산 2 3 7 9" xfId="28490" xr:uid="{0E614CB3-F3C4-47EE-8758-CD68948D1C56}"/>
    <cellStyle name="계산 2 3 8" xfId="7180" xr:uid="{CED4C478-26CA-4D75-B0FC-245A02CBB9F6}"/>
    <cellStyle name="계산 2 3 8 2" xfId="7181" xr:uid="{0F3B4DAD-B57F-47C2-8897-27A45159D775}"/>
    <cellStyle name="계산 2 3 8 2 2" xfId="20856" xr:uid="{CD2E2DA2-15FF-4C7C-906D-CE0C4F78187A}"/>
    <cellStyle name="계산 2 3 8 2 3" xfId="28514" xr:uid="{AE6A0979-CB88-4908-BF28-A6283039BA61}"/>
    <cellStyle name="계산 2 3 8 2 4" xfId="29985" xr:uid="{767C85BB-6969-4159-BD61-C86C6D3C504D}"/>
    <cellStyle name="계산 2 3 8 3" xfId="7182" xr:uid="{F76C7D9B-D407-4558-972A-22B246AE2D31}"/>
    <cellStyle name="계산 2 3 8 3 2" xfId="20857" xr:uid="{0F38BAAE-1F08-43DA-BF64-D124209CDBE2}"/>
    <cellStyle name="계산 2 3 8 3 3" xfId="28515" xr:uid="{73A0C2D7-0325-4D9A-BB36-88124B3AEAE4}"/>
    <cellStyle name="계산 2 3 8 3 4" xfId="29984" xr:uid="{AF6B0694-9C97-4FF0-A132-0886A36D02D7}"/>
    <cellStyle name="계산 2 3 8 4" xfId="20855" xr:uid="{BD75FF1A-40E9-41C2-A8DF-589C56277BBB}"/>
    <cellStyle name="계산 2 3 8 5" xfId="28513" xr:uid="{AEBFCFE6-DE43-4E25-B8C7-7674FB6CC604}"/>
    <cellStyle name="계산 2 3 8 6" xfId="29986" xr:uid="{D6ECF043-5AD3-46EE-8656-CA0538F6C265}"/>
    <cellStyle name="계산 2 3 9" xfId="7183" xr:uid="{DB09CFAB-2561-41CB-9BEB-4DB67222941D}"/>
    <cellStyle name="계산 2 3 9 2" xfId="7184" xr:uid="{F7E103F1-FA7C-4AB1-B570-DC4FCF413121}"/>
    <cellStyle name="계산 2 3 9 3" xfId="20858" xr:uid="{35039523-84B1-4B03-9AB9-81353E16773D}"/>
    <cellStyle name="계산 2 3 9 4" xfId="28516" xr:uid="{564273D6-F7EB-4627-9FBC-ECBC5B5C8D00}"/>
    <cellStyle name="계산 2 3 9 5" xfId="29983" xr:uid="{DCCD6E2D-1C86-407E-990C-7179D0B7DF10}"/>
    <cellStyle name="계산 2 4" xfId="7185" xr:uid="{5C6565CF-CFE1-4D89-9C4C-BE7A4B6D61AA}"/>
    <cellStyle name="계산 2 4 10" xfId="7186" xr:uid="{137159F0-8B88-4C89-9EC2-2D91C0590322}"/>
    <cellStyle name="계산 2 4 10 2" xfId="7187" xr:uid="{62B37819-492F-4899-9424-6D984F46CE9D}"/>
    <cellStyle name="계산 2 4 10 3" xfId="20860" xr:uid="{676DD228-A24E-4C51-A300-7BE920DD7744}"/>
    <cellStyle name="계산 2 4 10 4" xfId="28518" xr:uid="{441785F7-E036-4F46-9DF9-C7081B60CDF0}"/>
    <cellStyle name="계산 2 4 10 5" xfId="29981" xr:uid="{11714298-F309-4A1F-8951-4821E2C7A4EC}"/>
    <cellStyle name="계산 2 4 11" xfId="7188" xr:uid="{1FD67DAA-5D0E-48CF-A94B-716EA65081AA}"/>
    <cellStyle name="계산 2 4 11 2" xfId="7189" xr:uid="{E2449DB1-45AF-4A0F-A54D-4982702C0CC8}"/>
    <cellStyle name="계산 2 4 12" xfId="7190" xr:uid="{359D8C87-B038-4CFB-9D49-96F5446A5185}"/>
    <cellStyle name="계산 2 4 12 2" xfId="7191" xr:uid="{F319F49B-8874-4ACC-9EB2-C4D7629772FB}"/>
    <cellStyle name="계산 2 4 13" xfId="7192" xr:uid="{8AEA3875-0DAA-433A-BB42-911ADD0A3970}"/>
    <cellStyle name="계산 2 4 14" xfId="20859" xr:uid="{8695B995-2DF6-48AE-B80E-3FEC73ECA71D}"/>
    <cellStyle name="계산 2 4 15" xfId="28517" xr:uid="{2D741CEC-F269-4495-A99A-9BDE94804A8E}"/>
    <cellStyle name="계산 2 4 16" xfId="29982" xr:uid="{AC693A3E-8C79-4D7E-8F61-ECF78B672379}"/>
    <cellStyle name="계산 2 4 2" xfId="7193" xr:uid="{45C4E4D0-CAE7-416A-B5E2-9521D413F72F}"/>
    <cellStyle name="계산 2 4 2 10" xfId="28519" xr:uid="{F65F1134-04A1-4CF0-BCC2-0C599A0A1D8E}"/>
    <cellStyle name="계산 2 4 2 11" xfId="29980" xr:uid="{89CEA5F0-9908-4DC6-86F3-5FBFA1A2386C}"/>
    <cellStyle name="계산 2 4 2 2" xfId="7194" xr:uid="{F2EF3A2F-0B51-47C3-868E-A12EDDB73538}"/>
    <cellStyle name="계산 2 4 2 2 10" xfId="28520" xr:uid="{DED0B244-B638-4013-97AF-D030E2923C04}"/>
    <cellStyle name="계산 2 4 2 2 11" xfId="29979" xr:uid="{5079B594-3F7C-49F1-A1A3-A995B478FF7D}"/>
    <cellStyle name="계산 2 4 2 2 2" xfId="7195" xr:uid="{0E4CBA09-561D-4230-B56F-1CF14877DCBA}"/>
    <cellStyle name="계산 2 4 2 2 2 10" xfId="29978" xr:uid="{418E25AF-7494-4113-8FDD-F8C92082BDEC}"/>
    <cellStyle name="계산 2 4 2 2 2 2" xfId="7196" xr:uid="{B689E330-A37E-4090-B106-AFE35CBEE7DA}"/>
    <cellStyle name="계산 2 4 2 2 2 2 2" xfId="20864" xr:uid="{46BC408C-7635-4782-847E-1537731E33A0}"/>
    <cellStyle name="계산 2 4 2 2 2 2 3" xfId="28522" xr:uid="{E4DB5434-5EAC-41E8-B85F-0B2C5349B79F}"/>
    <cellStyle name="계산 2 4 2 2 2 2 4" xfId="29977" xr:uid="{48F5DFF5-EB6D-4A4A-9E10-C23755510C74}"/>
    <cellStyle name="계산 2 4 2 2 2 3" xfId="7197" xr:uid="{91284254-4658-45F4-ABF7-F10D78B34E77}"/>
    <cellStyle name="계산 2 4 2 2 2 3 2" xfId="20865" xr:uid="{38DFEAFB-E8AC-4755-B795-A5B20C2CD0A7}"/>
    <cellStyle name="계산 2 4 2 2 2 3 3" xfId="28523" xr:uid="{6AE04514-9E1D-411B-B370-490F15BFC87A}"/>
    <cellStyle name="계산 2 4 2 2 2 3 4" xfId="29976" xr:uid="{F9BD39C6-8C46-43C0-BCD5-9674A692071E}"/>
    <cellStyle name="계산 2 4 2 2 2 4" xfId="7198" xr:uid="{862825C1-3FC0-43DD-B592-0FA0A66A658C}"/>
    <cellStyle name="계산 2 4 2 2 2 4 2" xfId="20866" xr:uid="{3FAC6CBB-DC06-4D8E-BD6F-1196B6DA77F8}"/>
    <cellStyle name="계산 2 4 2 2 2 4 3" xfId="28524" xr:uid="{0E721DE6-E53B-498B-A81D-C2EE9F788B25}"/>
    <cellStyle name="계산 2 4 2 2 2 4 4" xfId="29975" xr:uid="{708F23A9-489A-4D87-8498-176B267A6EC4}"/>
    <cellStyle name="계산 2 4 2 2 2 5" xfId="7199" xr:uid="{526A30B6-23FC-462B-97C9-54A6D0D56C84}"/>
    <cellStyle name="계산 2 4 2 2 2 5 2" xfId="20867" xr:uid="{102F19EE-4FF3-4E68-AB6E-3FA6FEF80AF7}"/>
    <cellStyle name="계산 2 4 2 2 2 5 3" xfId="28525" xr:uid="{B6F22C12-9E48-4CC7-88C2-9FEDB084817F}"/>
    <cellStyle name="계산 2 4 2 2 2 5 4" xfId="29974" xr:uid="{376B90A1-3959-4699-86C7-AE84F9F5CB87}"/>
    <cellStyle name="계산 2 4 2 2 2 6" xfId="7200" xr:uid="{82897DFE-44C3-4E3E-9A91-9E313E937F35}"/>
    <cellStyle name="계산 2 4 2 2 2 6 2" xfId="20868" xr:uid="{2A33ADDA-81E3-4115-81F9-47C07C4703DF}"/>
    <cellStyle name="계산 2 4 2 2 2 6 3" xfId="28526" xr:uid="{928E4C2A-F4A2-4367-8960-1AD28700B37A}"/>
    <cellStyle name="계산 2 4 2 2 2 6 4" xfId="29973" xr:uid="{8EFB7C24-84D8-4D16-91D0-AC055B4DFFDB}"/>
    <cellStyle name="계산 2 4 2 2 2 7" xfId="7201" xr:uid="{7B605A71-C056-4436-AE73-04DC219B4C46}"/>
    <cellStyle name="계산 2 4 2 2 2 7 2" xfId="20869" xr:uid="{B61792BE-9ABC-4919-B24A-FC7ECE8DBF92}"/>
    <cellStyle name="계산 2 4 2 2 2 7 3" xfId="28527" xr:uid="{4D7AE6DF-CAB1-4E78-AC37-F600F8C73B91}"/>
    <cellStyle name="계산 2 4 2 2 2 7 4" xfId="29972" xr:uid="{BB1C392E-B511-412E-A21E-CC4DD05EC45D}"/>
    <cellStyle name="계산 2 4 2 2 2 8" xfId="20863" xr:uid="{2D8624C1-8AE7-47EB-A1FF-67196FC59A80}"/>
    <cellStyle name="계산 2 4 2 2 2 9" xfId="28521" xr:uid="{7028FC63-E755-4FBE-8975-F0D9EFA10900}"/>
    <cellStyle name="계산 2 4 2 2 3" xfId="7202" xr:uid="{E8E0A19A-F5FB-4D7D-BF4D-ED20D8AE0B6F}"/>
    <cellStyle name="계산 2 4 2 2 3 2" xfId="7203" xr:uid="{5DFC3DA7-ECFE-4343-80FB-C23E8F1D19DE}"/>
    <cellStyle name="계산 2 4 2 2 3 2 2" xfId="20871" xr:uid="{93A7FC88-511F-48F5-B65F-527746299F95}"/>
    <cellStyle name="계산 2 4 2 2 3 2 3" xfId="28529" xr:uid="{534545A5-A9C7-4B30-A8B6-E45E230B491E}"/>
    <cellStyle name="계산 2 4 2 2 3 2 4" xfId="29970" xr:uid="{7D83140B-54B0-4878-8BEE-740212448CE7}"/>
    <cellStyle name="계산 2 4 2 2 3 3" xfId="7204" xr:uid="{CC8EF3CD-CBC5-4DA7-B1D4-C9EE32667845}"/>
    <cellStyle name="계산 2 4 2 2 3 3 2" xfId="20872" xr:uid="{CF13F3E5-F3AF-4E50-AF21-DC4498C2115A}"/>
    <cellStyle name="계산 2 4 2 2 3 3 3" xfId="28530" xr:uid="{E930AEB4-6900-4D96-A1BD-FDF43979971D}"/>
    <cellStyle name="계산 2 4 2 2 3 3 4" xfId="29969" xr:uid="{388E176B-4D89-435A-A0E8-5A0F0E203D1D}"/>
    <cellStyle name="계산 2 4 2 2 3 4" xfId="7205" xr:uid="{81FD4993-B43C-40B8-BA11-D1B075D75104}"/>
    <cellStyle name="계산 2 4 2 2 3 4 2" xfId="20873" xr:uid="{4C1C245F-8056-42F4-BB2B-CFC64E7692C0}"/>
    <cellStyle name="계산 2 4 2 2 3 4 3" xfId="28531" xr:uid="{3921F6EA-7CAE-4412-9171-9FF34A09AE47}"/>
    <cellStyle name="계산 2 4 2 2 3 4 4" xfId="29968" xr:uid="{70FDC00E-2A3F-4145-88C1-E80686D037C1}"/>
    <cellStyle name="계산 2 4 2 2 3 5" xfId="7206" xr:uid="{3157EDE3-8013-40F0-B8B2-5FD5D1D117F4}"/>
    <cellStyle name="계산 2 4 2 2 3 5 2" xfId="20874" xr:uid="{527FBAFD-C879-45CF-908E-7B020CCB4914}"/>
    <cellStyle name="계산 2 4 2 2 3 5 3" xfId="28532" xr:uid="{7F65509D-CFEE-42E1-9C87-6BF944093B50}"/>
    <cellStyle name="계산 2 4 2 2 3 5 4" xfId="29967" xr:uid="{613E85BB-3830-4D02-834B-398F18A9D92C}"/>
    <cellStyle name="계산 2 4 2 2 3 6" xfId="7207" xr:uid="{A519A01F-9FF1-484E-8396-D431A00458BF}"/>
    <cellStyle name="계산 2 4 2 2 3 6 2" xfId="20875" xr:uid="{F006A6D7-1FA1-4D44-91B2-C7FB12DB4CB2}"/>
    <cellStyle name="계산 2 4 2 2 3 6 3" xfId="28533" xr:uid="{B1452EC7-A7FF-48DC-9BF4-37079D245E1C}"/>
    <cellStyle name="계산 2 4 2 2 3 6 4" xfId="29966" xr:uid="{A15BB35F-F7DF-4649-8D15-3450B65281D1}"/>
    <cellStyle name="계산 2 4 2 2 3 7" xfId="20870" xr:uid="{6A83C201-8273-40CE-8697-5C28F109C96C}"/>
    <cellStyle name="계산 2 4 2 2 3 8" xfId="28528" xr:uid="{31337228-1513-40A5-AD3A-89DF220BADAC}"/>
    <cellStyle name="계산 2 4 2 2 3 9" xfId="29971" xr:uid="{53F28D36-D495-4655-BF7E-C5531DF43AC2}"/>
    <cellStyle name="계산 2 4 2 2 4" xfId="7208" xr:uid="{B8F2BF8C-2575-49BF-9A01-368C6C6C5C56}"/>
    <cellStyle name="계산 2 4 2 2 4 2" xfId="7209" xr:uid="{0521D4AA-7261-493C-AFDC-8855E9833177}"/>
    <cellStyle name="계산 2 4 2 2 4 2 2" xfId="20877" xr:uid="{08340CCD-0F08-4ECA-A532-874CAE85AA5C}"/>
    <cellStyle name="계산 2 4 2 2 4 2 3" xfId="28535" xr:uid="{796DEF37-C39E-4832-9C3F-008394065A51}"/>
    <cellStyle name="계산 2 4 2 2 4 2 4" xfId="29964" xr:uid="{BC471418-4C3B-4AE6-8856-8B6C0CADB037}"/>
    <cellStyle name="계산 2 4 2 2 4 3" xfId="7210" xr:uid="{F46191C2-6F58-42A9-B817-64B130C6C2EC}"/>
    <cellStyle name="계산 2 4 2 2 4 3 2" xfId="20878" xr:uid="{883C96D3-892D-4C96-94C0-72D953BCCA0B}"/>
    <cellStyle name="계산 2 4 2 2 4 3 3" xfId="28536" xr:uid="{14FC6C22-8336-4005-BF88-1CEB8334B178}"/>
    <cellStyle name="계산 2 4 2 2 4 3 4" xfId="29963" xr:uid="{BDFC032C-C29A-4D29-98AE-5A8490BD90E3}"/>
    <cellStyle name="계산 2 4 2 2 4 4" xfId="7211" xr:uid="{19DAB6C6-5DD3-438C-B28F-ECB81597AECD}"/>
    <cellStyle name="계산 2 4 2 2 4 4 2" xfId="20879" xr:uid="{EB4C70C0-B889-4644-B098-00CB359DAF22}"/>
    <cellStyle name="계산 2 4 2 2 4 4 3" xfId="28537" xr:uid="{747DCF04-EDA5-4B6E-AE66-95D02D0F2FC7}"/>
    <cellStyle name="계산 2 4 2 2 4 4 4" xfId="29962" xr:uid="{98140330-1CD2-4D0E-B463-295F5C969B58}"/>
    <cellStyle name="계산 2 4 2 2 4 5" xfId="20876" xr:uid="{169E0A78-D78F-4424-9F9E-0F7633297870}"/>
    <cellStyle name="계산 2 4 2 2 4 6" xfId="28534" xr:uid="{9CC0614D-C03A-4F4E-A141-BBBF8117FDAE}"/>
    <cellStyle name="계산 2 4 2 2 4 7" xfId="29965" xr:uid="{D33EABF0-39C6-4650-B7B1-1EC5820588FA}"/>
    <cellStyle name="계산 2 4 2 2 5" xfId="7212" xr:uid="{B0796AA0-E41A-488F-836D-3F1462F3CC79}"/>
    <cellStyle name="계산 2 4 2 2 5 2" xfId="7213" xr:uid="{D9C5CF80-4399-4D05-BBE0-F5A179554871}"/>
    <cellStyle name="계산 2 4 2 2 5 3" xfId="20880" xr:uid="{1EECE0BB-015A-4920-92F1-7BD393D68ACE}"/>
    <cellStyle name="계산 2 4 2 2 5 4" xfId="28538" xr:uid="{CDB6A096-9F01-4D32-A391-5D4056B9A2CD}"/>
    <cellStyle name="계산 2 4 2 2 5 5" xfId="29961" xr:uid="{1E2C17F9-1557-4CBB-9CE1-10BE1502DC12}"/>
    <cellStyle name="계산 2 4 2 2 6" xfId="7214" xr:uid="{8CBE9B45-6BBD-4EC4-BEB8-9D38E15DA0D1}"/>
    <cellStyle name="계산 2 4 2 2 6 2" xfId="7215" xr:uid="{26D8EBAF-3326-45F1-BF96-3BFCA78CDA5D}"/>
    <cellStyle name="계산 2 4 2 2 6 3" xfId="20881" xr:uid="{45367405-13B7-466B-9AE4-F64CF8266558}"/>
    <cellStyle name="계산 2 4 2 2 6 4" xfId="28539" xr:uid="{9807A180-5960-48E5-B40A-2068C03B12EE}"/>
    <cellStyle name="계산 2 4 2 2 6 5" xfId="29960" xr:uid="{638D727B-1A50-455B-80B1-B9B16AA4DB8A}"/>
    <cellStyle name="계산 2 4 2 2 7" xfId="7216" xr:uid="{DD878603-7A0B-4339-BCB4-F4D6A7FBA62C}"/>
    <cellStyle name="계산 2 4 2 2 7 2" xfId="20882" xr:uid="{136BB7D2-5294-444E-9EEA-32407E870D80}"/>
    <cellStyle name="계산 2 4 2 2 7 3" xfId="28540" xr:uid="{8C2B0634-3983-416E-BB46-6129CD8D09A0}"/>
    <cellStyle name="계산 2 4 2 2 7 4" xfId="29959" xr:uid="{20745137-7874-4B7C-B2FF-4F510DAA404A}"/>
    <cellStyle name="계산 2 4 2 2 8" xfId="7217" xr:uid="{2FCE0284-9E4B-4064-A990-CC33A76FD2A5}"/>
    <cellStyle name="계산 2 4 2 2 8 2" xfId="20883" xr:uid="{52D9A48F-01B5-45CD-B8E9-CB543D535EC8}"/>
    <cellStyle name="계산 2 4 2 2 8 3" xfId="28541" xr:uid="{016A4254-26DE-4258-86C6-ABC5EC67FF65}"/>
    <cellStyle name="계산 2 4 2 2 8 4" xfId="29958" xr:uid="{073DD3CB-106E-4890-84C9-5681067D91DE}"/>
    <cellStyle name="계산 2 4 2 2 9" xfId="20862" xr:uid="{67FF28CA-855F-4DEF-BF99-F5D33130116A}"/>
    <cellStyle name="계산 2 4 2 3" xfId="7218" xr:uid="{0AE331E5-6F13-4436-A672-56BE8933A467}"/>
    <cellStyle name="계산 2 4 2 3 10" xfId="29957" xr:uid="{DF40E910-83AA-4D6B-9BDD-A562CEE77FC5}"/>
    <cellStyle name="계산 2 4 2 3 2" xfId="7219" xr:uid="{9E62A7CD-483D-4F1C-BF59-D8D3474A9AE2}"/>
    <cellStyle name="계산 2 4 2 3 2 2" xfId="20885" xr:uid="{75983ECC-E092-4EE5-88B8-44B838C6E174}"/>
    <cellStyle name="계산 2 4 2 3 2 3" xfId="28543" xr:uid="{103306B6-7656-4BE9-A9C1-4C661DF06355}"/>
    <cellStyle name="계산 2 4 2 3 2 4" xfId="29956" xr:uid="{E8FD4E5B-9EBA-4D3D-A586-3E51977C1459}"/>
    <cellStyle name="계산 2 4 2 3 3" xfId="7220" xr:uid="{CC207460-4700-4ED0-A84D-659552D3BEEF}"/>
    <cellStyle name="계산 2 4 2 3 3 2" xfId="20886" xr:uid="{530719E5-DBD1-49EC-AB9D-2D3659BD7EB3}"/>
    <cellStyle name="계산 2 4 2 3 3 3" xfId="28544" xr:uid="{98799DE6-108F-4633-A4AC-0177CB5F2F04}"/>
    <cellStyle name="계산 2 4 2 3 3 4" xfId="29955" xr:uid="{FD0AE21E-6CD6-4FFB-AC0C-17C5A66571DD}"/>
    <cellStyle name="계산 2 4 2 3 4" xfId="7221" xr:uid="{A9D74C76-9A33-45D5-A081-A0541F484DAB}"/>
    <cellStyle name="계산 2 4 2 3 4 2" xfId="20887" xr:uid="{6EEDEE13-7C50-4664-9BA7-F4189AD3C1E8}"/>
    <cellStyle name="계산 2 4 2 3 4 3" xfId="28545" xr:uid="{382AC73A-1352-4D01-88C1-D95B6AAF0F2E}"/>
    <cellStyle name="계산 2 4 2 3 4 4" xfId="29954" xr:uid="{1B9FF5DE-C795-41CE-A7A6-7A079F32862A}"/>
    <cellStyle name="계산 2 4 2 3 5" xfId="7222" xr:uid="{516F24A6-931B-4822-8A24-E996F6124202}"/>
    <cellStyle name="계산 2 4 2 3 5 2" xfId="20888" xr:uid="{1970E8F5-B442-4FDA-B855-CE3951D8DD51}"/>
    <cellStyle name="계산 2 4 2 3 5 3" xfId="28546" xr:uid="{2C8454F7-E1A7-4145-9D63-1AB797D0A8E2}"/>
    <cellStyle name="계산 2 4 2 3 5 4" xfId="29953" xr:uid="{4ACBD8F5-6A2E-4FFF-BD9C-915FAFCDD0E8}"/>
    <cellStyle name="계산 2 4 2 3 6" xfId="7223" xr:uid="{07E8D494-684B-4319-B06E-2BE8F90F488C}"/>
    <cellStyle name="계산 2 4 2 3 6 2" xfId="20889" xr:uid="{5A0D2AF8-7B79-4A21-ACDF-81AE80DA5C87}"/>
    <cellStyle name="계산 2 4 2 3 6 3" xfId="28547" xr:uid="{EBF44DD8-3393-441E-9181-2B40E85B40FD}"/>
    <cellStyle name="계산 2 4 2 3 6 4" xfId="29952" xr:uid="{A68792B3-05A5-4C2E-A3DC-B532793ABD86}"/>
    <cellStyle name="계산 2 4 2 3 7" xfId="7224" xr:uid="{471609F5-F3CA-48DD-9B3A-457648194133}"/>
    <cellStyle name="계산 2 4 2 3 7 2" xfId="20890" xr:uid="{7281A7C1-7ACD-4D51-91B6-838FFD96C3FB}"/>
    <cellStyle name="계산 2 4 2 3 7 3" xfId="28548" xr:uid="{DC7EF06B-5C4F-4C6F-9F5D-8C968CD7A2F6}"/>
    <cellStyle name="계산 2 4 2 3 7 4" xfId="29951" xr:uid="{0CD3847E-A020-415C-BAEE-EC091E6735B4}"/>
    <cellStyle name="계산 2 4 2 3 8" xfId="20884" xr:uid="{6F3511B7-128A-46B0-A532-1D8991D335B9}"/>
    <cellStyle name="계산 2 4 2 3 9" xfId="28542" xr:uid="{2A9153EC-7E14-479D-AF19-9280C0FD41B3}"/>
    <cellStyle name="계산 2 4 2 4" xfId="7225" xr:uid="{2139D5EA-8D08-4B57-AF11-3651CA1EEFA2}"/>
    <cellStyle name="계산 2 4 2 4 2" xfId="7226" xr:uid="{BE657444-1161-4F94-9D0E-60A8734243C3}"/>
    <cellStyle name="계산 2 4 2 4 2 2" xfId="20892" xr:uid="{E70F9E8B-79CC-49B5-BEB9-24ABBA03F51F}"/>
    <cellStyle name="계산 2 4 2 4 2 3" xfId="28550" xr:uid="{03B3B32C-0DAC-4EC2-9DB9-FD896DFCAA89}"/>
    <cellStyle name="계산 2 4 2 4 2 4" xfId="29949" xr:uid="{9A00A513-7156-483D-A170-B808F4173BDA}"/>
    <cellStyle name="계산 2 4 2 4 3" xfId="7227" xr:uid="{02B53FC1-4E68-4775-8281-AD0A209144D9}"/>
    <cellStyle name="계산 2 4 2 4 3 2" xfId="20893" xr:uid="{885C6A53-F39C-4822-A727-2B0FEA0B2FB3}"/>
    <cellStyle name="계산 2 4 2 4 3 3" xfId="28551" xr:uid="{4C49C2BF-29CC-495B-8C22-E64A1B6A6067}"/>
    <cellStyle name="계산 2 4 2 4 3 4" xfId="29948" xr:uid="{DD2D5B1E-9E9A-4842-BA43-D2A6E01E7F8B}"/>
    <cellStyle name="계산 2 4 2 4 4" xfId="7228" xr:uid="{36771E8A-2F3B-4996-A853-826E7D620403}"/>
    <cellStyle name="계산 2 4 2 4 4 2" xfId="20894" xr:uid="{F5131786-66AE-42BC-A691-4F74E1719ED0}"/>
    <cellStyle name="계산 2 4 2 4 4 3" xfId="28552" xr:uid="{7D540606-B19C-4DED-94F4-8C100DB5E3B9}"/>
    <cellStyle name="계산 2 4 2 4 4 4" xfId="29947" xr:uid="{6CE552ED-870F-4A0D-B551-74A6C5CBE276}"/>
    <cellStyle name="계산 2 4 2 4 5" xfId="7229" xr:uid="{9B19A52D-76EF-4A2C-950C-ADEB123C306D}"/>
    <cellStyle name="계산 2 4 2 4 5 2" xfId="20895" xr:uid="{03C2818A-A60C-40D3-9BB1-13D7F461A6B2}"/>
    <cellStyle name="계산 2 4 2 4 5 3" xfId="28553" xr:uid="{7947F3B4-A2CC-4661-B307-E80AA70B09ED}"/>
    <cellStyle name="계산 2 4 2 4 5 4" xfId="29946" xr:uid="{AACAF426-02E1-4E8B-8573-D79B7789CEBE}"/>
    <cellStyle name="계산 2 4 2 4 6" xfId="7230" xr:uid="{BF9B881C-60BF-4491-BC40-837BD191CABC}"/>
    <cellStyle name="계산 2 4 2 4 6 2" xfId="20896" xr:uid="{544C75B2-A68C-4770-BB9C-44A9E4420B3C}"/>
    <cellStyle name="계산 2 4 2 4 6 3" xfId="28554" xr:uid="{567D667F-539E-4F3C-BDD0-47EC6F568B93}"/>
    <cellStyle name="계산 2 4 2 4 6 4" xfId="29945" xr:uid="{0DBBDE72-DAD8-4EA2-A818-6BE86A106C93}"/>
    <cellStyle name="계산 2 4 2 4 7" xfId="20891" xr:uid="{6CB1A2FD-EC3B-4955-84B5-AD7FF35118FC}"/>
    <cellStyle name="계산 2 4 2 4 8" xfId="28549" xr:uid="{FAFFC05D-EE5B-4895-81B8-726796F70F58}"/>
    <cellStyle name="계산 2 4 2 4 9" xfId="29950" xr:uid="{0780920E-4FFC-484A-B5A5-239B26124CDE}"/>
    <cellStyle name="계산 2 4 2 5" xfId="7231" xr:uid="{6ECE6A67-8625-43F9-AF59-3FC3CD0CC9FE}"/>
    <cellStyle name="계산 2 4 2 5 2" xfId="7232" xr:uid="{8627761D-394C-4794-BB2D-5B1A9DB27195}"/>
    <cellStyle name="계산 2 4 2 5 2 2" xfId="20898" xr:uid="{57FD1F43-E866-4488-B61F-765EB366A0E4}"/>
    <cellStyle name="계산 2 4 2 5 2 3" xfId="28556" xr:uid="{0BD37D46-FCD0-4B14-8490-49D22CDE32A7}"/>
    <cellStyle name="계산 2 4 2 5 2 4" xfId="29943" xr:uid="{0D458D0E-ECD8-4A16-9BEE-58C9B8FFE3B5}"/>
    <cellStyle name="계산 2 4 2 5 3" xfId="7233" xr:uid="{A06262A3-9B25-4F98-B3D7-2E298D1F3E4C}"/>
    <cellStyle name="계산 2 4 2 5 3 2" xfId="20899" xr:uid="{1C8C31DD-1A10-45FB-BA64-F000CBEAD195}"/>
    <cellStyle name="계산 2 4 2 5 3 3" xfId="28557" xr:uid="{6B62BFCD-EAC3-4670-9CD4-108B22A2ADAC}"/>
    <cellStyle name="계산 2 4 2 5 3 4" xfId="29942" xr:uid="{70D48429-FAC1-4072-89B7-9C347765E677}"/>
    <cellStyle name="계산 2 4 2 5 4" xfId="7234" xr:uid="{A3313DC5-CA11-47E6-A478-F4EB33765BC7}"/>
    <cellStyle name="계산 2 4 2 5 4 2" xfId="20900" xr:uid="{5039507B-2C11-4848-B6F8-0F0E5C716B6E}"/>
    <cellStyle name="계산 2 4 2 5 4 3" xfId="28558" xr:uid="{F111671D-74CC-452E-8D39-7F436914A8FF}"/>
    <cellStyle name="계산 2 4 2 5 4 4" xfId="29941" xr:uid="{6173B238-B531-468A-9B17-AF83DCB795CA}"/>
    <cellStyle name="계산 2 4 2 5 5" xfId="7235" xr:uid="{2363E562-C7CF-4818-BA93-90ED60A5A602}"/>
    <cellStyle name="계산 2 4 2 5 5 2" xfId="20901" xr:uid="{D48F6B8C-9637-4DD6-B66A-562E3D3F4E90}"/>
    <cellStyle name="계산 2 4 2 5 5 3" xfId="28559" xr:uid="{A046D189-7C3B-4D1F-87FE-EE4CE00F0882}"/>
    <cellStyle name="계산 2 4 2 5 5 4" xfId="29940" xr:uid="{4DD89C32-0020-433E-BCC9-9638663C542E}"/>
    <cellStyle name="계산 2 4 2 5 6" xfId="20897" xr:uid="{AE646275-FA2F-49F4-A68F-3F0751E768AF}"/>
    <cellStyle name="계산 2 4 2 5 7" xfId="28555" xr:uid="{7F0ECFBD-83B3-4C01-B17C-B375BCF7EC21}"/>
    <cellStyle name="계산 2 4 2 5 8" xfId="29944" xr:uid="{8DDE5694-335E-4386-B57B-AA79AC196769}"/>
    <cellStyle name="계산 2 4 2 6" xfId="7236" xr:uid="{660E42C2-3ED2-4E8A-8A36-8E89D30926AF}"/>
    <cellStyle name="계산 2 4 2 6 2" xfId="7237" xr:uid="{7B96C177-86BE-42DE-AA88-261B4E141E3F}"/>
    <cellStyle name="계산 2 4 2 6 2 2" xfId="20903" xr:uid="{1AF40C20-F4BC-4432-9FBC-36D3C94B31B3}"/>
    <cellStyle name="계산 2 4 2 6 2 3" xfId="28561" xr:uid="{816BE1BA-1D4B-4215-B559-18CF53E6E8BF}"/>
    <cellStyle name="계산 2 4 2 6 2 4" xfId="29938" xr:uid="{975AD7FA-72D2-4427-B862-8BF5CCE6B28B}"/>
    <cellStyle name="계산 2 4 2 6 3" xfId="20902" xr:uid="{EAED828E-CAA4-4ECD-B2AA-82CB543D6D46}"/>
    <cellStyle name="계산 2 4 2 6 4" xfId="28560" xr:uid="{2D99D3B5-457F-4003-A0E7-BCA3CE4C53BA}"/>
    <cellStyle name="계산 2 4 2 6 5" xfId="29939" xr:uid="{8B123749-7FA3-4B1E-8EA3-71F89D120779}"/>
    <cellStyle name="계산 2 4 2 7" xfId="7238" xr:uid="{67CF3EB8-B11A-482F-96F3-E0DB9AE4D186}"/>
    <cellStyle name="계산 2 4 2 7 2" xfId="7239" xr:uid="{D87F6DCB-EA0F-4977-9007-6BCDD7DDF727}"/>
    <cellStyle name="계산 2 4 2 7 3" xfId="20904" xr:uid="{25B32A86-FF22-4138-9432-B84419980AEA}"/>
    <cellStyle name="계산 2 4 2 7 4" xfId="28562" xr:uid="{378A3E8F-5363-4E43-A8C8-6B0E61F4ED96}"/>
    <cellStyle name="계산 2 4 2 7 5" xfId="29937" xr:uid="{8D8F094D-0C0E-4806-AEF1-64FC07B28072}"/>
    <cellStyle name="계산 2 4 2 8" xfId="7240" xr:uid="{36E92526-8A79-4370-A534-8BB2C38AFA74}"/>
    <cellStyle name="계산 2 4 2 8 2" xfId="20905" xr:uid="{F7795A0B-7A9E-44EF-9FC5-A4362868D259}"/>
    <cellStyle name="계산 2 4 2 8 3" xfId="28563" xr:uid="{FBFDE391-7304-43C6-BB74-DFCBFE7B6141}"/>
    <cellStyle name="계산 2 4 2 8 4" xfId="29936" xr:uid="{93C86A9A-8D4A-4BAD-8878-07A14E47A365}"/>
    <cellStyle name="계산 2 4 2 9" xfId="20861" xr:uid="{9CE66CFF-172B-4050-A96B-EE0DC77B2B42}"/>
    <cellStyle name="계산 2 4 3" xfId="7241" xr:uid="{5E78A1F4-1D02-45E1-9A85-A210BD8DBFA3}"/>
    <cellStyle name="계산 2 4 3 10" xfId="28564" xr:uid="{FADF8230-3A60-4A47-8F17-288908B94008}"/>
    <cellStyle name="계산 2 4 3 11" xfId="29935" xr:uid="{DA460787-51FA-45DB-8237-768768DDA7EF}"/>
    <cellStyle name="계산 2 4 3 2" xfId="7242" xr:uid="{B3E6DEC0-672C-4A05-B614-618FA85B9CF3}"/>
    <cellStyle name="계산 2 4 3 2 10" xfId="28565" xr:uid="{4B7D8530-EAB7-4BE8-BC6B-BF722C3D2DE6}"/>
    <cellStyle name="계산 2 4 3 2 11" xfId="29934" xr:uid="{EFB7E18F-0394-4068-9479-CE197C57CF28}"/>
    <cellStyle name="계산 2 4 3 2 2" xfId="7243" xr:uid="{92C4C4A9-1E11-48F4-8E87-654EA726520E}"/>
    <cellStyle name="계산 2 4 3 2 2 10" xfId="29933" xr:uid="{9294D1F7-A40B-4502-82EB-E1135CF16154}"/>
    <cellStyle name="계산 2 4 3 2 2 2" xfId="7244" xr:uid="{E43E4026-E1B2-4E7A-B119-A78B90CF0C53}"/>
    <cellStyle name="계산 2 4 3 2 2 2 2" xfId="20909" xr:uid="{2391E419-0DDB-4688-B2C7-1879DEC6CB73}"/>
    <cellStyle name="계산 2 4 3 2 2 2 3" xfId="28567" xr:uid="{FE0D02EF-4A90-4448-85F8-02AD1A69F845}"/>
    <cellStyle name="계산 2 4 3 2 2 2 4" xfId="29932" xr:uid="{CF31F871-B27F-465C-B580-684A3FC89CDE}"/>
    <cellStyle name="계산 2 4 3 2 2 3" xfId="7245" xr:uid="{9AC2EC29-471D-467A-B783-0DD16815CFA4}"/>
    <cellStyle name="계산 2 4 3 2 2 3 2" xfId="20910" xr:uid="{47EF62FD-5CB8-4758-B228-147740518619}"/>
    <cellStyle name="계산 2 4 3 2 2 3 3" xfId="28568" xr:uid="{F6D8ADC9-2304-4259-B26A-2487B44A3C82}"/>
    <cellStyle name="계산 2 4 3 2 2 3 4" xfId="29931" xr:uid="{DC83022B-C898-4792-853A-02847FCDF2C5}"/>
    <cellStyle name="계산 2 4 3 2 2 4" xfId="7246" xr:uid="{2927006C-8A5A-44B2-8044-BA9D7D0F9924}"/>
    <cellStyle name="계산 2 4 3 2 2 4 2" xfId="20911" xr:uid="{0941437D-CC6B-4A8A-86F9-A03353AA92E1}"/>
    <cellStyle name="계산 2 4 3 2 2 4 3" xfId="28569" xr:uid="{162DEDA9-9654-43E4-B382-9DCC9FA10E4D}"/>
    <cellStyle name="계산 2 4 3 2 2 4 4" xfId="29930" xr:uid="{4B90F0DC-23A7-4652-B3D2-15798D7257AC}"/>
    <cellStyle name="계산 2 4 3 2 2 5" xfId="7247" xr:uid="{91EBA315-DB23-41FD-8B03-C01AB6DF70E8}"/>
    <cellStyle name="계산 2 4 3 2 2 5 2" xfId="20912" xr:uid="{4C6E52F8-4E09-440D-95D4-E1FD84EA311B}"/>
    <cellStyle name="계산 2 4 3 2 2 5 3" xfId="28570" xr:uid="{B0E36E8C-4BDB-47FB-BA84-2A88BA5EA67D}"/>
    <cellStyle name="계산 2 4 3 2 2 5 4" xfId="29929" xr:uid="{31F4A6FC-AA14-49C1-90A3-07D9E9579648}"/>
    <cellStyle name="계산 2 4 3 2 2 6" xfId="7248" xr:uid="{DE9CCD52-AD66-4030-BFEC-379BC3A6ED61}"/>
    <cellStyle name="계산 2 4 3 2 2 6 2" xfId="20913" xr:uid="{D650734E-E324-4434-8B12-095BAA691235}"/>
    <cellStyle name="계산 2 4 3 2 2 6 3" xfId="28571" xr:uid="{A7A81F49-9A3C-435A-AC27-A30126663E8A}"/>
    <cellStyle name="계산 2 4 3 2 2 6 4" xfId="29928" xr:uid="{3D916731-E31E-4558-AF0B-8592A2296845}"/>
    <cellStyle name="계산 2 4 3 2 2 7" xfId="7249" xr:uid="{3833FC4C-171E-4182-BA08-0C75EE19978C}"/>
    <cellStyle name="계산 2 4 3 2 2 7 2" xfId="20914" xr:uid="{437743CA-675A-4612-9C15-C30FA7A1F86A}"/>
    <cellStyle name="계산 2 4 3 2 2 7 3" xfId="28572" xr:uid="{C95155C8-A976-4440-97AD-4054704151E4}"/>
    <cellStyle name="계산 2 4 3 2 2 7 4" xfId="29927" xr:uid="{720E1CCC-5999-4E02-A50A-506803B6004E}"/>
    <cellStyle name="계산 2 4 3 2 2 8" xfId="20908" xr:uid="{C67571AC-9751-4BBF-9D45-359ED5AB62F7}"/>
    <cellStyle name="계산 2 4 3 2 2 9" xfId="28566" xr:uid="{7B10ECC7-7EB2-4021-ABB0-3BB69B60DDD0}"/>
    <cellStyle name="계산 2 4 3 2 3" xfId="7250" xr:uid="{9F3DB5A4-D1D6-4F89-A91B-2D9E0D0AE8D5}"/>
    <cellStyle name="계산 2 4 3 2 3 2" xfId="7251" xr:uid="{7E340B70-F990-4241-B880-D4D21728E526}"/>
    <cellStyle name="계산 2 4 3 2 3 2 2" xfId="20916" xr:uid="{A9D959D4-200F-4DB8-A5A7-10565DA2FFB5}"/>
    <cellStyle name="계산 2 4 3 2 3 2 3" xfId="28574" xr:uid="{91D5D03F-7A0B-441F-850B-7A17976EDC93}"/>
    <cellStyle name="계산 2 4 3 2 3 2 4" xfId="29925" xr:uid="{E0320A71-F1D3-423F-B7EE-7A547B43A052}"/>
    <cellStyle name="계산 2 4 3 2 3 3" xfId="7252" xr:uid="{0FF62AF8-6F38-4866-B2E0-CF81FCFC1CC6}"/>
    <cellStyle name="계산 2 4 3 2 3 3 2" xfId="20917" xr:uid="{7A1CCE75-A9DE-4085-9B55-E02194E43D14}"/>
    <cellStyle name="계산 2 4 3 2 3 3 3" xfId="28575" xr:uid="{2D191DFC-4163-4677-ADB9-3839552493FF}"/>
    <cellStyle name="계산 2 4 3 2 3 3 4" xfId="29924" xr:uid="{84BB26D6-8D38-407D-B4BE-1D72F8463999}"/>
    <cellStyle name="계산 2 4 3 2 3 4" xfId="7253" xr:uid="{20822737-CB13-4B54-9906-BC089478567F}"/>
    <cellStyle name="계산 2 4 3 2 3 4 2" xfId="20918" xr:uid="{A8733A9F-B106-4C05-8766-944C011DF80B}"/>
    <cellStyle name="계산 2 4 3 2 3 4 3" xfId="28576" xr:uid="{1C2F481E-E70D-42F1-BC60-44EFC65EAA5B}"/>
    <cellStyle name="계산 2 4 3 2 3 4 4" xfId="29923" xr:uid="{69262FFF-A090-4ADD-B555-C2391E75DA7A}"/>
    <cellStyle name="계산 2 4 3 2 3 5" xfId="7254" xr:uid="{3CE4EC6C-A63E-4B8E-B4B9-2E139FBEB22F}"/>
    <cellStyle name="계산 2 4 3 2 3 5 2" xfId="20919" xr:uid="{87C2AA94-13BB-4CA1-9F11-6E4BC6DE7F66}"/>
    <cellStyle name="계산 2 4 3 2 3 5 3" xfId="28577" xr:uid="{0C16385B-84BF-479E-A9B4-10779790B1D4}"/>
    <cellStyle name="계산 2 4 3 2 3 5 4" xfId="29922" xr:uid="{80F1E328-E58C-4FDC-AC83-4AFB0262B77F}"/>
    <cellStyle name="계산 2 4 3 2 3 6" xfId="7255" xr:uid="{C66891AD-F03A-4CFE-9BCA-50EB1FCC3358}"/>
    <cellStyle name="계산 2 4 3 2 3 6 2" xfId="20920" xr:uid="{D9693360-FD46-48DB-A25A-904558BB4D48}"/>
    <cellStyle name="계산 2 4 3 2 3 6 3" xfId="28578" xr:uid="{A5A900B1-7C8F-43D0-865D-0BBE847FC41C}"/>
    <cellStyle name="계산 2 4 3 2 3 6 4" xfId="29921" xr:uid="{FAE1A82E-86A3-46EC-B1D1-F9EA243DDF9F}"/>
    <cellStyle name="계산 2 4 3 2 3 7" xfId="20915" xr:uid="{5118F7B7-5F14-4B02-B74B-CFA433816BA2}"/>
    <cellStyle name="계산 2 4 3 2 3 8" xfId="28573" xr:uid="{4AC33077-D4F1-44A2-B1A2-F2D9AB39A626}"/>
    <cellStyle name="계산 2 4 3 2 3 9" xfId="29926" xr:uid="{D446DD0E-72BD-4FDC-AEF6-92A55B896C12}"/>
    <cellStyle name="계산 2 4 3 2 4" xfId="7256" xr:uid="{8AAD439A-C228-4506-929E-F2BFBC106D2D}"/>
    <cellStyle name="계산 2 4 3 2 4 2" xfId="7257" xr:uid="{EA07E6B7-C034-46EC-A34A-51F31BB76D7B}"/>
    <cellStyle name="계산 2 4 3 2 4 2 2" xfId="20922" xr:uid="{18CB626B-EA7E-4220-B3A6-9F442CF41A80}"/>
    <cellStyle name="계산 2 4 3 2 4 2 3" xfId="28580" xr:uid="{BE6BF1DC-843A-42F3-BC51-F685AA27F03D}"/>
    <cellStyle name="계산 2 4 3 2 4 2 4" xfId="29919" xr:uid="{A5B7500D-6BFE-48BD-8904-6FB050A099C6}"/>
    <cellStyle name="계산 2 4 3 2 4 3" xfId="7258" xr:uid="{F52ACC2D-CF72-4C8A-B95E-6ED76F7C3504}"/>
    <cellStyle name="계산 2 4 3 2 4 3 2" xfId="20923" xr:uid="{B61D1869-F26A-4354-A6A3-9F8C3E72B673}"/>
    <cellStyle name="계산 2 4 3 2 4 3 3" xfId="28581" xr:uid="{86CCB98D-6AF7-4F5F-A382-E3E9DF0710A1}"/>
    <cellStyle name="계산 2 4 3 2 4 3 4" xfId="29918" xr:uid="{779275B0-5CCA-4772-8202-F3549DDEB673}"/>
    <cellStyle name="계산 2 4 3 2 4 4" xfId="7259" xr:uid="{10BB0378-DDE5-45DD-B128-62136D21A05A}"/>
    <cellStyle name="계산 2 4 3 2 4 4 2" xfId="20924" xr:uid="{ECC40B04-BC8D-41A1-8AF6-51B4274183AA}"/>
    <cellStyle name="계산 2 4 3 2 4 4 3" xfId="28582" xr:uid="{DC569CCB-FAFB-4A69-AB4E-965F0F49FD62}"/>
    <cellStyle name="계산 2 4 3 2 4 4 4" xfId="29917" xr:uid="{FA95ABF7-E79E-4F47-8ED5-2EDECD1A29F1}"/>
    <cellStyle name="계산 2 4 3 2 4 5" xfId="20921" xr:uid="{7CAA9CE7-0247-417D-B594-1F41A71D1CF3}"/>
    <cellStyle name="계산 2 4 3 2 4 6" xfId="28579" xr:uid="{267F6C4D-0D5F-4618-AB03-BBE6B8581CDD}"/>
    <cellStyle name="계산 2 4 3 2 4 7" xfId="29920" xr:uid="{96D42EC1-35E1-4EF7-BEB2-C52F25EA680E}"/>
    <cellStyle name="계산 2 4 3 2 5" xfId="7260" xr:uid="{D5EAE32A-F8C2-4C63-A8F7-363E06E1823E}"/>
    <cellStyle name="계산 2 4 3 2 5 2" xfId="7261" xr:uid="{B8E3BE0C-D3A1-4410-A3DE-E94BEEE39C15}"/>
    <cellStyle name="계산 2 4 3 2 5 3" xfId="20925" xr:uid="{5B32FC22-F9CC-4294-950B-A9683CBA4EC4}"/>
    <cellStyle name="계산 2 4 3 2 5 4" xfId="28583" xr:uid="{3625A26B-9E16-4C4A-87D8-C9225F8A3D95}"/>
    <cellStyle name="계산 2 4 3 2 5 5" xfId="29916" xr:uid="{DFDA31DD-CC97-46BD-BC88-597F7E34A862}"/>
    <cellStyle name="계산 2 4 3 2 6" xfId="7262" xr:uid="{28ABE73E-F666-4F28-AB74-2ECF5CA17885}"/>
    <cellStyle name="계산 2 4 3 2 6 2" xfId="7263" xr:uid="{D1E082CF-6478-42CA-A7BE-2827FFCFE8AA}"/>
    <cellStyle name="계산 2 4 3 2 6 3" xfId="20926" xr:uid="{3EF0F9B4-8497-4BBE-A2B9-81AE48068C18}"/>
    <cellStyle name="계산 2 4 3 2 6 4" xfId="28584" xr:uid="{8AC725C5-4B00-4383-B0A3-F0C4162441D9}"/>
    <cellStyle name="계산 2 4 3 2 6 5" xfId="29915" xr:uid="{01B15B8D-16EE-4934-9CF0-17F007320CF0}"/>
    <cellStyle name="계산 2 4 3 2 7" xfId="7264" xr:uid="{C5DBADD6-7FA0-4D0D-B0F7-76993B507E4A}"/>
    <cellStyle name="계산 2 4 3 2 7 2" xfId="20927" xr:uid="{3333A89A-1E17-4EA9-A895-18D67F3DF1C3}"/>
    <cellStyle name="계산 2 4 3 2 7 3" xfId="28585" xr:uid="{377F602F-0512-40E3-88DF-0C1A826F976D}"/>
    <cellStyle name="계산 2 4 3 2 7 4" xfId="29914" xr:uid="{787B189E-26C8-4576-B6AA-8242CB4B901A}"/>
    <cellStyle name="계산 2 4 3 2 8" xfId="7265" xr:uid="{6CA91110-98CF-4351-ADAF-247D7AC88C88}"/>
    <cellStyle name="계산 2 4 3 2 8 2" xfId="20928" xr:uid="{1DEF4D00-2D20-412D-82F1-A25A19004CAF}"/>
    <cellStyle name="계산 2 4 3 2 8 3" xfId="28586" xr:uid="{09AD2E73-286F-4B60-90CD-C64F0ACD96C9}"/>
    <cellStyle name="계산 2 4 3 2 8 4" xfId="29913" xr:uid="{79E6EABE-9220-419F-BCF9-DB2F698D4EE4}"/>
    <cellStyle name="계산 2 4 3 2 9" xfId="20907" xr:uid="{FC21D80E-74A2-4118-80AF-3EC8A7B20641}"/>
    <cellStyle name="계산 2 4 3 3" xfId="7266" xr:uid="{E7444517-243B-4B95-BFF4-18E1AF27363F}"/>
    <cellStyle name="계산 2 4 3 3 10" xfId="29912" xr:uid="{A515CD53-0C65-47A6-8703-108A7CD911D9}"/>
    <cellStyle name="계산 2 4 3 3 2" xfId="7267" xr:uid="{EFB330F4-78E1-4F38-8444-3F8CCD883919}"/>
    <cellStyle name="계산 2 4 3 3 2 2" xfId="20930" xr:uid="{954C7F49-6532-459C-BB84-90B6885915EF}"/>
    <cellStyle name="계산 2 4 3 3 2 3" xfId="28588" xr:uid="{1D53DE22-BA6A-48BA-968D-A96C08E8C0F5}"/>
    <cellStyle name="계산 2 4 3 3 2 4" xfId="29911" xr:uid="{188559DE-EFDC-4563-8DF1-B082F825C840}"/>
    <cellStyle name="계산 2 4 3 3 3" xfId="7268" xr:uid="{819A81F3-C140-4FE0-B345-FE4E29FC8E8B}"/>
    <cellStyle name="계산 2 4 3 3 3 2" xfId="20931" xr:uid="{D01BFE4D-D1E5-4D96-9D64-71593D70F653}"/>
    <cellStyle name="계산 2 4 3 3 3 3" xfId="28589" xr:uid="{5738DB91-B502-423A-BE48-FB5F4D88C1AA}"/>
    <cellStyle name="계산 2 4 3 3 3 4" xfId="29910" xr:uid="{941A696D-6D5C-4834-9D45-632352CDD210}"/>
    <cellStyle name="계산 2 4 3 3 4" xfId="7269" xr:uid="{01B8C6BD-2198-403A-B6BB-26BABC584387}"/>
    <cellStyle name="계산 2 4 3 3 4 2" xfId="20932" xr:uid="{B1B73CE0-EAA6-402D-B41D-129883E8B7E8}"/>
    <cellStyle name="계산 2 4 3 3 4 3" xfId="28590" xr:uid="{E7190FAC-DF30-4A27-B94E-AD3B4DC7D3F4}"/>
    <cellStyle name="계산 2 4 3 3 4 4" xfId="29909" xr:uid="{ED57EE99-2251-4B3D-8B61-D342A191CEDA}"/>
    <cellStyle name="계산 2 4 3 3 5" xfId="7270" xr:uid="{0D5FD168-FB7A-4099-AD72-7213A988AC3F}"/>
    <cellStyle name="계산 2 4 3 3 5 2" xfId="20933" xr:uid="{CAC45771-A801-4172-94A7-C383AA14883D}"/>
    <cellStyle name="계산 2 4 3 3 5 3" xfId="28591" xr:uid="{80B0A265-7251-4459-A555-C7941CA5ADAE}"/>
    <cellStyle name="계산 2 4 3 3 5 4" xfId="29908" xr:uid="{35724A7F-50C4-441D-B814-2A412BFE91BE}"/>
    <cellStyle name="계산 2 4 3 3 6" xfId="7271" xr:uid="{65AA0BFB-10D6-4296-866D-F8A4E978100D}"/>
    <cellStyle name="계산 2 4 3 3 6 2" xfId="20934" xr:uid="{A74DA8B5-A432-48E7-9A75-EAB12AB799E8}"/>
    <cellStyle name="계산 2 4 3 3 6 3" xfId="28592" xr:uid="{46D2A24C-EBC3-4E6D-8506-211FC9DCD5B2}"/>
    <cellStyle name="계산 2 4 3 3 6 4" xfId="29907" xr:uid="{43840D47-8532-405E-BAD0-B3CEBB0F7CC1}"/>
    <cellStyle name="계산 2 4 3 3 7" xfId="7272" xr:uid="{9F1AE3C2-4FE6-499F-A9F2-CC1525DDD979}"/>
    <cellStyle name="계산 2 4 3 3 7 2" xfId="20935" xr:uid="{F6359466-C93C-4E12-9662-2D13C6DFE230}"/>
    <cellStyle name="계산 2 4 3 3 7 3" xfId="28593" xr:uid="{F4CED301-8129-4374-84B3-0A92A3E8D204}"/>
    <cellStyle name="계산 2 4 3 3 7 4" xfId="29906" xr:uid="{47F82E73-BD67-4762-B955-A90C0E3077C1}"/>
    <cellStyle name="계산 2 4 3 3 8" xfId="20929" xr:uid="{C6B4EEEB-0649-4A67-86A5-0E340A3BB870}"/>
    <cellStyle name="계산 2 4 3 3 9" xfId="28587" xr:uid="{C8AEB49E-1D7D-44EF-868F-F454B1D4E2A5}"/>
    <cellStyle name="계산 2 4 3 4" xfId="7273" xr:uid="{E3418319-CA95-47C3-A4D3-0AF64A183C5F}"/>
    <cellStyle name="계산 2 4 3 4 2" xfId="7274" xr:uid="{8FED59A2-44FE-4E5D-87D9-4F3E23974347}"/>
    <cellStyle name="계산 2 4 3 4 2 2" xfId="20937" xr:uid="{3E5753CD-0A0A-42B3-B108-6AD3B9121FE1}"/>
    <cellStyle name="계산 2 4 3 4 2 3" xfId="28595" xr:uid="{2C32FD89-0357-4D97-87C0-2E1BD3E0C7F7}"/>
    <cellStyle name="계산 2 4 3 4 2 4" xfId="29904" xr:uid="{74FE28CD-0EC5-4E74-B0EC-D97FA9B0ED36}"/>
    <cellStyle name="계산 2 4 3 4 3" xfId="7275" xr:uid="{0F3C6C87-D76B-46AF-B9B4-CD73B8B52C3D}"/>
    <cellStyle name="계산 2 4 3 4 3 2" xfId="20938" xr:uid="{BDC884FC-6296-4342-85C4-17910B73F694}"/>
    <cellStyle name="계산 2 4 3 4 3 3" xfId="28596" xr:uid="{3F78DE63-F71D-4C3B-A2CA-818847E78D7E}"/>
    <cellStyle name="계산 2 4 3 4 3 4" xfId="29903" xr:uid="{16F3E83F-319D-45E2-A850-7ABFEC5EF3DA}"/>
    <cellStyle name="계산 2 4 3 4 4" xfId="7276" xr:uid="{822AAF8F-983C-473A-8F6C-E635296BA5E9}"/>
    <cellStyle name="계산 2 4 3 4 4 2" xfId="20939" xr:uid="{FE3E53A9-0444-4071-BD65-11FD66064F05}"/>
    <cellStyle name="계산 2 4 3 4 4 3" xfId="28597" xr:uid="{7D8C4BF2-6F44-44AE-964A-DC12A0761107}"/>
    <cellStyle name="계산 2 4 3 4 4 4" xfId="29902" xr:uid="{F823906D-93D7-45B9-8720-11CD2BC58EFB}"/>
    <cellStyle name="계산 2 4 3 4 5" xfId="7277" xr:uid="{1BD980E5-7B04-4B27-9E98-9C96EAB6A5EF}"/>
    <cellStyle name="계산 2 4 3 4 5 2" xfId="20940" xr:uid="{BF006A30-FD0E-4A6C-8AEB-E39E5A89ABA3}"/>
    <cellStyle name="계산 2 4 3 4 5 3" xfId="28598" xr:uid="{DEBFE3BB-60E8-4CC6-A82C-13FFECBB5539}"/>
    <cellStyle name="계산 2 4 3 4 5 4" xfId="29901" xr:uid="{1588C95A-9CFF-48B5-B36E-D28671FA47E1}"/>
    <cellStyle name="계산 2 4 3 4 6" xfId="7278" xr:uid="{763AEDA6-0BFD-4F0A-80CB-938CE5E6C3A4}"/>
    <cellStyle name="계산 2 4 3 4 6 2" xfId="20941" xr:uid="{6E4EE572-FED5-4BD8-B242-C92BBABF4444}"/>
    <cellStyle name="계산 2 4 3 4 6 3" xfId="28599" xr:uid="{AE85DA7A-EE0F-488C-AACD-66133627EF12}"/>
    <cellStyle name="계산 2 4 3 4 6 4" xfId="29900" xr:uid="{67FACC70-C3BE-4FE7-9174-D7D6EBAB76F0}"/>
    <cellStyle name="계산 2 4 3 4 7" xfId="20936" xr:uid="{25F43587-E908-4E63-8D89-3FE73D44449D}"/>
    <cellStyle name="계산 2 4 3 4 8" xfId="28594" xr:uid="{AE42C9D4-4819-40F1-BB74-22F0239C4442}"/>
    <cellStyle name="계산 2 4 3 4 9" xfId="29905" xr:uid="{C8E1CDBC-22F6-4073-B693-2A347FF0843E}"/>
    <cellStyle name="계산 2 4 3 5" xfId="7279" xr:uid="{23D3F116-FE11-443F-AA1C-FF23564A82E3}"/>
    <cellStyle name="계산 2 4 3 5 2" xfId="7280" xr:uid="{309EC3A6-3DC9-4D74-98F6-ECD7474616AE}"/>
    <cellStyle name="계산 2 4 3 5 2 2" xfId="20943" xr:uid="{79E6E6D2-4327-484A-9BF3-45D47DC2B5DA}"/>
    <cellStyle name="계산 2 4 3 5 2 3" xfId="28601" xr:uid="{01B6CF4D-F359-40C9-B6C3-95D0213F6A35}"/>
    <cellStyle name="계산 2 4 3 5 2 4" xfId="29898" xr:uid="{98EE12B9-E035-41A7-AD32-439A9C3A5D47}"/>
    <cellStyle name="계산 2 4 3 5 3" xfId="7281" xr:uid="{5C395840-97A6-45FE-AF16-56BFE187DB59}"/>
    <cellStyle name="계산 2 4 3 5 3 2" xfId="20944" xr:uid="{FAAB12F3-DB14-4741-BEF6-F009B9323368}"/>
    <cellStyle name="계산 2 4 3 5 3 3" xfId="28602" xr:uid="{2326402C-9540-4A40-AE0F-33C107363B57}"/>
    <cellStyle name="계산 2 4 3 5 3 4" xfId="29897" xr:uid="{AEE7D425-2944-4984-B499-A764B1468F8E}"/>
    <cellStyle name="계산 2 4 3 5 4" xfId="7282" xr:uid="{05ACD97B-05DB-44D6-AD3F-E27A4C482BC8}"/>
    <cellStyle name="계산 2 4 3 5 4 2" xfId="20945" xr:uid="{9EE505CD-11DF-40C7-A048-3F285D5371EC}"/>
    <cellStyle name="계산 2 4 3 5 4 3" xfId="28603" xr:uid="{3D234CAF-B34C-4C34-8687-FDB7FC108A29}"/>
    <cellStyle name="계산 2 4 3 5 4 4" xfId="29896" xr:uid="{D700D366-2AD7-4D93-9A1F-538BA31876B1}"/>
    <cellStyle name="계산 2 4 3 5 5" xfId="7283" xr:uid="{8069FBD5-470E-4A62-9A79-7309D2766ABC}"/>
    <cellStyle name="계산 2 4 3 5 5 2" xfId="20946" xr:uid="{AF8898DD-4BD8-42D7-A392-822A430DF5C6}"/>
    <cellStyle name="계산 2 4 3 5 5 3" xfId="28604" xr:uid="{CF3ABA24-5CFA-4F8A-94AA-4481883F74F0}"/>
    <cellStyle name="계산 2 4 3 5 5 4" xfId="29895" xr:uid="{B91F8C8A-DBDB-4115-B793-D02C94ED37D9}"/>
    <cellStyle name="계산 2 4 3 5 6" xfId="20942" xr:uid="{44184079-3A87-4173-A417-CCBC8F1B270F}"/>
    <cellStyle name="계산 2 4 3 5 7" xfId="28600" xr:uid="{5C2CBD06-9980-466C-ABF1-67A3B80A241F}"/>
    <cellStyle name="계산 2 4 3 5 8" xfId="29899" xr:uid="{5EA569B0-8419-49D0-9170-3DCF96FF60F9}"/>
    <cellStyle name="계산 2 4 3 6" xfId="7284" xr:uid="{4812C355-4ABB-46C7-B3FB-CB559DA17C29}"/>
    <cellStyle name="계산 2 4 3 6 2" xfId="7285" xr:uid="{26292BEB-B0B2-4DED-BABB-65D2DCB20862}"/>
    <cellStyle name="계산 2 4 3 6 2 2" xfId="20948" xr:uid="{A2989A86-CDC3-498F-BFB0-3BDB17D4BCC5}"/>
    <cellStyle name="계산 2 4 3 6 2 3" xfId="28606" xr:uid="{20ACDEBF-2DE9-4625-820E-624F24E3FA4E}"/>
    <cellStyle name="계산 2 4 3 6 2 4" xfId="29893" xr:uid="{C000E615-ED8D-46FD-883F-13364EA2E51D}"/>
    <cellStyle name="계산 2 4 3 6 3" xfId="20947" xr:uid="{923D39B3-AA32-47E3-A0F1-72E3A779AC30}"/>
    <cellStyle name="계산 2 4 3 6 4" xfId="28605" xr:uid="{FA2522BF-CE75-4E3A-979F-319A8AC87E50}"/>
    <cellStyle name="계산 2 4 3 6 5" xfId="29894" xr:uid="{36820051-648C-4EE6-91BA-EDFA48E5BFD1}"/>
    <cellStyle name="계산 2 4 3 7" xfId="7286" xr:uid="{C3A556C0-CABD-4EC2-8FDD-D86900ACCB44}"/>
    <cellStyle name="계산 2 4 3 7 2" xfId="7287" xr:uid="{982218C6-66B4-4D8A-B788-BD2020C3A67C}"/>
    <cellStyle name="계산 2 4 3 7 3" xfId="20949" xr:uid="{D2E53EA2-4E61-4881-9123-E8E6AF848FF0}"/>
    <cellStyle name="계산 2 4 3 7 4" xfId="28607" xr:uid="{97F3A122-54D3-4782-B836-02FC5E561A88}"/>
    <cellStyle name="계산 2 4 3 7 5" xfId="29892" xr:uid="{8E2F1759-F462-4882-9FF4-51C77DA9E5E5}"/>
    <cellStyle name="계산 2 4 3 8" xfId="7288" xr:uid="{F32EEE04-9B5F-4213-BF1F-2EAC04CD67B0}"/>
    <cellStyle name="계산 2 4 3 8 2" xfId="20950" xr:uid="{C26FC203-6B1D-435F-BD7B-16317DCE1312}"/>
    <cellStyle name="계산 2 4 3 8 3" xfId="28608" xr:uid="{C35D9533-4A85-4E44-8EBB-F46285C03DA9}"/>
    <cellStyle name="계산 2 4 3 8 4" xfId="29891" xr:uid="{477120AF-36C4-45DA-86BE-0F29230B84CA}"/>
    <cellStyle name="계산 2 4 3 9" xfId="20906" xr:uid="{5D5D58ED-D236-49C4-A0C7-BA031F367A28}"/>
    <cellStyle name="계산 2 4 4" xfId="7289" xr:uid="{58E6BC5D-3594-4266-B1FA-48A2EE89BD9D}"/>
    <cellStyle name="계산 2 4 4 10" xfId="28609" xr:uid="{4480F5F6-54D0-4B7C-9A50-36FAE86561F5}"/>
    <cellStyle name="계산 2 4 4 11" xfId="29890" xr:uid="{0606D7CE-4C8D-4025-B2C3-0EB123192119}"/>
    <cellStyle name="계산 2 4 4 2" xfId="7290" xr:uid="{9EB7A2BA-699C-4ADC-B12C-7E5791846554}"/>
    <cellStyle name="계산 2 4 4 2 10" xfId="28610" xr:uid="{CEF908F2-7C68-47DF-939F-C3395DC5375B}"/>
    <cellStyle name="계산 2 4 4 2 11" xfId="29889" xr:uid="{AA88C83D-BF8E-4A40-A430-F8FA4758F628}"/>
    <cellStyle name="계산 2 4 4 2 2" xfId="7291" xr:uid="{A6CD64C9-288E-4E45-8A0F-1CA78574032D}"/>
    <cellStyle name="계산 2 4 4 2 2 10" xfId="29888" xr:uid="{D16B6EDA-A701-471C-9FDE-A1C17E903447}"/>
    <cellStyle name="계산 2 4 4 2 2 2" xfId="7292" xr:uid="{9BDB1F29-4A9F-47F7-B210-7DF2201CBAA5}"/>
    <cellStyle name="계산 2 4 4 2 2 2 2" xfId="20954" xr:uid="{BE4A954B-804E-44DD-B11F-655D952C0216}"/>
    <cellStyle name="계산 2 4 4 2 2 2 3" xfId="28612" xr:uid="{453A79E2-C447-4043-80C5-422EF8C9B988}"/>
    <cellStyle name="계산 2 4 4 2 2 2 4" xfId="29887" xr:uid="{D9F67201-7773-44BC-A490-BC9A1ECF8B81}"/>
    <cellStyle name="계산 2 4 4 2 2 3" xfId="7293" xr:uid="{B0244F75-95E6-42BA-B495-29CC29821E54}"/>
    <cellStyle name="계산 2 4 4 2 2 3 2" xfId="20955" xr:uid="{2CFE516B-8E6B-47E0-968D-A14AF596C392}"/>
    <cellStyle name="계산 2 4 4 2 2 3 3" xfId="28613" xr:uid="{3935E216-7659-4D45-B86C-06B029E8DD66}"/>
    <cellStyle name="계산 2 4 4 2 2 3 4" xfId="29886" xr:uid="{F14D77DA-0C31-415F-9F98-1BDF3701791B}"/>
    <cellStyle name="계산 2 4 4 2 2 4" xfId="7294" xr:uid="{23C8E88E-9703-4D89-A512-AD82B59AA990}"/>
    <cellStyle name="계산 2 4 4 2 2 4 2" xfId="20956" xr:uid="{6A47FDD0-EAD3-4D54-BB44-7A5D97283432}"/>
    <cellStyle name="계산 2 4 4 2 2 4 3" xfId="28614" xr:uid="{5F916B47-80F9-4AAB-BC5C-B4BFBE1A6F0A}"/>
    <cellStyle name="계산 2 4 4 2 2 4 4" xfId="29885" xr:uid="{68F0FBC8-D956-4914-A86E-D90C4ED47AE2}"/>
    <cellStyle name="계산 2 4 4 2 2 5" xfId="7295" xr:uid="{D515B89E-9C7A-4A2D-8292-49D711CCB933}"/>
    <cellStyle name="계산 2 4 4 2 2 5 2" xfId="20957" xr:uid="{745F817B-FE8C-46C0-B98E-98FF7A37F786}"/>
    <cellStyle name="계산 2 4 4 2 2 5 3" xfId="28615" xr:uid="{B9EA59D3-A140-4275-A434-6E0F521E4485}"/>
    <cellStyle name="계산 2 4 4 2 2 5 4" xfId="29884" xr:uid="{DBF4B5F2-4EDF-4518-B8D5-CEEAFEE4A801}"/>
    <cellStyle name="계산 2 4 4 2 2 6" xfId="7296" xr:uid="{2DB60F1F-120B-4EB3-9C0C-2628DEB9B224}"/>
    <cellStyle name="계산 2 4 4 2 2 6 2" xfId="20958" xr:uid="{E23AB5A9-8AB0-44A1-967F-5B97AF6FCA74}"/>
    <cellStyle name="계산 2 4 4 2 2 6 3" xfId="28616" xr:uid="{626E133B-FE5B-4923-A51A-4C9121E65BBF}"/>
    <cellStyle name="계산 2 4 4 2 2 6 4" xfId="29883" xr:uid="{345F2E5F-13C8-41FF-B2CB-60532A7B5F71}"/>
    <cellStyle name="계산 2 4 4 2 2 7" xfId="7297" xr:uid="{7FAA5AB5-5FC8-4028-B10E-2489D830AC15}"/>
    <cellStyle name="계산 2 4 4 2 2 7 2" xfId="20959" xr:uid="{593D4F75-2609-4468-9081-E8D59918E88D}"/>
    <cellStyle name="계산 2 4 4 2 2 7 3" xfId="28617" xr:uid="{F6E17B2F-AC75-4813-B8E9-D3E315DB46F2}"/>
    <cellStyle name="계산 2 4 4 2 2 7 4" xfId="29882" xr:uid="{DA2AB43E-2EF0-4F50-B414-8ECBAC06DC06}"/>
    <cellStyle name="계산 2 4 4 2 2 8" xfId="20953" xr:uid="{B8621BFA-C994-4D6C-903A-89EEB45352D8}"/>
    <cellStyle name="계산 2 4 4 2 2 9" xfId="28611" xr:uid="{EB6C4C51-9060-45B9-AE01-1138F3842292}"/>
    <cellStyle name="계산 2 4 4 2 3" xfId="7298" xr:uid="{33122C9F-B138-4DA7-AF3A-CD09905F0A1A}"/>
    <cellStyle name="계산 2 4 4 2 3 2" xfId="7299" xr:uid="{A4DC4589-D0F5-43E5-9552-4AA4C64F2054}"/>
    <cellStyle name="계산 2 4 4 2 3 2 2" xfId="20961" xr:uid="{5BA833AC-FEFF-496A-8F5E-4B197AFF42A7}"/>
    <cellStyle name="계산 2 4 4 2 3 2 3" xfId="28619" xr:uid="{98451189-5A93-4A18-AA4C-6F7C51AFFAE7}"/>
    <cellStyle name="계산 2 4 4 2 3 2 4" xfId="29880" xr:uid="{230AD341-BAC2-4AAF-BC70-4C5E5FE4F3DE}"/>
    <cellStyle name="계산 2 4 4 2 3 3" xfId="7300" xr:uid="{C9BFA001-DA28-4AF5-B470-3FA18D640167}"/>
    <cellStyle name="계산 2 4 4 2 3 3 2" xfId="20962" xr:uid="{95259000-7237-41EE-B52F-D27D1AFF35EB}"/>
    <cellStyle name="계산 2 4 4 2 3 3 3" xfId="28620" xr:uid="{9F7AFFF2-5BE6-4F9E-B0AD-2E8C1166A8DF}"/>
    <cellStyle name="계산 2 4 4 2 3 3 4" xfId="29879" xr:uid="{CE8BCCF4-14EA-4778-BBD4-4872EBCE8218}"/>
    <cellStyle name="계산 2 4 4 2 3 4" xfId="7301" xr:uid="{D6D39A41-F2C8-42F8-A18E-3F172B8E981F}"/>
    <cellStyle name="계산 2 4 4 2 3 4 2" xfId="20963" xr:uid="{DC58BB9E-6A69-49D7-A6B5-45D530BB538E}"/>
    <cellStyle name="계산 2 4 4 2 3 4 3" xfId="28621" xr:uid="{3190F3AD-1F0D-4E79-968E-F8497CA74D00}"/>
    <cellStyle name="계산 2 4 4 2 3 4 4" xfId="29878" xr:uid="{0AC45CA0-93D9-4F10-B4AB-8E2EB5A5E395}"/>
    <cellStyle name="계산 2 4 4 2 3 5" xfId="7302" xr:uid="{F1006DD0-A538-4EF7-83B6-2381F3B092F9}"/>
    <cellStyle name="계산 2 4 4 2 3 5 2" xfId="20964" xr:uid="{6DD17BB6-FCC4-4CBE-84EC-1CDAD4122863}"/>
    <cellStyle name="계산 2 4 4 2 3 5 3" xfId="28622" xr:uid="{63F52E37-ADEC-4ED6-9BE2-2217D5F971CC}"/>
    <cellStyle name="계산 2 4 4 2 3 5 4" xfId="29877" xr:uid="{B85AE29A-0AC3-4B2C-A188-A656006A1A62}"/>
    <cellStyle name="계산 2 4 4 2 3 6" xfId="7303" xr:uid="{0537F81B-4D90-4161-9EF7-96A9340B593C}"/>
    <cellStyle name="계산 2 4 4 2 3 6 2" xfId="20965" xr:uid="{12C4ABE9-F36D-4F7B-90F7-0D2D4869C86E}"/>
    <cellStyle name="계산 2 4 4 2 3 6 3" xfId="28623" xr:uid="{6042DA0D-03F1-4023-98D8-CD6E50FBC8FA}"/>
    <cellStyle name="계산 2 4 4 2 3 6 4" xfId="29876" xr:uid="{D9DCBEE7-449D-4572-B5D7-4498DFC7568E}"/>
    <cellStyle name="계산 2 4 4 2 3 7" xfId="20960" xr:uid="{E25B72CE-ED6B-40E7-8B9F-FE9032F9DDC6}"/>
    <cellStyle name="계산 2 4 4 2 3 8" xfId="28618" xr:uid="{155D17E6-8CDB-4536-9318-CC752B5B5654}"/>
    <cellStyle name="계산 2 4 4 2 3 9" xfId="29881" xr:uid="{E2A9EBAD-E314-4C8C-A4BB-A78FA64E8470}"/>
    <cellStyle name="계산 2 4 4 2 4" xfId="7304" xr:uid="{C4A07459-49E0-4386-A1FE-E5CAEE8D7988}"/>
    <cellStyle name="계산 2 4 4 2 4 2" xfId="7305" xr:uid="{039A380C-E777-4DF0-8C2F-8E5E893247D1}"/>
    <cellStyle name="계산 2 4 4 2 4 2 2" xfId="20967" xr:uid="{3E06BD14-D961-4479-ABB4-E38A0F24784B}"/>
    <cellStyle name="계산 2 4 4 2 4 2 3" xfId="28625" xr:uid="{8F671310-A896-4253-84E7-B1DEF105D2B4}"/>
    <cellStyle name="계산 2 4 4 2 4 2 4" xfId="29874" xr:uid="{2CA9AE0E-07A0-46A0-B5E9-166A60D36BC8}"/>
    <cellStyle name="계산 2 4 4 2 4 3" xfId="7306" xr:uid="{CC102305-2425-45DB-AC7F-0A15CDF99CFE}"/>
    <cellStyle name="계산 2 4 4 2 4 3 2" xfId="20968" xr:uid="{FA31DF7A-8F2A-4FF7-9E51-148FC31B8697}"/>
    <cellStyle name="계산 2 4 4 2 4 3 3" xfId="28626" xr:uid="{012543EB-2F8D-4809-852C-D10D1EBC4FA8}"/>
    <cellStyle name="계산 2 4 4 2 4 3 4" xfId="29873" xr:uid="{307F9C1A-D76C-4C4A-8BD9-530FAB331F92}"/>
    <cellStyle name="계산 2 4 4 2 4 4" xfId="7307" xr:uid="{FA989A74-7838-49EE-B32F-91A804ADCB7D}"/>
    <cellStyle name="계산 2 4 4 2 4 4 2" xfId="20969" xr:uid="{4BD25DC7-6148-4F3E-8BAC-8E17FDBDA65D}"/>
    <cellStyle name="계산 2 4 4 2 4 4 3" xfId="28627" xr:uid="{E16FBE7B-1353-421C-A801-14B226375019}"/>
    <cellStyle name="계산 2 4 4 2 4 4 4" xfId="29872" xr:uid="{83B0F627-59C4-4301-A7CD-B66594650154}"/>
    <cellStyle name="계산 2 4 4 2 4 5" xfId="20966" xr:uid="{79D4FB48-9F8C-4FA5-A9ED-F41EF187EBF2}"/>
    <cellStyle name="계산 2 4 4 2 4 6" xfId="28624" xr:uid="{3D0116D6-709D-45AE-9A94-24EC29EEF07E}"/>
    <cellStyle name="계산 2 4 4 2 4 7" xfId="29875" xr:uid="{7C8065B8-5CD6-4BC3-AD2E-0D3F7F91FDF4}"/>
    <cellStyle name="계산 2 4 4 2 5" xfId="7308" xr:uid="{FFD7C868-D481-4F4A-8B36-C3B5188B5312}"/>
    <cellStyle name="계산 2 4 4 2 5 2" xfId="7309" xr:uid="{A17E29C1-848E-4066-889A-44424A134112}"/>
    <cellStyle name="계산 2 4 4 2 5 3" xfId="20970" xr:uid="{2E926983-A5AA-4935-BFDA-DAFF435704A0}"/>
    <cellStyle name="계산 2 4 4 2 5 4" xfId="28628" xr:uid="{A4DB1D71-21F8-41A2-B7DB-58D1E1999FFB}"/>
    <cellStyle name="계산 2 4 4 2 5 5" xfId="29871" xr:uid="{34947BE7-14EB-4F52-800E-63E4F2104A7B}"/>
    <cellStyle name="계산 2 4 4 2 6" xfId="7310" xr:uid="{F21EB7AC-CF26-409D-B59F-308C554C66FF}"/>
    <cellStyle name="계산 2 4 4 2 6 2" xfId="7311" xr:uid="{45A848BC-E4BC-4471-9377-3276EE81EBBA}"/>
    <cellStyle name="계산 2 4 4 2 6 3" xfId="20971" xr:uid="{2DAB139C-5076-4EA7-BB77-E828556ED065}"/>
    <cellStyle name="계산 2 4 4 2 6 4" xfId="28629" xr:uid="{C09AB6A2-D404-40F9-845A-19869CD4902A}"/>
    <cellStyle name="계산 2 4 4 2 6 5" xfId="29870" xr:uid="{D94AA74B-3596-42F7-9581-15BC961D3C79}"/>
    <cellStyle name="계산 2 4 4 2 7" xfId="7312" xr:uid="{793132B9-E3EF-41CB-95D3-17240FE5EB1D}"/>
    <cellStyle name="계산 2 4 4 2 7 2" xfId="20972" xr:uid="{BE411787-C499-4118-BA5C-10E807E60DD6}"/>
    <cellStyle name="계산 2 4 4 2 7 3" xfId="28630" xr:uid="{FDEFFD79-E1FC-4B88-8CB3-9DE81DE5558B}"/>
    <cellStyle name="계산 2 4 4 2 7 4" xfId="29869" xr:uid="{7C17CD91-F9A2-4EF9-A94A-27E1D2E16E14}"/>
    <cellStyle name="계산 2 4 4 2 8" xfId="7313" xr:uid="{8A44DA63-C34F-41EF-B7F4-FC6B54C143AE}"/>
    <cellStyle name="계산 2 4 4 2 8 2" xfId="20973" xr:uid="{475E000B-2BB5-4122-BD26-64F501F35862}"/>
    <cellStyle name="계산 2 4 4 2 8 3" xfId="28631" xr:uid="{98129F64-3A70-41D4-BF14-32DF4806A55B}"/>
    <cellStyle name="계산 2 4 4 2 8 4" xfId="29868" xr:uid="{B96D703B-A808-43F5-93E5-9491453A9EFF}"/>
    <cellStyle name="계산 2 4 4 2 9" xfId="20952" xr:uid="{0365AC35-896B-4865-ACC0-451A587F9283}"/>
    <cellStyle name="계산 2 4 4 3" xfId="7314" xr:uid="{76040556-2F9C-44AD-979E-5312E2738DC7}"/>
    <cellStyle name="계산 2 4 4 3 10" xfId="29867" xr:uid="{963A5ADC-8427-4F87-8506-FB35D272E392}"/>
    <cellStyle name="계산 2 4 4 3 2" xfId="7315" xr:uid="{C7233EE0-78B0-47B0-83A8-DE86B47D2F91}"/>
    <cellStyle name="계산 2 4 4 3 2 2" xfId="20975" xr:uid="{2C6E33AD-2922-4264-9E03-91EA3A06DA3C}"/>
    <cellStyle name="계산 2 4 4 3 2 3" xfId="28633" xr:uid="{E6A60B9B-28CE-4A13-866D-7ED0A4E08EEB}"/>
    <cellStyle name="계산 2 4 4 3 2 4" xfId="29866" xr:uid="{A984CE04-4F03-4D6F-8A87-96B86ED0EB14}"/>
    <cellStyle name="계산 2 4 4 3 3" xfId="7316" xr:uid="{414E0992-BAEA-4CE7-9A1B-FFCA58F9CBE2}"/>
    <cellStyle name="계산 2 4 4 3 3 2" xfId="20976" xr:uid="{2E5FF447-6FD3-411C-AEA0-2B798D260335}"/>
    <cellStyle name="계산 2 4 4 3 3 3" xfId="28634" xr:uid="{4ED66BFD-0A22-4897-A021-29E247BEFB85}"/>
    <cellStyle name="계산 2 4 4 3 3 4" xfId="29865" xr:uid="{E86F8870-BA6F-451B-AA99-17AF5A869A28}"/>
    <cellStyle name="계산 2 4 4 3 4" xfId="7317" xr:uid="{8E413DEE-A21D-4CFA-9AB6-5960C25A8ED7}"/>
    <cellStyle name="계산 2 4 4 3 4 2" xfId="20977" xr:uid="{DC18A3DF-68DC-462D-8C72-53C77E158A77}"/>
    <cellStyle name="계산 2 4 4 3 4 3" xfId="28635" xr:uid="{637B493C-A976-45FC-A858-DD9B86DC5E6C}"/>
    <cellStyle name="계산 2 4 4 3 4 4" xfId="29864" xr:uid="{357CF104-9881-4A06-B50B-7D19EBDFA071}"/>
    <cellStyle name="계산 2 4 4 3 5" xfId="7318" xr:uid="{585CD2F2-7FAA-4F28-9F30-4FCA3041E195}"/>
    <cellStyle name="계산 2 4 4 3 5 2" xfId="20978" xr:uid="{76840396-ED65-4CE2-A936-031E07100722}"/>
    <cellStyle name="계산 2 4 4 3 5 3" xfId="28636" xr:uid="{2C2D79F4-7913-4651-9C74-2DD1D1367EE9}"/>
    <cellStyle name="계산 2 4 4 3 5 4" xfId="29863" xr:uid="{3D7760B4-68C1-448A-92BB-E9E51467415F}"/>
    <cellStyle name="계산 2 4 4 3 6" xfId="7319" xr:uid="{A87CD728-390A-4197-9115-75B9B7B44201}"/>
    <cellStyle name="계산 2 4 4 3 6 2" xfId="20979" xr:uid="{DBD00FCA-70EF-478C-86A5-B7EE836764D0}"/>
    <cellStyle name="계산 2 4 4 3 6 3" xfId="28637" xr:uid="{D33150AD-C8D8-41B0-8F1D-6C06ADE9C3EA}"/>
    <cellStyle name="계산 2 4 4 3 6 4" xfId="29862" xr:uid="{182933C5-D9F7-48F7-BDF2-EE1B07516167}"/>
    <cellStyle name="계산 2 4 4 3 7" xfId="7320" xr:uid="{87250CF4-4DC4-40F1-9C85-337D5872206E}"/>
    <cellStyle name="계산 2 4 4 3 7 2" xfId="20980" xr:uid="{54990E76-0F4D-49F9-A9CB-BE11D5824584}"/>
    <cellStyle name="계산 2 4 4 3 7 3" xfId="28638" xr:uid="{86A610CE-B88F-4921-B0F1-00C26F42633A}"/>
    <cellStyle name="계산 2 4 4 3 7 4" xfId="29861" xr:uid="{EC3FC964-D4E5-42A9-BB84-51F9C5930760}"/>
    <cellStyle name="계산 2 4 4 3 8" xfId="20974" xr:uid="{FE14FE0C-E3A9-4474-BED3-C95241DCEE22}"/>
    <cellStyle name="계산 2 4 4 3 9" xfId="28632" xr:uid="{ED209104-89F0-4B27-ABF6-55207286B236}"/>
    <cellStyle name="계산 2 4 4 4" xfId="7321" xr:uid="{DA731309-C4AB-44E8-B99A-3B9953BECF97}"/>
    <cellStyle name="계산 2 4 4 4 2" xfId="7322" xr:uid="{A81F97C9-C109-45E5-BEDE-9BB92BC38184}"/>
    <cellStyle name="계산 2 4 4 4 2 2" xfId="20982" xr:uid="{0471699E-4E1C-4CB7-93CA-3B5D29184190}"/>
    <cellStyle name="계산 2 4 4 4 2 3" xfId="28640" xr:uid="{716FEF8D-3AFB-4EA4-9824-05137681F4D8}"/>
    <cellStyle name="계산 2 4 4 4 2 4" xfId="29859" xr:uid="{3B2F9639-7C12-47EA-BD71-00C3534549EB}"/>
    <cellStyle name="계산 2 4 4 4 3" xfId="7323" xr:uid="{514A608C-95F1-4600-9D42-6A043880C182}"/>
    <cellStyle name="계산 2 4 4 4 3 2" xfId="20983" xr:uid="{C7BF6BC5-5397-4831-8FF0-B9D9DC3AFACE}"/>
    <cellStyle name="계산 2 4 4 4 3 3" xfId="28641" xr:uid="{7DCA970D-0A2B-46F3-9A9E-CD7DF236C33D}"/>
    <cellStyle name="계산 2 4 4 4 3 4" xfId="29858" xr:uid="{74BA8C38-EE2B-45E1-8DE2-D640363F1C39}"/>
    <cellStyle name="계산 2 4 4 4 4" xfId="7324" xr:uid="{2E7722C9-2E0D-4568-9420-F9100F729875}"/>
    <cellStyle name="계산 2 4 4 4 4 2" xfId="20984" xr:uid="{46C4D4F0-62A9-43D0-841E-0CC66FAC4EC0}"/>
    <cellStyle name="계산 2 4 4 4 4 3" xfId="28642" xr:uid="{D7B31EF5-8230-462B-A8CD-66CB43562BB3}"/>
    <cellStyle name="계산 2 4 4 4 4 4" xfId="29857" xr:uid="{3049E548-843B-4A67-AF25-32490E9E25ED}"/>
    <cellStyle name="계산 2 4 4 4 5" xfId="7325" xr:uid="{2E86C1E0-3F9D-4473-91B8-87DAB0D63A09}"/>
    <cellStyle name="계산 2 4 4 4 5 2" xfId="20985" xr:uid="{C4D6D9FA-3249-47CD-BBB1-CCF724EFFCFC}"/>
    <cellStyle name="계산 2 4 4 4 5 3" xfId="28643" xr:uid="{BB3A923D-414F-43EF-B6C0-28976D5155E5}"/>
    <cellStyle name="계산 2 4 4 4 5 4" xfId="29856" xr:uid="{743F0A64-DD21-4688-AD1A-F293709B5D84}"/>
    <cellStyle name="계산 2 4 4 4 6" xfId="7326" xr:uid="{5E04CA53-ADE4-40A7-8F00-3E849B4CE0D9}"/>
    <cellStyle name="계산 2 4 4 4 6 2" xfId="20986" xr:uid="{1864A34F-570B-4B50-8026-D3510067E2E0}"/>
    <cellStyle name="계산 2 4 4 4 6 3" xfId="28644" xr:uid="{A32C8146-AF56-4FB7-9A81-4AA84803AA44}"/>
    <cellStyle name="계산 2 4 4 4 6 4" xfId="29855" xr:uid="{C92A66B9-8CFB-4EE4-9BE3-B97A04DD2EBD}"/>
    <cellStyle name="계산 2 4 4 4 7" xfId="20981" xr:uid="{B13DCDD0-C9D4-4162-A214-02A54601431F}"/>
    <cellStyle name="계산 2 4 4 4 8" xfId="28639" xr:uid="{4BB73FD4-DDF8-440D-9345-8071B42976F6}"/>
    <cellStyle name="계산 2 4 4 4 9" xfId="29860" xr:uid="{320D9FEA-74E8-45F7-9A0E-C35C74280BA8}"/>
    <cellStyle name="계산 2 4 4 5" xfId="7327" xr:uid="{0756CBDB-EF77-4E5C-AA9C-A2D51CF5C48E}"/>
    <cellStyle name="계산 2 4 4 5 2" xfId="7328" xr:uid="{AB971FD5-B59B-4A53-B904-31D2A003CC56}"/>
    <cellStyle name="계산 2 4 4 5 2 2" xfId="20988" xr:uid="{D9925278-B0D3-4518-AF80-4708109652A6}"/>
    <cellStyle name="계산 2 4 4 5 2 3" xfId="28646" xr:uid="{E03A5291-244E-4A31-8A75-0085ACCDB99D}"/>
    <cellStyle name="계산 2 4 4 5 2 4" xfId="29853" xr:uid="{4363C605-2191-461E-B399-73982726360A}"/>
    <cellStyle name="계산 2 4 4 5 3" xfId="7329" xr:uid="{FFD4ABA2-BFE3-483A-9B7B-D1A5A2483A91}"/>
    <cellStyle name="계산 2 4 4 5 3 2" xfId="20989" xr:uid="{29FC764A-BACA-41C2-9AFA-62C7FF234301}"/>
    <cellStyle name="계산 2 4 4 5 3 3" xfId="28647" xr:uid="{9F554472-0D72-4C45-A2D1-6EB5ABB34825}"/>
    <cellStyle name="계산 2 4 4 5 3 4" xfId="29852" xr:uid="{84BB67AE-CB01-4D8D-8916-F23396D708E5}"/>
    <cellStyle name="계산 2 4 4 5 4" xfId="7330" xr:uid="{D19302DC-F955-47A0-8C10-28470433C3C9}"/>
    <cellStyle name="계산 2 4 4 5 4 2" xfId="20990" xr:uid="{56FB9992-EDCF-4522-A1B0-62E60ABEF798}"/>
    <cellStyle name="계산 2 4 4 5 4 3" xfId="28648" xr:uid="{5F73C435-85AB-42A6-A113-1EF4079FA4F6}"/>
    <cellStyle name="계산 2 4 4 5 4 4" xfId="29851" xr:uid="{43D88A18-A52A-41CF-BC38-89F466DD800F}"/>
    <cellStyle name="계산 2 4 4 5 5" xfId="7331" xr:uid="{58BE6D8A-61AA-413E-AB64-8BD5E2644961}"/>
    <cellStyle name="계산 2 4 4 5 5 2" xfId="20991" xr:uid="{FF224ED2-FE20-4896-A5F3-7AAFC333FF78}"/>
    <cellStyle name="계산 2 4 4 5 5 3" xfId="28649" xr:uid="{F75B1334-4028-4000-B27A-AC9A5F46004D}"/>
    <cellStyle name="계산 2 4 4 5 5 4" xfId="29850" xr:uid="{AFB65A3B-17C3-4FFE-84C9-D1C8D687692B}"/>
    <cellStyle name="계산 2 4 4 5 6" xfId="20987" xr:uid="{5B291306-CCA2-4417-A715-1F0F49CC25ED}"/>
    <cellStyle name="계산 2 4 4 5 7" xfId="28645" xr:uid="{851A48D9-B50A-4F44-8CB3-7072A2A5CD29}"/>
    <cellStyle name="계산 2 4 4 5 8" xfId="29854" xr:uid="{B27A716B-9399-4D5A-A10E-64EA1B6AA8C3}"/>
    <cellStyle name="계산 2 4 4 6" xfId="7332" xr:uid="{F2674A3F-E552-431F-8BF3-3475B883A3D2}"/>
    <cellStyle name="계산 2 4 4 6 2" xfId="7333" xr:uid="{C81A14E0-F574-4D2D-AB74-26BDEC55A970}"/>
    <cellStyle name="계산 2 4 4 6 2 2" xfId="20993" xr:uid="{BF191081-512F-46B6-83A3-8B1186A8E81F}"/>
    <cellStyle name="계산 2 4 4 6 2 3" xfId="28651" xr:uid="{61A85E36-89E7-4E5D-9BED-9EA75B426287}"/>
    <cellStyle name="계산 2 4 4 6 2 4" xfId="29848" xr:uid="{365209C7-989D-412E-B42A-02170AAF8F2B}"/>
    <cellStyle name="계산 2 4 4 6 3" xfId="20992" xr:uid="{909B8B6E-A0AD-4112-B42B-2A3D43B88666}"/>
    <cellStyle name="계산 2 4 4 6 4" xfId="28650" xr:uid="{C8E50FA2-3381-4BA5-838B-A1111DAFFB64}"/>
    <cellStyle name="계산 2 4 4 6 5" xfId="29849" xr:uid="{F306ECF2-4D66-459B-9AB8-2FB174E12E2B}"/>
    <cellStyle name="계산 2 4 4 7" xfId="7334" xr:uid="{8B93A7FC-2A47-4DEE-BA7F-AB8187D39BA6}"/>
    <cellStyle name="계산 2 4 4 7 2" xfId="7335" xr:uid="{01B89BCE-44D5-4305-8A5A-F95A39687A43}"/>
    <cellStyle name="계산 2 4 4 7 3" xfId="20994" xr:uid="{9BF64D98-8AF8-485D-A297-FFF9D46A8437}"/>
    <cellStyle name="계산 2 4 4 7 4" xfId="28652" xr:uid="{033D2BDE-15A1-4742-A2F0-8819A71EB11B}"/>
    <cellStyle name="계산 2 4 4 7 5" xfId="29847" xr:uid="{B7DB4AA9-29EF-4421-8838-EFB1139A581B}"/>
    <cellStyle name="계산 2 4 4 8" xfId="7336" xr:uid="{BE91D5A6-7E78-445A-823D-1469242C4586}"/>
    <cellStyle name="계산 2 4 4 8 2" xfId="20995" xr:uid="{2C43DC8D-256D-4247-8F08-7974737253CD}"/>
    <cellStyle name="계산 2 4 4 8 3" xfId="28653" xr:uid="{2375BF4F-5BA2-44F1-AACB-F69BC934A124}"/>
    <cellStyle name="계산 2 4 4 8 4" xfId="29846" xr:uid="{DDC95AF2-C0CD-4386-96EE-E4CAB521A9EF}"/>
    <cellStyle name="계산 2 4 4 9" xfId="20951" xr:uid="{14B287EF-4853-4FB6-AAB1-93765B6C9A41}"/>
    <cellStyle name="계산 2 4 5" xfId="7337" xr:uid="{79E1394D-4067-4DCF-AAC3-D2F5462AB3D4}"/>
    <cellStyle name="계산 2 4 5 10" xfId="28654" xr:uid="{AF72D383-B2B6-4779-9D13-AF67972E16A4}"/>
    <cellStyle name="계산 2 4 5 11" xfId="29845" xr:uid="{14B1B930-DA15-4500-B959-EE25EE4E6E60}"/>
    <cellStyle name="계산 2 4 5 2" xfId="7338" xr:uid="{2CF61ADE-9281-495C-88AB-E7A8B771CC93}"/>
    <cellStyle name="계산 2 4 5 2 10" xfId="28655" xr:uid="{21255649-398B-47B5-8AB9-E165CBDD5A6F}"/>
    <cellStyle name="계산 2 4 5 2 11" xfId="29844" xr:uid="{9A5ADFE2-8AA4-4778-9FEA-381E1208A19D}"/>
    <cellStyle name="계산 2 4 5 2 2" xfId="7339" xr:uid="{58255F5C-D333-400A-96A4-3A82A0C847FE}"/>
    <cellStyle name="계산 2 4 5 2 2 10" xfId="29843" xr:uid="{9B19952B-8C09-4A94-A3CE-2C82BBE64DAB}"/>
    <cellStyle name="계산 2 4 5 2 2 2" xfId="7340" xr:uid="{73A5493D-AF89-40D0-9EF1-CF5144FCCE7E}"/>
    <cellStyle name="계산 2 4 5 2 2 2 2" xfId="20999" xr:uid="{30D0F1EA-CAAF-432B-B5E3-BF8BE3FB262A}"/>
    <cellStyle name="계산 2 4 5 2 2 2 3" xfId="28657" xr:uid="{364E32E8-06F6-47C3-9D8D-AAFF8DBCD777}"/>
    <cellStyle name="계산 2 4 5 2 2 2 4" xfId="29842" xr:uid="{714621D4-FD81-4F0A-88FB-8F90F7293F0A}"/>
    <cellStyle name="계산 2 4 5 2 2 3" xfId="7341" xr:uid="{5334154F-531D-4D0A-B7F3-18493F085FF2}"/>
    <cellStyle name="계산 2 4 5 2 2 3 2" xfId="21000" xr:uid="{373F1EB6-2CCC-485B-B208-FD0ABAA8F27D}"/>
    <cellStyle name="계산 2 4 5 2 2 3 3" xfId="28658" xr:uid="{153DB6FF-5549-4421-83B7-6E969D1E30BD}"/>
    <cellStyle name="계산 2 4 5 2 2 3 4" xfId="29841" xr:uid="{6CB5348F-1AAF-4EA8-85B0-0426FD36765F}"/>
    <cellStyle name="계산 2 4 5 2 2 4" xfId="7342" xr:uid="{3C79B9C0-7FC8-4500-9F0C-C53F67FAA0E0}"/>
    <cellStyle name="계산 2 4 5 2 2 4 2" xfId="21001" xr:uid="{3F31BF01-FD65-4A36-A654-FEAE5297B47D}"/>
    <cellStyle name="계산 2 4 5 2 2 4 3" xfId="28659" xr:uid="{26E54B58-2FE6-430A-9EE2-809AB9052463}"/>
    <cellStyle name="계산 2 4 5 2 2 4 4" xfId="29840" xr:uid="{C9305484-7893-4F0C-9E37-42842A261921}"/>
    <cellStyle name="계산 2 4 5 2 2 5" xfId="7343" xr:uid="{A1D667B6-4323-4005-9864-BF157054672E}"/>
    <cellStyle name="계산 2 4 5 2 2 5 2" xfId="21002" xr:uid="{DD50EED1-885D-4013-B9CB-97DFD96D84AB}"/>
    <cellStyle name="계산 2 4 5 2 2 5 3" xfId="28660" xr:uid="{DB6CB022-05A3-4D15-8761-8C9895624BC7}"/>
    <cellStyle name="계산 2 4 5 2 2 5 4" xfId="29839" xr:uid="{9395F997-24B3-44EE-8108-71FDB07C6E0E}"/>
    <cellStyle name="계산 2 4 5 2 2 6" xfId="7344" xr:uid="{EE26CB3A-FBB3-4527-9D03-25EF2B23AE91}"/>
    <cellStyle name="계산 2 4 5 2 2 6 2" xfId="21003" xr:uid="{CE64C07C-77C1-4E41-9BFA-A4498B22BAAA}"/>
    <cellStyle name="계산 2 4 5 2 2 6 3" xfId="28661" xr:uid="{5D20641A-0153-4155-95EE-1BAF96C46BC8}"/>
    <cellStyle name="계산 2 4 5 2 2 6 4" xfId="29838" xr:uid="{9635C378-A661-4FA7-9925-7A05ED349AA6}"/>
    <cellStyle name="계산 2 4 5 2 2 7" xfId="7345" xr:uid="{6056E993-2CC6-4CAF-9C8C-375B403D6498}"/>
    <cellStyle name="계산 2 4 5 2 2 7 2" xfId="21004" xr:uid="{EDEBF703-0098-4111-8AFC-542A1870F40C}"/>
    <cellStyle name="계산 2 4 5 2 2 7 3" xfId="28662" xr:uid="{5CD4E0FD-2FA9-453A-AE1F-84DC29853477}"/>
    <cellStyle name="계산 2 4 5 2 2 7 4" xfId="29837" xr:uid="{8851C955-61E3-4A8A-8CF8-1F91A144BFBE}"/>
    <cellStyle name="계산 2 4 5 2 2 8" xfId="20998" xr:uid="{54A35421-5C36-4927-8057-334289522F92}"/>
    <cellStyle name="계산 2 4 5 2 2 9" xfId="28656" xr:uid="{F72A5E0B-D5A2-4863-ABAF-4585F07DFEFD}"/>
    <cellStyle name="계산 2 4 5 2 3" xfId="7346" xr:uid="{CB4115BD-D354-43A9-96CA-46EB8488F4A2}"/>
    <cellStyle name="계산 2 4 5 2 3 2" xfId="7347" xr:uid="{D67FA59F-45C9-487D-9C37-53FE41FFCB24}"/>
    <cellStyle name="계산 2 4 5 2 3 2 2" xfId="21006" xr:uid="{12C0DBCF-C041-4FB1-BD0F-0945AA6B4744}"/>
    <cellStyle name="계산 2 4 5 2 3 2 3" xfId="28664" xr:uid="{5F1688F3-3E3B-4B10-AED6-86EECA6A26ED}"/>
    <cellStyle name="계산 2 4 5 2 3 2 4" xfId="29835" xr:uid="{B385A442-C725-42A4-BDB1-7E7E0F8E02D5}"/>
    <cellStyle name="계산 2 4 5 2 3 3" xfId="7348" xr:uid="{CCAC6D55-86D2-4246-89B2-57189E6251B1}"/>
    <cellStyle name="계산 2 4 5 2 3 3 2" xfId="21007" xr:uid="{062653A1-9B87-43F3-9E2B-B9EE8373B884}"/>
    <cellStyle name="계산 2 4 5 2 3 3 3" xfId="28665" xr:uid="{2437141F-8917-4B04-B017-97FE3C33AD7F}"/>
    <cellStyle name="계산 2 4 5 2 3 3 4" xfId="29834" xr:uid="{5272FB00-CD3C-42F3-9FA7-BB7EABDF53B4}"/>
    <cellStyle name="계산 2 4 5 2 3 4" xfId="7349" xr:uid="{B886A9FD-6EAF-4A91-9382-4769179A379D}"/>
    <cellStyle name="계산 2 4 5 2 3 4 2" xfId="21008" xr:uid="{87E3ABE8-7D47-42F4-AF22-E249E1A06C5F}"/>
    <cellStyle name="계산 2 4 5 2 3 4 3" xfId="28666" xr:uid="{2D8E2B7F-763A-499D-BE6E-7C508F7D71B8}"/>
    <cellStyle name="계산 2 4 5 2 3 4 4" xfId="29833" xr:uid="{B1A95E2B-BB73-479F-8BB2-115E70B39877}"/>
    <cellStyle name="계산 2 4 5 2 3 5" xfId="7350" xr:uid="{F2603796-3D58-4131-8A53-9B36F75A58CA}"/>
    <cellStyle name="계산 2 4 5 2 3 5 2" xfId="21009" xr:uid="{B843C557-0DD5-46DB-BD5B-31B62EA8C0B3}"/>
    <cellStyle name="계산 2 4 5 2 3 5 3" xfId="28667" xr:uid="{143B5CE1-7BE4-43AF-BB73-7BD2B1BAF12A}"/>
    <cellStyle name="계산 2 4 5 2 3 5 4" xfId="29832" xr:uid="{42F1D502-7FED-4383-A287-8B1A25C66876}"/>
    <cellStyle name="계산 2 4 5 2 3 6" xfId="7351" xr:uid="{91FFCEF9-9DB4-4195-8D3B-749362A67644}"/>
    <cellStyle name="계산 2 4 5 2 3 6 2" xfId="21010" xr:uid="{44A55553-0C4D-4885-A59B-6D8D5B16755B}"/>
    <cellStyle name="계산 2 4 5 2 3 6 3" xfId="28668" xr:uid="{53DE8479-F335-4886-826C-39B13AAC73B2}"/>
    <cellStyle name="계산 2 4 5 2 3 6 4" xfId="29831" xr:uid="{16F8A3F8-23D6-485C-8400-886D94739C4F}"/>
    <cellStyle name="계산 2 4 5 2 3 7" xfId="21005" xr:uid="{D220628B-2D0F-46A7-B61B-EED5FC7B6215}"/>
    <cellStyle name="계산 2 4 5 2 3 8" xfId="28663" xr:uid="{526092FA-EF25-4744-9BA8-EE90DB251627}"/>
    <cellStyle name="계산 2 4 5 2 3 9" xfId="29836" xr:uid="{A7D185DD-54E2-490D-B653-F34B51D584B3}"/>
    <cellStyle name="계산 2 4 5 2 4" xfId="7352" xr:uid="{8EED624B-305F-480D-BCF3-0671763CD779}"/>
    <cellStyle name="계산 2 4 5 2 4 2" xfId="7353" xr:uid="{BBCD9009-38D5-4992-A5CD-D32003D0D23C}"/>
    <cellStyle name="계산 2 4 5 2 4 2 2" xfId="21012" xr:uid="{CBBAB3E2-A9C0-4B8D-BA54-A51D3C696CA7}"/>
    <cellStyle name="계산 2 4 5 2 4 2 3" xfId="28670" xr:uid="{5B2D22F1-55FA-4E46-831A-F6C629212B5B}"/>
    <cellStyle name="계산 2 4 5 2 4 2 4" xfId="29829" xr:uid="{75819526-0F53-470D-964E-9106C5494469}"/>
    <cellStyle name="계산 2 4 5 2 4 3" xfId="7354" xr:uid="{140A4289-F7AA-4B16-9371-8E64F2CD5B1D}"/>
    <cellStyle name="계산 2 4 5 2 4 3 2" xfId="21013" xr:uid="{B344B5D2-C210-45FF-B803-B30E13DA59C2}"/>
    <cellStyle name="계산 2 4 5 2 4 3 3" xfId="28671" xr:uid="{F0C2FFFE-EFFA-406D-8C37-0F80C1C527C5}"/>
    <cellStyle name="계산 2 4 5 2 4 3 4" xfId="29828" xr:uid="{7011C7EF-96E8-466F-B668-80BC6F436039}"/>
    <cellStyle name="계산 2 4 5 2 4 4" xfId="7355" xr:uid="{FAB8A5DF-4731-4D4E-8532-F401C64F6CC8}"/>
    <cellStyle name="계산 2 4 5 2 4 4 2" xfId="21014" xr:uid="{92C4173B-50D3-438E-968E-2614A7957F3B}"/>
    <cellStyle name="계산 2 4 5 2 4 4 3" xfId="28672" xr:uid="{D8E83185-6C5C-4035-A3C6-44671342E53D}"/>
    <cellStyle name="계산 2 4 5 2 4 4 4" xfId="29827" xr:uid="{CBD1828F-45AC-471D-BBC7-C883858C8E35}"/>
    <cellStyle name="계산 2 4 5 2 4 5" xfId="21011" xr:uid="{CAF9D1BE-5D20-40BF-A8A1-114E80FB1CF8}"/>
    <cellStyle name="계산 2 4 5 2 4 6" xfId="28669" xr:uid="{0B68D41E-0373-4002-A2E5-C95EC12B4173}"/>
    <cellStyle name="계산 2 4 5 2 4 7" xfId="29830" xr:uid="{1664A345-BBA2-42ED-81F5-1E84D3DFE7D8}"/>
    <cellStyle name="계산 2 4 5 2 5" xfId="7356" xr:uid="{6C440922-A47B-40B6-8D39-48035B11CF4D}"/>
    <cellStyle name="계산 2 4 5 2 5 2" xfId="7357" xr:uid="{FD07E639-8371-4129-A3C2-44C7B99465CE}"/>
    <cellStyle name="계산 2 4 5 2 5 3" xfId="21015" xr:uid="{18E81526-C26B-42D8-9FC4-526D5DBF0EB2}"/>
    <cellStyle name="계산 2 4 5 2 5 4" xfId="28673" xr:uid="{2E8242E8-8D83-428A-A280-5C3138CD42F5}"/>
    <cellStyle name="계산 2 4 5 2 5 5" xfId="29826" xr:uid="{A9178DA1-3F8B-417A-8E90-62A621E390D4}"/>
    <cellStyle name="계산 2 4 5 2 6" xfId="7358" xr:uid="{F3DCD018-31E1-4980-85C8-2F5DD6F01ADB}"/>
    <cellStyle name="계산 2 4 5 2 6 2" xfId="7359" xr:uid="{6E8CA747-FC6C-4506-8B12-12F9BE217906}"/>
    <cellStyle name="계산 2 4 5 2 6 3" xfId="21016" xr:uid="{6641B857-0D0A-4EF3-ADA9-64B417D06ADF}"/>
    <cellStyle name="계산 2 4 5 2 6 4" xfId="28674" xr:uid="{74198E7B-2BC8-493A-AADC-F51DC2AABB2E}"/>
    <cellStyle name="계산 2 4 5 2 6 5" xfId="29825" xr:uid="{B5E2E41A-3FD5-4C82-94BB-5BFF1CCEF47C}"/>
    <cellStyle name="계산 2 4 5 2 7" xfId="7360" xr:uid="{9EC0BE15-8DC1-4138-A3F3-D4D7B2F9E31C}"/>
    <cellStyle name="계산 2 4 5 2 7 2" xfId="21017" xr:uid="{04FF6C33-756B-4486-97E9-1C1410036A75}"/>
    <cellStyle name="계산 2 4 5 2 7 3" xfId="28675" xr:uid="{DB476194-5626-4AF6-8FB8-39DE362A782E}"/>
    <cellStyle name="계산 2 4 5 2 7 4" xfId="29824" xr:uid="{6FF7E70F-83B0-4C5B-A61E-FF16D63B1AC8}"/>
    <cellStyle name="계산 2 4 5 2 8" xfId="7361" xr:uid="{911399B1-77C1-463B-894D-3E6D90398106}"/>
    <cellStyle name="계산 2 4 5 2 8 2" xfId="21018" xr:uid="{A39C7C59-7189-4567-881D-5EC1C709F367}"/>
    <cellStyle name="계산 2 4 5 2 8 3" xfId="28676" xr:uid="{C6441171-BFEC-4D55-97E4-7E927972A2DF}"/>
    <cellStyle name="계산 2 4 5 2 8 4" xfId="29823" xr:uid="{B60FE29F-1D06-46F9-986A-2C4567864094}"/>
    <cellStyle name="계산 2 4 5 2 9" xfId="20997" xr:uid="{442352CE-7C08-4FBA-AFC1-BBE50ACE4393}"/>
    <cellStyle name="계산 2 4 5 3" xfId="7362" xr:uid="{25D8FB76-98E4-4BE1-968F-71B0BCC0C07D}"/>
    <cellStyle name="계산 2 4 5 3 10" xfId="29822" xr:uid="{D55CE955-DE5D-472B-BF9F-555E5022E7FB}"/>
    <cellStyle name="계산 2 4 5 3 2" xfId="7363" xr:uid="{EA1EF7D3-A39C-4853-9B09-314B02EE4E86}"/>
    <cellStyle name="계산 2 4 5 3 2 2" xfId="21020" xr:uid="{49FB1448-F98D-4D94-9FF2-45B573C2FD50}"/>
    <cellStyle name="계산 2 4 5 3 2 3" xfId="28678" xr:uid="{56FF722B-249B-434D-AD04-BD413506B4CB}"/>
    <cellStyle name="계산 2 4 5 3 2 4" xfId="29821" xr:uid="{F36EF637-E525-4213-85BD-25B2908951B2}"/>
    <cellStyle name="계산 2 4 5 3 3" xfId="7364" xr:uid="{6F90182C-0D16-469B-BC37-6253E79A65C5}"/>
    <cellStyle name="계산 2 4 5 3 3 2" xfId="21021" xr:uid="{637FF5FE-C269-4E07-BAC9-958C33276F1B}"/>
    <cellStyle name="계산 2 4 5 3 3 3" xfId="28679" xr:uid="{584ADA72-19CF-40F6-9A17-2E4B42F2D46E}"/>
    <cellStyle name="계산 2 4 5 3 3 4" xfId="29820" xr:uid="{EA42755F-1EE2-4747-A277-4A9B421143C0}"/>
    <cellStyle name="계산 2 4 5 3 4" xfId="7365" xr:uid="{57B7DF8E-FBF7-4EB4-B688-248566344F60}"/>
    <cellStyle name="계산 2 4 5 3 4 2" xfId="21022" xr:uid="{5349755F-4735-4ECE-A6C5-F49865FF82D9}"/>
    <cellStyle name="계산 2 4 5 3 4 3" xfId="28680" xr:uid="{52768754-B8DB-444D-9252-513496078C69}"/>
    <cellStyle name="계산 2 4 5 3 4 4" xfId="29819" xr:uid="{4E1A6EAB-43F2-4969-A83F-9EA84CFBDFBB}"/>
    <cellStyle name="계산 2 4 5 3 5" xfId="7366" xr:uid="{72AE46D0-345B-4653-9BD5-29F57D610A2D}"/>
    <cellStyle name="계산 2 4 5 3 5 2" xfId="21023" xr:uid="{8E0749D2-B934-4213-BFD0-48EF506BAEFD}"/>
    <cellStyle name="계산 2 4 5 3 5 3" xfId="28681" xr:uid="{85B540C3-3C2D-490D-B2BD-9B8AD9ED3F9C}"/>
    <cellStyle name="계산 2 4 5 3 5 4" xfId="29818" xr:uid="{AA719FBB-AC56-4405-A4B9-20DF1CF4E2E1}"/>
    <cellStyle name="계산 2 4 5 3 6" xfId="7367" xr:uid="{82B0DD57-88BB-40D5-AEB1-0EDE2DFB8B42}"/>
    <cellStyle name="계산 2 4 5 3 6 2" xfId="21024" xr:uid="{FAC2AB83-27F9-4AAA-BDD9-EF4C790A9EDE}"/>
    <cellStyle name="계산 2 4 5 3 6 3" xfId="28682" xr:uid="{DA681F9F-8614-4B77-BD2C-40BDCAC335FB}"/>
    <cellStyle name="계산 2 4 5 3 6 4" xfId="29817" xr:uid="{703750C7-D907-482E-95C4-41CA9A0422C6}"/>
    <cellStyle name="계산 2 4 5 3 7" xfId="7368" xr:uid="{D857A434-D483-4316-8BB8-35ABF3A47EEE}"/>
    <cellStyle name="계산 2 4 5 3 7 2" xfId="21025" xr:uid="{D6FD06A6-1E79-43BB-A851-8398EE6E1F5C}"/>
    <cellStyle name="계산 2 4 5 3 7 3" xfId="28683" xr:uid="{EF85B932-B703-47BB-8D6B-F25973B59B4A}"/>
    <cellStyle name="계산 2 4 5 3 7 4" xfId="29816" xr:uid="{B929C630-805B-4CE9-9EF3-90FFEAF6FF8C}"/>
    <cellStyle name="계산 2 4 5 3 8" xfId="21019" xr:uid="{E987849B-BC2C-4AC6-B45E-3BD288D07286}"/>
    <cellStyle name="계산 2 4 5 3 9" xfId="28677" xr:uid="{43216603-66F2-4183-99EA-CD0D0DCA1F1D}"/>
    <cellStyle name="계산 2 4 5 4" xfId="7369" xr:uid="{9CEFC680-FA35-4108-AFD3-89A1D5D46A7C}"/>
    <cellStyle name="계산 2 4 5 4 2" xfId="7370" xr:uid="{43E827E1-B265-44D5-830C-AE40C6AEB8AA}"/>
    <cellStyle name="계산 2 4 5 4 2 2" xfId="21027" xr:uid="{EC9E90C6-DEAB-4026-9E9D-50CFF6D4025D}"/>
    <cellStyle name="계산 2 4 5 4 2 3" xfId="28685" xr:uid="{9CE2D514-958A-4826-80EA-D2CC5C894B4C}"/>
    <cellStyle name="계산 2 4 5 4 2 4" xfId="29814" xr:uid="{1AE20FCD-0110-487B-BFF5-52C85185736F}"/>
    <cellStyle name="계산 2 4 5 4 3" xfId="7371" xr:uid="{052E6780-CA14-4044-A279-7DDA40E7D19A}"/>
    <cellStyle name="계산 2 4 5 4 3 2" xfId="21028" xr:uid="{8181ABB2-890F-4A66-B246-D5AB182046FE}"/>
    <cellStyle name="계산 2 4 5 4 3 3" xfId="28686" xr:uid="{C5DE8686-95F8-4094-902E-E90AEE502BE5}"/>
    <cellStyle name="계산 2 4 5 4 3 4" xfId="29813" xr:uid="{7E7CBDF6-BF22-4FE0-AE08-A2241D3B5BAD}"/>
    <cellStyle name="계산 2 4 5 4 4" xfId="7372" xr:uid="{199E62E8-8234-4511-9EFB-06292ECA80B0}"/>
    <cellStyle name="계산 2 4 5 4 4 2" xfId="21029" xr:uid="{21116D89-34DE-42C1-AAF7-BC78FBE76A2C}"/>
    <cellStyle name="계산 2 4 5 4 4 3" xfId="28687" xr:uid="{5FD80D7D-0817-461A-84C2-F999CA3A4BA4}"/>
    <cellStyle name="계산 2 4 5 4 4 4" xfId="29812" xr:uid="{490CE248-3194-4DF7-873F-AA2526B8F365}"/>
    <cellStyle name="계산 2 4 5 4 5" xfId="7373" xr:uid="{A732947C-D7CA-48EE-BCB2-5C96701888C1}"/>
    <cellStyle name="계산 2 4 5 4 5 2" xfId="21030" xr:uid="{9D417397-5BC2-431C-9734-507AAF04C55B}"/>
    <cellStyle name="계산 2 4 5 4 5 3" xfId="28688" xr:uid="{D4CD7850-687B-4BF9-AA86-63A8039E373D}"/>
    <cellStyle name="계산 2 4 5 4 5 4" xfId="29811" xr:uid="{18DA60CC-6C7E-4981-94CE-F3551E2FC487}"/>
    <cellStyle name="계산 2 4 5 4 6" xfId="7374" xr:uid="{8483F36C-88D5-4880-BEB3-516B7D799904}"/>
    <cellStyle name="계산 2 4 5 4 6 2" xfId="21031" xr:uid="{342A379B-8C63-468F-B98C-171171A32C12}"/>
    <cellStyle name="계산 2 4 5 4 6 3" xfId="28689" xr:uid="{C346351B-F27E-4D9B-BCC6-BF2F782BB222}"/>
    <cellStyle name="계산 2 4 5 4 6 4" xfId="29810" xr:uid="{7C82CD81-F1E8-4F71-ACCA-1795F84DFB0B}"/>
    <cellStyle name="계산 2 4 5 4 7" xfId="21026" xr:uid="{A691425E-064B-4829-94A9-565B7F2F4A3E}"/>
    <cellStyle name="계산 2 4 5 4 8" xfId="28684" xr:uid="{96029D9B-52B3-4EFF-A8EC-813C30320B1C}"/>
    <cellStyle name="계산 2 4 5 4 9" xfId="29815" xr:uid="{431965E2-4B17-4BCF-AC1C-669E48B3CD21}"/>
    <cellStyle name="계산 2 4 5 5" xfId="7375" xr:uid="{9D249CAD-4A5C-4695-8A2C-53432D859C2B}"/>
    <cellStyle name="계산 2 4 5 5 2" xfId="7376" xr:uid="{F3E27E7A-757F-47F0-B11C-BCACD4F12A40}"/>
    <cellStyle name="계산 2 4 5 5 2 2" xfId="21033" xr:uid="{E0C0639D-97CE-4F85-9D08-F3B4E03A226C}"/>
    <cellStyle name="계산 2 4 5 5 2 3" xfId="28691" xr:uid="{192460AA-2164-4005-81FF-D9ECE26F112A}"/>
    <cellStyle name="계산 2 4 5 5 2 4" xfId="29808" xr:uid="{F9177A88-C77E-480B-AC31-BF81A226C4CE}"/>
    <cellStyle name="계산 2 4 5 5 3" xfId="7377" xr:uid="{949A5EB2-ACF7-4BC0-ACEE-31BDF24A0452}"/>
    <cellStyle name="계산 2 4 5 5 3 2" xfId="21034" xr:uid="{DA621219-5A69-437C-A536-7489EEACC53F}"/>
    <cellStyle name="계산 2 4 5 5 3 3" xfId="28692" xr:uid="{E1306CCC-CB5A-4F96-988B-3F94FCC32C68}"/>
    <cellStyle name="계산 2 4 5 5 3 4" xfId="29807" xr:uid="{74C762A0-9715-4BB4-82D6-D8810AB0B1B1}"/>
    <cellStyle name="계산 2 4 5 5 4" xfId="7378" xr:uid="{9114ABC8-930B-4D2F-AFE0-5DEAFB419F32}"/>
    <cellStyle name="계산 2 4 5 5 4 2" xfId="21035" xr:uid="{B08E1300-68B3-4299-9144-1F3702C2756F}"/>
    <cellStyle name="계산 2 4 5 5 4 3" xfId="28693" xr:uid="{2EA7C45C-1DD3-4344-8262-A11B76B528CB}"/>
    <cellStyle name="계산 2 4 5 5 4 4" xfId="29806" xr:uid="{CB4E9C2B-B6FB-4089-A172-B23F81CE128D}"/>
    <cellStyle name="계산 2 4 5 5 5" xfId="7379" xr:uid="{CFDC9B0B-FEF6-40DA-B806-48A8BACAEDB9}"/>
    <cellStyle name="계산 2 4 5 5 5 2" xfId="21036" xr:uid="{C4BBD393-8FE8-4B74-9798-6F8BE2113F3A}"/>
    <cellStyle name="계산 2 4 5 5 5 3" xfId="28694" xr:uid="{154068A4-A165-4DB5-9BE1-1CF1D7DDA613}"/>
    <cellStyle name="계산 2 4 5 5 5 4" xfId="29805" xr:uid="{C20B69C4-0756-40F0-A142-60BF3BE3B9D4}"/>
    <cellStyle name="계산 2 4 5 5 6" xfId="21032" xr:uid="{31CA1457-EA0D-448F-B43C-3D4D1BD26813}"/>
    <cellStyle name="계산 2 4 5 5 7" xfId="28690" xr:uid="{E82E4102-2B72-4D35-8911-5FFD443C50DC}"/>
    <cellStyle name="계산 2 4 5 5 8" xfId="29809" xr:uid="{9ABD1CA2-8AE3-413E-9C66-767DE2A9DC8A}"/>
    <cellStyle name="계산 2 4 5 6" xfId="7380" xr:uid="{3939B328-7994-4D00-AB5C-5BA4A22ED9AB}"/>
    <cellStyle name="계산 2 4 5 6 2" xfId="7381" xr:uid="{999C5CBC-AB89-4206-9859-135EEAB674E1}"/>
    <cellStyle name="계산 2 4 5 6 2 2" xfId="21038" xr:uid="{85D9B810-BA54-4D8B-80F3-36BCEA42DAF0}"/>
    <cellStyle name="계산 2 4 5 6 2 3" xfId="28696" xr:uid="{C82DA71F-508E-4661-B504-97AAC0EBB53E}"/>
    <cellStyle name="계산 2 4 5 6 2 4" xfId="29803" xr:uid="{4A16E998-E48E-4240-92B5-1D2C44863170}"/>
    <cellStyle name="계산 2 4 5 6 3" xfId="21037" xr:uid="{D6BA01D1-81D8-45C1-9EB1-27F1B85BB751}"/>
    <cellStyle name="계산 2 4 5 6 4" xfId="28695" xr:uid="{B1DEE605-773D-4BFB-9A28-0FD627DDD437}"/>
    <cellStyle name="계산 2 4 5 6 5" xfId="29804" xr:uid="{E1413725-EF08-448F-832B-2CD4A0AB1A87}"/>
    <cellStyle name="계산 2 4 5 7" xfId="7382" xr:uid="{D4EFBFF6-EC65-44E2-AF2D-7EF88631C67C}"/>
    <cellStyle name="계산 2 4 5 7 2" xfId="7383" xr:uid="{963038EA-72FD-4DCF-8CD0-650D54D67F79}"/>
    <cellStyle name="계산 2 4 5 7 3" xfId="21039" xr:uid="{9475DE47-8E1F-4591-B3C7-9D2A426E738F}"/>
    <cellStyle name="계산 2 4 5 7 4" xfId="28697" xr:uid="{EB52792C-1638-4B34-8A83-7B442C3D7129}"/>
    <cellStyle name="계산 2 4 5 7 5" xfId="29802" xr:uid="{7AD73EDE-CB3C-49C0-A5AC-247467B3E0D5}"/>
    <cellStyle name="계산 2 4 5 8" xfId="7384" xr:uid="{8771B141-1258-4BB5-BFBD-109E50B43C02}"/>
    <cellStyle name="계산 2 4 5 8 2" xfId="21040" xr:uid="{97EFC3DC-47A1-4E16-898C-9C9AB12780FC}"/>
    <cellStyle name="계산 2 4 5 8 3" xfId="28698" xr:uid="{07D50A2B-0287-4945-A58B-0743B2DFCD5C}"/>
    <cellStyle name="계산 2 4 5 8 4" xfId="29801" xr:uid="{BBE6EA0C-14B0-40EF-B19C-82402DC62C91}"/>
    <cellStyle name="계산 2 4 5 9" xfId="20996" xr:uid="{03F092BB-313A-4BD3-BD61-8400B9B6DACA}"/>
    <cellStyle name="계산 2 4 6" xfId="7385" xr:uid="{3A39D0FF-99CB-419F-AA64-F04A1B7B98D1}"/>
    <cellStyle name="계산 2 4 6 10" xfId="28699" xr:uid="{81838D0C-5462-4BE2-9D33-1FF3F4E79D39}"/>
    <cellStyle name="계산 2 4 6 11" xfId="29800" xr:uid="{5297161B-ABF1-4F24-9833-F576C8DC75A8}"/>
    <cellStyle name="계산 2 4 6 2" xfId="7386" xr:uid="{816AAEF1-B24A-4D01-9FFC-AB05359325D7}"/>
    <cellStyle name="계산 2 4 6 2 10" xfId="28700" xr:uid="{43F55641-F644-48F1-BF6F-C5B3CECA1D21}"/>
    <cellStyle name="계산 2 4 6 2 11" xfId="29799" xr:uid="{ACA95DA4-E994-42B9-B6B9-334A6C26121A}"/>
    <cellStyle name="계산 2 4 6 2 2" xfId="7387" xr:uid="{BC21BF92-6CE7-416E-A013-C852DF0263B5}"/>
    <cellStyle name="계산 2 4 6 2 2 10" xfId="29798" xr:uid="{FBBF1461-F9ED-432E-857F-2765A13028B3}"/>
    <cellStyle name="계산 2 4 6 2 2 2" xfId="7388" xr:uid="{1699D745-16C9-4FFC-A0E5-29407722941F}"/>
    <cellStyle name="계산 2 4 6 2 2 2 2" xfId="21044" xr:uid="{7B439A30-7AC2-4FA4-95A2-EB139B6ABAAC}"/>
    <cellStyle name="계산 2 4 6 2 2 2 3" xfId="28702" xr:uid="{90948F98-0B93-41B2-A069-4719A8E1CABA}"/>
    <cellStyle name="계산 2 4 6 2 2 2 4" xfId="29797" xr:uid="{DE99A968-FE25-4AFB-A017-4B6181CD8518}"/>
    <cellStyle name="계산 2 4 6 2 2 3" xfId="7389" xr:uid="{AA3812AA-10C4-4AF1-957B-D5186BE20C94}"/>
    <cellStyle name="계산 2 4 6 2 2 3 2" xfId="21045" xr:uid="{7ED3A670-82AB-42F3-913F-87D83CD519BC}"/>
    <cellStyle name="계산 2 4 6 2 2 3 3" xfId="28703" xr:uid="{90C08D10-FC5C-499C-AC44-9942038594DE}"/>
    <cellStyle name="계산 2 4 6 2 2 3 4" xfId="29796" xr:uid="{317A4EB5-6A63-4FEB-A7CC-5AAC37BDA3A1}"/>
    <cellStyle name="계산 2 4 6 2 2 4" xfId="7390" xr:uid="{9AFBACE9-95B1-466F-8756-F555E9D3FFF7}"/>
    <cellStyle name="계산 2 4 6 2 2 4 2" xfId="21046" xr:uid="{2C35B671-AE13-4247-96B6-94FCE54DB150}"/>
    <cellStyle name="계산 2 4 6 2 2 4 3" xfId="28704" xr:uid="{248A3403-8829-402C-B3D0-16B4F4AD931C}"/>
    <cellStyle name="계산 2 4 6 2 2 4 4" xfId="29795" xr:uid="{3FFA9B8B-0804-49C9-970F-F5533C9BE2DB}"/>
    <cellStyle name="계산 2 4 6 2 2 5" xfId="7391" xr:uid="{AA2DEC65-CDB9-40A0-B21D-CDA1F81CF6AC}"/>
    <cellStyle name="계산 2 4 6 2 2 5 2" xfId="21047" xr:uid="{D428AE3C-DBA3-4108-8958-73CD6BCE6C84}"/>
    <cellStyle name="계산 2 4 6 2 2 5 3" xfId="28705" xr:uid="{8A973463-136F-464F-B4AB-D9F733EED28B}"/>
    <cellStyle name="계산 2 4 6 2 2 5 4" xfId="29794" xr:uid="{89E903EE-5A6C-4775-8A00-E68EDA8B2396}"/>
    <cellStyle name="계산 2 4 6 2 2 6" xfId="7392" xr:uid="{88026A9F-41E4-4258-A94D-3056E5C58D15}"/>
    <cellStyle name="계산 2 4 6 2 2 6 2" xfId="21048" xr:uid="{36A86A05-17E2-40D0-92B8-439CC0DC6A81}"/>
    <cellStyle name="계산 2 4 6 2 2 6 3" xfId="28706" xr:uid="{471BD224-2812-4910-B78A-474071B2FC9E}"/>
    <cellStyle name="계산 2 4 6 2 2 6 4" xfId="29793" xr:uid="{5DA84C6B-75FE-4BEA-9585-882C193729B7}"/>
    <cellStyle name="계산 2 4 6 2 2 7" xfId="7393" xr:uid="{61442FF5-D20B-482A-B529-93B372765B6B}"/>
    <cellStyle name="계산 2 4 6 2 2 7 2" xfId="21049" xr:uid="{387D6FB0-B998-421C-8A1B-10B3A3C1E2BB}"/>
    <cellStyle name="계산 2 4 6 2 2 7 3" xfId="28707" xr:uid="{3B364119-8050-478E-B7BA-B4F43562332C}"/>
    <cellStyle name="계산 2 4 6 2 2 7 4" xfId="29792" xr:uid="{1B946B58-66A9-440C-A98F-732F6F2F6806}"/>
    <cellStyle name="계산 2 4 6 2 2 8" xfId="21043" xr:uid="{D133BB4F-4F1E-475F-A1E1-DD4F16B95A39}"/>
    <cellStyle name="계산 2 4 6 2 2 9" xfId="28701" xr:uid="{9D64CEA3-F106-4225-A1D4-2B72DC337E58}"/>
    <cellStyle name="계산 2 4 6 2 3" xfId="7394" xr:uid="{02EECB29-8A82-4D4D-8158-E10A09D7A126}"/>
    <cellStyle name="계산 2 4 6 2 3 2" xfId="7395" xr:uid="{6BF9F4DF-4CD2-4170-BB9E-DBC990EF39BB}"/>
    <cellStyle name="계산 2 4 6 2 3 2 2" xfId="21051" xr:uid="{7FC2397B-E346-472A-B398-9BC775ADCE2D}"/>
    <cellStyle name="계산 2 4 6 2 3 2 3" xfId="28709" xr:uid="{DB2F82FF-075D-4EAF-A5CF-387D3D6F22EF}"/>
    <cellStyle name="계산 2 4 6 2 3 2 4" xfId="29790" xr:uid="{AF3A1E53-085E-4AC7-B33C-444E6C0D8AED}"/>
    <cellStyle name="계산 2 4 6 2 3 3" xfId="7396" xr:uid="{678E46E1-361C-4A40-B0C2-C164CC749C1D}"/>
    <cellStyle name="계산 2 4 6 2 3 3 2" xfId="21052" xr:uid="{0205AF81-C1FC-4BB8-ADA5-59DDB3EAFADD}"/>
    <cellStyle name="계산 2 4 6 2 3 3 3" xfId="28710" xr:uid="{C942003F-16A1-40C2-98D1-44C3FE1E6CA5}"/>
    <cellStyle name="계산 2 4 6 2 3 3 4" xfId="29789" xr:uid="{DD94B1A0-2CCA-404F-91CC-0FD58BF72CBC}"/>
    <cellStyle name="계산 2 4 6 2 3 4" xfId="7397" xr:uid="{F1A24208-ADA0-4DEE-9624-2694F08D5136}"/>
    <cellStyle name="계산 2 4 6 2 3 4 2" xfId="21053" xr:uid="{E693CA9F-2507-46A0-AD16-D04403D99DFD}"/>
    <cellStyle name="계산 2 4 6 2 3 4 3" xfId="28711" xr:uid="{C934542C-8581-408F-981B-B499F2FE30F2}"/>
    <cellStyle name="계산 2 4 6 2 3 4 4" xfId="29788" xr:uid="{BE2FCCAB-9CB3-4291-9A9E-4697AAE34BDE}"/>
    <cellStyle name="계산 2 4 6 2 3 5" xfId="7398" xr:uid="{2A08BA5A-0A5F-4650-91F9-87E6B22D4E08}"/>
    <cellStyle name="계산 2 4 6 2 3 5 2" xfId="21054" xr:uid="{6DE37AC0-4EAE-48CF-A480-6B8316E003C0}"/>
    <cellStyle name="계산 2 4 6 2 3 5 3" xfId="28712" xr:uid="{20079AFE-B210-4E6C-8352-D02CB1EADD73}"/>
    <cellStyle name="계산 2 4 6 2 3 5 4" xfId="29787" xr:uid="{36758BE7-2562-4556-B185-0F445304D9D5}"/>
    <cellStyle name="계산 2 4 6 2 3 6" xfId="7399" xr:uid="{46DF0089-D479-4854-91B0-BEEEF41676DC}"/>
    <cellStyle name="계산 2 4 6 2 3 6 2" xfId="21055" xr:uid="{4F00480F-CCF5-493A-8ECB-BB83943B3917}"/>
    <cellStyle name="계산 2 4 6 2 3 6 3" xfId="28713" xr:uid="{AD60BF44-8E74-4584-B078-0CB37F8C2920}"/>
    <cellStyle name="계산 2 4 6 2 3 6 4" xfId="29786" xr:uid="{EDFE65E1-3691-49F8-AEC5-8B3E511C4B1D}"/>
    <cellStyle name="계산 2 4 6 2 3 7" xfId="21050" xr:uid="{F639D79C-AB21-49A8-B356-F825C3D7D011}"/>
    <cellStyle name="계산 2 4 6 2 3 8" xfId="28708" xr:uid="{8D138361-FB22-4F1E-BDDF-06EF30F5F665}"/>
    <cellStyle name="계산 2 4 6 2 3 9" xfId="29791" xr:uid="{8CE8B73E-BB36-48E3-921F-4BE0466FF221}"/>
    <cellStyle name="계산 2 4 6 2 4" xfId="7400" xr:uid="{A6D379F9-781F-4578-8FBD-51BA62FA4BE6}"/>
    <cellStyle name="계산 2 4 6 2 4 2" xfId="7401" xr:uid="{621A428E-E9AF-4376-AE86-2408976BABC1}"/>
    <cellStyle name="계산 2 4 6 2 4 2 2" xfId="21057" xr:uid="{838CAABA-297B-4F42-8CBB-83620A91EC6F}"/>
    <cellStyle name="계산 2 4 6 2 4 2 3" xfId="28715" xr:uid="{73B95DEB-E72D-43B9-82CB-7399B1D15F11}"/>
    <cellStyle name="계산 2 4 6 2 4 2 4" xfId="29784" xr:uid="{B3D17EC3-777C-483B-9163-1B6B54C91226}"/>
    <cellStyle name="계산 2 4 6 2 4 3" xfId="7402" xr:uid="{4E9B093F-EEB6-4EE5-B80B-7C6793067BEB}"/>
    <cellStyle name="계산 2 4 6 2 4 3 2" xfId="21058" xr:uid="{E37BD22C-409F-4D24-81F8-1D2089874E88}"/>
    <cellStyle name="계산 2 4 6 2 4 3 3" xfId="28716" xr:uid="{FD9F5FFE-78CC-4D35-9861-8EF7F28384E0}"/>
    <cellStyle name="계산 2 4 6 2 4 3 4" xfId="29783" xr:uid="{4A3A9228-3636-4000-98EF-66B459E3A5DC}"/>
    <cellStyle name="계산 2 4 6 2 4 4" xfId="7403" xr:uid="{4C70270C-74E3-4DA5-A596-A88C0FA78D50}"/>
    <cellStyle name="계산 2 4 6 2 4 4 2" xfId="21059" xr:uid="{363ECFEC-01B5-4AFB-88A3-82E203443648}"/>
    <cellStyle name="계산 2 4 6 2 4 4 3" xfId="28717" xr:uid="{A3A21E78-53EF-4DFC-9500-1508C9A930A6}"/>
    <cellStyle name="계산 2 4 6 2 4 4 4" xfId="29782" xr:uid="{681E9A52-0DA6-4B28-87E4-171B7C366500}"/>
    <cellStyle name="계산 2 4 6 2 4 5" xfId="21056" xr:uid="{7C0BEEDF-CC22-412B-A8E1-E7D032B35D72}"/>
    <cellStyle name="계산 2 4 6 2 4 6" xfId="28714" xr:uid="{05E69A7D-97EA-4ED7-8809-4BC06EB19FAE}"/>
    <cellStyle name="계산 2 4 6 2 4 7" xfId="29785" xr:uid="{DE0341B9-0207-4641-903A-9651B9B1FCF9}"/>
    <cellStyle name="계산 2 4 6 2 5" xfId="7404" xr:uid="{37803496-B172-4718-9271-6A6BC01BEC93}"/>
    <cellStyle name="계산 2 4 6 2 5 2" xfId="7405" xr:uid="{AFCB3DCB-6E50-49F3-AE77-48A490E01A97}"/>
    <cellStyle name="계산 2 4 6 2 5 3" xfId="21060" xr:uid="{414F0F76-55AF-47AD-AA3E-2275531184FD}"/>
    <cellStyle name="계산 2 4 6 2 5 4" xfId="28718" xr:uid="{8766371D-7897-4230-A7B6-A3E6106A89E6}"/>
    <cellStyle name="계산 2 4 6 2 5 5" xfId="29781" xr:uid="{BD00217C-0F24-45C9-98E1-C9AC57BFE686}"/>
    <cellStyle name="계산 2 4 6 2 6" xfId="7406" xr:uid="{24C6CDC6-67C3-4CAF-859C-6B6645620FF2}"/>
    <cellStyle name="계산 2 4 6 2 6 2" xfId="7407" xr:uid="{295272AB-D432-4CB1-A4A4-7D8816D344FA}"/>
    <cellStyle name="계산 2 4 6 2 6 3" xfId="21061" xr:uid="{2D56826A-A9CA-4083-84ED-3527C626AB9F}"/>
    <cellStyle name="계산 2 4 6 2 6 4" xfId="28719" xr:uid="{2CF707BE-4CD5-4F57-B0AE-6C8FCEB27353}"/>
    <cellStyle name="계산 2 4 6 2 6 5" xfId="29780" xr:uid="{B963303A-A978-4654-9DBB-695001CCE3A2}"/>
    <cellStyle name="계산 2 4 6 2 7" xfId="7408" xr:uid="{068322B8-53AE-470B-8CAC-C2ACFD6DBA5A}"/>
    <cellStyle name="계산 2 4 6 2 7 2" xfId="21062" xr:uid="{58FB2D8F-D87A-484C-8D88-15B752F4F50E}"/>
    <cellStyle name="계산 2 4 6 2 7 3" xfId="28720" xr:uid="{327A28CB-7FEF-4F33-9075-3440B515CFED}"/>
    <cellStyle name="계산 2 4 6 2 7 4" xfId="29779" xr:uid="{71B9F167-2C4D-4A89-9FDB-DD367C07BC97}"/>
    <cellStyle name="계산 2 4 6 2 8" xfId="7409" xr:uid="{8166D312-AB9E-44E0-8A61-114537847585}"/>
    <cellStyle name="계산 2 4 6 2 8 2" xfId="21063" xr:uid="{B82D057A-20FC-4B1A-87FF-C714F288DAD7}"/>
    <cellStyle name="계산 2 4 6 2 8 3" xfId="28721" xr:uid="{6F3A4794-29FD-478A-B6F0-B0D0FBCECACB}"/>
    <cellStyle name="계산 2 4 6 2 8 4" xfId="29778" xr:uid="{96384CC0-9745-420E-A91F-1FE6F0864EDB}"/>
    <cellStyle name="계산 2 4 6 2 9" xfId="21042" xr:uid="{40CEBE7F-CBEC-4616-B2B2-7A564DECF1AC}"/>
    <cellStyle name="계산 2 4 6 3" xfId="7410" xr:uid="{1C57FEC0-8DFA-479B-9DDD-587AEB00B7F8}"/>
    <cellStyle name="계산 2 4 6 3 10" xfId="29777" xr:uid="{D6B07108-A4F1-4EDB-9633-FC7D79827250}"/>
    <cellStyle name="계산 2 4 6 3 2" xfId="7411" xr:uid="{D2DFAED5-B4A3-44D1-9C4B-EEB175E6251C}"/>
    <cellStyle name="계산 2 4 6 3 2 2" xfId="21065" xr:uid="{1258EF44-93B5-4704-8D22-7F32E48CFE8E}"/>
    <cellStyle name="계산 2 4 6 3 2 3" xfId="28723" xr:uid="{A2FAE111-1A02-4675-8533-1FA8DBCDED80}"/>
    <cellStyle name="계산 2 4 6 3 2 4" xfId="29776" xr:uid="{7E5EB89A-8228-42FE-8997-736182B5F1B1}"/>
    <cellStyle name="계산 2 4 6 3 3" xfId="7412" xr:uid="{44827502-E66E-4DB0-9840-7236FD4A6B2C}"/>
    <cellStyle name="계산 2 4 6 3 3 2" xfId="21066" xr:uid="{F47782F8-A891-40D5-AFD9-4754E8E59247}"/>
    <cellStyle name="계산 2 4 6 3 3 3" xfId="28724" xr:uid="{1B8736D9-6280-47B2-B6CE-1FB21CA31253}"/>
    <cellStyle name="계산 2 4 6 3 3 4" xfId="29775" xr:uid="{2C216A30-C62B-422F-ACAF-EDFE7702E710}"/>
    <cellStyle name="계산 2 4 6 3 4" xfId="7413" xr:uid="{AA914293-36F5-4E35-AF06-06040D14D6F8}"/>
    <cellStyle name="계산 2 4 6 3 4 2" xfId="21067" xr:uid="{FDC820BC-4B0A-4E54-ADBB-97DC5DE53D0E}"/>
    <cellStyle name="계산 2 4 6 3 4 3" xfId="28725" xr:uid="{B11A9A0D-3ADD-4A5F-BE65-E5B2FF03D4C6}"/>
    <cellStyle name="계산 2 4 6 3 4 4" xfId="29774" xr:uid="{623F12E1-6036-4666-887C-31A33BEEEF42}"/>
    <cellStyle name="계산 2 4 6 3 5" xfId="7414" xr:uid="{8A8999ED-7678-4EF8-B1AE-4A1A9192880B}"/>
    <cellStyle name="계산 2 4 6 3 5 2" xfId="21068" xr:uid="{368FE17F-A299-408B-84ED-2C3F88BC8AB3}"/>
    <cellStyle name="계산 2 4 6 3 5 3" xfId="28726" xr:uid="{7D47BE10-4580-4BC7-A082-B32CA1EB7F60}"/>
    <cellStyle name="계산 2 4 6 3 5 4" xfId="29773" xr:uid="{7F9BD6D2-C300-4F6D-9170-77BCBB36D3BA}"/>
    <cellStyle name="계산 2 4 6 3 6" xfId="7415" xr:uid="{F7251F2D-03A2-4307-BBF3-E4097BE63DA6}"/>
    <cellStyle name="계산 2 4 6 3 6 2" xfId="21069" xr:uid="{BCD0B239-D3CD-411E-8F22-AC192FE7D27F}"/>
    <cellStyle name="계산 2 4 6 3 6 3" xfId="28727" xr:uid="{C5472AC8-DE45-4290-A6D6-206FECD13F00}"/>
    <cellStyle name="계산 2 4 6 3 6 4" xfId="29772" xr:uid="{0220AFAE-E963-4459-8451-6030C32184DD}"/>
    <cellStyle name="계산 2 4 6 3 7" xfId="7416" xr:uid="{D1ADFF6F-1AD3-4713-84E1-9EB2714D96D9}"/>
    <cellStyle name="계산 2 4 6 3 7 2" xfId="21070" xr:uid="{870A1035-14EC-43F8-911C-34F4D9B07A80}"/>
    <cellStyle name="계산 2 4 6 3 7 3" xfId="28728" xr:uid="{8061E454-5E8C-4FCF-BF81-622FBFE9B1AB}"/>
    <cellStyle name="계산 2 4 6 3 7 4" xfId="29771" xr:uid="{A52D3958-EEB8-4BB7-8DB1-C92875CECFDA}"/>
    <cellStyle name="계산 2 4 6 3 8" xfId="21064" xr:uid="{966F372F-3B31-4307-ACC1-52A7A57F253A}"/>
    <cellStyle name="계산 2 4 6 3 9" xfId="28722" xr:uid="{BEE5C251-9D98-4362-98D0-7B4C6C806901}"/>
    <cellStyle name="계산 2 4 6 4" xfId="7417" xr:uid="{EA532AB2-B0AB-4F19-937E-97B4EAD5E0D7}"/>
    <cellStyle name="계산 2 4 6 4 2" xfId="7418" xr:uid="{FE387BDD-7B27-47F0-9259-089FDB8DC1A8}"/>
    <cellStyle name="계산 2 4 6 4 2 2" xfId="21072" xr:uid="{61896E9A-215B-45E5-B544-E5ED9332B0DF}"/>
    <cellStyle name="계산 2 4 6 4 2 3" xfId="28730" xr:uid="{FE0EF281-34DA-4619-87DD-910ABE1BCDED}"/>
    <cellStyle name="계산 2 4 6 4 2 4" xfId="29769" xr:uid="{E08EF5A3-E24F-4B24-B317-75FBFEA30625}"/>
    <cellStyle name="계산 2 4 6 4 3" xfId="7419" xr:uid="{075E0688-EB92-45D4-9836-995509D47051}"/>
    <cellStyle name="계산 2 4 6 4 3 2" xfId="21073" xr:uid="{8DD470FF-E4AB-4FC4-BD35-639FF5337597}"/>
    <cellStyle name="계산 2 4 6 4 3 3" xfId="28731" xr:uid="{FFB406A9-B4DD-419B-A864-03226013EE86}"/>
    <cellStyle name="계산 2 4 6 4 3 4" xfId="29768" xr:uid="{2E66042E-9D74-4954-BA01-F37A70C9DE03}"/>
    <cellStyle name="계산 2 4 6 4 4" xfId="7420" xr:uid="{AAAF588E-7DA4-456C-8FBF-460B9F43B7D3}"/>
    <cellStyle name="계산 2 4 6 4 4 2" xfId="21074" xr:uid="{2FEB8488-5FCA-4913-9B88-E78D7729568B}"/>
    <cellStyle name="계산 2 4 6 4 4 3" xfId="28732" xr:uid="{235E3361-DBBE-41A0-A780-900CE91D09B2}"/>
    <cellStyle name="계산 2 4 6 4 4 4" xfId="29767" xr:uid="{79023298-E95D-459E-B9D2-B66DEA46A6AE}"/>
    <cellStyle name="계산 2 4 6 4 5" xfId="7421" xr:uid="{0E7BD848-F34C-4FAD-B763-760AE4255943}"/>
    <cellStyle name="계산 2 4 6 4 5 2" xfId="21075" xr:uid="{7B6FB4C4-0261-4494-88CD-F11909D46FA2}"/>
    <cellStyle name="계산 2 4 6 4 5 3" xfId="28733" xr:uid="{FD7DE7FA-43F7-4740-8EDD-639270F4D7E9}"/>
    <cellStyle name="계산 2 4 6 4 5 4" xfId="29766" xr:uid="{5B9AF20C-F96D-46B3-9875-3D7622FE312A}"/>
    <cellStyle name="계산 2 4 6 4 6" xfId="7422" xr:uid="{FF47A853-5801-4C04-8987-901C62858534}"/>
    <cellStyle name="계산 2 4 6 4 6 2" xfId="21076" xr:uid="{5B51436A-C7E8-4588-AFED-EF27FFCB3F1D}"/>
    <cellStyle name="계산 2 4 6 4 6 3" xfId="28734" xr:uid="{79D29B2D-D9CD-4EEB-8C38-160FD5649F1E}"/>
    <cellStyle name="계산 2 4 6 4 6 4" xfId="29765" xr:uid="{22E587AB-AC4C-4597-AEE0-4D05017BD585}"/>
    <cellStyle name="계산 2 4 6 4 7" xfId="21071" xr:uid="{1B6EF707-82BB-4DFA-B6AA-61906A8A2AA1}"/>
    <cellStyle name="계산 2 4 6 4 8" xfId="28729" xr:uid="{C16F4C03-F30B-453C-8FAC-BC9BB57FD6AE}"/>
    <cellStyle name="계산 2 4 6 4 9" xfId="29770" xr:uid="{F8FD3D10-BAD9-4FA2-8182-F48BC11B6278}"/>
    <cellStyle name="계산 2 4 6 5" xfId="7423" xr:uid="{25C51810-E01C-426D-8CD5-25E2FA472AB3}"/>
    <cellStyle name="계산 2 4 6 5 2" xfId="7424" xr:uid="{F4FDA1A9-6CB7-4B29-A4B1-95A981612E4A}"/>
    <cellStyle name="계산 2 4 6 5 2 2" xfId="21078" xr:uid="{6ECBCFEB-78EF-48BD-B423-47C7E16F6372}"/>
    <cellStyle name="계산 2 4 6 5 2 3" xfId="28736" xr:uid="{87B00B2A-4DB7-4D69-A5BD-94C4C639CE3F}"/>
    <cellStyle name="계산 2 4 6 5 2 4" xfId="29763" xr:uid="{7A4757F9-19B7-4D13-897B-4A918E3BC2E5}"/>
    <cellStyle name="계산 2 4 6 5 3" xfId="7425" xr:uid="{4C5E3C54-3D57-4840-8A4D-B945AF151012}"/>
    <cellStyle name="계산 2 4 6 5 3 2" xfId="21079" xr:uid="{FB18998C-5FF5-4298-B4E5-2D5B9BE28CD8}"/>
    <cellStyle name="계산 2 4 6 5 3 3" xfId="28737" xr:uid="{77C3B211-091B-4E35-B28B-A6359B829F50}"/>
    <cellStyle name="계산 2 4 6 5 3 4" xfId="29762" xr:uid="{E1ACBF9D-264B-4B80-BDA4-11C068B723AC}"/>
    <cellStyle name="계산 2 4 6 5 4" xfId="7426" xr:uid="{3E11A534-44AC-413D-82B2-5FC79C9E10F5}"/>
    <cellStyle name="계산 2 4 6 5 4 2" xfId="21080" xr:uid="{8C350A03-7FA4-41D8-83FE-DCC90316493D}"/>
    <cellStyle name="계산 2 4 6 5 4 3" xfId="28738" xr:uid="{A382A3AE-DB15-48F7-B028-FC430FF1F9F7}"/>
    <cellStyle name="계산 2 4 6 5 4 4" xfId="29761" xr:uid="{1B2692F7-4DCD-49D0-96DC-D4885E5D247A}"/>
    <cellStyle name="계산 2 4 6 5 5" xfId="7427" xr:uid="{6F03380F-4945-4B7F-8C03-A1CE2F0B2A86}"/>
    <cellStyle name="계산 2 4 6 5 5 2" xfId="21081" xr:uid="{AFD95BB5-AAE9-4E20-8903-46A761205DC5}"/>
    <cellStyle name="계산 2 4 6 5 5 3" xfId="28739" xr:uid="{7DB80335-EA10-43A8-8233-E0904F226620}"/>
    <cellStyle name="계산 2 4 6 5 5 4" xfId="29760" xr:uid="{7A0B65A4-4B2F-4B82-A8D4-EBD6EA74CAD5}"/>
    <cellStyle name="계산 2 4 6 5 6" xfId="21077" xr:uid="{0351437D-02C7-423A-8E46-719730426F10}"/>
    <cellStyle name="계산 2 4 6 5 7" xfId="28735" xr:uid="{C9B2EBF1-B9A6-4167-8C13-8AF6D3A062D0}"/>
    <cellStyle name="계산 2 4 6 5 8" xfId="29764" xr:uid="{88DB76EB-FF6D-41EE-B6D4-CA7E32E675D5}"/>
    <cellStyle name="계산 2 4 6 6" xfId="7428" xr:uid="{A2E4CD61-E325-433F-8864-FFCCA1F25A9B}"/>
    <cellStyle name="계산 2 4 6 6 2" xfId="7429" xr:uid="{1A739F70-F634-4CA2-AEDF-29F29749A364}"/>
    <cellStyle name="계산 2 4 6 6 2 2" xfId="21083" xr:uid="{3C00C5D3-6BFA-4C25-95FF-B9D1A51B55E1}"/>
    <cellStyle name="계산 2 4 6 6 2 3" xfId="28741" xr:uid="{8E58F570-3A11-4A7E-84C4-10811BE4B7F2}"/>
    <cellStyle name="계산 2 4 6 6 2 4" xfId="29758" xr:uid="{5A78ED1F-D41C-46EE-9B52-D47CBD45D55D}"/>
    <cellStyle name="계산 2 4 6 6 3" xfId="21082" xr:uid="{261E444D-4338-4900-9A06-E6FDD5EEDD8A}"/>
    <cellStyle name="계산 2 4 6 6 4" xfId="28740" xr:uid="{6B18081A-B732-4449-A00C-4C662C114D9F}"/>
    <cellStyle name="계산 2 4 6 6 5" xfId="29759" xr:uid="{37B6D12C-8461-4126-9C06-9B4BC4B4F958}"/>
    <cellStyle name="계산 2 4 6 7" xfId="7430" xr:uid="{08528765-ED4D-4380-AED4-106556087614}"/>
    <cellStyle name="계산 2 4 6 7 2" xfId="7431" xr:uid="{B880D6A6-2D26-43A8-A175-9C379F026F7D}"/>
    <cellStyle name="계산 2 4 6 7 3" xfId="21084" xr:uid="{035EAAE9-4EC6-48BF-8011-94DDE6568840}"/>
    <cellStyle name="계산 2 4 6 7 4" xfId="28742" xr:uid="{241680E3-8A71-4AA6-A760-7DFA7A4B49E7}"/>
    <cellStyle name="계산 2 4 6 7 5" xfId="29757" xr:uid="{18B7987E-F8F2-4606-9F4E-64848686067C}"/>
    <cellStyle name="계산 2 4 6 8" xfId="7432" xr:uid="{FAA341CB-DE66-4B4D-90E2-305BE3B0E633}"/>
    <cellStyle name="계산 2 4 6 8 2" xfId="21085" xr:uid="{02FA750E-C228-43DE-A23F-89B35B24EC89}"/>
    <cellStyle name="계산 2 4 6 8 3" xfId="28743" xr:uid="{C5F8207E-C9E0-4631-8599-CBC031F84C22}"/>
    <cellStyle name="계산 2 4 6 8 4" xfId="29756" xr:uid="{27F8614A-7E71-425B-B19C-A483B5488B2B}"/>
    <cellStyle name="계산 2 4 6 9" xfId="21041" xr:uid="{D1C13572-5132-4961-B21A-20999312CC12}"/>
    <cellStyle name="계산 2 4 7" xfId="7433" xr:uid="{497F7DA6-661B-4F7E-890F-FB67B5EFB298}"/>
    <cellStyle name="계산 2 4 7 10" xfId="29755" xr:uid="{4AAD5998-C4A6-4BCE-8DD2-9F761CC171C6}"/>
    <cellStyle name="계산 2 4 7 2" xfId="7434" xr:uid="{24628D3D-FD50-47CC-9677-E1201A2B7F9B}"/>
    <cellStyle name="계산 2 4 7 2 10" xfId="29754" xr:uid="{E4879A75-8BEE-4E09-B013-BAE7C43957B2}"/>
    <cellStyle name="계산 2 4 7 2 2" xfId="7435" xr:uid="{15357D5E-0AE0-4704-B4C2-6025A6FC69F6}"/>
    <cellStyle name="계산 2 4 7 2 2 2" xfId="21088" xr:uid="{942FC97B-FD4A-4966-94B4-A289BFF6E86A}"/>
    <cellStyle name="계산 2 4 7 2 2 3" xfId="28746" xr:uid="{3ACBDCAE-8FCB-4444-ABB6-C17E6E371AAF}"/>
    <cellStyle name="계산 2 4 7 2 2 4" xfId="29753" xr:uid="{181E6431-39CD-4A87-AE6D-DC90DEBBF646}"/>
    <cellStyle name="계산 2 4 7 2 3" xfId="7436" xr:uid="{301BDBFD-23F1-4C42-BD18-FB490C4BA7DD}"/>
    <cellStyle name="계산 2 4 7 2 3 2" xfId="21089" xr:uid="{616BFD33-D517-4BB2-9F18-55EF4F404737}"/>
    <cellStyle name="계산 2 4 7 2 3 3" xfId="28747" xr:uid="{7611538D-4A1F-47E8-A00F-834F9029A6B2}"/>
    <cellStyle name="계산 2 4 7 2 3 4" xfId="29752" xr:uid="{6A5FEE0A-1CF1-4B95-8AAA-1D58218838CB}"/>
    <cellStyle name="계산 2 4 7 2 4" xfId="7437" xr:uid="{6FDF1D00-ECFA-49DD-ABD7-78EA84FD971A}"/>
    <cellStyle name="계산 2 4 7 2 4 2" xfId="21090" xr:uid="{82E5931D-4DFA-47EB-B4D1-E606512BAB55}"/>
    <cellStyle name="계산 2 4 7 2 4 3" xfId="28748" xr:uid="{22817516-8B04-49E2-A95B-26C04D84C20B}"/>
    <cellStyle name="계산 2 4 7 2 4 4" xfId="29751" xr:uid="{39F97750-95DB-4E96-AB68-9015EE1B3373}"/>
    <cellStyle name="계산 2 4 7 2 5" xfId="7438" xr:uid="{737609F7-20B9-49DD-A461-7E620ED0CDD8}"/>
    <cellStyle name="계산 2 4 7 2 5 2" xfId="21091" xr:uid="{C7455DDA-9DDC-43F1-8E74-FEBBF3CC23A5}"/>
    <cellStyle name="계산 2 4 7 2 5 3" xfId="28749" xr:uid="{67961BCF-A94C-4E53-8659-97ED759C8E50}"/>
    <cellStyle name="계산 2 4 7 2 5 4" xfId="29750" xr:uid="{9A4F2D5A-FC28-4747-96D0-743ED42C15A2}"/>
    <cellStyle name="계산 2 4 7 2 6" xfId="7439" xr:uid="{C9EF78B5-F3A4-4BE6-A489-D24275F10F65}"/>
    <cellStyle name="계산 2 4 7 2 6 2" xfId="21092" xr:uid="{550BCDD2-4A8B-467C-A77E-7C56F9EFD82D}"/>
    <cellStyle name="계산 2 4 7 2 6 3" xfId="28750" xr:uid="{14C5D84A-51AB-438E-A3C3-7B1DD6F5655B}"/>
    <cellStyle name="계산 2 4 7 2 6 4" xfId="29749" xr:uid="{4144A7FB-92C6-441F-B162-A6BC3EB0EC8F}"/>
    <cellStyle name="계산 2 4 7 2 7" xfId="7440" xr:uid="{5F4C5260-DB7E-4A32-B1CA-9D94033872CC}"/>
    <cellStyle name="계산 2 4 7 2 7 2" xfId="21093" xr:uid="{C630931D-7A5F-4C8B-8DBA-1D3E651A5AB0}"/>
    <cellStyle name="계산 2 4 7 2 7 3" xfId="28751" xr:uid="{AF3C8124-C690-4961-A186-1F06270F63F5}"/>
    <cellStyle name="계산 2 4 7 2 7 4" xfId="29748" xr:uid="{4B9C5BAE-1ECB-463A-B979-0C34EE51692F}"/>
    <cellStyle name="계산 2 4 7 2 8" xfId="21087" xr:uid="{AF6DE16A-5F2E-4D2C-834B-7394C47AB5AA}"/>
    <cellStyle name="계산 2 4 7 2 9" xfId="28745" xr:uid="{7CA17AF3-1372-496B-95E2-ADBA80B36239}"/>
    <cellStyle name="계산 2 4 7 3" xfId="7441" xr:uid="{BEF3F7BD-2EAD-47D5-8CCD-91D0F7BBE8F1}"/>
    <cellStyle name="계산 2 4 7 3 2" xfId="7442" xr:uid="{E1B54E88-B8F5-48F6-8F3D-7BFB1C23BD22}"/>
    <cellStyle name="계산 2 4 7 3 2 2" xfId="21095" xr:uid="{797D3C70-D945-4153-98B0-B5B801800A07}"/>
    <cellStyle name="계산 2 4 7 3 2 3" xfId="28753" xr:uid="{34CDD93A-2C25-4DCD-9DAE-F79AE2450B5A}"/>
    <cellStyle name="계산 2 4 7 3 2 4" xfId="29746" xr:uid="{02BE0461-4551-4558-8F46-DEB6EBC1EFE1}"/>
    <cellStyle name="계산 2 4 7 3 3" xfId="7443" xr:uid="{59C9C498-B695-42E7-99FB-F331D8577898}"/>
    <cellStyle name="계산 2 4 7 3 3 2" xfId="21096" xr:uid="{C8288255-E210-4617-B3BF-727B83A53FB6}"/>
    <cellStyle name="계산 2 4 7 3 3 3" xfId="28754" xr:uid="{F3CBF318-DA25-40BF-A4A9-15C846D41EB1}"/>
    <cellStyle name="계산 2 4 7 3 3 4" xfId="29745" xr:uid="{3D823592-4A40-4E62-BE03-E3D0B95523DC}"/>
    <cellStyle name="계산 2 4 7 3 4" xfId="7444" xr:uid="{BA337B92-2AA4-43BA-A85D-9B0094968078}"/>
    <cellStyle name="계산 2 4 7 3 4 2" xfId="21097" xr:uid="{953985F3-8167-4ECD-B867-5A9D1DD02B1B}"/>
    <cellStyle name="계산 2 4 7 3 4 3" xfId="28755" xr:uid="{95BB263D-D82B-4CFA-9441-69524F0F1868}"/>
    <cellStyle name="계산 2 4 7 3 4 4" xfId="29744" xr:uid="{9CD99D0E-AC8F-4CD7-B219-E70E3E83CE1B}"/>
    <cellStyle name="계산 2 4 7 3 5" xfId="7445" xr:uid="{7659BD92-A3D1-4ADC-9392-1583084E3F55}"/>
    <cellStyle name="계산 2 4 7 3 5 2" xfId="21098" xr:uid="{39E4D8CD-DA97-4773-A04A-43B3736CCC1A}"/>
    <cellStyle name="계산 2 4 7 3 5 3" xfId="28756" xr:uid="{5729F612-C75B-495A-991E-C22254F896E3}"/>
    <cellStyle name="계산 2 4 7 3 5 4" xfId="29743" xr:uid="{0DED48EB-4553-4714-BEB7-4C1334BAA438}"/>
    <cellStyle name="계산 2 4 7 3 6" xfId="7446" xr:uid="{A8565D36-3DE0-48B9-8A94-AB9431B3DCD0}"/>
    <cellStyle name="계산 2 4 7 3 6 2" xfId="21099" xr:uid="{C791CC45-E45F-425C-9398-B6E788005470}"/>
    <cellStyle name="계산 2 4 7 3 6 3" xfId="28757" xr:uid="{6DA73B8C-C57E-43CF-B41A-D5E521B8A1D7}"/>
    <cellStyle name="계산 2 4 7 3 6 4" xfId="29742" xr:uid="{E75C09E4-6C6F-45B5-A4B1-0422333A4899}"/>
    <cellStyle name="계산 2 4 7 3 7" xfId="21094" xr:uid="{E15184E4-4597-4F57-BACB-726E0410EB23}"/>
    <cellStyle name="계산 2 4 7 3 8" xfId="28752" xr:uid="{12DB3D4D-7731-42CE-8A03-F70898858F23}"/>
    <cellStyle name="계산 2 4 7 3 9" xfId="29747" xr:uid="{77CE8A34-D64F-4B51-AA04-7A622E8E2F42}"/>
    <cellStyle name="계산 2 4 7 4" xfId="7447" xr:uid="{36507025-1191-4F6A-BE20-7DDE48D63D5E}"/>
    <cellStyle name="계산 2 4 7 4 2" xfId="7448" xr:uid="{97214BB9-D55B-4C69-8BD7-1BAD055ECE42}"/>
    <cellStyle name="계산 2 4 7 4 2 2" xfId="21101" xr:uid="{0DB01443-EF2B-4F4C-8D75-3C84F80BD726}"/>
    <cellStyle name="계산 2 4 7 4 2 3" xfId="28759" xr:uid="{36847180-56B6-4D35-B01C-DB40C97707B6}"/>
    <cellStyle name="계산 2 4 7 4 2 4" xfId="29740" xr:uid="{7036D2D9-1282-4FD9-B8BA-0AA953564A56}"/>
    <cellStyle name="계산 2 4 7 4 3" xfId="7449" xr:uid="{0CE78EDE-8C63-4AE4-A04A-B515059605B4}"/>
    <cellStyle name="계산 2 4 7 4 3 2" xfId="21102" xr:uid="{9033FB24-A694-4A20-AE95-AB9595D05BBD}"/>
    <cellStyle name="계산 2 4 7 4 3 3" xfId="28760" xr:uid="{0E70EE07-0E30-4FF5-A740-A017FC340324}"/>
    <cellStyle name="계산 2 4 7 4 3 4" xfId="29739" xr:uid="{0FEA7C87-8CB4-439B-915E-8DD7022C63D5}"/>
    <cellStyle name="계산 2 4 7 4 4" xfId="7450" xr:uid="{E56D6C06-B2C1-4F93-A5F1-5815FDE9A24D}"/>
    <cellStyle name="계산 2 4 7 4 4 2" xfId="21103" xr:uid="{FA5F331F-8EEF-46FF-87C8-F9A259ED8D37}"/>
    <cellStyle name="계산 2 4 7 4 4 3" xfId="28761" xr:uid="{9984DFE7-CF4F-4B40-8F76-F73163DDCD88}"/>
    <cellStyle name="계산 2 4 7 4 4 4" xfId="29738" xr:uid="{0D3A0099-DD64-45F8-8301-D6A008682773}"/>
    <cellStyle name="계산 2 4 7 4 5" xfId="7451" xr:uid="{FEAF629F-3DFA-420C-80A9-5D8B5A88554F}"/>
    <cellStyle name="계산 2 4 7 4 5 2" xfId="21104" xr:uid="{8261C4E5-08C8-4F30-A3AE-C2ABB09D30D1}"/>
    <cellStyle name="계산 2 4 7 4 5 3" xfId="28762" xr:uid="{F3CE899B-FD8D-4A50-8ACB-14A351E33B68}"/>
    <cellStyle name="계산 2 4 7 4 5 4" xfId="29737" xr:uid="{2064104A-E973-4047-9320-DA55145497BC}"/>
    <cellStyle name="계산 2 4 7 4 6" xfId="21100" xr:uid="{D4568BF4-EFFE-4FF5-973C-7C368426607C}"/>
    <cellStyle name="계산 2 4 7 4 7" xfId="28758" xr:uid="{780ADC2F-C945-4A3C-8264-FF40C2F78935}"/>
    <cellStyle name="계산 2 4 7 4 8" xfId="29741" xr:uid="{AF6CE1CD-FDB9-4588-BFC5-1644EF3C7C7C}"/>
    <cellStyle name="계산 2 4 7 5" xfId="7452" xr:uid="{B12AFD2A-EB68-4FDA-A8BF-603A9E4AF45E}"/>
    <cellStyle name="계산 2 4 7 5 2" xfId="7453" xr:uid="{F13EA32E-A785-41A5-A072-0FEF0EF2FC47}"/>
    <cellStyle name="계산 2 4 7 5 2 2" xfId="21106" xr:uid="{C117C72B-E4D8-4643-872D-3AB84B0427D1}"/>
    <cellStyle name="계산 2 4 7 5 2 3" xfId="28764" xr:uid="{549D262F-A70C-450A-8C18-8C5CBD4E9A01}"/>
    <cellStyle name="계산 2 4 7 5 2 4" xfId="29735" xr:uid="{76CA53E6-A1DB-4E2E-98E7-4C7D6F380E92}"/>
    <cellStyle name="계산 2 4 7 5 3" xfId="21105" xr:uid="{C79701DD-CCC6-445F-83F3-3095FB03AEF1}"/>
    <cellStyle name="계산 2 4 7 5 4" xfId="28763" xr:uid="{3A342052-D9E7-42FF-AD24-F75BC4480BEF}"/>
    <cellStyle name="계산 2 4 7 5 5" xfId="29736" xr:uid="{C91DADE9-C982-4E3B-89F4-DB76B4063D06}"/>
    <cellStyle name="계산 2 4 7 6" xfId="7454" xr:uid="{E7E2C7C0-41B6-4B7F-87E2-637DA7FB8763}"/>
    <cellStyle name="계산 2 4 7 6 2" xfId="7455" xr:uid="{65B95580-01B2-45C9-A75C-4AFA6F0E410D}"/>
    <cellStyle name="계산 2 4 7 6 3" xfId="21107" xr:uid="{48B74232-5C38-450B-9B94-E7BC680E1714}"/>
    <cellStyle name="계산 2 4 7 6 4" xfId="28765" xr:uid="{2D8BC560-322B-4A8D-B272-6223E09B4E4F}"/>
    <cellStyle name="계산 2 4 7 6 5" xfId="29734" xr:uid="{27759D45-605D-4C35-AB01-4776E8BB9158}"/>
    <cellStyle name="계산 2 4 7 7" xfId="7456" xr:uid="{DC16F590-3EC5-4D5E-A9A4-AABA39250344}"/>
    <cellStyle name="계산 2 4 7 7 2" xfId="21108" xr:uid="{C8D4C3F7-3FB7-4D7A-A65C-7E0C609E4277}"/>
    <cellStyle name="계산 2 4 7 7 3" xfId="28766" xr:uid="{6C35D1CB-9397-46BF-8FE1-6B5C17ACFC86}"/>
    <cellStyle name="계산 2 4 7 7 4" xfId="29733" xr:uid="{09113614-0BA5-4DD3-980E-BAE3FF50A8E1}"/>
    <cellStyle name="계산 2 4 7 8" xfId="21086" xr:uid="{D140D7B5-9DEE-488E-9F43-D5FB8BDEBD57}"/>
    <cellStyle name="계산 2 4 7 9" xfId="28744" xr:uid="{88BF9757-6E86-4A3C-BEEE-6C52E5272123}"/>
    <cellStyle name="계산 2 4 8" xfId="7457" xr:uid="{2AB2E09A-0F62-40AB-963C-47001AC642E6}"/>
    <cellStyle name="계산 2 4 8 2" xfId="7458" xr:uid="{D109F394-C613-4020-9267-13082BF327B9}"/>
    <cellStyle name="계산 2 4 8 2 2" xfId="21110" xr:uid="{CA1BCD18-5DB8-49AE-9AEB-7C8A13BC3FA6}"/>
    <cellStyle name="계산 2 4 8 2 3" xfId="28768" xr:uid="{31F492E0-D4B2-4329-8D64-2ADCF587911E}"/>
    <cellStyle name="계산 2 4 8 2 4" xfId="29731" xr:uid="{BDE14321-7A30-48C2-8747-FA3E996CF59E}"/>
    <cellStyle name="계산 2 4 8 3" xfId="7459" xr:uid="{EA05CB29-DCCE-49D1-81BF-99D288E1A5A2}"/>
    <cellStyle name="계산 2 4 8 3 2" xfId="21111" xr:uid="{F0E3A439-113F-412A-B6E9-486168427B31}"/>
    <cellStyle name="계산 2 4 8 3 3" xfId="28769" xr:uid="{D417A161-F6E6-41AD-AA33-CB2F00D943E9}"/>
    <cellStyle name="계산 2 4 8 3 4" xfId="29730" xr:uid="{4BA71403-CA17-4628-8187-540F3984402D}"/>
    <cellStyle name="계산 2 4 8 4" xfId="21109" xr:uid="{74D97CB7-F750-4C1F-AD37-76CA9902CA1E}"/>
    <cellStyle name="계산 2 4 8 5" xfId="28767" xr:uid="{1826A565-6012-499F-A9C7-355F113D2CBB}"/>
    <cellStyle name="계산 2 4 8 6" xfId="29732" xr:uid="{B5A7BC25-E3D1-4158-95DB-6AF22C308630}"/>
    <cellStyle name="계산 2 4 9" xfId="7460" xr:uid="{9BFE3663-4A5C-429B-9ACF-6DCC249BB995}"/>
    <cellStyle name="계산 2 4 9 2" xfId="7461" xr:uid="{306F3807-2A82-43D4-AF27-97C1538FF754}"/>
    <cellStyle name="계산 2 4 9 3" xfId="21112" xr:uid="{0BF7D99A-D47D-4BDD-B9C9-12D6E32118D4}"/>
    <cellStyle name="계산 2 4 9 4" xfId="28770" xr:uid="{3E8236E3-EA98-4BB3-AFCA-E81FDDE0372B}"/>
    <cellStyle name="계산 2 4 9 5" xfId="29729" xr:uid="{71431AF0-1A8B-4266-89CB-B32EB1A52541}"/>
    <cellStyle name="계산 2 5" xfId="7462" xr:uid="{6192AA45-63BB-471B-B784-6F009EB5E2D9}"/>
    <cellStyle name="계산 2 5 10" xfId="28771" xr:uid="{E497CAF2-278D-4D2C-9891-BDBD93D43EFA}"/>
    <cellStyle name="계산 2 5 11" xfId="29728" xr:uid="{45518731-955A-4F13-A51E-2AC278EF0D2D}"/>
    <cellStyle name="계산 2 5 2" xfId="7463" xr:uid="{A37891B0-D4F7-447D-8D7B-FE7EC13087C1}"/>
    <cellStyle name="계산 2 5 2 10" xfId="28772" xr:uid="{6DFD1D10-BBE9-477A-A7B1-7DE5C550A704}"/>
    <cellStyle name="계산 2 5 2 11" xfId="29727" xr:uid="{41FD952D-6A1D-46F8-8ACC-80DADB39FB23}"/>
    <cellStyle name="계산 2 5 2 2" xfId="7464" xr:uid="{AF668167-6176-43EF-9DB0-979F8E309630}"/>
    <cellStyle name="계산 2 5 2 2 10" xfId="29726" xr:uid="{B4E9C777-1987-4754-B07C-D4974599A7A0}"/>
    <cellStyle name="계산 2 5 2 2 2" xfId="7465" xr:uid="{57CAAB18-73D3-4A16-A970-8BB5F6F743F2}"/>
    <cellStyle name="계산 2 5 2 2 2 2" xfId="21116" xr:uid="{486E766F-D777-4478-A761-D4D9A200C6A7}"/>
    <cellStyle name="계산 2 5 2 2 2 3" xfId="28774" xr:uid="{589BE63F-F177-4FF6-B96B-7BD1545E5765}"/>
    <cellStyle name="계산 2 5 2 2 2 4" xfId="29725" xr:uid="{4416DD15-7684-466E-AF51-F5CDA9408F2A}"/>
    <cellStyle name="계산 2 5 2 2 3" xfId="7466" xr:uid="{495A7E54-85D9-4991-9BA9-4414F6959AE1}"/>
    <cellStyle name="계산 2 5 2 2 3 2" xfId="21117" xr:uid="{44052706-F857-41D1-B613-9340D9F5D83E}"/>
    <cellStyle name="계산 2 5 2 2 3 3" xfId="28775" xr:uid="{2ECC01AD-2A83-446E-AC14-838A5CA77139}"/>
    <cellStyle name="계산 2 5 2 2 3 4" xfId="29724" xr:uid="{BB664154-84FE-4F51-B0E0-45750F7734F5}"/>
    <cellStyle name="계산 2 5 2 2 4" xfId="7467" xr:uid="{D210E70E-D512-41A1-810D-41CA8AB01C36}"/>
    <cellStyle name="계산 2 5 2 2 4 2" xfId="21118" xr:uid="{6A500319-5B70-41B1-9D57-D57DC1C550BB}"/>
    <cellStyle name="계산 2 5 2 2 4 3" xfId="28776" xr:uid="{720C1336-1C97-467A-83E8-99C7F1653308}"/>
    <cellStyle name="계산 2 5 2 2 4 4" xfId="29723" xr:uid="{15477C26-0EB7-4F17-8DD6-45D8CC2673E5}"/>
    <cellStyle name="계산 2 5 2 2 5" xfId="7468" xr:uid="{6764F969-1DDC-450F-8111-15C979BDE41A}"/>
    <cellStyle name="계산 2 5 2 2 5 2" xfId="21119" xr:uid="{4E45C595-CDBE-4070-B937-C36D4DB673B9}"/>
    <cellStyle name="계산 2 5 2 2 5 3" xfId="28777" xr:uid="{0BF38012-C690-4D16-873F-673E00F5B91B}"/>
    <cellStyle name="계산 2 5 2 2 5 4" xfId="29722" xr:uid="{F32AA93C-8F6C-4F83-9B98-FCD4089712E3}"/>
    <cellStyle name="계산 2 5 2 2 6" xfId="7469" xr:uid="{6A5D6CF3-D0FC-4A4F-915E-C7B96EC6DFE0}"/>
    <cellStyle name="계산 2 5 2 2 6 2" xfId="21120" xr:uid="{85B74A5D-0150-4AA7-B160-072C908D97EF}"/>
    <cellStyle name="계산 2 5 2 2 6 3" xfId="28778" xr:uid="{9E4344FE-FBAC-4B71-B171-75B0599D74CC}"/>
    <cellStyle name="계산 2 5 2 2 6 4" xfId="29721" xr:uid="{DF91B786-AE2E-449B-91BE-A77A85EDA5B6}"/>
    <cellStyle name="계산 2 5 2 2 7" xfId="7470" xr:uid="{281F2B24-4E69-4019-AE2E-03FFE27FF7B7}"/>
    <cellStyle name="계산 2 5 2 2 7 2" xfId="21121" xr:uid="{B603F685-E7D2-4166-ABD8-5AE79EDD03C1}"/>
    <cellStyle name="계산 2 5 2 2 7 3" xfId="28779" xr:uid="{40BDA60B-7AB6-443F-9D60-8F2F8C0723C1}"/>
    <cellStyle name="계산 2 5 2 2 7 4" xfId="29720" xr:uid="{082314CE-9F23-47A8-829C-C0830AFEC078}"/>
    <cellStyle name="계산 2 5 2 2 8" xfId="21115" xr:uid="{64706F83-85CC-4DB6-89CE-C88D4AA9319C}"/>
    <cellStyle name="계산 2 5 2 2 9" xfId="28773" xr:uid="{2C3FCB6B-DB45-4550-A4A7-E98AF06D4E9B}"/>
    <cellStyle name="계산 2 5 2 3" xfId="7471" xr:uid="{B5744178-22B3-451F-9621-C53576E47587}"/>
    <cellStyle name="계산 2 5 2 3 2" xfId="7472" xr:uid="{0FDE4C30-6A00-4AFD-B28E-21E63464DB9A}"/>
    <cellStyle name="계산 2 5 2 3 2 2" xfId="21123" xr:uid="{397585F5-31C7-46FA-859C-A376D34F11A3}"/>
    <cellStyle name="계산 2 5 2 3 2 3" xfId="28781" xr:uid="{039B831B-C45F-4273-8296-A294C45BB999}"/>
    <cellStyle name="계산 2 5 2 3 2 4" xfId="29718" xr:uid="{555479CF-65A9-4734-9510-3110D44E1E9D}"/>
    <cellStyle name="계산 2 5 2 3 3" xfId="7473" xr:uid="{43A972C1-3881-45D3-B910-17ED26C91DFD}"/>
    <cellStyle name="계산 2 5 2 3 3 2" xfId="21124" xr:uid="{C50CF99C-5C48-43F6-A2D2-7B678BF4430E}"/>
    <cellStyle name="계산 2 5 2 3 3 3" xfId="28782" xr:uid="{843AF610-334B-49B4-9AA8-C3EB0B4077F4}"/>
    <cellStyle name="계산 2 5 2 3 3 4" xfId="29717" xr:uid="{6B5894FA-72C9-47B1-9991-87DBEFB3DFE4}"/>
    <cellStyle name="계산 2 5 2 3 4" xfId="7474" xr:uid="{A3DDCB07-196D-456F-A5B7-3149F92A74C3}"/>
    <cellStyle name="계산 2 5 2 3 4 2" xfId="21125" xr:uid="{A05C08B4-B183-4DA2-860E-C94814E434FA}"/>
    <cellStyle name="계산 2 5 2 3 4 3" xfId="28783" xr:uid="{AFAA9377-5583-4CC6-BA9E-0574E6CF0FF5}"/>
    <cellStyle name="계산 2 5 2 3 4 4" xfId="29716" xr:uid="{7BC8D480-8E07-464E-8B25-E5A9CDD7D961}"/>
    <cellStyle name="계산 2 5 2 3 5" xfId="7475" xr:uid="{1ECE7A65-8E02-4320-A4CE-2B811E388BCD}"/>
    <cellStyle name="계산 2 5 2 3 5 2" xfId="21126" xr:uid="{A37C7699-FA56-4214-86D3-E747BEAE578A}"/>
    <cellStyle name="계산 2 5 2 3 5 3" xfId="28784" xr:uid="{BCD4C6E9-DFEB-48ED-BEC5-B11762C4E181}"/>
    <cellStyle name="계산 2 5 2 3 5 4" xfId="29715" xr:uid="{9F5BF3D3-8A1C-4EEF-9522-877278E1B722}"/>
    <cellStyle name="계산 2 5 2 3 6" xfId="7476" xr:uid="{6C96910E-F58A-40C3-A7F8-5057A8DE316B}"/>
    <cellStyle name="계산 2 5 2 3 6 2" xfId="21127" xr:uid="{D7DF389F-10BE-4705-94D9-307BD7A151E1}"/>
    <cellStyle name="계산 2 5 2 3 6 3" xfId="28785" xr:uid="{8121C095-8EA9-4BEC-9970-8C9BC9A8744C}"/>
    <cellStyle name="계산 2 5 2 3 6 4" xfId="29714" xr:uid="{3554F0BC-26EA-4563-BA48-5DA165C71E95}"/>
    <cellStyle name="계산 2 5 2 3 7" xfId="21122" xr:uid="{0C726438-BB41-4F13-BCFE-DA34070CE11D}"/>
    <cellStyle name="계산 2 5 2 3 8" xfId="28780" xr:uid="{A77E08AE-6B3D-4D2F-9866-F76FF2651FA2}"/>
    <cellStyle name="계산 2 5 2 3 9" xfId="29719" xr:uid="{B3B162F3-5488-4ED3-80C0-AB33248485A1}"/>
    <cellStyle name="계산 2 5 2 4" xfId="7477" xr:uid="{3B57F157-FA92-41B4-9168-618FE6400666}"/>
    <cellStyle name="계산 2 5 2 4 2" xfId="7478" xr:uid="{C407DEA0-379E-4C61-8197-A7FE265E7A15}"/>
    <cellStyle name="계산 2 5 2 4 2 2" xfId="21129" xr:uid="{838A4418-5670-4BCC-AD8B-370AF8E880B6}"/>
    <cellStyle name="계산 2 5 2 4 2 3" xfId="28787" xr:uid="{27EC84A3-8833-4D3A-A6E9-780A0F11803D}"/>
    <cellStyle name="계산 2 5 2 4 2 4" xfId="29712" xr:uid="{6DD6C813-5B7A-450D-8244-6C0B0DD75CFE}"/>
    <cellStyle name="계산 2 5 2 4 3" xfId="7479" xr:uid="{5D4177D5-AFE2-4649-8083-CA22354533A8}"/>
    <cellStyle name="계산 2 5 2 4 3 2" xfId="21130" xr:uid="{F72577A0-1552-4381-B81F-BA9C9A7233E0}"/>
    <cellStyle name="계산 2 5 2 4 3 3" xfId="28788" xr:uid="{24D5573F-88A9-44E9-B38E-3AADFE6519CD}"/>
    <cellStyle name="계산 2 5 2 4 3 4" xfId="29711" xr:uid="{24D068E3-7231-41B7-B862-0FA2050C8EC1}"/>
    <cellStyle name="계산 2 5 2 4 4" xfId="7480" xr:uid="{07438FDA-BFF2-48EB-86FC-4C0FD957C166}"/>
    <cellStyle name="계산 2 5 2 4 4 2" xfId="21131" xr:uid="{0C85B0F3-88FA-40B9-8A75-277EECE597A5}"/>
    <cellStyle name="계산 2 5 2 4 4 3" xfId="28789" xr:uid="{6023BCBB-0783-411D-9C3B-004AEC5B5314}"/>
    <cellStyle name="계산 2 5 2 4 4 4" xfId="29710" xr:uid="{C5B207C3-C7F9-4CED-BEEC-A58C089AC1ED}"/>
    <cellStyle name="계산 2 5 2 4 5" xfId="21128" xr:uid="{408708F2-6A18-4C84-B386-2BF9661C3B7C}"/>
    <cellStyle name="계산 2 5 2 4 6" xfId="28786" xr:uid="{E4FC30F4-DDDE-4E23-AE2A-EDCEC64CE09A}"/>
    <cellStyle name="계산 2 5 2 4 7" xfId="29713" xr:uid="{2BD6B580-E916-410C-B790-BA13F8374E73}"/>
    <cellStyle name="계산 2 5 2 5" xfId="7481" xr:uid="{05BDCCA5-359F-49F5-BBED-DA92C4367764}"/>
    <cellStyle name="계산 2 5 2 5 2" xfId="7482" xr:uid="{3793555C-30AD-4B66-8CEC-C491969ECCC5}"/>
    <cellStyle name="계산 2 5 2 5 3" xfId="21132" xr:uid="{685F12D4-09D6-4A27-B7EA-11A0E4F3475F}"/>
    <cellStyle name="계산 2 5 2 5 4" xfId="28790" xr:uid="{2D0AFCE3-6749-452E-A77C-66AAE3A9B4DE}"/>
    <cellStyle name="계산 2 5 2 5 5" xfId="29709" xr:uid="{445A93E6-867A-4525-8BB1-67C01A4754D9}"/>
    <cellStyle name="계산 2 5 2 6" xfId="7483" xr:uid="{319F467D-9172-4337-955C-FC698D19FDC8}"/>
    <cellStyle name="계산 2 5 2 6 2" xfId="7484" xr:uid="{D9B7794F-A7E9-48E5-874B-D7B8A4823A26}"/>
    <cellStyle name="계산 2 5 2 6 3" xfId="21133" xr:uid="{31D64EC1-DC15-4575-9508-B60AFF2DFDEA}"/>
    <cellStyle name="계산 2 5 2 6 4" xfId="28791" xr:uid="{F73DE4F8-D33E-481F-937E-F4F51FB206DB}"/>
    <cellStyle name="계산 2 5 2 6 5" xfId="29708" xr:uid="{5A2747F3-11FC-44F3-8937-F3091DC5D267}"/>
    <cellStyle name="계산 2 5 2 7" xfId="7485" xr:uid="{00C3D211-5226-4626-A08F-33AB4EFF7C96}"/>
    <cellStyle name="계산 2 5 2 7 2" xfId="21134" xr:uid="{42F089B3-B080-42D3-9691-2CBEB0E89750}"/>
    <cellStyle name="계산 2 5 2 7 3" xfId="28792" xr:uid="{8E28922E-861F-4508-BE30-12985404795D}"/>
    <cellStyle name="계산 2 5 2 7 4" xfId="29707" xr:uid="{3E456728-CE99-4D9C-9069-71B3FC5677C0}"/>
    <cellStyle name="계산 2 5 2 8" xfId="7486" xr:uid="{4FFDFCB4-4045-47CC-81BC-E2B0FDB0D70F}"/>
    <cellStyle name="계산 2 5 2 8 2" xfId="21135" xr:uid="{09F4BB37-847B-43C9-A795-D070A2F8D0FA}"/>
    <cellStyle name="계산 2 5 2 8 3" xfId="28793" xr:uid="{52AF1A62-A957-4FAA-A8A4-BE14733C3755}"/>
    <cellStyle name="계산 2 5 2 8 4" xfId="29706" xr:uid="{447250FD-9499-4763-B8B7-64AA60C1ED48}"/>
    <cellStyle name="계산 2 5 2 9" xfId="21114" xr:uid="{5F13A756-742E-4771-A038-4E0EBF3D5309}"/>
    <cellStyle name="계산 2 5 3" xfId="7487" xr:uid="{CD850BC2-3B7E-4210-87D6-7EF9585613FB}"/>
    <cellStyle name="계산 2 5 3 10" xfId="29705" xr:uid="{2515424A-F972-4CF3-B05F-A754D85F5E0F}"/>
    <cellStyle name="계산 2 5 3 2" xfId="7488" xr:uid="{99CE4B56-5F22-4CB5-BDD1-350C7606453F}"/>
    <cellStyle name="계산 2 5 3 2 2" xfId="21137" xr:uid="{FD869EF9-7E86-4E40-B157-E060515F3843}"/>
    <cellStyle name="계산 2 5 3 2 3" xfId="28795" xr:uid="{FC42273F-327E-4896-89E6-9EC5A926F7A1}"/>
    <cellStyle name="계산 2 5 3 2 4" xfId="29704" xr:uid="{22AB155D-B226-45BD-B43F-D218EBEEA785}"/>
    <cellStyle name="계산 2 5 3 3" xfId="7489" xr:uid="{65967C95-6FC1-4F5B-A757-0F090D35FDE4}"/>
    <cellStyle name="계산 2 5 3 3 2" xfId="21138" xr:uid="{2070ED1C-1370-486E-958B-93E19C35F7F0}"/>
    <cellStyle name="계산 2 5 3 3 3" xfId="28796" xr:uid="{717B3D28-02E6-4468-8D71-D44C212EA178}"/>
    <cellStyle name="계산 2 5 3 3 4" xfId="29703" xr:uid="{B71707FF-434B-4F08-A3CF-CCEF4656E5A0}"/>
    <cellStyle name="계산 2 5 3 4" xfId="7490" xr:uid="{CCF126A4-18EA-40C2-B48E-30EC386F64FA}"/>
    <cellStyle name="계산 2 5 3 4 2" xfId="21139" xr:uid="{D5DB50C5-18F4-4C55-BADA-46EC3122D1CE}"/>
    <cellStyle name="계산 2 5 3 4 3" xfId="28797" xr:uid="{BC0E64C9-898C-4472-AA53-F3042399F905}"/>
    <cellStyle name="계산 2 5 3 4 4" xfId="29702" xr:uid="{8BB14EA8-40FD-4298-A360-B96D6247617F}"/>
    <cellStyle name="계산 2 5 3 5" xfId="7491" xr:uid="{FCD3331A-6ED4-4769-86E3-9FE9B6359C1F}"/>
    <cellStyle name="계산 2 5 3 5 2" xfId="21140" xr:uid="{105168BA-25BF-42FD-8F03-71EB8169A557}"/>
    <cellStyle name="계산 2 5 3 5 3" xfId="28798" xr:uid="{3A049DFB-53FB-4838-A8D8-4E63FF3B70EF}"/>
    <cellStyle name="계산 2 5 3 5 4" xfId="29701" xr:uid="{5499C1C3-43AC-4630-869A-DFFE8F9B5678}"/>
    <cellStyle name="계산 2 5 3 6" xfId="7492" xr:uid="{61947B80-4C84-4D78-874C-A6974B933B74}"/>
    <cellStyle name="계산 2 5 3 6 2" xfId="21141" xr:uid="{DA2C98E9-2E8A-4D1C-843F-DB1E44EE6E25}"/>
    <cellStyle name="계산 2 5 3 6 3" xfId="28799" xr:uid="{A24BA481-DFE2-4BAA-A85E-541CAF08BF0A}"/>
    <cellStyle name="계산 2 5 3 6 4" xfId="29700" xr:uid="{352E1CDA-5910-4B45-AD28-6876BC133FD9}"/>
    <cellStyle name="계산 2 5 3 7" xfId="7493" xr:uid="{230789BF-B250-40D9-9103-6EE953F9E940}"/>
    <cellStyle name="계산 2 5 3 7 2" xfId="21142" xr:uid="{C622137B-34CA-4C56-8541-27C2EE8F3E9E}"/>
    <cellStyle name="계산 2 5 3 7 3" xfId="28800" xr:uid="{106D58C7-4815-49F0-B576-19FAC8F79898}"/>
    <cellStyle name="계산 2 5 3 7 4" xfId="29699" xr:uid="{46E8752C-D010-4979-9330-760EEFC8968E}"/>
    <cellStyle name="계산 2 5 3 8" xfId="21136" xr:uid="{B06C01AD-DB30-4A61-A069-C7ECE9B480CA}"/>
    <cellStyle name="계산 2 5 3 9" xfId="28794" xr:uid="{566A0144-5334-4075-856D-D50778E8CB41}"/>
    <cellStyle name="계산 2 5 4" xfId="7494" xr:uid="{199DB019-C139-4331-864D-EB2CF999B379}"/>
    <cellStyle name="계산 2 5 4 2" xfId="7495" xr:uid="{76B292B8-FFA0-4A76-9DA2-A221B274D260}"/>
    <cellStyle name="계산 2 5 4 2 2" xfId="21144" xr:uid="{41DCDEE2-3364-4DF8-A2C2-B123C170CB67}"/>
    <cellStyle name="계산 2 5 4 2 3" xfId="28802" xr:uid="{7B51F683-DC9B-4155-ABE0-0E4ED3E744BC}"/>
    <cellStyle name="계산 2 5 4 2 4" xfId="29697" xr:uid="{A2E891B7-F5FC-4E8A-8A10-056DDE39665E}"/>
    <cellStyle name="계산 2 5 4 3" xfId="7496" xr:uid="{DCEFEB7B-58B2-4C7E-BEB2-E24CA745F038}"/>
    <cellStyle name="계산 2 5 4 3 2" xfId="21145" xr:uid="{31CA69B4-6065-4C55-B8C9-3702A0C4EB67}"/>
    <cellStyle name="계산 2 5 4 3 3" xfId="28803" xr:uid="{1F37CFCD-9FEE-4BAE-A447-DE4EE67D95E5}"/>
    <cellStyle name="계산 2 5 4 3 4" xfId="29696" xr:uid="{F30C0209-77A3-49F4-AA1E-13FBFF065FFB}"/>
    <cellStyle name="계산 2 5 4 4" xfId="7497" xr:uid="{34720D29-0B87-4F51-B374-2CD42FDDD678}"/>
    <cellStyle name="계산 2 5 4 4 2" xfId="21146" xr:uid="{87170BDC-3EBE-4486-B2E5-FA0760B4365F}"/>
    <cellStyle name="계산 2 5 4 4 3" xfId="28804" xr:uid="{918E2DCD-A16C-4DB6-9330-507F7563104A}"/>
    <cellStyle name="계산 2 5 4 4 4" xfId="29695" xr:uid="{BE5F5E9A-B6B8-445D-9ED3-AB56B5D73406}"/>
    <cellStyle name="계산 2 5 4 5" xfId="7498" xr:uid="{35C09B13-952F-4597-A8CE-224D8D3F6886}"/>
    <cellStyle name="계산 2 5 4 5 2" xfId="21147" xr:uid="{83E3E3FC-CC65-4058-B178-A54DB476B005}"/>
    <cellStyle name="계산 2 5 4 5 3" xfId="28805" xr:uid="{959B04F4-875F-456B-B0A7-8F533A5B9CDF}"/>
    <cellStyle name="계산 2 5 4 5 4" xfId="29694" xr:uid="{85B00593-68BE-48BF-B1C4-275F1983CD60}"/>
    <cellStyle name="계산 2 5 4 6" xfId="7499" xr:uid="{325DC398-57A5-4F80-9D2F-C3F8D79661B2}"/>
    <cellStyle name="계산 2 5 4 6 2" xfId="21148" xr:uid="{22699701-55E5-4C09-88AD-E5E653502E10}"/>
    <cellStyle name="계산 2 5 4 6 3" xfId="28806" xr:uid="{DCEFA739-A5CF-4645-BA85-F53415EBD31F}"/>
    <cellStyle name="계산 2 5 4 6 4" xfId="29693" xr:uid="{695231A4-93A5-44D6-8FBD-E4D2482D1C83}"/>
    <cellStyle name="계산 2 5 4 7" xfId="21143" xr:uid="{E94F5FDE-9C08-4EBA-9DB8-9438667550BE}"/>
    <cellStyle name="계산 2 5 4 8" xfId="28801" xr:uid="{DC750F05-E50D-481E-A306-6DEDC1C643B8}"/>
    <cellStyle name="계산 2 5 4 9" xfId="29698" xr:uid="{70D187BA-EF94-4843-A09C-2CC0C2754726}"/>
    <cellStyle name="계산 2 5 5" xfId="7500" xr:uid="{87B198A8-E839-4D07-8F05-404A66FAFEE9}"/>
    <cellStyle name="계산 2 5 5 2" xfId="7501" xr:uid="{B5AF7FA7-0E79-4E26-BB03-121653DE688A}"/>
    <cellStyle name="계산 2 5 5 2 2" xfId="21150" xr:uid="{E09BCAE3-C41B-4E62-AC6A-50FEE78B8E58}"/>
    <cellStyle name="계산 2 5 5 2 3" xfId="28808" xr:uid="{43554DAD-CC06-4E60-8D72-18D538C2D4F9}"/>
    <cellStyle name="계산 2 5 5 2 4" xfId="29691" xr:uid="{A2A57AC2-3371-4304-B7BD-02A47DEAEEDE}"/>
    <cellStyle name="계산 2 5 5 3" xfId="7502" xr:uid="{3B9AC860-9ABC-496E-B82E-604806213AC6}"/>
    <cellStyle name="계산 2 5 5 3 2" xfId="21151" xr:uid="{912780A8-235C-4581-8D9B-38D910C5C440}"/>
    <cellStyle name="계산 2 5 5 3 3" xfId="28809" xr:uid="{FE1CDFF1-25C0-4C1D-9D98-48450AA4680F}"/>
    <cellStyle name="계산 2 5 5 3 4" xfId="29690" xr:uid="{C2136F9F-D501-4373-867B-A501F9210767}"/>
    <cellStyle name="계산 2 5 5 4" xfId="7503" xr:uid="{6543E0C1-BEFD-4BCD-A574-DDE528A827D3}"/>
    <cellStyle name="계산 2 5 5 4 2" xfId="21152" xr:uid="{726A8585-051E-47BF-9848-DF1A6852F199}"/>
    <cellStyle name="계산 2 5 5 4 3" xfId="28810" xr:uid="{F1447E53-E942-4434-A783-5A5F0999052F}"/>
    <cellStyle name="계산 2 5 5 4 4" xfId="29689" xr:uid="{76C66C7D-990E-4F20-A761-A2E389F0A7D6}"/>
    <cellStyle name="계산 2 5 5 5" xfId="7504" xr:uid="{ECDC2109-F3D1-4DBE-9337-97855C5FF347}"/>
    <cellStyle name="계산 2 5 5 5 2" xfId="21153" xr:uid="{4700E89C-DCB2-4B93-A92D-C14659507F3E}"/>
    <cellStyle name="계산 2 5 5 5 3" xfId="28811" xr:uid="{893ED92B-2C80-40CB-BCCB-61875974C46A}"/>
    <cellStyle name="계산 2 5 5 5 4" xfId="29688" xr:uid="{21A4148E-8BCB-4634-B257-CA04B4EE8E9A}"/>
    <cellStyle name="계산 2 5 5 6" xfId="21149" xr:uid="{BF6D6BF1-4B0B-4AF3-AAA6-ACBB6B8CE5C6}"/>
    <cellStyle name="계산 2 5 5 7" xfId="28807" xr:uid="{9EE18879-9370-4CB3-B81D-6CCE9B81EF2E}"/>
    <cellStyle name="계산 2 5 5 8" xfId="29692" xr:uid="{1B7FAEFA-6849-4CC3-BFA8-61EFE9152E75}"/>
    <cellStyle name="계산 2 5 6" xfId="7505" xr:uid="{86CCC67F-B487-4F6E-8200-C8EE5BA8BFB8}"/>
    <cellStyle name="계산 2 5 6 2" xfId="7506" xr:uid="{650D9960-D5C2-4115-B5FB-AB3983EE895A}"/>
    <cellStyle name="계산 2 5 6 2 2" xfId="21155" xr:uid="{0693274C-9489-4114-8D24-EC9519A6CE21}"/>
    <cellStyle name="계산 2 5 6 2 3" xfId="28813" xr:uid="{7A45F583-05B4-4DA8-8B86-E9C0DB160385}"/>
    <cellStyle name="계산 2 5 6 2 4" xfId="29686" xr:uid="{0B76ED0A-C655-4F7A-8A69-06DAB9DA5303}"/>
    <cellStyle name="계산 2 5 6 3" xfId="21154" xr:uid="{5861F0E5-8F1B-4167-8920-A7A40CB472CE}"/>
    <cellStyle name="계산 2 5 6 4" xfId="28812" xr:uid="{F40E5302-0DAF-4B86-A71F-DE05390B2ACD}"/>
    <cellStyle name="계산 2 5 6 5" xfId="29687" xr:uid="{BB961806-3B24-4B44-A39C-331CFC6EE8A2}"/>
    <cellStyle name="계산 2 5 7" xfId="7507" xr:uid="{A36AEA31-B0EC-4677-AE5E-206192093915}"/>
    <cellStyle name="계산 2 5 7 2" xfId="7508" xr:uid="{484E5023-480A-45EF-B077-6BA94F3F2C71}"/>
    <cellStyle name="계산 2 5 7 3" xfId="21156" xr:uid="{08C8CADA-FE17-448D-A21D-03DBBB5D9DF4}"/>
    <cellStyle name="계산 2 5 7 4" xfId="28814" xr:uid="{DF5B27EB-790C-487F-8620-3F4F645CE557}"/>
    <cellStyle name="계산 2 5 7 5" xfId="29685" xr:uid="{C1DF5B43-C510-4BAC-BB5E-A5610F3A7931}"/>
    <cellStyle name="계산 2 5 8" xfId="7509" xr:uid="{D729392B-E74B-42DD-BD96-D3BE1FEEDDC9}"/>
    <cellStyle name="계산 2 5 8 2" xfId="21157" xr:uid="{123EB6AA-4D3D-42C6-8D03-CA4B6C5F0BAF}"/>
    <cellStyle name="계산 2 5 8 3" xfId="28815" xr:uid="{56C30444-72BE-4FEF-AA02-4AF975E6F10D}"/>
    <cellStyle name="계산 2 5 8 4" xfId="29684" xr:uid="{88AB3183-093F-4BCE-A5CE-E69EC00A8CD2}"/>
    <cellStyle name="계산 2 5 9" xfId="21113" xr:uid="{FAAC5D90-9A74-4EDB-9EF5-853A091057CA}"/>
    <cellStyle name="계산 2 6" xfId="7510" xr:uid="{7C42F4EF-B3D3-4BE1-9AD0-065F223141E0}"/>
    <cellStyle name="계산 2 6 10" xfId="28816" xr:uid="{8A9A8BD3-53FD-4182-8F7E-B692D160FD89}"/>
    <cellStyle name="계산 2 6 11" xfId="29683" xr:uid="{966FF151-4A51-4F0E-9C06-B01D5A18631A}"/>
    <cellStyle name="계산 2 6 2" xfId="7511" xr:uid="{BBC8EEE5-E258-47D5-A13E-240112AA61A2}"/>
    <cellStyle name="계산 2 6 2 10" xfId="28817" xr:uid="{2AF499B3-D4F4-4F15-A2FF-7F69A6E2F190}"/>
    <cellStyle name="계산 2 6 2 11" xfId="29682" xr:uid="{2DC668E8-4B3C-4F22-8612-E59A6FAA9B66}"/>
    <cellStyle name="계산 2 6 2 2" xfId="7512" xr:uid="{B7969A89-D21B-4CFB-BC46-9D3480854FE8}"/>
    <cellStyle name="계산 2 6 2 2 10" xfId="29681" xr:uid="{D270E17B-5854-42F7-944A-8096A2FE87B7}"/>
    <cellStyle name="계산 2 6 2 2 2" xfId="7513" xr:uid="{17DF2E07-9DF2-47C7-BA5F-2D80204AC8AB}"/>
    <cellStyle name="계산 2 6 2 2 2 2" xfId="21161" xr:uid="{2B360EC3-D334-44C3-ADE5-CF11DBE03EEE}"/>
    <cellStyle name="계산 2 6 2 2 2 3" xfId="28819" xr:uid="{419DA925-40D1-4D04-B218-27E308D4C5F0}"/>
    <cellStyle name="계산 2 6 2 2 2 4" xfId="29680" xr:uid="{A9EE889E-E7C4-4958-A034-872B8E92C9B8}"/>
    <cellStyle name="계산 2 6 2 2 3" xfId="7514" xr:uid="{E630D31F-BBC2-4192-BE5E-4BC852F60073}"/>
    <cellStyle name="계산 2 6 2 2 3 2" xfId="21162" xr:uid="{BDA4F0F0-1F4E-4747-8FEE-D4AD44D31935}"/>
    <cellStyle name="계산 2 6 2 2 3 3" xfId="28820" xr:uid="{A828903B-3D63-46F7-9CF2-1EE52531E4A7}"/>
    <cellStyle name="계산 2 6 2 2 3 4" xfId="29679" xr:uid="{EE441A09-FBFF-4A9B-AF6D-733B82F61D26}"/>
    <cellStyle name="계산 2 6 2 2 4" xfId="7515" xr:uid="{9EC74BB8-C21B-4A92-9748-0CCEE49A3EF7}"/>
    <cellStyle name="계산 2 6 2 2 4 2" xfId="21163" xr:uid="{06BDCEE3-DB8D-4A40-8FED-AF3772832E54}"/>
    <cellStyle name="계산 2 6 2 2 4 3" xfId="28821" xr:uid="{DA05CCC0-8C90-4129-9673-1661D01869D2}"/>
    <cellStyle name="계산 2 6 2 2 4 4" xfId="29678" xr:uid="{3714DC89-4BC2-4321-95EC-41B6DFA327EF}"/>
    <cellStyle name="계산 2 6 2 2 5" xfId="7516" xr:uid="{E465A072-FECE-4D22-A68B-F09800491377}"/>
    <cellStyle name="계산 2 6 2 2 5 2" xfId="21164" xr:uid="{80A2ADF1-835D-4F1B-93B0-BAE2E5767295}"/>
    <cellStyle name="계산 2 6 2 2 5 3" xfId="28822" xr:uid="{42BD190E-9C5D-4527-9B31-A7B6A7FB489C}"/>
    <cellStyle name="계산 2 6 2 2 5 4" xfId="29677" xr:uid="{67D026E8-0E41-440F-B74E-523F658B142A}"/>
    <cellStyle name="계산 2 6 2 2 6" xfId="7517" xr:uid="{38BBA02D-8827-4FD3-8EA0-97407FA21556}"/>
    <cellStyle name="계산 2 6 2 2 6 2" xfId="21165" xr:uid="{187AC257-751F-49E0-AF73-BEBF1744287E}"/>
    <cellStyle name="계산 2 6 2 2 6 3" xfId="28823" xr:uid="{EC74C11D-8D65-482E-99C6-01456DA469A3}"/>
    <cellStyle name="계산 2 6 2 2 6 4" xfId="29676" xr:uid="{7E891C4C-9F1E-46B5-9A0B-0563414F4D28}"/>
    <cellStyle name="계산 2 6 2 2 7" xfId="7518" xr:uid="{682FF57D-DA17-45A9-84F2-DDED32D55DD0}"/>
    <cellStyle name="계산 2 6 2 2 7 2" xfId="21166" xr:uid="{7DA399A5-EF69-4DBE-9820-426472CB9CBB}"/>
    <cellStyle name="계산 2 6 2 2 7 3" xfId="28824" xr:uid="{C1B69102-2C2F-44FD-84F5-D7B082C1F9AB}"/>
    <cellStyle name="계산 2 6 2 2 7 4" xfId="29675" xr:uid="{DC86FCF2-B7A2-45D6-B3BF-465A04E091DD}"/>
    <cellStyle name="계산 2 6 2 2 8" xfId="21160" xr:uid="{AD35F2A6-029E-464F-BFB2-D4884F9FB9D8}"/>
    <cellStyle name="계산 2 6 2 2 9" xfId="28818" xr:uid="{7A9512B8-3F4B-45D5-9A4C-7E7894B62D52}"/>
    <cellStyle name="계산 2 6 2 3" xfId="7519" xr:uid="{E557D077-6960-441E-905E-5CEEFBF78582}"/>
    <cellStyle name="계산 2 6 2 3 2" xfId="7520" xr:uid="{AA480454-B77B-4C30-9C30-B245C37FC133}"/>
    <cellStyle name="계산 2 6 2 3 2 2" xfId="21168" xr:uid="{1880A1DE-59A0-46E2-B120-57953B1DE1AF}"/>
    <cellStyle name="계산 2 6 2 3 2 3" xfId="28826" xr:uid="{765A2C34-D997-41C7-8938-EFE1BB7BC005}"/>
    <cellStyle name="계산 2 6 2 3 2 4" xfId="29673" xr:uid="{33B2DC49-EAD4-4390-959E-768F197D9E06}"/>
    <cellStyle name="계산 2 6 2 3 3" xfId="7521" xr:uid="{48F96C04-A3C8-4025-BB18-2EA358F85C89}"/>
    <cellStyle name="계산 2 6 2 3 3 2" xfId="21169" xr:uid="{62D5B214-CBB5-428E-B4F3-CCB6126CD215}"/>
    <cellStyle name="계산 2 6 2 3 3 3" xfId="28827" xr:uid="{55BD6B19-2984-4E07-B5DC-31DB246CFF85}"/>
    <cellStyle name="계산 2 6 2 3 3 4" xfId="29672" xr:uid="{F919DEEE-42FB-492E-946B-BCC79658F32E}"/>
    <cellStyle name="계산 2 6 2 3 4" xfId="7522" xr:uid="{3B7A0D2C-456E-42E2-8CFF-C73DE3C35071}"/>
    <cellStyle name="계산 2 6 2 3 4 2" xfId="21170" xr:uid="{5350B104-7710-431C-AEFD-C9070696DB0F}"/>
    <cellStyle name="계산 2 6 2 3 4 3" xfId="28828" xr:uid="{B95C5BB8-A3E6-4D5E-A9BE-5D3CE533007A}"/>
    <cellStyle name="계산 2 6 2 3 4 4" xfId="29671" xr:uid="{83960827-6062-45AD-947D-BEBDD1271A6A}"/>
    <cellStyle name="계산 2 6 2 3 5" xfId="7523" xr:uid="{32D5CF7C-493D-4010-99A7-6D0807CCF49D}"/>
    <cellStyle name="계산 2 6 2 3 5 2" xfId="21171" xr:uid="{034C6FD0-7D3B-4935-A7D4-E9486C1221D8}"/>
    <cellStyle name="계산 2 6 2 3 5 3" xfId="28829" xr:uid="{52B10F5F-43EA-49C9-A2D2-771CD00A7216}"/>
    <cellStyle name="계산 2 6 2 3 5 4" xfId="29670" xr:uid="{7B04A11E-F9CD-45E7-92FD-F9B88880A343}"/>
    <cellStyle name="계산 2 6 2 3 6" xfId="7524" xr:uid="{4996DFAC-DC61-45D9-8C27-8E7A8D0F80A4}"/>
    <cellStyle name="계산 2 6 2 3 6 2" xfId="21172" xr:uid="{15513347-29D3-4363-9DD0-2EDEC204746C}"/>
    <cellStyle name="계산 2 6 2 3 6 3" xfId="28830" xr:uid="{0DD18A57-B0FE-4828-9BD8-5DE0D92323C2}"/>
    <cellStyle name="계산 2 6 2 3 6 4" xfId="29669" xr:uid="{9FC7DBA7-C814-4CC0-9827-51166AD1963D}"/>
    <cellStyle name="계산 2 6 2 3 7" xfId="21167" xr:uid="{39F9D0FD-B914-4323-B903-22EF31C4256F}"/>
    <cellStyle name="계산 2 6 2 3 8" xfId="28825" xr:uid="{72C68877-FB04-4DE4-985F-711C90EA3745}"/>
    <cellStyle name="계산 2 6 2 3 9" xfId="29674" xr:uid="{645B8AAA-A20F-4F9D-9D71-054B31B02DD7}"/>
    <cellStyle name="계산 2 6 2 4" xfId="7525" xr:uid="{7BDDAE73-8B98-467E-BB36-7AC03DB50ABD}"/>
    <cellStyle name="계산 2 6 2 4 2" xfId="7526" xr:uid="{D8FEC6AF-FAFE-48E9-94E4-3DE8BC757FCD}"/>
    <cellStyle name="계산 2 6 2 4 2 2" xfId="21174" xr:uid="{C9173C23-11D2-4A7D-9392-286F4AE62418}"/>
    <cellStyle name="계산 2 6 2 4 2 3" xfId="28832" xr:uid="{EA787E34-1102-4BAA-BD7E-735392775C3B}"/>
    <cellStyle name="계산 2 6 2 4 2 4" xfId="29667" xr:uid="{5A9B5212-612A-4D73-8E0C-BBD768B5600E}"/>
    <cellStyle name="계산 2 6 2 4 3" xfId="7527" xr:uid="{A4A72CCD-4A18-4941-9A02-B62A44D2391D}"/>
    <cellStyle name="계산 2 6 2 4 3 2" xfId="21175" xr:uid="{A3CE5FED-F5BE-468A-BC6E-20F2A31CB778}"/>
    <cellStyle name="계산 2 6 2 4 3 3" xfId="28833" xr:uid="{E64671E6-5212-4D06-AA1D-4A4B7E5F4341}"/>
    <cellStyle name="계산 2 6 2 4 3 4" xfId="29666" xr:uid="{BD6C1E57-938F-4E99-AB07-4C39E57C7CFD}"/>
    <cellStyle name="계산 2 6 2 4 4" xfId="7528" xr:uid="{DF325F24-2489-4730-AE73-76B6EA2DCB2F}"/>
    <cellStyle name="계산 2 6 2 4 4 2" xfId="21176" xr:uid="{07A33DDA-9DB2-483A-A73D-F2203FA5FBA0}"/>
    <cellStyle name="계산 2 6 2 4 4 3" xfId="28834" xr:uid="{723BE944-E1D4-44B5-8D1C-C2336A6EB1BF}"/>
    <cellStyle name="계산 2 6 2 4 4 4" xfId="29665" xr:uid="{CE2E8B68-3F17-4BEB-BF22-D63B9A2CF716}"/>
    <cellStyle name="계산 2 6 2 4 5" xfId="21173" xr:uid="{EB0AD9BB-E2DC-40BE-A75D-7F2243C36E37}"/>
    <cellStyle name="계산 2 6 2 4 6" xfId="28831" xr:uid="{98C8392D-1EDC-4D12-8257-2E8739A2B3A2}"/>
    <cellStyle name="계산 2 6 2 4 7" xfId="29668" xr:uid="{3C9DAFB2-DADA-46EA-8B2D-2C98FAC4598B}"/>
    <cellStyle name="계산 2 6 2 5" xfId="7529" xr:uid="{7B8D4FFD-5F59-4013-9608-62C4B5130D0A}"/>
    <cellStyle name="계산 2 6 2 5 2" xfId="7530" xr:uid="{ADA75F82-9702-4C8C-8E9F-3D7F010AAE0D}"/>
    <cellStyle name="계산 2 6 2 5 3" xfId="21177" xr:uid="{A34C7308-8C09-4C25-88BC-08FE0754CD36}"/>
    <cellStyle name="계산 2 6 2 5 4" xfId="28835" xr:uid="{08E9390D-BD2A-49AD-B227-5401FBF74BEB}"/>
    <cellStyle name="계산 2 6 2 5 5" xfId="29664" xr:uid="{ABB734F5-52CC-4555-8297-09F62236B05B}"/>
    <cellStyle name="계산 2 6 2 6" xfId="7531" xr:uid="{48765145-9FD0-47FE-AAE9-6E207F0AEE87}"/>
    <cellStyle name="계산 2 6 2 6 2" xfId="7532" xr:uid="{5CB7945B-EA62-4108-87A4-264C44433A32}"/>
    <cellStyle name="계산 2 6 2 6 3" xfId="21178" xr:uid="{756BC521-0AE0-4E30-B9B0-C63786954001}"/>
    <cellStyle name="계산 2 6 2 6 4" xfId="28836" xr:uid="{2A77962E-49CE-40F7-82A7-C8BC7AB1A39B}"/>
    <cellStyle name="계산 2 6 2 6 5" xfId="29663" xr:uid="{DB5CA8E3-619A-4E4A-9727-729E937A4AB2}"/>
    <cellStyle name="계산 2 6 2 7" xfId="7533" xr:uid="{A2B272BE-D3D4-4699-B012-344F95E7571A}"/>
    <cellStyle name="계산 2 6 2 7 2" xfId="21179" xr:uid="{F2019C30-F489-47DD-9A24-60F89CBAAE88}"/>
    <cellStyle name="계산 2 6 2 7 3" xfId="28837" xr:uid="{7B297A3A-FA5C-4F70-AD7A-8D8813D0EC12}"/>
    <cellStyle name="계산 2 6 2 7 4" xfId="29662" xr:uid="{95DD1342-7E07-4172-B8FF-1E3227D5DFD2}"/>
    <cellStyle name="계산 2 6 2 8" xfId="7534" xr:uid="{4FA37701-E50D-4A61-9667-5EC4C6414045}"/>
    <cellStyle name="계산 2 6 2 8 2" xfId="21180" xr:uid="{79C56497-8B95-48D4-8104-4EE72E62120A}"/>
    <cellStyle name="계산 2 6 2 8 3" xfId="28838" xr:uid="{A5A400FB-2713-4FE4-9195-8CA5E9307594}"/>
    <cellStyle name="계산 2 6 2 8 4" xfId="29661" xr:uid="{51352A46-ED7C-464B-807A-757AD55AD54D}"/>
    <cellStyle name="계산 2 6 2 9" xfId="21159" xr:uid="{5C98311A-C65D-4732-8BA6-CAF8EF6BAFFE}"/>
    <cellStyle name="계산 2 6 3" xfId="7535" xr:uid="{0A9F7389-66CC-47FF-A3C1-7E6005717E85}"/>
    <cellStyle name="계산 2 6 3 10" xfId="29660" xr:uid="{D4D9FE7B-C23C-463D-9075-F84A8A0A399A}"/>
    <cellStyle name="계산 2 6 3 2" xfId="7536" xr:uid="{AC62E1A9-D604-49A6-A4EC-02AECBF3129B}"/>
    <cellStyle name="계산 2 6 3 2 2" xfId="21182" xr:uid="{2ECF4E2D-0FE3-49F1-BD1F-2626066D4182}"/>
    <cellStyle name="계산 2 6 3 2 3" xfId="28840" xr:uid="{B53EC41D-5B58-4CFE-98B2-ED6C567865F7}"/>
    <cellStyle name="계산 2 6 3 2 4" xfId="29659" xr:uid="{EC348D7C-3FEC-48AE-8D22-48E6814A6CCA}"/>
    <cellStyle name="계산 2 6 3 3" xfId="7537" xr:uid="{C0A39A6D-FEFE-4131-BBC6-652CFDA4E8B3}"/>
    <cellStyle name="계산 2 6 3 3 2" xfId="21183" xr:uid="{9080E9A7-CCDD-4D81-A6F9-10D33D17F127}"/>
    <cellStyle name="계산 2 6 3 3 3" xfId="28841" xr:uid="{AFBE74C1-F025-4FB6-89AD-9711B1C442A8}"/>
    <cellStyle name="계산 2 6 3 3 4" xfId="29658" xr:uid="{05B4726C-5829-4EBC-8464-F47414BB7F08}"/>
    <cellStyle name="계산 2 6 3 4" xfId="7538" xr:uid="{9F009AB5-7807-44AC-BA03-BCE690A79BB7}"/>
    <cellStyle name="계산 2 6 3 4 2" xfId="21184" xr:uid="{57FF181D-ED2A-4765-AD56-AA81A3293ABB}"/>
    <cellStyle name="계산 2 6 3 4 3" xfId="28842" xr:uid="{000C662D-FF95-43E7-86D4-2EA74AD81078}"/>
    <cellStyle name="계산 2 6 3 4 4" xfId="29657" xr:uid="{12BEF2BC-29DC-4EE3-80D7-8D68A081BC8F}"/>
    <cellStyle name="계산 2 6 3 5" xfId="7539" xr:uid="{024BCF8F-DB7A-4AD1-95F1-40B1299E08A0}"/>
    <cellStyle name="계산 2 6 3 5 2" xfId="21185" xr:uid="{F920F4AC-0A09-41F3-BA35-FE33D23B6E01}"/>
    <cellStyle name="계산 2 6 3 5 3" xfId="28843" xr:uid="{2D6BC95E-ECB7-4F93-A9FE-78612A1ADBB0}"/>
    <cellStyle name="계산 2 6 3 5 4" xfId="29656" xr:uid="{FF251E4D-C5C7-4D93-96E6-DEC35E0C98D8}"/>
    <cellStyle name="계산 2 6 3 6" xfId="7540" xr:uid="{9B636DBA-DC08-47B9-B0DD-A673330AA242}"/>
    <cellStyle name="계산 2 6 3 6 2" xfId="21186" xr:uid="{1019EA17-433D-4766-86CD-18F01CEF3240}"/>
    <cellStyle name="계산 2 6 3 6 3" xfId="28844" xr:uid="{9EC3F34A-C916-4965-B93B-6E90E3D22D32}"/>
    <cellStyle name="계산 2 6 3 6 4" xfId="29655" xr:uid="{1C12F260-DCD1-4F22-8CA1-72224414A0CE}"/>
    <cellStyle name="계산 2 6 3 7" xfId="7541" xr:uid="{E5B4FFD4-7F11-4505-BAD3-C84B84865A3F}"/>
    <cellStyle name="계산 2 6 3 7 2" xfId="21187" xr:uid="{B04DC707-DDE4-4F1D-BF44-7188E5DC8881}"/>
    <cellStyle name="계산 2 6 3 7 3" xfId="28845" xr:uid="{8B8800DD-D768-406A-8CBB-BD9597A5B2B1}"/>
    <cellStyle name="계산 2 6 3 7 4" xfId="29654" xr:uid="{3F101F24-4E95-4FC9-B6E0-9F4523C4D6A2}"/>
    <cellStyle name="계산 2 6 3 8" xfId="21181" xr:uid="{E34C2D8D-2C2B-40B8-A78C-9E97E01C879A}"/>
    <cellStyle name="계산 2 6 3 9" xfId="28839" xr:uid="{7DE91D1D-8F86-4382-B412-2F3999B2FB7B}"/>
    <cellStyle name="계산 2 6 4" xfId="7542" xr:uid="{ED826DF4-8243-48AF-8A12-294056465359}"/>
    <cellStyle name="계산 2 6 4 2" xfId="7543" xr:uid="{F3653952-88D5-4BBE-ADB9-444AA1DA2FDF}"/>
    <cellStyle name="계산 2 6 4 2 2" xfId="21189" xr:uid="{020562F2-E99E-4EBC-A7CF-8F10C88BD29B}"/>
    <cellStyle name="계산 2 6 4 2 3" xfId="28847" xr:uid="{EEF994BD-32A6-422B-81C6-2A2848976485}"/>
    <cellStyle name="계산 2 6 4 2 4" xfId="29652" xr:uid="{C1618785-6694-4583-B9A1-77D6F0DA0DAD}"/>
    <cellStyle name="계산 2 6 4 3" xfId="7544" xr:uid="{8D3649AD-C136-45DE-AA88-59913D342E05}"/>
    <cellStyle name="계산 2 6 4 3 2" xfId="21190" xr:uid="{9A97245F-9C83-4932-8603-729148A9EB9A}"/>
    <cellStyle name="계산 2 6 4 3 3" xfId="28848" xr:uid="{0F8C0993-9F1D-4B0F-88AA-65E3FDF0D515}"/>
    <cellStyle name="계산 2 6 4 3 4" xfId="29651" xr:uid="{0C5F5543-BB11-4DFE-A05E-C4FC5B96D526}"/>
    <cellStyle name="계산 2 6 4 4" xfId="7545" xr:uid="{47F40921-ADA1-4D4E-B284-5364BD903E60}"/>
    <cellStyle name="계산 2 6 4 4 2" xfId="21191" xr:uid="{E67158FF-EFBB-48FC-AAD4-1EF84F4B1699}"/>
    <cellStyle name="계산 2 6 4 4 3" xfId="28849" xr:uid="{F837D0E7-A4A4-4761-BD7B-642DB8589611}"/>
    <cellStyle name="계산 2 6 4 4 4" xfId="29650" xr:uid="{28FB53EE-CE72-4F60-A604-10ADF4318170}"/>
    <cellStyle name="계산 2 6 4 5" xfId="7546" xr:uid="{650CE682-F5FA-48C2-A382-990462F84880}"/>
    <cellStyle name="계산 2 6 4 5 2" xfId="21192" xr:uid="{B126F264-46F3-48C6-9A7E-6A9818A9187B}"/>
    <cellStyle name="계산 2 6 4 5 3" xfId="28850" xr:uid="{DFB8E90C-19FE-4E76-8006-367383181170}"/>
    <cellStyle name="계산 2 6 4 5 4" xfId="29649" xr:uid="{C93B77CE-4DC3-4AEF-B29E-8FB7E19AC7CA}"/>
    <cellStyle name="계산 2 6 4 6" xfId="7547" xr:uid="{A5BA2280-5B26-4FDB-9782-320A8917FA29}"/>
    <cellStyle name="계산 2 6 4 6 2" xfId="21193" xr:uid="{A85E670F-452E-4E7C-820D-FDE057728C72}"/>
    <cellStyle name="계산 2 6 4 6 3" xfId="28851" xr:uid="{2F44E6B6-779E-411C-B409-8F2371453C35}"/>
    <cellStyle name="계산 2 6 4 6 4" xfId="29648" xr:uid="{AEF2CD10-82CB-4DD4-9D55-BB80D659374D}"/>
    <cellStyle name="계산 2 6 4 7" xfId="21188" xr:uid="{49CED874-E8A3-475C-874F-0FDE2F6BF66A}"/>
    <cellStyle name="계산 2 6 4 8" xfId="28846" xr:uid="{E5A9C1E5-3A3E-492A-A9A7-0EE7906C9A85}"/>
    <cellStyle name="계산 2 6 4 9" xfId="29653" xr:uid="{E5BD9D1B-3E54-47FF-B555-E6F3541C2C8F}"/>
    <cellStyle name="계산 2 6 5" xfId="7548" xr:uid="{4C6EEFC4-B03B-4C86-8EED-0DAB69707F62}"/>
    <cellStyle name="계산 2 6 5 2" xfId="7549" xr:uid="{D37432D3-8D0A-43F1-BE9D-6597190DB273}"/>
    <cellStyle name="계산 2 6 5 2 2" xfId="21195" xr:uid="{AAE80687-D536-40DA-B974-60AD02879A4E}"/>
    <cellStyle name="계산 2 6 5 2 3" xfId="28853" xr:uid="{55993B60-C7EC-4824-9655-31E521D3D2DD}"/>
    <cellStyle name="계산 2 6 5 2 4" xfId="29646" xr:uid="{71A12627-789D-4C36-9F52-D7FA4F6A4BEE}"/>
    <cellStyle name="계산 2 6 5 3" xfId="7550" xr:uid="{7152D4D2-FBD2-438C-8179-FF98152DCE44}"/>
    <cellStyle name="계산 2 6 5 3 2" xfId="21196" xr:uid="{8338CB97-0A69-4D29-965C-75811FC79706}"/>
    <cellStyle name="계산 2 6 5 3 3" xfId="28854" xr:uid="{B2EE1AF9-3165-4A26-9852-744C04CB46F3}"/>
    <cellStyle name="계산 2 6 5 3 4" xfId="29645" xr:uid="{B8F4AB3A-379E-4AB3-AD60-B076464C41A5}"/>
    <cellStyle name="계산 2 6 5 4" xfId="7551" xr:uid="{A4C1743D-4E77-44D3-BAE1-EF80C29A4040}"/>
    <cellStyle name="계산 2 6 5 4 2" xfId="21197" xr:uid="{B5FDD0FB-579F-4EC5-B6A9-11F8E46EECDF}"/>
    <cellStyle name="계산 2 6 5 4 3" xfId="28855" xr:uid="{A7924160-15BD-4D84-98CA-08818BB588A9}"/>
    <cellStyle name="계산 2 6 5 4 4" xfId="29644" xr:uid="{4360DEDC-185A-444E-B4C0-1AEC8F4D8955}"/>
    <cellStyle name="계산 2 6 5 5" xfId="7552" xr:uid="{E8F08B5A-41CE-489B-A012-628495E078BA}"/>
    <cellStyle name="계산 2 6 5 5 2" xfId="21198" xr:uid="{C9EDF6D6-60C6-4ACA-AABB-29AE97EB09A6}"/>
    <cellStyle name="계산 2 6 5 5 3" xfId="28856" xr:uid="{5A5B0BFE-28A4-4D1E-BBB1-44DB24405812}"/>
    <cellStyle name="계산 2 6 5 5 4" xfId="29643" xr:uid="{4CA628AE-5A66-46CD-9511-641DD5BEA7CE}"/>
    <cellStyle name="계산 2 6 5 6" xfId="21194" xr:uid="{1E344AFF-D27F-45D1-B6B6-05539176DF92}"/>
    <cellStyle name="계산 2 6 5 7" xfId="28852" xr:uid="{AED0DA48-0C9A-4047-BCF1-9B9E1CD2AEFB}"/>
    <cellStyle name="계산 2 6 5 8" xfId="29647" xr:uid="{D9C0C32E-70CA-4C26-BC65-DD4D3DAA7E6B}"/>
    <cellStyle name="계산 2 6 6" xfId="7553" xr:uid="{B209CE5C-642C-4D55-B196-5F57B276E1EA}"/>
    <cellStyle name="계산 2 6 6 2" xfId="7554" xr:uid="{CFE88C43-FF43-4C51-8EB8-2B64216EA94F}"/>
    <cellStyle name="계산 2 6 6 2 2" xfId="21200" xr:uid="{94046CA1-ACA5-49B8-A460-05F86C82FFDB}"/>
    <cellStyle name="계산 2 6 6 2 3" xfId="28858" xr:uid="{BEFAED23-A41F-4B46-AB67-DA0C23A979CC}"/>
    <cellStyle name="계산 2 6 6 2 4" xfId="29641" xr:uid="{75839C5A-3D7B-49B1-8158-C4A246C735A8}"/>
    <cellStyle name="계산 2 6 6 3" xfId="21199" xr:uid="{3B3B57D6-EB34-4F86-9595-72FE24D67F16}"/>
    <cellStyle name="계산 2 6 6 4" xfId="28857" xr:uid="{447A0F42-B746-49B2-8B99-1DE5C749C2EB}"/>
    <cellStyle name="계산 2 6 6 5" xfId="29642" xr:uid="{9AE03F37-CC63-4AF7-BC46-EFCF60274972}"/>
    <cellStyle name="계산 2 6 7" xfId="7555" xr:uid="{4C786574-D8B6-4EBB-99DC-C75C50EED7EE}"/>
    <cellStyle name="계산 2 6 7 2" xfId="7556" xr:uid="{2A7E9888-983C-40EE-BBFD-60150CC31FF5}"/>
    <cellStyle name="계산 2 6 7 3" xfId="21201" xr:uid="{E41663F5-3427-465A-8D2A-CD42A901312F}"/>
    <cellStyle name="계산 2 6 7 4" xfId="28859" xr:uid="{3586447E-D965-4037-BDB4-E5FDA022BFD2}"/>
    <cellStyle name="계산 2 6 7 5" xfId="29640" xr:uid="{4F243D6C-D70C-4226-ABAD-7B6DC55D23E9}"/>
    <cellStyle name="계산 2 6 8" xfId="7557" xr:uid="{6F24A8B5-17E2-4AEF-9173-085508803D3C}"/>
    <cellStyle name="계산 2 6 8 2" xfId="21202" xr:uid="{4D271B1F-C4D9-40CE-8B0B-E237EDD98718}"/>
    <cellStyle name="계산 2 6 8 3" xfId="28860" xr:uid="{3BF7318A-FFA7-486C-B3EA-33CA4C031DCF}"/>
    <cellStyle name="계산 2 6 8 4" xfId="29639" xr:uid="{3DC580E1-D66C-4337-B09A-5CF4B015EF46}"/>
    <cellStyle name="계산 2 6 9" xfId="21158" xr:uid="{693A1D7C-5B49-46A3-9EA0-739D08F5F25D}"/>
    <cellStyle name="계산 2 7" xfId="7558" xr:uid="{602AEE3B-5DA0-4042-BC16-4A6FEA871F55}"/>
    <cellStyle name="계산 2 7 10" xfId="28861" xr:uid="{32E06DA9-DAC0-461C-8A44-E5BF3D725460}"/>
    <cellStyle name="계산 2 7 11" xfId="29638" xr:uid="{11F88608-8ECC-4E95-B37D-6CAB4BEABBFC}"/>
    <cellStyle name="계산 2 7 2" xfId="7559" xr:uid="{FB3A7BCD-9109-4AD2-A8B7-B453CB5D4018}"/>
    <cellStyle name="계산 2 7 2 10" xfId="28862" xr:uid="{6F9B2144-9631-4C08-A918-B0E16D2B2DBD}"/>
    <cellStyle name="계산 2 7 2 11" xfId="29637" xr:uid="{64920815-53BE-48D4-A73A-D0840EF73C49}"/>
    <cellStyle name="계산 2 7 2 2" xfId="7560" xr:uid="{1B53B9E8-98C6-4690-B4DE-4361A55F3504}"/>
    <cellStyle name="계산 2 7 2 2 10" xfId="29636" xr:uid="{42F86E8C-AADB-4626-90BE-5D08AB50BB9F}"/>
    <cellStyle name="계산 2 7 2 2 2" xfId="7561" xr:uid="{C7D28258-EABE-4EEB-BE5F-2928A2A4A689}"/>
    <cellStyle name="계산 2 7 2 2 2 2" xfId="21206" xr:uid="{8776D2C1-4229-4D7F-B2A2-A5A728EDB708}"/>
    <cellStyle name="계산 2 7 2 2 2 3" xfId="28864" xr:uid="{251EE730-C21F-4AB0-84E2-C3BA53AFFE06}"/>
    <cellStyle name="계산 2 7 2 2 2 4" xfId="29635" xr:uid="{1DA044DE-475F-445D-B3DB-4F37134DD2C6}"/>
    <cellStyle name="계산 2 7 2 2 3" xfId="7562" xr:uid="{A66013DB-C33B-48D6-BFEF-12E51853EE47}"/>
    <cellStyle name="계산 2 7 2 2 3 2" xfId="21207" xr:uid="{5AD2C9E9-9589-4810-BDB5-A02271C4098C}"/>
    <cellStyle name="계산 2 7 2 2 3 3" xfId="28865" xr:uid="{A324BCBB-0403-4FBC-93C8-42B93A9E2F55}"/>
    <cellStyle name="계산 2 7 2 2 3 4" xfId="29634" xr:uid="{016A19F8-C718-46E1-9695-497DA90AD54D}"/>
    <cellStyle name="계산 2 7 2 2 4" xfId="7563" xr:uid="{4DEE459E-41F6-42FB-8B9C-E731E4813113}"/>
    <cellStyle name="계산 2 7 2 2 4 2" xfId="21208" xr:uid="{04AA60BA-3B37-4B8A-B7EB-DB61E2C2E4D2}"/>
    <cellStyle name="계산 2 7 2 2 4 3" xfId="28866" xr:uid="{62C045CF-F01C-421F-B374-AE625053DD0C}"/>
    <cellStyle name="계산 2 7 2 2 4 4" xfId="29633" xr:uid="{4E9A8BF1-843D-4198-B013-7723D1166A3A}"/>
    <cellStyle name="계산 2 7 2 2 5" xfId="7564" xr:uid="{24FEA8BF-C1C7-4A8D-9CA4-4E9B458FF9B6}"/>
    <cellStyle name="계산 2 7 2 2 5 2" xfId="21209" xr:uid="{20059C96-D595-468E-AF38-8C29EC787A34}"/>
    <cellStyle name="계산 2 7 2 2 5 3" xfId="28867" xr:uid="{1EB012E1-1A70-48B9-8E07-618AEC4A98C8}"/>
    <cellStyle name="계산 2 7 2 2 5 4" xfId="29632" xr:uid="{F05E3542-FDE2-43C3-9283-1A9E9068BEF5}"/>
    <cellStyle name="계산 2 7 2 2 6" xfId="7565" xr:uid="{64820D70-91DE-4FA8-BF1B-F373600A9C28}"/>
    <cellStyle name="계산 2 7 2 2 6 2" xfId="21210" xr:uid="{6E5599F5-3546-42FF-93F9-1BBB422085A5}"/>
    <cellStyle name="계산 2 7 2 2 6 3" xfId="28868" xr:uid="{AAB5B7A5-DA78-4DD2-862E-D5C8F87E8B02}"/>
    <cellStyle name="계산 2 7 2 2 6 4" xfId="29631" xr:uid="{6B69C41C-574E-43BD-838B-DDF46B09AC73}"/>
    <cellStyle name="계산 2 7 2 2 7" xfId="7566" xr:uid="{55BADE0A-CFF7-4DD0-A750-B8FCE7A93573}"/>
    <cellStyle name="계산 2 7 2 2 7 2" xfId="21211" xr:uid="{51DCB5C2-BFA6-4E30-A157-11EE3D02290D}"/>
    <cellStyle name="계산 2 7 2 2 7 3" xfId="28869" xr:uid="{31947A71-DA3A-496B-8E33-728A1F4E88B6}"/>
    <cellStyle name="계산 2 7 2 2 7 4" xfId="29630" xr:uid="{164C2FB8-9B8C-4FAE-96A3-4DD84497575D}"/>
    <cellStyle name="계산 2 7 2 2 8" xfId="21205" xr:uid="{D8C8FC7B-16C2-4318-B0F5-E32DB97655BB}"/>
    <cellStyle name="계산 2 7 2 2 9" xfId="28863" xr:uid="{54E5B5C9-45E3-4F00-A494-93B7DDA123C3}"/>
    <cellStyle name="계산 2 7 2 3" xfId="7567" xr:uid="{199B2106-D1CB-4D68-875A-40D64434AB75}"/>
    <cellStyle name="계산 2 7 2 3 2" xfId="7568" xr:uid="{708F03EF-E268-4224-ACA1-C6A1AC2D24F9}"/>
    <cellStyle name="계산 2 7 2 3 2 2" xfId="21213" xr:uid="{D87DBB78-D0E4-4EE9-A5AF-5BD339EFF879}"/>
    <cellStyle name="계산 2 7 2 3 2 3" xfId="28871" xr:uid="{8332A75F-6A31-4833-B6AC-1BEA040CF4A6}"/>
    <cellStyle name="계산 2 7 2 3 2 4" xfId="29628" xr:uid="{FE814E47-BC9E-4183-AACA-C2E0A72DA132}"/>
    <cellStyle name="계산 2 7 2 3 3" xfId="7569" xr:uid="{98C026F4-2409-41F4-A5AD-6AA83CA612DB}"/>
    <cellStyle name="계산 2 7 2 3 3 2" xfId="21214" xr:uid="{E11CDE20-3ABA-4CBE-AA4D-2CB7C409F179}"/>
    <cellStyle name="계산 2 7 2 3 3 3" xfId="28872" xr:uid="{1AB0AACB-3012-4C46-A8DD-895B3F4D5D15}"/>
    <cellStyle name="계산 2 7 2 3 3 4" xfId="29627" xr:uid="{1F69BF18-08B9-44DF-A5AC-0874CC66C271}"/>
    <cellStyle name="계산 2 7 2 3 4" xfId="7570" xr:uid="{6C3DFF24-747E-4237-8D83-E33DA2B9995C}"/>
    <cellStyle name="계산 2 7 2 3 4 2" xfId="21215" xr:uid="{AD00C079-FDB6-4641-AED5-1E5CD677112C}"/>
    <cellStyle name="계산 2 7 2 3 4 3" xfId="28873" xr:uid="{702BF53A-CEF3-473A-A70B-C997C64372EE}"/>
    <cellStyle name="계산 2 7 2 3 4 4" xfId="29626" xr:uid="{763CF65E-EAA6-4751-A937-7527A296DB21}"/>
    <cellStyle name="계산 2 7 2 3 5" xfId="7571" xr:uid="{7DBA1F32-A0BA-409E-9616-86E4BD6A8B59}"/>
    <cellStyle name="계산 2 7 2 3 5 2" xfId="21216" xr:uid="{BAF801EF-96D8-4DC0-AFDC-1B94121682D8}"/>
    <cellStyle name="계산 2 7 2 3 5 3" xfId="28874" xr:uid="{15AE1009-E74C-4AD5-8681-90E3F7F898C5}"/>
    <cellStyle name="계산 2 7 2 3 5 4" xfId="29625" xr:uid="{87401702-A2CB-44D1-B8FB-52AA95CFDE8A}"/>
    <cellStyle name="계산 2 7 2 3 6" xfId="7572" xr:uid="{23B7D938-5076-43C2-94EB-63A2F5DD002B}"/>
    <cellStyle name="계산 2 7 2 3 6 2" xfId="21217" xr:uid="{78F47B95-4DE2-483C-9F71-959E1FF3C07B}"/>
    <cellStyle name="계산 2 7 2 3 6 3" xfId="28875" xr:uid="{08804CD2-340E-4C56-BB64-1F9D46EC51CC}"/>
    <cellStyle name="계산 2 7 2 3 6 4" xfId="29624" xr:uid="{103726BD-9413-4655-9560-FD31E481A832}"/>
    <cellStyle name="계산 2 7 2 3 7" xfId="21212" xr:uid="{9781D790-068A-41D1-9F7D-0BF3000FE231}"/>
    <cellStyle name="계산 2 7 2 3 8" xfId="28870" xr:uid="{FA76DF66-E154-4AF2-98AB-1ECC39028731}"/>
    <cellStyle name="계산 2 7 2 3 9" xfId="29629" xr:uid="{59383CB0-F70C-4AE3-9951-C57D3DB47AD3}"/>
    <cellStyle name="계산 2 7 2 4" xfId="7573" xr:uid="{1D578971-5E49-4E94-8B52-3565406D13DA}"/>
    <cellStyle name="계산 2 7 2 4 2" xfId="7574" xr:uid="{CD553792-79AA-43B1-AB4B-D07D41B9B600}"/>
    <cellStyle name="계산 2 7 2 4 2 2" xfId="21219" xr:uid="{02827E18-FBE3-4C23-90CB-25C79CD0A12F}"/>
    <cellStyle name="계산 2 7 2 4 2 3" xfId="28877" xr:uid="{ACA8224E-6CBE-4B52-9EB5-50FF3BC0447C}"/>
    <cellStyle name="계산 2 7 2 4 2 4" xfId="29622" xr:uid="{F48BF8DF-9E40-424E-87BC-EE1237684D3C}"/>
    <cellStyle name="계산 2 7 2 4 3" xfId="7575" xr:uid="{50BCC38D-5AF5-479C-B455-E5D21C83BFFC}"/>
    <cellStyle name="계산 2 7 2 4 3 2" xfId="21220" xr:uid="{E7B4B2D6-F956-4B2D-959A-C86A74814B2A}"/>
    <cellStyle name="계산 2 7 2 4 3 3" xfId="28878" xr:uid="{AFC260AC-E1FF-4230-9CCE-FAC3316235DD}"/>
    <cellStyle name="계산 2 7 2 4 3 4" xfId="29621" xr:uid="{10EEA7EF-4883-46AE-A781-86B4CD77F5FB}"/>
    <cellStyle name="계산 2 7 2 4 4" xfId="7576" xr:uid="{201B633B-DDA2-4683-9C03-84E52664A3EE}"/>
    <cellStyle name="계산 2 7 2 4 4 2" xfId="21221" xr:uid="{026CEC49-DD61-4462-A74D-401A2155BB5F}"/>
    <cellStyle name="계산 2 7 2 4 4 3" xfId="28879" xr:uid="{B18A388F-453E-482E-86C1-36B9C17031B7}"/>
    <cellStyle name="계산 2 7 2 4 4 4" xfId="29620" xr:uid="{2C4E0CF0-9AEC-4B0C-8ABC-543187FA7E82}"/>
    <cellStyle name="계산 2 7 2 4 5" xfId="21218" xr:uid="{06BC9451-D33F-45AE-BC8B-FC0E58B0BB01}"/>
    <cellStyle name="계산 2 7 2 4 6" xfId="28876" xr:uid="{04F2CB3D-810E-4293-A43B-8FF27962B402}"/>
    <cellStyle name="계산 2 7 2 4 7" xfId="29623" xr:uid="{098DC22C-CAFB-4870-9B37-836370D7DC7E}"/>
    <cellStyle name="계산 2 7 2 5" xfId="7577" xr:uid="{22533AE1-6498-4054-B3A1-24E4C72525A0}"/>
    <cellStyle name="계산 2 7 2 5 2" xfId="7578" xr:uid="{32BEE89B-2666-4925-8021-A56BF37CB2FA}"/>
    <cellStyle name="계산 2 7 2 5 3" xfId="21222" xr:uid="{EB412391-351B-466C-B52C-28EDCB6CED0D}"/>
    <cellStyle name="계산 2 7 2 5 4" xfId="28880" xr:uid="{C1060EFD-DEC2-4BA5-BAF7-A63802C0DADD}"/>
    <cellStyle name="계산 2 7 2 5 5" xfId="29619" xr:uid="{AC29C55F-CCF2-4F30-A650-B380D9474BB2}"/>
    <cellStyle name="계산 2 7 2 6" xfId="7579" xr:uid="{5CD2F30A-15AD-4837-8568-0BA72C1BE69F}"/>
    <cellStyle name="계산 2 7 2 6 2" xfId="7580" xr:uid="{B3679808-491D-4A57-BE07-5E079C3FC6B6}"/>
    <cellStyle name="계산 2 7 2 6 3" xfId="21223" xr:uid="{C0B30245-4296-42F6-86ED-BD6513EA4BF6}"/>
    <cellStyle name="계산 2 7 2 6 4" xfId="28881" xr:uid="{B23C64FF-B8D5-42DA-9808-9B0AF39B479A}"/>
    <cellStyle name="계산 2 7 2 6 5" xfId="29618" xr:uid="{1B0F1E99-ABD2-4576-8E17-FD8A775890E4}"/>
    <cellStyle name="계산 2 7 2 7" xfId="7581" xr:uid="{6DF75168-6FEE-426B-ADA6-0C4FBD844303}"/>
    <cellStyle name="계산 2 7 2 7 2" xfId="21224" xr:uid="{52ACA754-499A-49B0-8057-7193E3E25AFC}"/>
    <cellStyle name="계산 2 7 2 7 3" xfId="28882" xr:uid="{321BE2EE-06C4-4FC4-9D06-6092F92138B1}"/>
    <cellStyle name="계산 2 7 2 7 4" xfId="29617" xr:uid="{05B56F20-C5AF-476C-A099-102BF6A91483}"/>
    <cellStyle name="계산 2 7 2 8" xfId="7582" xr:uid="{583C76F5-EBA3-4125-BBC6-5EB66EE2B26B}"/>
    <cellStyle name="계산 2 7 2 8 2" xfId="21225" xr:uid="{5E97F226-DD0C-494D-8BD4-D529947B7867}"/>
    <cellStyle name="계산 2 7 2 8 3" xfId="28883" xr:uid="{A1AE3AD8-2128-4FC1-A14C-0F030DB25AA2}"/>
    <cellStyle name="계산 2 7 2 8 4" xfId="29616" xr:uid="{B8094088-748B-4B30-A71A-26B0CF807856}"/>
    <cellStyle name="계산 2 7 2 9" xfId="21204" xr:uid="{B9D72117-36ED-4999-9D31-BB1C2D60FCDF}"/>
    <cellStyle name="계산 2 7 3" xfId="7583" xr:uid="{DD25FD7D-5466-4547-A1B9-97D8F5809335}"/>
    <cellStyle name="계산 2 7 3 10" xfId="29615" xr:uid="{3A201D47-90B7-421F-B020-610D0E3F409E}"/>
    <cellStyle name="계산 2 7 3 2" xfId="7584" xr:uid="{8BFC8372-6817-46B4-9877-7A4822826E50}"/>
    <cellStyle name="계산 2 7 3 2 2" xfId="21227" xr:uid="{D642AB9E-133D-48C1-852B-F69387E3D916}"/>
    <cellStyle name="계산 2 7 3 2 3" xfId="28885" xr:uid="{06F55404-F439-40B0-913F-01FFBFCEA4D7}"/>
    <cellStyle name="계산 2 7 3 2 4" xfId="29614" xr:uid="{F71895B0-5527-4000-8D68-7A950F117134}"/>
    <cellStyle name="계산 2 7 3 3" xfId="7585" xr:uid="{D22731B5-2C2B-428C-9942-06D847A0FF14}"/>
    <cellStyle name="계산 2 7 3 3 2" xfId="21228" xr:uid="{DE6496FD-3459-4FE5-802D-C0B6F96DBD0E}"/>
    <cellStyle name="계산 2 7 3 3 3" xfId="28886" xr:uid="{0E901D9F-6071-4EB9-AFB5-445F73650BA2}"/>
    <cellStyle name="계산 2 7 3 3 4" xfId="29613" xr:uid="{60FC66BE-27B5-4B6C-B5C4-D639EB6102B4}"/>
    <cellStyle name="계산 2 7 3 4" xfId="7586" xr:uid="{F453C083-35ED-4B0E-8DAE-45326D6C3E70}"/>
    <cellStyle name="계산 2 7 3 4 2" xfId="21229" xr:uid="{369E419E-1427-444D-82A9-6CC7560C8002}"/>
    <cellStyle name="계산 2 7 3 4 3" xfId="28887" xr:uid="{B5402724-B273-42CB-9C23-8D62CD37A901}"/>
    <cellStyle name="계산 2 7 3 4 4" xfId="29612" xr:uid="{8EBC2828-9697-40AE-9C87-F94C5B5A8EEA}"/>
    <cellStyle name="계산 2 7 3 5" xfId="7587" xr:uid="{29420322-E8EC-4756-8678-D481B02A0DE1}"/>
    <cellStyle name="계산 2 7 3 5 2" xfId="21230" xr:uid="{0F447AA0-9EA0-48C1-BFA9-188614432214}"/>
    <cellStyle name="계산 2 7 3 5 3" xfId="28888" xr:uid="{656981B2-D83C-48A6-84E4-3C4E493167B9}"/>
    <cellStyle name="계산 2 7 3 5 4" xfId="29611" xr:uid="{6247A346-C017-484A-BF36-A465C5927E3C}"/>
    <cellStyle name="계산 2 7 3 6" xfId="7588" xr:uid="{F677579C-DF66-4B86-83FC-052029CF190D}"/>
    <cellStyle name="계산 2 7 3 6 2" xfId="21231" xr:uid="{2367B2FE-9CB9-44C9-8ABA-7DA153B3D809}"/>
    <cellStyle name="계산 2 7 3 6 3" xfId="28889" xr:uid="{0543244C-6DA3-4CF4-B0AA-DEA509D2909A}"/>
    <cellStyle name="계산 2 7 3 6 4" xfId="29610" xr:uid="{AE562B57-36B6-4560-B892-36A8DD1B7868}"/>
    <cellStyle name="계산 2 7 3 7" xfId="7589" xr:uid="{7DC00FAF-EB52-439D-8432-9A4DC949DC08}"/>
    <cellStyle name="계산 2 7 3 7 2" xfId="21232" xr:uid="{5071635E-AE38-4F0A-9C92-2A0D117D8909}"/>
    <cellStyle name="계산 2 7 3 7 3" xfId="28890" xr:uid="{E6874DB7-75F0-49D4-A4B6-54A45B0F7370}"/>
    <cellStyle name="계산 2 7 3 7 4" xfId="29609" xr:uid="{38723BF0-06F7-45C1-870F-0E15328C5215}"/>
    <cellStyle name="계산 2 7 3 8" xfId="21226" xr:uid="{5973B6A0-F25F-4928-9C7C-7E32B4CCE24F}"/>
    <cellStyle name="계산 2 7 3 9" xfId="28884" xr:uid="{A8705ECF-285C-411A-9F3F-D164FD7B7689}"/>
    <cellStyle name="계산 2 7 4" xfId="7590" xr:uid="{945EDC30-C65A-468E-908D-5A89F5BCDC22}"/>
    <cellStyle name="계산 2 7 4 2" xfId="7591" xr:uid="{5A3DAEEC-318C-4009-9F76-B5B801C19622}"/>
    <cellStyle name="계산 2 7 4 2 2" xfId="21234" xr:uid="{44A211EE-1F80-4585-8377-6104CA36AA31}"/>
    <cellStyle name="계산 2 7 4 2 3" xfId="28892" xr:uid="{4EEC70CE-E0AB-4D5C-8A56-A4142C21F43B}"/>
    <cellStyle name="계산 2 7 4 2 4" xfId="29607" xr:uid="{CDE8CEB0-7DFF-45A0-B367-0D9C15579C18}"/>
    <cellStyle name="계산 2 7 4 3" xfId="7592" xr:uid="{6287702F-5223-41B0-BECC-BE124D86C10F}"/>
    <cellStyle name="계산 2 7 4 3 2" xfId="21235" xr:uid="{4E4DC0BA-0986-4BB9-A7A1-A7D534CD0F3F}"/>
    <cellStyle name="계산 2 7 4 3 3" xfId="28893" xr:uid="{F011C45D-4901-448A-B4E4-65DBCC39F49F}"/>
    <cellStyle name="계산 2 7 4 3 4" xfId="29606" xr:uid="{539AC938-37A5-46D0-8254-2321FE28CE29}"/>
    <cellStyle name="계산 2 7 4 4" xfId="7593" xr:uid="{FF0025F9-83F1-4689-B12C-FEA0F2E46446}"/>
    <cellStyle name="계산 2 7 4 4 2" xfId="21236" xr:uid="{36C157B3-3034-4A8B-BB72-BDBFEA0D4B10}"/>
    <cellStyle name="계산 2 7 4 4 3" xfId="28894" xr:uid="{55331BC8-0F9B-471D-B3CF-03C3BA668E0D}"/>
    <cellStyle name="계산 2 7 4 4 4" xfId="29605" xr:uid="{A615C20B-AAC6-48DD-B9C2-8D9DA8A2E8F4}"/>
    <cellStyle name="계산 2 7 4 5" xfId="7594" xr:uid="{4234298D-30B1-4001-BB87-4E9CFAB66B61}"/>
    <cellStyle name="계산 2 7 4 5 2" xfId="21237" xr:uid="{D2F081B8-02F6-47BC-B665-34E2A3EA6D58}"/>
    <cellStyle name="계산 2 7 4 5 3" xfId="28895" xr:uid="{DA4CD7EA-5D60-4A1B-B7F3-64B8C62596E6}"/>
    <cellStyle name="계산 2 7 4 5 4" xfId="29604" xr:uid="{743A3C74-9AE2-4D7A-B01A-11C221A4517B}"/>
    <cellStyle name="계산 2 7 4 6" xfId="7595" xr:uid="{407868FB-30B6-473C-8303-C90DC973B123}"/>
    <cellStyle name="계산 2 7 4 6 2" xfId="21238" xr:uid="{25ED836E-5CDA-4D9A-9591-BE16847EA09A}"/>
    <cellStyle name="계산 2 7 4 6 3" xfId="28896" xr:uid="{450D5226-4983-4CF5-8D5C-DE01396A77C4}"/>
    <cellStyle name="계산 2 7 4 6 4" xfId="29603" xr:uid="{01955342-ABA4-41C1-8E41-405690F55F9E}"/>
    <cellStyle name="계산 2 7 4 7" xfId="21233" xr:uid="{3021C801-492A-4C34-A2CE-177C5015ACE7}"/>
    <cellStyle name="계산 2 7 4 8" xfId="28891" xr:uid="{F420C093-6328-4EA6-BAA0-0776D0E0B819}"/>
    <cellStyle name="계산 2 7 4 9" xfId="29608" xr:uid="{C022506C-BE8F-45C6-ADD3-FDAFB1ACE04E}"/>
    <cellStyle name="계산 2 7 5" xfId="7596" xr:uid="{140A6154-1775-4C1A-A874-B1C7702BFB98}"/>
    <cellStyle name="계산 2 7 5 2" xfId="7597" xr:uid="{4E4064FD-598E-41AF-83F6-A31224A7BD54}"/>
    <cellStyle name="계산 2 7 5 2 2" xfId="21240" xr:uid="{9FEA2F34-3D5E-468E-AA5D-51D8F4006561}"/>
    <cellStyle name="계산 2 7 5 2 3" xfId="28898" xr:uid="{04D6CC86-19A9-42A0-9610-CBCF60C427AD}"/>
    <cellStyle name="계산 2 7 5 2 4" xfId="29601" xr:uid="{230BC7CF-2D31-48CA-88B8-F0523CE00AEF}"/>
    <cellStyle name="계산 2 7 5 3" xfId="7598" xr:uid="{D5F4EFBD-6263-4E16-8F18-38DAD5EA2D41}"/>
    <cellStyle name="계산 2 7 5 3 2" xfId="21241" xr:uid="{29D14701-03BE-4E41-973D-A1145CA1A0B9}"/>
    <cellStyle name="계산 2 7 5 3 3" xfId="28899" xr:uid="{092DB946-F263-4C49-A440-E7799CD59118}"/>
    <cellStyle name="계산 2 7 5 3 4" xfId="29600" xr:uid="{81B34540-4D65-4FAF-9ECA-ADC24B2EA190}"/>
    <cellStyle name="계산 2 7 5 4" xfId="7599" xr:uid="{69E362AF-2028-4318-8B1F-CA8949E53BBB}"/>
    <cellStyle name="계산 2 7 5 4 2" xfId="21242" xr:uid="{FA90A9DF-63BC-4DAF-83E6-F43F8C9D580B}"/>
    <cellStyle name="계산 2 7 5 4 3" xfId="28900" xr:uid="{016EA8F3-68C8-4614-B7BF-C0A07E21EE19}"/>
    <cellStyle name="계산 2 7 5 4 4" xfId="29599" xr:uid="{A66E6920-4112-41FB-B57B-B8DC37851F65}"/>
    <cellStyle name="계산 2 7 5 5" xfId="7600" xr:uid="{7A18F89E-6F2E-46DC-BCA2-568B98193A48}"/>
    <cellStyle name="계산 2 7 5 5 2" xfId="21243" xr:uid="{77B0D69E-F517-473F-979B-3C6BBE06651C}"/>
    <cellStyle name="계산 2 7 5 5 3" xfId="28901" xr:uid="{A92D12AB-DCC2-46F7-B5F5-A4F69CA8D3B9}"/>
    <cellStyle name="계산 2 7 5 5 4" xfId="29598" xr:uid="{60D7E7A7-BE35-46E7-8B9E-E4BED5D6A907}"/>
    <cellStyle name="계산 2 7 5 6" xfId="21239" xr:uid="{78A09B02-D5BC-4A61-BAE7-4DA308382A37}"/>
    <cellStyle name="계산 2 7 5 7" xfId="28897" xr:uid="{5D88CEBB-4435-4DB1-A9CD-C934AE0BBFD9}"/>
    <cellStyle name="계산 2 7 5 8" xfId="29602" xr:uid="{5DC86CDD-875C-43D3-8655-99977044B7F4}"/>
    <cellStyle name="계산 2 7 6" xfId="7601" xr:uid="{70C13895-88C5-4884-92BE-93261075AF53}"/>
    <cellStyle name="계산 2 7 6 2" xfId="7602" xr:uid="{F8D3601C-00CA-4973-94AD-D8BFA8D91568}"/>
    <cellStyle name="계산 2 7 6 2 2" xfId="21245" xr:uid="{5B6F76A1-7F38-47A5-A5B9-512CAB5D59E8}"/>
    <cellStyle name="계산 2 7 6 2 3" xfId="28903" xr:uid="{C4897D14-C9DE-4968-8D5F-A66095BB02DD}"/>
    <cellStyle name="계산 2 7 6 2 4" xfId="29596" xr:uid="{F0F74324-42C3-4A0A-99E5-D28C5CA1DCC0}"/>
    <cellStyle name="계산 2 7 6 3" xfId="21244" xr:uid="{E6FADEF9-85F9-4DE7-AA89-EBE3E7CAB5F4}"/>
    <cellStyle name="계산 2 7 6 4" xfId="28902" xr:uid="{62868028-83C9-41FC-84D2-B76BE2750AC2}"/>
    <cellStyle name="계산 2 7 6 5" xfId="29597" xr:uid="{F82EC783-7B3C-43EB-9E89-5CD0EC339905}"/>
    <cellStyle name="계산 2 7 7" xfId="7603" xr:uid="{7E081431-5571-45DD-9865-623F0EB04692}"/>
    <cellStyle name="계산 2 7 7 2" xfId="7604" xr:uid="{A56DEF53-F15E-463D-B1A9-F3CCEB79CE72}"/>
    <cellStyle name="계산 2 7 7 3" xfId="21246" xr:uid="{2D58B6B6-C831-4F8C-8ADF-B556AA5FEEE6}"/>
    <cellStyle name="계산 2 7 7 4" xfId="28904" xr:uid="{DEF7507D-52FE-4DBE-8F53-EC8D55465BD7}"/>
    <cellStyle name="계산 2 7 7 5" xfId="29595" xr:uid="{007D9D4A-56DD-4114-960F-17E922B3229F}"/>
    <cellStyle name="계산 2 7 8" xfId="7605" xr:uid="{491526A9-266F-47EE-BDED-AB93FB610A22}"/>
    <cellStyle name="계산 2 7 8 2" xfId="21247" xr:uid="{CF81C710-2F27-4033-AF2D-93E0940F7636}"/>
    <cellStyle name="계산 2 7 8 3" xfId="28905" xr:uid="{40C7211E-105D-464F-9811-CC6383DC7EC3}"/>
    <cellStyle name="계산 2 7 8 4" xfId="29594" xr:uid="{67A6042D-6C11-4B43-A1D5-A6136F2F846E}"/>
    <cellStyle name="계산 2 7 9" xfId="21203" xr:uid="{06C0FACF-CA1D-4D93-BA37-9EFF93E90706}"/>
    <cellStyle name="계산 2 8" xfId="7606" xr:uid="{D0E69487-59BA-4F3C-B055-47CBA97C6586}"/>
    <cellStyle name="계산 2 8 10" xfId="28906" xr:uid="{91FC9520-85E4-4237-8A57-9B2EB372C286}"/>
    <cellStyle name="계산 2 8 11" xfId="29593" xr:uid="{8942FA8C-AEDD-4AAC-AE4D-09FC62408801}"/>
    <cellStyle name="계산 2 8 2" xfId="7607" xr:uid="{3EB1C722-4CAA-48E5-B6DB-D41AA7789338}"/>
    <cellStyle name="계산 2 8 2 10" xfId="28907" xr:uid="{522C5F5D-674A-4F6F-A09C-6681638A5DB7}"/>
    <cellStyle name="계산 2 8 2 11" xfId="29592" xr:uid="{5416669C-779D-44DC-807D-C35360882755}"/>
    <cellStyle name="계산 2 8 2 2" xfId="7608" xr:uid="{E54332F7-3E91-455F-9FA4-68F76E07FCDE}"/>
    <cellStyle name="계산 2 8 2 2 10" xfId="29591" xr:uid="{8819C48F-AC1A-4889-A478-21B0F964E3F3}"/>
    <cellStyle name="계산 2 8 2 2 2" xfId="7609" xr:uid="{5A69533B-B82F-4FE8-9713-B5F29999DD48}"/>
    <cellStyle name="계산 2 8 2 2 2 2" xfId="21251" xr:uid="{5A35D189-A549-4AEA-8BCD-A609C9182717}"/>
    <cellStyle name="계산 2 8 2 2 2 3" xfId="28909" xr:uid="{CD1BA2AE-4271-4F9E-88B4-83F5A1074F65}"/>
    <cellStyle name="계산 2 8 2 2 2 4" xfId="29590" xr:uid="{CCFB7EE2-6FDF-43C6-A158-14052FB1DD67}"/>
    <cellStyle name="계산 2 8 2 2 3" xfId="7610" xr:uid="{6A02BD69-3843-4225-932E-3632B733CEF1}"/>
    <cellStyle name="계산 2 8 2 2 3 2" xfId="21252" xr:uid="{D2F68C33-8411-49A9-A544-42C1AEDB22DD}"/>
    <cellStyle name="계산 2 8 2 2 3 3" xfId="28910" xr:uid="{A0DBCCE7-1998-4EFB-8CB6-B0EE62509CF7}"/>
    <cellStyle name="계산 2 8 2 2 3 4" xfId="29589" xr:uid="{33E9B42B-B00D-427F-8837-DF750A354EF3}"/>
    <cellStyle name="계산 2 8 2 2 4" xfId="7611" xr:uid="{5DF53E83-19D4-47C1-876C-B535DAB1D8FA}"/>
    <cellStyle name="계산 2 8 2 2 4 2" xfId="21253" xr:uid="{A0A57667-8599-4CFC-A26A-AA642A2ACB90}"/>
    <cellStyle name="계산 2 8 2 2 4 3" xfId="28911" xr:uid="{E37F6FB5-E471-4615-A851-CE270CA3F394}"/>
    <cellStyle name="계산 2 8 2 2 4 4" xfId="29588" xr:uid="{AAFDD899-AB9B-4D67-80C9-C48D4201E7FA}"/>
    <cellStyle name="계산 2 8 2 2 5" xfId="7612" xr:uid="{F0C7B7F8-5C9C-4F2D-AC9B-9335F8C6C0EF}"/>
    <cellStyle name="계산 2 8 2 2 5 2" xfId="21254" xr:uid="{742C812B-7282-44B0-A2B5-9660384D6EBF}"/>
    <cellStyle name="계산 2 8 2 2 5 3" xfId="28912" xr:uid="{31EF13F3-2E84-4A09-AB8E-BF1F07990413}"/>
    <cellStyle name="계산 2 8 2 2 5 4" xfId="29587" xr:uid="{C0E7A5BB-FAF1-4C7C-BCDA-913ACFD18418}"/>
    <cellStyle name="계산 2 8 2 2 6" xfId="7613" xr:uid="{AA5075E1-0D75-4912-9A44-473021CB15A0}"/>
    <cellStyle name="계산 2 8 2 2 6 2" xfId="21255" xr:uid="{81D8B40F-7B5A-4992-B550-F415E08D799F}"/>
    <cellStyle name="계산 2 8 2 2 6 3" xfId="28913" xr:uid="{55155617-3751-4A00-9744-0D0F3C012EE3}"/>
    <cellStyle name="계산 2 8 2 2 6 4" xfId="29586" xr:uid="{74D56666-A27F-498C-A674-DD1895B31691}"/>
    <cellStyle name="계산 2 8 2 2 7" xfId="7614" xr:uid="{D2F82518-003A-4AE9-9E41-CAD447BCD76D}"/>
    <cellStyle name="계산 2 8 2 2 7 2" xfId="21256" xr:uid="{E4F115F3-3AA0-4878-8B95-EE6EC45DDA23}"/>
    <cellStyle name="계산 2 8 2 2 7 3" xfId="28914" xr:uid="{09306D04-FCA7-4298-9021-4AB081234C50}"/>
    <cellStyle name="계산 2 8 2 2 7 4" xfId="29585" xr:uid="{17F5BFF4-745C-4CF4-8C8C-5144FEB773F5}"/>
    <cellStyle name="계산 2 8 2 2 8" xfId="21250" xr:uid="{3DFF6DF6-8289-4F51-8556-1BABCE1AA3BC}"/>
    <cellStyle name="계산 2 8 2 2 9" xfId="28908" xr:uid="{DC96CC84-0F63-4B02-A202-2C4DD82789A8}"/>
    <cellStyle name="계산 2 8 2 3" xfId="7615" xr:uid="{7DE1EF4A-C1D0-48AB-B586-24B5071CD427}"/>
    <cellStyle name="계산 2 8 2 3 2" xfId="7616" xr:uid="{770EE2F2-5648-414A-B26C-DA2DCC6B3221}"/>
    <cellStyle name="계산 2 8 2 3 2 2" xfId="21258" xr:uid="{566F0E18-2CFE-4922-B469-0A5C197DF3D9}"/>
    <cellStyle name="계산 2 8 2 3 2 3" xfId="28916" xr:uid="{2A2D8A90-8964-4774-89E7-6D7DD9C79DBD}"/>
    <cellStyle name="계산 2 8 2 3 2 4" xfId="29583" xr:uid="{96F5DB30-B281-4D70-ABF0-26A5E7503DC2}"/>
    <cellStyle name="계산 2 8 2 3 3" xfId="7617" xr:uid="{E3C396E5-E4C8-4A43-9C6A-66DCFCD34436}"/>
    <cellStyle name="계산 2 8 2 3 3 2" xfId="21259" xr:uid="{56C4634E-28CB-4E27-B669-5D90F9C194B8}"/>
    <cellStyle name="계산 2 8 2 3 3 3" xfId="28917" xr:uid="{CC227A38-BCD2-419C-9024-9F2A46C8186B}"/>
    <cellStyle name="계산 2 8 2 3 3 4" xfId="29582" xr:uid="{E6B4CD18-FD2F-469F-A0D3-5267CF0E0D87}"/>
    <cellStyle name="계산 2 8 2 3 4" xfId="7618" xr:uid="{17649AB5-A174-407B-9EDA-27FE9B283DDE}"/>
    <cellStyle name="계산 2 8 2 3 4 2" xfId="21260" xr:uid="{3413F290-5EE1-4D67-81C8-5DD951E85B1E}"/>
    <cellStyle name="계산 2 8 2 3 4 3" xfId="28918" xr:uid="{64B368EE-6D5D-42C8-8FED-30B566D3897A}"/>
    <cellStyle name="계산 2 8 2 3 4 4" xfId="29581" xr:uid="{A1C13812-8DAC-438C-B30E-869AC9987767}"/>
    <cellStyle name="계산 2 8 2 3 5" xfId="7619" xr:uid="{9EDC918D-6872-4C8B-808E-971FB51146DE}"/>
    <cellStyle name="계산 2 8 2 3 5 2" xfId="21261" xr:uid="{8E26F8C1-8575-424D-BC34-EEBE602E6C2A}"/>
    <cellStyle name="계산 2 8 2 3 5 3" xfId="28919" xr:uid="{50269EF8-D83A-4BC3-88E0-BC27BD49CCD4}"/>
    <cellStyle name="계산 2 8 2 3 5 4" xfId="29580" xr:uid="{2679C102-7C2A-441E-9554-0B65C36F3E3A}"/>
    <cellStyle name="계산 2 8 2 3 6" xfId="7620" xr:uid="{661B1FA7-4566-409B-B67A-1005CEEA8BB1}"/>
    <cellStyle name="계산 2 8 2 3 6 2" xfId="21262" xr:uid="{BE4FF283-12F7-4DC4-AE47-A4C9E6303975}"/>
    <cellStyle name="계산 2 8 2 3 6 3" xfId="28920" xr:uid="{0FFA1129-69FD-4C86-933F-B8614C822C3B}"/>
    <cellStyle name="계산 2 8 2 3 6 4" xfId="29579" xr:uid="{EF6EC5C4-237C-43FF-9996-0A82437061DD}"/>
    <cellStyle name="계산 2 8 2 3 7" xfId="21257" xr:uid="{B627C144-2D72-4C97-ACAE-4EB0A920ABA0}"/>
    <cellStyle name="계산 2 8 2 3 8" xfId="28915" xr:uid="{3DE38E15-4CA3-43D5-90F5-06460CB1740A}"/>
    <cellStyle name="계산 2 8 2 3 9" xfId="29584" xr:uid="{E9BB2DAA-F2A3-479D-9A09-9796C133FAE0}"/>
    <cellStyle name="계산 2 8 2 4" xfId="7621" xr:uid="{0789C607-C284-4DF3-850E-BB4CA6389FC5}"/>
    <cellStyle name="계산 2 8 2 4 2" xfId="7622" xr:uid="{E5C0CA93-A62F-447D-A5D2-29EC925D7B00}"/>
    <cellStyle name="계산 2 8 2 4 2 2" xfId="21264" xr:uid="{BD6468C6-6D80-49E0-8A68-8DCED0F3AED8}"/>
    <cellStyle name="계산 2 8 2 4 2 3" xfId="28922" xr:uid="{01315356-0DDE-48D5-9393-512E860DC816}"/>
    <cellStyle name="계산 2 8 2 4 2 4" xfId="29577" xr:uid="{B0327D33-E9D1-4576-B307-ED2DE10BC88B}"/>
    <cellStyle name="계산 2 8 2 4 3" xfId="7623" xr:uid="{F3191AEA-A5E0-4118-A3A0-85EC695C7C1B}"/>
    <cellStyle name="계산 2 8 2 4 3 2" xfId="21265" xr:uid="{03E775C6-0955-4352-857B-B98214EF5BFE}"/>
    <cellStyle name="계산 2 8 2 4 3 3" xfId="28923" xr:uid="{093DC301-87A1-4D91-8A45-AEC529A73484}"/>
    <cellStyle name="계산 2 8 2 4 3 4" xfId="29576" xr:uid="{3FED861E-E5BC-4839-8E07-FF9AD7BF83AB}"/>
    <cellStyle name="계산 2 8 2 4 4" xfId="7624" xr:uid="{582CAD9D-7FE1-4643-8B2E-EC9C9F5F9319}"/>
    <cellStyle name="계산 2 8 2 4 4 2" xfId="21266" xr:uid="{7B253B45-A4CC-4154-9D19-34A9768B5746}"/>
    <cellStyle name="계산 2 8 2 4 4 3" xfId="28924" xr:uid="{ED485E36-7669-4DE5-A94E-3983F5F4FB62}"/>
    <cellStyle name="계산 2 8 2 4 4 4" xfId="29575" xr:uid="{E974DDBC-3403-4990-A8F5-78A1EC512EBC}"/>
    <cellStyle name="계산 2 8 2 4 5" xfId="21263" xr:uid="{6EA7881D-0233-4C51-8BD8-F9A750C9499B}"/>
    <cellStyle name="계산 2 8 2 4 6" xfId="28921" xr:uid="{CCB058D2-E344-4DD2-B508-59D17F8CDA56}"/>
    <cellStyle name="계산 2 8 2 4 7" xfId="29578" xr:uid="{8AAC636F-D491-4EC4-8B3A-561683A4612A}"/>
    <cellStyle name="계산 2 8 2 5" xfId="7625" xr:uid="{4B1C6ED9-E408-4D24-A737-7B3262BC5D52}"/>
    <cellStyle name="계산 2 8 2 5 2" xfId="7626" xr:uid="{9F946D9E-7FB8-4095-9658-C56E6ACD4132}"/>
    <cellStyle name="계산 2 8 2 5 3" xfId="21267" xr:uid="{B4A5F716-8BEA-4296-BF30-72C1A82B1F08}"/>
    <cellStyle name="계산 2 8 2 5 4" xfId="28925" xr:uid="{342EB807-179C-4E22-BB5F-DAC342D7EED9}"/>
    <cellStyle name="계산 2 8 2 5 5" xfId="29574" xr:uid="{7E809868-83F8-4C72-B31E-B9D5F1E5E99A}"/>
    <cellStyle name="계산 2 8 2 6" xfId="7627" xr:uid="{F9EEB04F-E97A-41EA-B4A4-42F27B30B892}"/>
    <cellStyle name="계산 2 8 2 6 2" xfId="7628" xr:uid="{D6B663C0-5432-45A6-AD57-4F7DFD381A15}"/>
    <cellStyle name="계산 2 8 2 6 3" xfId="21268" xr:uid="{F9C5A11D-1FE3-4CE2-B9FA-4ADD564317EA}"/>
    <cellStyle name="계산 2 8 2 6 4" xfId="28926" xr:uid="{C0D80168-B111-400A-9239-C8E76BA48607}"/>
    <cellStyle name="계산 2 8 2 6 5" xfId="29573" xr:uid="{0904C3B2-A597-4EF3-BEC4-F4AA5809EC70}"/>
    <cellStyle name="계산 2 8 2 7" xfId="7629" xr:uid="{1E370277-BA9E-465B-B139-59BB5079E662}"/>
    <cellStyle name="계산 2 8 2 7 2" xfId="21269" xr:uid="{A2365732-982F-45A6-9B11-CFAD1F9F9EBA}"/>
    <cellStyle name="계산 2 8 2 7 3" xfId="28927" xr:uid="{51464CEA-D130-40F0-A4A7-70549D462373}"/>
    <cellStyle name="계산 2 8 2 7 4" xfId="29572" xr:uid="{B7D1FE4F-63D2-4A5D-B857-6A0B6E522851}"/>
    <cellStyle name="계산 2 8 2 8" xfId="7630" xr:uid="{7C4083FB-ED51-4220-A146-26D97FCE56CF}"/>
    <cellStyle name="계산 2 8 2 8 2" xfId="21270" xr:uid="{BC69FAF4-34C6-4EB1-BBB7-48DCA0E956C2}"/>
    <cellStyle name="계산 2 8 2 8 3" xfId="28928" xr:uid="{26CD3181-EE2E-456B-B909-9AEF8C51D02A}"/>
    <cellStyle name="계산 2 8 2 8 4" xfId="29571" xr:uid="{CD3B7F6A-7570-4B22-83CF-E584E3D51C42}"/>
    <cellStyle name="계산 2 8 2 9" xfId="21249" xr:uid="{92A01E1A-DD2F-4BF5-92E2-389D4FD3AC71}"/>
    <cellStyle name="계산 2 8 3" xfId="7631" xr:uid="{7BD10DC5-2589-403E-8244-A31BE99AFA3E}"/>
    <cellStyle name="계산 2 8 3 10" xfId="29570" xr:uid="{33646776-32FD-4EB6-A2DC-A479C2A77743}"/>
    <cellStyle name="계산 2 8 3 2" xfId="7632" xr:uid="{BFFE3C2F-28EA-46A5-86FA-7B2A1CFA7223}"/>
    <cellStyle name="계산 2 8 3 2 2" xfId="21272" xr:uid="{93E34F77-CA6A-49AD-98C1-C795CAD34B8E}"/>
    <cellStyle name="계산 2 8 3 2 3" xfId="28930" xr:uid="{81F57AE8-2620-480F-8098-FC1301F8A4E6}"/>
    <cellStyle name="계산 2 8 3 2 4" xfId="29569" xr:uid="{8C048783-77BD-4EE7-8152-8806C15A68E9}"/>
    <cellStyle name="계산 2 8 3 3" xfId="7633" xr:uid="{0FAB5CE5-D1C1-4E2B-B137-BD2D4B800BA5}"/>
    <cellStyle name="계산 2 8 3 3 2" xfId="21273" xr:uid="{F5F86E12-869D-4852-A942-F3D49EFE1862}"/>
    <cellStyle name="계산 2 8 3 3 3" xfId="28931" xr:uid="{1A14DE64-2798-4FC7-A82D-5D0DAF076DBA}"/>
    <cellStyle name="계산 2 8 3 3 4" xfId="29568" xr:uid="{72A8B69D-8DA2-41C9-B512-3660945837B9}"/>
    <cellStyle name="계산 2 8 3 4" xfId="7634" xr:uid="{C5918489-89F1-4780-9FF9-8FD465CE0D19}"/>
    <cellStyle name="계산 2 8 3 4 2" xfId="21274" xr:uid="{B3BAB0EE-4B9F-4767-96D5-204BF8F52797}"/>
    <cellStyle name="계산 2 8 3 4 3" xfId="28932" xr:uid="{50000304-60F3-4D6C-AB25-C389BAA08349}"/>
    <cellStyle name="계산 2 8 3 4 4" xfId="29567" xr:uid="{10F32368-E62C-4E9F-84CB-7480E0483F37}"/>
    <cellStyle name="계산 2 8 3 5" xfId="7635" xr:uid="{21E17E33-BF57-4FCD-AFC4-9A3096ED620B}"/>
    <cellStyle name="계산 2 8 3 5 2" xfId="21275" xr:uid="{8F461D4E-D5A8-413B-A547-2116D0E101FB}"/>
    <cellStyle name="계산 2 8 3 5 3" xfId="28933" xr:uid="{16EE6C5C-4ED2-46C4-8BCE-EBFF38074B62}"/>
    <cellStyle name="계산 2 8 3 5 4" xfId="29566" xr:uid="{6C9A04F3-264E-466B-AC34-571823CD3448}"/>
    <cellStyle name="계산 2 8 3 6" xfId="7636" xr:uid="{EAEA1B3C-03D9-46AF-BF0D-155DEA415FAB}"/>
    <cellStyle name="계산 2 8 3 6 2" xfId="21276" xr:uid="{88F29C20-8045-4279-876E-F3B72FA43057}"/>
    <cellStyle name="계산 2 8 3 6 3" xfId="28934" xr:uid="{E6FF2B0A-3692-4EED-AEE3-FE3FE8BFB291}"/>
    <cellStyle name="계산 2 8 3 6 4" xfId="29565" xr:uid="{7A6837C1-AA43-4D2F-A647-5CF606E6D34E}"/>
    <cellStyle name="계산 2 8 3 7" xfId="7637" xr:uid="{7B919D7B-C0AF-4A59-A2B1-7105DAC93547}"/>
    <cellStyle name="계산 2 8 3 7 2" xfId="21277" xr:uid="{D92C01DD-0638-4F58-918D-3C9B32E23EF4}"/>
    <cellStyle name="계산 2 8 3 7 3" xfId="28935" xr:uid="{0E0B8A88-0102-41AD-AC63-49B6445BA301}"/>
    <cellStyle name="계산 2 8 3 7 4" xfId="29564" xr:uid="{C6DF4AAA-0041-46C7-9171-423184924400}"/>
    <cellStyle name="계산 2 8 3 8" xfId="21271" xr:uid="{FC3DBD76-9E3F-44FA-A40B-5D52E9647EB7}"/>
    <cellStyle name="계산 2 8 3 9" xfId="28929" xr:uid="{B6C3EFF1-A149-47E0-A245-D2332DBEFAED}"/>
    <cellStyle name="계산 2 8 4" xfId="7638" xr:uid="{E1CEE30D-74B8-4FA3-96B0-9DEA1F4BA0B7}"/>
    <cellStyle name="계산 2 8 4 2" xfId="7639" xr:uid="{2BA835F0-7F8D-4A75-B5B6-0AC30CF83E98}"/>
    <cellStyle name="계산 2 8 4 2 2" xfId="21279" xr:uid="{9AD592A3-74F0-4B86-A5DE-B9835D940C18}"/>
    <cellStyle name="계산 2 8 4 2 3" xfId="28937" xr:uid="{B7AAACBA-DDC5-4B5F-A019-643EC64D9AA0}"/>
    <cellStyle name="계산 2 8 4 2 4" xfId="29562" xr:uid="{57BD2DD2-8D39-480D-B526-656CFEF98B26}"/>
    <cellStyle name="계산 2 8 4 3" xfId="7640" xr:uid="{379F07A2-F60F-40A4-9D4E-6233E4CB4C44}"/>
    <cellStyle name="계산 2 8 4 3 2" xfId="21280" xr:uid="{5D535546-6E63-4AF8-B2BF-694DFA5A2652}"/>
    <cellStyle name="계산 2 8 4 3 3" xfId="28938" xr:uid="{E038DB7D-FEDD-4AE6-AF97-E3861E8EFCA0}"/>
    <cellStyle name="계산 2 8 4 3 4" xfId="29561" xr:uid="{A59118C2-EFEF-402C-959F-444D4312352A}"/>
    <cellStyle name="계산 2 8 4 4" xfId="7641" xr:uid="{010E2927-7C31-4624-81A2-5DD6E784A707}"/>
    <cellStyle name="계산 2 8 4 4 2" xfId="21281" xr:uid="{F6DD50EE-F50C-4191-907F-17B60D4F9FA1}"/>
    <cellStyle name="계산 2 8 4 4 3" xfId="28939" xr:uid="{BD009A39-F3E8-491A-92DB-D3C206B85AD2}"/>
    <cellStyle name="계산 2 8 4 4 4" xfId="29560" xr:uid="{A3C1F4D4-A385-487D-816C-462D6F5AB288}"/>
    <cellStyle name="계산 2 8 4 5" xfId="7642" xr:uid="{ECA09AE6-C2BF-4083-A8CC-B200CF7F9E11}"/>
    <cellStyle name="계산 2 8 4 5 2" xfId="21282" xr:uid="{E26E1ED5-88B2-4BA7-8A76-F83635BAECEA}"/>
    <cellStyle name="계산 2 8 4 5 3" xfId="28940" xr:uid="{20AC6662-62EF-49E2-9995-3594ACB64960}"/>
    <cellStyle name="계산 2 8 4 5 4" xfId="29559" xr:uid="{336EBB77-16B0-49F2-A7DC-E36A4AFB06B9}"/>
    <cellStyle name="계산 2 8 4 6" xfId="7643" xr:uid="{8F3694DF-4E87-4FB9-9EE9-6604A4CE9B1B}"/>
    <cellStyle name="계산 2 8 4 6 2" xfId="21283" xr:uid="{67EA2531-A0F8-4330-A714-3DD6A7CA692D}"/>
    <cellStyle name="계산 2 8 4 6 3" xfId="28941" xr:uid="{0ADFC9D7-84CB-410F-AFE7-2982FE757399}"/>
    <cellStyle name="계산 2 8 4 6 4" xfId="29558" xr:uid="{F4F5C390-506C-4F76-BE1C-0796D6D3BEA0}"/>
    <cellStyle name="계산 2 8 4 7" xfId="21278" xr:uid="{D665004B-D2BD-443D-A50C-0FCAFB41CB34}"/>
    <cellStyle name="계산 2 8 4 8" xfId="28936" xr:uid="{15EBE27B-9A85-4CD8-B0C1-AEE67EF36500}"/>
    <cellStyle name="계산 2 8 4 9" xfId="29563" xr:uid="{C2EE0AB2-BE35-4712-B83C-643ECE5D7D54}"/>
    <cellStyle name="계산 2 8 5" xfId="7644" xr:uid="{AC4FA20C-465E-4813-8912-757D191E3B67}"/>
    <cellStyle name="계산 2 8 5 2" xfId="7645" xr:uid="{218AC56E-52DA-4294-930E-419C70DBD75E}"/>
    <cellStyle name="계산 2 8 5 2 2" xfId="21285" xr:uid="{E329241E-75B0-499C-A986-F9F0E706B38D}"/>
    <cellStyle name="계산 2 8 5 2 3" xfId="28943" xr:uid="{B513CD2E-FEC3-44EE-9F4E-0CF9815E5B80}"/>
    <cellStyle name="계산 2 8 5 2 4" xfId="29556" xr:uid="{A323E7CB-C7EA-44B5-BFCB-9E86B8515F60}"/>
    <cellStyle name="계산 2 8 5 3" xfId="7646" xr:uid="{777C722E-BF90-48A1-B87D-033D33FE1957}"/>
    <cellStyle name="계산 2 8 5 3 2" xfId="21286" xr:uid="{E3F7EB3B-904A-4A66-A627-A7DCD7081818}"/>
    <cellStyle name="계산 2 8 5 3 3" xfId="28944" xr:uid="{33212818-2620-4B83-9D2C-802DD110A40D}"/>
    <cellStyle name="계산 2 8 5 3 4" xfId="29555" xr:uid="{688980DB-B2FA-4C83-87E1-EE99264D0DCF}"/>
    <cellStyle name="계산 2 8 5 4" xfId="7647" xr:uid="{BBE590CD-DB51-42DF-8A12-02BD51E83604}"/>
    <cellStyle name="계산 2 8 5 4 2" xfId="21287" xr:uid="{8A5A6A56-C4F9-4D5E-B766-535287908734}"/>
    <cellStyle name="계산 2 8 5 4 3" xfId="28945" xr:uid="{EC97A1C7-C5CA-4493-BA29-814BC10F4013}"/>
    <cellStyle name="계산 2 8 5 4 4" xfId="29554" xr:uid="{E50FC3E5-D261-4D6A-91F9-AF92D036C528}"/>
    <cellStyle name="계산 2 8 5 5" xfId="7648" xr:uid="{925790FB-E652-4762-862C-ED404F9D8D2E}"/>
    <cellStyle name="계산 2 8 5 5 2" xfId="21288" xr:uid="{C068D04F-1D49-4BF0-833B-AE45E503FC80}"/>
    <cellStyle name="계산 2 8 5 5 3" xfId="28946" xr:uid="{5D227806-1461-4466-9357-3EFAEA683255}"/>
    <cellStyle name="계산 2 8 5 5 4" xfId="29553" xr:uid="{BA106103-4E2B-4C1A-AEB6-30FE067206F6}"/>
    <cellStyle name="계산 2 8 5 6" xfId="21284" xr:uid="{4915B62C-AE08-4710-AA47-63788B133583}"/>
    <cellStyle name="계산 2 8 5 7" xfId="28942" xr:uid="{3746A5B9-5E15-46CC-A5AA-D9E9B22D7964}"/>
    <cellStyle name="계산 2 8 5 8" xfId="29557" xr:uid="{63E116CD-85E0-4861-92F4-1832090FE2D0}"/>
    <cellStyle name="계산 2 8 6" xfId="7649" xr:uid="{2CE19A6C-C575-49BA-8F9D-3C94DEE156A5}"/>
    <cellStyle name="계산 2 8 6 2" xfId="7650" xr:uid="{9F49429A-3716-44DC-8C71-3E0CFF97F6D1}"/>
    <cellStyle name="계산 2 8 6 2 2" xfId="21290" xr:uid="{7AB7BEFC-6332-4C18-931B-1213F0F7B447}"/>
    <cellStyle name="계산 2 8 6 2 3" xfId="28948" xr:uid="{67C958C4-5E07-45B9-B9B7-C1B1A4903DEE}"/>
    <cellStyle name="계산 2 8 6 2 4" xfId="29551" xr:uid="{A251E3C6-AAA4-4EBE-87F6-C1F4B041EE8B}"/>
    <cellStyle name="계산 2 8 6 3" xfId="21289" xr:uid="{9F040347-C776-4FF7-86D8-CA85E21062AF}"/>
    <cellStyle name="계산 2 8 6 4" xfId="28947" xr:uid="{FC48478C-85A5-497C-92BA-948E9FB02FD1}"/>
    <cellStyle name="계산 2 8 6 5" xfId="29552" xr:uid="{9F20BA62-63B4-4D2E-813E-7DEBBDBFC0C4}"/>
    <cellStyle name="계산 2 8 7" xfId="7651" xr:uid="{F36223E5-A442-429C-9A19-703365AD5839}"/>
    <cellStyle name="계산 2 8 7 2" xfId="7652" xr:uid="{19D06714-90D8-4112-96DE-C9B5FABE3046}"/>
    <cellStyle name="계산 2 8 7 3" xfId="21291" xr:uid="{72E10FE9-BF5B-496D-AA2F-67598D6751E0}"/>
    <cellStyle name="계산 2 8 7 4" xfId="28949" xr:uid="{8B242FAE-0C01-4603-BABD-C89FF2997432}"/>
    <cellStyle name="계산 2 8 7 5" xfId="29550" xr:uid="{8011631F-040A-4E6D-A8CD-4361FD599C7F}"/>
    <cellStyle name="계산 2 8 8" xfId="7653" xr:uid="{74029079-023B-4B5E-8198-AAD15B055E46}"/>
    <cellStyle name="계산 2 8 8 2" xfId="21292" xr:uid="{0594BB09-67D9-47F8-B553-D96545E94C4A}"/>
    <cellStyle name="계산 2 8 8 3" xfId="28950" xr:uid="{17ACA71D-58E8-4A60-ABB8-E5CD8EFFDD4B}"/>
    <cellStyle name="계산 2 8 8 4" xfId="29549" xr:uid="{E19ECE88-D876-4630-AAD6-6E9D2ED4CB2E}"/>
    <cellStyle name="계산 2 8 9" xfId="21248" xr:uid="{473B4963-0666-4C95-9C31-A9BD41753708}"/>
    <cellStyle name="계산 2 9" xfId="7654" xr:uid="{E82C1610-A878-440A-88CB-933BBC167A82}"/>
    <cellStyle name="계산 2 9 10" xfId="28951" xr:uid="{88BA83CC-6DFA-4B8D-87A0-A572320687BE}"/>
    <cellStyle name="계산 2 9 11" xfId="29548" xr:uid="{2D563BF7-F8DF-4DF4-807A-CB387B3EDC1D}"/>
    <cellStyle name="계산 2 9 2" xfId="7655" xr:uid="{2CC48377-8493-4215-87D0-1CE3865586AB}"/>
    <cellStyle name="계산 2 9 2 10" xfId="28952" xr:uid="{9E0BF4E8-3453-4BB0-8602-E542CC2460C8}"/>
    <cellStyle name="계산 2 9 2 11" xfId="29547" xr:uid="{96613DAE-64A8-43F9-B980-01ABAC801FA6}"/>
    <cellStyle name="계산 2 9 2 2" xfId="7656" xr:uid="{3F46797E-B4D9-40A1-8C02-A63B2EF14727}"/>
    <cellStyle name="계산 2 9 2 2 10" xfId="29546" xr:uid="{D4EA44B9-C519-422E-8B74-9356CDFF815F}"/>
    <cellStyle name="계산 2 9 2 2 2" xfId="7657" xr:uid="{C1EFFB45-0DE7-4030-92A4-CCAB6189CA1F}"/>
    <cellStyle name="계산 2 9 2 2 2 2" xfId="21296" xr:uid="{B89212F1-1E36-42C0-8479-B3ABAF0B43CE}"/>
    <cellStyle name="계산 2 9 2 2 2 3" xfId="28954" xr:uid="{C2248C24-2945-4133-8953-404E671B5F68}"/>
    <cellStyle name="계산 2 9 2 2 2 4" xfId="29545" xr:uid="{37EDBEC7-A458-43E9-9D55-85FB09F2FF87}"/>
    <cellStyle name="계산 2 9 2 2 3" xfId="7658" xr:uid="{3A52BEEA-59E0-455F-94D6-45B38F158597}"/>
    <cellStyle name="계산 2 9 2 2 3 2" xfId="21297" xr:uid="{EAB14EBA-FC0C-47F0-B5C1-D83114F754ED}"/>
    <cellStyle name="계산 2 9 2 2 3 3" xfId="28955" xr:uid="{9EAA01F7-31D7-4C7E-B5E5-C87C22FB1A65}"/>
    <cellStyle name="계산 2 9 2 2 3 4" xfId="29544" xr:uid="{49083053-1AEB-4249-8347-F4C3E243A3E9}"/>
    <cellStyle name="계산 2 9 2 2 4" xfId="7659" xr:uid="{701F35E8-DDD9-4C17-BD44-9B80DE0A0AD8}"/>
    <cellStyle name="계산 2 9 2 2 4 2" xfId="21298" xr:uid="{E12D237F-5D8C-4941-BBA5-7A8F1C80E89F}"/>
    <cellStyle name="계산 2 9 2 2 4 3" xfId="28956" xr:uid="{74FA8F26-3292-484D-9703-9B01E981BE3F}"/>
    <cellStyle name="계산 2 9 2 2 4 4" xfId="29543" xr:uid="{D4534E9F-C2B0-4A74-BBFE-30A1123D3553}"/>
    <cellStyle name="계산 2 9 2 2 5" xfId="7660" xr:uid="{18C372B5-F6F5-4415-8837-F17AD0789A78}"/>
    <cellStyle name="계산 2 9 2 2 5 2" xfId="21299" xr:uid="{B4774262-B3DA-4E3F-826F-F5D28AFA2C34}"/>
    <cellStyle name="계산 2 9 2 2 5 3" xfId="28957" xr:uid="{CF20A76F-F96E-41E6-9408-1A12CA53EDEF}"/>
    <cellStyle name="계산 2 9 2 2 5 4" xfId="29542" xr:uid="{419A186C-7C22-48BD-9E1F-F3BB24311F97}"/>
    <cellStyle name="계산 2 9 2 2 6" xfId="7661" xr:uid="{102D9326-98DB-4ED5-AF4E-DD6FF9205BC0}"/>
    <cellStyle name="계산 2 9 2 2 6 2" xfId="21300" xr:uid="{D2BF03F2-9ED7-48BD-A156-066E78BDF0D2}"/>
    <cellStyle name="계산 2 9 2 2 6 3" xfId="28958" xr:uid="{26CFA7FF-104A-4608-A7A8-3642F3D1C454}"/>
    <cellStyle name="계산 2 9 2 2 6 4" xfId="29541" xr:uid="{BD3C75E6-AF4C-40E9-AEC7-3FCE12123BAA}"/>
    <cellStyle name="계산 2 9 2 2 7" xfId="7662" xr:uid="{0DE90BA1-C67E-4853-B44E-0F964B8018DC}"/>
    <cellStyle name="계산 2 9 2 2 7 2" xfId="21301" xr:uid="{E1B69D1F-4EBF-422A-9129-590063407B6C}"/>
    <cellStyle name="계산 2 9 2 2 7 3" xfId="28959" xr:uid="{275FC71F-8AC3-4043-834C-9D3EA2166E1E}"/>
    <cellStyle name="계산 2 9 2 2 7 4" xfId="29540" xr:uid="{536495B0-F102-408D-BD56-9344988DC294}"/>
    <cellStyle name="계산 2 9 2 2 8" xfId="21295" xr:uid="{8E2F9C74-A15F-4A78-AB30-AEA4F7BDE11E}"/>
    <cellStyle name="계산 2 9 2 2 9" xfId="28953" xr:uid="{91C3F308-3D90-4803-A149-965230F4A668}"/>
    <cellStyle name="계산 2 9 2 3" xfId="7663" xr:uid="{B4357B00-F499-48B5-A477-8FF9E8C73D5C}"/>
    <cellStyle name="계산 2 9 2 3 2" xfId="7664" xr:uid="{34459AF5-BDAD-441C-B3B3-CE04F9207443}"/>
    <cellStyle name="계산 2 9 2 3 2 2" xfId="21303" xr:uid="{7C540DF3-05B3-439F-A278-0B9FE34EDAF2}"/>
    <cellStyle name="계산 2 9 2 3 2 3" xfId="28961" xr:uid="{E1176BEC-14FA-4DEF-8F14-B9F8EDD64358}"/>
    <cellStyle name="계산 2 9 2 3 2 4" xfId="29538" xr:uid="{5E3A1039-D279-4F22-B5A4-F0299D313EC0}"/>
    <cellStyle name="계산 2 9 2 3 3" xfId="7665" xr:uid="{F8D15E55-EA23-41DB-8BBF-0E614B684C36}"/>
    <cellStyle name="계산 2 9 2 3 3 2" xfId="21304" xr:uid="{8A5B60B7-812C-49A1-BB4D-B87D26ECE4B7}"/>
    <cellStyle name="계산 2 9 2 3 3 3" xfId="28962" xr:uid="{F3DED278-8417-4C5D-BF5B-9A16EA782749}"/>
    <cellStyle name="계산 2 9 2 3 3 4" xfId="29537" xr:uid="{A9758B3B-32CF-4CDC-9612-AFE33C6E3780}"/>
    <cellStyle name="계산 2 9 2 3 4" xfId="7666" xr:uid="{3986A9D8-6EAE-407B-8A06-EDFECD19C167}"/>
    <cellStyle name="계산 2 9 2 3 4 2" xfId="21305" xr:uid="{133AB7C2-BF55-4CD2-99BA-2B48C7B3A6B5}"/>
    <cellStyle name="계산 2 9 2 3 4 3" xfId="28963" xr:uid="{C4C7C60B-DD41-47F2-BB4F-AD53BD53494D}"/>
    <cellStyle name="계산 2 9 2 3 4 4" xfId="29536" xr:uid="{6F55073C-C88C-47EC-B493-98E0FB1119B6}"/>
    <cellStyle name="계산 2 9 2 3 5" xfId="7667" xr:uid="{9FCAC5E5-8A84-4328-A9AA-490F40D407F2}"/>
    <cellStyle name="계산 2 9 2 3 5 2" xfId="21306" xr:uid="{C45D4CE7-C367-4744-8C9C-E53D6B8505A2}"/>
    <cellStyle name="계산 2 9 2 3 5 3" xfId="28964" xr:uid="{EEC84A39-04B7-401D-9984-674270293DFF}"/>
    <cellStyle name="계산 2 9 2 3 5 4" xfId="29535" xr:uid="{B8D233B8-C1BA-4B13-87F9-35FDAF079335}"/>
    <cellStyle name="계산 2 9 2 3 6" xfId="7668" xr:uid="{3BAB76BD-64A1-41CE-9B87-626CCB7BD819}"/>
    <cellStyle name="계산 2 9 2 3 6 2" xfId="21307" xr:uid="{99025A35-B3C3-49CE-B51E-0E469A1ACEFF}"/>
    <cellStyle name="계산 2 9 2 3 6 3" xfId="28965" xr:uid="{36EB60EB-DF86-444B-A973-E14EFD7276C3}"/>
    <cellStyle name="계산 2 9 2 3 6 4" xfId="29534" xr:uid="{D721CB09-9899-40BA-A091-2C33D55DE103}"/>
    <cellStyle name="계산 2 9 2 3 7" xfId="21302" xr:uid="{45C5FBE0-BCD9-4302-90FD-6EDE5996FC1F}"/>
    <cellStyle name="계산 2 9 2 3 8" xfId="28960" xr:uid="{E622582B-63A4-4D7C-ACCF-E90B155A855A}"/>
    <cellStyle name="계산 2 9 2 3 9" xfId="29539" xr:uid="{4D6C04F9-A50D-44EE-91EB-E8AB12DC3710}"/>
    <cellStyle name="계산 2 9 2 4" xfId="7669" xr:uid="{508AC9D8-FF4B-4E8A-8553-0C52F553E69D}"/>
    <cellStyle name="계산 2 9 2 4 2" xfId="7670" xr:uid="{BE2095ED-7428-456E-B310-8B1E615F7150}"/>
    <cellStyle name="계산 2 9 2 4 2 2" xfId="21309" xr:uid="{50DA6CC0-C555-425C-8FF5-49C68944CE48}"/>
    <cellStyle name="계산 2 9 2 4 2 3" xfId="28967" xr:uid="{432D9616-FFE6-4C4E-8819-9B540C14C034}"/>
    <cellStyle name="계산 2 9 2 4 2 4" xfId="29532" xr:uid="{FFA36BBC-847C-47A8-8031-DDE25039C790}"/>
    <cellStyle name="계산 2 9 2 4 3" xfId="7671" xr:uid="{C72E6170-F6C9-4744-ADEB-3F83BF7A7389}"/>
    <cellStyle name="계산 2 9 2 4 3 2" xfId="21310" xr:uid="{D2CDA412-B5CE-4F2C-9B1B-1DC35F554C59}"/>
    <cellStyle name="계산 2 9 2 4 3 3" xfId="28968" xr:uid="{07FC4BDC-1879-44A7-8D5D-AB30E67DE56D}"/>
    <cellStyle name="계산 2 9 2 4 3 4" xfId="29531" xr:uid="{FE1E25E6-7D9A-4F15-B855-8FE6BEFF4704}"/>
    <cellStyle name="계산 2 9 2 4 4" xfId="7672" xr:uid="{74BC0915-2663-41F5-B235-76E2596B84F2}"/>
    <cellStyle name="계산 2 9 2 4 4 2" xfId="21311" xr:uid="{B68BBD63-27C6-49C4-9335-5FCC0A5F566A}"/>
    <cellStyle name="계산 2 9 2 4 4 3" xfId="28969" xr:uid="{6CBA59D7-30FD-421F-9364-2AA47BD74040}"/>
    <cellStyle name="계산 2 9 2 4 4 4" xfId="29530" xr:uid="{920A0255-BE9B-461D-8083-C82E5F40AA43}"/>
    <cellStyle name="계산 2 9 2 4 5" xfId="21308" xr:uid="{D4D6FB43-0F48-404A-A605-AF44D33B563F}"/>
    <cellStyle name="계산 2 9 2 4 6" xfId="28966" xr:uid="{DEAE616F-E5EB-4BDA-9ED2-CF457B41AA6E}"/>
    <cellStyle name="계산 2 9 2 4 7" xfId="29533" xr:uid="{AA114089-4BE6-4802-8646-EF76CBEFCDBA}"/>
    <cellStyle name="계산 2 9 2 5" xfId="7673" xr:uid="{463BF836-A0E3-4092-84AA-555E4F0C4BF5}"/>
    <cellStyle name="계산 2 9 2 5 2" xfId="7674" xr:uid="{C540D023-D1F5-4FE1-9D63-DC9FA267C05F}"/>
    <cellStyle name="계산 2 9 2 5 3" xfId="21312" xr:uid="{AFA5BBCB-FF95-4A31-ACC4-E34E1DEDC8F8}"/>
    <cellStyle name="계산 2 9 2 5 4" xfId="28970" xr:uid="{0A6171E5-1DE2-4D2D-898B-27D55F652978}"/>
    <cellStyle name="계산 2 9 2 5 5" xfId="29529" xr:uid="{6DA5363C-1ACD-459C-A51B-EEA04D6B9B68}"/>
    <cellStyle name="계산 2 9 2 6" xfId="7675" xr:uid="{26A264BD-76DB-4554-994E-E48F7A9FE4B5}"/>
    <cellStyle name="계산 2 9 2 6 2" xfId="7676" xr:uid="{18EA5806-1744-4384-B75A-24F3C8A4F56D}"/>
    <cellStyle name="계산 2 9 2 6 3" xfId="21313" xr:uid="{F8600EAE-52C3-463C-BBCD-7C5F00D7A315}"/>
    <cellStyle name="계산 2 9 2 6 4" xfId="28971" xr:uid="{DA4A4B0F-954E-4191-A4F4-5361892E1063}"/>
    <cellStyle name="계산 2 9 2 6 5" xfId="29528" xr:uid="{1B219943-D157-4A92-82AF-1EC2F925D2E7}"/>
    <cellStyle name="계산 2 9 2 7" xfId="7677" xr:uid="{E691F234-6340-43A0-8A71-54CE655C06BD}"/>
    <cellStyle name="계산 2 9 2 7 2" xfId="21314" xr:uid="{02EF0166-FB6C-4912-B116-9D611737C5E6}"/>
    <cellStyle name="계산 2 9 2 7 3" xfId="28972" xr:uid="{BD396421-A110-4684-BA8E-02C322A6DCE8}"/>
    <cellStyle name="계산 2 9 2 7 4" xfId="29527" xr:uid="{09F570DC-F0F4-4AA9-9F6F-7A2E829408A4}"/>
    <cellStyle name="계산 2 9 2 8" xfId="7678" xr:uid="{5D617B84-976F-4FF9-AC6C-BA4065D515F5}"/>
    <cellStyle name="계산 2 9 2 8 2" xfId="21315" xr:uid="{6DA96059-051E-4515-B325-E20177EDB21E}"/>
    <cellStyle name="계산 2 9 2 8 3" xfId="28973" xr:uid="{24C0B9F9-5E02-4FB2-907C-C4C50CA5D43A}"/>
    <cellStyle name="계산 2 9 2 8 4" xfId="29526" xr:uid="{E724028C-AF66-4F26-93E0-6C3CB9975E76}"/>
    <cellStyle name="계산 2 9 2 9" xfId="21294" xr:uid="{88DE920E-07FC-49E6-9F27-A6CDC312D0B2}"/>
    <cellStyle name="계산 2 9 3" xfId="7679" xr:uid="{3D6A3694-9698-4DC5-A7CA-0F5CB7F4D1B0}"/>
    <cellStyle name="계산 2 9 3 10" xfId="29525" xr:uid="{B9FF5C57-2AFC-402E-B137-A42009C7041E}"/>
    <cellStyle name="계산 2 9 3 2" xfId="7680" xr:uid="{4C8F2FDB-FF93-4C61-A8EE-CE2B7F4AE330}"/>
    <cellStyle name="계산 2 9 3 2 2" xfId="21317" xr:uid="{1C10AF1F-9052-4BC5-8F47-59ED623FA1B2}"/>
    <cellStyle name="계산 2 9 3 2 3" xfId="28975" xr:uid="{C92FCC12-9B63-4743-83BA-94BE2AB2145B}"/>
    <cellStyle name="계산 2 9 3 2 4" xfId="29524" xr:uid="{9541F364-DDB0-4170-B171-280719BF35EA}"/>
    <cellStyle name="계산 2 9 3 3" xfId="7681" xr:uid="{586445CA-8D3E-42B2-8BFD-56002F2FFCEE}"/>
    <cellStyle name="계산 2 9 3 3 2" xfId="21318" xr:uid="{390643C8-B948-428B-8020-8B482DC8F776}"/>
    <cellStyle name="계산 2 9 3 3 3" xfId="28976" xr:uid="{3A69581B-BA74-4373-AA12-F28C0C2D233E}"/>
    <cellStyle name="계산 2 9 3 3 4" xfId="29523" xr:uid="{ACD4B89C-3BE5-493F-B502-8F23B2AB7E21}"/>
    <cellStyle name="계산 2 9 3 4" xfId="7682" xr:uid="{69A45F52-8B42-42F1-A42D-F9713F62A9F2}"/>
    <cellStyle name="계산 2 9 3 4 2" xfId="21319" xr:uid="{5F77A010-0899-49F6-8D01-42A27F5E3194}"/>
    <cellStyle name="계산 2 9 3 4 3" xfId="28977" xr:uid="{81190F79-52FD-4B72-84A5-F1274D48127D}"/>
    <cellStyle name="계산 2 9 3 4 4" xfId="29522" xr:uid="{11C3B819-8920-4E31-94C0-966314F7A418}"/>
    <cellStyle name="계산 2 9 3 5" xfId="7683" xr:uid="{E92E6EF8-CDBB-4DD5-9009-D1338BB70D3B}"/>
    <cellStyle name="계산 2 9 3 5 2" xfId="21320" xr:uid="{EDADC0EC-8BD3-4A9E-B80B-866104C57616}"/>
    <cellStyle name="계산 2 9 3 5 3" xfId="28978" xr:uid="{CF47AC68-347F-45E5-B50D-CCCD2FD660D2}"/>
    <cellStyle name="계산 2 9 3 5 4" xfId="29521" xr:uid="{E15ED49B-7F36-418C-B158-0993B7238959}"/>
    <cellStyle name="계산 2 9 3 6" xfId="7684" xr:uid="{4A2887BA-7048-4DDA-9A51-7413F8C0218E}"/>
    <cellStyle name="계산 2 9 3 6 2" xfId="21321" xr:uid="{F8743159-8051-4707-BD39-A0222574E5FD}"/>
    <cellStyle name="계산 2 9 3 6 3" xfId="28979" xr:uid="{14FF8164-8F64-41BF-9388-C13E92FE8AFD}"/>
    <cellStyle name="계산 2 9 3 6 4" xfId="29520" xr:uid="{7322BAA6-61F0-4B92-A71F-575E51C957DB}"/>
    <cellStyle name="계산 2 9 3 7" xfId="7685" xr:uid="{4DBD6325-4736-4C9B-A98A-62794CCA9DA9}"/>
    <cellStyle name="계산 2 9 3 7 2" xfId="21322" xr:uid="{562A6F14-0230-4962-B743-86EEFC6565EC}"/>
    <cellStyle name="계산 2 9 3 7 3" xfId="28980" xr:uid="{3CB4C4FA-39F5-4B0D-B901-DCAF77EAEE57}"/>
    <cellStyle name="계산 2 9 3 7 4" xfId="29519" xr:uid="{CBB89B0F-E0DD-44E4-98D7-6B13CC37F05C}"/>
    <cellStyle name="계산 2 9 3 8" xfId="21316" xr:uid="{3A412710-F06C-4C4B-9DD1-482955FE255D}"/>
    <cellStyle name="계산 2 9 3 9" xfId="28974" xr:uid="{5E1D5C89-D0F2-4CE9-A7B6-9C1657654255}"/>
    <cellStyle name="계산 2 9 4" xfId="7686" xr:uid="{88E2C1D5-B4FE-466F-935F-CFD3C13827A0}"/>
    <cellStyle name="계산 2 9 4 2" xfId="7687" xr:uid="{E84EB916-34A5-4DB8-9E3D-37887BAADFA4}"/>
    <cellStyle name="계산 2 9 4 2 2" xfId="21324" xr:uid="{1E26ABAA-0C6B-45C0-911F-237CDE6F3C3F}"/>
    <cellStyle name="계산 2 9 4 2 3" xfId="28982" xr:uid="{6B0E988D-F39C-4ECC-A342-CEB12A28B013}"/>
    <cellStyle name="계산 2 9 4 2 4" xfId="29517" xr:uid="{8AEFA1F7-22A8-4947-98EB-A2573ECD80F9}"/>
    <cellStyle name="계산 2 9 4 3" xfId="7688" xr:uid="{55CC5EB5-30EA-415B-A89C-7B726BA9C679}"/>
    <cellStyle name="계산 2 9 4 3 2" xfId="21325" xr:uid="{BBDF766E-A69F-4D26-B8AF-159B57AE0550}"/>
    <cellStyle name="계산 2 9 4 3 3" xfId="28983" xr:uid="{2F8B3E0C-E3D8-4BBC-8F10-17ED18E2044C}"/>
    <cellStyle name="계산 2 9 4 3 4" xfId="29516" xr:uid="{660A4160-F189-40E5-BBBD-45C3F535038E}"/>
    <cellStyle name="계산 2 9 4 4" xfId="7689" xr:uid="{9DCE296D-10AC-42E1-83E4-18829D101FDB}"/>
    <cellStyle name="계산 2 9 4 4 2" xfId="21326" xr:uid="{DD587027-818B-4BF0-9EA3-A82923A33C58}"/>
    <cellStyle name="계산 2 9 4 4 3" xfId="28984" xr:uid="{A511A7A3-92FF-4E6C-9E04-1219C946E1F2}"/>
    <cellStyle name="계산 2 9 4 4 4" xfId="29515" xr:uid="{DA5B3A54-4D9D-485F-94C8-C8A8CB52900E}"/>
    <cellStyle name="계산 2 9 4 5" xfId="7690" xr:uid="{583656AF-3C89-4CA9-9F46-70C7EF406C24}"/>
    <cellStyle name="계산 2 9 4 5 2" xfId="21327" xr:uid="{5D8D25D8-405C-4BC5-AE8B-DE09360BD357}"/>
    <cellStyle name="계산 2 9 4 5 3" xfId="28985" xr:uid="{6ADBB7B9-B1EC-4D84-8A46-62BF1FF36BB2}"/>
    <cellStyle name="계산 2 9 4 5 4" xfId="29514" xr:uid="{C20BDB2F-9EBC-495A-A4BB-C8A77DB3F60F}"/>
    <cellStyle name="계산 2 9 4 6" xfId="7691" xr:uid="{96A478DE-9A47-4116-AD7D-D4CB63452837}"/>
    <cellStyle name="계산 2 9 4 6 2" xfId="21328" xr:uid="{FFAD9EEF-41A9-4E4D-A0F5-83AA112327E6}"/>
    <cellStyle name="계산 2 9 4 6 3" xfId="28986" xr:uid="{87503A46-671B-464D-883F-C2E6F7A349CB}"/>
    <cellStyle name="계산 2 9 4 6 4" xfId="29513" xr:uid="{36258963-7EC2-4B18-9728-07BD2A1CC8F7}"/>
    <cellStyle name="계산 2 9 4 7" xfId="21323" xr:uid="{31639748-0AF9-4938-8459-5E89AB591C78}"/>
    <cellStyle name="계산 2 9 4 8" xfId="28981" xr:uid="{3EA945A4-6AC0-4350-9B97-FC8C06691544}"/>
    <cellStyle name="계산 2 9 4 9" xfId="29518" xr:uid="{004DA2F0-61B1-4170-9BF7-BACD4ACEF1AA}"/>
    <cellStyle name="계산 2 9 5" xfId="7692" xr:uid="{54DA022E-0826-4B4D-BB6E-A5F10EFA04F7}"/>
    <cellStyle name="계산 2 9 5 2" xfId="7693" xr:uid="{FFCDC439-359F-4CDD-B618-209E2CACD797}"/>
    <cellStyle name="계산 2 9 5 2 2" xfId="21330" xr:uid="{0EE8C422-AE37-4F1E-A695-F1F136D269DF}"/>
    <cellStyle name="계산 2 9 5 2 3" xfId="28988" xr:uid="{2D096ABE-C15E-4DEE-9C77-60D7734D9756}"/>
    <cellStyle name="계산 2 9 5 2 4" xfId="29511" xr:uid="{41541411-040E-4863-81F7-4D2C51C94ACF}"/>
    <cellStyle name="계산 2 9 5 3" xfId="7694" xr:uid="{94149746-D227-408F-A15E-373DF3CF5C83}"/>
    <cellStyle name="계산 2 9 5 3 2" xfId="21331" xr:uid="{F83EAA44-F824-44E2-A6F4-822137A26FD2}"/>
    <cellStyle name="계산 2 9 5 3 3" xfId="28989" xr:uid="{29B4B6BB-811E-400B-A83C-CC954462DC2F}"/>
    <cellStyle name="계산 2 9 5 3 4" xfId="29510" xr:uid="{12496FCF-0BEB-409A-900D-3C32E7DF529D}"/>
    <cellStyle name="계산 2 9 5 4" xfId="7695" xr:uid="{E01EC2B1-F4A6-4917-8C87-C85870F0B414}"/>
    <cellStyle name="계산 2 9 5 4 2" xfId="21332" xr:uid="{240BD47F-25EC-4DF0-9301-36347272E6B7}"/>
    <cellStyle name="계산 2 9 5 4 3" xfId="28990" xr:uid="{485D3BDC-9C8C-4BB8-A28F-200B7AA989E1}"/>
    <cellStyle name="계산 2 9 5 4 4" xfId="29509" xr:uid="{6BD1234A-C9AB-45AE-A595-8A144D32045E}"/>
    <cellStyle name="계산 2 9 5 5" xfId="7696" xr:uid="{1DC934EA-FCBB-45B4-93DF-D31389AC991D}"/>
    <cellStyle name="계산 2 9 5 5 2" xfId="21333" xr:uid="{C7B01B1B-81EC-4AF0-9FFF-070E60A286F8}"/>
    <cellStyle name="계산 2 9 5 5 3" xfId="28991" xr:uid="{ADB8B7CB-A0EC-4BB6-98A5-F16251FCB074}"/>
    <cellStyle name="계산 2 9 5 5 4" xfId="29508" xr:uid="{ED4D6930-A6D0-4380-8EC5-8157433C2C6B}"/>
    <cellStyle name="계산 2 9 5 6" xfId="21329" xr:uid="{D1A162EB-4257-4F1C-B178-E0F725EB52DC}"/>
    <cellStyle name="계산 2 9 5 7" xfId="28987" xr:uid="{D59163A6-1098-419D-96F1-A08A4E2BA814}"/>
    <cellStyle name="계산 2 9 5 8" xfId="29512" xr:uid="{08F015BF-8FD8-4D47-BDC0-5E6354F7EC38}"/>
    <cellStyle name="계산 2 9 6" xfId="7697" xr:uid="{0492DDA1-7209-4E28-8EC9-0693D7337A7F}"/>
    <cellStyle name="계산 2 9 6 2" xfId="7698" xr:uid="{6F8DBB09-5E79-4293-AEA8-527F16B18821}"/>
    <cellStyle name="계산 2 9 6 2 2" xfId="21335" xr:uid="{C3E9C65B-22BE-485E-B57F-E5A230CE427A}"/>
    <cellStyle name="계산 2 9 6 2 3" xfId="28993" xr:uid="{58B3B7B3-8A2C-4C09-A21D-602D984D59E3}"/>
    <cellStyle name="계산 2 9 6 2 4" xfId="29506" xr:uid="{88CBA869-36E4-472F-A2C2-D33C90BE9714}"/>
    <cellStyle name="계산 2 9 6 3" xfId="21334" xr:uid="{22D9E730-1FFB-4BD2-80E3-23D60D555E97}"/>
    <cellStyle name="계산 2 9 6 4" xfId="28992" xr:uid="{75E3F805-A609-4AA5-839D-C4AFF677B33B}"/>
    <cellStyle name="계산 2 9 6 5" xfId="29507" xr:uid="{27F65663-605E-4653-A1FA-CEFDF3316470}"/>
    <cellStyle name="계산 2 9 7" xfId="7699" xr:uid="{B0C4BA47-D817-46B4-91FE-01828766416D}"/>
    <cellStyle name="계산 2 9 7 2" xfId="7700" xr:uid="{0778BC18-DD7B-437F-913D-B8E680567DE0}"/>
    <cellStyle name="계산 2 9 7 3" xfId="21336" xr:uid="{DC23225C-5416-45C5-90F3-3F6D7AE5FA9F}"/>
    <cellStyle name="계산 2 9 7 4" xfId="28994" xr:uid="{79907B4B-C08D-4CE9-B990-BE138C20A885}"/>
    <cellStyle name="계산 2 9 7 5" xfId="29505" xr:uid="{F9D72322-0A0B-4988-B3CA-7143A8BBF0C2}"/>
    <cellStyle name="계산 2 9 8" xfId="7701" xr:uid="{14DCD831-86C5-4E6D-B4A9-E6534F6E9129}"/>
    <cellStyle name="계산 2 9 8 2" xfId="21337" xr:uid="{3F86F404-EF17-4FA6-8152-9A2EECEAE15E}"/>
    <cellStyle name="계산 2 9 8 3" xfId="28995" xr:uid="{37D816FB-05A9-4CE5-87EC-545FD8045422}"/>
    <cellStyle name="계산 2 9 8 4" xfId="29504" xr:uid="{3ED92AFA-AA68-4072-921C-167398486EFF}"/>
    <cellStyle name="계산 2 9 9" xfId="21293" xr:uid="{A005BF4A-AC5F-47DB-B501-05D36CFD749A}"/>
    <cellStyle name="계산 2_9.원단위" xfId="7702" xr:uid="{A27D6396-FEB2-4603-8739-66A9DCBDF06A}"/>
    <cellStyle name="계산 3" xfId="7703" xr:uid="{4282CF01-18E1-4343-8AB3-A6653F623F27}"/>
    <cellStyle name="계산 4" xfId="7704" xr:uid="{7FAD8CC8-44F9-4C58-AE24-0CB9DDC4EE44}"/>
    <cellStyle name="계산 5" xfId="7705" xr:uid="{5517AEE8-8AF5-4B7C-A3D6-C918CB6D03F8}"/>
    <cellStyle name="계산 5 10" xfId="7706" xr:uid="{C097CD38-FA7A-4187-9B63-CD87CD92684F}"/>
    <cellStyle name="계산 5 10 2" xfId="7707" xr:uid="{FDF7D014-43DD-4142-9937-EC780A8AA3E3}"/>
    <cellStyle name="계산 5 10 3" xfId="21339" xr:uid="{473D5F0E-FEB2-44AE-A74E-0B13AE7DE8CC}"/>
    <cellStyle name="계산 5 10 4" xfId="28997" xr:uid="{F9C0C937-049E-424C-A798-B9EC9D8B8657}"/>
    <cellStyle name="계산 5 10 5" xfId="29502" xr:uid="{F8577B04-042A-4159-A29A-7CFC3E2161FF}"/>
    <cellStyle name="계산 5 11" xfId="7708" xr:uid="{D319263C-596C-40DE-A8C2-62A1C86F20DB}"/>
    <cellStyle name="계산 5 11 2" xfId="7709" xr:uid="{263B20D0-A10E-463D-BCF2-F5A5FE21708A}"/>
    <cellStyle name="계산 5 12" xfId="7710" xr:uid="{31070831-0AA1-4BC5-BBCB-9E02FDA80372}"/>
    <cellStyle name="계산 5 12 2" xfId="7711" xr:uid="{1D8DAE4A-A295-4CEF-BA3B-9AEE33166CF9}"/>
    <cellStyle name="계산 5 13" xfId="7712" xr:uid="{82856A82-9605-482A-864C-4B75129CE7FD}"/>
    <cellStyle name="계산 5 14" xfId="21338" xr:uid="{0E149CF7-6FFA-4324-9447-53D748F69B96}"/>
    <cellStyle name="계산 5 15" xfId="28996" xr:uid="{88114A9F-EC8E-4CE0-8FF6-739AF13DC959}"/>
    <cellStyle name="계산 5 16" xfId="29503" xr:uid="{C6E36DFE-B495-4C46-850B-25A317659ADC}"/>
    <cellStyle name="계산 5 2" xfId="7713" xr:uid="{08336CD4-6E48-45DC-89DF-A694E645996F}"/>
    <cellStyle name="계산 5 2 10" xfId="28998" xr:uid="{321FB161-D6D1-4AAC-86AF-1F3724A86B21}"/>
    <cellStyle name="계산 5 2 11" xfId="29501" xr:uid="{EA890ACA-36B3-4CC3-890C-31A5E4959EC9}"/>
    <cellStyle name="계산 5 2 2" xfId="7714" xr:uid="{9402A370-A780-40B1-A391-33C12F25DA77}"/>
    <cellStyle name="계산 5 2 2 10" xfId="28999" xr:uid="{86963445-0693-4708-B757-B03C5D6839CC}"/>
    <cellStyle name="계산 5 2 2 11" xfId="29500" xr:uid="{180288EC-366A-4E61-B064-54D3A08A780D}"/>
    <cellStyle name="계산 5 2 2 2" xfId="7715" xr:uid="{9F15BA37-2EEA-49F1-9ED0-CD1DF4CD9811}"/>
    <cellStyle name="계산 5 2 2 2 10" xfId="29499" xr:uid="{0CB50A3B-C09F-4628-B894-FB0887152677}"/>
    <cellStyle name="계산 5 2 2 2 2" xfId="7716" xr:uid="{0A668D37-B06F-452C-9851-DB242F9395D5}"/>
    <cellStyle name="계산 5 2 2 2 2 2" xfId="21343" xr:uid="{B000B31A-FF64-4593-BEC8-6E0D8C415C82}"/>
    <cellStyle name="계산 5 2 2 2 2 3" xfId="29001" xr:uid="{87E6FE3B-5C4B-4988-A2B2-5F5B6C19E9E4}"/>
    <cellStyle name="계산 5 2 2 2 2 4" xfId="29498" xr:uid="{06CD9A3F-C7BB-42C3-AF04-CA229C6FB68C}"/>
    <cellStyle name="계산 5 2 2 2 3" xfId="7717" xr:uid="{955C575E-7496-4A89-A5F2-D9567DA5CD3A}"/>
    <cellStyle name="계산 5 2 2 2 3 2" xfId="21344" xr:uid="{4C94ECDD-43F7-4670-A894-F23EBAEDA71E}"/>
    <cellStyle name="계산 5 2 2 2 3 3" xfId="29002" xr:uid="{096A73A6-1BD7-4227-AE46-D6663D87DA7F}"/>
    <cellStyle name="계산 5 2 2 2 3 4" xfId="29497" xr:uid="{2D9A3186-E293-4521-88D7-05DD8479A6BC}"/>
    <cellStyle name="계산 5 2 2 2 4" xfId="7718" xr:uid="{C70A2FB6-7D33-45FC-A14A-B3A58243BDB7}"/>
    <cellStyle name="계산 5 2 2 2 4 2" xfId="21345" xr:uid="{9F71E10F-AF48-4E62-B96B-4FCF1BD931A0}"/>
    <cellStyle name="계산 5 2 2 2 4 3" xfId="29003" xr:uid="{E54804CE-24C7-42C3-9CD1-55E4CDD4115A}"/>
    <cellStyle name="계산 5 2 2 2 4 4" xfId="29496" xr:uid="{933ED43B-2767-4C3B-AA60-81145EFD175B}"/>
    <cellStyle name="계산 5 2 2 2 5" xfId="7719" xr:uid="{609474CF-3994-45EE-A638-6B9DDF189198}"/>
    <cellStyle name="계산 5 2 2 2 5 2" xfId="21346" xr:uid="{7C51CBC2-523C-4222-8E02-30AED726908E}"/>
    <cellStyle name="계산 5 2 2 2 5 3" xfId="29004" xr:uid="{9040C8BE-8C8F-4959-8BBE-013607CEE911}"/>
    <cellStyle name="계산 5 2 2 2 5 4" xfId="29495" xr:uid="{8BD233E3-7730-48D1-8784-4E0CDF5C8961}"/>
    <cellStyle name="계산 5 2 2 2 6" xfId="7720" xr:uid="{20D93847-09A7-4B4A-BAA4-58074A6ECA27}"/>
    <cellStyle name="계산 5 2 2 2 6 2" xfId="21347" xr:uid="{BBDE9463-3B4F-4850-9E58-66F676468ABC}"/>
    <cellStyle name="계산 5 2 2 2 6 3" xfId="29005" xr:uid="{AD5C0A9E-A5F4-4C06-9F2D-1023789BFEF5}"/>
    <cellStyle name="계산 5 2 2 2 6 4" xfId="29494" xr:uid="{AAAF7DD6-BD55-4461-8654-5956ED8C5624}"/>
    <cellStyle name="계산 5 2 2 2 7" xfId="7721" xr:uid="{15144B4D-6E6C-4440-8DB4-8EC84C6F75E2}"/>
    <cellStyle name="계산 5 2 2 2 7 2" xfId="21348" xr:uid="{F9BA3FD8-837D-4E83-8D50-3F8968C19606}"/>
    <cellStyle name="계산 5 2 2 2 7 3" xfId="29006" xr:uid="{2B36E452-AB98-4359-9A7B-C27BFD484F3E}"/>
    <cellStyle name="계산 5 2 2 2 7 4" xfId="29493" xr:uid="{517019B1-CDF1-48C4-B4E1-9716B0CE0CA1}"/>
    <cellStyle name="계산 5 2 2 2 8" xfId="21342" xr:uid="{CD22F332-50F6-4EAD-90D7-61C2D979656C}"/>
    <cellStyle name="계산 5 2 2 2 9" xfId="29000" xr:uid="{D8108C64-EF2F-4285-AD8B-688583FB17BA}"/>
    <cellStyle name="계산 5 2 2 3" xfId="7722" xr:uid="{EFFFCB3A-7FD3-4542-90E8-0C7AC90BA3AB}"/>
    <cellStyle name="계산 5 2 2 3 2" xfId="7723" xr:uid="{2D749242-CED2-4FA2-9F1B-948E2FBE1F55}"/>
    <cellStyle name="계산 5 2 2 3 2 2" xfId="21350" xr:uid="{CB12D1C9-3782-4C05-9C18-6DD2AA8E5E70}"/>
    <cellStyle name="계산 5 2 2 3 2 3" xfId="29008" xr:uid="{8DB8DB98-7D89-42F1-850B-C6530C4F3DDA}"/>
    <cellStyle name="계산 5 2 2 3 2 4" xfId="29491" xr:uid="{4454537C-F745-4EED-B111-6F9E9866D7D6}"/>
    <cellStyle name="계산 5 2 2 3 3" xfId="7724" xr:uid="{147EB2E0-5BA5-4B8A-9BC9-142DE9D21EBB}"/>
    <cellStyle name="계산 5 2 2 3 3 2" xfId="21351" xr:uid="{D19C682A-EEB8-433A-9C81-9A4ECB8E86F4}"/>
    <cellStyle name="계산 5 2 2 3 3 3" xfId="29009" xr:uid="{73A75E8A-118B-4845-8A66-1EE63BCCDA23}"/>
    <cellStyle name="계산 5 2 2 3 3 4" xfId="29490" xr:uid="{3FB42A92-5963-4934-B8B4-0B4E8DE1EBCD}"/>
    <cellStyle name="계산 5 2 2 3 4" xfId="7725" xr:uid="{0092DA38-86A2-4426-8F5C-CBB0D5FB4820}"/>
    <cellStyle name="계산 5 2 2 3 4 2" xfId="21352" xr:uid="{23819343-551E-469B-9218-5D3F02BD651E}"/>
    <cellStyle name="계산 5 2 2 3 4 3" xfId="29010" xr:uid="{23BD7CE7-A581-468E-923E-88CB79CEAA6D}"/>
    <cellStyle name="계산 5 2 2 3 4 4" xfId="29489" xr:uid="{EE531311-DE96-42F2-9E36-7CA4D002B0A4}"/>
    <cellStyle name="계산 5 2 2 3 5" xfId="7726" xr:uid="{5519363E-47A2-483A-8A27-6E086C82AC12}"/>
    <cellStyle name="계산 5 2 2 3 5 2" xfId="21353" xr:uid="{CA7024C5-2CE6-446F-8119-C197BFEC693D}"/>
    <cellStyle name="계산 5 2 2 3 5 3" xfId="29011" xr:uid="{9C01D1E1-D4AF-4352-A58A-D1BD5EE8FCFF}"/>
    <cellStyle name="계산 5 2 2 3 5 4" xfId="29488" xr:uid="{289E380C-0C97-4EBE-996C-FDA721AAB89D}"/>
    <cellStyle name="계산 5 2 2 3 6" xfId="7727" xr:uid="{ADFEA917-8582-41E4-A8E6-2A3D1E3373E1}"/>
    <cellStyle name="계산 5 2 2 3 6 2" xfId="21354" xr:uid="{72FF8555-2A43-4201-ABC5-19FEDEC032A6}"/>
    <cellStyle name="계산 5 2 2 3 6 3" xfId="29012" xr:uid="{6401FA33-D0E7-4FFE-9A44-E635A681AB34}"/>
    <cellStyle name="계산 5 2 2 3 6 4" xfId="29487" xr:uid="{FCE65780-EEBC-42DF-A301-44CEF07112AB}"/>
    <cellStyle name="계산 5 2 2 3 7" xfId="21349" xr:uid="{577B8BAE-8D64-4CD5-B122-51CF3D7C39E9}"/>
    <cellStyle name="계산 5 2 2 3 8" xfId="29007" xr:uid="{146DF5E6-4A1A-4384-9F98-DD92E5BA2DEE}"/>
    <cellStyle name="계산 5 2 2 3 9" xfId="29492" xr:uid="{AA29E48E-CBC9-4D68-AAE0-778B8F0510ED}"/>
    <cellStyle name="계산 5 2 2 4" xfId="7728" xr:uid="{47048879-2D06-4883-B3D2-4E07BAD3C3C8}"/>
    <cellStyle name="계산 5 2 2 4 2" xfId="7729" xr:uid="{2FEF1394-63F6-403D-8827-0D3CA07667C1}"/>
    <cellStyle name="계산 5 2 2 4 2 2" xfId="21356" xr:uid="{17AB2CA5-DC75-4F63-B1E1-FAA88F319FBC}"/>
    <cellStyle name="계산 5 2 2 4 2 3" xfId="29014" xr:uid="{BA13A91E-80DD-48CE-8710-5F342D9B69D9}"/>
    <cellStyle name="계산 5 2 2 4 2 4" xfId="29485" xr:uid="{BF5F25D3-82CF-4B96-AEED-A299D492A58B}"/>
    <cellStyle name="계산 5 2 2 4 3" xfId="7730" xr:uid="{98D01BFB-FF8A-4E2A-B280-DD8F00EBF12F}"/>
    <cellStyle name="계산 5 2 2 4 3 2" xfId="21357" xr:uid="{78B46C96-C1FE-4B77-BB24-F74A8AEBF02E}"/>
    <cellStyle name="계산 5 2 2 4 3 3" xfId="29015" xr:uid="{0F5E3411-3174-4024-A7D8-D1DD9AA2ACF7}"/>
    <cellStyle name="계산 5 2 2 4 3 4" xfId="29484" xr:uid="{8832425A-2AC9-452B-A8A4-4144FC89107C}"/>
    <cellStyle name="계산 5 2 2 4 4" xfId="7731" xr:uid="{0E5A8EFA-FB2D-454E-9AC7-50B473C58E25}"/>
    <cellStyle name="계산 5 2 2 4 4 2" xfId="21358" xr:uid="{7D698542-0E0A-484F-A808-C4419CB86AD8}"/>
    <cellStyle name="계산 5 2 2 4 4 3" xfId="29016" xr:uid="{2FE87B47-6384-40A5-9DB0-1773411ED3F5}"/>
    <cellStyle name="계산 5 2 2 4 4 4" xfId="29483" xr:uid="{A3E326BA-58E4-49F2-9578-65EDD5D581DA}"/>
    <cellStyle name="계산 5 2 2 4 5" xfId="21355" xr:uid="{3C470762-525B-4C66-838E-61F81675F8BA}"/>
    <cellStyle name="계산 5 2 2 4 6" xfId="29013" xr:uid="{FCCCE93F-4EB3-4345-9278-AFA9809B6A03}"/>
    <cellStyle name="계산 5 2 2 4 7" xfId="29486" xr:uid="{7FAB7C2A-747E-4602-995D-554AB19CD504}"/>
    <cellStyle name="계산 5 2 2 5" xfId="7732" xr:uid="{642198D4-05BE-440D-8AE7-ABFD59AD9CDD}"/>
    <cellStyle name="계산 5 2 2 5 2" xfId="7733" xr:uid="{B7498A57-2706-4472-89C2-16944B8F5324}"/>
    <cellStyle name="계산 5 2 2 5 3" xfId="21359" xr:uid="{683B5AEA-D768-4D7E-B373-9B07F4C55C69}"/>
    <cellStyle name="계산 5 2 2 5 4" xfId="29017" xr:uid="{E0B02EBA-A77E-47D3-97CA-397AF63F48DD}"/>
    <cellStyle name="계산 5 2 2 5 5" xfId="29482" xr:uid="{BA825291-B2BC-4BD6-BCE7-1EC809C78AC6}"/>
    <cellStyle name="계산 5 2 2 6" xfId="7734" xr:uid="{8ED94811-8F40-471B-A093-B82047E499F9}"/>
    <cellStyle name="계산 5 2 2 6 2" xfId="7735" xr:uid="{EF06A288-507D-4996-B809-3B33519FF9FA}"/>
    <cellStyle name="계산 5 2 2 6 3" xfId="21360" xr:uid="{72C0348F-B734-4A1D-8CA2-A489204FF3C2}"/>
    <cellStyle name="계산 5 2 2 6 4" xfId="29018" xr:uid="{A182F448-9065-4AEF-8FA8-9954D8D5F482}"/>
    <cellStyle name="계산 5 2 2 6 5" xfId="29481" xr:uid="{D5CD5BDF-1B0A-4594-A516-599ACD4B83BA}"/>
    <cellStyle name="계산 5 2 2 7" xfId="7736" xr:uid="{67741D93-42FA-42AD-8767-9C2B534DD13C}"/>
    <cellStyle name="계산 5 2 2 7 2" xfId="21361" xr:uid="{AAC7090A-8D45-4971-BE58-6B75CC92D5B7}"/>
    <cellStyle name="계산 5 2 2 7 3" xfId="29019" xr:uid="{C4818B9B-93F8-499D-AC7C-C27756883A1E}"/>
    <cellStyle name="계산 5 2 2 7 4" xfId="29480" xr:uid="{352FC84F-96ED-4779-B9F3-0DF3920EE3E1}"/>
    <cellStyle name="계산 5 2 2 8" xfId="7737" xr:uid="{86643A27-3360-4AF5-ADEC-C4CEFDC99DD3}"/>
    <cellStyle name="계산 5 2 2 8 2" xfId="21362" xr:uid="{C203013B-2774-49E9-8CA8-FD33FBBA3095}"/>
    <cellStyle name="계산 5 2 2 8 3" xfId="29020" xr:uid="{89C954D9-E930-47F3-AB57-A91A81CAC7B9}"/>
    <cellStyle name="계산 5 2 2 8 4" xfId="29479" xr:uid="{FF565E03-6D86-472C-9C8F-36E25C9C2873}"/>
    <cellStyle name="계산 5 2 2 9" xfId="21341" xr:uid="{A225291E-1236-4797-ACFF-F06ACD3750C9}"/>
    <cellStyle name="계산 5 2 3" xfId="7738" xr:uid="{495A6CEE-9653-4691-8BE6-E8C1E36833F3}"/>
    <cellStyle name="계산 5 2 3 10" xfId="29478" xr:uid="{9E3A2D99-E944-4F04-95DC-A03D2C7D7FC4}"/>
    <cellStyle name="계산 5 2 3 2" xfId="7739" xr:uid="{9DD39B1E-0EE2-4780-B4FF-59DD7B6AFDCB}"/>
    <cellStyle name="계산 5 2 3 2 2" xfId="21364" xr:uid="{0B36524F-9DA6-4058-9D9D-BBB681F61D63}"/>
    <cellStyle name="계산 5 2 3 2 3" xfId="29022" xr:uid="{6D6F37E9-916C-45FB-B339-4C495876A438}"/>
    <cellStyle name="계산 5 2 3 2 4" xfId="29477" xr:uid="{E36C4468-1C42-4873-A5F4-F4AE473A0C1D}"/>
    <cellStyle name="계산 5 2 3 3" xfId="7740" xr:uid="{9EE374A0-8855-4078-893A-E701F1C8BC79}"/>
    <cellStyle name="계산 5 2 3 3 2" xfId="21365" xr:uid="{8B09E9CC-AE2C-4BBE-BEBE-F62056567BF7}"/>
    <cellStyle name="계산 5 2 3 3 3" xfId="29023" xr:uid="{5FEAD7AE-B15A-4574-924B-6F2E80AA009B}"/>
    <cellStyle name="계산 5 2 3 3 4" xfId="29476" xr:uid="{0DBD1269-00B7-45D8-B0DB-D1115E7056F1}"/>
    <cellStyle name="계산 5 2 3 4" xfId="7741" xr:uid="{6FB81B70-DC43-4E76-BC69-5D761B32D7CD}"/>
    <cellStyle name="계산 5 2 3 4 2" xfId="21366" xr:uid="{BA188244-8AED-460F-92E7-096149C0BE25}"/>
    <cellStyle name="계산 5 2 3 4 3" xfId="29024" xr:uid="{70B93B7B-277F-4790-BAFC-74B6E7DCC642}"/>
    <cellStyle name="계산 5 2 3 4 4" xfId="29475" xr:uid="{7F05FBEA-E8B0-4A92-BCAC-BC8DF8FDA845}"/>
    <cellStyle name="계산 5 2 3 5" xfId="7742" xr:uid="{A1B85297-FC22-45F7-9330-ABBA1C85AFC0}"/>
    <cellStyle name="계산 5 2 3 5 2" xfId="21367" xr:uid="{916562EA-8D12-4B58-9C1C-4CEB0DDACA8F}"/>
    <cellStyle name="계산 5 2 3 5 3" xfId="29025" xr:uid="{3593B9FB-265D-436D-B3BF-404A36F84DFC}"/>
    <cellStyle name="계산 5 2 3 5 4" xfId="29474" xr:uid="{A416CC07-48ED-4D61-AAB9-C0178B39009D}"/>
    <cellStyle name="계산 5 2 3 6" xfId="7743" xr:uid="{52DE685A-B81C-4292-A39D-5C264181706B}"/>
    <cellStyle name="계산 5 2 3 6 2" xfId="21368" xr:uid="{5A320047-F462-4ABA-8B06-10944840E3D3}"/>
    <cellStyle name="계산 5 2 3 6 3" xfId="29026" xr:uid="{334CB761-7A99-4649-81A0-EE896182001A}"/>
    <cellStyle name="계산 5 2 3 6 4" xfId="29473" xr:uid="{6C7FE61A-CBAF-41C3-864D-4529B680433A}"/>
    <cellStyle name="계산 5 2 3 7" xfId="7744" xr:uid="{654DD85A-F013-409B-A6F1-BF2C2AA15EE2}"/>
    <cellStyle name="계산 5 2 3 7 2" xfId="21369" xr:uid="{5201EB9F-0565-4EBC-9F52-4F882D6F467C}"/>
    <cellStyle name="계산 5 2 3 7 3" xfId="29027" xr:uid="{6A510E48-FCF6-4508-8E08-52896FA5EE6B}"/>
    <cellStyle name="계산 5 2 3 7 4" xfId="29472" xr:uid="{C9DE35B0-565B-423C-BD43-12D8CE0451A8}"/>
    <cellStyle name="계산 5 2 3 8" xfId="21363" xr:uid="{777A6111-55B1-43EE-8D9C-194D905E7040}"/>
    <cellStyle name="계산 5 2 3 9" xfId="29021" xr:uid="{02525CE0-A9E3-4356-B6AF-0433619294F9}"/>
    <cellStyle name="계산 5 2 4" xfId="7745" xr:uid="{892665A7-79F7-41E1-B0A1-633C86E12EBD}"/>
    <cellStyle name="계산 5 2 4 2" xfId="7746" xr:uid="{082F1FA0-C7F2-4D03-BD62-22809F40235D}"/>
    <cellStyle name="계산 5 2 4 2 2" xfId="21371" xr:uid="{EA45E4C1-AFC0-45C8-801D-138751213444}"/>
    <cellStyle name="계산 5 2 4 2 3" xfId="29029" xr:uid="{1A9F9E9B-4858-4058-9EE7-8C73494E3442}"/>
    <cellStyle name="계산 5 2 4 2 4" xfId="29470" xr:uid="{1CEC19C5-138D-4C06-91E7-C9645A7D06D5}"/>
    <cellStyle name="계산 5 2 4 3" xfId="7747" xr:uid="{984C5462-871A-47EA-86ED-3848D8CCD1B2}"/>
    <cellStyle name="계산 5 2 4 3 2" xfId="21372" xr:uid="{5305CF1E-0366-4BEB-A560-A75AFB2C92B8}"/>
    <cellStyle name="계산 5 2 4 3 3" xfId="29030" xr:uid="{A102D91A-C72E-4251-98A6-DA6FDE6B9CB8}"/>
    <cellStyle name="계산 5 2 4 3 4" xfId="29469" xr:uid="{E9BA11DF-93C8-4D7C-AA70-482D5575DDD9}"/>
    <cellStyle name="계산 5 2 4 4" xfId="7748" xr:uid="{8338DB9D-4302-4D43-B46F-F1C451752C8D}"/>
    <cellStyle name="계산 5 2 4 4 2" xfId="21373" xr:uid="{9ED05936-FABF-4995-87AC-4FD67C966D8C}"/>
    <cellStyle name="계산 5 2 4 4 3" xfId="29031" xr:uid="{4A493E61-8801-4398-B823-15EF0B91E257}"/>
    <cellStyle name="계산 5 2 4 4 4" xfId="29468" xr:uid="{9EE202DA-0E19-42C5-8510-A2D5951145C7}"/>
    <cellStyle name="계산 5 2 4 5" xfId="7749" xr:uid="{CE7A3111-7B0A-4EB3-97A1-276964167424}"/>
    <cellStyle name="계산 5 2 4 5 2" xfId="21374" xr:uid="{BC548716-1E21-4704-950C-5A26D9F711C2}"/>
    <cellStyle name="계산 5 2 4 5 3" xfId="29032" xr:uid="{653B4E23-BA43-4E7D-98E1-E11644A2F414}"/>
    <cellStyle name="계산 5 2 4 5 4" xfId="29467" xr:uid="{C152F558-0CCE-4123-AC6C-075DF59F9879}"/>
    <cellStyle name="계산 5 2 4 6" xfId="7750" xr:uid="{D4949C36-532E-480B-9868-CFC62E250799}"/>
    <cellStyle name="계산 5 2 4 6 2" xfId="21375" xr:uid="{E3F5E360-773E-4436-B9FD-CB9652BB0936}"/>
    <cellStyle name="계산 5 2 4 6 3" xfId="29033" xr:uid="{A26E3308-44CD-43B2-A5AF-C483DF9138EB}"/>
    <cellStyle name="계산 5 2 4 6 4" xfId="29466" xr:uid="{D9B83459-5249-45F2-981A-4DCA5738304B}"/>
    <cellStyle name="계산 5 2 4 7" xfId="21370" xr:uid="{1CD471B9-322D-4691-B850-B42C83D7EF8B}"/>
    <cellStyle name="계산 5 2 4 8" xfId="29028" xr:uid="{F680CE9C-3B78-48F0-928D-B366C86E43DE}"/>
    <cellStyle name="계산 5 2 4 9" xfId="29471" xr:uid="{7EC884E9-451E-4E34-AC44-B6442382F2D0}"/>
    <cellStyle name="계산 5 2 5" xfId="7751" xr:uid="{EE9E26DC-644C-4BAA-B5A9-B9F1D6B41A70}"/>
    <cellStyle name="계산 5 2 5 2" xfId="7752" xr:uid="{7CCB38B5-EDBA-4ACD-BA6E-ABC1A8A3922E}"/>
    <cellStyle name="계산 5 2 5 2 2" xfId="21377" xr:uid="{EA6895F4-FCCC-4C5C-85AC-80145221C215}"/>
    <cellStyle name="계산 5 2 5 2 3" xfId="29035" xr:uid="{9DB157D6-D717-409B-AAF1-ABBF5967507F}"/>
    <cellStyle name="계산 5 2 5 2 4" xfId="29464" xr:uid="{6042D60E-EFF3-4EC3-9190-2F234A32E9FC}"/>
    <cellStyle name="계산 5 2 5 3" xfId="7753" xr:uid="{DA3D9D56-1030-4A49-89E7-004C1E4ED254}"/>
    <cellStyle name="계산 5 2 5 3 2" xfId="21378" xr:uid="{54676737-6421-4192-AC76-CFD2B64624EC}"/>
    <cellStyle name="계산 5 2 5 3 3" xfId="29036" xr:uid="{1D4177FF-B9EF-4355-B151-09CF2D752624}"/>
    <cellStyle name="계산 5 2 5 3 4" xfId="29463" xr:uid="{81255F30-BE6C-45F4-88E6-B7154D784BBE}"/>
    <cellStyle name="계산 5 2 5 4" xfId="7754" xr:uid="{B7438518-0446-4FAD-8183-77740EFFCF52}"/>
    <cellStyle name="계산 5 2 5 4 2" xfId="21379" xr:uid="{54DDB061-C155-4CD9-9F47-33B2C1D23BA6}"/>
    <cellStyle name="계산 5 2 5 4 3" xfId="29037" xr:uid="{CD36ACE9-44E3-4883-8E4B-412D39A14513}"/>
    <cellStyle name="계산 5 2 5 4 4" xfId="29462" xr:uid="{508F7C4C-81F0-496E-AC1A-A7F9F5DA7B19}"/>
    <cellStyle name="계산 5 2 5 5" xfId="7755" xr:uid="{276DCE3D-13F8-49C7-8162-EEBBF1CFBD63}"/>
    <cellStyle name="계산 5 2 5 5 2" xfId="21380" xr:uid="{0B414E27-1E4E-459F-936D-DC03B1E5B453}"/>
    <cellStyle name="계산 5 2 5 5 3" xfId="29038" xr:uid="{2A113048-99B6-4A4D-8BE8-A19E453F84A8}"/>
    <cellStyle name="계산 5 2 5 5 4" xfId="29461" xr:uid="{845BCB22-49AF-41DA-B417-BCF5DE5415B2}"/>
    <cellStyle name="계산 5 2 5 6" xfId="21376" xr:uid="{0846CB9B-0094-4E00-BA71-D2DCBF3FD161}"/>
    <cellStyle name="계산 5 2 5 7" xfId="29034" xr:uid="{16E255C3-D104-4770-85F0-B1932429F1AA}"/>
    <cellStyle name="계산 5 2 5 8" xfId="29465" xr:uid="{2C7C5935-3D18-4C05-B40A-96B8FE376D4A}"/>
    <cellStyle name="계산 5 2 6" xfId="7756" xr:uid="{B941BF51-0FFF-4895-B5AF-2DE58DB56D15}"/>
    <cellStyle name="계산 5 2 6 2" xfId="7757" xr:uid="{ABE7BDE7-6AC3-49D2-B8F4-FB83AE0E8803}"/>
    <cellStyle name="계산 5 2 6 2 2" xfId="21382" xr:uid="{AF9F7030-2FD0-4634-A81E-18F48B8CBE05}"/>
    <cellStyle name="계산 5 2 6 2 3" xfId="29040" xr:uid="{575E92C5-9167-40F3-B1E9-1C44927DBE79}"/>
    <cellStyle name="계산 5 2 6 2 4" xfId="29459" xr:uid="{B0EB4422-E4B9-4CE5-9E5F-CBBD2BF5E4CE}"/>
    <cellStyle name="계산 5 2 6 3" xfId="21381" xr:uid="{B1EA0C24-0007-4322-AEE9-9E421F1BA7A9}"/>
    <cellStyle name="계산 5 2 6 4" xfId="29039" xr:uid="{D450595A-27AB-45C9-B3B4-C60C96D61A68}"/>
    <cellStyle name="계산 5 2 6 5" xfId="29460" xr:uid="{292B3AAD-F034-4D76-B959-C1BEFFD41BE2}"/>
    <cellStyle name="계산 5 2 7" xfId="7758" xr:uid="{904D3DC9-062F-4235-AEC7-A5B06A410E8F}"/>
    <cellStyle name="계산 5 2 7 2" xfId="7759" xr:uid="{ECFDA734-7ACB-4AB2-B049-DD8356A1DD33}"/>
    <cellStyle name="계산 5 2 7 3" xfId="21383" xr:uid="{F9713F95-0CF4-47EA-8ED0-63A14ACB3786}"/>
    <cellStyle name="계산 5 2 7 4" xfId="29041" xr:uid="{B041C03F-5C17-4929-8555-D11A3FF2A512}"/>
    <cellStyle name="계산 5 2 7 5" xfId="29458" xr:uid="{7C74D161-929C-416B-BE03-BCE3BDC38AA2}"/>
    <cellStyle name="계산 5 2 8" xfId="7760" xr:uid="{051BA214-CC58-4FC9-91FC-A6D8AC56130B}"/>
    <cellStyle name="계산 5 2 8 2" xfId="21384" xr:uid="{890D9C43-D040-4075-86AA-0B8BD48DBCE6}"/>
    <cellStyle name="계산 5 2 8 3" xfId="29042" xr:uid="{35CB790A-BD43-4415-8F04-736EAE440B0A}"/>
    <cellStyle name="계산 5 2 8 4" xfId="29457" xr:uid="{ED856F2F-FF32-4D11-9611-51E8BB835343}"/>
    <cellStyle name="계산 5 2 9" xfId="21340" xr:uid="{73C0A9BB-C30D-429F-896A-BA5874241374}"/>
    <cellStyle name="계산 5 3" xfId="7761" xr:uid="{78BDD019-BC28-4990-8569-0CB607E16C56}"/>
    <cellStyle name="계산 5 3 10" xfId="29043" xr:uid="{01CA242C-65A6-46D4-82E8-CFF5516E7517}"/>
    <cellStyle name="계산 5 3 11" xfId="29456" xr:uid="{7B59BA2A-A804-433A-BD41-61962B7E1D7B}"/>
    <cellStyle name="계산 5 3 2" xfId="7762" xr:uid="{C1C85EC7-FE3C-4D98-AA54-03B518A88DA4}"/>
    <cellStyle name="계산 5 3 2 10" xfId="29044" xr:uid="{53C1014B-4C52-43FE-872A-61C0E71B2D16}"/>
    <cellStyle name="계산 5 3 2 11" xfId="29455" xr:uid="{348E287D-246B-4229-A4A1-85C12F31A418}"/>
    <cellStyle name="계산 5 3 2 2" xfId="7763" xr:uid="{0CFEE9A6-6CAA-4E40-9886-C81EDB042DEF}"/>
    <cellStyle name="계산 5 3 2 2 10" xfId="29454" xr:uid="{FA979B5E-D5FB-4AC6-BC2C-274FBA1ED3C6}"/>
    <cellStyle name="계산 5 3 2 2 2" xfId="7764" xr:uid="{046C0938-5A9A-49F0-AE56-13C5D1553251}"/>
    <cellStyle name="계산 5 3 2 2 2 2" xfId="21388" xr:uid="{4300C870-F41E-477A-9854-411DCB8AB1F1}"/>
    <cellStyle name="계산 5 3 2 2 2 3" xfId="29046" xr:uid="{01F2CD3E-2455-49D1-BFDC-BC9FF74DB217}"/>
    <cellStyle name="계산 5 3 2 2 2 4" xfId="29453" xr:uid="{A2C4E1A0-ED12-4A1B-9FD7-110D6DCAEEF0}"/>
    <cellStyle name="계산 5 3 2 2 3" xfId="7765" xr:uid="{C22821C8-097F-4AEB-BB14-95AC144A8741}"/>
    <cellStyle name="계산 5 3 2 2 3 2" xfId="21389" xr:uid="{438817F6-E125-476B-A194-2ACBDD27DD0F}"/>
    <cellStyle name="계산 5 3 2 2 3 3" xfId="29047" xr:uid="{F38F032E-79D8-4548-BBD3-01395D5D5874}"/>
    <cellStyle name="계산 5 3 2 2 3 4" xfId="29452" xr:uid="{E9D592AF-BC09-4B9B-965C-DD7318D58F59}"/>
    <cellStyle name="계산 5 3 2 2 4" xfId="7766" xr:uid="{936351D2-60FE-42C0-8EDB-B469805CEA49}"/>
    <cellStyle name="계산 5 3 2 2 4 2" xfId="21390" xr:uid="{DF9A23CE-96D2-4923-BB4D-04966432BF31}"/>
    <cellStyle name="계산 5 3 2 2 4 3" xfId="29048" xr:uid="{554CCF89-8FBD-44BD-8D3C-A3EC175A120D}"/>
    <cellStyle name="계산 5 3 2 2 4 4" xfId="29451" xr:uid="{2E07CD34-A9B2-4657-B050-E811A6BED61D}"/>
    <cellStyle name="계산 5 3 2 2 5" xfId="7767" xr:uid="{836CAD5E-A066-48FA-A04D-28A59A0A24DD}"/>
    <cellStyle name="계산 5 3 2 2 5 2" xfId="21391" xr:uid="{401D6634-43B1-435B-989B-63D647070501}"/>
    <cellStyle name="계산 5 3 2 2 5 3" xfId="29049" xr:uid="{3F358552-DCF7-48BF-BF0D-38BFDBD6819F}"/>
    <cellStyle name="계산 5 3 2 2 5 4" xfId="29450" xr:uid="{7EDA8B0A-2D02-448F-91AB-ABF3B546C978}"/>
    <cellStyle name="계산 5 3 2 2 6" xfId="7768" xr:uid="{CFE75C83-F9B5-4A4F-B112-31FF92091320}"/>
    <cellStyle name="계산 5 3 2 2 6 2" xfId="21392" xr:uid="{53F0E3BF-9A3C-4C55-9B4D-771E602E5BDF}"/>
    <cellStyle name="계산 5 3 2 2 6 3" xfId="29050" xr:uid="{1FFC5A94-10AF-498B-A3A7-5A3083E45161}"/>
    <cellStyle name="계산 5 3 2 2 6 4" xfId="29449" xr:uid="{745B08A2-45B0-4655-8CD8-254468937E7D}"/>
    <cellStyle name="계산 5 3 2 2 7" xfId="7769" xr:uid="{0B2CF89A-5F92-4A3F-9FC3-C756D9480357}"/>
    <cellStyle name="계산 5 3 2 2 7 2" xfId="21393" xr:uid="{45AA633D-EF73-4B13-9BC1-A125F8817E11}"/>
    <cellStyle name="계산 5 3 2 2 7 3" xfId="29051" xr:uid="{CD292E43-402E-4FAC-81B9-B401F3879C14}"/>
    <cellStyle name="계산 5 3 2 2 7 4" xfId="29448" xr:uid="{04FD078E-B33E-4807-B3DB-B38139ACAF6D}"/>
    <cellStyle name="계산 5 3 2 2 8" xfId="21387" xr:uid="{7746A442-450E-4C4E-ABD3-92EB8FF20A63}"/>
    <cellStyle name="계산 5 3 2 2 9" xfId="29045" xr:uid="{B44F92E9-A9DD-49E6-A455-DE3945A07E33}"/>
    <cellStyle name="계산 5 3 2 3" xfId="7770" xr:uid="{A1D89EDA-F953-4AF1-B9EA-A22F54BFBC15}"/>
    <cellStyle name="계산 5 3 2 3 2" xfId="7771" xr:uid="{7EB238A6-B427-4C01-BA13-EAF8F2DF5B0F}"/>
    <cellStyle name="계산 5 3 2 3 2 2" xfId="21395" xr:uid="{CD1D6B56-AACC-4E97-B2BC-748567B6089C}"/>
    <cellStyle name="계산 5 3 2 3 2 3" xfId="29053" xr:uid="{2ECD3D43-7074-4873-9D3A-7C9844755981}"/>
    <cellStyle name="계산 5 3 2 3 2 4" xfId="29446" xr:uid="{D47972B3-0250-4DAA-8C72-15EA2FB5A3AB}"/>
    <cellStyle name="계산 5 3 2 3 3" xfId="7772" xr:uid="{BE1C319D-B2D6-4691-B12F-8C8C60248362}"/>
    <cellStyle name="계산 5 3 2 3 3 2" xfId="21396" xr:uid="{AFD2BE2D-10EA-4860-B3A3-213B8CB461E8}"/>
    <cellStyle name="계산 5 3 2 3 3 3" xfId="29054" xr:uid="{8D3188FD-C040-4932-8C0C-45F86BA816AF}"/>
    <cellStyle name="계산 5 3 2 3 3 4" xfId="29445" xr:uid="{BB75DBB4-F898-4C04-83BC-A81B3D904F27}"/>
    <cellStyle name="계산 5 3 2 3 4" xfId="7773" xr:uid="{8D166C53-E96D-4D33-8804-FEFB1AFC5277}"/>
    <cellStyle name="계산 5 3 2 3 4 2" xfId="21397" xr:uid="{1FCF7BF3-0ADC-425E-8831-68A86057D97D}"/>
    <cellStyle name="계산 5 3 2 3 4 3" xfId="29055" xr:uid="{29569CFD-A78B-4624-9928-2DFB41C831EC}"/>
    <cellStyle name="계산 5 3 2 3 4 4" xfId="29444" xr:uid="{9BA3BD2E-E726-40B4-BA97-694BB6F81C85}"/>
    <cellStyle name="계산 5 3 2 3 5" xfId="7774" xr:uid="{B775B526-F4CB-409D-A7B1-45FCA139A9E5}"/>
    <cellStyle name="계산 5 3 2 3 5 2" xfId="21398" xr:uid="{3F577B64-476C-4097-88CE-F456F8023095}"/>
    <cellStyle name="계산 5 3 2 3 5 3" xfId="29056" xr:uid="{D5E2721C-D4E5-4F8E-8903-E302049A34E1}"/>
    <cellStyle name="계산 5 3 2 3 5 4" xfId="29443" xr:uid="{B152F95F-2DE7-4ED7-BCB7-AD9899A37C5B}"/>
    <cellStyle name="계산 5 3 2 3 6" xfId="7775" xr:uid="{062753CB-CEBE-4CFB-9719-F210381F2612}"/>
    <cellStyle name="계산 5 3 2 3 6 2" xfId="21399" xr:uid="{82D79A93-C7EA-4025-9FA9-E13B1245A344}"/>
    <cellStyle name="계산 5 3 2 3 6 3" xfId="29057" xr:uid="{B6712828-2786-4F2C-BF88-133E31B5E7C0}"/>
    <cellStyle name="계산 5 3 2 3 6 4" xfId="29442" xr:uid="{76A8497F-7F65-4F7D-9A49-CB4CE3CBA5D3}"/>
    <cellStyle name="계산 5 3 2 3 7" xfId="21394" xr:uid="{6FB21F97-8B5D-435E-A27B-86C99099CEC2}"/>
    <cellStyle name="계산 5 3 2 3 8" xfId="29052" xr:uid="{8F6A74D2-760C-40CD-9073-8EC751F17181}"/>
    <cellStyle name="계산 5 3 2 3 9" xfId="29447" xr:uid="{329CBC0B-02FD-426B-88B5-DDD0812D8D8F}"/>
    <cellStyle name="계산 5 3 2 4" xfId="7776" xr:uid="{CFB6B9F3-9679-4FB1-876D-8597DF4F93F9}"/>
    <cellStyle name="계산 5 3 2 4 2" xfId="7777" xr:uid="{ABB65C48-217F-4561-BD86-AE44DE0064F8}"/>
    <cellStyle name="계산 5 3 2 4 2 2" xfId="21401" xr:uid="{04E26443-5D14-4335-9B22-1CD04D1291DE}"/>
    <cellStyle name="계산 5 3 2 4 2 3" xfId="29059" xr:uid="{9D8AA82B-2035-437C-9CEB-AE1BDAC18818}"/>
    <cellStyle name="계산 5 3 2 4 2 4" xfId="29440" xr:uid="{4F08931A-013D-4FC7-A62D-260B34A2121B}"/>
    <cellStyle name="계산 5 3 2 4 3" xfId="7778" xr:uid="{73333FDC-A55C-410E-BEDA-7A43E22C912C}"/>
    <cellStyle name="계산 5 3 2 4 3 2" xfId="21402" xr:uid="{1EA73149-829B-4557-9ABB-C38A2343F823}"/>
    <cellStyle name="계산 5 3 2 4 3 3" xfId="29060" xr:uid="{4701A863-8EFB-47AC-8A25-CC48165037D4}"/>
    <cellStyle name="계산 5 3 2 4 3 4" xfId="29439" xr:uid="{0C109439-2DD9-46D0-9CE8-70FCD237B148}"/>
    <cellStyle name="계산 5 3 2 4 4" xfId="7779" xr:uid="{77A0E259-B7D9-428D-8B09-E837F7461696}"/>
    <cellStyle name="계산 5 3 2 4 4 2" xfId="21403" xr:uid="{377FADCB-661B-4502-97D6-A4729A7F69B2}"/>
    <cellStyle name="계산 5 3 2 4 4 3" xfId="29061" xr:uid="{EB95FD49-52FA-4F65-B79D-B161C5994CC9}"/>
    <cellStyle name="계산 5 3 2 4 4 4" xfId="29438" xr:uid="{E98FB840-4FA4-4DFE-B0E2-6A9C7D64C36B}"/>
    <cellStyle name="계산 5 3 2 4 5" xfId="21400" xr:uid="{31BA58B6-ED4F-4DA1-97DD-8082EEFB0782}"/>
    <cellStyle name="계산 5 3 2 4 6" xfId="29058" xr:uid="{8569C3A8-49CD-4B28-9A00-814A6AC422B3}"/>
    <cellStyle name="계산 5 3 2 4 7" xfId="29441" xr:uid="{081A954F-9916-4996-AF3B-204F7C86AB9F}"/>
    <cellStyle name="계산 5 3 2 5" xfId="7780" xr:uid="{9C27DEF8-88D3-4A92-A4FB-98268479C2C0}"/>
    <cellStyle name="계산 5 3 2 5 2" xfId="7781" xr:uid="{1BD5A9BD-A9D2-4090-A15A-6737275053F1}"/>
    <cellStyle name="계산 5 3 2 5 3" xfId="21404" xr:uid="{4351643E-0F49-44B4-A7FC-FE113349F38D}"/>
    <cellStyle name="계산 5 3 2 5 4" xfId="29062" xr:uid="{CE54B384-EE87-4A1C-8218-54DDBCABDA9A}"/>
    <cellStyle name="계산 5 3 2 5 5" xfId="29437" xr:uid="{A7D3DDF0-64F7-4002-949D-27D58904B340}"/>
    <cellStyle name="계산 5 3 2 6" xfId="7782" xr:uid="{E276435E-C6C8-4D6E-89B2-A140B5C62DB3}"/>
    <cellStyle name="계산 5 3 2 6 2" xfId="7783" xr:uid="{707BF484-9A0B-4933-8CB3-7618CF719919}"/>
    <cellStyle name="계산 5 3 2 6 3" xfId="21405" xr:uid="{FC8AF7E0-A856-4982-8AF6-8B741A4DAA94}"/>
    <cellStyle name="계산 5 3 2 6 4" xfId="29063" xr:uid="{FC39CB08-8999-4FC5-997E-E7EE5DFEB6F5}"/>
    <cellStyle name="계산 5 3 2 6 5" xfId="29436" xr:uid="{7A4440FC-AFAF-498C-A942-628F62C8737B}"/>
    <cellStyle name="계산 5 3 2 7" xfId="7784" xr:uid="{2BBDB701-CE5A-4F5E-99DF-FF3EB8287B32}"/>
    <cellStyle name="계산 5 3 2 7 2" xfId="21406" xr:uid="{79872EAF-91A3-4D66-B954-1DB345FD1681}"/>
    <cellStyle name="계산 5 3 2 7 3" xfId="29064" xr:uid="{05466826-C676-4BDF-A198-46AF2F6C1A0D}"/>
    <cellStyle name="계산 5 3 2 7 4" xfId="29435" xr:uid="{67799078-4A32-4C7D-AB21-A2BD9ECB63A2}"/>
    <cellStyle name="계산 5 3 2 8" xfId="7785" xr:uid="{55856906-1D0A-403F-92EE-7E0157DECE91}"/>
    <cellStyle name="계산 5 3 2 8 2" xfId="21407" xr:uid="{95E1AAE0-36DC-4C38-9E53-64B18E2EA46D}"/>
    <cellStyle name="계산 5 3 2 8 3" xfId="29065" xr:uid="{FD4FFE1B-CB3B-4A0E-86C3-8E74A07A74B0}"/>
    <cellStyle name="계산 5 3 2 8 4" xfId="29434" xr:uid="{E5BC1452-0232-4759-8117-5B0717C221AB}"/>
    <cellStyle name="계산 5 3 2 9" xfId="21386" xr:uid="{B138B642-EC43-4347-A493-5333872FDF47}"/>
    <cellStyle name="계산 5 3 3" xfId="7786" xr:uid="{3D9E1A59-CBC1-4529-9020-56DE632ADC3D}"/>
    <cellStyle name="계산 5 3 3 10" xfId="29433" xr:uid="{1876EC4B-6C32-4B28-83D7-B5DB404318C1}"/>
    <cellStyle name="계산 5 3 3 2" xfId="7787" xr:uid="{2A10E357-B33C-4CA1-9C49-0E8131C9975E}"/>
    <cellStyle name="계산 5 3 3 2 2" xfId="21409" xr:uid="{5F3144BE-8C45-4F61-85FF-0E4FD3C773B8}"/>
    <cellStyle name="계산 5 3 3 2 3" xfId="29067" xr:uid="{8BBF7BBD-8DA0-4FDA-A774-00E67CD2FFBB}"/>
    <cellStyle name="계산 5 3 3 2 4" xfId="29432" xr:uid="{54505699-EA23-4D84-8DAA-89E5BFB99A2D}"/>
    <cellStyle name="계산 5 3 3 3" xfId="7788" xr:uid="{746D2A52-3ABF-42E4-ABA5-EB2DAE092962}"/>
    <cellStyle name="계산 5 3 3 3 2" xfId="21410" xr:uid="{B42182AE-B2D4-460C-8294-D3AE3D4F5B8D}"/>
    <cellStyle name="계산 5 3 3 3 3" xfId="29068" xr:uid="{41C27427-C46E-4F8C-BE79-606040126B70}"/>
    <cellStyle name="계산 5 3 3 3 4" xfId="29431" xr:uid="{A465E5A1-B959-4865-AFAF-808769EFB4C2}"/>
    <cellStyle name="계산 5 3 3 4" xfId="7789" xr:uid="{D6D5A053-0F34-4D2F-8454-F5A8D91764C1}"/>
    <cellStyle name="계산 5 3 3 4 2" xfId="21411" xr:uid="{AF65F37D-5EAB-4EC8-8E06-B3CCE1B763D4}"/>
    <cellStyle name="계산 5 3 3 4 3" xfId="29069" xr:uid="{DD374912-70A2-43C4-9280-FA1E20DF87A7}"/>
    <cellStyle name="계산 5 3 3 4 4" xfId="29430" xr:uid="{A8E8885F-74FF-4779-89EB-24CDC71DE5E8}"/>
    <cellStyle name="계산 5 3 3 5" xfId="7790" xr:uid="{50BCF1F0-E4E5-419E-90E4-565B15503F01}"/>
    <cellStyle name="계산 5 3 3 5 2" xfId="21412" xr:uid="{DD3CB756-8763-42A6-B09F-8180923D3A52}"/>
    <cellStyle name="계산 5 3 3 5 3" xfId="29070" xr:uid="{93D8E142-3765-4E00-AA07-CF77CBA0BCE4}"/>
    <cellStyle name="계산 5 3 3 5 4" xfId="29429" xr:uid="{DC2D2D85-5BF2-470E-A43D-FB6268E376BB}"/>
    <cellStyle name="계산 5 3 3 6" xfId="7791" xr:uid="{2C770D1B-E5C2-4A8D-9E32-62D65CF93FF8}"/>
    <cellStyle name="계산 5 3 3 6 2" xfId="21413" xr:uid="{5ED2291B-9227-4199-B0B8-29636BA97025}"/>
    <cellStyle name="계산 5 3 3 6 3" xfId="29071" xr:uid="{D3A40A39-4D23-4205-AE8D-179AB9CCA328}"/>
    <cellStyle name="계산 5 3 3 6 4" xfId="29428" xr:uid="{AD451AD6-F1B7-4CEC-B127-E8DBE73BB972}"/>
    <cellStyle name="계산 5 3 3 7" xfId="7792" xr:uid="{BB69D868-7D09-4328-96B9-5C377B94D2A1}"/>
    <cellStyle name="계산 5 3 3 7 2" xfId="21414" xr:uid="{F32629E0-D85C-4ECD-9EF8-F556E7E22018}"/>
    <cellStyle name="계산 5 3 3 7 3" xfId="29072" xr:uid="{7808A75A-33A0-4DD5-BCD3-06853AB1881A}"/>
    <cellStyle name="계산 5 3 3 7 4" xfId="29427" xr:uid="{17A1C10F-9827-4E18-8079-1741D49A96CF}"/>
    <cellStyle name="계산 5 3 3 8" xfId="21408" xr:uid="{C137CD63-FD64-4B44-892B-E899B443CD1B}"/>
    <cellStyle name="계산 5 3 3 9" xfId="29066" xr:uid="{F47445BE-6151-4091-B356-C17FAC5E89BC}"/>
    <cellStyle name="계산 5 3 4" xfId="7793" xr:uid="{8387F71F-F7C3-4ECC-B37B-6380CED61CB5}"/>
    <cellStyle name="계산 5 3 4 2" xfId="7794" xr:uid="{7F06CDD2-81E4-4ACB-A2B3-0357DDCB0C0D}"/>
    <cellStyle name="계산 5 3 4 2 2" xfId="21416" xr:uid="{FC42B6B4-4918-4E11-B39C-C22D6DDA5AD1}"/>
    <cellStyle name="계산 5 3 4 2 3" xfId="29074" xr:uid="{D0A04356-B1AA-403C-80E5-CA9F200CED1F}"/>
    <cellStyle name="계산 5 3 4 2 4" xfId="29425" xr:uid="{2D4C3552-24A4-400F-B07F-A9226B64056B}"/>
    <cellStyle name="계산 5 3 4 3" xfId="7795" xr:uid="{7C084A60-5C70-4075-9CFC-4368EA7B1747}"/>
    <cellStyle name="계산 5 3 4 3 2" xfId="21417" xr:uid="{E1C1EBC0-C462-4AF0-8EAA-087A39B680E7}"/>
    <cellStyle name="계산 5 3 4 3 3" xfId="29075" xr:uid="{D5146EAF-C302-469A-B41D-9D5CD94022CE}"/>
    <cellStyle name="계산 5 3 4 3 4" xfId="29424" xr:uid="{F9F0E9E4-2AEE-4540-BEA0-077AA0F5F616}"/>
    <cellStyle name="계산 5 3 4 4" xfId="7796" xr:uid="{4EBF83EC-CC66-40B3-96EB-1BBDAFB2D155}"/>
    <cellStyle name="계산 5 3 4 4 2" xfId="21418" xr:uid="{CAECA147-6218-4225-8B91-8291318AB591}"/>
    <cellStyle name="계산 5 3 4 4 3" xfId="29076" xr:uid="{E9DB31C2-258A-4F2F-AC40-35E950342FD9}"/>
    <cellStyle name="계산 5 3 4 4 4" xfId="29423" xr:uid="{27ADA498-6A18-4DB9-958C-EC8E4693C0F5}"/>
    <cellStyle name="계산 5 3 4 5" xfId="7797" xr:uid="{310A2836-28E0-4BF6-A84C-B1C2AAA990EB}"/>
    <cellStyle name="계산 5 3 4 5 2" xfId="21419" xr:uid="{0345FE65-CCD9-4C80-A740-B17652FFBE40}"/>
    <cellStyle name="계산 5 3 4 5 3" xfId="29077" xr:uid="{EE155674-F874-4C9E-BB5B-B00E790FFC24}"/>
    <cellStyle name="계산 5 3 4 5 4" xfId="29422" xr:uid="{668621AD-B446-4A75-B71B-5EE97BA541BE}"/>
    <cellStyle name="계산 5 3 4 6" xfId="7798" xr:uid="{D91CAEB6-A2C7-48F0-8695-97BB1DC943CC}"/>
    <cellStyle name="계산 5 3 4 6 2" xfId="21420" xr:uid="{3CEC5E15-881A-4635-961C-20B386D296FF}"/>
    <cellStyle name="계산 5 3 4 6 3" xfId="29078" xr:uid="{4F7712D1-E56A-4F2C-AFC7-750C449FE815}"/>
    <cellStyle name="계산 5 3 4 6 4" xfId="29421" xr:uid="{ED8B6B0A-3444-4F55-B2B6-BE4246C6B113}"/>
    <cellStyle name="계산 5 3 4 7" xfId="21415" xr:uid="{EDE30D41-0640-4992-9FBD-AE2FB809F33B}"/>
    <cellStyle name="계산 5 3 4 8" xfId="29073" xr:uid="{37F89989-01E5-40D4-8760-4BCBA477E2F6}"/>
    <cellStyle name="계산 5 3 4 9" xfId="29426" xr:uid="{135F8BA6-EE5B-43F9-99D8-B50CCE91821E}"/>
    <cellStyle name="계산 5 3 5" xfId="7799" xr:uid="{EC9CF451-FF30-48A7-A132-85C6335AA615}"/>
    <cellStyle name="계산 5 3 5 2" xfId="7800" xr:uid="{EB1FA337-FBCC-48C4-B19D-790111C548A6}"/>
    <cellStyle name="계산 5 3 5 2 2" xfId="21422" xr:uid="{78A1F6B3-065F-43C4-9F39-1962AA032FDD}"/>
    <cellStyle name="계산 5 3 5 2 3" xfId="29080" xr:uid="{57A665A6-EFAA-462F-87FD-74C10EEFCAA6}"/>
    <cellStyle name="계산 5 3 5 2 4" xfId="29419" xr:uid="{D143E8A2-5980-4E67-A4D4-0B1DE2710837}"/>
    <cellStyle name="계산 5 3 5 3" xfId="7801" xr:uid="{EC820972-8308-418D-B466-3A89AE9A5AFC}"/>
    <cellStyle name="계산 5 3 5 3 2" xfId="21423" xr:uid="{D5A8A0EC-4293-4C20-BD80-6C767D9CD60E}"/>
    <cellStyle name="계산 5 3 5 3 3" xfId="29081" xr:uid="{A5DDF056-7F7E-4451-A512-6E98DB41397D}"/>
    <cellStyle name="계산 5 3 5 3 4" xfId="29418" xr:uid="{A66930B3-62F3-4DBA-BEEB-D8745831DEFE}"/>
    <cellStyle name="계산 5 3 5 4" xfId="7802" xr:uid="{8E98D91F-FEEB-48F4-A76C-B58AB39D4E1F}"/>
    <cellStyle name="계산 5 3 5 4 2" xfId="21424" xr:uid="{3FB699C4-D3C6-42BA-BAC8-6C6530A8F668}"/>
    <cellStyle name="계산 5 3 5 4 3" xfId="29082" xr:uid="{D90FF74A-F8D3-491E-AFD5-C81CF359581C}"/>
    <cellStyle name="계산 5 3 5 4 4" xfId="29417" xr:uid="{AEAC8486-01A2-4408-BF21-FC99F9C9B447}"/>
    <cellStyle name="계산 5 3 5 5" xfId="7803" xr:uid="{A360656D-1639-4EEB-A7AA-25EA7A53BA61}"/>
    <cellStyle name="계산 5 3 5 5 2" xfId="21425" xr:uid="{8745E4C1-F503-4AD5-AA4A-30A0360F76CF}"/>
    <cellStyle name="계산 5 3 5 5 3" xfId="29083" xr:uid="{16375738-8D0F-4C61-900D-C03B2AB0C023}"/>
    <cellStyle name="계산 5 3 5 5 4" xfId="29416" xr:uid="{7FF5DDCD-7254-4089-970F-5234A83A1D0E}"/>
    <cellStyle name="계산 5 3 5 6" xfId="21421" xr:uid="{4A21A04B-6E41-4433-8441-200E426B7E99}"/>
    <cellStyle name="계산 5 3 5 7" xfId="29079" xr:uid="{37C946F5-6F0C-4400-97B7-C530DB827672}"/>
    <cellStyle name="계산 5 3 5 8" xfId="29420" xr:uid="{435B44CC-8F6D-456B-B6EC-FB96B012DB57}"/>
    <cellStyle name="계산 5 3 6" xfId="7804" xr:uid="{66D5FB81-0744-4A34-A329-FF91E7F696E8}"/>
    <cellStyle name="계산 5 3 6 2" xfId="7805" xr:uid="{2850ADB7-6028-4BA9-9C95-6A977A9B10FB}"/>
    <cellStyle name="계산 5 3 6 2 2" xfId="21427" xr:uid="{BB8F5711-3D52-4ED9-BBDF-7C970C35A62A}"/>
    <cellStyle name="계산 5 3 6 2 3" xfId="29085" xr:uid="{607331A8-CA71-4654-8E27-07DFA2849E5D}"/>
    <cellStyle name="계산 5 3 6 2 4" xfId="29414" xr:uid="{C9FB6635-9229-4E94-B611-6ED660AF5D79}"/>
    <cellStyle name="계산 5 3 6 3" xfId="21426" xr:uid="{6E072ED2-3A38-4E0C-8B2A-B6A48A626BEF}"/>
    <cellStyle name="계산 5 3 6 4" xfId="29084" xr:uid="{E0370911-FFD6-4E02-9D72-3AC107BFED30}"/>
    <cellStyle name="계산 5 3 6 5" xfId="29415" xr:uid="{A44E9804-A6E9-4CB5-BB6D-C24C9A6BA2CE}"/>
    <cellStyle name="계산 5 3 7" xfId="7806" xr:uid="{FAA24252-C715-4509-8DF5-AAD622ECB182}"/>
    <cellStyle name="계산 5 3 7 2" xfId="7807" xr:uid="{5BBED8A6-D58C-44EF-BC92-7233EA2D6699}"/>
    <cellStyle name="계산 5 3 7 3" xfId="21428" xr:uid="{A44907C9-885D-4FD9-ABA7-E54939189C92}"/>
    <cellStyle name="계산 5 3 7 4" xfId="29086" xr:uid="{0B34C670-688A-4FD4-9F48-6DC4369E9D25}"/>
    <cellStyle name="계산 5 3 7 5" xfId="29413" xr:uid="{8D8E9265-1056-4CD9-AE01-08F8CE5C1B95}"/>
    <cellStyle name="계산 5 3 8" xfId="7808" xr:uid="{C2D2EC7E-3A46-4120-B6A2-09CCFFEBCEAF}"/>
    <cellStyle name="계산 5 3 8 2" xfId="21429" xr:uid="{26FAD96C-1CA1-4208-80DF-F8D52D02166E}"/>
    <cellStyle name="계산 5 3 8 3" xfId="29087" xr:uid="{D6B6BD14-8FFB-4332-8D9F-D301E4C74B33}"/>
    <cellStyle name="계산 5 3 8 4" xfId="29412" xr:uid="{6A170619-6AC9-48CD-84F3-8B096D0AE0DE}"/>
    <cellStyle name="계산 5 3 9" xfId="21385" xr:uid="{F60C6514-F53B-4063-995E-E38BB54809A3}"/>
    <cellStyle name="계산 5 4" xfId="7809" xr:uid="{04AAEDBE-70CC-4955-845B-9719A1C3ED4C}"/>
    <cellStyle name="계산 5 4 10" xfId="29088" xr:uid="{AF11A955-DE92-49EA-82D2-858EB3D93277}"/>
    <cellStyle name="계산 5 4 11" xfId="29411" xr:uid="{DA8A60B1-479C-4E62-9E17-C86DE9D3480D}"/>
    <cellStyle name="계산 5 4 2" xfId="7810" xr:uid="{91BBC4D9-8D56-40C7-BB3A-E42D6564AB55}"/>
    <cellStyle name="계산 5 4 2 10" xfId="29089" xr:uid="{39F45B54-518D-4FED-84A9-E4C1175B5366}"/>
    <cellStyle name="계산 5 4 2 11" xfId="29410" xr:uid="{E6486E16-770E-4D3F-9055-D9C256FC6D52}"/>
    <cellStyle name="계산 5 4 2 2" xfId="7811" xr:uid="{0A91FFAA-E367-454C-8F29-565FE49A6B6A}"/>
    <cellStyle name="계산 5 4 2 2 10" xfId="29409" xr:uid="{46538EE3-1CEA-4AEC-9AD1-6DE9F9572AF6}"/>
    <cellStyle name="계산 5 4 2 2 2" xfId="7812" xr:uid="{67863514-C24C-48A8-8856-D4490F95DD6D}"/>
    <cellStyle name="계산 5 4 2 2 2 2" xfId="21433" xr:uid="{ED6E252C-40A5-4C7A-BE83-62C007DD6690}"/>
    <cellStyle name="계산 5 4 2 2 2 3" xfId="29091" xr:uid="{E10C693B-BC4E-48CF-82C7-19BBC1643110}"/>
    <cellStyle name="계산 5 4 2 2 2 4" xfId="29408" xr:uid="{8F6F643D-C7BB-4CB0-80CF-AF178796CCCA}"/>
    <cellStyle name="계산 5 4 2 2 3" xfId="7813" xr:uid="{55567F1C-0095-454D-9F4A-359984701D34}"/>
    <cellStyle name="계산 5 4 2 2 3 2" xfId="21434" xr:uid="{FDAC074F-6595-4740-9152-026B79F31A42}"/>
    <cellStyle name="계산 5 4 2 2 3 3" xfId="29092" xr:uid="{8EBBD937-D014-475D-AEB5-4F2D32AAA262}"/>
    <cellStyle name="계산 5 4 2 2 3 4" xfId="29407" xr:uid="{E00A2C5B-8406-4ABD-86F5-77CAD1A620D3}"/>
    <cellStyle name="계산 5 4 2 2 4" xfId="7814" xr:uid="{86B60A8A-6D28-4A5F-B17D-40875CC0CB34}"/>
    <cellStyle name="계산 5 4 2 2 4 2" xfId="21435" xr:uid="{D7CF636A-8FBB-4173-9DAE-F4F54D5FB4EC}"/>
    <cellStyle name="계산 5 4 2 2 4 3" xfId="29093" xr:uid="{167B6BB6-8433-4DE3-96C2-94F60D73B5D3}"/>
    <cellStyle name="계산 5 4 2 2 4 4" xfId="29406" xr:uid="{369DF350-99A1-477C-B027-47B45FF62CFF}"/>
    <cellStyle name="계산 5 4 2 2 5" xfId="7815" xr:uid="{CE2718AB-3610-4917-8337-D5658EBB6FEA}"/>
    <cellStyle name="계산 5 4 2 2 5 2" xfId="21436" xr:uid="{2B9369E8-EE33-4A8D-81F5-FB559226046C}"/>
    <cellStyle name="계산 5 4 2 2 5 3" xfId="29094" xr:uid="{F78CE4A4-24CA-4A64-A5D1-5AB80D059B95}"/>
    <cellStyle name="계산 5 4 2 2 5 4" xfId="29405" xr:uid="{FA35DA29-F3E4-45E8-9E30-2B369A9E8923}"/>
    <cellStyle name="계산 5 4 2 2 6" xfId="7816" xr:uid="{F7B0C5EB-FD4E-4262-A8B9-73E7716BFED9}"/>
    <cellStyle name="계산 5 4 2 2 6 2" xfId="21437" xr:uid="{53DFBEB2-3698-4D56-9FC5-F9F3432ACC26}"/>
    <cellStyle name="계산 5 4 2 2 6 3" xfId="29095" xr:uid="{521118BF-3A10-4D7E-892B-7B879C75D410}"/>
    <cellStyle name="계산 5 4 2 2 6 4" xfId="29404" xr:uid="{777F1BB4-DB92-4A49-8255-749C3E890A6A}"/>
    <cellStyle name="계산 5 4 2 2 7" xfId="7817" xr:uid="{F46791CB-914E-4582-88CF-7289A32A2863}"/>
    <cellStyle name="계산 5 4 2 2 7 2" xfId="21438" xr:uid="{821E0648-8B88-48C1-BCC9-65354EFF7034}"/>
    <cellStyle name="계산 5 4 2 2 7 3" xfId="29096" xr:uid="{9EB33678-0952-4AB8-A9E0-C7C4ABDF032E}"/>
    <cellStyle name="계산 5 4 2 2 7 4" xfId="29403" xr:uid="{910F3244-52F5-4ADF-802C-669B8C722128}"/>
    <cellStyle name="계산 5 4 2 2 8" xfId="21432" xr:uid="{84C56FE6-7F7C-4278-A84A-B9B09B5E4681}"/>
    <cellStyle name="계산 5 4 2 2 9" xfId="29090" xr:uid="{A5D3402F-60D3-40BC-8BE9-1BB87B881997}"/>
    <cellStyle name="계산 5 4 2 3" xfId="7818" xr:uid="{DBF51DFC-5ADF-445A-A750-1768F90B4F47}"/>
    <cellStyle name="계산 5 4 2 3 2" xfId="7819" xr:uid="{F56EEC75-04F3-4985-AE4A-9864DF3E452E}"/>
    <cellStyle name="계산 5 4 2 3 2 2" xfId="21440" xr:uid="{11BBA786-6CD5-42EB-B79B-5BF0028CA8D5}"/>
    <cellStyle name="계산 5 4 2 3 2 3" xfId="29098" xr:uid="{020302B3-6FDB-4695-A0A1-740A9D59D6AC}"/>
    <cellStyle name="계산 5 4 2 3 2 4" xfId="29401" xr:uid="{2ABB8582-6C08-459F-B17C-17B1617B0DB7}"/>
    <cellStyle name="계산 5 4 2 3 3" xfId="7820" xr:uid="{ADFBF6F8-B2FF-42A3-80CF-2ABA8B670130}"/>
    <cellStyle name="계산 5 4 2 3 3 2" xfId="21441" xr:uid="{E43480B2-68A4-4D51-80A2-6C2FDBCCE2F5}"/>
    <cellStyle name="계산 5 4 2 3 3 3" xfId="29099" xr:uid="{C8D42420-A2AB-4976-9882-1370FFA8D69E}"/>
    <cellStyle name="계산 5 4 2 3 3 4" xfId="29400" xr:uid="{D66238AA-F54E-41A4-BB2D-CB698633092C}"/>
    <cellStyle name="계산 5 4 2 3 4" xfId="7821" xr:uid="{EA31D8AF-0A06-4280-87FD-9BD21E9EF060}"/>
    <cellStyle name="계산 5 4 2 3 4 2" xfId="21442" xr:uid="{B3ED8EFA-0615-4C32-843A-15649152F3D1}"/>
    <cellStyle name="계산 5 4 2 3 4 3" xfId="29100" xr:uid="{CBCCAB5D-8771-4C5B-9773-4CA0D2542154}"/>
    <cellStyle name="계산 5 4 2 3 4 4" xfId="29399" xr:uid="{938E4144-D95A-490B-8E6F-41BA4A4CA0B7}"/>
    <cellStyle name="계산 5 4 2 3 5" xfId="7822" xr:uid="{EF0818C8-266A-42D3-B4A7-6EA33ECB0A49}"/>
    <cellStyle name="계산 5 4 2 3 5 2" xfId="21443" xr:uid="{849A7866-6570-42A0-86D2-5702FCBF7221}"/>
    <cellStyle name="계산 5 4 2 3 5 3" xfId="29101" xr:uid="{AE288707-976D-414B-923C-00F6EC553B91}"/>
    <cellStyle name="계산 5 4 2 3 5 4" xfId="29398" xr:uid="{E459016B-D2F3-476F-B04C-B8A525180DD7}"/>
    <cellStyle name="계산 5 4 2 3 6" xfId="7823" xr:uid="{D8269CA1-202A-4E39-83D4-267878635D01}"/>
    <cellStyle name="계산 5 4 2 3 6 2" xfId="21444" xr:uid="{F86B0C84-44F6-4912-B530-AB45B5509277}"/>
    <cellStyle name="계산 5 4 2 3 6 3" xfId="29102" xr:uid="{FF3589DC-E092-4B08-966D-43C82818359A}"/>
    <cellStyle name="계산 5 4 2 3 6 4" xfId="29397" xr:uid="{2EC74DD5-4810-433A-9FBE-E63CB0C648DF}"/>
    <cellStyle name="계산 5 4 2 3 7" xfId="21439" xr:uid="{4CC5D4F9-C381-4189-B437-5331FC6BB17D}"/>
    <cellStyle name="계산 5 4 2 3 8" xfId="29097" xr:uid="{5CCA666A-1325-4EF1-B102-B6FFDDB10438}"/>
    <cellStyle name="계산 5 4 2 3 9" xfId="29402" xr:uid="{48CA69B8-C529-46F8-BFF6-8FB284964464}"/>
    <cellStyle name="계산 5 4 2 4" xfId="7824" xr:uid="{DBA880D5-1C62-4487-9564-CC2CC719A25C}"/>
    <cellStyle name="계산 5 4 2 4 2" xfId="7825" xr:uid="{72918128-B0F4-4774-9708-D548C303B2E2}"/>
    <cellStyle name="계산 5 4 2 4 2 2" xfId="21446" xr:uid="{D84597AA-358A-4FD9-8305-23AC4393BADE}"/>
    <cellStyle name="계산 5 4 2 4 2 3" xfId="29104" xr:uid="{8DC903E0-E8FB-4EEF-95CC-F5A2E89F1F6D}"/>
    <cellStyle name="계산 5 4 2 4 2 4" xfId="29395" xr:uid="{B4DE6886-3E2D-4026-912F-8417A5679F1C}"/>
    <cellStyle name="계산 5 4 2 4 3" xfId="7826" xr:uid="{608F8EB2-E5E1-467C-A766-097600508902}"/>
    <cellStyle name="계산 5 4 2 4 3 2" xfId="21447" xr:uid="{ABB8936A-8654-4CD7-9813-FDD0C73F7DDE}"/>
    <cellStyle name="계산 5 4 2 4 3 3" xfId="29105" xr:uid="{800EEB2F-5D05-476B-9C99-D551734A2097}"/>
    <cellStyle name="계산 5 4 2 4 3 4" xfId="29394" xr:uid="{18908DB1-9CCE-4027-8258-A0690D641D2A}"/>
    <cellStyle name="계산 5 4 2 4 4" xfId="7827" xr:uid="{A51927ED-1D65-4024-93A8-72ADCF170CE8}"/>
    <cellStyle name="계산 5 4 2 4 4 2" xfId="21448" xr:uid="{85A42F2C-5D9C-4E52-93B6-1B85AAD72571}"/>
    <cellStyle name="계산 5 4 2 4 4 3" xfId="29106" xr:uid="{6C2F68AE-9690-4D8E-8EBF-CB86550197CF}"/>
    <cellStyle name="계산 5 4 2 4 4 4" xfId="29393" xr:uid="{E324F2AC-6956-4AE9-8B47-24C21293BCE2}"/>
    <cellStyle name="계산 5 4 2 4 5" xfId="21445" xr:uid="{E8CBC0E4-4662-40BB-B75C-680C9B212A4A}"/>
    <cellStyle name="계산 5 4 2 4 6" xfId="29103" xr:uid="{535522D1-65AD-4335-8A98-8DA5E1E5A069}"/>
    <cellStyle name="계산 5 4 2 4 7" xfId="29396" xr:uid="{E76B7691-CF20-4026-BC3C-6256D17C1FD7}"/>
    <cellStyle name="계산 5 4 2 5" xfId="7828" xr:uid="{88595CC6-D21B-47C9-9EB7-DA85405A5B15}"/>
    <cellStyle name="계산 5 4 2 5 2" xfId="7829" xr:uid="{419D56BF-E9EB-4AC7-9BA8-7DB3BA4106A9}"/>
    <cellStyle name="계산 5 4 2 5 3" xfId="21449" xr:uid="{845BBA51-8E68-495E-9400-2D510DC7486E}"/>
    <cellStyle name="계산 5 4 2 5 4" xfId="29107" xr:uid="{3C9AF681-3AF9-4241-94A0-29AAA012A424}"/>
    <cellStyle name="계산 5 4 2 5 5" xfId="29392" xr:uid="{A64E280D-6437-41FA-BD2E-CD3A8DB7A508}"/>
    <cellStyle name="계산 5 4 2 6" xfId="7830" xr:uid="{240CB3A9-A069-4536-8506-9B5395FA9F8D}"/>
    <cellStyle name="계산 5 4 2 6 2" xfId="7831" xr:uid="{97456434-44CE-4AAD-BFFD-564B44EABC57}"/>
    <cellStyle name="계산 5 4 2 6 3" xfId="21450" xr:uid="{2D6581E6-DC95-493F-ADE3-822B4A28A543}"/>
    <cellStyle name="계산 5 4 2 6 4" xfId="29108" xr:uid="{4679CBD4-F280-4198-AE22-FC0BF9796E09}"/>
    <cellStyle name="계산 5 4 2 6 5" xfId="29391" xr:uid="{CDC6E825-3170-44A9-80A7-0FC7128236BA}"/>
    <cellStyle name="계산 5 4 2 7" xfId="7832" xr:uid="{3AF68C91-F0CA-4A18-ADBA-25D3B65A7C85}"/>
    <cellStyle name="계산 5 4 2 7 2" xfId="21451" xr:uid="{2A434ABD-3267-47B7-9FA8-22F7E94997A0}"/>
    <cellStyle name="계산 5 4 2 7 3" xfId="29109" xr:uid="{89584F6A-CF5D-4928-A973-5A0A75917E90}"/>
    <cellStyle name="계산 5 4 2 7 4" xfId="29390" xr:uid="{7E76520F-792C-460D-94B7-EA1AA1D2AD57}"/>
    <cellStyle name="계산 5 4 2 8" xfId="7833" xr:uid="{DC03D134-718C-412F-BADF-A0D6C8393B93}"/>
    <cellStyle name="계산 5 4 2 8 2" xfId="21452" xr:uid="{5F13B348-C6DB-444E-BD1A-DAFAD2440081}"/>
    <cellStyle name="계산 5 4 2 8 3" xfId="29110" xr:uid="{054DA5E9-BFC3-4A60-9229-C4FCFBFDF8E9}"/>
    <cellStyle name="계산 5 4 2 8 4" xfId="29389" xr:uid="{56296632-EE25-4F3A-8EDF-2A2DC5DFF786}"/>
    <cellStyle name="계산 5 4 2 9" xfId="21431" xr:uid="{DD8973EB-B22B-4C4B-BD4A-5079D9919503}"/>
    <cellStyle name="계산 5 4 3" xfId="7834" xr:uid="{D5E7DEF6-2353-4889-9570-938C282E0362}"/>
    <cellStyle name="계산 5 4 3 10" xfId="29388" xr:uid="{456B51D4-8C1D-4EB3-B8F4-0EF9C68EBA88}"/>
    <cellStyle name="계산 5 4 3 2" xfId="7835" xr:uid="{CFBC6B32-C2B6-4605-8734-C08B64633DBD}"/>
    <cellStyle name="계산 5 4 3 2 2" xfId="21454" xr:uid="{266886BD-D9A0-4557-B49E-16E8C442E2AF}"/>
    <cellStyle name="계산 5 4 3 2 3" xfId="29112" xr:uid="{3EBE88A2-EF4D-4E67-8A72-3D485EA61FEB}"/>
    <cellStyle name="계산 5 4 3 2 4" xfId="29387" xr:uid="{ECFEF892-ACCC-4FA0-AAC7-DA096893482D}"/>
    <cellStyle name="계산 5 4 3 3" xfId="7836" xr:uid="{9869E34C-7539-439A-BCA8-A2614D8544C8}"/>
    <cellStyle name="계산 5 4 3 3 2" xfId="21455" xr:uid="{283967EC-6CFF-4027-85B0-3E7A7D041379}"/>
    <cellStyle name="계산 5 4 3 3 3" xfId="29113" xr:uid="{DE77E9CA-068F-4821-9CAB-56E2367E7D70}"/>
    <cellStyle name="계산 5 4 3 3 4" xfId="29386" xr:uid="{3859D94C-CC07-4D79-AB6B-D284CE2F30E2}"/>
    <cellStyle name="계산 5 4 3 4" xfId="7837" xr:uid="{C0DFFEEE-600A-496A-9EEF-407357851F3C}"/>
    <cellStyle name="계산 5 4 3 4 2" xfId="21456" xr:uid="{E8D7AD8C-097A-4804-AFE5-02B79BF536E0}"/>
    <cellStyle name="계산 5 4 3 4 3" xfId="29114" xr:uid="{A7FFCDDF-0F39-4CF5-8F11-2D3DD033CF9A}"/>
    <cellStyle name="계산 5 4 3 4 4" xfId="29385" xr:uid="{EF0981EC-6C6E-4521-87A6-CF5BC4398A32}"/>
    <cellStyle name="계산 5 4 3 5" xfId="7838" xr:uid="{FEEE49F3-D3B6-4DB6-8AE2-03D49AC4576F}"/>
    <cellStyle name="계산 5 4 3 5 2" xfId="21457" xr:uid="{C137EA66-4D77-46EB-BAAA-2B1353A33975}"/>
    <cellStyle name="계산 5 4 3 5 3" xfId="29115" xr:uid="{C9E585A7-8D6F-4A97-AB0A-D3C63DA1B584}"/>
    <cellStyle name="계산 5 4 3 5 4" xfId="29384" xr:uid="{8CC70B9B-FBCE-4F2A-9138-041D6CDA90C2}"/>
    <cellStyle name="계산 5 4 3 6" xfId="7839" xr:uid="{1DA31B71-C45B-49A9-A001-582500F02316}"/>
    <cellStyle name="계산 5 4 3 6 2" xfId="21458" xr:uid="{02BA9246-1B73-4F19-A683-84AA7747C8CE}"/>
    <cellStyle name="계산 5 4 3 6 3" xfId="29116" xr:uid="{79CEBAD6-AA9B-41B0-86E5-70B4CDF49A68}"/>
    <cellStyle name="계산 5 4 3 6 4" xfId="29383" xr:uid="{D4F78D4A-A17D-422E-8239-6340FCBC1E6F}"/>
    <cellStyle name="계산 5 4 3 7" xfId="7840" xr:uid="{A24336F2-C714-452F-B747-044B9C41636D}"/>
    <cellStyle name="계산 5 4 3 7 2" xfId="21459" xr:uid="{593BB7D4-D8ED-4101-AF49-60CB8B9522D6}"/>
    <cellStyle name="계산 5 4 3 7 3" xfId="29117" xr:uid="{37A72706-514F-47DB-89D7-4AB32315E37E}"/>
    <cellStyle name="계산 5 4 3 7 4" xfId="29382" xr:uid="{4B16BED6-ECEF-4361-A03C-41CBEA5C88D1}"/>
    <cellStyle name="계산 5 4 3 8" xfId="21453" xr:uid="{90DDA7BB-4A0C-4E81-B7FC-ABF0E6D2A5F6}"/>
    <cellStyle name="계산 5 4 3 9" xfId="29111" xr:uid="{91B0D369-7186-4B4F-917C-C3457D38DF4D}"/>
    <cellStyle name="계산 5 4 4" xfId="7841" xr:uid="{145C483D-BBF2-4294-99C8-CF3B4B577726}"/>
    <cellStyle name="계산 5 4 4 2" xfId="7842" xr:uid="{614A622D-6944-414C-A5EE-7F6404B6551D}"/>
    <cellStyle name="계산 5 4 4 2 2" xfId="21461" xr:uid="{D6CBF55F-B49D-4172-AF47-EFD907427F32}"/>
    <cellStyle name="계산 5 4 4 2 3" xfId="29119" xr:uid="{E350B2FB-669A-4A2E-BF4E-B79C4EC6F64C}"/>
    <cellStyle name="계산 5 4 4 2 4" xfId="29380" xr:uid="{3615825F-48EC-4B83-979D-C44B57381325}"/>
    <cellStyle name="계산 5 4 4 3" xfId="7843" xr:uid="{B819B9DC-A317-4FCE-85A7-D5D34BAC56A1}"/>
    <cellStyle name="계산 5 4 4 3 2" xfId="21462" xr:uid="{6E0C887B-AECE-4943-B47B-8501E925627C}"/>
    <cellStyle name="계산 5 4 4 3 3" xfId="29120" xr:uid="{79ACA244-B6FB-4AB1-9ADC-840888E6A51A}"/>
    <cellStyle name="계산 5 4 4 3 4" xfId="29379" xr:uid="{1146C8B2-B0FF-44A6-A0B4-70EE22A427D0}"/>
    <cellStyle name="계산 5 4 4 4" xfId="7844" xr:uid="{23EB33DE-3CA1-4FAA-838F-9ABBBE806CA4}"/>
    <cellStyle name="계산 5 4 4 4 2" xfId="21463" xr:uid="{19212EFE-D7E1-4EE9-AAB3-8054BF4AF508}"/>
    <cellStyle name="계산 5 4 4 4 3" xfId="29121" xr:uid="{F2F6F00E-E0D6-4B9A-A936-FBF8AFF0DE09}"/>
    <cellStyle name="계산 5 4 4 4 4" xfId="29378" xr:uid="{BA37F727-A5E9-4BA2-BC52-959DA1AC2DF9}"/>
    <cellStyle name="계산 5 4 4 5" xfId="7845" xr:uid="{C73C2F1C-AA97-4049-9414-12CB6BDA282E}"/>
    <cellStyle name="계산 5 4 4 5 2" xfId="21464" xr:uid="{A374FFA9-ED9A-4B55-B450-55009B01A037}"/>
    <cellStyle name="계산 5 4 4 5 3" xfId="29122" xr:uid="{109ECCA8-6C1B-4BBC-AA24-55D827B336D3}"/>
    <cellStyle name="계산 5 4 4 5 4" xfId="29377" xr:uid="{91701F5A-2308-441F-B2DF-1152621F1652}"/>
    <cellStyle name="계산 5 4 4 6" xfId="7846" xr:uid="{A20E3A79-5726-48CF-8EE4-B90C398381F1}"/>
    <cellStyle name="계산 5 4 4 6 2" xfId="21465" xr:uid="{527CD3A8-BC4F-4C84-8B99-8C7FFE629514}"/>
    <cellStyle name="계산 5 4 4 6 3" xfId="29123" xr:uid="{848B7DE9-8DEA-4812-8C6A-8409F16A6C93}"/>
    <cellStyle name="계산 5 4 4 6 4" xfId="29376" xr:uid="{06BAE1EA-7C4D-42FB-8D76-5127CC35A0AF}"/>
    <cellStyle name="계산 5 4 4 7" xfId="21460" xr:uid="{E8B4259E-BB73-40E7-910C-B30CCAB52402}"/>
    <cellStyle name="계산 5 4 4 8" xfId="29118" xr:uid="{6F89E251-253D-4C3D-A785-877CCBA8FA5E}"/>
    <cellStyle name="계산 5 4 4 9" xfId="29381" xr:uid="{E920535C-2522-4836-934A-5831CC2A10CB}"/>
    <cellStyle name="계산 5 4 5" xfId="7847" xr:uid="{2362AA7A-E0AF-4789-9991-04361A4D602D}"/>
    <cellStyle name="계산 5 4 5 2" xfId="7848" xr:uid="{322235D8-A10B-48EE-9A89-C5E1B31D62D9}"/>
    <cellStyle name="계산 5 4 5 2 2" xfId="21467" xr:uid="{C005AA94-166C-430A-9390-29844A26CBBC}"/>
    <cellStyle name="계산 5 4 5 2 3" xfId="29125" xr:uid="{E44ED66C-91FC-45E2-96E9-E7A69328CDFA}"/>
    <cellStyle name="계산 5 4 5 2 4" xfId="29374" xr:uid="{23E17103-28C5-4DB1-83ED-AB91F3204B5E}"/>
    <cellStyle name="계산 5 4 5 3" xfId="7849" xr:uid="{5E4BC029-3CC2-4CCC-831D-74ABC90BA5F9}"/>
    <cellStyle name="계산 5 4 5 3 2" xfId="21468" xr:uid="{FE3CB1CF-17BF-41C8-B6C2-F0B177126326}"/>
    <cellStyle name="계산 5 4 5 3 3" xfId="29126" xr:uid="{27EE38B6-5A24-4F15-B583-81F820361B79}"/>
    <cellStyle name="계산 5 4 5 3 4" xfId="29373" xr:uid="{B551EBE5-3478-40DE-A1DF-8875478A1A85}"/>
    <cellStyle name="계산 5 4 5 4" xfId="7850" xr:uid="{44A91277-2AE5-4605-9BFF-B8189BAEEBF4}"/>
    <cellStyle name="계산 5 4 5 4 2" xfId="21469" xr:uid="{2EF83008-5BED-405C-99A2-4AA4FBA8F257}"/>
    <cellStyle name="계산 5 4 5 4 3" xfId="29127" xr:uid="{01A568D6-10F4-48E7-AAEB-7FF0F737408E}"/>
    <cellStyle name="계산 5 4 5 4 4" xfId="29372" xr:uid="{A74242D8-A4A6-489A-973E-C48B84F52540}"/>
    <cellStyle name="계산 5 4 5 5" xfId="7851" xr:uid="{FF5402CA-8751-41CE-AE32-975C80841AF4}"/>
    <cellStyle name="계산 5 4 5 5 2" xfId="21470" xr:uid="{6CF60869-F7D1-48CB-918B-7763D6256427}"/>
    <cellStyle name="계산 5 4 5 5 3" xfId="29128" xr:uid="{4AEA95DD-D019-489A-A0BB-DAC309D13F9D}"/>
    <cellStyle name="계산 5 4 5 5 4" xfId="29371" xr:uid="{B1F0DDD6-8503-414D-9A25-36E0FB24FE41}"/>
    <cellStyle name="계산 5 4 5 6" xfId="21466" xr:uid="{7F183D8C-C537-4E6C-927E-D56733DDA7B3}"/>
    <cellStyle name="계산 5 4 5 7" xfId="29124" xr:uid="{D1638ADB-78BF-49EF-B1D1-4590F616ED0C}"/>
    <cellStyle name="계산 5 4 5 8" xfId="29375" xr:uid="{8B0CF5DB-E3FF-448F-BD7B-7192BB01B9BE}"/>
    <cellStyle name="계산 5 4 6" xfId="7852" xr:uid="{2B5FE913-02FF-4A58-97D8-73BBA141CFBB}"/>
    <cellStyle name="계산 5 4 6 2" xfId="7853" xr:uid="{EF497CFA-CCC1-4EB2-8722-A377914BE316}"/>
    <cellStyle name="계산 5 4 6 2 2" xfId="21472" xr:uid="{D22BD2F6-A332-4C8A-9127-C18198855008}"/>
    <cellStyle name="계산 5 4 6 2 3" xfId="29130" xr:uid="{60344877-988C-4DC7-B281-2BA61DB3C91D}"/>
    <cellStyle name="계산 5 4 6 2 4" xfId="29369" xr:uid="{C8D71EC5-A724-41E6-AAD8-16CA89F9DF4D}"/>
    <cellStyle name="계산 5 4 6 3" xfId="21471" xr:uid="{FEDF04EB-7D7A-4900-B475-68CF0C7A0A37}"/>
    <cellStyle name="계산 5 4 6 4" xfId="29129" xr:uid="{9BB11D9F-D2FD-4855-B78A-7AD6A88D97F5}"/>
    <cellStyle name="계산 5 4 6 5" xfId="29370" xr:uid="{827E8118-29D1-489C-B3FA-15D46411A83E}"/>
    <cellStyle name="계산 5 4 7" xfId="7854" xr:uid="{417471BE-AB0B-4A81-BA04-25A20ADC2BAC}"/>
    <cellStyle name="계산 5 4 7 2" xfId="7855" xr:uid="{30C3B671-23E8-4388-9F99-A48DA27B70D3}"/>
    <cellStyle name="계산 5 4 7 3" xfId="21473" xr:uid="{7EC07162-B442-4245-AE61-3FB59EFD717B}"/>
    <cellStyle name="계산 5 4 7 4" xfId="29131" xr:uid="{FBA7B938-CC86-4007-817A-F850BE934756}"/>
    <cellStyle name="계산 5 4 7 5" xfId="29368" xr:uid="{7085725E-1886-4A86-A686-9CDF055700FB}"/>
    <cellStyle name="계산 5 4 8" xfId="7856" xr:uid="{F03C97D0-440D-45B6-8BDE-7DB5A6415C1B}"/>
    <cellStyle name="계산 5 4 8 2" xfId="21474" xr:uid="{9BFFE18D-91F9-4C2A-8787-5E0FE4498212}"/>
    <cellStyle name="계산 5 4 8 3" xfId="29132" xr:uid="{41C57223-B583-4458-9136-5EBF77306581}"/>
    <cellStyle name="계산 5 4 8 4" xfId="29367" xr:uid="{A3CF2A39-1E7A-4264-AF02-8C57C3B97AB5}"/>
    <cellStyle name="계산 5 4 9" xfId="21430" xr:uid="{FC6E5421-B138-4B9A-844A-AF69D1E0DBE8}"/>
    <cellStyle name="계산 5 5" xfId="7857" xr:uid="{6506B484-4C17-4CD1-8E2E-21D38AB7A492}"/>
    <cellStyle name="계산 5 5 10" xfId="29133" xr:uid="{BEA4A13D-1923-4673-B7BE-ACBE2730AFB6}"/>
    <cellStyle name="계산 5 5 11" xfId="29366" xr:uid="{852AB522-B618-4832-AC5B-FB102E6AFFDB}"/>
    <cellStyle name="계산 5 5 2" xfId="7858" xr:uid="{59C4B80F-73DB-4A06-BAE9-DEE1944D3CBB}"/>
    <cellStyle name="계산 5 5 2 10" xfId="29134" xr:uid="{807FB4CC-D03C-48A2-A8C5-C24D4F15400D}"/>
    <cellStyle name="계산 5 5 2 11" xfId="29365" xr:uid="{36BD23D0-46E8-41ED-B8E5-283A1E301C36}"/>
    <cellStyle name="계산 5 5 2 2" xfId="7859" xr:uid="{029B2D15-CA33-4EF7-B4E5-A686CE7E0CC4}"/>
    <cellStyle name="계산 5 5 2 2 10" xfId="29364" xr:uid="{A9729718-4A11-4B54-86C5-92E80C1EB692}"/>
    <cellStyle name="계산 5 5 2 2 2" xfId="7860" xr:uid="{2740AB4E-FC0A-48FF-98B7-9B603BCFDF25}"/>
    <cellStyle name="계산 5 5 2 2 2 2" xfId="21478" xr:uid="{3D07ACDD-E9F7-4979-91B6-4589FFC69F92}"/>
    <cellStyle name="계산 5 5 2 2 2 3" xfId="29136" xr:uid="{28FB93EE-D998-49C1-9A41-B1078F7A458D}"/>
    <cellStyle name="계산 5 5 2 2 2 4" xfId="29363" xr:uid="{46219DA1-03DE-48D8-B60E-C0320380920E}"/>
    <cellStyle name="계산 5 5 2 2 3" xfId="7861" xr:uid="{BFD98401-F0AF-4C48-A3BD-674F9BD23B58}"/>
    <cellStyle name="계산 5 5 2 2 3 2" xfId="21479" xr:uid="{71854D30-10CB-4E6C-BB2B-2E5F60A461BB}"/>
    <cellStyle name="계산 5 5 2 2 3 3" xfId="29137" xr:uid="{B6DA7FBA-686F-47A9-91F0-B26066FC173D}"/>
    <cellStyle name="계산 5 5 2 2 3 4" xfId="29362" xr:uid="{2E6FC77F-6249-404B-A0F5-22FA691EA15B}"/>
    <cellStyle name="계산 5 5 2 2 4" xfId="7862" xr:uid="{BBCD7EDE-88AC-4384-8E28-0A67A2BC9341}"/>
    <cellStyle name="계산 5 5 2 2 4 2" xfId="21480" xr:uid="{A0B32BA1-97DC-4F19-8E85-50B36CD68E99}"/>
    <cellStyle name="계산 5 5 2 2 4 3" xfId="29138" xr:uid="{7B73522F-D616-4405-83C1-DED846E2D2ED}"/>
    <cellStyle name="계산 5 5 2 2 4 4" xfId="29361" xr:uid="{0C6E3CE7-660E-4D04-B131-7D0D6C129783}"/>
    <cellStyle name="계산 5 5 2 2 5" xfId="7863" xr:uid="{D35BE855-8028-497C-94D3-9793DF9E5B41}"/>
    <cellStyle name="계산 5 5 2 2 5 2" xfId="21481" xr:uid="{A4C757FB-8813-4F2C-B656-FC6697B30853}"/>
    <cellStyle name="계산 5 5 2 2 5 3" xfId="29139" xr:uid="{909C6A86-C13A-4A8F-88AB-4882E2D533F5}"/>
    <cellStyle name="계산 5 5 2 2 5 4" xfId="29360" xr:uid="{BD5DF79F-04D1-4EBF-83C3-AD8FFADDFABB}"/>
    <cellStyle name="계산 5 5 2 2 6" xfId="7864" xr:uid="{400C1201-CE6E-4119-AB91-2907F90EFB56}"/>
    <cellStyle name="계산 5 5 2 2 6 2" xfId="21482" xr:uid="{BA9D97F7-D984-4327-AAE4-19159B4BAD5D}"/>
    <cellStyle name="계산 5 5 2 2 6 3" xfId="29140" xr:uid="{EEECDE29-099B-40CF-8DDC-88A2D6FD18D4}"/>
    <cellStyle name="계산 5 5 2 2 6 4" xfId="29359" xr:uid="{BE03AE87-B297-48AB-A1EA-55DCB592B917}"/>
    <cellStyle name="계산 5 5 2 2 7" xfId="7865" xr:uid="{6E15C0DC-A19C-4B13-9302-1386946CF171}"/>
    <cellStyle name="계산 5 5 2 2 7 2" xfId="21483" xr:uid="{5E2FE615-CF3D-40AC-8835-0996A8E7EC56}"/>
    <cellStyle name="계산 5 5 2 2 7 3" xfId="29141" xr:uid="{9016A9CF-A8BD-4199-BE04-EBD7AE95BD1D}"/>
    <cellStyle name="계산 5 5 2 2 7 4" xfId="29358" xr:uid="{95357584-3E22-4376-9688-732EEA079E2A}"/>
    <cellStyle name="계산 5 5 2 2 8" xfId="21477" xr:uid="{A1417D8B-4CAB-4B80-84E7-EF12AAB7186F}"/>
    <cellStyle name="계산 5 5 2 2 9" xfId="29135" xr:uid="{9C147DCB-DE28-41DD-9F6F-C23092DFEE51}"/>
    <cellStyle name="계산 5 5 2 3" xfId="7866" xr:uid="{7FA4E04E-4D21-41C2-ABDC-F0E109A16583}"/>
    <cellStyle name="계산 5 5 2 3 2" xfId="7867" xr:uid="{9F3FFD65-762D-42BF-A42A-F0AC9CC088F4}"/>
    <cellStyle name="계산 5 5 2 3 2 2" xfId="21485" xr:uid="{3D7D7721-8088-4544-8C4B-69CD4E67ACCC}"/>
    <cellStyle name="계산 5 5 2 3 2 3" xfId="29143" xr:uid="{20E538EB-8644-48BE-8852-787C9DD5A406}"/>
    <cellStyle name="계산 5 5 2 3 2 4" xfId="29356" xr:uid="{F291E3A8-3030-4844-83B7-5EABEE133C23}"/>
    <cellStyle name="계산 5 5 2 3 3" xfId="7868" xr:uid="{3B0FD663-B73C-40CF-BD13-47835C6DC2E1}"/>
    <cellStyle name="계산 5 5 2 3 3 2" xfId="21486" xr:uid="{8E566F68-CCCF-4947-A3E9-8ECBE5C3C9B4}"/>
    <cellStyle name="계산 5 5 2 3 3 3" xfId="29144" xr:uid="{7C7BD0B0-E30C-4374-BBA4-843186A0E160}"/>
    <cellStyle name="계산 5 5 2 3 3 4" xfId="29355" xr:uid="{B3B5268D-6616-4FFE-8B19-D0DE9337E3A1}"/>
    <cellStyle name="계산 5 5 2 3 4" xfId="7869" xr:uid="{CBB42EA3-5367-4DEF-A80A-E7C1A9CEBD71}"/>
    <cellStyle name="계산 5 5 2 3 4 2" xfId="21487" xr:uid="{8A58C289-4603-4680-A8E1-F07136BAF6D1}"/>
    <cellStyle name="계산 5 5 2 3 4 3" xfId="29145" xr:uid="{36256F0B-974C-44A6-8E32-441C37E7B8BC}"/>
    <cellStyle name="계산 5 5 2 3 4 4" xfId="29354" xr:uid="{A678702E-E668-44B1-8251-427ACC999460}"/>
    <cellStyle name="계산 5 5 2 3 5" xfId="7870" xr:uid="{BD790F6E-3BC7-49E8-AADD-6F9FFE9F1E66}"/>
    <cellStyle name="계산 5 5 2 3 5 2" xfId="21488" xr:uid="{C48274AD-5522-46FB-9859-AE38CB940F2B}"/>
    <cellStyle name="계산 5 5 2 3 5 3" xfId="29146" xr:uid="{685A3E0A-4667-492B-988A-1A08318BF664}"/>
    <cellStyle name="계산 5 5 2 3 5 4" xfId="29353" xr:uid="{1F973455-8F06-453E-8E74-AC19775623D8}"/>
    <cellStyle name="계산 5 5 2 3 6" xfId="7871" xr:uid="{B96C4A83-7756-4176-B3D7-8D7B02CFC2BB}"/>
    <cellStyle name="계산 5 5 2 3 6 2" xfId="21489" xr:uid="{9167C58A-FFF3-4991-99E7-1507FDBFCA72}"/>
    <cellStyle name="계산 5 5 2 3 6 3" xfId="29147" xr:uid="{9B568B9B-E3E4-4BD6-B972-2766CE8A801A}"/>
    <cellStyle name="계산 5 5 2 3 6 4" xfId="29352" xr:uid="{B4C560E9-ABAE-4E1C-870E-073CE09F6556}"/>
    <cellStyle name="계산 5 5 2 3 7" xfId="21484" xr:uid="{5D19DFD9-0ED2-41E7-B0B0-E1907DB03EBF}"/>
    <cellStyle name="계산 5 5 2 3 8" xfId="29142" xr:uid="{32309D03-0B3C-4B9E-8C60-02484914EBD0}"/>
    <cellStyle name="계산 5 5 2 3 9" xfId="29357" xr:uid="{1E0C02E3-F2B4-4BB0-8381-0C7ADACD3D78}"/>
    <cellStyle name="계산 5 5 2 4" xfId="7872" xr:uid="{DB4DB33A-6CAB-4E35-B542-8D7349F7C55B}"/>
    <cellStyle name="계산 5 5 2 4 2" xfId="7873" xr:uid="{F18DB799-45F8-4868-9B52-40E82AC603A1}"/>
    <cellStyle name="계산 5 5 2 4 2 2" xfId="21491" xr:uid="{007156FC-2FAF-43A6-AAB7-FD39A9CDF0E2}"/>
    <cellStyle name="계산 5 5 2 4 2 3" xfId="29149" xr:uid="{BDAC2F64-2D08-4889-85FC-D77810E1309A}"/>
    <cellStyle name="계산 5 5 2 4 2 4" xfId="29350" xr:uid="{B52AD833-30E9-4200-9198-BC8AEBF724F3}"/>
    <cellStyle name="계산 5 5 2 4 3" xfId="7874" xr:uid="{8941DC65-8545-4203-8BB2-32BED0F848EC}"/>
    <cellStyle name="계산 5 5 2 4 3 2" xfId="21492" xr:uid="{3BEE34D6-157B-4AE8-909E-B1378BC0DC74}"/>
    <cellStyle name="계산 5 5 2 4 3 3" xfId="29150" xr:uid="{8B49D99F-1407-42F3-A6DA-3030AE1EA03F}"/>
    <cellStyle name="계산 5 5 2 4 3 4" xfId="29349" xr:uid="{B64D3638-F10C-4D7D-B04F-E67A13817CA8}"/>
    <cellStyle name="계산 5 5 2 4 4" xfId="7875" xr:uid="{571B408C-74C9-479A-B2C0-C36638359327}"/>
    <cellStyle name="계산 5 5 2 4 4 2" xfId="21493" xr:uid="{F3589992-9B5B-45B6-8D53-C21055374C49}"/>
    <cellStyle name="계산 5 5 2 4 4 3" xfId="29151" xr:uid="{CAF93EA8-3460-4C2D-9F57-3C9692D9DF8D}"/>
    <cellStyle name="계산 5 5 2 4 4 4" xfId="29348" xr:uid="{A2C9B420-8D87-4080-AB37-DFE48F17E30B}"/>
    <cellStyle name="계산 5 5 2 4 5" xfId="21490" xr:uid="{BA5C85F4-5C20-488A-9278-AD21E7A58B1F}"/>
    <cellStyle name="계산 5 5 2 4 6" xfId="29148" xr:uid="{0EB423F7-5251-4C32-8E53-A769528D0A4B}"/>
    <cellStyle name="계산 5 5 2 4 7" xfId="29351" xr:uid="{C951FFAE-8FE4-4AC3-B2B0-DE915484F811}"/>
    <cellStyle name="계산 5 5 2 5" xfId="7876" xr:uid="{298193B5-70FA-43A5-A07B-B0D2BFE27C27}"/>
    <cellStyle name="계산 5 5 2 5 2" xfId="7877" xr:uid="{D6B530DE-36BA-4AA7-9054-1058CB402B01}"/>
    <cellStyle name="계산 5 5 2 5 3" xfId="21494" xr:uid="{CAB8CD74-96E3-4895-B8AA-033F1F44C513}"/>
    <cellStyle name="계산 5 5 2 5 4" xfId="29152" xr:uid="{79B1BADB-EAF0-4E38-8CFD-0EFCF7FB26A3}"/>
    <cellStyle name="계산 5 5 2 5 5" xfId="29347" xr:uid="{19CF7E12-F166-406E-8D47-58140B8D396D}"/>
    <cellStyle name="계산 5 5 2 6" xfId="7878" xr:uid="{0E6222DE-A0F9-4B2E-B335-D7DCFE79EFF8}"/>
    <cellStyle name="계산 5 5 2 6 2" xfId="7879" xr:uid="{1A5DE747-D80D-491F-9FF9-869ACF2E72D3}"/>
    <cellStyle name="계산 5 5 2 6 3" xfId="21495" xr:uid="{173D836D-53E3-4B65-B7F5-E62396CFB5D4}"/>
    <cellStyle name="계산 5 5 2 6 4" xfId="29153" xr:uid="{F60FD390-B453-4F1C-AA06-7B38C3B9FD29}"/>
    <cellStyle name="계산 5 5 2 6 5" xfId="29346" xr:uid="{20B32223-143B-417D-942A-9F8EBF0E9C44}"/>
    <cellStyle name="계산 5 5 2 7" xfId="7880" xr:uid="{81016119-C029-4CA9-86C6-1BF4D02F3908}"/>
    <cellStyle name="계산 5 5 2 7 2" xfId="21496" xr:uid="{E393865C-7B22-4C85-92AC-FB02DE222641}"/>
    <cellStyle name="계산 5 5 2 7 3" xfId="29154" xr:uid="{BCD400C1-2AF4-4F98-9446-5F544758DB64}"/>
    <cellStyle name="계산 5 5 2 7 4" xfId="29345" xr:uid="{78CF0181-ECD8-4A36-B5A4-F9A942D74276}"/>
    <cellStyle name="계산 5 5 2 8" xfId="7881" xr:uid="{F487FA49-C79D-4DC9-9EC6-9FABE9DFBBDA}"/>
    <cellStyle name="계산 5 5 2 8 2" xfId="21497" xr:uid="{0780873F-CA2A-485C-83B0-42F0D1E2FD13}"/>
    <cellStyle name="계산 5 5 2 8 3" xfId="29155" xr:uid="{9AA276BC-1A86-4DEC-80C7-8DD6BE3F7679}"/>
    <cellStyle name="계산 5 5 2 8 4" xfId="29344" xr:uid="{8154C6CB-CC63-4EF6-9EB1-795327577154}"/>
    <cellStyle name="계산 5 5 2 9" xfId="21476" xr:uid="{B6CDAAED-2241-40A2-8FA1-A8C76BE60F61}"/>
    <cellStyle name="계산 5 5 3" xfId="7882" xr:uid="{42685542-C2CF-4875-888D-A5E88C834A8A}"/>
    <cellStyle name="계산 5 5 3 10" xfId="29343" xr:uid="{EB439B05-1DAE-424A-8524-A3049A87B778}"/>
    <cellStyle name="계산 5 5 3 2" xfId="7883" xr:uid="{400760B1-7595-4611-926A-FE360A281445}"/>
    <cellStyle name="계산 5 5 3 2 2" xfId="21499" xr:uid="{4EDB27CC-5636-476E-9BE4-D6B78C980A4A}"/>
    <cellStyle name="계산 5 5 3 2 3" xfId="29157" xr:uid="{AF6C2339-4AAB-498F-BBBC-C7B843140F5C}"/>
    <cellStyle name="계산 5 5 3 2 4" xfId="29342" xr:uid="{FAEA5F6D-F8C6-4403-BE6E-6CD899DEB126}"/>
    <cellStyle name="계산 5 5 3 3" xfId="7884" xr:uid="{2B5E6226-C7B6-4928-8C08-6D22303C9C5A}"/>
    <cellStyle name="계산 5 5 3 3 2" xfId="21500" xr:uid="{56755548-395E-44AB-AAAF-E3FB66AC6AC8}"/>
    <cellStyle name="계산 5 5 3 3 3" xfId="29158" xr:uid="{03068B69-114F-425F-93B5-6917D8A96297}"/>
    <cellStyle name="계산 5 5 3 3 4" xfId="29341" xr:uid="{DAD5D6D0-61A9-4834-9F2E-B546757C1ADC}"/>
    <cellStyle name="계산 5 5 3 4" xfId="7885" xr:uid="{E4F1546E-6C86-4BDB-88C4-19D76BFA91E2}"/>
    <cellStyle name="계산 5 5 3 4 2" xfId="21501" xr:uid="{388FF1C1-1586-4C9E-8E94-E6B252EC81A5}"/>
    <cellStyle name="계산 5 5 3 4 3" xfId="29159" xr:uid="{11E825D2-34CD-46FA-ACD6-6BC3AA754277}"/>
    <cellStyle name="계산 5 5 3 4 4" xfId="29340" xr:uid="{9590718D-C073-4A12-AF2B-3857B0FE0F0F}"/>
    <cellStyle name="계산 5 5 3 5" xfId="7886" xr:uid="{F55E6D78-6912-47ED-BB76-7274CED1B0F8}"/>
    <cellStyle name="계산 5 5 3 5 2" xfId="21502" xr:uid="{FF16094F-1571-4447-A41F-92774E094AC8}"/>
    <cellStyle name="계산 5 5 3 5 3" xfId="29160" xr:uid="{923C6559-B71F-467B-828C-89678DEA4DB1}"/>
    <cellStyle name="계산 5 5 3 5 4" xfId="29339" xr:uid="{96645030-FC78-418C-98B4-F4677353DD8A}"/>
    <cellStyle name="계산 5 5 3 6" xfId="7887" xr:uid="{F6F7F971-1128-4DDC-90BE-AC998E2530C5}"/>
    <cellStyle name="계산 5 5 3 6 2" xfId="21503" xr:uid="{6E4FA548-6286-44DD-BD4B-9C1F528FBCFE}"/>
    <cellStyle name="계산 5 5 3 6 3" xfId="29161" xr:uid="{A70DAD7D-BF1C-43D4-96B6-B57328B79E6E}"/>
    <cellStyle name="계산 5 5 3 6 4" xfId="29338" xr:uid="{F7E9B755-3BC4-47B2-A87F-71B4E7876098}"/>
    <cellStyle name="계산 5 5 3 7" xfId="7888" xr:uid="{C656A237-64D7-497E-98A2-16F5862E9442}"/>
    <cellStyle name="계산 5 5 3 7 2" xfId="21504" xr:uid="{1518CB4F-823B-4AE1-8947-B4AD7CCC4F99}"/>
    <cellStyle name="계산 5 5 3 7 3" xfId="29162" xr:uid="{066A57D5-252F-41A7-A9F8-EDDC36912F74}"/>
    <cellStyle name="계산 5 5 3 7 4" xfId="29337" xr:uid="{2182FE92-9314-4D1D-A518-F2045B718A32}"/>
    <cellStyle name="계산 5 5 3 8" xfId="21498" xr:uid="{E4B5C525-410B-47CD-8E93-C71DDCD14927}"/>
    <cellStyle name="계산 5 5 3 9" xfId="29156" xr:uid="{007B5CE4-CAC4-4CB7-8506-88801F7A8FF7}"/>
    <cellStyle name="계산 5 5 4" xfId="7889" xr:uid="{ACBEA144-0AC2-44E3-BB2D-97E9EECFF6F9}"/>
    <cellStyle name="계산 5 5 4 2" xfId="7890" xr:uid="{79816455-23AC-4F64-9508-116277423A88}"/>
    <cellStyle name="계산 5 5 4 2 2" xfId="21506" xr:uid="{AF691A46-E187-4598-AA86-AEBAF5353DF5}"/>
    <cellStyle name="계산 5 5 4 2 3" xfId="29164" xr:uid="{255CB6A2-EC7C-4835-9795-519DF0A3E19D}"/>
    <cellStyle name="계산 5 5 4 2 4" xfId="29335" xr:uid="{573278A5-C20E-4B1D-B5BE-3B2FE947C896}"/>
    <cellStyle name="계산 5 5 4 3" xfId="7891" xr:uid="{5EB3DAB3-594D-4EAD-9806-CFE1B8EF9E5A}"/>
    <cellStyle name="계산 5 5 4 3 2" xfId="21507" xr:uid="{F1DC3F40-C55B-46B1-B554-52935DF790F8}"/>
    <cellStyle name="계산 5 5 4 3 3" xfId="29165" xr:uid="{E71D88B9-F2C8-4871-851C-7DF7E2708D2E}"/>
    <cellStyle name="계산 5 5 4 3 4" xfId="29334" xr:uid="{94E26ACC-6668-4702-ACD4-43C88470E2F1}"/>
    <cellStyle name="계산 5 5 4 4" xfId="7892" xr:uid="{A7725CF4-E5F3-4AF2-9B92-F76202F92608}"/>
    <cellStyle name="계산 5 5 4 4 2" xfId="21508" xr:uid="{FB5051B0-487C-430A-8877-5BCB54770477}"/>
    <cellStyle name="계산 5 5 4 4 3" xfId="29166" xr:uid="{C5A11449-6BBF-452E-9650-0963092D2C5D}"/>
    <cellStyle name="계산 5 5 4 4 4" xfId="29333" xr:uid="{FD8897C1-8E93-46CA-944A-898D57F2565E}"/>
    <cellStyle name="계산 5 5 4 5" xfId="7893" xr:uid="{AC4EBD95-7E93-4124-8802-4AB0EA78BC00}"/>
    <cellStyle name="계산 5 5 4 5 2" xfId="21509" xr:uid="{FBCDC978-F327-403E-9931-46BC592038E2}"/>
    <cellStyle name="계산 5 5 4 5 3" xfId="29167" xr:uid="{813F3DCC-1C31-4917-A55D-7DA112C4838B}"/>
    <cellStyle name="계산 5 5 4 5 4" xfId="29332" xr:uid="{43269D57-8D6A-4902-82FA-F1A29B3AB601}"/>
    <cellStyle name="계산 5 5 4 6" xfId="7894" xr:uid="{6A155EF2-DC4A-4259-9DC3-160FF57FEA5D}"/>
    <cellStyle name="계산 5 5 4 6 2" xfId="21510" xr:uid="{7ACE8536-EC35-46E7-8A90-79F38A81D87E}"/>
    <cellStyle name="계산 5 5 4 6 3" xfId="29168" xr:uid="{F663DBC6-8A3C-4B28-B094-BCD50393F6E5}"/>
    <cellStyle name="계산 5 5 4 6 4" xfId="29331" xr:uid="{8BA12B4F-AFAA-46B3-AE45-F67DBE696857}"/>
    <cellStyle name="계산 5 5 4 7" xfId="21505" xr:uid="{85BC334C-8A02-4526-B91D-3819E085DB12}"/>
    <cellStyle name="계산 5 5 4 8" xfId="29163" xr:uid="{A70D70DA-EBCE-4153-A9E1-A417012A86CF}"/>
    <cellStyle name="계산 5 5 4 9" xfId="29336" xr:uid="{E316D785-69F9-4422-AEFF-D050C4252A9F}"/>
    <cellStyle name="계산 5 5 5" xfId="7895" xr:uid="{14C745E5-CEAE-4010-B677-9DA889ACB5A8}"/>
    <cellStyle name="계산 5 5 5 2" xfId="7896" xr:uid="{3EDA59E8-C2FD-4AEE-A118-1097EB286B5F}"/>
    <cellStyle name="계산 5 5 5 2 2" xfId="21512" xr:uid="{97A29613-71D5-46E4-98AC-DD5EAB805012}"/>
    <cellStyle name="계산 5 5 5 2 3" xfId="29170" xr:uid="{D09A3D65-7C33-4E4F-964D-47D32D13DFFE}"/>
    <cellStyle name="계산 5 5 5 2 4" xfId="29329" xr:uid="{FCFC8A49-D246-4C04-A8B1-6207420BAD93}"/>
    <cellStyle name="계산 5 5 5 3" xfId="7897" xr:uid="{D90A2DD9-A8BD-468B-9255-3400BDFEBE82}"/>
    <cellStyle name="계산 5 5 5 3 2" xfId="21513" xr:uid="{5E5D8A54-0480-4146-A818-7627BCFBC586}"/>
    <cellStyle name="계산 5 5 5 3 3" xfId="29171" xr:uid="{0ACD9AF7-D530-46F9-9ABE-0576FAACA50A}"/>
    <cellStyle name="계산 5 5 5 3 4" xfId="29328" xr:uid="{14372656-CF43-4CD0-AB80-0D12B3D3D690}"/>
    <cellStyle name="계산 5 5 5 4" xfId="7898" xr:uid="{8AFF3181-21A2-4344-9034-BC6ACC0B8549}"/>
    <cellStyle name="계산 5 5 5 4 2" xfId="21514" xr:uid="{1B3A01C7-C9AD-4B51-8126-37304BE54D75}"/>
    <cellStyle name="계산 5 5 5 4 3" xfId="29172" xr:uid="{3D1EFF56-F549-489B-A71F-14735CC99890}"/>
    <cellStyle name="계산 5 5 5 4 4" xfId="29327" xr:uid="{47B91CD2-CCD3-40E9-B92D-028AA4579E81}"/>
    <cellStyle name="계산 5 5 5 5" xfId="7899" xr:uid="{C47D8452-C13C-4497-A209-E006D1C08D43}"/>
    <cellStyle name="계산 5 5 5 5 2" xfId="21515" xr:uid="{54317BBF-833B-4CBF-8670-C3ACBCF7EE18}"/>
    <cellStyle name="계산 5 5 5 5 3" xfId="29173" xr:uid="{7131C13D-BD87-4D24-AB6A-FC8178FCC442}"/>
    <cellStyle name="계산 5 5 5 5 4" xfId="29326" xr:uid="{ECEE37CD-E545-482A-8C6E-B7819AA02A5B}"/>
    <cellStyle name="계산 5 5 5 6" xfId="21511" xr:uid="{B2B66085-3DD3-4ECB-AAE0-C3678DD1F6F5}"/>
    <cellStyle name="계산 5 5 5 7" xfId="29169" xr:uid="{96F05708-B806-49E2-AACB-CE761BB903D7}"/>
    <cellStyle name="계산 5 5 5 8" xfId="29330" xr:uid="{AC03D4EC-E99D-4FF7-82B9-041607616A39}"/>
    <cellStyle name="계산 5 5 6" xfId="7900" xr:uid="{CEDB48DB-3461-476D-854B-C3A35730907B}"/>
    <cellStyle name="계산 5 5 6 2" xfId="7901" xr:uid="{5FBD7F47-0122-45DA-AAE0-C3798F8EB4E7}"/>
    <cellStyle name="계산 5 5 6 2 2" xfId="21517" xr:uid="{F3833E31-1E5D-4D23-93DF-95B5861BDFF5}"/>
    <cellStyle name="계산 5 5 6 2 3" xfId="29175" xr:uid="{05AB568B-B2A0-4682-B3DA-3823A34B3BFA}"/>
    <cellStyle name="계산 5 5 6 2 4" xfId="29324" xr:uid="{7312673F-3FEE-4409-A4C1-4E2B5EA1898E}"/>
    <cellStyle name="계산 5 5 6 3" xfId="21516" xr:uid="{92C1C8AA-0A3A-4BE9-87EE-106B1893CBAA}"/>
    <cellStyle name="계산 5 5 6 4" xfId="29174" xr:uid="{A676395D-7EF9-4F8E-AC0C-DFB6C4934FC1}"/>
    <cellStyle name="계산 5 5 6 5" xfId="29325" xr:uid="{3596D274-EA96-4DBC-A7A3-D2C6352E416A}"/>
    <cellStyle name="계산 5 5 7" xfId="7902" xr:uid="{76DB0361-F3A7-4679-BEAD-4A8EECA824FF}"/>
    <cellStyle name="계산 5 5 7 2" xfId="7903" xr:uid="{26A4733E-6730-46E1-B313-84E9812F5475}"/>
    <cellStyle name="계산 5 5 7 3" xfId="21518" xr:uid="{DB0EFD1A-7ECF-403F-90A4-FE17BAD8193B}"/>
    <cellStyle name="계산 5 5 7 4" xfId="29176" xr:uid="{EE7D47C0-8CEA-41FA-94ED-C94E4A1F6C2B}"/>
    <cellStyle name="계산 5 5 7 5" xfId="29323" xr:uid="{1F9A5896-3D15-49EF-B847-44C20EC8C15C}"/>
    <cellStyle name="계산 5 5 8" xfId="7904" xr:uid="{95137737-1D46-4B5F-83DF-8FB301854A70}"/>
    <cellStyle name="계산 5 5 8 2" xfId="21519" xr:uid="{B5B7B245-969F-4CCC-9817-B269FF3C614F}"/>
    <cellStyle name="계산 5 5 8 3" xfId="29177" xr:uid="{3CBB70CF-E124-4B8E-A0D6-B6505E3EEABE}"/>
    <cellStyle name="계산 5 5 8 4" xfId="29322" xr:uid="{B2935942-B543-47B6-BDF7-95AAB39EE600}"/>
    <cellStyle name="계산 5 5 9" xfId="21475" xr:uid="{B34BD98A-319D-46C5-B111-67F9B6DB52A1}"/>
    <cellStyle name="계산 5 6" xfId="7905" xr:uid="{0733D3C8-1BF2-487C-BEAA-3180811441AC}"/>
    <cellStyle name="계산 5 6 10" xfId="29178" xr:uid="{7F949FA1-AB5E-4DD3-BD8D-D25894434BC4}"/>
    <cellStyle name="계산 5 6 11" xfId="29321" xr:uid="{A67829E5-4D00-43E7-87AA-C26F52EE2672}"/>
    <cellStyle name="계산 5 6 2" xfId="7906" xr:uid="{D63677E8-D282-4CF1-B7E3-23D4166ED31E}"/>
    <cellStyle name="계산 5 6 2 10" xfId="29179" xr:uid="{69CA2F0C-B59B-4365-AD44-80415A3CB6AA}"/>
    <cellStyle name="계산 5 6 2 11" xfId="29320" xr:uid="{5F6F74A9-7FA1-4B5D-ADD9-377706D35F2B}"/>
    <cellStyle name="계산 5 6 2 2" xfId="7907" xr:uid="{973521F6-67AD-4FF0-98E3-CA52FF81B8E9}"/>
    <cellStyle name="계산 5 6 2 2 10" xfId="29319" xr:uid="{7A604E2D-A606-4493-8706-6585AE0F8018}"/>
    <cellStyle name="계산 5 6 2 2 2" xfId="7908" xr:uid="{537477BB-48CB-4E96-833B-555D485B1498}"/>
    <cellStyle name="계산 5 6 2 2 2 2" xfId="21523" xr:uid="{C86CCDAF-9435-478F-B076-FAA16CD160E5}"/>
    <cellStyle name="계산 5 6 2 2 2 3" xfId="29181" xr:uid="{BD931EDF-6855-4C1C-83FE-08B279C31ECC}"/>
    <cellStyle name="계산 5 6 2 2 2 4" xfId="29318" xr:uid="{05561097-6F9B-4D76-BA2D-BC420FD38F40}"/>
    <cellStyle name="계산 5 6 2 2 3" xfId="7909" xr:uid="{9E9D0BD3-402E-44AA-A33D-4C0765636110}"/>
    <cellStyle name="계산 5 6 2 2 3 2" xfId="21524" xr:uid="{9436F58D-966D-4611-8E78-20B1B6335896}"/>
    <cellStyle name="계산 5 6 2 2 3 3" xfId="29182" xr:uid="{04F9B0E2-1CAB-42F1-89A4-36B4FD9D185A}"/>
    <cellStyle name="계산 5 6 2 2 3 4" xfId="29317" xr:uid="{26A7139F-6851-4557-A7E1-2196EE63E640}"/>
    <cellStyle name="계산 5 6 2 2 4" xfId="7910" xr:uid="{0A7C9392-766B-42F4-9A99-64B4030FCA6E}"/>
    <cellStyle name="계산 5 6 2 2 4 2" xfId="21525" xr:uid="{5E7C29B0-AD40-45D5-9E1D-B488B7393C08}"/>
    <cellStyle name="계산 5 6 2 2 4 3" xfId="29183" xr:uid="{47B911B8-6E81-4090-8C28-6DF6A179F482}"/>
    <cellStyle name="계산 5 6 2 2 4 4" xfId="29316" xr:uid="{49AB43A5-CC99-4E80-8B79-3B49A4E41169}"/>
    <cellStyle name="계산 5 6 2 2 5" xfId="7911" xr:uid="{643126B3-0D46-4D9F-8182-97E97DE4EC16}"/>
    <cellStyle name="계산 5 6 2 2 5 2" xfId="21526" xr:uid="{93768287-F656-4332-85D3-EBEC06CF4C8C}"/>
    <cellStyle name="계산 5 6 2 2 5 3" xfId="29184" xr:uid="{A2801A09-2724-4AD5-AD88-B4ED1F2E31F8}"/>
    <cellStyle name="계산 5 6 2 2 5 4" xfId="29315" xr:uid="{8CB930EC-42B9-489D-ACDD-E949194502C5}"/>
    <cellStyle name="계산 5 6 2 2 6" xfId="7912" xr:uid="{D2053EB6-0A87-4FDE-ACAD-B5EDB35D6DFE}"/>
    <cellStyle name="계산 5 6 2 2 6 2" xfId="21527" xr:uid="{97628B8E-4F2A-4023-9FEA-67BC3AB43984}"/>
    <cellStyle name="계산 5 6 2 2 6 3" xfId="29185" xr:uid="{191A4C16-CE79-401F-8C53-7FF1A1279C53}"/>
    <cellStyle name="계산 5 6 2 2 6 4" xfId="29314" xr:uid="{7C0EB9DD-539A-4535-815B-440A85DBF24A}"/>
    <cellStyle name="계산 5 6 2 2 7" xfId="7913" xr:uid="{92A506DC-B8BC-4D44-AA47-2D073A80793D}"/>
    <cellStyle name="계산 5 6 2 2 7 2" xfId="21528" xr:uid="{72AE5083-13D2-41F4-946B-0E3742026CA8}"/>
    <cellStyle name="계산 5 6 2 2 7 3" xfId="29186" xr:uid="{5FAA3A52-FF30-4C3B-8E9E-B119405A7D69}"/>
    <cellStyle name="계산 5 6 2 2 7 4" xfId="29313" xr:uid="{8B0B2413-7271-4C3B-8FF2-EEBC8B2CB8D5}"/>
    <cellStyle name="계산 5 6 2 2 8" xfId="21522" xr:uid="{5F99A291-9D08-4DA3-ADAA-371A797259E4}"/>
    <cellStyle name="계산 5 6 2 2 9" xfId="29180" xr:uid="{AA6F9151-F675-4510-BEA8-5D6FE8009A19}"/>
    <cellStyle name="계산 5 6 2 3" xfId="7914" xr:uid="{8164976E-2C4A-4260-8956-4E8DEA64F08A}"/>
    <cellStyle name="계산 5 6 2 3 2" xfId="7915" xr:uid="{D9B3F416-5A79-4CD1-BB7F-B6CF7B494036}"/>
    <cellStyle name="계산 5 6 2 3 2 2" xfId="21530" xr:uid="{014C599D-460D-4231-8B52-71AFB4BE91C0}"/>
    <cellStyle name="계산 5 6 2 3 2 3" xfId="29188" xr:uid="{5813AC77-2C45-48C6-BAA1-21C4519FD766}"/>
    <cellStyle name="계산 5 6 2 3 2 4" xfId="29311" xr:uid="{BFAF8FD7-8A52-4C6B-9D3B-FEFE7B23BA59}"/>
    <cellStyle name="계산 5 6 2 3 3" xfId="7916" xr:uid="{47CE1550-8B39-4A14-A916-1368403D8EEA}"/>
    <cellStyle name="계산 5 6 2 3 3 2" xfId="21531" xr:uid="{0A297983-7521-4CBE-99E6-74EE5ABC0348}"/>
    <cellStyle name="계산 5 6 2 3 3 3" xfId="29189" xr:uid="{DE0CEB85-1954-40D7-9214-1A774837A88F}"/>
    <cellStyle name="계산 5 6 2 3 3 4" xfId="29310" xr:uid="{906AD892-F195-4BB1-BDAD-F03E5768E728}"/>
    <cellStyle name="계산 5 6 2 3 4" xfId="7917" xr:uid="{ED879668-9193-4799-A6B3-BCB0CD5E2A02}"/>
    <cellStyle name="계산 5 6 2 3 4 2" xfId="21532" xr:uid="{2B754528-6698-4DC2-B120-D72941D1B2DA}"/>
    <cellStyle name="계산 5 6 2 3 4 3" xfId="29190" xr:uid="{CD84FF78-02F0-4AF7-BD9D-0DFBA4DF3CB6}"/>
    <cellStyle name="계산 5 6 2 3 4 4" xfId="29309" xr:uid="{9D64419A-41A7-4D02-95A2-C55D874E75C3}"/>
    <cellStyle name="계산 5 6 2 3 5" xfId="7918" xr:uid="{3D885FBC-E981-43AA-927E-0AA0BFB17997}"/>
    <cellStyle name="계산 5 6 2 3 5 2" xfId="21533" xr:uid="{3DFD89A2-1857-4F4A-8513-213D2091FC19}"/>
    <cellStyle name="계산 5 6 2 3 5 3" xfId="29191" xr:uid="{0B4AEF56-20EE-4EF1-BC71-45A4B13FC09A}"/>
    <cellStyle name="계산 5 6 2 3 5 4" xfId="29308" xr:uid="{B415AEBA-DC5E-46BE-B426-292ABAEBBE9F}"/>
    <cellStyle name="계산 5 6 2 3 6" xfId="7919" xr:uid="{9AAD62EA-2888-48FC-BA0E-97E732885703}"/>
    <cellStyle name="계산 5 6 2 3 6 2" xfId="21534" xr:uid="{E2E13865-14C8-40AC-9366-204DA85DEFFF}"/>
    <cellStyle name="계산 5 6 2 3 6 3" xfId="29192" xr:uid="{347B49E3-156B-4B90-8A12-064035AC9C3F}"/>
    <cellStyle name="계산 5 6 2 3 6 4" xfId="29307" xr:uid="{641DDBD2-454B-48FF-94E5-C55051C4CA1D}"/>
    <cellStyle name="계산 5 6 2 3 7" xfId="21529" xr:uid="{003FFD01-1A93-4EFE-847E-0226A83FFDE1}"/>
    <cellStyle name="계산 5 6 2 3 8" xfId="29187" xr:uid="{DE96B321-F5D8-47D9-9DFB-BE275517837D}"/>
    <cellStyle name="계산 5 6 2 3 9" xfId="29312" xr:uid="{E8BBEFE5-6100-4B21-A0F2-807127506E1E}"/>
    <cellStyle name="계산 5 6 2 4" xfId="7920" xr:uid="{81E2307C-6B66-4365-953F-73C7036867C7}"/>
    <cellStyle name="계산 5 6 2 4 2" xfId="7921" xr:uid="{BE63A162-CF24-49E2-AB30-F0069E924143}"/>
    <cellStyle name="계산 5 6 2 4 2 2" xfId="21536" xr:uid="{525E956F-4257-4529-92A4-C6A91CA946F9}"/>
    <cellStyle name="계산 5 6 2 4 2 3" xfId="29194" xr:uid="{92088E22-F1EC-405C-A8FF-032242C83766}"/>
    <cellStyle name="계산 5 6 2 4 2 4" xfId="29305" xr:uid="{CD7175E1-C967-4B12-A0A6-B9A8C6623144}"/>
    <cellStyle name="계산 5 6 2 4 3" xfId="7922" xr:uid="{DA9B3A60-442A-455B-9F56-CCB14701AF26}"/>
    <cellStyle name="계산 5 6 2 4 3 2" xfId="21537" xr:uid="{AE81625A-1E35-4F80-BFED-96526B434C1A}"/>
    <cellStyle name="계산 5 6 2 4 3 3" xfId="29195" xr:uid="{8C1ED37E-AD27-44BF-BBE5-AA8AA6196092}"/>
    <cellStyle name="계산 5 6 2 4 3 4" xfId="29304" xr:uid="{B4B25C9D-CF97-4312-8D14-7819811C9BDA}"/>
    <cellStyle name="계산 5 6 2 4 4" xfId="7923" xr:uid="{91AF7374-731D-4192-9256-B39CE6A8EDEA}"/>
    <cellStyle name="계산 5 6 2 4 4 2" xfId="21538" xr:uid="{077EC65E-4AF8-4EBB-86F1-25F03B2A5121}"/>
    <cellStyle name="계산 5 6 2 4 4 3" xfId="29196" xr:uid="{16F21CAA-18F3-488B-9F0A-412593CBFF27}"/>
    <cellStyle name="계산 5 6 2 4 4 4" xfId="29303" xr:uid="{95A68C07-A52E-4C71-9755-6FC65B589D45}"/>
    <cellStyle name="계산 5 6 2 4 5" xfId="21535" xr:uid="{0BAC7BB3-C275-49B9-9746-1F468E65AB26}"/>
    <cellStyle name="계산 5 6 2 4 6" xfId="29193" xr:uid="{C4F3B731-F64A-4681-A68F-ABF315729220}"/>
    <cellStyle name="계산 5 6 2 4 7" xfId="29306" xr:uid="{65537C06-F174-473A-8D6E-11D4AAAD58C1}"/>
    <cellStyle name="계산 5 6 2 5" xfId="7924" xr:uid="{DB0C2AE4-78C5-44F7-A09D-E57ACE1C1207}"/>
    <cellStyle name="계산 5 6 2 5 2" xfId="7925" xr:uid="{A13E7EFF-CA29-43FE-BF6E-D21D4ADE192A}"/>
    <cellStyle name="계산 5 6 2 5 3" xfId="21539" xr:uid="{30F624E2-26BD-4D0A-9341-778D1AE89B88}"/>
    <cellStyle name="계산 5 6 2 5 4" xfId="29197" xr:uid="{9053B2F7-D11E-4EB8-AFF9-086CA2BB4811}"/>
    <cellStyle name="계산 5 6 2 5 5" xfId="29302" xr:uid="{062204F3-50C9-4F58-A02C-6150971E45F4}"/>
    <cellStyle name="계산 5 6 2 6" xfId="7926" xr:uid="{2C907A25-41AB-4803-803A-57A1698687DB}"/>
    <cellStyle name="계산 5 6 2 6 2" xfId="7927" xr:uid="{31DF1F50-CC3A-44ED-88EE-5A3B05FEF179}"/>
    <cellStyle name="계산 5 6 2 6 3" xfId="21540" xr:uid="{16103AC7-E8EE-4521-8DCC-FF317F3DF53E}"/>
    <cellStyle name="계산 5 6 2 6 4" xfId="29198" xr:uid="{776CF5A5-5E5E-420F-AB3E-EA9D593AAC6A}"/>
    <cellStyle name="계산 5 6 2 6 5" xfId="29301" xr:uid="{B067585C-CF6C-48BC-B85E-D7AAEFF4D8C9}"/>
    <cellStyle name="계산 5 6 2 7" xfId="7928" xr:uid="{482F7956-57AE-4DE4-A424-D07FF509FF06}"/>
    <cellStyle name="계산 5 6 2 7 2" xfId="21541" xr:uid="{F2A22682-3C48-4F2C-9CF3-83F3999CBDA3}"/>
    <cellStyle name="계산 5 6 2 7 3" xfId="29199" xr:uid="{392DC440-CAC8-4B58-B29C-2DB9DB782CD9}"/>
    <cellStyle name="계산 5 6 2 7 4" xfId="29300" xr:uid="{FB4E0897-3838-4D0F-A828-C3CEA3F0135C}"/>
    <cellStyle name="계산 5 6 2 8" xfId="7929" xr:uid="{0772F1AB-2107-41B9-8052-82AFAC6A49B8}"/>
    <cellStyle name="계산 5 6 2 8 2" xfId="21542" xr:uid="{527A65B9-6D05-43C7-84EC-34E55231E514}"/>
    <cellStyle name="계산 5 6 2 8 3" xfId="29200" xr:uid="{9D51F4F0-22C6-41FB-964A-6B9866C3BF58}"/>
    <cellStyle name="계산 5 6 2 8 4" xfId="29299" xr:uid="{09EA89F6-2BD3-4B6B-A094-1E7ED483A7D9}"/>
    <cellStyle name="계산 5 6 2 9" xfId="21521" xr:uid="{C48AC150-A63B-4C3D-BFFF-2D3B18C27C9B}"/>
    <cellStyle name="계산 5 6 3" xfId="7930" xr:uid="{62E26437-0952-47AA-8E19-3287395541D7}"/>
    <cellStyle name="계산 5 6 3 10" xfId="29298" xr:uid="{6997FC49-DF67-4DF2-B87C-C876C4E51807}"/>
    <cellStyle name="계산 5 6 3 2" xfId="7931" xr:uid="{D58ADF17-A9C6-471F-BB32-F1BD01922127}"/>
    <cellStyle name="계산 5 6 3 2 2" xfId="21544" xr:uid="{BB80AA8A-A1B4-4B6B-A995-64A316B6E869}"/>
    <cellStyle name="계산 5 6 3 2 3" xfId="29202" xr:uid="{6310952B-995C-4A15-956A-482BCC8167F5}"/>
    <cellStyle name="계산 5 6 3 2 4" xfId="29297" xr:uid="{10906A3A-E22E-496B-B304-7F680017E46E}"/>
    <cellStyle name="계산 5 6 3 3" xfId="7932" xr:uid="{4AEFB1BD-E70A-4CE4-811D-B0C42844A849}"/>
    <cellStyle name="계산 5 6 3 3 2" xfId="21545" xr:uid="{E943B377-839E-41EE-8ED3-BF12B1582180}"/>
    <cellStyle name="계산 5 6 3 3 3" xfId="29203" xr:uid="{942AD9A3-0034-464C-A1B6-CCBE1C2A9B44}"/>
    <cellStyle name="계산 5 6 3 3 4" xfId="29296" xr:uid="{8926B7EB-A8D8-4844-AC4F-E708F3BE5648}"/>
    <cellStyle name="계산 5 6 3 4" xfId="7933" xr:uid="{7BB9B177-F8F4-4CD2-9F54-899BA133C48D}"/>
    <cellStyle name="계산 5 6 3 4 2" xfId="21546" xr:uid="{20B41DAE-CC77-4BC8-AFFF-F2B99DB0EECB}"/>
    <cellStyle name="계산 5 6 3 4 3" xfId="29204" xr:uid="{13E1AF7A-C67E-4521-96C7-53A2B8FD1341}"/>
    <cellStyle name="계산 5 6 3 4 4" xfId="29295" xr:uid="{67A28280-7278-4F2F-AD22-AA864BD5BEE9}"/>
    <cellStyle name="계산 5 6 3 5" xfId="7934" xr:uid="{B53D1343-CC85-410A-B5AD-736D5F5D0ACF}"/>
    <cellStyle name="계산 5 6 3 5 2" xfId="21547" xr:uid="{B40870AE-E49C-4364-AF50-7518533053E1}"/>
    <cellStyle name="계산 5 6 3 5 3" xfId="29205" xr:uid="{FAC8DA34-F9C9-4598-8BD8-BAAC92CD826E}"/>
    <cellStyle name="계산 5 6 3 5 4" xfId="29294" xr:uid="{B94FC1D6-7BD5-4AE8-8DD4-57D1083D639A}"/>
    <cellStyle name="계산 5 6 3 6" xfId="7935" xr:uid="{5F411612-507D-4F48-B8EB-5730EEB05028}"/>
    <cellStyle name="계산 5 6 3 6 2" xfId="21548" xr:uid="{4063C311-3892-4951-A72A-1DD75DFB84A5}"/>
    <cellStyle name="계산 5 6 3 6 3" xfId="29206" xr:uid="{500C3590-18B0-4282-82B8-DD594A386782}"/>
    <cellStyle name="계산 5 6 3 6 4" xfId="29293" xr:uid="{C01729A7-32D5-4059-B288-4B92673AFD83}"/>
    <cellStyle name="계산 5 6 3 7" xfId="7936" xr:uid="{B0319FF8-E4D5-4D55-B4D0-0EA9EF2422F6}"/>
    <cellStyle name="계산 5 6 3 7 2" xfId="21549" xr:uid="{2834DC47-50F5-407C-BAED-6F89A7BFDAB5}"/>
    <cellStyle name="계산 5 6 3 7 3" xfId="29207" xr:uid="{D3B4BAED-386A-4BC2-B0F2-BA40F44375BD}"/>
    <cellStyle name="계산 5 6 3 7 4" xfId="29292" xr:uid="{13189A6C-8805-4428-B487-507A93A1C2FC}"/>
    <cellStyle name="계산 5 6 3 8" xfId="21543" xr:uid="{A8306816-75EF-46C9-B74B-9B4CEAC06E54}"/>
    <cellStyle name="계산 5 6 3 9" xfId="29201" xr:uid="{432A24BC-63A7-4F94-8451-DA61833C191F}"/>
    <cellStyle name="계산 5 6 4" xfId="7937" xr:uid="{2DA12D23-4944-47A4-B58A-CA5B04CCC759}"/>
    <cellStyle name="계산 5 6 4 2" xfId="7938" xr:uid="{DE23EF60-1A71-40D6-8366-1A1028E45460}"/>
    <cellStyle name="계산 5 6 4 2 2" xfId="21551" xr:uid="{4234315D-00F7-4BDA-BE7C-10C75984F3B1}"/>
    <cellStyle name="계산 5 6 4 2 3" xfId="29209" xr:uid="{CE100DD1-0994-4670-BE49-229DE607CCF7}"/>
    <cellStyle name="계산 5 6 4 2 4" xfId="29290" xr:uid="{2706BF50-D33C-4EE5-BD17-9461D20F955C}"/>
    <cellStyle name="계산 5 6 4 3" xfId="7939" xr:uid="{6BB87948-BF96-46CE-88E1-7FFB2D2BCD7A}"/>
    <cellStyle name="계산 5 6 4 3 2" xfId="21552" xr:uid="{B4D7CF45-7694-40FC-8F2D-2FF03E6BE12E}"/>
    <cellStyle name="계산 5 6 4 3 3" xfId="29210" xr:uid="{35A02DCD-9A71-442A-99CD-0525B878A264}"/>
    <cellStyle name="계산 5 6 4 3 4" xfId="29289" xr:uid="{71CFC854-B3AC-4B5F-A82E-5B8E0B5E5794}"/>
    <cellStyle name="계산 5 6 4 4" xfId="7940" xr:uid="{42C6C0F1-32B7-4F98-BEC1-0EB6E410644A}"/>
    <cellStyle name="계산 5 6 4 4 2" xfId="21553" xr:uid="{8669BAC8-A055-4C6A-8593-A36A237AB5FF}"/>
    <cellStyle name="계산 5 6 4 4 3" xfId="29211" xr:uid="{9346C920-3153-4FFE-8FCA-6C95645F98C5}"/>
    <cellStyle name="계산 5 6 4 4 4" xfId="29288" xr:uid="{811443D4-B007-4604-AD05-E83EA2C40C19}"/>
    <cellStyle name="계산 5 6 4 5" xfId="7941" xr:uid="{13CB214D-E5F8-4937-B0D4-545D957A4D4A}"/>
    <cellStyle name="계산 5 6 4 5 2" xfId="21554" xr:uid="{03F5F712-EC5F-41B6-BFCC-682C56DE2EF7}"/>
    <cellStyle name="계산 5 6 4 5 3" xfId="29212" xr:uid="{309EECDE-84E6-4970-ABB8-F143557F9E29}"/>
    <cellStyle name="계산 5 6 4 5 4" xfId="29287" xr:uid="{E3D6A7A2-81AB-44E7-AEDF-A32F1A979DD3}"/>
    <cellStyle name="계산 5 6 4 6" xfId="7942" xr:uid="{61CDF587-3348-4D03-817A-0DAA6993B97A}"/>
    <cellStyle name="계산 5 6 4 6 2" xfId="21555" xr:uid="{5F52C0FD-E74E-4543-BD53-EB7BDC883834}"/>
    <cellStyle name="계산 5 6 4 6 3" xfId="29213" xr:uid="{2D896ED3-C7A8-4DED-9D1F-60DA2A4F6B61}"/>
    <cellStyle name="계산 5 6 4 6 4" xfId="29286" xr:uid="{3F960600-459D-450F-A5BD-051AB6FCE96C}"/>
    <cellStyle name="계산 5 6 4 7" xfId="21550" xr:uid="{FC7A8211-A94C-401A-A740-517B5035044C}"/>
    <cellStyle name="계산 5 6 4 8" xfId="29208" xr:uid="{A8EBF8B8-E1A4-4A39-9073-F78DA6859A47}"/>
    <cellStyle name="계산 5 6 4 9" xfId="29291" xr:uid="{934204A0-D03A-4AFD-A1C6-25627067366C}"/>
    <cellStyle name="계산 5 6 5" xfId="7943" xr:uid="{B6FFF77A-3609-4BC8-AAC7-FA855A9010F1}"/>
    <cellStyle name="계산 5 6 5 2" xfId="7944" xr:uid="{3ED299C4-C03B-4EA6-874A-0CACF0E4FBBA}"/>
    <cellStyle name="계산 5 6 5 2 2" xfId="21557" xr:uid="{4CBC6E21-2D8F-40B5-B00C-AD888D3B1126}"/>
    <cellStyle name="계산 5 6 5 2 3" xfId="29215" xr:uid="{D5F47CFE-9BE4-46E1-B21D-B89B030D8648}"/>
    <cellStyle name="계산 5 6 5 2 4" xfId="29284" xr:uid="{2B93AEC1-51B6-4A00-95A6-4F226FCC9E43}"/>
    <cellStyle name="계산 5 6 5 3" xfId="7945" xr:uid="{D0608E1E-2711-4AFE-96CF-6A79156235C6}"/>
    <cellStyle name="계산 5 6 5 3 2" xfId="21558" xr:uid="{8C55D58D-518A-4928-8F50-3A90EBDAE14A}"/>
    <cellStyle name="계산 5 6 5 3 3" xfId="29216" xr:uid="{88F5A03C-BA6E-4A88-99F5-E8D94A2BD6A8}"/>
    <cellStyle name="계산 5 6 5 3 4" xfId="29283" xr:uid="{10F2D2AE-6300-4CF4-9B99-61232E28FAC6}"/>
    <cellStyle name="계산 5 6 5 4" xfId="7946" xr:uid="{65642AE4-D18A-4FE3-AF6D-81D5BDA047E4}"/>
    <cellStyle name="계산 5 6 5 4 2" xfId="21559" xr:uid="{F9073FF5-2472-40A1-AA9A-0CE12CFF4BE8}"/>
    <cellStyle name="계산 5 6 5 4 3" xfId="29217" xr:uid="{9B53B77C-9E50-46CE-B69D-4D3BA6AEBD02}"/>
    <cellStyle name="계산 5 6 5 4 4" xfId="29282" xr:uid="{2BF092A3-73F8-43EC-A488-54949FD316F3}"/>
    <cellStyle name="계산 5 6 5 5" xfId="7947" xr:uid="{F2CD9604-7037-4785-8E44-028BA038E1DB}"/>
    <cellStyle name="계산 5 6 5 5 2" xfId="21560" xr:uid="{05A6F979-BDDD-4E07-9976-E679E8E801A0}"/>
    <cellStyle name="계산 5 6 5 5 3" xfId="29218" xr:uid="{EC4980CC-57A0-443F-9E60-B8DB5734A178}"/>
    <cellStyle name="계산 5 6 5 5 4" xfId="29281" xr:uid="{1B8F1543-7978-4E5F-BFF3-F9A5FA605BB4}"/>
    <cellStyle name="계산 5 6 5 6" xfId="21556" xr:uid="{A46F7954-C40E-4D3D-B8F5-E5AA58F9AA5C}"/>
    <cellStyle name="계산 5 6 5 7" xfId="29214" xr:uid="{63A01618-8439-4A53-ABFA-5F91DEFC5290}"/>
    <cellStyle name="계산 5 6 5 8" xfId="29285" xr:uid="{13FE1A69-4B2D-4600-84E3-0206925A64C6}"/>
    <cellStyle name="계산 5 6 6" xfId="7948" xr:uid="{B59E73C8-A509-4F25-B7F8-4A3DEC4F6298}"/>
    <cellStyle name="계산 5 6 6 2" xfId="7949" xr:uid="{F797866A-A068-4ACD-85F9-390FCAFBE83A}"/>
    <cellStyle name="계산 5 6 6 2 2" xfId="21562" xr:uid="{692B167B-8050-4E48-9E52-FA4FBB6341C3}"/>
    <cellStyle name="계산 5 6 6 2 3" xfId="29220" xr:uid="{9075313B-529F-41BA-AD04-BB992DCD8A94}"/>
    <cellStyle name="계산 5 6 6 2 4" xfId="29279" xr:uid="{C2D9C4D4-5EBC-43EA-ABA7-5F72F63E0D20}"/>
    <cellStyle name="계산 5 6 6 3" xfId="21561" xr:uid="{8D3F389F-D456-44BD-9975-157F666337F4}"/>
    <cellStyle name="계산 5 6 6 4" xfId="29219" xr:uid="{17690FB3-2793-4042-BDEB-C34E028C1CBE}"/>
    <cellStyle name="계산 5 6 6 5" xfId="29280" xr:uid="{5F5D1B42-BEEE-42E6-A9C9-FEDF2A516D7C}"/>
    <cellStyle name="계산 5 6 7" xfId="7950" xr:uid="{61E5DD89-3617-4C3F-AD52-16F85838C7AC}"/>
    <cellStyle name="계산 5 6 7 2" xfId="7951" xr:uid="{978DEEFA-4497-42F0-AE3B-22F74EF2C002}"/>
    <cellStyle name="계산 5 6 7 3" xfId="21563" xr:uid="{2585CC1F-75D7-429C-AA9D-EC6F60727274}"/>
    <cellStyle name="계산 5 6 7 4" xfId="29221" xr:uid="{5D427A5A-097E-4CF0-9D36-327D39B4BB3C}"/>
    <cellStyle name="계산 5 6 7 5" xfId="29278" xr:uid="{2B66736C-DBF4-4A94-B73E-C6D1F916AB47}"/>
    <cellStyle name="계산 5 6 8" xfId="7952" xr:uid="{35518A35-EF1B-4BB7-81C8-0F326F8BF1FE}"/>
    <cellStyle name="계산 5 6 8 2" xfId="21564" xr:uid="{9B16CBE1-A889-4C3B-A456-C2346B61290C}"/>
    <cellStyle name="계산 5 6 8 3" xfId="29222" xr:uid="{D7874B3F-7C62-4675-A149-A426D388D833}"/>
    <cellStyle name="계산 5 6 8 4" xfId="29277" xr:uid="{0DC8B0BD-14D9-4A52-91B4-18CF6A4208E8}"/>
    <cellStyle name="계산 5 6 9" xfId="21520" xr:uid="{B1743FBD-4F0C-430E-9D60-705C972242FA}"/>
    <cellStyle name="계산 5 7" xfId="7953" xr:uid="{714683DD-E1FF-4822-9564-C059161E000E}"/>
    <cellStyle name="계산 5 7 10" xfId="29276" xr:uid="{E20C7D99-6A07-4EBB-B9F6-860FBCCAB707}"/>
    <cellStyle name="계산 5 7 2" xfId="7954" xr:uid="{859B2B1D-D736-47C7-9C8F-235767F6C26B}"/>
    <cellStyle name="계산 5 7 2 10" xfId="29275" xr:uid="{B911B579-1ED4-42DC-84B4-7028B714E460}"/>
    <cellStyle name="계산 5 7 2 2" xfId="7955" xr:uid="{37C98995-82ED-4BB2-B698-1832355EBFF2}"/>
    <cellStyle name="계산 5 7 2 2 2" xfId="21567" xr:uid="{8093B40E-2E11-4CA7-9F99-20DA3028FF9C}"/>
    <cellStyle name="계산 5 7 2 2 3" xfId="29225" xr:uid="{262E0662-08CD-48D4-9CA2-82B6F216CA8A}"/>
    <cellStyle name="계산 5 7 2 2 4" xfId="29274" xr:uid="{3A89BE54-508E-402C-AD7B-C933814E5855}"/>
    <cellStyle name="계산 5 7 2 3" xfId="7956" xr:uid="{26AE9349-0844-405C-B05D-8597D1E5030D}"/>
    <cellStyle name="계산 5 7 2 3 2" xfId="21568" xr:uid="{91FD8768-DF8B-4FE6-88DB-1FAF24E0BEB3}"/>
    <cellStyle name="계산 5 7 2 3 3" xfId="29226" xr:uid="{D005E149-CF7E-4356-BE5C-55CE05EBA4B4}"/>
    <cellStyle name="계산 5 7 2 3 4" xfId="29273" xr:uid="{70857411-7709-4924-9918-10E628736CBB}"/>
    <cellStyle name="계산 5 7 2 4" xfId="7957" xr:uid="{494DE2C3-16E9-428D-B850-CE5786DC45A9}"/>
    <cellStyle name="계산 5 7 2 4 2" xfId="21569" xr:uid="{A372AB90-5A53-4FBF-9FA4-E6A2FCFFAE92}"/>
    <cellStyle name="계산 5 7 2 4 3" xfId="29227" xr:uid="{D5C9A505-ED21-4E80-AB67-78AC64DE6CA7}"/>
    <cellStyle name="계산 5 7 2 4 4" xfId="29272" xr:uid="{9A74A777-4CE0-4B0C-A3DF-89E63C3D46DA}"/>
    <cellStyle name="계산 5 7 2 5" xfId="7958" xr:uid="{56472F41-D4BE-418C-BB60-6BD137062A42}"/>
    <cellStyle name="계산 5 7 2 5 2" xfId="21570" xr:uid="{5BD22A71-D08A-454A-BB18-01795F01EB49}"/>
    <cellStyle name="계산 5 7 2 5 3" xfId="29228" xr:uid="{50B8865B-74E1-4444-8687-17C60206EB2A}"/>
    <cellStyle name="계산 5 7 2 5 4" xfId="29271" xr:uid="{3CA50DFA-FA05-47B0-9310-ECBBF724C54A}"/>
    <cellStyle name="계산 5 7 2 6" xfId="7959" xr:uid="{0A0C36ED-B411-4BEA-AD76-08E00ADFB76D}"/>
    <cellStyle name="계산 5 7 2 6 2" xfId="21571" xr:uid="{51C19D8F-8B00-4A15-A66B-194DDC5FC01F}"/>
    <cellStyle name="계산 5 7 2 6 3" xfId="29229" xr:uid="{3AABDC28-EF12-4405-8BDB-E1A1EFDB4C10}"/>
    <cellStyle name="계산 5 7 2 6 4" xfId="29270" xr:uid="{53D28665-6DFC-4E4C-BF3D-D56E5C66BAAB}"/>
    <cellStyle name="계산 5 7 2 7" xfId="7960" xr:uid="{73990DD4-D71F-41A4-A782-DF0E17F8EC73}"/>
    <cellStyle name="계산 5 7 2 7 2" xfId="21572" xr:uid="{72655899-ADC9-48DA-99CE-46B09C988237}"/>
    <cellStyle name="계산 5 7 2 7 3" xfId="29230" xr:uid="{7DF7B133-410E-420E-9696-40BF09CD1E2B}"/>
    <cellStyle name="계산 5 7 2 7 4" xfId="29269" xr:uid="{82A409F6-7CEC-4881-AEAA-1D35BEAC585F}"/>
    <cellStyle name="계산 5 7 2 8" xfId="21566" xr:uid="{50936333-B802-4FF3-A4B5-197377FA7A4D}"/>
    <cellStyle name="계산 5 7 2 9" xfId="29224" xr:uid="{45ACFEF1-134F-4EFB-8208-4D41BFF50590}"/>
    <cellStyle name="계산 5 7 3" xfId="7961" xr:uid="{452B2910-C09F-477C-A10C-90C10543527D}"/>
    <cellStyle name="계산 5 7 3 2" xfId="7962" xr:uid="{964CB54A-E16E-4D8F-9083-0EC6780E62C1}"/>
    <cellStyle name="계산 5 7 3 2 2" xfId="21574" xr:uid="{C70DEE96-E40F-4802-84EF-412BD8671BDF}"/>
    <cellStyle name="계산 5 7 3 2 3" xfId="29232" xr:uid="{EA555CB2-6F09-448D-943F-27303FC92C37}"/>
    <cellStyle name="계산 5 7 3 2 4" xfId="29267" xr:uid="{E77F5D95-5B05-403E-814F-D3599E2EA05D}"/>
    <cellStyle name="계산 5 7 3 3" xfId="7963" xr:uid="{1B1EFE34-849C-4DE4-8B6D-ECB37E6E8956}"/>
    <cellStyle name="계산 5 7 3 3 2" xfId="21575" xr:uid="{E8F5718A-31DE-4EC9-9C15-24ED823560F8}"/>
    <cellStyle name="계산 5 7 3 3 3" xfId="29233" xr:uid="{2C08FAE6-A5CD-400F-B19B-A3252A2AF5FA}"/>
    <cellStyle name="계산 5 7 3 3 4" xfId="29266" xr:uid="{E7C5A154-AF6D-4684-BA99-9E81ED117DCF}"/>
    <cellStyle name="계산 5 7 3 4" xfId="7964" xr:uid="{3648C397-08A3-4203-8568-F0925786680F}"/>
    <cellStyle name="계산 5 7 3 4 2" xfId="21576" xr:uid="{3AE1C59A-42A7-47DA-A3B1-D6B588AF52B7}"/>
    <cellStyle name="계산 5 7 3 4 3" xfId="29234" xr:uid="{E6E9EE93-76E2-4B6D-B30E-0CEA296C9D26}"/>
    <cellStyle name="계산 5 7 3 4 4" xfId="29265" xr:uid="{2EECF06A-AA88-495E-84A1-68F9686B3FA1}"/>
    <cellStyle name="계산 5 7 3 5" xfId="7965" xr:uid="{9685DBD3-BC68-45B9-8FAE-025552CB646C}"/>
    <cellStyle name="계산 5 7 3 5 2" xfId="21577" xr:uid="{1D8DFEC8-6277-4EF0-8BA0-0DB690E09019}"/>
    <cellStyle name="계산 5 7 3 5 3" xfId="29235" xr:uid="{AC77454F-6DF2-4102-A4E3-0E6DDD7615B8}"/>
    <cellStyle name="계산 5 7 3 5 4" xfId="29264" xr:uid="{74ADD317-D8BC-42B8-B998-7696F0EFBE25}"/>
    <cellStyle name="계산 5 7 3 6" xfId="7966" xr:uid="{D438BC45-E01A-4880-84D5-A88F7AE562CC}"/>
    <cellStyle name="계산 5 7 3 6 2" xfId="21578" xr:uid="{F555AB1E-E4F6-42B8-9A15-9697BDEB61CE}"/>
    <cellStyle name="계산 5 7 3 6 3" xfId="29236" xr:uid="{867A78D1-C5A3-4236-A5F3-026E1987455F}"/>
    <cellStyle name="계산 5 7 3 6 4" xfId="29263" xr:uid="{AEE3A4CA-D02D-4882-9CD2-515B3A57DCA4}"/>
    <cellStyle name="계산 5 7 3 7" xfId="21573" xr:uid="{13CDAD25-568B-43E5-AF5D-426AD882116A}"/>
    <cellStyle name="계산 5 7 3 8" xfId="29231" xr:uid="{810A7212-D574-4417-9A29-C72F0F70685B}"/>
    <cellStyle name="계산 5 7 3 9" xfId="29268" xr:uid="{D986F12F-A46F-4DA8-90EE-BF39B2D6BB42}"/>
    <cellStyle name="계산 5 7 4" xfId="7967" xr:uid="{E4C9B07A-9034-4BBF-8F7C-1C4B8296E8E9}"/>
    <cellStyle name="계산 5 7 4 2" xfId="7968" xr:uid="{E93A5436-8235-403D-B3EB-50AA8934B8D5}"/>
    <cellStyle name="계산 5 7 4 2 2" xfId="21580" xr:uid="{7B024099-5F50-47BA-934F-55607A4D37A9}"/>
    <cellStyle name="계산 5 7 4 2 3" xfId="29238" xr:uid="{8EB05585-3E9C-42F1-ACDB-D20F5E1DF0B7}"/>
    <cellStyle name="계산 5 7 4 2 4" xfId="29261" xr:uid="{E7BC2F89-87BB-4EE3-9C30-775C42A9A8B8}"/>
    <cellStyle name="계산 5 7 4 3" xfId="7969" xr:uid="{AC31CFA2-0328-4FC0-B12B-EF1BA6C27421}"/>
    <cellStyle name="계산 5 7 4 3 2" xfId="21581" xr:uid="{51558343-2128-446A-A2B9-8B9E47E4A966}"/>
    <cellStyle name="계산 5 7 4 3 3" xfId="29239" xr:uid="{995E95FE-C6A8-424B-A961-93ED122D679B}"/>
    <cellStyle name="계산 5 7 4 3 4" xfId="29260" xr:uid="{F76B9972-F3D0-4B73-B419-C930C3CFB199}"/>
    <cellStyle name="계산 5 7 4 4" xfId="7970" xr:uid="{F6594776-828E-41CD-9972-26B0B44FC7FC}"/>
    <cellStyle name="계산 5 7 4 4 2" xfId="21582" xr:uid="{D3A25036-EFAA-4FCE-88C4-3431D297D5C5}"/>
    <cellStyle name="계산 5 7 4 4 3" xfId="29240" xr:uid="{FE1E9981-C2A1-4BF6-8739-D75FD518C2AB}"/>
    <cellStyle name="계산 5 7 4 4 4" xfId="29259" xr:uid="{F3C22CAD-6E32-424E-8187-8AEA0A340E88}"/>
    <cellStyle name="계산 5 7 4 5" xfId="7971" xr:uid="{957C65BC-5D36-48FF-8A5A-393ACD77E55B}"/>
    <cellStyle name="계산 5 7 4 5 2" xfId="21583" xr:uid="{2426D38A-D027-4A69-A059-F488CC6075F4}"/>
    <cellStyle name="계산 5 7 4 5 3" xfId="29241" xr:uid="{15765FFC-65ED-45C1-86AF-3AA248B78427}"/>
    <cellStyle name="계산 5 7 4 5 4" xfId="29258" xr:uid="{32438CFC-E921-442F-BB1C-53B86E47CA6D}"/>
    <cellStyle name="계산 5 7 4 6" xfId="21579" xr:uid="{C76E68E7-179A-4A25-951B-DF040C815F54}"/>
    <cellStyle name="계산 5 7 4 7" xfId="29237" xr:uid="{98EB1067-E2F9-4A00-9714-9732182E24E8}"/>
    <cellStyle name="계산 5 7 4 8" xfId="29262" xr:uid="{4B7F4764-70FE-4956-AEE2-476BFA3F9795}"/>
    <cellStyle name="계산 5 7 5" xfId="7972" xr:uid="{6FDAF1D8-884B-40DF-8A3A-EB7198377B4E}"/>
    <cellStyle name="계산 5 7 5 2" xfId="7973" xr:uid="{0F4FF4D0-7343-4647-B137-44A32C8C8DBC}"/>
    <cellStyle name="계산 5 7 5 2 2" xfId="21585" xr:uid="{D25A9D3C-A7E7-4B87-BF7E-CC309C4939C2}"/>
    <cellStyle name="계산 5 7 5 2 3" xfId="29243" xr:uid="{C1DC0CA5-145F-4EE1-9B51-789F2C42DC4F}"/>
    <cellStyle name="계산 5 7 5 2 4" xfId="29256" xr:uid="{5F4D6716-423B-448B-83F8-6E46F1D31C4B}"/>
    <cellStyle name="계산 5 7 5 3" xfId="21584" xr:uid="{206BF007-7DC1-4A21-8E0B-7CB4A6D0F76A}"/>
    <cellStyle name="계산 5 7 5 4" xfId="29242" xr:uid="{449F40BE-94E5-435D-80F2-FDA90E087C5D}"/>
    <cellStyle name="계산 5 7 5 5" xfId="29257" xr:uid="{AB1805BC-5EDE-4B3B-BF56-3F41E224723C}"/>
    <cellStyle name="계산 5 7 6" xfId="7974" xr:uid="{ACC7870A-86A6-4E71-A7BD-AE28678641D6}"/>
    <cellStyle name="계산 5 7 6 2" xfId="7975" xr:uid="{527E80D5-2662-443E-8A67-FC23E5D29753}"/>
    <cellStyle name="계산 5 7 6 3" xfId="21586" xr:uid="{B9888721-A0B5-44FA-ADEA-0E282BA7D8D3}"/>
    <cellStyle name="계산 5 7 6 4" xfId="29244" xr:uid="{F043C33F-2B9C-40E5-808C-3187424D1285}"/>
    <cellStyle name="계산 5 7 6 5" xfId="29255" xr:uid="{262CC304-9D6B-4D9E-B6E8-A53D0A592B3C}"/>
    <cellStyle name="계산 5 7 7" xfId="7976" xr:uid="{160C07F0-0CEB-4AB3-A671-2DD8A90A28AA}"/>
    <cellStyle name="계산 5 7 7 2" xfId="21587" xr:uid="{7F251969-8D3B-480B-A400-AAB58808CA70}"/>
    <cellStyle name="계산 5 7 7 3" xfId="29245" xr:uid="{3D7661A9-AF6B-405F-B8C1-7FF8196D99FF}"/>
    <cellStyle name="계산 5 7 7 4" xfId="29254" xr:uid="{0C11B437-97ED-4CB1-8E59-46FD572FC410}"/>
    <cellStyle name="계산 5 7 8" xfId="21565" xr:uid="{A5D4F890-F752-4879-BFE1-BE43522D6DAB}"/>
    <cellStyle name="계산 5 7 9" xfId="29223" xr:uid="{F28B41DF-480F-4D00-87D9-928BFD202AC8}"/>
    <cellStyle name="계산 5 8" xfId="7977" xr:uid="{E58E5EA5-76EC-4E6B-990C-C547B51747FF}"/>
    <cellStyle name="계산 5 8 2" xfId="7978" xr:uid="{E88D6280-3EFF-4849-8757-B4C53C5C487B}"/>
    <cellStyle name="계산 5 8 2 2" xfId="21589" xr:uid="{35AE144B-B2F0-44B0-8F7B-43A3C4B885AA}"/>
    <cellStyle name="계산 5 8 2 3" xfId="29247" xr:uid="{3EFE4154-2B22-461F-9771-7721723DF348}"/>
    <cellStyle name="계산 5 8 2 4" xfId="29252" xr:uid="{2123E7AF-8C68-41A2-8FEB-19EA47F79A82}"/>
    <cellStyle name="계산 5 8 3" xfId="7979" xr:uid="{FDC17B2E-73C0-4E4A-B1E6-5200EAB2E9B2}"/>
    <cellStyle name="계산 5 8 3 2" xfId="21590" xr:uid="{8A577A58-7AB8-4071-ACB3-6D16FB8D41DF}"/>
    <cellStyle name="계산 5 8 3 3" xfId="29248" xr:uid="{5DF587C2-7AC4-4D3E-8BDD-A26568D0D15E}"/>
    <cellStyle name="계산 5 8 3 4" xfId="29251" xr:uid="{9C8C7D8D-B3A3-44A2-9CC6-DCD0C8F76B27}"/>
    <cellStyle name="계산 5 8 4" xfId="21588" xr:uid="{7216C0B6-3BB6-401B-8B15-80C07CFD1C4A}"/>
    <cellStyle name="계산 5 8 5" xfId="29246" xr:uid="{05DB84FC-8A12-4FA2-B557-DFC4EC1608D5}"/>
    <cellStyle name="계산 5 8 6" xfId="29253" xr:uid="{376FD71E-8974-4F51-8EAC-0A207DDECC9C}"/>
    <cellStyle name="계산 5 9" xfId="7980" xr:uid="{784B6385-1478-4723-8218-BFED048B2624}"/>
    <cellStyle name="계산 5 9 2" xfId="7981" xr:uid="{7B4E7E1D-A8DC-4253-8EB4-D2CB301FCDB1}"/>
    <cellStyle name="계산 5 9 3" xfId="21591" xr:uid="{D552CF8F-4609-42E8-9FB6-C0526548B0CD}"/>
    <cellStyle name="계산 5 9 4" xfId="29249" xr:uid="{CEF1766D-0C80-47C7-8B0A-A25E2014834B}"/>
    <cellStyle name="계산 5 9 5" xfId="29250" xr:uid="{07886207-CC4A-40CA-AB3B-13A36D23172E}"/>
    <cellStyle name="고정소숫점" xfId="7982" xr:uid="{E7939360-A647-4091-8E2D-FD41BCF39881}"/>
    <cellStyle name="고정출력1" xfId="7983" xr:uid="{913878D2-5CF3-434C-BF27-5C8241CD50F6}"/>
    <cellStyle name="고정출력1 2" xfId="7984" xr:uid="{B06AC2C6-4F0B-4F73-9622-2CD5CC7BF54C}"/>
    <cellStyle name="고정출력1_10월2W타부 " xfId="7985" xr:uid="{05AE5A06-300D-4977-B70D-5A0802A1499A}"/>
    <cellStyle name="고정출력2" xfId="7986" xr:uid="{40D05E29-8F16-4130-8BDA-8912D4186793}"/>
    <cellStyle name="고정출력2 2" xfId="7987" xr:uid="{DFC7E02B-1B5C-4ACC-AA58-6677681488A8}"/>
    <cellStyle name="고정출력2_10월2W타부 " xfId="7988" xr:uid="{EC5F0289-6A9F-455C-BDC3-AB662BF7B4D2}"/>
    <cellStyle name="굴림" xfId="7989" xr:uid="{0DEB84D9-3C7C-419C-A16C-B555CA41CE77}"/>
    <cellStyle name="나쁨 2" xfId="7990" xr:uid="{EB121ADA-E063-4F1D-9627-02185E09128A}"/>
    <cellStyle name="나쁨 2 2" xfId="7991" xr:uid="{7B08930B-8E40-4830-84A0-A36E188ED19B}"/>
    <cellStyle name="나쁨 2 3" xfId="7992" xr:uid="{FE03BEE1-1A68-4E38-8224-800F078C3B64}"/>
    <cellStyle name="나쁨 2 4" xfId="7993" xr:uid="{CD6BDCB7-F936-46F7-AD99-E94C7021565B}"/>
    <cellStyle name="나쁨 3" xfId="7994" xr:uid="{AFF65FA1-4077-4BA2-B43F-AF64E7A272F7}"/>
    <cellStyle name="나쁨 4" xfId="7995" xr:uid="{742852D9-BEE3-4047-9000-A79CF338BF90}"/>
    <cellStyle name="나쁨 5" xfId="7996" xr:uid="{BD415D78-3F03-45AF-B8EB-A1AB963F3180}"/>
    <cellStyle name="날짜" xfId="7997" xr:uid="{03CDCA92-4DE9-4438-ACCD-9D3C657DF6DC}"/>
    <cellStyle name="달러" xfId="7998" xr:uid="{ABF39DD7-7870-4694-B979-7080F05676EF}"/>
    <cellStyle name="동수" xfId="7999" xr:uid="{10F23478-0F21-440A-BAB6-6E0DE1D3CC16}"/>
    <cellStyle name="동화" xfId="8000" xr:uid="{959453B6-F399-4D29-8851-F2AF01CD2C2D}"/>
    <cellStyle name="뒤에 오는 하이퍼링크" xfId="8001" xr:uid="{5577D488-744D-4578-9CAE-A2E5DF37B29C}"/>
    <cellStyle name="뒤에 오는 하이퍼링크 2" xfId="8002" xr:uid="{8A16D22A-F329-43A1-9A15-266530EDC7AA}"/>
    <cellStyle name="뒤에 오는 하이퍼링크 3" xfId="8003" xr:uid="{3E1BCB7E-1596-41C1-9D53-B9A2CD669425}"/>
    <cellStyle name="뒤에 오는 하이퍼링크 4" xfId="8004" xr:uid="{9FD67CA5-9FD1-401E-9D19-DB6F314BA478}"/>
    <cellStyle name="뒤에 오는 하이퍼링크 5" xfId="8005" xr:uid="{DDACADC8-1C86-4CC2-A9BB-708B7AD038CA}"/>
    <cellStyle name="뒤에 오는 하이퍼링크 6" xfId="8006" xr:uid="{2EB06ABD-B395-4263-AB8D-15C75E55FC78}"/>
    <cellStyle name="뒤에 오는 하이퍼링크_9.원단위" xfId="8007" xr:uid="{13646C18-6632-41F2-8312-53FAC5473110}"/>
    <cellStyle name="똿떒口츖¨ª괻 [0.00]_PRODUCT DETAIL Q1" xfId="8008" xr:uid="{02525055-591F-4974-AAFC-752ACD29AA76}"/>
    <cellStyle name="똿떒口츖¨ª괻_PRODUCT DETAIL Q1" xfId="8009" xr:uid="{7C782B25-527B-41E2-A93D-90532C2B64F1}"/>
    <cellStyle name="똿떓죶Ø괻 [0.00]_PRODUCT DETAIL Q1" xfId="8010" xr:uid="{867E1525-43B3-4409-8F1D-956CEF08225F}"/>
    <cellStyle name="똿떓죶Ø괻_PRODUCT DETAIL Q1" xfId="8011" xr:uid="{C3366039-F0D6-4056-B9D4-F98EB44D5990}"/>
    <cellStyle name="똿뗦먛귟 [0.00]_NT Server " xfId="8012" xr:uid="{353B03A9-AA0E-4FA8-A9BE-A3772F14F81B}"/>
    <cellStyle name="똿뗦먛귟_NT Server " xfId="8013" xr:uid="{3CCB8B36-3A94-4511-B383-1A37FC75D20F}"/>
    <cellStyle name="메모 2" xfId="8014" xr:uid="{90A6C747-6C17-4F2F-8EF6-94158D60EB73}"/>
    <cellStyle name="메모 2 10" xfId="8015" xr:uid="{8FE5FC2D-4493-4521-B6F5-963DCBE4D358}"/>
    <cellStyle name="메모 2 10 2" xfId="8016" xr:uid="{28A58840-B8C5-448A-BECB-0AF6D8A8687B}"/>
    <cellStyle name="메모 2 11" xfId="8017" xr:uid="{4F9E964D-4600-4D5B-AC0E-877EA78184B6}"/>
    <cellStyle name="메모 2 11 2" xfId="8018" xr:uid="{EEDAE2D2-15A0-4277-89D1-200E85153B37}"/>
    <cellStyle name="메모 2 12" xfId="8019" xr:uid="{64644662-0FA0-4411-A239-BEC578910995}"/>
    <cellStyle name="메모 2 12 2" xfId="8020" xr:uid="{C52B568E-FC8D-4E4F-8D24-D467D009A60A}"/>
    <cellStyle name="메모 2 13" xfId="8021" xr:uid="{486456C4-AE2D-42FD-BCA3-A14BA79B7794}"/>
    <cellStyle name="메모 2 14" xfId="21592" xr:uid="{A68D3F19-EF23-4127-8FB1-1927CCEA9F33}"/>
    <cellStyle name="메모 2 15" xfId="23643" xr:uid="{1AA13754-CCE8-4B5F-9B99-ACC701636982}"/>
    <cellStyle name="메모 2 2" xfId="8022" xr:uid="{293D930F-14F5-4DDA-AE64-278D5EDE5A03}"/>
    <cellStyle name="메모 2 2 2" xfId="8023" xr:uid="{25257A90-3285-4F67-81EB-C371493B8800}"/>
    <cellStyle name="메모 2 3" xfId="8024" xr:uid="{BA6DBEE1-BB88-4316-9B51-68E11D59CD9E}"/>
    <cellStyle name="메모 2 4" xfId="8025" xr:uid="{CAD6EDAD-98B6-486A-B90C-5A63EC16EE9B}"/>
    <cellStyle name="메모 2 5" xfId="8026" xr:uid="{01021BB1-57A1-4A72-AD8F-7E0F572353EC}"/>
    <cellStyle name="메모 2 5 10" xfId="23749" xr:uid="{711F1270-4DDE-4143-936F-88017C5C7490}"/>
    <cellStyle name="메모 2 5 2" xfId="8027" xr:uid="{26B3FBCA-FF9B-4DE3-813C-EE9841167130}"/>
    <cellStyle name="메모 2 5 2 2" xfId="8028" xr:uid="{D551D242-1A9A-4A73-9E02-39766D333342}"/>
    <cellStyle name="메모 2 5 2 2 2" xfId="8029" xr:uid="{D329C5F7-0604-456B-A136-1A12C1E5A3CE}"/>
    <cellStyle name="메모 2 5 2 2 2 2" xfId="21596" xr:uid="{4AEAE022-2025-4C76-9165-C5370E656A64}"/>
    <cellStyle name="메모 2 5 2 2 2 3" xfId="23797" xr:uid="{E24B4868-676B-4B6D-A466-E8F963793DAE}"/>
    <cellStyle name="메모 2 5 2 2 3" xfId="8030" xr:uid="{9B14FABF-A52C-4CEF-BBB2-F07D4BCF0682}"/>
    <cellStyle name="메모 2 5 2 2 3 2" xfId="21597" xr:uid="{27BFC555-59A4-4476-86D3-FD1949862E64}"/>
    <cellStyle name="메모 2 5 2 2 3 3" xfId="23799" xr:uid="{75E8353A-FBB5-48FE-BD30-A35F4954082B}"/>
    <cellStyle name="메모 2 5 2 2 4" xfId="8031" xr:uid="{B5F41ABD-415A-4304-B267-EB8689741E0B}"/>
    <cellStyle name="메모 2 5 2 2 4 2" xfId="21598" xr:uid="{1F64CBC7-7EE5-4923-93E2-680E8FB71170}"/>
    <cellStyle name="메모 2 5 2 2 4 3" xfId="23823" xr:uid="{D9F9F4DE-1AE9-4F42-AE04-1A0F5C9A9888}"/>
    <cellStyle name="메모 2 5 2 2 5" xfId="8032" xr:uid="{F975630F-AA5F-4235-84E2-E7D4551450FF}"/>
    <cellStyle name="메모 2 5 2 2 5 2" xfId="21599" xr:uid="{AB9A8A0F-F0FE-4EBC-BB9F-2006231E313D}"/>
    <cellStyle name="메모 2 5 2 2 5 3" xfId="23845" xr:uid="{1CB65883-474C-40B2-AE74-81FE2C9604BA}"/>
    <cellStyle name="메모 2 5 2 2 6" xfId="8033" xr:uid="{A93F59B3-C297-43F6-B24F-088D2C3C8357}"/>
    <cellStyle name="메모 2 5 2 2 6 2" xfId="21600" xr:uid="{D89DD684-210B-446D-B243-04E82EDC3593}"/>
    <cellStyle name="메모 2 5 2 2 6 3" xfId="23847" xr:uid="{B8EB6311-9BF2-423D-AF1A-7EB616B36D90}"/>
    <cellStyle name="메모 2 5 2 2 7" xfId="8034" xr:uid="{9BBF880A-CD86-4AB8-B5AA-91347B13BCF4}"/>
    <cellStyle name="메모 2 5 2 2 7 2" xfId="21601" xr:uid="{0B29CD18-14AF-4443-B926-EC7E44B2ABDA}"/>
    <cellStyle name="메모 2 5 2 2 7 3" xfId="23871" xr:uid="{2FAD9BC2-6281-49AC-B0BE-F0053B45365F}"/>
    <cellStyle name="메모 2 5 2 2 8" xfId="21595" xr:uid="{154B9A77-A81F-492E-A022-C590AEFA7238}"/>
    <cellStyle name="메모 2 5 2 2 9" xfId="23775" xr:uid="{64050116-D35D-44C3-9DB8-9784ABABFCC7}"/>
    <cellStyle name="메모 2 5 2 3" xfId="8035" xr:uid="{5E8B4F1D-01E1-402C-ACBD-45A6F2901D07}"/>
    <cellStyle name="메모 2 5 2 3 2" xfId="8036" xr:uid="{2FB0F9C8-F49F-4451-8637-57940DACDB10}"/>
    <cellStyle name="메모 2 5 2 3 2 2" xfId="21603" xr:uid="{25EFDD2E-E277-4E17-90C8-152CE21C1954}"/>
    <cellStyle name="메모 2 5 2 3 2 3" xfId="23895" xr:uid="{77328F9A-A608-40A7-890D-8ED31FEB89A5}"/>
    <cellStyle name="메모 2 5 2 3 3" xfId="8037" xr:uid="{AD16574C-9AAE-4ACA-833C-D3458D5D8241}"/>
    <cellStyle name="메모 2 5 2 3 3 2" xfId="21604" xr:uid="{7B2AF42E-2231-4EFE-93CC-2F0A26B786FA}"/>
    <cellStyle name="메모 2 5 2 3 3 3" xfId="23919" xr:uid="{753E783D-1D37-4435-9424-B6EBEC25D850}"/>
    <cellStyle name="메모 2 5 2 3 4" xfId="8038" xr:uid="{0FC1156F-67AF-4A25-A953-02BA7ABC2A38}"/>
    <cellStyle name="메모 2 5 2 3 4 2" xfId="21605" xr:uid="{91AF551D-7592-4F3F-883A-74DA7180C3DA}"/>
    <cellStyle name="메모 2 5 2 3 4 3" xfId="23943" xr:uid="{0FD8FF87-18E0-4193-8789-72CDC16640B3}"/>
    <cellStyle name="메모 2 5 2 3 5" xfId="8039" xr:uid="{F0EF9373-EFDF-4009-9AB2-C39ED674664E}"/>
    <cellStyle name="메모 2 5 2 3 5 2" xfId="21606" xr:uid="{D27EDE74-6849-4604-BD2E-40A331792F4A}"/>
    <cellStyle name="메모 2 5 2 3 5 3" xfId="23949" xr:uid="{27E979B9-3B0C-4197-94DD-BD3FA5828B99}"/>
    <cellStyle name="메모 2 5 2 3 6" xfId="8040" xr:uid="{B7541762-0873-47C2-95E3-10901F1A1147}"/>
    <cellStyle name="메모 2 5 2 3 6 2" xfId="21607" xr:uid="{60B3EA0C-B27E-447A-997A-BBBB9C1AB485}"/>
    <cellStyle name="메모 2 5 2 3 6 3" xfId="23952" xr:uid="{D407E243-B89B-4C94-B8DB-93D8B6DE17A6}"/>
    <cellStyle name="메모 2 5 2 3 7" xfId="21602" xr:uid="{0EAAC5FF-34BE-433A-8D9E-D987A38E4257}"/>
    <cellStyle name="메모 2 5 2 3 8" xfId="23893" xr:uid="{27F6617B-349C-4B43-8E27-7F39460174F1}"/>
    <cellStyle name="메모 2 5 2 4" xfId="8041" xr:uid="{8A91D8B8-3565-4DEA-8EAB-94F5DA55BBA9}"/>
    <cellStyle name="메모 2 5 2 4 2" xfId="8042" xr:uid="{D6CE637A-DFC1-49FC-98A3-02B260A81485}"/>
    <cellStyle name="메모 2 5 2 4 2 2" xfId="21609" xr:uid="{B0D57996-E41D-41EE-894F-BD53F21F163D}"/>
    <cellStyle name="메모 2 5 2 4 2 3" xfId="23954" xr:uid="{FE3728A1-513A-4B19-9D09-D0469732712B}"/>
    <cellStyle name="메모 2 5 2 4 3" xfId="8043" xr:uid="{5FA46CD3-1CEA-4C8E-A558-631C92345E52}"/>
    <cellStyle name="메모 2 5 2 4 3 2" xfId="21610" xr:uid="{71320D2A-517F-42DD-BC4C-0B9609511A49}"/>
    <cellStyle name="메모 2 5 2 4 3 3" xfId="23955" xr:uid="{78B7EF97-4945-43A3-972F-BE16DB0D3041}"/>
    <cellStyle name="메모 2 5 2 4 4" xfId="8044" xr:uid="{12B718D5-5661-4FC3-BBD2-2212F483269E}"/>
    <cellStyle name="메모 2 5 2 4 4 2" xfId="21611" xr:uid="{34327580-2EC2-45FA-A0B3-E6F5F7472818}"/>
    <cellStyle name="메모 2 5 2 4 4 3" xfId="23956" xr:uid="{B45E9734-2011-493F-89C2-1997D2242C6D}"/>
    <cellStyle name="메모 2 5 2 4 5" xfId="21608" xr:uid="{E8AED353-9127-41EC-83A7-6ACAB147541E}"/>
    <cellStyle name="메모 2 5 2 4 6" xfId="23953" xr:uid="{78B0E0E9-9605-42D9-A716-DECC58C89372}"/>
    <cellStyle name="메모 2 5 2 5" xfId="8045" xr:uid="{3AD61E95-8EE8-449F-8E8C-6C28DAEE9746}"/>
    <cellStyle name="메모 2 5 2 5 2" xfId="8046" xr:uid="{9B531817-F589-4434-9108-6C638CA493F9}"/>
    <cellStyle name="메모 2 5 2 5 3" xfId="21612" xr:uid="{ED4877D3-E3EE-4720-9C04-0BDA31814430}"/>
    <cellStyle name="메모 2 5 2 5 4" xfId="23957" xr:uid="{C97B7283-D6E8-4AF5-8E5A-8418CE8E2D71}"/>
    <cellStyle name="메모 2 5 2 6" xfId="8047" xr:uid="{4382D89C-0A27-4D56-A433-9369CFF66BEA}"/>
    <cellStyle name="메모 2 5 2 6 2" xfId="8048" xr:uid="{D220AA49-5896-4560-808D-DC13B3CB25C3}"/>
    <cellStyle name="메모 2 5 2 6 3" xfId="21613" xr:uid="{F9C7D617-84CE-4A5F-BD23-4A4C0300B0D1}"/>
    <cellStyle name="메모 2 5 2 6 4" xfId="23980" xr:uid="{F9DBB2E5-3A7A-485A-81F0-2A0839EA0766}"/>
    <cellStyle name="메모 2 5 2 7" xfId="8049" xr:uid="{4C395569-777E-4096-B9FB-27F3F16928F9}"/>
    <cellStyle name="메모 2 5 2 7 2" xfId="21614" xr:uid="{65FFB307-5EC5-4531-AF41-26AB00F29107}"/>
    <cellStyle name="메모 2 5 2 7 3" xfId="24026" xr:uid="{B9791FB0-DB80-41A8-AED3-7C5B2F5BC565}"/>
    <cellStyle name="메모 2 5 2 8" xfId="21594" xr:uid="{9582A0F9-6090-4D2E-9D1F-9922395DB63F}"/>
    <cellStyle name="메모 2 5 2 9" xfId="23751" xr:uid="{98788166-F18E-4A67-8E26-ACD317F19485}"/>
    <cellStyle name="메모 2 5 3" xfId="8050" xr:uid="{75D61362-5D43-48D8-8D2B-C01855D45DE5}"/>
    <cellStyle name="메모 2 5 3 2" xfId="8051" xr:uid="{6D5DB752-2914-4C80-ACB2-5F6AC1926939}"/>
    <cellStyle name="메모 2 5 3 2 2" xfId="21616" xr:uid="{826B2BF6-835B-466C-81B2-A3555EC098EC}"/>
    <cellStyle name="메모 2 5 3 2 3" xfId="24052" xr:uid="{649034CC-1D01-4634-A416-A7275263FA7E}"/>
    <cellStyle name="메모 2 5 3 3" xfId="8052" xr:uid="{E657D4ED-FBBC-4F68-BDA4-2BCA86264684}"/>
    <cellStyle name="메모 2 5 3 3 2" xfId="21617" xr:uid="{4159EDE6-2A21-482E-BA39-2E2CBF546E8A}"/>
    <cellStyle name="메모 2 5 3 3 3" xfId="24074" xr:uid="{5F5263D5-558F-4F3C-95EA-C5EAAF050C1E}"/>
    <cellStyle name="메모 2 5 3 4" xfId="8053" xr:uid="{71166BAA-FBFE-4D5E-8F77-19C34AA7C122}"/>
    <cellStyle name="메모 2 5 3 4 2" xfId="21618" xr:uid="{101084A8-A7C6-4833-BA1D-87E0141A4CA3}"/>
    <cellStyle name="메모 2 5 3 4 3" xfId="24076" xr:uid="{C53E89C1-D32A-4574-87F8-07CE70BA469E}"/>
    <cellStyle name="메모 2 5 3 5" xfId="8054" xr:uid="{C6FC5599-53A9-4ACF-A7DD-589F8FC14FCA}"/>
    <cellStyle name="메모 2 5 3 5 2" xfId="21619" xr:uid="{CBCFBA77-11A3-4486-B298-71DA660F4A69}"/>
    <cellStyle name="메모 2 5 3 5 3" xfId="24100" xr:uid="{92894558-8495-4129-BB8D-061EAB348781}"/>
    <cellStyle name="메모 2 5 3 6" xfId="8055" xr:uid="{B2ADE9F2-AA21-497E-9268-2719325979B1}"/>
    <cellStyle name="메모 2 5 3 6 2" xfId="21620" xr:uid="{9DD10F83-CE4E-4111-80DD-8B12C7590A9E}"/>
    <cellStyle name="메모 2 5 3 6 3" xfId="24122" xr:uid="{9318F5C7-7122-4DAE-9165-654DA5942568}"/>
    <cellStyle name="메모 2 5 3 7" xfId="8056" xr:uid="{6DD62010-3D72-431D-A8F9-E8979E6F241C}"/>
    <cellStyle name="메모 2 5 3 7 2" xfId="21621" xr:uid="{9A4D323B-7092-403C-8DC5-C414A62CBE9E}"/>
    <cellStyle name="메모 2 5 3 7 3" xfId="24124" xr:uid="{E2A8C1A8-5DF6-488B-A33B-0166793AC92E}"/>
    <cellStyle name="메모 2 5 3 8" xfId="21615" xr:uid="{2CA0DA33-43FB-421B-98C1-EC7E3C847A1D}"/>
    <cellStyle name="메모 2 5 3 9" xfId="24028" xr:uid="{694124B4-8968-4368-AA1F-42362CDB1991}"/>
    <cellStyle name="메모 2 5 4" xfId="8057" xr:uid="{DFFD2887-1F1D-4902-8A2A-2230C2D73C44}"/>
    <cellStyle name="메모 2 5 4 2" xfId="8058" xr:uid="{BCA4FA7F-A402-4F14-9D11-D08726FEBFBA}"/>
    <cellStyle name="메모 2 5 4 2 2" xfId="21623" xr:uid="{C8DC5F3F-813A-4769-B358-FFE4839A7D16}"/>
    <cellStyle name="메모 2 5 4 2 3" xfId="24170" xr:uid="{A5CD802F-7C8C-4EA5-AC94-97CCB6068E4D}"/>
    <cellStyle name="메모 2 5 4 3" xfId="8059" xr:uid="{60ACA69C-91BC-4828-994C-167CEA90B46A}"/>
    <cellStyle name="메모 2 5 4 3 2" xfId="21624" xr:uid="{D924D609-B8B8-4D6B-BE1E-FADBDA749DD2}"/>
    <cellStyle name="메모 2 5 4 3 3" xfId="24172" xr:uid="{743016FC-1E0B-4885-9B76-CFB70A64444F}"/>
    <cellStyle name="메모 2 5 4 4" xfId="8060" xr:uid="{DA5ACE10-8B5B-4FA5-8AB5-BC9B71C13DBC}"/>
    <cellStyle name="메모 2 5 4 4 2" xfId="21625" xr:uid="{720F0D64-C464-412E-815D-0FD820B139AA}"/>
    <cellStyle name="메모 2 5 4 4 3" xfId="24196" xr:uid="{46CAD367-D49B-4726-8F25-680B92684E2B}"/>
    <cellStyle name="메모 2 5 4 5" xfId="8061" xr:uid="{488469B4-6670-4430-A477-90AD8064C7BE}"/>
    <cellStyle name="메모 2 5 4 5 2" xfId="21626" xr:uid="{3AB8889C-AC69-4E0D-AD2F-3D21C27751BF}"/>
    <cellStyle name="메모 2 5 4 5 3" xfId="24220" xr:uid="{FAA58A9A-0523-49C7-876A-C17355A52293}"/>
    <cellStyle name="메모 2 5 4 6" xfId="8062" xr:uid="{766818C5-4C2D-4B07-9F4F-C86C38BC9A97}"/>
    <cellStyle name="메모 2 5 4 6 2" xfId="21627" xr:uid="{936FF7AE-D9F2-497A-A3C9-80F2DB7A7649}"/>
    <cellStyle name="메모 2 5 4 6 3" xfId="24226" xr:uid="{54ACCA9B-64A1-4B0E-8B9E-061AE4D9B275}"/>
    <cellStyle name="메모 2 5 4 7" xfId="21622" xr:uid="{20827B00-AE3A-4997-B31F-9FCC2C3F1E45}"/>
    <cellStyle name="메모 2 5 4 8" xfId="24148" xr:uid="{93C163D1-1312-438D-939A-C8949B6333A6}"/>
    <cellStyle name="메모 2 5 5" xfId="8063" xr:uid="{92AEC31B-068D-4AC8-9697-81408036A44C}"/>
    <cellStyle name="메모 2 5 5 2" xfId="8064" xr:uid="{A4DC3B2B-487A-44D4-A662-5D8C1C0EC04C}"/>
    <cellStyle name="메모 2 5 5 2 2" xfId="21629" xr:uid="{4DB62225-6D47-41AB-BD24-66BFC1F17107}"/>
    <cellStyle name="메모 2 5 5 2 3" xfId="24249" xr:uid="{AD3D29A9-A6D5-4B5B-8B75-9DDA954CCC32}"/>
    <cellStyle name="메모 2 5 5 3" xfId="8065" xr:uid="{0A127117-833B-4EB7-8ACB-ECD00E34D3E9}"/>
    <cellStyle name="메모 2 5 5 3 2" xfId="21630" xr:uid="{C92B4A21-375E-4959-B363-F07D25C68930}"/>
    <cellStyle name="메모 2 5 5 3 3" xfId="24273" xr:uid="{F84BB2FA-BEF5-4849-BA86-351C013F22A1}"/>
    <cellStyle name="메모 2 5 5 4" xfId="8066" xr:uid="{C0A46F3B-CF65-4778-8ECD-A8A1A0859349}"/>
    <cellStyle name="메모 2 5 5 4 2" xfId="21631" xr:uid="{337564AF-5C93-4BCA-B401-80147C0DCDFF}"/>
    <cellStyle name="메모 2 5 5 4 3" xfId="24295" xr:uid="{27F40DDF-7633-41CE-81B8-31C2159D9C7D}"/>
    <cellStyle name="메모 2 5 5 5" xfId="21628" xr:uid="{4BBE4905-64F4-49B5-83CF-F989514BCC7E}"/>
    <cellStyle name="메모 2 5 5 6" xfId="24247" xr:uid="{9750A184-3A14-4F23-8509-0E4365376408}"/>
    <cellStyle name="메모 2 5 6" xfId="8067" xr:uid="{F4DD85E8-9437-4604-B83C-CE23EE7D0169}"/>
    <cellStyle name="메모 2 5 6 2" xfId="8068" xr:uid="{B401B9DF-194A-4553-9533-614A501CD608}"/>
    <cellStyle name="메모 2 5 6 3" xfId="21632" xr:uid="{39478274-0B2C-447A-ADAA-C9B2ABA6F3F7}"/>
    <cellStyle name="메모 2 5 6 4" xfId="24297" xr:uid="{8B3E7528-44A4-44D5-B00B-017291B36279}"/>
    <cellStyle name="메모 2 5 7" xfId="8069" xr:uid="{B3BD8300-18FF-425A-925C-F3C7A6C1B704}"/>
    <cellStyle name="메모 2 5 7 2" xfId="8070" xr:uid="{F13BFFB4-EDCE-443C-82F6-160CE83EC0F7}"/>
    <cellStyle name="메모 2 5 7 3" xfId="21633" xr:uid="{9697D6F3-AAB6-4D21-AEF0-2C7D09B4C9AF}"/>
    <cellStyle name="메모 2 5 7 4" xfId="24343" xr:uid="{978F02DB-A1A6-4560-8368-F3A17F49959E}"/>
    <cellStyle name="메모 2 5 8" xfId="8071" xr:uid="{6C6B7BD2-D487-4616-BE25-61F151FB7F54}"/>
    <cellStyle name="메모 2 5 8 2" xfId="21634" xr:uid="{72DFEEAC-4AD0-4B48-840B-08E0772C4B49}"/>
    <cellStyle name="메모 2 5 8 3" xfId="24369" xr:uid="{CC0B7A43-CD32-413C-A111-9E92FFFE07FC}"/>
    <cellStyle name="메모 2 5 9" xfId="21593" xr:uid="{335AD56C-ADFD-4778-B774-CC1687B46D62}"/>
    <cellStyle name="메모 2 6" xfId="8072" xr:uid="{F64F9552-08CF-45D7-8BE8-C119E8A16DC2}"/>
    <cellStyle name="메모 2 6 10" xfId="24391" xr:uid="{DE70DA79-CA04-4D20-9199-E88CCC035FA4}"/>
    <cellStyle name="메모 2 6 2" xfId="8073" xr:uid="{184BDB36-293A-472F-921A-CDFB7BFD654E}"/>
    <cellStyle name="메모 2 6 2 2" xfId="8074" xr:uid="{08763A0C-3954-48DF-837E-928299C77D31}"/>
    <cellStyle name="메모 2 6 2 2 2" xfId="8075" xr:uid="{57BAD298-0963-4801-BAEF-2799E87FDACE}"/>
    <cellStyle name="메모 2 6 2 2 2 2" xfId="21638" xr:uid="{762ABF55-3725-4F41-B260-5521971CBC3A}"/>
    <cellStyle name="메모 2 6 2 2 2 3" xfId="24439" xr:uid="{BD05555A-0F5F-4B90-98E0-0F423A7C4DA0}"/>
    <cellStyle name="메모 2 6 2 2 3" xfId="8076" xr:uid="{76D3E11C-EBB5-47CD-A4DB-8D0A9385B5B0}"/>
    <cellStyle name="메모 2 6 2 2 3 2" xfId="21639" xr:uid="{30114115-3224-4174-B974-78D328C2C2D5}"/>
    <cellStyle name="메모 2 6 2 2 3 3" xfId="24441" xr:uid="{B191BD7A-E8C3-4314-A5E2-C89362FAE714}"/>
    <cellStyle name="메모 2 6 2 2 4" xfId="8077" xr:uid="{9E0DA37D-1CA1-4319-B907-31FDC28AA8A7}"/>
    <cellStyle name="메모 2 6 2 2 4 2" xfId="21640" xr:uid="{0C51F825-4C9B-45B2-823D-FEEE38487469}"/>
    <cellStyle name="메모 2 6 2 2 4 3" xfId="24465" xr:uid="{BEC1146D-10E5-4284-9DA4-395EF0D6E623}"/>
    <cellStyle name="메모 2 6 2 2 5" xfId="8078" xr:uid="{B78C3BDB-30F3-47CC-B1D4-87D06DFE8F39}"/>
    <cellStyle name="메모 2 6 2 2 5 2" xfId="21641" xr:uid="{8915CB7A-E52B-4AF8-9252-26EF252ED4D1}"/>
    <cellStyle name="메모 2 6 2 2 5 3" xfId="24467" xr:uid="{498998F7-5163-42DA-BD02-3D65865FB82D}"/>
    <cellStyle name="메모 2 6 2 2 6" xfId="8079" xr:uid="{AA8AFFA4-3AA5-4F06-99B7-F22A97A9F6D0}"/>
    <cellStyle name="메모 2 6 2 2 6 2" xfId="21642" xr:uid="{F432892C-9349-4222-8A63-7087CD165897}"/>
    <cellStyle name="메모 2 6 2 2 6 3" xfId="24468" xr:uid="{4AE1E856-8374-4828-B613-898A85518519}"/>
    <cellStyle name="메모 2 6 2 2 7" xfId="8080" xr:uid="{5E512A23-AEDA-48A8-BD3C-988DA0954DA3}"/>
    <cellStyle name="메모 2 6 2 2 7 2" xfId="21643" xr:uid="{D49ED8AB-374F-4E83-B516-F065E3EFF6D9}"/>
    <cellStyle name="메모 2 6 2 2 7 3" xfId="24471" xr:uid="{9146A35D-A9F1-44CE-A8FD-FB8B0B6F1A84}"/>
    <cellStyle name="메모 2 6 2 2 8" xfId="21637" xr:uid="{EFC3739F-E609-483C-899C-4DED68006DA3}"/>
    <cellStyle name="메모 2 6 2 2 9" xfId="24417" xr:uid="{55E6B9C2-46CB-4F74-8AC6-BA2D552DAB74}"/>
    <cellStyle name="메모 2 6 2 3" xfId="8081" xr:uid="{2F267B49-8D3F-402E-8B99-94482F4896A2}"/>
    <cellStyle name="메모 2 6 2 3 2" xfId="8082" xr:uid="{D2199684-1E7D-4448-961E-F7A48DB3122F}"/>
    <cellStyle name="메모 2 6 2 3 2 2" xfId="21645" xr:uid="{E84B7B3A-2888-4525-997A-A4CC26395D0D}"/>
    <cellStyle name="메모 2 6 2 3 2 3" xfId="24473" xr:uid="{E609AAB4-4B68-43AE-B7DF-19B679A513A3}"/>
    <cellStyle name="메모 2 6 2 3 3" xfId="8083" xr:uid="{1265A826-CB00-4782-8BF4-60B241F7CF17}"/>
    <cellStyle name="메모 2 6 2 3 3 2" xfId="21646" xr:uid="{E8898DDB-7D7B-4AB3-8A57-6F996CCE2649}"/>
    <cellStyle name="메모 2 6 2 3 3 3" xfId="24474" xr:uid="{3175642A-4B2D-4FBD-96EB-B847CE296B9D}"/>
    <cellStyle name="메모 2 6 2 3 4" xfId="8084" xr:uid="{E8D9C9B6-03D7-4670-8829-608EF03A3D9E}"/>
    <cellStyle name="메모 2 6 2 3 4 2" xfId="21647" xr:uid="{58D95273-A46E-436E-9A1D-E95A4D9A967A}"/>
    <cellStyle name="메모 2 6 2 3 4 3" xfId="24475" xr:uid="{73AB6260-29BD-43F2-82E1-AC905E8386A9}"/>
    <cellStyle name="메모 2 6 2 3 5" xfId="8085" xr:uid="{0E8D444A-6E69-4A4C-8DAB-B61883BAC680}"/>
    <cellStyle name="메모 2 6 2 3 5 2" xfId="21648" xr:uid="{00545BAF-01E5-48A4-AE40-A38254CB6C1C}"/>
    <cellStyle name="메모 2 6 2 3 5 3" xfId="24476" xr:uid="{C25FA48D-5AC9-4110-86F4-61B9638D76EB}"/>
    <cellStyle name="메모 2 6 2 3 6" xfId="8086" xr:uid="{D608FBB4-E7FE-4081-9C23-D542CB44F69C}"/>
    <cellStyle name="메모 2 6 2 3 6 2" xfId="21649" xr:uid="{F134DE09-7604-407D-9A52-F7ECAF2EC2E5}"/>
    <cellStyle name="메모 2 6 2 3 6 3" xfId="24497" xr:uid="{CE1FF3CA-B337-4558-B89E-C3BA3EF4C289}"/>
    <cellStyle name="메모 2 6 2 3 7" xfId="21644" xr:uid="{8563440A-3972-45FE-BFAB-A6EE84CE36C5}"/>
    <cellStyle name="메모 2 6 2 3 8" xfId="24472" xr:uid="{2579B528-9B4C-44A8-A025-3AB29E4CE7FF}"/>
    <cellStyle name="메모 2 6 2 4" xfId="8087" xr:uid="{6EDD40CD-7245-474A-A1F6-2CFC6E5D800C}"/>
    <cellStyle name="메모 2 6 2 4 2" xfId="8088" xr:uid="{C2EAE8DC-E01F-48DA-8429-1F2A94E9B492}"/>
    <cellStyle name="메모 2 6 2 4 2 2" xfId="21651" xr:uid="{00E763CB-99CD-49B0-BDE8-5F94DE3E61F2}"/>
    <cellStyle name="메모 2 6 2 4 2 3" xfId="24523" xr:uid="{38282D0F-341D-467B-98D7-62B507C9869A}"/>
    <cellStyle name="메모 2 6 2 4 3" xfId="8089" xr:uid="{456685C7-8A4D-498E-B8E0-E890701126E7}"/>
    <cellStyle name="메모 2 6 2 4 3 2" xfId="21652" xr:uid="{0F8AAA39-8ABE-4593-8893-F1F2AE3614D1}"/>
    <cellStyle name="메모 2 6 2 4 3 3" xfId="24545" xr:uid="{0DBE4AFF-682E-40AF-A31A-F0AF8641829D}"/>
    <cellStyle name="메모 2 6 2 4 4" xfId="8090" xr:uid="{4E45E489-B529-4612-880E-E8914DE5C978}"/>
    <cellStyle name="메모 2 6 2 4 4 2" xfId="21653" xr:uid="{DDACEC6C-B2D7-4656-8917-65C469077262}"/>
    <cellStyle name="메모 2 6 2 4 4 3" xfId="24547" xr:uid="{5074D1A8-DCD4-4FB8-8DDB-CA6D77D6929E}"/>
    <cellStyle name="메모 2 6 2 4 5" xfId="21650" xr:uid="{BCCE2881-CC79-4C33-94F3-AB5966BF5E88}"/>
    <cellStyle name="메모 2 6 2 4 6" xfId="24499" xr:uid="{A9A7B0B4-CC83-4016-88DB-5242F9156CFE}"/>
    <cellStyle name="메모 2 6 2 5" xfId="8091" xr:uid="{3234831F-6C1C-43BD-9FD6-C9A659DA7E0E}"/>
    <cellStyle name="메모 2 6 2 5 2" xfId="8092" xr:uid="{B91A9D58-4A34-487B-94EA-CC6492803B18}"/>
    <cellStyle name="메모 2 6 2 5 3" xfId="21654" xr:uid="{41FEA064-1A43-4D04-BB31-BDD4AFBCF5C2}"/>
    <cellStyle name="메모 2 6 2 5 4" xfId="24571" xr:uid="{AA285FC2-D323-4F28-B303-33D240B7E0D1}"/>
    <cellStyle name="메모 2 6 2 6" xfId="8093" xr:uid="{260FB5F9-1793-44A0-BA99-C92939F16BBE}"/>
    <cellStyle name="메모 2 6 2 6 2" xfId="8094" xr:uid="{CDBC37CB-88A1-47FC-88EC-33A2C82F07F1}"/>
    <cellStyle name="메모 2 6 2 6 3" xfId="21655" xr:uid="{0C9EB5F6-AFDF-46B2-A457-38BF5535E6BD}"/>
    <cellStyle name="메모 2 6 2 6 4" xfId="24595" xr:uid="{A2CF0DF5-CB56-4BE6-BC5C-1DDBA2B27148}"/>
    <cellStyle name="메모 2 6 2 7" xfId="8095" xr:uid="{E1748618-2A83-4C4E-B827-CC09A3D3EC4E}"/>
    <cellStyle name="메모 2 6 2 7 2" xfId="21656" xr:uid="{832BAA7C-0284-446F-ABB4-17DAD8C89773}"/>
    <cellStyle name="메모 2 6 2 7 3" xfId="24641" xr:uid="{5D7C2131-AD65-4899-9057-5E625DADAD27}"/>
    <cellStyle name="메모 2 6 2 8" xfId="21636" xr:uid="{F48344E9-E197-4DB5-9732-2293D83A7888}"/>
    <cellStyle name="메모 2 6 2 9" xfId="24393" xr:uid="{ECF6D25C-F624-4B69-9672-5C7FE61A8263}"/>
    <cellStyle name="메모 2 6 3" xfId="8096" xr:uid="{736D4F05-8849-4DCF-A4CA-B947DC12E740}"/>
    <cellStyle name="메모 2 6 3 2" xfId="8097" xr:uid="{64A00DB9-491C-4E54-9A9C-BA23F8728DB4}"/>
    <cellStyle name="메모 2 6 3 2 2" xfId="21658" xr:uid="{0FE84DE7-19F3-48CF-8539-301D12415060}"/>
    <cellStyle name="메모 2 6 3 2 3" xfId="24667" xr:uid="{29D3E860-CFDC-47C6-963D-E50EF9F38886}"/>
    <cellStyle name="메모 2 6 3 3" xfId="8098" xr:uid="{4342C332-A491-4B3A-8665-BAC7CCE82739}"/>
    <cellStyle name="메모 2 6 3 3 2" xfId="21659" xr:uid="{F7F62211-6CAF-406C-9F28-7210359E7ECD}"/>
    <cellStyle name="메모 2 6 3 3 3" xfId="24689" xr:uid="{E8FC3826-E97C-48C8-A5D2-10E04E0D6640}"/>
    <cellStyle name="메모 2 6 3 4" xfId="8099" xr:uid="{501285F3-1128-46BF-AF29-6591B92AE91B}"/>
    <cellStyle name="메모 2 6 3 4 2" xfId="21660" xr:uid="{5F8BCBD1-44A2-4E97-AD13-D820DA3F08D1}"/>
    <cellStyle name="메모 2 6 3 4 3" xfId="24691" xr:uid="{A29BC99D-3DF1-4764-8DA2-842AC66E19E9}"/>
    <cellStyle name="메모 2 6 3 5" xfId="8100" xr:uid="{E49E3770-8D8C-4282-AB93-F32C347610FD}"/>
    <cellStyle name="메모 2 6 3 5 2" xfId="21661" xr:uid="{4043A015-C782-43C8-999D-9AD81473767B}"/>
    <cellStyle name="메모 2 6 3 5 3" xfId="24715" xr:uid="{88B319E1-D78C-4135-A293-F63CEB900B5A}"/>
    <cellStyle name="메모 2 6 3 6" xfId="8101" xr:uid="{430DE26A-2CC7-42AE-90B8-11248CC90FB8}"/>
    <cellStyle name="메모 2 6 3 6 2" xfId="21662" xr:uid="{65811DFD-98DA-49F9-884E-0ED2862E99FD}"/>
    <cellStyle name="메모 2 6 3 6 3" xfId="24739" xr:uid="{65D8564C-9DD4-4292-AE2E-147E8499A436}"/>
    <cellStyle name="메모 2 6 3 7" xfId="8102" xr:uid="{A55FCC91-F296-4A04-8465-E5D8E80DFF0D}"/>
    <cellStyle name="메모 2 6 3 7 2" xfId="21663" xr:uid="{015CBB5A-6DA2-4800-BF71-5DDEADA9D8AE}"/>
    <cellStyle name="메모 2 6 3 7 3" xfId="24745" xr:uid="{A38D7517-D859-45EC-8555-385781113541}"/>
    <cellStyle name="메모 2 6 3 8" xfId="21657" xr:uid="{A2752608-D70B-4FC0-80EF-FE476942BCAB}"/>
    <cellStyle name="메모 2 6 3 9" xfId="24643" xr:uid="{A6614817-212A-441D-A791-4131C5F8BA48}"/>
    <cellStyle name="메모 2 6 4" xfId="8103" xr:uid="{DED571A7-1440-43A9-91FE-F9F1C239B835}"/>
    <cellStyle name="메모 2 6 4 2" xfId="8104" xr:uid="{32560CB2-E9A6-4035-B396-D43EFCADC47D}"/>
    <cellStyle name="메모 2 6 4 2 2" xfId="21665" xr:uid="{5FADFE79-A8E4-485A-B7CE-33F5ABD495FC}"/>
    <cellStyle name="메모 2 6 4 2 3" xfId="24747" xr:uid="{CEAA77C7-2BBF-471A-8874-E7F96F83C16B}"/>
    <cellStyle name="메모 2 6 4 3" xfId="8105" xr:uid="{3663EF5E-B345-4FD7-8E6B-FF3C1864ACF7}"/>
    <cellStyle name="메모 2 6 4 3 2" xfId="21666" xr:uid="{49DF62E2-055B-435A-90E4-43FA0E0600DF}"/>
    <cellStyle name="메모 2 6 4 3 3" xfId="24748" xr:uid="{8CED4C0C-60A0-4507-A860-A97A3EBC46F3}"/>
    <cellStyle name="메모 2 6 4 4" xfId="8106" xr:uid="{638603FF-E149-4ADD-AB91-3C774BCBB8F6}"/>
    <cellStyle name="메모 2 6 4 4 2" xfId="21667" xr:uid="{D11C5D3C-6BAB-4CC9-8F1B-D099A2B2D688}"/>
    <cellStyle name="메모 2 6 4 4 3" xfId="24749" xr:uid="{E067B3F0-CDE5-4135-AE87-B26505F29D4C}"/>
    <cellStyle name="메모 2 6 4 5" xfId="8107" xr:uid="{7AEC6954-A192-4400-ABAF-4A68C56EC64C}"/>
    <cellStyle name="메모 2 6 4 5 2" xfId="21668" xr:uid="{5E0CF8B0-A947-475C-960D-3CE996D8CE43}"/>
    <cellStyle name="메모 2 6 4 5 3" xfId="24750" xr:uid="{DC0EA1F4-EBFC-4377-B912-B3F1018827AA}"/>
    <cellStyle name="메모 2 6 4 6" xfId="8108" xr:uid="{2941E2E8-10B2-41A9-84D7-D221865D1D52}"/>
    <cellStyle name="메모 2 6 4 6 2" xfId="21669" xr:uid="{A88BF1A8-D8EF-4AE6-8706-220CF355485E}"/>
    <cellStyle name="메모 2 6 4 6 3" xfId="24751" xr:uid="{9E8A64F5-931C-4BC9-9E98-18574A87131B}"/>
    <cellStyle name="메모 2 6 4 7" xfId="21664" xr:uid="{092EC60E-A661-4A2D-9B6A-0EEB08496286}"/>
    <cellStyle name="메모 2 6 4 8" xfId="24746" xr:uid="{790CBE4C-2E3A-4490-99E8-F796EF2FD7D9}"/>
    <cellStyle name="메모 2 6 5" xfId="8109" xr:uid="{744FC655-93D3-43C5-A6E9-3161A9C2FA0A}"/>
    <cellStyle name="메모 2 6 5 2" xfId="8110" xr:uid="{1DBD34A7-D266-4530-BC40-71CCAC8DC5FC}"/>
    <cellStyle name="메모 2 6 5 2 2" xfId="21671" xr:uid="{94244A42-D34F-4BF3-90A5-CDE3C750BDF3}"/>
    <cellStyle name="메모 2 6 5 2 3" xfId="24753" xr:uid="{20FE1127-42C0-41E0-AF88-47C1FBEAB940}"/>
    <cellStyle name="메모 2 6 5 3" xfId="8111" xr:uid="{0559BB68-F50D-40D5-B85F-8446F800E39A}"/>
    <cellStyle name="메모 2 6 5 3 2" xfId="21672" xr:uid="{7AFC54FC-34B2-454E-B730-6A6F2903F72E}"/>
    <cellStyle name="메모 2 6 5 3 3" xfId="24754" xr:uid="{D5476125-8EBA-4093-BE62-EBA3775DD753}"/>
    <cellStyle name="메모 2 6 5 4" xfId="8112" xr:uid="{BEAAEC65-3174-4AD9-935A-A141C26EB0CA}"/>
    <cellStyle name="메모 2 6 5 4 2" xfId="21673" xr:uid="{39734A1F-A05B-4D0A-98CB-CAB289B0C17C}"/>
    <cellStyle name="메모 2 6 5 4 3" xfId="24755" xr:uid="{03D8F9BE-714C-4178-883F-2137A514FA9E}"/>
    <cellStyle name="메모 2 6 5 5" xfId="21670" xr:uid="{D7E97A79-D374-4AEF-AB60-7EBF7C637F51}"/>
    <cellStyle name="메모 2 6 5 6" xfId="24752" xr:uid="{0D57A2A3-9686-49E5-AE3C-44CC5FD2FC60}"/>
    <cellStyle name="메모 2 6 6" xfId="8113" xr:uid="{BDCAF1C6-E9AE-4D9C-8A15-07FEC771ABB6}"/>
    <cellStyle name="메모 2 6 6 2" xfId="8114" xr:uid="{E0886C63-4F93-4BD9-8771-1AAD2D7BE38A}"/>
    <cellStyle name="메모 2 6 6 3" xfId="21674" xr:uid="{F1265725-194E-41BF-98D4-7205CB87323A}"/>
    <cellStyle name="메모 2 6 6 4" xfId="24756" xr:uid="{1E7D6783-3010-494A-AC43-95A46832018F}"/>
    <cellStyle name="메모 2 6 7" xfId="8115" xr:uid="{A8244D5B-6330-4C74-8CB3-F4E664890833}"/>
    <cellStyle name="메모 2 6 7 2" xfId="8116" xr:uid="{8CC8F05F-815D-4BEB-B0DC-7E546182FE57}"/>
    <cellStyle name="메모 2 6 7 3" xfId="21675" xr:uid="{98E0140E-9A5B-44F7-A6D4-77EECF84C1CF}"/>
    <cellStyle name="메모 2 6 7 4" xfId="24758" xr:uid="{D4CF40A1-A755-4F19-BDCF-1E2B32B9FFFB}"/>
    <cellStyle name="메모 2 6 8" xfId="8117" xr:uid="{9032074D-E946-472E-84A8-D59FEA02B635}"/>
    <cellStyle name="메모 2 6 8 2" xfId="21676" xr:uid="{8A330F5B-1435-4D59-BE3C-069A05B15667}"/>
    <cellStyle name="메모 2 6 8 3" xfId="24760" xr:uid="{C416CD4A-E741-409E-A5A8-4A61289E1DDC}"/>
    <cellStyle name="메모 2 6 9" xfId="21635" xr:uid="{CA62993D-92E2-427C-9128-9D67CC05AD1B}"/>
    <cellStyle name="메모 2 7" xfId="8118" xr:uid="{39D90E5C-81C7-402E-8A67-2C7604FEC17B}"/>
    <cellStyle name="메모 2 7 10" xfId="24761" xr:uid="{8342BB4B-72E2-41DA-965D-7ADEA9683945}"/>
    <cellStyle name="메모 2 7 2" xfId="8119" xr:uid="{799CD4B1-904F-4AB1-8226-D8D09BA011FC}"/>
    <cellStyle name="메모 2 7 2 2" xfId="8120" xr:uid="{EB4D5803-1E20-4432-A231-CC4443E5A165}"/>
    <cellStyle name="메모 2 7 2 2 2" xfId="21679" xr:uid="{3F918AF0-8FAD-4781-ADEA-F99A6E4D4106}"/>
    <cellStyle name="메모 2 7 2 2 3" xfId="24763" xr:uid="{281687F8-DCC6-4617-9AEB-400E4BEB46D1}"/>
    <cellStyle name="메모 2 7 2 3" xfId="8121" xr:uid="{5CC6CA2F-22D4-4C59-AA9E-D2D5B86BACC7}"/>
    <cellStyle name="메모 2 7 2 3 2" xfId="21680" xr:uid="{648E7027-2B1F-4BCF-892F-54445D491E5B}"/>
    <cellStyle name="메모 2 7 2 3 3" xfId="24764" xr:uid="{D421BA0E-6B6B-4390-AE43-A03D42E0A43C}"/>
    <cellStyle name="메모 2 7 2 4" xfId="8122" xr:uid="{7307F4EC-D360-4BF7-9C39-C39CF199933C}"/>
    <cellStyle name="메모 2 7 2 4 2" xfId="21681" xr:uid="{4A9B085C-5FF9-4040-9B18-74899B2AC620}"/>
    <cellStyle name="메모 2 7 2 4 3" xfId="24765" xr:uid="{1867EA25-4F8C-44AB-86A0-96399494075F}"/>
    <cellStyle name="메모 2 7 2 5" xfId="8123" xr:uid="{38668EC9-68FE-4601-B934-D8229D848EC7}"/>
    <cellStyle name="메모 2 7 2 5 2" xfId="21682" xr:uid="{30478DF5-5525-4E7E-8E45-FE4F1AACEA5E}"/>
    <cellStyle name="메모 2 7 2 5 3" xfId="24766" xr:uid="{3F046DFF-608C-44D0-A142-FCE1C1379CA0}"/>
    <cellStyle name="메모 2 7 2 6" xfId="8124" xr:uid="{330D4F7C-6D0B-4948-941E-9A7D09199D40}"/>
    <cellStyle name="메모 2 7 2 6 2" xfId="21683" xr:uid="{77D353C0-A45D-45BB-9E58-F1A0784310EB}"/>
    <cellStyle name="메모 2 7 2 6 3" xfId="24767" xr:uid="{CBC6A886-E35E-44D3-B1AC-6E2064A0D075}"/>
    <cellStyle name="메모 2 7 2 7" xfId="8125" xr:uid="{0D4BB9E9-96BF-4BC6-8EFB-5A1184B8FE9A}"/>
    <cellStyle name="메모 2 7 2 7 2" xfId="21684" xr:uid="{7143A1BE-48AE-42BD-B64E-743AF02D4256}"/>
    <cellStyle name="메모 2 7 2 7 3" xfId="24768" xr:uid="{0BCD0878-A3B4-413C-994D-1741C833E378}"/>
    <cellStyle name="메모 2 7 2 8" xfId="21678" xr:uid="{99A2B349-4429-4A30-A87B-B026AD7A3781}"/>
    <cellStyle name="메모 2 7 2 9" xfId="24762" xr:uid="{D578A725-B1B8-4987-B152-2DF48CD862A8}"/>
    <cellStyle name="메모 2 7 3" xfId="8126" xr:uid="{C8886286-AFC1-43CA-AC28-1A2F3D5A51E3}"/>
    <cellStyle name="메모 2 7 3 2" xfId="8127" xr:uid="{AD278F04-FF18-46C4-9425-04403491AF67}"/>
    <cellStyle name="메모 2 7 3 2 2" xfId="21686" xr:uid="{C8C2DB5A-4ED0-486A-BEBD-77A073F472B8}"/>
    <cellStyle name="메모 2 7 3 2 3" xfId="24770" xr:uid="{67D879C0-E5BC-4D67-A9C7-FE7D5F67D33A}"/>
    <cellStyle name="메모 2 7 3 3" xfId="8128" xr:uid="{5C488B9E-AF16-4B89-AF55-96CE8106576A}"/>
    <cellStyle name="메모 2 7 3 3 2" xfId="21687" xr:uid="{FE17564C-CE1C-4ED1-88EE-543B88C5DAE4}"/>
    <cellStyle name="메모 2 7 3 3 3" xfId="24771" xr:uid="{2FC61393-4C9A-4CCA-9BAC-863E6383C329}"/>
    <cellStyle name="메모 2 7 3 4" xfId="8129" xr:uid="{6CD4048C-1FBB-40F8-AAFE-C5ADCEA17E68}"/>
    <cellStyle name="메모 2 7 3 4 2" xfId="21688" xr:uid="{FE426E04-1974-45A3-81EA-0673E4DB16B2}"/>
    <cellStyle name="메모 2 7 3 4 3" xfId="24772" xr:uid="{9D2FFC16-8EBE-4069-8872-472B70201FDA}"/>
    <cellStyle name="메모 2 7 3 5" xfId="8130" xr:uid="{98CB7961-C6F6-46C8-89B1-6AFF1336D781}"/>
    <cellStyle name="메모 2 7 3 5 2" xfId="21689" xr:uid="{7F720C2F-4994-4831-802F-DB1DC1737A77}"/>
    <cellStyle name="메모 2 7 3 5 3" xfId="24773" xr:uid="{BEF3AFBE-F71A-47E2-847C-E06BC734183A}"/>
    <cellStyle name="메모 2 7 3 6" xfId="8131" xr:uid="{45AE3A26-7BB1-4DAE-AA88-437EBB6CF846}"/>
    <cellStyle name="메모 2 7 3 6 2" xfId="21690" xr:uid="{BED92C05-9060-430F-89E8-40F3D904E36A}"/>
    <cellStyle name="메모 2 7 3 6 3" xfId="24774" xr:uid="{EF6FF95F-DF96-4C12-8FDE-57FA1F1803F9}"/>
    <cellStyle name="메모 2 7 3 7" xfId="21685" xr:uid="{5A270876-6CA8-4B36-B69B-D37BF335627A}"/>
    <cellStyle name="메모 2 7 3 8" xfId="24769" xr:uid="{16230AB2-395B-4E28-B2D5-1F21DA304E5D}"/>
    <cellStyle name="메모 2 7 4" xfId="8132" xr:uid="{4535C92C-A853-4EDA-9F93-39E03949E7CA}"/>
    <cellStyle name="메모 2 7 4 2" xfId="8133" xr:uid="{4DDE7042-2E68-49C3-A2C1-F859EF5BCE98}"/>
    <cellStyle name="메모 2 7 4 2 2" xfId="21692" xr:uid="{581475BF-AE88-457B-AD74-B578F9209EFC}"/>
    <cellStyle name="메모 2 7 4 2 3" xfId="24776" xr:uid="{62BC055E-7AB7-4A4A-8E8C-99B67665E79A}"/>
    <cellStyle name="메모 2 7 4 3" xfId="8134" xr:uid="{04A07AE9-7AB8-4741-98C9-FFB534DF6536}"/>
    <cellStyle name="메모 2 7 4 3 2" xfId="21693" xr:uid="{D18CA53C-07E0-4721-A223-251C67B73744}"/>
    <cellStyle name="메모 2 7 4 3 3" xfId="24777" xr:uid="{D56763D8-6C3A-4667-9882-52DD683EB531}"/>
    <cellStyle name="메모 2 7 4 4" xfId="8135" xr:uid="{5682E21F-8C1A-4C09-85A1-4492E9C236AB}"/>
    <cellStyle name="메모 2 7 4 4 2" xfId="21694" xr:uid="{942C20C5-B1E2-4A30-AB7E-A11ABA33D12B}"/>
    <cellStyle name="메모 2 7 4 4 3" xfId="24778" xr:uid="{9F3AEA27-778F-4E15-AEA2-8A5CA22CD96F}"/>
    <cellStyle name="메모 2 7 4 5" xfId="21691" xr:uid="{402FB309-0F49-4CCA-88AE-F7BEE42EAA21}"/>
    <cellStyle name="메모 2 7 4 6" xfId="24775" xr:uid="{D6E6B14C-6E78-4093-8AC9-4A365087CCEA}"/>
    <cellStyle name="메모 2 7 5" xfId="8136" xr:uid="{38BDB909-9935-4213-999C-1CC0801A0574}"/>
    <cellStyle name="메모 2 7 5 2" xfId="8137" xr:uid="{9A098601-83E1-4FA7-AD11-763C42F59FDE}"/>
    <cellStyle name="메모 2 7 5 3" xfId="21695" xr:uid="{DC74E3B0-D377-45BA-B5C6-B81DA8939D8F}"/>
    <cellStyle name="메모 2 7 5 4" xfId="24779" xr:uid="{DAC0B8BB-79C3-47A8-AC85-80017EFBF7F4}"/>
    <cellStyle name="메모 2 7 6" xfId="8138" xr:uid="{2714C8A3-22FE-4116-BEA5-CF77769FD598}"/>
    <cellStyle name="메모 2 7 6 2" xfId="8139" xr:uid="{235713C6-6465-4D5D-95A1-D1D73276111E}"/>
    <cellStyle name="메모 2 7 6 3" xfId="21696" xr:uid="{421D07BE-64A7-4C6B-B844-8CB7CC2CD4F1}"/>
    <cellStyle name="메모 2 7 6 4" xfId="24781" xr:uid="{9CC82277-BFFE-4DB8-806E-5C3F0C9C19DE}"/>
    <cellStyle name="메모 2 7 7" xfId="8140" xr:uid="{BF1CF774-24C1-4119-BEBC-7A5BFEB39492}"/>
    <cellStyle name="메모 2 7 7 2" xfId="21697" xr:uid="{6D00C076-D94A-49C3-AADC-6B458F72317D}"/>
    <cellStyle name="메모 2 7 7 3" xfId="24783" xr:uid="{F2B0FADE-3231-4873-926E-9A9E499B6931}"/>
    <cellStyle name="메모 2 7 8" xfId="8141" xr:uid="{4E211D8E-EB83-4401-84E2-B7D9D6AC0726}"/>
    <cellStyle name="메모 2 7 8 2" xfId="21698" xr:uid="{C69CDE32-04F9-4CFA-A2C2-380A25BDF4D5}"/>
    <cellStyle name="메모 2 7 8 3" xfId="24784" xr:uid="{30DD9A52-F014-4997-AE79-1DE60D324550}"/>
    <cellStyle name="메모 2 7 9" xfId="21677" xr:uid="{B0AFB37F-0A34-49AB-8D81-33E1BFD799ED}"/>
    <cellStyle name="메모 2 8" xfId="8142" xr:uid="{B74CF53E-30A6-45C0-831A-40A3ECD2E6A1}"/>
    <cellStyle name="메모 2 8 2" xfId="8143" xr:uid="{1AADEDAC-6C88-4269-B567-3EE259B8C9CD}"/>
    <cellStyle name="메모 2 8 2 2" xfId="21700" xr:uid="{994D5320-A010-4C85-900B-984A506F637A}"/>
    <cellStyle name="메모 2 8 2 3" xfId="24786" xr:uid="{88A08A90-D00A-4F45-A220-3FED696875D5}"/>
    <cellStyle name="메모 2 8 3" xfId="8144" xr:uid="{8DF6CCBA-8FE9-4D61-A30C-DB330644F71F}"/>
    <cellStyle name="메모 2 8 3 2" xfId="21701" xr:uid="{B8C6DF83-CA64-4D5A-A84E-934D48C4D06C}"/>
    <cellStyle name="메모 2 8 3 3" xfId="24787" xr:uid="{24444DDD-BFDC-4C54-9984-1BE0B637EFC7}"/>
    <cellStyle name="메모 2 8 4" xfId="21699" xr:uid="{EFD3A9F5-AF52-4F86-8611-0CECBE945A06}"/>
    <cellStyle name="메모 2 8 5" xfId="24785" xr:uid="{BBB32E23-5B74-4D74-A5AE-92E5214BF12D}"/>
    <cellStyle name="메모 2 9" xfId="8145" xr:uid="{E312FB1B-87A9-4332-8C3B-04A13D5F5685}"/>
    <cellStyle name="메모 2 9 2" xfId="8146" xr:uid="{E54CD60C-A838-44C1-A46B-003B8AA1D6A0}"/>
    <cellStyle name="메모 2 9 3" xfId="21702" xr:uid="{C0867E92-E78F-49F0-AEC4-D3A89C29313D}"/>
    <cellStyle name="메모 2 9 4" xfId="24788" xr:uid="{032BB00F-025C-4B13-BA04-F50633BF1DC0}"/>
    <cellStyle name="메모 2_9.원단위" xfId="8147" xr:uid="{0B7FF32A-E9D9-4CD7-B783-B673CAC6EAED}"/>
    <cellStyle name="메모 3" xfId="8148" xr:uid="{FF3C246A-606E-45E0-92AA-D16B40080A12}"/>
    <cellStyle name="메모 3 10" xfId="8149" xr:uid="{653728B3-D87F-4C94-AD29-938FEB1AFCBF}"/>
    <cellStyle name="메모 3 11" xfId="21703" xr:uid="{4838D89A-AA0B-4E74-B5FD-AD3EDD7D3A18}"/>
    <cellStyle name="메모 3 12" xfId="24790" xr:uid="{A4F5A816-A5EC-4114-9CCA-EE8C7AE4E783}"/>
    <cellStyle name="메모 3 2" xfId="8150" xr:uid="{E6B5ED54-BE7C-477B-8FEF-272E91966130}"/>
    <cellStyle name="메모 3 2 10" xfId="24792" xr:uid="{E562342A-1484-4E3D-851B-806C7EC06544}"/>
    <cellStyle name="메모 3 2 2" xfId="8151" xr:uid="{4F69A2FD-BDB2-4344-8E12-47C8B581A61F}"/>
    <cellStyle name="메모 3 2 2 2" xfId="8152" xr:uid="{DA0E22A6-CF03-49A8-B684-581B4133DD21}"/>
    <cellStyle name="메모 3 2 2 2 2" xfId="8153" xr:uid="{CCF8D1F1-E171-4331-A6C0-A10DCFAED83F}"/>
    <cellStyle name="메모 3 2 2 2 2 2" xfId="21707" xr:uid="{846A31B2-F20C-4601-ABF7-E5DC0E836F37}"/>
    <cellStyle name="메모 3 2 2 2 2 3" xfId="24795" xr:uid="{5990F20A-0F88-487C-81C2-A7290CD3E0A5}"/>
    <cellStyle name="메모 3 2 2 2 3" xfId="8154" xr:uid="{16052DB2-1120-4582-A5E6-B7FF28582097}"/>
    <cellStyle name="메모 3 2 2 2 3 2" xfId="21708" xr:uid="{C1B195B7-6205-4E87-84B7-2EF2C121F77F}"/>
    <cellStyle name="메모 3 2 2 2 3 3" xfId="24796" xr:uid="{61005F20-B11D-493A-8108-0A9396528CA8}"/>
    <cellStyle name="메모 3 2 2 2 4" xfId="8155" xr:uid="{A596A11D-16D7-4DBB-8F4F-92C205B57F77}"/>
    <cellStyle name="메모 3 2 2 2 4 2" xfId="21709" xr:uid="{51E91785-E1D2-4129-8CDD-B1EFD728EF47}"/>
    <cellStyle name="메모 3 2 2 2 4 3" xfId="24797" xr:uid="{95599F82-D43B-46AE-B402-A9BE8399FFC1}"/>
    <cellStyle name="메모 3 2 2 2 5" xfId="8156" xr:uid="{767CA079-24B4-44E1-B643-7479CEC298CF}"/>
    <cellStyle name="메모 3 2 2 2 5 2" xfId="21710" xr:uid="{E31D4BDD-0E2D-4DE7-9266-2B3F3C038092}"/>
    <cellStyle name="메모 3 2 2 2 5 3" xfId="24798" xr:uid="{1D72807A-0A7A-4667-B803-43DFE0F79D57}"/>
    <cellStyle name="메모 3 2 2 2 6" xfId="8157" xr:uid="{C8FC561D-D455-4F96-9C10-021D8344935B}"/>
    <cellStyle name="메모 3 2 2 2 6 2" xfId="21711" xr:uid="{46E644EC-771C-42CE-8B93-C31AB72D59EE}"/>
    <cellStyle name="메모 3 2 2 2 6 3" xfId="24799" xr:uid="{87324CE4-0445-4C13-91AB-2EEC6C95F1BB}"/>
    <cellStyle name="메모 3 2 2 2 7" xfId="8158" xr:uid="{4A690C48-8936-452E-8255-A8BCCFF3DEBA}"/>
    <cellStyle name="메모 3 2 2 2 7 2" xfId="21712" xr:uid="{983C0A86-781E-42BA-94E1-5958193FC097}"/>
    <cellStyle name="메모 3 2 2 2 7 3" xfId="24800" xr:uid="{6B30C65C-354F-4766-8751-348B207B43A7}"/>
    <cellStyle name="메모 3 2 2 2 8" xfId="21706" xr:uid="{513252F2-1D6D-4D3B-A67E-E464DF0D5C04}"/>
    <cellStyle name="메모 3 2 2 2 9" xfId="24794" xr:uid="{2AFFA21D-8472-4EE5-995E-6D8D3E7B554D}"/>
    <cellStyle name="메모 3 2 2 3" xfId="8159" xr:uid="{309145A3-8323-4E9B-BAE6-BAC86859D27D}"/>
    <cellStyle name="메모 3 2 2 3 2" xfId="8160" xr:uid="{477DF5F5-4216-446C-9B7B-F31FAFDBCF65}"/>
    <cellStyle name="메모 3 2 2 3 2 2" xfId="21714" xr:uid="{E497CCCE-0B6A-40AC-AC46-9590F52376C8}"/>
    <cellStyle name="메모 3 2 2 3 2 3" xfId="24802" xr:uid="{E4F28EAE-64DF-447D-B839-FD391C591595}"/>
    <cellStyle name="메모 3 2 2 3 3" xfId="8161" xr:uid="{8D882103-FA7F-4130-8F4A-B23E4FA55C8C}"/>
    <cellStyle name="메모 3 2 2 3 3 2" xfId="21715" xr:uid="{157A0E5B-AFBB-44B4-952A-4EC864032EB1}"/>
    <cellStyle name="메모 3 2 2 3 3 3" xfId="24803" xr:uid="{27793A02-A2AB-400F-9BB5-B273E1CC66CC}"/>
    <cellStyle name="메모 3 2 2 3 4" xfId="8162" xr:uid="{B5736BDA-64FD-411A-9E2E-0A3599ECEA52}"/>
    <cellStyle name="메모 3 2 2 3 4 2" xfId="21716" xr:uid="{4F00598E-67B0-4FA2-B801-51436F36783A}"/>
    <cellStyle name="메모 3 2 2 3 4 3" xfId="24804" xr:uid="{BE776DD0-1EF5-4040-AA31-716E444D3211}"/>
    <cellStyle name="메모 3 2 2 3 5" xfId="8163" xr:uid="{499741D0-30AF-42CC-867D-67F3BC2AA243}"/>
    <cellStyle name="메모 3 2 2 3 5 2" xfId="21717" xr:uid="{42996C3C-D4E6-43A0-9EC4-9ADB70E9352C}"/>
    <cellStyle name="메모 3 2 2 3 5 3" xfId="24805" xr:uid="{3EB59113-F383-4129-87CD-B1D66ED17E5D}"/>
    <cellStyle name="메모 3 2 2 3 6" xfId="8164" xr:uid="{D5A664E8-AE8C-4AA4-941B-5C8C643EDFE0}"/>
    <cellStyle name="메모 3 2 2 3 6 2" xfId="21718" xr:uid="{4094CE3C-8496-4BB0-B3E6-6683148B8A5C}"/>
    <cellStyle name="메모 3 2 2 3 6 3" xfId="24806" xr:uid="{6EDEE2E4-7EAE-47A0-AD24-EE53C5D57BA1}"/>
    <cellStyle name="메모 3 2 2 3 7" xfId="21713" xr:uid="{0BE315FB-8B7A-4DB7-A5BC-00DDA3859F63}"/>
    <cellStyle name="메모 3 2 2 3 8" xfId="24801" xr:uid="{478D4FDA-CF33-4601-B64C-22DE626011E1}"/>
    <cellStyle name="메모 3 2 2 4" xfId="8165" xr:uid="{C7C64645-86C7-44F3-ADF3-6DBC307D5690}"/>
    <cellStyle name="메모 3 2 2 4 2" xfId="8166" xr:uid="{DE0F0921-A996-4E07-A369-6AE90A6652B8}"/>
    <cellStyle name="메모 3 2 2 4 2 2" xfId="21720" xr:uid="{96D44258-8F02-44F0-9664-4E6545B046A4}"/>
    <cellStyle name="메모 3 2 2 4 2 3" xfId="24808" xr:uid="{490AF3B2-8CE6-4CA1-93BC-15255E384D3E}"/>
    <cellStyle name="메모 3 2 2 4 3" xfId="8167" xr:uid="{DFF83F40-3D64-4D67-8A7B-2C232E1BFCDD}"/>
    <cellStyle name="메모 3 2 2 4 3 2" xfId="21721" xr:uid="{1F46A706-5008-46A4-AEBF-A4C679DB44CF}"/>
    <cellStyle name="메모 3 2 2 4 3 3" xfId="24809" xr:uid="{EA36867F-54FD-424B-93DB-897345688D56}"/>
    <cellStyle name="메모 3 2 2 4 4" xfId="8168" xr:uid="{72B537E4-AC1F-4683-999A-7110E87E5542}"/>
    <cellStyle name="메모 3 2 2 4 4 2" xfId="21722" xr:uid="{B7E48965-D5CC-4E6D-B19A-9383E986F670}"/>
    <cellStyle name="메모 3 2 2 4 4 3" xfId="24810" xr:uid="{64A647FC-FBAC-4FE0-AA16-1E6D14CA6B56}"/>
    <cellStyle name="메모 3 2 2 4 5" xfId="21719" xr:uid="{70135FC3-73E3-420A-9372-0973506B5A84}"/>
    <cellStyle name="메모 3 2 2 4 6" xfId="24807" xr:uid="{0B788608-C621-4F26-92DD-FA96E82ACCB6}"/>
    <cellStyle name="메모 3 2 2 5" xfId="8169" xr:uid="{AAE076EA-17B5-4834-97DC-8151217147A9}"/>
    <cellStyle name="메모 3 2 2 5 2" xfId="8170" xr:uid="{AD8F4B70-C9D7-4C67-A104-7537653E3F5F}"/>
    <cellStyle name="메모 3 2 2 5 3" xfId="21723" xr:uid="{5FF47AC7-5580-452F-ACB0-0084DF72F327}"/>
    <cellStyle name="메모 3 2 2 5 4" xfId="24811" xr:uid="{C49A7791-FB6B-4B41-9F56-2A381612E544}"/>
    <cellStyle name="메모 3 2 2 6" xfId="8171" xr:uid="{06A48727-10E7-436A-B54F-2A45A6AE5382}"/>
    <cellStyle name="메모 3 2 2 6 2" xfId="8172" xr:uid="{3FB9833C-53E9-48BD-8E72-C4574B128E9B}"/>
    <cellStyle name="메모 3 2 2 6 3" xfId="21724" xr:uid="{2DE90091-6605-42BD-A38A-90EDF2BA99A9}"/>
    <cellStyle name="메모 3 2 2 6 4" xfId="24813" xr:uid="{387282F4-12C6-4C9E-9867-A7FB27802919}"/>
    <cellStyle name="메모 3 2 2 7" xfId="8173" xr:uid="{D8EF953F-CC50-4854-9B00-BA79B9562A01}"/>
    <cellStyle name="메모 3 2 2 7 2" xfId="21725" xr:uid="{00113209-CC9D-4DAB-8650-63696B67A5A9}"/>
    <cellStyle name="메모 3 2 2 7 3" xfId="24814" xr:uid="{47854EFD-C3E9-4280-BC3A-57E73BEA2AA1}"/>
    <cellStyle name="메모 3 2 2 8" xfId="21705" xr:uid="{2C215368-F29D-47AE-9D5B-484320259113}"/>
    <cellStyle name="메모 3 2 2 9" xfId="24793" xr:uid="{D38B3C70-22EC-430A-9EEA-F7969B051622}"/>
    <cellStyle name="메모 3 2 3" xfId="8174" xr:uid="{E6DBC417-B370-48E2-AD39-695841309C7A}"/>
    <cellStyle name="메모 3 2 3 2" xfId="8175" xr:uid="{580EDF23-A3C3-4D6C-A3C7-6991A865D848}"/>
    <cellStyle name="메모 3 2 3 2 2" xfId="21727" xr:uid="{DAC52F92-C0B2-4E95-8DFF-5E00358B1A9D}"/>
    <cellStyle name="메모 3 2 3 2 3" xfId="24816" xr:uid="{E39943CD-1C79-495E-AD16-5DFC4CB3FCEE}"/>
    <cellStyle name="메모 3 2 3 3" xfId="8176" xr:uid="{6E614D9C-1074-48C8-8219-19BE54324A9F}"/>
    <cellStyle name="메모 3 2 3 3 2" xfId="21728" xr:uid="{A97D6286-3F55-4746-982F-E57B91AA7B0D}"/>
    <cellStyle name="메모 3 2 3 3 3" xfId="24817" xr:uid="{F1E40D94-929A-4CDD-8D81-EC7C0418B57A}"/>
    <cellStyle name="메모 3 2 3 4" xfId="8177" xr:uid="{1B72A210-211D-44AE-84D6-86C33DA712D7}"/>
    <cellStyle name="메모 3 2 3 4 2" xfId="21729" xr:uid="{0D065D27-BD74-4EC7-A00E-35313106CB99}"/>
    <cellStyle name="메모 3 2 3 4 3" xfId="24818" xr:uid="{C3E11B0E-DD71-4373-8C12-24073C6BA456}"/>
    <cellStyle name="메모 3 2 3 5" xfId="8178" xr:uid="{9E5BB638-CA54-490C-9861-056C6D5B54FD}"/>
    <cellStyle name="메모 3 2 3 5 2" xfId="21730" xr:uid="{68F05908-CB3A-420E-B381-8716DCBA49FC}"/>
    <cellStyle name="메모 3 2 3 5 3" xfId="24819" xr:uid="{C6AD82A0-BFFF-4ED0-93EE-0FB9055CD863}"/>
    <cellStyle name="메모 3 2 3 6" xfId="8179" xr:uid="{833D10F1-D31F-4046-9F5E-5F4CE06F7E94}"/>
    <cellStyle name="메모 3 2 3 6 2" xfId="21731" xr:uid="{3F22DA9F-DF09-4B68-98BD-E63D0EDA1BAB}"/>
    <cellStyle name="메모 3 2 3 6 3" xfId="24820" xr:uid="{11EB3C20-9666-4BAE-B6E1-8A7A040C1822}"/>
    <cellStyle name="메모 3 2 3 7" xfId="8180" xr:uid="{B50F3A6E-69F9-432F-915D-E8767E067A47}"/>
    <cellStyle name="메모 3 2 3 7 2" xfId="21732" xr:uid="{9F5DD8C9-1828-43F5-A642-C8E5EA60FF22}"/>
    <cellStyle name="메모 3 2 3 7 3" xfId="24821" xr:uid="{FBB15A58-0D2A-4D0D-91A6-92D01513B83E}"/>
    <cellStyle name="메모 3 2 3 8" xfId="21726" xr:uid="{5ECF90DB-F0DC-4B9C-BA10-45CD7738EBBE}"/>
    <cellStyle name="메모 3 2 3 9" xfId="24815" xr:uid="{5047AA3C-000D-404A-B944-34980D2166B7}"/>
    <cellStyle name="메모 3 2 4" xfId="8181" xr:uid="{7E257148-26D4-4B4C-8FC9-BB66D450A124}"/>
    <cellStyle name="메모 3 2 4 2" xfId="8182" xr:uid="{447D3E79-47F4-4CE7-9511-98842696C1F1}"/>
    <cellStyle name="메모 3 2 4 2 2" xfId="21734" xr:uid="{F3D42AD5-B883-4FB6-B47E-99068104FA6D}"/>
    <cellStyle name="메모 3 2 4 2 3" xfId="24823" xr:uid="{BBE87BF7-BC16-4840-8952-10602CB2C01D}"/>
    <cellStyle name="메모 3 2 4 3" xfId="8183" xr:uid="{277898DE-8542-446A-AB13-C6415505D229}"/>
    <cellStyle name="메모 3 2 4 3 2" xfId="21735" xr:uid="{32AF9C2D-40F3-4704-AE20-E791C82251CA}"/>
    <cellStyle name="메모 3 2 4 3 3" xfId="24824" xr:uid="{626A5F88-3A85-4A29-B999-954055C170A9}"/>
    <cellStyle name="메모 3 2 4 4" xfId="8184" xr:uid="{84FA9CCC-717F-4CF3-9864-79046A0513E2}"/>
    <cellStyle name="메모 3 2 4 4 2" xfId="21736" xr:uid="{88B59473-4BA2-4896-A0DF-3F17CF57059B}"/>
    <cellStyle name="메모 3 2 4 4 3" xfId="24825" xr:uid="{612E2324-AAC1-4E1D-94F4-1D5D810F1570}"/>
    <cellStyle name="메모 3 2 4 5" xfId="8185" xr:uid="{AF8D412C-7FE7-400B-A4C9-E2AD136884D5}"/>
    <cellStyle name="메모 3 2 4 5 2" xfId="21737" xr:uid="{D913D9A5-CB3C-4598-BC1E-A00E5EF0252F}"/>
    <cellStyle name="메모 3 2 4 5 3" xfId="24826" xr:uid="{ECFD8853-B8D2-4112-8228-58B9E7D338F8}"/>
    <cellStyle name="메모 3 2 4 6" xfId="8186" xr:uid="{912CDE44-C564-4EAD-B7C1-84B22FB69CBF}"/>
    <cellStyle name="메모 3 2 4 6 2" xfId="21738" xr:uid="{E53C1F07-17CE-4563-96A1-DB0A67FF4AAD}"/>
    <cellStyle name="메모 3 2 4 6 3" xfId="24827" xr:uid="{F6133C44-12C4-4BC5-8A4B-5AE59D33FF13}"/>
    <cellStyle name="메모 3 2 4 7" xfId="21733" xr:uid="{1EC84DB8-190A-4589-A59B-596BD4D3283B}"/>
    <cellStyle name="메모 3 2 4 8" xfId="24822" xr:uid="{A6F94CEE-8A64-4E9B-859E-1B8EE36887DC}"/>
    <cellStyle name="메모 3 2 5" xfId="8187" xr:uid="{1DC80641-634A-401E-BC16-2B561214DC7C}"/>
    <cellStyle name="메모 3 2 5 2" xfId="8188" xr:uid="{96C2C4C5-F4E6-49B6-9194-2B19DD1C05B9}"/>
    <cellStyle name="메모 3 2 5 2 2" xfId="21740" xr:uid="{7A2CC800-8AA8-4C84-A95E-B5C5E4279C13}"/>
    <cellStyle name="메모 3 2 5 2 3" xfId="24829" xr:uid="{7608E500-8659-430D-AC40-5B1757BA516D}"/>
    <cellStyle name="메모 3 2 5 3" xfId="8189" xr:uid="{0807BEAD-8A99-4262-9DE0-5C8CF287FE74}"/>
    <cellStyle name="메모 3 2 5 3 2" xfId="21741" xr:uid="{6FA696D9-A67F-4080-AA5D-BC5954AA6CC5}"/>
    <cellStyle name="메모 3 2 5 3 3" xfId="24830" xr:uid="{63BF7A0D-A629-46E8-95F8-A706D8959F0B}"/>
    <cellStyle name="메모 3 2 5 4" xfId="8190" xr:uid="{7A7AD92F-B179-4A28-8F28-208CAE4C6DB0}"/>
    <cellStyle name="메모 3 2 5 4 2" xfId="21742" xr:uid="{6A92C9C9-B0FA-49BC-8900-300BB50F80A1}"/>
    <cellStyle name="메모 3 2 5 4 3" xfId="24831" xr:uid="{596C9F81-B26A-4FED-B18D-51C5EBEBE142}"/>
    <cellStyle name="메모 3 2 5 5" xfId="21739" xr:uid="{46767171-1AE9-42F4-9851-D33F4019A932}"/>
    <cellStyle name="메모 3 2 5 6" xfId="24828" xr:uid="{F0B78F7C-39D2-4C3D-9FDE-9FF0E38217C1}"/>
    <cellStyle name="메모 3 2 6" xfId="8191" xr:uid="{7AE3AE2C-6384-4D47-A14A-B2EE25CB973C}"/>
    <cellStyle name="메모 3 2 6 2" xfId="8192" xr:uid="{4CAEC866-43B0-476B-B2DD-363E35CE3439}"/>
    <cellStyle name="메모 3 2 6 3" xfId="21743" xr:uid="{840A1354-FEF1-45E0-B84F-6A0BA17BDE69}"/>
    <cellStyle name="메모 3 2 6 4" xfId="24832" xr:uid="{757B10F1-4744-4F3C-BCCA-F311CB0E1BD5}"/>
    <cellStyle name="메모 3 2 7" xfId="8193" xr:uid="{B743B6B8-FF26-41EE-AAFC-EEBBF6288CAE}"/>
    <cellStyle name="메모 3 2 7 2" xfId="8194" xr:uid="{D6A19180-53FD-4D81-95F8-82C96C5141AD}"/>
    <cellStyle name="메모 3 2 7 3" xfId="21745" xr:uid="{F01021AF-0CB6-4569-9039-9E11AB7533F2}"/>
    <cellStyle name="메모 3 2 7 4" xfId="24834" xr:uid="{CAE69BF3-C385-4E43-9EEB-C963045374C5}"/>
    <cellStyle name="메모 3 2 8" xfId="8195" xr:uid="{1018B23A-9574-4220-BD06-BA9C376E8B3A}"/>
    <cellStyle name="메모 3 2 8 2" xfId="21747" xr:uid="{1D1CC725-2A6D-4670-B2DF-884B3FD10CB3}"/>
    <cellStyle name="메모 3 2 8 3" xfId="24835" xr:uid="{E12732A9-176A-4DDC-A659-C267AEB8AAF6}"/>
    <cellStyle name="메모 3 2 9" xfId="21704" xr:uid="{CBF191D8-76FC-4C95-B852-E4C058DC8940}"/>
    <cellStyle name="메모 3 3" xfId="8196" xr:uid="{6722475E-0E55-4702-B904-913E7979ABCF}"/>
    <cellStyle name="메모 3 3 10" xfId="24836" xr:uid="{349843D2-AFBC-4D03-AAB8-1A9B884A58EF}"/>
    <cellStyle name="메모 3 3 2" xfId="8197" xr:uid="{9BB029B9-3649-40CE-BF3D-873D0082ADB4}"/>
    <cellStyle name="메모 3 3 2 2" xfId="8198" xr:uid="{B6675A92-23D1-4706-9B23-085044B7D8D4}"/>
    <cellStyle name="메모 3 3 2 2 2" xfId="8199" xr:uid="{1FE3010F-F007-48FE-9C1C-E15E92C70BEA}"/>
    <cellStyle name="메모 3 3 2 2 2 2" xfId="21751" xr:uid="{CC2137CA-13C7-4CB0-9B5E-ACFFC2E6761E}"/>
    <cellStyle name="메모 3 3 2 2 2 3" xfId="24839" xr:uid="{5AFD5F02-737B-4475-9F9C-C862361620F7}"/>
    <cellStyle name="메모 3 3 2 2 3" xfId="8200" xr:uid="{A9A0F616-A79F-4096-9CEC-5ECE88F9CF9E}"/>
    <cellStyle name="메모 3 3 2 2 3 2" xfId="21752" xr:uid="{49EF49F6-D17E-4790-A409-5F6DD341E745}"/>
    <cellStyle name="메모 3 3 2 2 3 3" xfId="24840" xr:uid="{8E4DCB5F-5BD2-4958-B6C7-5DA0CC3C3C0A}"/>
    <cellStyle name="메모 3 3 2 2 4" xfId="8201" xr:uid="{65C33EF1-A097-433B-A07B-B1C0D9954084}"/>
    <cellStyle name="메모 3 3 2 2 4 2" xfId="21753" xr:uid="{7BB711F8-2649-41CB-B621-E93B466F3FEE}"/>
    <cellStyle name="메모 3 3 2 2 4 3" xfId="24841" xr:uid="{1BD77138-4E1E-4A3C-BDFD-123B29434E1B}"/>
    <cellStyle name="메모 3 3 2 2 5" xfId="8202" xr:uid="{AB9E865F-E450-4BDB-AD1A-020057A0509C}"/>
    <cellStyle name="메모 3 3 2 2 5 2" xfId="21754" xr:uid="{46278A47-ADD0-4AF3-948A-38302692498D}"/>
    <cellStyle name="메모 3 3 2 2 5 3" xfId="24842" xr:uid="{233F7ECE-FF11-40A9-8476-55D889EA9B33}"/>
    <cellStyle name="메모 3 3 2 2 6" xfId="8203" xr:uid="{6FCDC03F-D8B2-4795-942E-F891E466EE42}"/>
    <cellStyle name="메모 3 3 2 2 6 2" xfId="21755" xr:uid="{B21AAE17-F689-4299-8269-155B85C2C738}"/>
    <cellStyle name="메모 3 3 2 2 6 3" xfId="24843" xr:uid="{E6F721D0-503F-4A2B-8D52-5D8F56008857}"/>
    <cellStyle name="메모 3 3 2 2 7" xfId="8204" xr:uid="{33CD75FB-5417-4A63-AC18-3DB524A94FDE}"/>
    <cellStyle name="메모 3 3 2 2 7 2" xfId="21756" xr:uid="{16F00BBD-E93C-441B-BF05-62E56B901745}"/>
    <cellStyle name="메모 3 3 2 2 7 3" xfId="24844" xr:uid="{95381270-A283-427C-BF2F-88A3E187FB7B}"/>
    <cellStyle name="메모 3 3 2 2 8" xfId="21750" xr:uid="{7C0D013D-1754-4C2D-9E1E-A16F45F409F4}"/>
    <cellStyle name="메모 3 3 2 2 9" xfId="24838" xr:uid="{1E7CB149-7865-493D-8ED1-DCAC409A8AB3}"/>
    <cellStyle name="메모 3 3 2 3" xfId="8205" xr:uid="{474E874A-5927-4B5E-9CA1-3B1C45D62887}"/>
    <cellStyle name="메모 3 3 2 3 2" xfId="8206" xr:uid="{F368506A-F542-4DD0-A43A-EA7B2C522C7F}"/>
    <cellStyle name="메모 3 3 2 3 2 2" xfId="21758" xr:uid="{A4523F88-5B00-462C-8D39-6D5482FF04C6}"/>
    <cellStyle name="메모 3 3 2 3 2 3" xfId="24846" xr:uid="{9E561100-5D12-42D8-ADB4-62A11A7FBECD}"/>
    <cellStyle name="메모 3 3 2 3 3" xfId="8207" xr:uid="{55AEB59A-E3EE-449D-BC3F-84DC30ADFFBF}"/>
    <cellStyle name="메모 3 3 2 3 3 2" xfId="21759" xr:uid="{F658415C-F4C8-4D70-AD5F-AD885D9DDE59}"/>
    <cellStyle name="메모 3 3 2 3 3 3" xfId="24847" xr:uid="{616F96F6-5D09-46CB-B004-40A2967EE251}"/>
    <cellStyle name="메모 3 3 2 3 4" xfId="8208" xr:uid="{B0E881E3-D2E6-4059-A86C-05BA290FA04D}"/>
    <cellStyle name="메모 3 3 2 3 4 2" xfId="21760" xr:uid="{753E7F1C-FA2B-426A-BDDA-5F122FF8EC8D}"/>
    <cellStyle name="메모 3 3 2 3 4 3" xfId="24848" xr:uid="{3B90C011-BD80-480C-B36C-BE6A327699D7}"/>
    <cellStyle name="메모 3 3 2 3 5" xfId="8209" xr:uid="{E6D699A1-A89A-49EF-99D8-7EE72AC80246}"/>
    <cellStyle name="메모 3 3 2 3 5 2" xfId="21761" xr:uid="{3E22B4AB-65F3-4248-B7BF-DF617A49E5CF}"/>
    <cellStyle name="메모 3 3 2 3 5 3" xfId="24849" xr:uid="{57BDF8D1-8110-40E1-9804-1FB3D028E938}"/>
    <cellStyle name="메모 3 3 2 3 6" xfId="8210" xr:uid="{F21D1F62-8818-48CF-BC91-DB2B3B4D1843}"/>
    <cellStyle name="메모 3 3 2 3 6 2" xfId="21762" xr:uid="{33E3607E-6596-427B-8F5C-3C36DC24FA25}"/>
    <cellStyle name="메모 3 3 2 3 6 3" xfId="24850" xr:uid="{835005D0-780B-4464-8705-4A2D9233FD79}"/>
    <cellStyle name="메모 3 3 2 3 7" xfId="21757" xr:uid="{FAB7B92B-F5ED-442B-BD09-EBDC118656B1}"/>
    <cellStyle name="메모 3 3 2 3 8" xfId="24845" xr:uid="{478C47F4-3DA8-40A1-8A03-50A8262EAEE3}"/>
    <cellStyle name="메모 3 3 2 4" xfId="8211" xr:uid="{071C8DBF-E5CD-406F-99E6-20E7760348CD}"/>
    <cellStyle name="메모 3 3 2 4 2" xfId="8212" xr:uid="{19250AC9-FEDE-4E76-A07A-A1D94EB68475}"/>
    <cellStyle name="메모 3 3 2 4 2 2" xfId="21764" xr:uid="{0803D6B2-80C2-4F9E-A775-73E3977524B9}"/>
    <cellStyle name="메모 3 3 2 4 2 3" xfId="24852" xr:uid="{7DF106D9-04D9-46BA-98AB-E6C8DF7CDC05}"/>
    <cellStyle name="메모 3 3 2 4 3" xfId="8213" xr:uid="{A606AC9C-6EF0-46EC-A28E-561D30702420}"/>
    <cellStyle name="메모 3 3 2 4 3 2" xfId="21765" xr:uid="{01DAA31F-842C-409C-B731-036C3E249D87}"/>
    <cellStyle name="메모 3 3 2 4 3 3" xfId="24853" xr:uid="{99166752-B22C-4044-8074-D29AD9CDD9CD}"/>
    <cellStyle name="메모 3 3 2 4 4" xfId="8214" xr:uid="{1B2BE639-AD3B-403C-85F3-DDB88361329F}"/>
    <cellStyle name="메모 3 3 2 4 4 2" xfId="21766" xr:uid="{90C80B4A-C087-4BE0-867F-8516062D4C27}"/>
    <cellStyle name="메모 3 3 2 4 4 3" xfId="24854" xr:uid="{1DF581B6-B9A6-49E1-B1B5-07C9791D6BFA}"/>
    <cellStyle name="메모 3 3 2 4 5" xfId="21763" xr:uid="{B2488C42-EAB3-45D4-A2BA-248E90EB6E48}"/>
    <cellStyle name="메모 3 3 2 4 6" xfId="24851" xr:uid="{C891373F-8714-4A61-9D48-EA398536EC9C}"/>
    <cellStyle name="메모 3 3 2 5" xfId="8215" xr:uid="{B40D12F7-0544-45A6-A6CD-60830DBD9414}"/>
    <cellStyle name="메모 3 3 2 5 2" xfId="8216" xr:uid="{7321DBDA-AD9F-49EB-977E-D71DCE9670AC}"/>
    <cellStyle name="메모 3 3 2 5 3" xfId="21767" xr:uid="{24D640A0-8324-47CB-8219-BA7AC8ECCE6F}"/>
    <cellStyle name="메모 3 3 2 5 4" xfId="24855" xr:uid="{65A4B6BE-D7AF-44B3-9B24-C2F8916E0AD4}"/>
    <cellStyle name="메모 3 3 2 6" xfId="8217" xr:uid="{72AE6625-661B-4AEE-AE0E-CCB7906642C8}"/>
    <cellStyle name="메모 3 3 2 6 2" xfId="8218" xr:uid="{AC720151-F289-4528-A76F-A558836EAE3C}"/>
    <cellStyle name="메모 3 3 2 6 3" xfId="21768" xr:uid="{058BB95D-D44E-48D8-AA57-C78D0BF43A55}"/>
    <cellStyle name="메모 3 3 2 6 4" xfId="24857" xr:uid="{0E981BF0-75CA-4C6A-B560-AC2BD04872F1}"/>
    <cellStyle name="메모 3 3 2 7" xfId="8219" xr:uid="{790260AA-5A8C-4CFD-AF80-132926AB770D}"/>
    <cellStyle name="메모 3 3 2 7 2" xfId="21769" xr:uid="{0BF63666-FC7A-4805-9FB7-799E206218BB}"/>
    <cellStyle name="메모 3 3 2 7 3" xfId="24859" xr:uid="{9E0B9B58-B7E4-42A2-A3C4-2D7873F6B2DC}"/>
    <cellStyle name="메모 3 3 2 8" xfId="21749" xr:uid="{A151F56E-3514-487D-8F53-391E31A9D7D9}"/>
    <cellStyle name="메모 3 3 2 9" xfId="24837" xr:uid="{75CB92D3-05B3-4B27-9868-2B69AD7CF08B}"/>
    <cellStyle name="메모 3 3 3" xfId="8220" xr:uid="{47E97459-DBF2-43AB-A497-1C84354F5489}"/>
    <cellStyle name="메모 3 3 3 2" xfId="8221" xr:uid="{4E045E26-BEF8-421B-A6D5-E3F4D3593945}"/>
    <cellStyle name="메모 3 3 3 2 2" xfId="21771" xr:uid="{3DBCCE49-2B04-46FC-944B-479BA00B98BA}"/>
    <cellStyle name="메모 3 3 3 2 3" xfId="24861" xr:uid="{B99E528A-6475-4996-AA39-B26C3E3C4C97}"/>
    <cellStyle name="메모 3 3 3 3" xfId="8222" xr:uid="{5178411B-BA43-4EA8-9D15-2BAFD8852789}"/>
    <cellStyle name="메모 3 3 3 3 2" xfId="21772" xr:uid="{2CD34CE9-E1E2-419A-A27F-A7DACE6D103B}"/>
    <cellStyle name="메모 3 3 3 3 3" xfId="24862" xr:uid="{9519D994-D5A8-40A3-89BC-B673907E2C5F}"/>
    <cellStyle name="메모 3 3 3 4" xfId="8223" xr:uid="{BA333D15-AE01-4F89-AC34-6E586E4B1662}"/>
    <cellStyle name="메모 3 3 3 4 2" xfId="21773" xr:uid="{9422D0D1-B24E-47C5-81D2-A74637D45BF4}"/>
    <cellStyle name="메모 3 3 3 4 3" xfId="24863" xr:uid="{2513C8AF-081F-42EC-9C8E-D45E9260E1D1}"/>
    <cellStyle name="메모 3 3 3 5" xfId="8224" xr:uid="{79258501-B967-4D84-9A9D-8017EEEB0B25}"/>
    <cellStyle name="메모 3 3 3 5 2" xfId="21774" xr:uid="{1F7E150E-7DC7-4763-9E67-CF5FDE1742A4}"/>
    <cellStyle name="메모 3 3 3 5 3" xfId="24864" xr:uid="{E442456A-8317-4EC2-A6DF-BCE6563E49E4}"/>
    <cellStyle name="메모 3 3 3 6" xfId="8225" xr:uid="{FB524086-312E-48B1-A5FF-59B4967FB334}"/>
    <cellStyle name="메모 3 3 3 6 2" xfId="21775" xr:uid="{86D855D1-37C8-4195-8704-D4593AB4BEBD}"/>
    <cellStyle name="메모 3 3 3 6 3" xfId="24865" xr:uid="{37725F2A-DA58-4542-8F7C-306B05FBBD1E}"/>
    <cellStyle name="메모 3 3 3 7" xfId="8226" xr:uid="{018BB6EA-6047-45F0-B2BE-0256F67B80E0}"/>
    <cellStyle name="메모 3 3 3 7 2" xfId="21776" xr:uid="{6A7D1B6F-BF36-4CAC-B67B-A0A6566901CC}"/>
    <cellStyle name="메모 3 3 3 7 3" xfId="24866" xr:uid="{E456CC25-8490-4C40-8BEA-D69836C07AF2}"/>
    <cellStyle name="메모 3 3 3 8" xfId="21770" xr:uid="{9EFEA917-9AFB-4EB2-92D9-64C36560D8A7}"/>
    <cellStyle name="메모 3 3 3 9" xfId="24860" xr:uid="{8571A48F-3C90-40CE-9074-9A6E2998F51C}"/>
    <cellStyle name="메모 3 3 4" xfId="8227" xr:uid="{165BD970-8C36-4B72-8268-CB8561030D89}"/>
    <cellStyle name="메모 3 3 4 2" xfId="8228" xr:uid="{6565AB52-E48B-4D08-A215-01FA8E34DCEF}"/>
    <cellStyle name="메모 3 3 4 2 2" xfId="21778" xr:uid="{59DEC242-4925-4298-9645-DF49B8A1216B}"/>
    <cellStyle name="메모 3 3 4 2 3" xfId="24868" xr:uid="{3C484B27-CCF8-466E-8AB3-53CB2DA26896}"/>
    <cellStyle name="메모 3 3 4 3" xfId="8229" xr:uid="{004859F7-BEF9-408B-8167-1E64F2266956}"/>
    <cellStyle name="메모 3 3 4 3 2" xfId="21779" xr:uid="{90BD088A-3547-453C-B6D2-CD521286BAE6}"/>
    <cellStyle name="메모 3 3 4 3 3" xfId="24869" xr:uid="{3DFAFD4E-F1C3-40FA-85D6-BFB8901D59CB}"/>
    <cellStyle name="메모 3 3 4 4" xfId="8230" xr:uid="{94372780-BBB8-45C9-A82C-EEFA76EF20C0}"/>
    <cellStyle name="메모 3 3 4 4 2" xfId="21780" xr:uid="{BAA1025F-0587-42A0-91CC-D90611A45CE9}"/>
    <cellStyle name="메모 3 3 4 4 3" xfId="24870" xr:uid="{AB794EEB-45DC-4ECF-922D-6C50BEA5EABD}"/>
    <cellStyle name="메모 3 3 4 5" xfId="8231" xr:uid="{23B460F1-9B42-4CA3-8571-6CD21C867E35}"/>
    <cellStyle name="메모 3 3 4 5 2" xfId="21781" xr:uid="{5D287732-01B0-42A5-81DE-4C5FD716B385}"/>
    <cellStyle name="메모 3 3 4 5 3" xfId="24871" xr:uid="{72402DB2-DD46-4371-A282-D289AD37F28B}"/>
    <cellStyle name="메모 3 3 4 6" xfId="8232" xr:uid="{19FD9A06-F67F-4107-BF53-B5E2F67CA516}"/>
    <cellStyle name="메모 3 3 4 6 2" xfId="21782" xr:uid="{F275FAC2-EAB3-4400-98B2-08917AB2BDF7}"/>
    <cellStyle name="메모 3 3 4 6 3" xfId="24872" xr:uid="{123A88C0-8776-4293-A752-0198AFB85385}"/>
    <cellStyle name="메모 3 3 4 7" xfId="21777" xr:uid="{CE87DBD9-A0EE-4BB7-804F-F25F3F18C47C}"/>
    <cellStyle name="메모 3 3 4 8" xfId="24867" xr:uid="{9239771A-87D0-4345-A258-92202E8FFE21}"/>
    <cellStyle name="메모 3 3 5" xfId="8233" xr:uid="{A156C7A5-8D12-4B52-8E21-AFEC2FE49864}"/>
    <cellStyle name="메모 3 3 5 2" xfId="8234" xr:uid="{A7B22977-0E8A-4B77-80A1-65B56787BBFA}"/>
    <cellStyle name="메모 3 3 5 2 2" xfId="21784" xr:uid="{6DA4BDA4-A767-4109-9403-E0999D37A29F}"/>
    <cellStyle name="메모 3 3 5 2 3" xfId="24874" xr:uid="{8834A068-FA91-4A3A-8571-56ABD2460175}"/>
    <cellStyle name="메모 3 3 5 3" xfId="8235" xr:uid="{C803D84C-611B-4B0B-8293-30E3F98BFE48}"/>
    <cellStyle name="메모 3 3 5 3 2" xfId="21785" xr:uid="{5CFE1504-513A-43A8-8460-7628CD237B90}"/>
    <cellStyle name="메모 3 3 5 3 3" xfId="24875" xr:uid="{6D20BB17-3861-4DFD-81F2-D51891CE9955}"/>
    <cellStyle name="메모 3 3 5 4" xfId="8236" xr:uid="{6DD4AE56-DA89-4392-BC72-CD493A80114A}"/>
    <cellStyle name="메모 3 3 5 4 2" xfId="21786" xr:uid="{8D7B820B-063C-42F4-B022-F5B0AE37093C}"/>
    <cellStyle name="메모 3 3 5 4 3" xfId="24876" xr:uid="{1A5AD0B0-A273-4540-B41E-C5A0D2F6FB31}"/>
    <cellStyle name="메모 3 3 5 5" xfId="21783" xr:uid="{69236248-B316-42DA-8C24-FA29A3863825}"/>
    <cellStyle name="메모 3 3 5 6" xfId="24873" xr:uid="{37960BCB-2FC9-4BE4-8F22-48CAEF912E51}"/>
    <cellStyle name="메모 3 3 6" xfId="8237" xr:uid="{D73D8315-577E-4BD5-8E5C-1517EA7EFB80}"/>
    <cellStyle name="메모 3 3 6 2" xfId="8238" xr:uid="{52797C10-F1D4-436D-B750-F3D36E358C07}"/>
    <cellStyle name="메모 3 3 6 3" xfId="21787" xr:uid="{0110A393-D6E5-426C-81E1-7E1A3FC9F2FE}"/>
    <cellStyle name="메모 3 3 6 4" xfId="24877" xr:uid="{7C7848B4-DC8B-4338-9932-710D394B4870}"/>
    <cellStyle name="메모 3 3 7" xfId="8239" xr:uid="{E173F2F4-55F9-47B6-85E3-33FFE7C1F116}"/>
    <cellStyle name="메모 3 3 7 2" xfId="8240" xr:uid="{3440B7C1-E11B-4B05-B717-8237682CA2E0}"/>
    <cellStyle name="메모 3 3 7 3" xfId="21788" xr:uid="{91D853EA-E8AA-4A1D-84FA-C4A2F6FBE02C}"/>
    <cellStyle name="메모 3 3 7 4" xfId="24879" xr:uid="{5CA0468D-59B5-4E9F-B99B-AD75ACBEDB46}"/>
    <cellStyle name="메모 3 3 8" xfId="8241" xr:uid="{23C67557-D972-4C4F-A053-17D3C930DDFD}"/>
    <cellStyle name="메모 3 3 8 2" xfId="21789" xr:uid="{41BFB188-AB7A-412A-8D5C-801697E0FE6F}"/>
    <cellStyle name="메모 3 3 8 3" xfId="24881" xr:uid="{26DAF11F-E344-497D-A922-3DB4E3440472}"/>
    <cellStyle name="메모 3 3 9" xfId="21748" xr:uid="{746FBA20-908E-4E1D-9674-7201DDAECE33}"/>
    <cellStyle name="메모 3 4" xfId="8242" xr:uid="{4D8B9821-37AC-4BE7-8651-10831E7E632B}"/>
    <cellStyle name="메모 3 4 10" xfId="24882" xr:uid="{1CF5A8E6-4A4C-40A2-95CA-761449504BAA}"/>
    <cellStyle name="메모 3 4 2" xfId="8243" xr:uid="{217DF713-4449-4B7F-B3A2-94B284482288}"/>
    <cellStyle name="메모 3 4 2 2" xfId="8244" xr:uid="{07B17F70-6CE7-49CD-87E2-4ADD8D48E501}"/>
    <cellStyle name="메모 3 4 2 2 2" xfId="21792" xr:uid="{713FD52A-0835-497B-B20D-1EB3DCC81F09}"/>
    <cellStyle name="메모 3 4 2 2 3" xfId="24884" xr:uid="{3EFEB459-4B07-4483-835D-E0556285D49F}"/>
    <cellStyle name="메모 3 4 2 3" xfId="8245" xr:uid="{E7E3E95C-E0C3-4DF5-86BC-702330384D09}"/>
    <cellStyle name="메모 3 4 2 3 2" xfId="21793" xr:uid="{34D7A20B-010B-4C48-9686-D2A01B14E7AE}"/>
    <cellStyle name="메모 3 4 2 3 3" xfId="24887" xr:uid="{31AEA0EB-A5B4-4FE7-954A-AE638F9EEEC9}"/>
    <cellStyle name="메모 3 4 2 4" xfId="8246" xr:uid="{6AAB2910-9B10-4CD0-AC2A-1891EE8EEECA}"/>
    <cellStyle name="메모 3 4 2 4 2" xfId="21794" xr:uid="{E6E4FA1A-4857-4C16-AE22-3E732193EBAF}"/>
    <cellStyle name="메모 3 4 2 4 3" xfId="24888" xr:uid="{18F2EAFD-6945-4702-99CE-8F8B7C103007}"/>
    <cellStyle name="메모 3 4 2 5" xfId="8247" xr:uid="{65082514-E164-45F7-822E-921C1EA7BB33}"/>
    <cellStyle name="메모 3 4 2 5 2" xfId="21795" xr:uid="{60818C99-904A-46F9-9437-B87DAF9AA8D4}"/>
    <cellStyle name="메모 3 4 2 5 3" xfId="24889" xr:uid="{2915062E-ADF1-4199-ABF5-CF31D31F2B54}"/>
    <cellStyle name="메모 3 4 2 6" xfId="8248" xr:uid="{343CBFA7-496D-4C11-9641-0A76908EABFB}"/>
    <cellStyle name="메모 3 4 2 6 2" xfId="21796" xr:uid="{FEEBAE89-A1F0-49A3-A42E-C739344BCDBC}"/>
    <cellStyle name="메모 3 4 2 6 3" xfId="24890" xr:uid="{15FF36D8-74BD-4DEE-87A3-3F173A193FF6}"/>
    <cellStyle name="메모 3 4 2 7" xfId="8249" xr:uid="{368BF993-960D-4DA7-BBCE-FB3629686917}"/>
    <cellStyle name="메모 3 4 2 7 2" xfId="21797" xr:uid="{7FF70A62-62BF-417B-B189-E4E926E00D78}"/>
    <cellStyle name="메모 3 4 2 7 3" xfId="24891" xr:uid="{4B5D6F5C-6202-461B-AA0C-CEDD1743DD0B}"/>
    <cellStyle name="메모 3 4 2 8" xfId="21791" xr:uid="{A8A1A6ED-BD3F-486B-8510-CD36DFA16161}"/>
    <cellStyle name="메모 3 4 2 9" xfId="24883" xr:uid="{1A43AEB1-6D64-41EC-AEB6-C6E9965CC6BE}"/>
    <cellStyle name="메모 3 4 3" xfId="8250" xr:uid="{7975B000-BFFA-4628-B726-97693D259EFB}"/>
    <cellStyle name="메모 3 4 3 2" xfId="8251" xr:uid="{88C55472-BC46-4313-9A49-B7F3B7F1D32C}"/>
    <cellStyle name="메모 3 4 3 2 2" xfId="21799" xr:uid="{C7E26149-30FA-4C5A-AF8D-2414F659772A}"/>
    <cellStyle name="메모 3 4 3 2 3" xfId="24893" xr:uid="{F7ED8CF4-29FA-46E7-A8A7-A35F00462423}"/>
    <cellStyle name="메모 3 4 3 3" xfId="8252" xr:uid="{43A68648-AEF9-464A-A477-33FCD107833F}"/>
    <cellStyle name="메모 3 4 3 3 2" xfId="21800" xr:uid="{DB8E3371-5FD4-465B-8818-D6FE1585CD9A}"/>
    <cellStyle name="메모 3 4 3 3 3" xfId="24894" xr:uid="{8C0CE572-FEEB-4707-8EA8-74B257EA167A}"/>
    <cellStyle name="메모 3 4 3 4" xfId="8253" xr:uid="{C1A0DFFA-EB1E-4FB7-A367-A37FD9C52051}"/>
    <cellStyle name="메모 3 4 3 4 2" xfId="21801" xr:uid="{F7ACBC03-8018-4355-9A4C-9B4C599104F7}"/>
    <cellStyle name="메모 3 4 3 4 3" xfId="24896" xr:uid="{81D4E100-3082-46D4-B374-0DC05733EC7C}"/>
    <cellStyle name="메모 3 4 3 5" xfId="8254" xr:uid="{627780AC-C173-447B-A4AE-B6B6BA6A0B9E}"/>
    <cellStyle name="메모 3 4 3 5 2" xfId="21802" xr:uid="{5484ED79-0118-4C70-9F07-AB70475DFBA2}"/>
    <cellStyle name="메모 3 4 3 5 3" xfId="24897" xr:uid="{BD01920D-8071-49DF-BBB5-E53C5CB7BA85}"/>
    <cellStyle name="메모 3 4 3 6" xfId="8255" xr:uid="{17F917D5-50AF-40F4-AF98-D4BF826FC08C}"/>
    <cellStyle name="메모 3 4 3 6 2" xfId="21803" xr:uid="{A9749434-66FD-4954-9753-1F610528A64D}"/>
    <cellStyle name="메모 3 4 3 6 3" xfId="24898" xr:uid="{1DE858AB-4182-48D6-87D7-08FBECDDCCF8}"/>
    <cellStyle name="메모 3 4 3 7" xfId="21798" xr:uid="{FA3B2B27-2D2B-4A11-B0FA-70534A3D169D}"/>
    <cellStyle name="메모 3 4 3 8" xfId="24892" xr:uid="{D6A96045-543C-476C-BA7D-63194A4497E3}"/>
    <cellStyle name="메모 3 4 4" xfId="8256" xr:uid="{305595C6-08B9-4272-8084-30F2C5A6402E}"/>
    <cellStyle name="메모 3 4 4 2" xfId="8257" xr:uid="{9B0CBA82-ADF2-4AAE-BBB8-6E73A0D1B965}"/>
    <cellStyle name="메모 3 4 4 2 2" xfId="21805" xr:uid="{F0BCFE61-B733-4347-85F2-6E52335D66A4}"/>
    <cellStyle name="메모 3 4 4 2 3" xfId="24921" xr:uid="{4226961C-774D-4510-9DD6-6ED3EF79540B}"/>
    <cellStyle name="메모 3 4 4 3" xfId="8258" xr:uid="{F6EC1525-2D8C-44FB-A2AD-AEFB35B06258}"/>
    <cellStyle name="메모 3 4 4 3 2" xfId="21806" xr:uid="{8EF4CB6E-5D1F-4325-BCDF-5566543D6C9B}"/>
    <cellStyle name="메모 3 4 4 3 3" xfId="24945" xr:uid="{64FA64BF-B0FB-4BE4-B658-CEC442DEC084}"/>
    <cellStyle name="메모 3 4 4 4" xfId="8259" xr:uid="{DDD9AEF3-13FA-43C4-949D-C36A897243EB}"/>
    <cellStyle name="메모 3 4 4 4 2" xfId="21807" xr:uid="{7B88E4AB-F1CA-44E5-B2DB-D74C2830290E}"/>
    <cellStyle name="메모 3 4 4 4 3" xfId="24967" xr:uid="{19DC5305-C9FC-4AA5-B8B2-082AD1FAF3CA}"/>
    <cellStyle name="메모 3 4 4 5" xfId="21804" xr:uid="{1E33801F-2F3E-4A4A-9098-CCD89F662AAF}"/>
    <cellStyle name="메모 3 4 4 6" xfId="24919" xr:uid="{D2CC2424-F5C3-4A48-AA97-FC67E528F96D}"/>
    <cellStyle name="메모 3 4 5" xfId="8260" xr:uid="{4AC41B6B-D3D9-4766-93D4-EAE1276E7956}"/>
    <cellStyle name="메모 3 4 5 2" xfId="8261" xr:uid="{1738A934-D61A-429F-89C4-2D2341A86B7B}"/>
    <cellStyle name="메모 3 4 5 3" xfId="21808" xr:uid="{DF6E93B5-1B8C-43D2-AB93-D17A7BF98C3B}"/>
    <cellStyle name="메모 3 4 5 4" xfId="24969" xr:uid="{51ACA3F8-C8E1-4DD4-B7A4-0F58B8450508}"/>
    <cellStyle name="메모 3 4 6" xfId="8262" xr:uid="{154381B9-C7A8-4E66-8541-BF3527E11342}"/>
    <cellStyle name="메모 3 4 6 2" xfId="8263" xr:uid="{07AEE36A-15EB-4456-A892-470B5FEF55D3}"/>
    <cellStyle name="메모 3 4 6 3" xfId="21809" xr:uid="{33525F54-C38B-4F82-88C6-9DB9CCA11039}"/>
    <cellStyle name="메모 3 4 6 4" xfId="25015" xr:uid="{F6F3EE61-CB01-4BA6-BDCF-5D024B4E42F9}"/>
    <cellStyle name="메모 3 4 7" xfId="8264" xr:uid="{2E68C026-68C7-4BD4-BE4D-27918DD16771}"/>
    <cellStyle name="메모 3 4 7 2" xfId="21810" xr:uid="{9526F2A8-DF79-4943-A70C-C9574D34D278}"/>
    <cellStyle name="메모 3 4 7 3" xfId="25041" xr:uid="{A2312B13-D4E4-45FB-949A-E46177ADDD35}"/>
    <cellStyle name="메모 3 4 8" xfId="8265" xr:uid="{2A84E7B5-7201-43C0-B8C4-DC447CB84385}"/>
    <cellStyle name="메모 3 4 8 2" xfId="21811" xr:uid="{EA505FEA-D3D9-4268-9B5A-65A6BD51084B}"/>
    <cellStyle name="메모 3 4 8 3" xfId="25065" xr:uid="{62F74469-B0EC-4E51-A7DA-E68562598C09}"/>
    <cellStyle name="메모 3 4 9" xfId="21790" xr:uid="{1B2A4A7E-A92D-4FCF-8CD9-91C1054B5F3D}"/>
    <cellStyle name="메모 3 5" xfId="8266" xr:uid="{D022EDEC-070D-4966-91BB-FF6D26458ECC}"/>
    <cellStyle name="메모 3 5 2" xfId="8267" xr:uid="{72ED0777-1377-4488-94DE-EB1E92350E63}"/>
    <cellStyle name="메모 3 5 2 2" xfId="21813" xr:uid="{7721C049-0F28-4852-8741-954C093284BA}"/>
    <cellStyle name="메모 3 5 2 3" xfId="25072" xr:uid="{D37F87B5-E056-424B-B179-0FAC79DC707D}"/>
    <cellStyle name="메모 3 5 3" xfId="8268" xr:uid="{AF816BE8-FD2A-4223-8906-86524D895CAE}"/>
    <cellStyle name="메모 3 5 3 2" xfId="21814" xr:uid="{F24EEF52-3FCE-419F-9FAB-8840FCE4E448}"/>
    <cellStyle name="메모 3 5 3 3" xfId="25073" xr:uid="{BDFF47E3-66DE-4FBE-ACAD-82B53390AECD}"/>
    <cellStyle name="메모 3 5 4" xfId="21812" xr:uid="{80533451-2897-46F3-B63D-E87794FC7C23}"/>
    <cellStyle name="메모 3 5 5" xfId="25071" xr:uid="{DB73F00D-514B-4DE3-9B5C-89879FB35932}"/>
    <cellStyle name="메모 3 6" xfId="8269" xr:uid="{585D952C-7142-473A-A3D0-BC563AF4B9C3}"/>
    <cellStyle name="메모 3 6 2" xfId="8270" xr:uid="{6C75DE07-D8E0-48E9-A1AE-38011446FE0B}"/>
    <cellStyle name="메모 3 6 3" xfId="21815" xr:uid="{95B1AA20-4FAA-4BD6-B31F-CD640639F174}"/>
    <cellStyle name="메모 3 6 4" xfId="25074" xr:uid="{4A2B9A72-2CB3-4B21-857C-4B178E8FCE7F}"/>
    <cellStyle name="메모 3 7" xfId="8271" xr:uid="{C4FBD4D1-95D4-4447-9B5D-B5AB45DB40AB}"/>
    <cellStyle name="메모 3 7 2" xfId="8272" xr:uid="{E864D167-F8BE-4F74-97E2-99A42466C3C5}"/>
    <cellStyle name="메모 3 8" xfId="8273" xr:uid="{919978CA-87A9-4AF9-A88E-32D7FD807775}"/>
    <cellStyle name="메모 3 8 2" xfId="8274" xr:uid="{3787BE61-FD86-46CE-B094-73DB51E0CEEF}"/>
    <cellStyle name="메모 3 9" xfId="8275" xr:uid="{9997E1D3-88EA-441C-86F7-AE1BE1E059C3}"/>
    <cellStyle name="메모 3 9 2" xfId="8276" xr:uid="{FD3CE2BF-DE44-4A8A-9412-43EBFBA0AD5A}"/>
    <cellStyle name="메모 4" xfId="8277" xr:uid="{CB9F5D9B-B4A2-4945-B0B0-61BCD0CB1CF0}"/>
    <cellStyle name="메모 4 10" xfId="8278" xr:uid="{AC4FB4E2-51AC-4903-9DAA-40AAD97CA8E3}"/>
    <cellStyle name="메모 4 11" xfId="21816" xr:uid="{DAD94F78-A887-4AC1-AF4B-5F1828BFF842}"/>
    <cellStyle name="메모 4 12" xfId="25148" xr:uid="{4FD7C259-B81A-48D2-8019-788E40166D28}"/>
    <cellStyle name="메모 4 2" xfId="8279" xr:uid="{E5840364-5954-486D-A48D-17BC3629434D}"/>
    <cellStyle name="메모 4 2 10" xfId="25174" xr:uid="{8663BC1C-C9D8-48EB-906D-D94C265D5461}"/>
    <cellStyle name="메모 4 2 2" xfId="8280" xr:uid="{6AFC4466-7FC3-4A17-87C7-F4600BCD5363}"/>
    <cellStyle name="메모 4 2 2 2" xfId="8281" xr:uid="{4E8FE720-E93E-4F7C-9AEE-C6CD436BD891}"/>
    <cellStyle name="메모 4 2 2 2 2" xfId="8282" xr:uid="{BC72934B-D54D-4DD1-AAC2-C33AE08EA24D}"/>
    <cellStyle name="메모 4 2 2 2 2 2" xfId="21820" xr:uid="{904568AC-D305-472B-97E8-7CBB4CA2B3FA}"/>
    <cellStyle name="메모 4 2 2 2 2 3" xfId="25222" xr:uid="{225370C5-4480-43DE-8B54-8C456400A25A}"/>
    <cellStyle name="메모 4 2 2 2 3" xfId="8283" xr:uid="{8BC2F748-7795-40E6-915F-40083BD05891}"/>
    <cellStyle name="메모 4 2 2 2 3 2" xfId="21821" xr:uid="{68BE205D-B6C8-45C9-BF35-AE00C65B8B0C}"/>
    <cellStyle name="메모 4 2 2 2 3 3" xfId="25246" xr:uid="{D0800C4D-9BD5-4B54-838B-BA333554744F}"/>
    <cellStyle name="메모 4 2 2 2 4" xfId="8284" xr:uid="{923D7163-DE70-41A8-9029-B27A626AE21F}"/>
    <cellStyle name="메모 4 2 2 2 4 2" xfId="21822" xr:uid="{AD5825D4-6B7B-445D-BDBA-0B07AFA260A9}"/>
    <cellStyle name="메모 4 2 2 2 4 3" xfId="25252" xr:uid="{A18169EB-A3AB-440A-8BDA-68F0F004C091}"/>
    <cellStyle name="메모 4 2 2 2 5" xfId="8285" xr:uid="{B1891A85-2973-478D-8C59-054D5A4A2409}"/>
    <cellStyle name="메모 4 2 2 2 5 2" xfId="21823" xr:uid="{594ECF22-2469-4CEB-AA0A-F905D0AEA69B}"/>
    <cellStyle name="메모 4 2 2 2 5 3" xfId="25253" xr:uid="{D86C6788-D7AF-403D-8829-BFEAB03C8023}"/>
    <cellStyle name="메모 4 2 2 2 6" xfId="8286" xr:uid="{A6E1E394-F266-45BF-A592-7D2B5FDC7044}"/>
    <cellStyle name="메모 4 2 2 2 6 2" xfId="21824" xr:uid="{A1F4D368-7C97-492C-B46C-C8B1FF416E2E}"/>
    <cellStyle name="메모 4 2 2 2 6 3" xfId="25254" xr:uid="{2313604D-182C-4006-A062-40938D94D8FC}"/>
    <cellStyle name="메모 4 2 2 2 7" xfId="8287" xr:uid="{6D4B154F-633C-46CF-8518-CFD0A5D9456A}"/>
    <cellStyle name="메모 4 2 2 2 7 2" xfId="21825" xr:uid="{1D62A675-5D25-414D-8B6C-6FDCE9B9B94C}"/>
    <cellStyle name="메모 4 2 2 2 7 3" xfId="25255" xr:uid="{D53817D1-A848-4EE6-B878-8295F022EC86}"/>
    <cellStyle name="메모 4 2 2 2 8" xfId="21819" xr:uid="{AD9BAF6F-CEBA-4A28-A18A-126EC5B4EB23}"/>
    <cellStyle name="메모 4 2 2 2 9" xfId="25198" xr:uid="{D4E8E9B9-DF13-4E07-81DF-B7E793C6E254}"/>
    <cellStyle name="메모 4 2 2 3" xfId="8288" xr:uid="{835B3732-B6D2-4CBA-A4B9-5446B7098F23}"/>
    <cellStyle name="메모 4 2 2 3 2" xfId="8289" xr:uid="{2F5A6A0F-CB89-46D6-8AD7-58AEB9C1ECF9}"/>
    <cellStyle name="메모 4 2 2 3 2 2" xfId="21827" xr:uid="{11ABFEB6-E670-477D-AB62-AA60F61BFE1D}"/>
    <cellStyle name="메모 4 2 2 3 2 3" xfId="25258" xr:uid="{7F240280-9A8B-4FBF-97AA-22A63C875AF3}"/>
    <cellStyle name="메모 4 2 2 3 3" xfId="8290" xr:uid="{F1D7D7B1-325D-4899-907D-620BE2A9ED49}"/>
    <cellStyle name="메모 4 2 2 3 3 2" xfId="21828" xr:uid="{D0517DDF-DF4D-4946-9DBF-9EC5CF6FE84D}"/>
    <cellStyle name="메모 4 2 2 3 3 3" xfId="25259" xr:uid="{CA435BE4-2DA9-4227-AB14-0FAD2F49EF38}"/>
    <cellStyle name="메모 4 2 2 3 4" xfId="8291" xr:uid="{4DD5BFC1-19CD-48B4-B945-E96286220669}"/>
    <cellStyle name="메모 4 2 2 3 4 2" xfId="21829" xr:uid="{820C1933-CFD9-4F10-B931-2483F493DFD2}"/>
    <cellStyle name="메모 4 2 2 3 4 3" xfId="25260" xr:uid="{56B8577F-DA0E-4BA1-A67F-6C058D4D4DC0}"/>
    <cellStyle name="메모 4 2 2 3 5" xfId="8292" xr:uid="{1AD9F993-F2CC-4A9B-BD25-2BF05DF5D603}"/>
    <cellStyle name="메모 4 2 2 3 5 2" xfId="21830" xr:uid="{CFAFFA0D-D6C3-428C-9745-DB5A1C117591}"/>
    <cellStyle name="메모 4 2 2 3 5 3" xfId="25281" xr:uid="{3ED021FC-1CB9-447A-B0A7-7C8B6E1EE030}"/>
    <cellStyle name="메모 4 2 2 3 6" xfId="8293" xr:uid="{2B77A242-0F0A-485A-A470-347531D72180}"/>
    <cellStyle name="메모 4 2 2 3 6 2" xfId="21831" xr:uid="{37676EC3-6170-481C-92A4-EC6BBC75418C}"/>
    <cellStyle name="메모 4 2 2 3 6 3" xfId="25283" xr:uid="{9105DFBC-77F0-4800-8516-2BBC9E5E4224}"/>
    <cellStyle name="메모 4 2 2 3 7" xfId="21826" xr:uid="{66AF5D24-489A-4035-B61A-1CEE5C87DE2F}"/>
    <cellStyle name="메모 4 2 2 3 8" xfId="25256" xr:uid="{D8C725F8-8BA5-481E-B51B-10B509B61A19}"/>
    <cellStyle name="메모 4 2 2 4" xfId="8294" xr:uid="{83E6E0B7-84AB-4BC3-B5EA-28A5DF96BB7C}"/>
    <cellStyle name="메모 4 2 2 4 2" xfId="8295" xr:uid="{1173BB5E-28CA-4C35-9F1E-5DDC57B9327B}"/>
    <cellStyle name="메모 4 2 2 4 2 2" xfId="21833" xr:uid="{2A244189-0C3C-42DC-A19F-9185A9E113BC}"/>
    <cellStyle name="메모 4 2 2 4 2 3" xfId="25329" xr:uid="{E654E3A6-C9BE-42FB-A549-BEB194382B56}"/>
    <cellStyle name="메모 4 2 2 4 3" xfId="8296" xr:uid="{17D0196C-417B-4622-9003-0ED54210D06F}"/>
    <cellStyle name="메모 4 2 2 4 3 2" xfId="21834" xr:uid="{3FD07BDD-D850-47B9-B462-4543BAC00EC0}"/>
    <cellStyle name="메모 4 2 2 4 3 3" xfId="25331" xr:uid="{D71A5D46-28B9-41DB-862D-1036D2F57496}"/>
    <cellStyle name="메모 4 2 2 4 4" xfId="8297" xr:uid="{701B543D-9E6D-470E-8D8C-0944AEA4CA78}"/>
    <cellStyle name="메모 4 2 2 4 4 2" xfId="21835" xr:uid="{2C247B72-3853-489C-9490-8CDB704EAE66}"/>
    <cellStyle name="메모 4 2 2 4 4 3" xfId="25355" xr:uid="{4E8008EF-68D8-45EB-9894-8BEEB4B736DD}"/>
    <cellStyle name="메모 4 2 2 4 5" xfId="21832" xr:uid="{3C176AF0-D055-479D-9E5A-5D1D0EFDD244}"/>
    <cellStyle name="메모 4 2 2 4 6" xfId="25307" xr:uid="{A5174CDC-7592-4481-9598-121B9DC043E5}"/>
    <cellStyle name="메모 4 2 2 5" xfId="8298" xr:uid="{4A88A340-BB5B-4FA8-9B28-0C0C05EC03C0}"/>
    <cellStyle name="메모 4 2 2 5 2" xfId="8299" xr:uid="{333C0A48-5436-4910-A142-17C21B19575E}"/>
    <cellStyle name="메모 4 2 2 5 3" xfId="21836" xr:uid="{DAB820B2-A759-411F-B082-F9A1950E7066}"/>
    <cellStyle name="메모 4 2 2 5 4" xfId="25377" xr:uid="{097259BC-B8BA-40B8-9958-E0699DBFA3B8}"/>
    <cellStyle name="메모 4 2 2 6" xfId="8300" xr:uid="{04339D32-4E5A-42AD-AA18-4349403C11DD}"/>
    <cellStyle name="메모 4 2 2 6 2" xfId="8301" xr:uid="{FFA28F2A-9E15-4EFA-B105-259E69D0C687}"/>
    <cellStyle name="메모 4 2 2 6 3" xfId="21837" xr:uid="{A15C0558-5AF2-499D-A4A9-EF13CE2EEAF5}"/>
    <cellStyle name="메모 4 2 2 6 4" xfId="25403" xr:uid="{124BB987-71EF-4B39-BEF4-7F21C0DB8CDB}"/>
    <cellStyle name="메모 4 2 2 7" xfId="8302" xr:uid="{3E5F9D10-7F30-4BCC-925B-A74338AD1C39}"/>
    <cellStyle name="메모 4 2 2 7 2" xfId="21838" xr:uid="{FADEC9EB-E6C6-4948-881A-C72950C0613C}"/>
    <cellStyle name="메모 4 2 2 7 3" xfId="25433" xr:uid="{1D2EDDA5-D2BC-43C7-AFA2-F232DEDC5AE5}"/>
    <cellStyle name="메모 4 2 2 8" xfId="21818" xr:uid="{AB12EE03-DAB7-4297-8155-519DE46BAB2B}"/>
    <cellStyle name="메모 4 2 2 9" xfId="25196" xr:uid="{16012542-233E-449E-98EE-AA64E84C0EDF}"/>
    <cellStyle name="메모 4 2 3" xfId="8303" xr:uid="{7CC05E98-F066-405D-ABFE-FBB3DD5351FA}"/>
    <cellStyle name="메모 4 2 3 2" xfId="8304" xr:uid="{AF2826AF-7D2E-4679-83A4-F96D1D1481CF}"/>
    <cellStyle name="메모 4 2 3 2 2" xfId="21840" xr:uid="{9FC21225-98B0-4879-BB39-7C3C46F78365}"/>
    <cellStyle name="메모 4 2 3 2 3" xfId="25435" xr:uid="{A1F94B3F-8A29-42CA-B111-AEBE822603D6}"/>
    <cellStyle name="메모 4 2 3 3" xfId="8305" xr:uid="{0209BB8B-B951-4DBA-845D-236FBD48B53A}"/>
    <cellStyle name="메모 4 2 3 3 2" xfId="21841" xr:uid="{A4677460-ECA7-4A85-B01E-F4E1ED8D17DE}"/>
    <cellStyle name="메모 4 2 3 3 3" xfId="25436" xr:uid="{E5B75AD7-6EC0-4D4C-B3C1-2B00413A0C6E}"/>
    <cellStyle name="메모 4 2 3 4" xfId="8306" xr:uid="{79092F1F-B901-43C2-9013-E85A9E571758}"/>
    <cellStyle name="메모 4 2 3 4 2" xfId="21842" xr:uid="{668F533E-BF2D-4E74-A1BE-1DE063CC321E}"/>
    <cellStyle name="메모 4 2 3 4 3" xfId="25437" xr:uid="{17B569D6-CD6C-42B6-9DCA-D9A4B227F241}"/>
    <cellStyle name="메모 4 2 3 5" xfId="8307" xr:uid="{8FCBEBA7-17B3-423F-B565-6751B4F60DC3}"/>
    <cellStyle name="메모 4 2 3 5 2" xfId="21843" xr:uid="{83FA2D90-B0C7-4599-9283-3EFE512F6D3E}"/>
    <cellStyle name="메모 4 2 3 5 3" xfId="25458" xr:uid="{66EE2BEC-F382-467C-A3CA-21E7C104C755}"/>
    <cellStyle name="메모 4 2 3 6" xfId="8308" xr:uid="{EB04D7C5-5339-4CA3-8BD1-3775AC7D4456}"/>
    <cellStyle name="메모 4 2 3 6 2" xfId="21844" xr:uid="{22CADB24-72C3-4A23-9E35-ACEE0DBE15C8}"/>
    <cellStyle name="메모 4 2 3 6 3" xfId="25460" xr:uid="{A89B753A-A323-4766-B86F-C4E0FF90BE03}"/>
    <cellStyle name="메모 4 2 3 7" xfId="8309" xr:uid="{A96D1177-DEC2-4BF9-9BF7-8348761B8152}"/>
    <cellStyle name="메모 4 2 3 7 2" xfId="21845" xr:uid="{864B2F5B-07B6-4AEA-BF42-00FB97C2C06A}"/>
    <cellStyle name="메모 4 2 3 7 3" xfId="25484" xr:uid="{FFCE5092-6419-4CD1-AB03-B19BE98FA8F3}"/>
    <cellStyle name="메모 4 2 3 8" xfId="21839" xr:uid="{57E70644-5FC7-4C32-BFC7-1D6EB0FD3A42}"/>
    <cellStyle name="메모 4 2 3 9" xfId="25434" xr:uid="{572AC378-A486-4822-AD1E-DA34EEFF56FC}"/>
    <cellStyle name="메모 4 2 4" xfId="8310" xr:uid="{D37587FF-79B6-4C02-990E-EB290A82EBE9}"/>
    <cellStyle name="메모 4 2 4 2" xfId="8311" xr:uid="{B2EC3624-6E32-4455-8441-688F59A72E25}"/>
    <cellStyle name="메모 4 2 4 2 2" xfId="21847" xr:uid="{05CF8A56-9724-4CFE-A3B8-BFE1BB04A2B9}"/>
    <cellStyle name="메모 4 2 4 2 3" xfId="25508" xr:uid="{9076C303-5F8A-4627-93E3-6102441DC2E1}"/>
    <cellStyle name="메모 4 2 4 3" xfId="8312" xr:uid="{371D4442-754F-408F-87AD-9FE4D669121E}"/>
    <cellStyle name="메모 4 2 4 3 2" xfId="21848" xr:uid="{C33E25F5-32A1-491F-927D-F0FF46430490}"/>
    <cellStyle name="메모 4 2 4 3 3" xfId="25532" xr:uid="{2C21A6E5-6C24-454A-A8E4-9BFF0BFC03C9}"/>
    <cellStyle name="메모 4 2 4 4" xfId="8313" xr:uid="{C08297DB-7E08-4420-8F58-597CE051B410}"/>
    <cellStyle name="메모 4 2 4 4 2" xfId="21849" xr:uid="{DB8CA9EC-14DF-4445-8EBC-9757F5545585}"/>
    <cellStyle name="메모 4 2 4 4 3" xfId="25554" xr:uid="{E1637862-B0A4-4AE7-A86E-DE9462F82067}"/>
    <cellStyle name="메모 4 2 4 5" xfId="8314" xr:uid="{FE5E76E1-2A01-4A83-A323-AC23D4BE039E}"/>
    <cellStyle name="메모 4 2 4 5 2" xfId="21850" xr:uid="{D0E1DABD-93D2-4C24-9EB0-C249C20076C3}"/>
    <cellStyle name="메모 4 2 4 5 3" xfId="25556" xr:uid="{79869BD9-6611-44DF-9795-C470912D5A0C}"/>
    <cellStyle name="메모 4 2 4 6" xfId="8315" xr:uid="{4A30BA71-CB76-4396-8104-AE979BCA4F05}"/>
    <cellStyle name="메모 4 2 4 6 2" xfId="21851" xr:uid="{B8A1FF40-5C0D-4CE4-9AA2-CE79D040A731}"/>
    <cellStyle name="메모 4 2 4 6 3" xfId="25580" xr:uid="{20224EB6-E109-49A2-A89D-499D3220373A}"/>
    <cellStyle name="메모 4 2 4 7" xfId="21846" xr:uid="{4F3BED6C-CA08-4CCD-A394-E6E0D74D7805}"/>
    <cellStyle name="메모 4 2 4 8" xfId="25506" xr:uid="{BDD8BEF2-87A7-4B95-A608-2416C114D03B}"/>
    <cellStyle name="메모 4 2 5" xfId="8316" xr:uid="{DE7709F4-8F86-42CE-82EA-1F3835DAFEF2}"/>
    <cellStyle name="메모 4 2 5 2" xfId="8317" xr:uid="{2F40FFED-D98C-4897-8328-D202C2882485}"/>
    <cellStyle name="메모 4 2 5 2 2" xfId="21853" xr:uid="{090311AD-0521-4999-A0EC-E2E9D3BC85BC}"/>
    <cellStyle name="메모 4 2 5 2 3" xfId="25609" xr:uid="{009E5553-75A9-4D11-B004-8ED3129920EB}"/>
    <cellStyle name="메모 4 2 5 3" xfId="8318" xr:uid="{B9E07E9B-1888-40EF-9650-DB1BA6E093D5}"/>
    <cellStyle name="메모 4 2 5 3 2" xfId="21854" xr:uid="{D1625887-3D3C-4C63-AC6F-C8D7F020E0D8}"/>
    <cellStyle name="메모 4 2 5 3 3" xfId="25610" xr:uid="{107FBF81-7FE9-4829-9966-631876A30E82}"/>
    <cellStyle name="메모 4 2 5 4" xfId="8319" xr:uid="{C01A7A2E-7ADE-452E-8D00-2A305582374A}"/>
    <cellStyle name="메모 4 2 5 4 2" xfId="21855" xr:uid="{3F18D8B3-B680-42DA-9664-88D54D3C2B31}"/>
    <cellStyle name="메모 4 2 5 4 3" xfId="25612" xr:uid="{D9A689EE-EBF7-4DA8-8D0D-25A795E84638}"/>
    <cellStyle name="메모 4 2 5 5" xfId="21852" xr:uid="{CE67B072-37F7-4BB5-8933-A4E6CA62C91B}"/>
    <cellStyle name="메모 4 2 5 6" xfId="25604" xr:uid="{8A7A142C-4D2A-4510-B4FD-62B103AE8E14}"/>
    <cellStyle name="메모 4 2 6" xfId="8320" xr:uid="{7D4E2CCC-8DBB-4925-B9C3-E210FC7F3E70}"/>
    <cellStyle name="메모 4 2 6 2" xfId="8321" xr:uid="{FA070600-303E-4D02-BA06-11853C52546E}"/>
    <cellStyle name="메모 4 2 6 3" xfId="21856" xr:uid="{2AA5E463-911B-4BE4-9345-79329BC8D1DC}"/>
    <cellStyle name="메모 4 2 6 4" xfId="25613" xr:uid="{E1103B39-4A8E-4D6C-81A3-5C8A20913C16}"/>
    <cellStyle name="메모 4 2 7" xfId="8322" xr:uid="{0804D5C0-9B0B-4AAF-9171-89FFD233B6DD}"/>
    <cellStyle name="메모 4 2 7 2" xfId="8323" xr:uid="{8E3F6EFE-FAF5-4213-BCF5-998D9CC4FA07}"/>
    <cellStyle name="메모 4 2 7 3" xfId="21857" xr:uid="{CEACE02A-0BD8-43C6-B5EB-8B04E9539FF5}"/>
    <cellStyle name="메모 4 2 7 4" xfId="25635" xr:uid="{BC1A2A00-3B0C-4531-BDAE-2C4DBDE33D39}"/>
    <cellStyle name="메모 4 2 8" xfId="8324" xr:uid="{6326BE70-FBE0-4D74-A271-7E90EDAE933C}"/>
    <cellStyle name="메모 4 2 8 2" xfId="21858" xr:uid="{1F81F3B9-CEFF-45AD-A5F2-F6F7220975B4}"/>
    <cellStyle name="메모 4 2 8 3" xfId="25661" xr:uid="{B4507BFB-B375-4925-90CB-8E17F797AC10}"/>
    <cellStyle name="메모 4 2 9" xfId="21817" xr:uid="{DE296B8F-52D8-495F-96C7-3DAFC9B525E2}"/>
    <cellStyle name="메모 4 3" xfId="8325" xr:uid="{DAA37776-F26C-41EA-A481-DDEB808FD475}"/>
    <cellStyle name="메모 4 3 10" xfId="25683" xr:uid="{13A5E51D-02F5-4A5E-A041-E20CA54100CD}"/>
    <cellStyle name="메모 4 3 2" xfId="8326" xr:uid="{B56A28B0-926C-4A6F-96E0-F208370696D4}"/>
    <cellStyle name="메모 4 3 2 2" xfId="8327" xr:uid="{DF95720E-5FDD-4629-A731-FD011C1EF92B}"/>
    <cellStyle name="메모 4 3 2 2 2" xfId="8328" xr:uid="{BD93FF77-8018-4030-BF00-C54A95FD9FEA}"/>
    <cellStyle name="메모 4 3 2 2 2 2" xfId="21862" xr:uid="{21DBD13C-63CF-4DD4-8642-DA37FF37FEBF}"/>
    <cellStyle name="메모 4 3 2 2 2 3" xfId="25731" xr:uid="{F04549B8-C58F-460C-8F8E-1DA75CF3689B}"/>
    <cellStyle name="메모 4 3 2 2 3" xfId="8329" xr:uid="{E9FC4DC5-801B-4DB1-AB4A-3A2C97DEE646}"/>
    <cellStyle name="메모 4 3 2 2 3 2" xfId="21863" xr:uid="{7E5475C9-43A3-4EDF-ADC9-96774C25A69F}"/>
    <cellStyle name="메모 4 3 2 2 3 3" xfId="25733" xr:uid="{58910E9C-3FE5-47C6-97F2-38D628F25963}"/>
    <cellStyle name="메모 4 3 2 2 4" xfId="8330" xr:uid="{6C06CCFA-657E-4A81-85C4-A0CB1E507138}"/>
    <cellStyle name="메모 4 3 2 2 4 2" xfId="21864" xr:uid="{EA124066-B6B5-424C-B637-3C75D97A4265}"/>
    <cellStyle name="메모 4 3 2 2 4 3" xfId="25757" xr:uid="{B5D5D8B2-4AB9-4753-9B17-FB097C380AF3}"/>
    <cellStyle name="메모 4 3 2 2 5" xfId="8331" xr:uid="{C7675611-B5F3-4127-8733-904A396AC96E}"/>
    <cellStyle name="메모 4 3 2 2 5 2" xfId="21865" xr:uid="{15639260-8C2E-45C5-9664-779C38636926}"/>
    <cellStyle name="메모 4 3 2 2 5 3" xfId="25781" xr:uid="{A8BD864E-7893-4F71-8CDD-D85BD134F8BD}"/>
    <cellStyle name="메모 4 3 2 2 6" xfId="8332" xr:uid="{47688CF4-C95B-4740-8BB0-1899BC95CE3A}"/>
    <cellStyle name="메모 4 3 2 2 6 2" xfId="21866" xr:uid="{34D1F4E8-424B-4EB4-BCD4-55329969F78C}"/>
    <cellStyle name="메모 4 3 2 2 6 3" xfId="25787" xr:uid="{ADDB19A2-12E3-47D1-B7DF-83B61F37CEFE}"/>
    <cellStyle name="메모 4 3 2 2 7" xfId="8333" xr:uid="{344493A5-9AF8-4414-BFA7-BECB965D6058}"/>
    <cellStyle name="메모 4 3 2 2 7 2" xfId="21867" xr:uid="{A618FB89-0C55-4F26-95D1-AA764A319088}"/>
    <cellStyle name="메모 4 3 2 2 7 3" xfId="25788" xr:uid="{1CE3EBB9-E86E-4446-ADBB-95F382213C37}"/>
    <cellStyle name="메모 4 3 2 2 8" xfId="21861" xr:uid="{A58AE7F3-C0ED-46EE-9A27-D9E105B9C736}"/>
    <cellStyle name="메모 4 3 2 2 9" xfId="25709" xr:uid="{A27116F2-F795-4BCC-8BC1-318C1E508E1D}"/>
    <cellStyle name="메모 4 3 2 3" xfId="8334" xr:uid="{08A8415C-4EE1-4520-BD14-B8BAF9E28423}"/>
    <cellStyle name="메모 4 3 2 3 2" xfId="8335" xr:uid="{206CCD0E-9AC1-42E2-B916-8248689058AE}"/>
    <cellStyle name="메모 4 3 2 3 2 2" xfId="21869" xr:uid="{B41ABC2A-25D8-4E78-AC88-DAFE4C69B836}"/>
    <cellStyle name="메모 4 3 2 3 2 3" xfId="25790" xr:uid="{8AC395A2-1643-4FBA-B432-8DD7DC7D5FD0}"/>
    <cellStyle name="메모 4 3 2 3 3" xfId="8336" xr:uid="{BB0DF463-AC11-4814-9766-141F63DA5749}"/>
    <cellStyle name="메모 4 3 2 3 3 2" xfId="21870" xr:uid="{FC0A20DA-5BDB-41F4-B5A6-F0029244D473}"/>
    <cellStyle name="메모 4 3 2 3 3 3" xfId="25791" xr:uid="{DF4C6596-555B-4C48-8046-F95F57620397}"/>
    <cellStyle name="메모 4 3 2 3 4" xfId="8337" xr:uid="{A031D582-6072-4889-92F9-6BFDA36AC1B8}"/>
    <cellStyle name="메모 4 3 2 3 4 2" xfId="21871" xr:uid="{2DED0E81-B8B1-4555-8BB7-D8FCE3CE4688}"/>
    <cellStyle name="메모 4 3 2 3 4 3" xfId="25792" xr:uid="{55BE2DBA-FD5A-47A0-A124-B3DD48F7E001}"/>
    <cellStyle name="메모 4 3 2 3 5" xfId="8338" xr:uid="{5DF8CFB2-B7E7-49DE-908C-49F27466FB6F}"/>
    <cellStyle name="메모 4 3 2 3 5 2" xfId="21872" xr:uid="{F77BF6AF-E2A4-47A9-9FDC-3B0EF50A7224}"/>
    <cellStyle name="메모 4 3 2 3 5 3" xfId="25793" xr:uid="{374AE35E-4354-4AA0-9279-06044975293D}"/>
    <cellStyle name="메모 4 3 2 3 6" xfId="8339" xr:uid="{14A0E513-5A69-462B-950E-AA6F14A82134}"/>
    <cellStyle name="메모 4 3 2 3 6 2" xfId="21873" xr:uid="{88C8663E-913C-4357-88B3-065788C8C94F}"/>
    <cellStyle name="메모 4 3 2 3 6 3" xfId="25794" xr:uid="{35CB7016-9B77-4C9D-AEC7-6371B3B85401}"/>
    <cellStyle name="메모 4 3 2 3 7" xfId="21868" xr:uid="{788D8962-4D3B-43E1-9854-AF82C940FE97}"/>
    <cellStyle name="메모 4 3 2 3 8" xfId="25789" xr:uid="{4C4110B3-53CA-4616-8910-DB20460979DD}"/>
    <cellStyle name="메모 4 3 2 4" xfId="8340" xr:uid="{3EF4EEF8-183E-4AA9-9C84-F98B42535009}"/>
    <cellStyle name="메모 4 3 2 4 2" xfId="8341" xr:uid="{A64FC1F9-1268-41E2-9FC8-332FFFE5FD6C}"/>
    <cellStyle name="메모 4 3 2 4 2 2" xfId="21875" xr:uid="{7050CDBC-38F2-4CE6-8D51-7137FE828BE3}"/>
    <cellStyle name="메모 4 3 2 4 2 3" xfId="25796" xr:uid="{34CDE5B0-B616-4728-A404-95B704C105E7}"/>
    <cellStyle name="메모 4 3 2 4 3" xfId="8342" xr:uid="{D904D40E-738C-49E6-A4AF-9C2E252086FA}"/>
    <cellStyle name="메모 4 3 2 4 3 2" xfId="21876" xr:uid="{6AF04405-7D4B-4728-95CC-FF5C35F098A7}"/>
    <cellStyle name="메모 4 3 2 4 3 3" xfId="25797" xr:uid="{2D776C8E-1C91-4A73-ADAD-47755B9EB84C}"/>
    <cellStyle name="메모 4 3 2 4 4" xfId="8343" xr:uid="{F1E22381-CCB8-4CAA-9A5B-02E731DC93DD}"/>
    <cellStyle name="메모 4 3 2 4 4 2" xfId="21877" xr:uid="{38829316-1FCC-42D9-B15C-ED146CD2570E}"/>
    <cellStyle name="메모 4 3 2 4 4 3" xfId="25798" xr:uid="{AD3070FC-F261-49CC-A833-DC97177529AE}"/>
    <cellStyle name="메모 4 3 2 4 5" xfId="21874" xr:uid="{6F685E3B-A039-4BD5-901A-5F2F7AAD12A9}"/>
    <cellStyle name="메모 4 3 2 4 6" xfId="25795" xr:uid="{A0DD8A17-81FA-48E3-8248-79AF4340151D}"/>
    <cellStyle name="메모 4 3 2 5" xfId="8344" xr:uid="{1617E25F-998E-473F-9BE6-2C49BB805177}"/>
    <cellStyle name="메모 4 3 2 5 2" xfId="8345" xr:uid="{6965BBA0-304E-4BF9-A253-6F5F20C66748}"/>
    <cellStyle name="메모 4 3 2 5 3" xfId="21878" xr:uid="{D8A1B36B-0DBE-4A41-BDDE-12224ABBA054}"/>
    <cellStyle name="메모 4 3 2 5 4" xfId="25799" xr:uid="{5E59CA08-5D49-480D-A492-382202A65C16}"/>
    <cellStyle name="메모 4 3 2 6" xfId="8346" xr:uid="{47948291-ABE5-4401-AC83-5776C980640A}"/>
    <cellStyle name="메모 4 3 2 6 2" xfId="8347" xr:uid="{61CED3BB-9A68-4FCC-B696-8CA9D665D0AC}"/>
    <cellStyle name="메모 4 3 2 6 3" xfId="21879" xr:uid="{FBC722A4-808F-4F8E-A7AB-72228389AD74}"/>
    <cellStyle name="메모 4 3 2 6 4" xfId="25801" xr:uid="{6E5F2297-4D4F-4CA8-8E5E-A5DCBA4C7697}"/>
    <cellStyle name="메모 4 3 2 7" xfId="8348" xr:uid="{64B4185C-BE50-4356-8308-B00C92BE3BCA}"/>
    <cellStyle name="메모 4 3 2 7 2" xfId="21880" xr:uid="{C78E4DE2-EAAF-4E0B-91BB-A635BE2BEE7C}"/>
    <cellStyle name="메모 4 3 2 7 3" xfId="25803" xr:uid="{5E5000F1-F565-4616-8992-BB1B60628A32}"/>
    <cellStyle name="메모 4 3 2 8" xfId="21860" xr:uid="{7607E0DB-EB3E-4F96-980C-E05A0C5F3D67}"/>
    <cellStyle name="메모 4 3 2 9" xfId="25685" xr:uid="{496E3CDA-A1E1-45FC-A6EA-D7B15F3D8636}"/>
    <cellStyle name="메모 4 3 3" xfId="8349" xr:uid="{303CAB73-86E1-429E-9063-3194C1CAB4B5}"/>
    <cellStyle name="메모 4 3 3 2" xfId="8350" xr:uid="{8B83FA94-A98C-4E18-A27D-E3126BEAFB48}"/>
    <cellStyle name="메모 4 3 3 2 2" xfId="21882" xr:uid="{B03C6D6D-32B5-49B0-8A21-7239C20C766C}"/>
    <cellStyle name="메모 4 3 3 2 3" xfId="25805" xr:uid="{34FB8E2D-2524-464C-B5F6-41FA1C1B81D3}"/>
    <cellStyle name="메모 4 3 3 3" xfId="8351" xr:uid="{0282C03E-B079-4EC3-BFC3-AB47AF34D9D6}"/>
    <cellStyle name="메모 4 3 3 3 2" xfId="21883" xr:uid="{FEB98C8F-0942-4F51-9D6B-4A9B518FE053}"/>
    <cellStyle name="메모 4 3 3 3 3" xfId="25806" xr:uid="{19FD4BED-B90F-40FF-8E56-BFAD337DEB4B}"/>
    <cellStyle name="메모 4 3 3 4" xfId="8352" xr:uid="{AA478D09-4AA4-43DA-8F53-4207261E0677}"/>
    <cellStyle name="메모 4 3 3 4 2" xfId="21884" xr:uid="{630677AD-161C-48BD-9C40-EE60DA3AF8FA}"/>
    <cellStyle name="메모 4 3 3 4 3" xfId="25807" xr:uid="{C218D334-E99D-4BD1-B2E9-C743DE08C3A4}"/>
    <cellStyle name="메모 4 3 3 5" xfId="8353" xr:uid="{44456E35-4416-45D5-95C3-4155EAD5DAC3}"/>
    <cellStyle name="메모 4 3 3 5 2" xfId="21885" xr:uid="{6C3A839A-75A2-4569-BF23-F88CC74E1956}"/>
    <cellStyle name="메모 4 3 3 5 3" xfId="25808" xr:uid="{C55423D3-7385-4575-9A50-4D14CF4B9B08}"/>
    <cellStyle name="메모 4 3 3 6" xfId="8354" xr:uid="{99011258-5BE9-41EF-ACC8-D3F27EAAC380}"/>
    <cellStyle name="메모 4 3 3 6 2" xfId="21886" xr:uid="{3D1D0F36-77A4-4FDF-BC5C-B86FEBF650D1}"/>
    <cellStyle name="메모 4 3 3 6 3" xfId="25809" xr:uid="{238EE6C1-E5CB-40A0-B876-91380D501599}"/>
    <cellStyle name="메모 4 3 3 7" xfId="8355" xr:uid="{30B66ED1-7D95-4DB8-A606-2AF60C5EE2BA}"/>
    <cellStyle name="메모 4 3 3 7 2" xfId="21887" xr:uid="{EB917588-FBE8-408A-B33F-DCDD8FBB1DD2}"/>
    <cellStyle name="메모 4 3 3 7 3" xfId="25810" xr:uid="{2AF49806-1834-4ACF-A683-67AB63BD11F5}"/>
    <cellStyle name="메모 4 3 3 8" xfId="21881" xr:uid="{E852A2A1-D6F1-40BB-A53D-B5A58837A92F}"/>
    <cellStyle name="메모 4 3 3 9" xfId="25804" xr:uid="{0EFE6FFC-34A0-4480-BECF-A81F3C5441E0}"/>
    <cellStyle name="메모 4 3 4" xfId="8356" xr:uid="{12509F6B-1DC0-4100-B1A3-BB7A7F870DB8}"/>
    <cellStyle name="메모 4 3 4 2" xfId="8357" xr:uid="{70E428F6-FBDB-47E4-89DA-0F8A3E408C30}"/>
    <cellStyle name="메모 4 3 4 2 2" xfId="21889" xr:uid="{3C021AED-A3F1-464A-82FD-118B27661510}"/>
    <cellStyle name="메모 4 3 4 2 3" xfId="25812" xr:uid="{9F4C2FE4-B564-41B9-B188-18BDA7C7AA7A}"/>
    <cellStyle name="메모 4 3 4 3" xfId="8358" xr:uid="{7D4F9353-CFFA-4B97-9F98-033C5BA39B46}"/>
    <cellStyle name="메모 4 3 4 3 2" xfId="21890" xr:uid="{C92EF107-9594-4CBC-A2EE-5950F2AAC295}"/>
    <cellStyle name="메모 4 3 4 3 3" xfId="25813" xr:uid="{3C7282B9-DF7F-4E7F-887E-F9305C2E39EA}"/>
    <cellStyle name="메모 4 3 4 4" xfId="8359" xr:uid="{0F4891D6-DDDA-4D2D-A010-EB2603D65750}"/>
    <cellStyle name="메모 4 3 4 4 2" xfId="21891" xr:uid="{86F1BEE6-9E48-4CE3-9B69-AA175C79555E}"/>
    <cellStyle name="메모 4 3 4 4 3" xfId="25814" xr:uid="{F2A4890B-C85C-411E-AF27-26A029147C89}"/>
    <cellStyle name="메모 4 3 4 5" xfId="8360" xr:uid="{40E1330F-CACD-4D65-9CAE-1F8AA97211CC}"/>
    <cellStyle name="메모 4 3 4 5 2" xfId="21892" xr:uid="{C8D6CF54-B222-4E50-9265-CEF1484DC4FA}"/>
    <cellStyle name="메모 4 3 4 5 3" xfId="25815" xr:uid="{70C3B3B1-7A90-42DA-A8B5-CBBF9FA69738}"/>
    <cellStyle name="메모 4 3 4 6" xfId="8361" xr:uid="{E9114501-DFB0-46B5-AE73-1BA7438EDD8A}"/>
    <cellStyle name="메모 4 3 4 6 2" xfId="21893" xr:uid="{DCC7FFEF-BB3F-4763-80E6-4150964B0A1E}"/>
    <cellStyle name="메모 4 3 4 6 3" xfId="25816" xr:uid="{4AFE590E-8D5D-452F-82F1-08AAEF56BC40}"/>
    <cellStyle name="메모 4 3 4 7" xfId="21888" xr:uid="{E6C27DF6-18E4-431F-8D45-ADCA70DF8D2C}"/>
    <cellStyle name="메모 4 3 4 8" xfId="25811" xr:uid="{C1FC955F-8EC5-4A75-8C2A-90CC4C455D2E}"/>
    <cellStyle name="메모 4 3 5" xfId="8362" xr:uid="{D2430C44-BE09-4E39-91E5-C467D8B25BB5}"/>
    <cellStyle name="메모 4 3 5 2" xfId="8363" xr:uid="{FFFBDDD5-2889-45E8-B3C6-ECD4ED7C71A7}"/>
    <cellStyle name="메모 4 3 5 2 2" xfId="21895" xr:uid="{6AE99883-D83E-414F-9801-36A9480453BE}"/>
    <cellStyle name="메모 4 3 5 2 3" xfId="25818" xr:uid="{95B3D96B-F5DA-41A6-9127-0CDEA8743391}"/>
    <cellStyle name="메모 4 3 5 3" xfId="8364" xr:uid="{6440C988-80CA-47FA-A8CA-AA752916BB55}"/>
    <cellStyle name="메모 4 3 5 3 2" xfId="21896" xr:uid="{87FE5431-9AC1-4338-9F0B-C88AB8F61C71}"/>
    <cellStyle name="메모 4 3 5 3 3" xfId="25819" xr:uid="{BE5915AA-4865-4C25-A1DC-E3F282D8100C}"/>
    <cellStyle name="메모 4 3 5 4" xfId="8365" xr:uid="{30A7D005-FE15-4ADF-B21A-3BA44F1F393A}"/>
    <cellStyle name="메모 4 3 5 4 2" xfId="21897" xr:uid="{4D2A90FA-BC63-4610-A584-8A1268526A64}"/>
    <cellStyle name="메모 4 3 5 4 3" xfId="25820" xr:uid="{04183FE7-9BA5-4C2B-92D0-295827A82F2E}"/>
    <cellStyle name="메모 4 3 5 5" xfId="21894" xr:uid="{BEC1F897-FAD4-47C3-A284-F39C74296B8F}"/>
    <cellStyle name="메모 4 3 5 6" xfId="25817" xr:uid="{3C26D2CD-4CC0-4A1D-9DA6-5759BEAE49D6}"/>
    <cellStyle name="메모 4 3 6" xfId="8366" xr:uid="{1F625483-2F1E-4D03-8B70-7D1AAB0F9F3A}"/>
    <cellStyle name="메모 4 3 6 2" xfId="8367" xr:uid="{E46C87D0-FB3F-4C1F-82A4-69F9A9928A8E}"/>
    <cellStyle name="메모 4 3 6 3" xfId="21898" xr:uid="{DF5F9846-21D8-4647-A925-033073894DAE}"/>
    <cellStyle name="메모 4 3 6 4" xfId="25821" xr:uid="{0BE10240-6F50-412C-A5C3-C18E65D71EF9}"/>
    <cellStyle name="메모 4 3 7" xfId="8368" xr:uid="{D058611E-A811-49FE-9A31-B3D94C366CF9}"/>
    <cellStyle name="메모 4 3 7 2" xfId="8369" xr:uid="{D6C61E57-7A0B-4048-97EA-7520B19BF75C}"/>
    <cellStyle name="메모 4 3 7 3" xfId="21899" xr:uid="{B447C79C-D931-44EB-A216-EC8975139ED7}"/>
    <cellStyle name="메모 4 3 7 4" xfId="25823" xr:uid="{44B7ED27-F061-4E35-8901-72E8845C55D5}"/>
    <cellStyle name="메모 4 3 8" xfId="8370" xr:uid="{1DB6BB8E-E713-4AC2-9369-572C25F74BCA}"/>
    <cellStyle name="메모 4 3 8 2" xfId="21900" xr:uid="{23F8CA87-4E55-416A-9A18-1DBD5A70BD32}"/>
    <cellStyle name="메모 4 3 8 3" xfId="25825" xr:uid="{790C08F9-5386-4309-AE53-8566C0C977B9}"/>
    <cellStyle name="메모 4 3 9" xfId="21859" xr:uid="{66DD29CC-0943-47D0-BA3B-BDC96A55AACF}"/>
    <cellStyle name="메모 4 4" xfId="8371" xr:uid="{F5A3B35C-8D4B-460C-8A6D-0152575AC3D8}"/>
    <cellStyle name="메모 4 4 10" xfId="25826" xr:uid="{24DD5463-091D-4D61-98BF-B44B8C7D8289}"/>
    <cellStyle name="메모 4 4 2" xfId="8372" xr:uid="{CC5EC609-C7E0-4CF3-9333-CA9C685E9596}"/>
    <cellStyle name="메모 4 4 2 2" xfId="8373" xr:uid="{A9F11DF0-945D-44AA-ACD3-8C44A2B76CAA}"/>
    <cellStyle name="메모 4 4 2 2 2" xfId="21903" xr:uid="{F2BD98E8-7343-41D1-B375-CA49445ED46F}"/>
    <cellStyle name="메모 4 4 2 2 3" xfId="25828" xr:uid="{04DC1626-D0F6-4F10-BBFC-188841015EF5}"/>
    <cellStyle name="메모 4 4 2 3" xfId="8374" xr:uid="{1E6471B8-CC05-47C2-BB1B-0B310BEAC17B}"/>
    <cellStyle name="메모 4 4 2 3 2" xfId="21904" xr:uid="{44EE3043-40A0-443B-987C-AC5E894E9BA0}"/>
    <cellStyle name="메모 4 4 2 3 3" xfId="25829" xr:uid="{3F1605B8-42B5-470E-9787-E5CDB87AB461}"/>
    <cellStyle name="메모 4 4 2 4" xfId="8375" xr:uid="{87CF94EE-4BC9-4A7C-B546-9C81765B7FB1}"/>
    <cellStyle name="메모 4 4 2 4 2" xfId="21905" xr:uid="{57D1F620-1673-433E-9C17-6B7762970901}"/>
    <cellStyle name="메모 4 4 2 4 3" xfId="25830" xr:uid="{8B504297-DC3E-4A3F-A88D-0BD9C72C858D}"/>
    <cellStyle name="메모 4 4 2 5" xfId="8376" xr:uid="{9B751971-625C-492C-9561-09105A478637}"/>
    <cellStyle name="메모 4 4 2 5 2" xfId="21906" xr:uid="{CC2DAF85-9AB8-41A3-BAEB-F96622C0740E}"/>
    <cellStyle name="메모 4 4 2 5 3" xfId="25831" xr:uid="{645387C2-3909-451E-9BC1-AFB4DE23396C}"/>
    <cellStyle name="메모 4 4 2 6" xfId="8377" xr:uid="{988755F3-9A8D-493E-A384-F6D6C29632F5}"/>
    <cellStyle name="메모 4 4 2 6 2" xfId="21907" xr:uid="{5610CCA0-D0AD-450F-8D44-30628AA9620A}"/>
    <cellStyle name="메모 4 4 2 6 3" xfId="25832" xr:uid="{8479B2E2-24F2-4AC8-8101-8A6B69719CDC}"/>
    <cellStyle name="메모 4 4 2 7" xfId="8378" xr:uid="{0DC100B1-98DA-4A31-B08A-7D713614724A}"/>
    <cellStyle name="메모 4 4 2 7 2" xfId="21908" xr:uid="{23949761-8A81-4B70-B80E-9407EACAC3DE}"/>
    <cellStyle name="메모 4 4 2 7 3" xfId="25833" xr:uid="{583DA631-651A-4286-863A-881A61C5C8B6}"/>
    <cellStyle name="메모 4 4 2 8" xfId="21902" xr:uid="{54847CF7-3B47-44CA-9AB4-4D871DEC6D9F}"/>
    <cellStyle name="메모 4 4 2 9" xfId="25827" xr:uid="{FD183975-CBA4-46AC-92B0-78D976700453}"/>
    <cellStyle name="메모 4 4 3" xfId="8379" xr:uid="{6A0E2610-CA2C-4DD1-891A-23E9BC54DAA0}"/>
    <cellStyle name="메모 4 4 3 2" xfId="8380" xr:uid="{59C18A95-A344-45D9-8139-33A6117319D1}"/>
    <cellStyle name="메모 4 4 3 2 2" xfId="21910" xr:uid="{C6A88646-0C2A-4543-94EA-13EA26E2B409}"/>
    <cellStyle name="메모 4 4 3 2 3" xfId="25835" xr:uid="{208EBA94-18B3-4A83-9125-810FF3C913CC}"/>
    <cellStyle name="메모 4 4 3 3" xfId="8381" xr:uid="{8FBF52A4-3ABD-42CA-AA89-1D16E3A710A9}"/>
    <cellStyle name="메모 4 4 3 3 2" xfId="21911" xr:uid="{10EC6EF6-5F86-4EA2-9ED8-88CE2FCC775A}"/>
    <cellStyle name="메모 4 4 3 3 3" xfId="25836" xr:uid="{736F57EE-E8D4-4730-87AC-1DB9422FAD50}"/>
    <cellStyle name="메모 4 4 3 4" xfId="8382" xr:uid="{9EB5E1ED-B82A-46FC-AB2F-330E627D3CCC}"/>
    <cellStyle name="메모 4 4 3 4 2" xfId="21912" xr:uid="{E4140E11-BA39-4861-A8A5-58ED32CE18A5}"/>
    <cellStyle name="메모 4 4 3 4 3" xfId="25837" xr:uid="{2B0A1188-C4ED-4878-A8B0-F26BE996B0BA}"/>
    <cellStyle name="메모 4 4 3 5" xfId="8383" xr:uid="{9E4B7577-DA51-4D64-A653-C1EDB9FB19AA}"/>
    <cellStyle name="메모 4 4 3 5 2" xfId="21913" xr:uid="{3E42F1AD-FA96-4F2C-B236-D9E9DD2897A4}"/>
    <cellStyle name="메모 4 4 3 5 3" xfId="25838" xr:uid="{187A2035-7D38-4327-BCE3-E541F557C272}"/>
    <cellStyle name="메모 4 4 3 6" xfId="8384" xr:uid="{07F2859A-69CD-447B-8A2D-2ECC8339C2AC}"/>
    <cellStyle name="메모 4 4 3 6 2" xfId="21914" xr:uid="{D0CB5E41-2EED-48BD-A8F5-7164DFFF17D0}"/>
    <cellStyle name="메모 4 4 3 6 3" xfId="25839" xr:uid="{CFE6BEE1-9BDD-4A5A-8EB6-02D1532EAAD5}"/>
    <cellStyle name="메모 4 4 3 7" xfId="21909" xr:uid="{501230FF-6296-4FEC-A962-4F7CCD93BAB7}"/>
    <cellStyle name="메모 4 4 3 8" xfId="25834" xr:uid="{744925CB-DDD9-455E-B930-CA88091490A8}"/>
    <cellStyle name="메모 4 4 4" xfId="8385" xr:uid="{9445E0F0-153F-4723-989D-DACB236E4567}"/>
    <cellStyle name="메모 4 4 4 2" xfId="8386" xr:uid="{A0122EB1-CBF5-4E06-8563-5F535D4999BD}"/>
    <cellStyle name="메모 4 4 4 2 2" xfId="21916" xr:uid="{DC19DCEA-41ED-4766-8C37-049352567404}"/>
    <cellStyle name="메모 4 4 4 2 3" xfId="25841" xr:uid="{AA6700F7-BED3-49AC-BD28-4468414E60E7}"/>
    <cellStyle name="메모 4 4 4 3" xfId="8387" xr:uid="{22A04959-073D-4E45-8F6C-D5A22DDEAFC8}"/>
    <cellStyle name="메모 4 4 4 3 2" xfId="21917" xr:uid="{95CFCD21-300D-436A-B521-4A9B854C1C51}"/>
    <cellStyle name="메모 4 4 4 3 3" xfId="25842" xr:uid="{FE1FF70D-2885-49B0-A389-2B59C5B7AB85}"/>
    <cellStyle name="메모 4 4 4 4" xfId="8388" xr:uid="{D6E31270-9327-4DC1-956F-A10C20F13FB8}"/>
    <cellStyle name="메모 4 4 4 4 2" xfId="21918" xr:uid="{ED5463B8-81D4-47CD-9DCA-011F8BDE9B62}"/>
    <cellStyle name="메모 4 4 4 4 3" xfId="25843" xr:uid="{98AF57FE-09F1-40C6-9B63-6AF78DCC5EEC}"/>
    <cellStyle name="메모 4 4 4 5" xfId="21915" xr:uid="{C181C23E-B555-4628-914F-98711ADBE24F}"/>
    <cellStyle name="메모 4 4 4 6" xfId="25840" xr:uid="{575EE9E2-EB3A-4CEE-937C-3E4DFF1E26BE}"/>
    <cellStyle name="메모 4 4 5" xfId="8389" xr:uid="{6E79463F-F78F-4328-8FC2-2A8703883E70}"/>
    <cellStyle name="메모 4 4 5 2" xfId="8390" xr:uid="{94BAD95F-2E60-471F-B32B-585B7FD662FE}"/>
    <cellStyle name="메모 4 4 5 3" xfId="21919" xr:uid="{1ABC92FF-005F-401F-809F-FF7298B55F9E}"/>
    <cellStyle name="메모 4 4 5 4" xfId="25844" xr:uid="{00457D26-6C3B-47EF-874F-2066B21F9C2C}"/>
    <cellStyle name="메모 4 4 6" xfId="8391" xr:uid="{13256877-E163-4B14-A07F-11AA019F4FD6}"/>
    <cellStyle name="메모 4 4 6 2" xfId="8392" xr:uid="{66FE953A-7B12-4DFB-A560-729250B35D5E}"/>
    <cellStyle name="메모 4 4 6 3" xfId="21920" xr:uid="{5E198F9E-7E65-4F95-85D4-943B56334859}"/>
    <cellStyle name="메모 4 4 6 4" xfId="25846" xr:uid="{0910F1AC-E804-48E2-AB6B-83AB1EA55CB0}"/>
    <cellStyle name="메모 4 4 7" xfId="8393" xr:uid="{5EDB0A6F-94BD-49A9-A4F0-E6F743585226}"/>
    <cellStyle name="메모 4 4 7 2" xfId="21921" xr:uid="{CF1CEC52-E798-4CE0-A81D-87350FF8872D}"/>
    <cellStyle name="메모 4 4 7 3" xfId="25847" xr:uid="{D4BAD423-3247-45C6-ABAC-2C7EA162A8CE}"/>
    <cellStyle name="메모 4 4 8" xfId="8394" xr:uid="{275DE995-93DD-427B-A908-928F70A8EEC5}"/>
    <cellStyle name="메모 4 4 8 2" xfId="21922" xr:uid="{F39E8505-385C-4C2F-A810-C4CA0364EC39}"/>
    <cellStyle name="메모 4 4 8 3" xfId="25848" xr:uid="{F81DB625-ABCE-4CC1-A594-7636574E9C3B}"/>
    <cellStyle name="메모 4 4 9" xfId="21901" xr:uid="{0CD32FE9-44C5-45F0-89AA-E2598BAC3E15}"/>
    <cellStyle name="메모 4 5" xfId="8395" xr:uid="{3F7D946E-EB5D-4BCB-B1B3-AC0842914919}"/>
    <cellStyle name="메모 4 5 2" xfId="8396" xr:uid="{2FA1827F-0A26-4146-ADC5-60FCD5A48885}"/>
    <cellStyle name="메모 4 5 2 2" xfId="21924" xr:uid="{73913E56-B24A-4AA0-AC24-A3A7E8CBF925}"/>
    <cellStyle name="메모 4 5 2 3" xfId="25850" xr:uid="{00158898-C87F-4423-929D-376B40437FB2}"/>
    <cellStyle name="메모 4 5 3" xfId="8397" xr:uid="{8C73A392-8F42-4187-B132-9CF67CC232A2}"/>
    <cellStyle name="메모 4 5 3 2" xfId="21925" xr:uid="{F4E3D5E9-4FC2-494D-A7C8-6222BEECB1F0}"/>
    <cellStyle name="메모 4 5 3 3" xfId="25851" xr:uid="{3A8F4B09-CF4C-4B98-BB49-2F76DBA679C2}"/>
    <cellStyle name="메모 4 5 4" xfId="21923" xr:uid="{EA675271-1589-478C-99CE-A3235B5B0CD5}"/>
    <cellStyle name="메모 4 5 5" xfId="25849" xr:uid="{AAD39A34-EA2E-49E5-A2E1-03CAFABEB521}"/>
    <cellStyle name="메모 4 6" xfId="8398" xr:uid="{7607B795-CA7D-46B4-B842-2DF534C8E99C}"/>
    <cellStyle name="메모 4 6 2" xfId="8399" xr:uid="{C9BE9DD6-13CE-4EDA-B467-DAEAFE3D5E0F}"/>
    <cellStyle name="메모 4 6 3" xfId="21926" xr:uid="{481048F5-7773-4E30-92EF-5331142DEE06}"/>
    <cellStyle name="메모 4 6 4" xfId="25852" xr:uid="{7E4E7DE5-2A1D-4F2F-A97D-96F7FCB6A52F}"/>
    <cellStyle name="메모 4 7" xfId="8400" xr:uid="{CBEA019E-2DA6-4B73-ABBF-FF373DB35762}"/>
    <cellStyle name="메모 4 7 2" xfId="8401" xr:uid="{5B8796DC-9102-40A8-AEBC-F58E47164799}"/>
    <cellStyle name="메모 4 8" xfId="8402" xr:uid="{B5741D87-294C-4B0C-B89B-7B8673AD788D}"/>
    <cellStyle name="메모 4 8 2" xfId="8403" xr:uid="{3E00F440-9912-4E2D-87BC-AF6EBC24B84C}"/>
    <cellStyle name="메모 4 9" xfId="8404" xr:uid="{7AE8BC59-CF48-4115-9309-891B0624EB0E}"/>
    <cellStyle name="메모 4 9 2" xfId="8405" xr:uid="{1785B9E7-D245-4563-89EF-01477FDC2026}"/>
    <cellStyle name="메모 5" xfId="8406" xr:uid="{6100A95C-04A0-4740-99FF-23543B529834}"/>
    <cellStyle name="메모 5 10" xfId="8407" xr:uid="{E688A36B-029A-454F-A72D-CF9C88F79F99}"/>
    <cellStyle name="메모 5 11" xfId="21927" xr:uid="{2E5AA621-F94A-4F32-B093-340E6A783C3C}"/>
    <cellStyle name="메모 5 12" xfId="25860" xr:uid="{60FC23EA-EFA6-4B29-9265-5191D44D2B4A}"/>
    <cellStyle name="메모 5 2" xfId="8408" xr:uid="{ACE4F419-9642-427F-B931-78259674F771}"/>
    <cellStyle name="메모 5 2 10" xfId="25862" xr:uid="{D16B83F8-F2C4-4CF3-9FAE-A8DCEA1798A4}"/>
    <cellStyle name="메모 5 2 2" xfId="8409" xr:uid="{1F8BEF4C-8937-404D-A25E-BF3A69CD9669}"/>
    <cellStyle name="메모 5 2 2 2" xfId="8410" xr:uid="{6A1705A2-6CE2-42C9-ADEB-74DD9368CC78}"/>
    <cellStyle name="메모 5 2 2 2 2" xfId="8411" xr:uid="{B785DBDE-4941-4AE7-A3BE-929A4B703C6B}"/>
    <cellStyle name="메모 5 2 2 2 2 2" xfId="21931" xr:uid="{425FFA52-B231-483A-934A-03F75128108B}"/>
    <cellStyle name="메모 5 2 2 2 2 3" xfId="25865" xr:uid="{4B47731B-A961-4B2E-AF9E-89EA29524EB6}"/>
    <cellStyle name="메모 5 2 2 2 3" xfId="8412" xr:uid="{CD0FF96A-988F-48F8-954C-C9AC363B5A9D}"/>
    <cellStyle name="메모 5 2 2 2 3 2" xfId="21932" xr:uid="{B509D109-173B-4643-B389-EDC5266BC05E}"/>
    <cellStyle name="메모 5 2 2 2 3 3" xfId="25866" xr:uid="{7FA40A6D-2529-4BB2-BE4C-2F2BD45AB910}"/>
    <cellStyle name="메모 5 2 2 2 4" xfId="8413" xr:uid="{6B4761DD-0780-4D09-A29D-F8F87304F248}"/>
    <cellStyle name="메모 5 2 2 2 4 2" xfId="21933" xr:uid="{F5E35A44-86DB-43CC-9E30-9274C1319D6C}"/>
    <cellStyle name="메모 5 2 2 2 4 3" xfId="25867" xr:uid="{990D328D-C53C-4F28-904A-CD2A75EB8753}"/>
    <cellStyle name="메모 5 2 2 2 5" xfId="8414" xr:uid="{1121BED0-71EF-4AAF-8B95-523C7C45B947}"/>
    <cellStyle name="메모 5 2 2 2 5 2" xfId="21934" xr:uid="{9ADC2963-FFCF-42C1-A97B-755DDBF9227B}"/>
    <cellStyle name="메모 5 2 2 2 5 3" xfId="25868" xr:uid="{82C4E6C5-B955-4B2E-9ABF-282D31B81620}"/>
    <cellStyle name="메모 5 2 2 2 6" xfId="8415" xr:uid="{35EAAC05-F369-481D-989F-CD0D66A343B7}"/>
    <cellStyle name="메모 5 2 2 2 6 2" xfId="21935" xr:uid="{D4725A21-BCBC-4B73-80E4-5959C7F4084A}"/>
    <cellStyle name="메모 5 2 2 2 6 3" xfId="25869" xr:uid="{10C304DE-7C34-4BA5-8C79-5F4F5809C378}"/>
    <cellStyle name="메모 5 2 2 2 7" xfId="8416" xr:uid="{D4FAEB19-169D-48FC-AA06-5EAF7F5CB236}"/>
    <cellStyle name="메모 5 2 2 2 7 2" xfId="21936" xr:uid="{5385A541-04CC-4908-8629-79DAE3D2E97F}"/>
    <cellStyle name="메모 5 2 2 2 7 3" xfId="25870" xr:uid="{944D6D42-E2FB-41AB-8C43-77FC324B77EF}"/>
    <cellStyle name="메모 5 2 2 2 8" xfId="21930" xr:uid="{707A5B27-DF19-485E-93B9-AE1960296780}"/>
    <cellStyle name="메모 5 2 2 2 9" xfId="25864" xr:uid="{19CFB451-4B0F-41CF-8B27-7488814D0D55}"/>
    <cellStyle name="메모 5 2 2 3" xfId="8417" xr:uid="{6F81A17D-78A6-4EA3-92C3-8EBA5BB6A9A5}"/>
    <cellStyle name="메모 5 2 2 3 2" xfId="8418" xr:uid="{F15F94F4-C324-453D-98F9-00197550D178}"/>
    <cellStyle name="메모 5 2 2 3 2 2" xfId="21938" xr:uid="{D361402D-1BED-4202-B891-692A77303156}"/>
    <cellStyle name="메모 5 2 2 3 2 3" xfId="25872" xr:uid="{5A425A75-F418-4657-8A81-A52E34E58867}"/>
    <cellStyle name="메모 5 2 2 3 3" xfId="8419" xr:uid="{71318D44-6188-48BD-93F0-DB920216F9C6}"/>
    <cellStyle name="메모 5 2 2 3 3 2" xfId="21939" xr:uid="{BC792851-C401-4990-AB33-460814DD67D1}"/>
    <cellStyle name="메모 5 2 2 3 3 3" xfId="25873" xr:uid="{274438FF-70CA-4CA8-9E0D-7EF1EA8D39DE}"/>
    <cellStyle name="메모 5 2 2 3 4" xfId="8420" xr:uid="{7DB6E545-C065-47FE-A8DF-6E017EFD7EAF}"/>
    <cellStyle name="메모 5 2 2 3 4 2" xfId="21940" xr:uid="{A4BFD4D0-B8D0-4847-A13A-72694E203D4B}"/>
    <cellStyle name="메모 5 2 2 3 4 3" xfId="25874" xr:uid="{2859A0CF-5008-4ACD-81EF-B62F910921A7}"/>
    <cellStyle name="메모 5 2 2 3 5" xfId="8421" xr:uid="{9E6BA0D5-6ECA-4E44-AB35-3499472E54BE}"/>
    <cellStyle name="메모 5 2 2 3 5 2" xfId="21941" xr:uid="{7C74C4F0-6E2E-4268-8C02-2088461C743E}"/>
    <cellStyle name="메모 5 2 2 3 5 3" xfId="25875" xr:uid="{75D1CDA2-7188-496A-89CD-DB40CA24263C}"/>
    <cellStyle name="메모 5 2 2 3 6" xfId="8422" xr:uid="{6D6A9897-C2B8-42C5-9CBF-2168B19D597D}"/>
    <cellStyle name="메모 5 2 2 3 6 2" xfId="21942" xr:uid="{308F21F5-5F0C-4298-8853-958C3A8DCA81}"/>
    <cellStyle name="메모 5 2 2 3 6 3" xfId="25876" xr:uid="{3A55BCDC-6476-42B5-9CA9-19ADF6C70D0B}"/>
    <cellStyle name="메모 5 2 2 3 7" xfId="21937" xr:uid="{A594CCB1-714B-4A15-AED9-A9DA6C0A0046}"/>
    <cellStyle name="메모 5 2 2 3 8" xfId="25871" xr:uid="{20CAD77C-CA39-4C2E-98A9-C17A24374158}"/>
    <cellStyle name="메모 5 2 2 4" xfId="8423" xr:uid="{EC8B405D-436B-49C6-B0DC-4EE7E56DAFD8}"/>
    <cellStyle name="메모 5 2 2 4 2" xfId="8424" xr:uid="{C223C70D-0E4D-40C0-B88E-FD3A3798E526}"/>
    <cellStyle name="메모 5 2 2 4 2 2" xfId="21944" xr:uid="{724CE217-0FFC-4716-876E-9982A4A0B866}"/>
    <cellStyle name="메모 5 2 2 4 2 3" xfId="25878" xr:uid="{455BA34B-8155-4330-9C83-6DBBF52868A9}"/>
    <cellStyle name="메모 5 2 2 4 3" xfId="8425" xr:uid="{29807284-F19B-44C5-8E64-8BD8216ACF86}"/>
    <cellStyle name="메모 5 2 2 4 3 2" xfId="21945" xr:uid="{92A02F91-1C5D-4F33-B3E9-350B3B892777}"/>
    <cellStyle name="메모 5 2 2 4 3 3" xfId="25879" xr:uid="{55188DC7-0EC8-4C02-8525-FD5BA8005ADB}"/>
    <cellStyle name="메모 5 2 2 4 4" xfId="8426" xr:uid="{25F0D240-75C0-4100-9006-BBEF7A37ED6C}"/>
    <cellStyle name="메모 5 2 2 4 4 2" xfId="21946" xr:uid="{0D62D256-FEC5-4C16-890D-97315D5E1845}"/>
    <cellStyle name="메모 5 2 2 4 4 3" xfId="25880" xr:uid="{45181422-4FE4-43ED-BF9D-24A1FCAE4302}"/>
    <cellStyle name="메모 5 2 2 4 5" xfId="21943" xr:uid="{D660F89A-00E2-4CEA-B6F1-810C274363B9}"/>
    <cellStyle name="메모 5 2 2 4 6" xfId="25877" xr:uid="{51E6BCC3-C0BD-4EF1-8ACF-CBC94C252D5E}"/>
    <cellStyle name="메모 5 2 2 5" xfId="8427" xr:uid="{3A8486C5-E367-4442-B055-6C9A3E7137CF}"/>
    <cellStyle name="메모 5 2 2 5 2" xfId="8428" xr:uid="{F98B8A34-7405-4178-9395-B35A9BC6FDCF}"/>
    <cellStyle name="메모 5 2 2 5 3" xfId="21947" xr:uid="{F786CA53-5A67-4743-8819-4BCCA0E7A59D}"/>
    <cellStyle name="메모 5 2 2 5 4" xfId="25881" xr:uid="{BF62E9D1-78E9-4DEB-B3A0-E392D18E2B90}"/>
    <cellStyle name="메모 5 2 2 6" xfId="8429" xr:uid="{76963A40-803B-4DAF-AB75-B6D62546876B}"/>
    <cellStyle name="메모 5 2 2 6 2" xfId="8430" xr:uid="{130C8B32-2A62-4B42-AD6A-6005D2A3DE75}"/>
    <cellStyle name="메모 5 2 2 6 3" xfId="21948" xr:uid="{8FFBC84B-9121-4024-8BAF-503DF8CB3C93}"/>
    <cellStyle name="메모 5 2 2 6 4" xfId="25883" xr:uid="{107223AF-FB32-4167-B0B4-74ECFAFACCB8}"/>
    <cellStyle name="메모 5 2 2 7" xfId="8431" xr:uid="{C2D00604-DEB3-4A1B-B139-0EF7771EC015}"/>
    <cellStyle name="메모 5 2 2 7 2" xfId="21949" xr:uid="{2DE2C57E-7181-4604-8D92-6E53FE4A2622}"/>
    <cellStyle name="메모 5 2 2 7 3" xfId="25885" xr:uid="{A0A91374-78D8-471A-A5DC-27C25B467900}"/>
    <cellStyle name="메모 5 2 2 8" xfId="21929" xr:uid="{D9BD515D-F31F-4787-81E4-7AD3B6AABD65}"/>
    <cellStyle name="메모 5 2 2 9" xfId="25863" xr:uid="{DCC8CF57-A1C3-4150-A801-FD3A12F591DF}"/>
    <cellStyle name="메모 5 2 3" xfId="8432" xr:uid="{D8013057-8505-4158-AA62-095158BC8DA9}"/>
    <cellStyle name="메모 5 2 3 2" xfId="8433" xr:uid="{23C9A895-3D86-4604-9BDD-2A30E409B84A}"/>
    <cellStyle name="메모 5 2 3 2 2" xfId="21951" xr:uid="{7BB4723D-EC06-4BBE-BA8E-4685120483F6}"/>
    <cellStyle name="메모 5 2 3 2 3" xfId="25887" xr:uid="{C22D095F-A644-4BED-BB2B-1A8E825A2C88}"/>
    <cellStyle name="메모 5 2 3 3" xfId="8434" xr:uid="{EEC337A4-7222-4585-895E-A4FE2ED07A86}"/>
    <cellStyle name="메모 5 2 3 3 2" xfId="21952" xr:uid="{D617CBED-7755-4146-8984-7D0382AD559B}"/>
    <cellStyle name="메모 5 2 3 3 3" xfId="25888" xr:uid="{AC72B621-B58C-42DA-8CEB-3AE948FA163B}"/>
    <cellStyle name="메모 5 2 3 4" xfId="8435" xr:uid="{9684E25E-0FC2-437A-9D6B-663215896CAB}"/>
    <cellStyle name="메모 5 2 3 4 2" xfId="21953" xr:uid="{E186D778-28B1-4DB0-8E5E-178AE910A470}"/>
    <cellStyle name="메모 5 2 3 4 3" xfId="25889" xr:uid="{C4877106-5B27-492D-99C2-DFF16CAE93A9}"/>
    <cellStyle name="메모 5 2 3 5" xfId="8436" xr:uid="{10F7876D-C1AD-4C65-8C2F-F03A3BB53D24}"/>
    <cellStyle name="메모 5 2 3 5 2" xfId="21954" xr:uid="{DEDF47BA-3655-4974-9614-E7CF38219EAA}"/>
    <cellStyle name="메모 5 2 3 5 3" xfId="25890" xr:uid="{86CCB9CD-0434-4EFB-8251-17FE645435F8}"/>
    <cellStyle name="메모 5 2 3 6" xfId="8437" xr:uid="{7B45D5ED-31BA-4D59-B5AD-B91C38071F81}"/>
    <cellStyle name="메모 5 2 3 6 2" xfId="21955" xr:uid="{C68B827A-9838-422F-B7C4-92B8C98697C6}"/>
    <cellStyle name="메모 5 2 3 6 3" xfId="25891" xr:uid="{EC29CAE5-996C-46A5-8985-2A73ECA5E785}"/>
    <cellStyle name="메모 5 2 3 7" xfId="8438" xr:uid="{260490DF-4341-4B64-9F9D-06F24D0CDC48}"/>
    <cellStyle name="메모 5 2 3 7 2" xfId="21956" xr:uid="{CB3C8ADE-35DB-4C06-AB6C-7EADE77A26C5}"/>
    <cellStyle name="메모 5 2 3 7 3" xfId="25892" xr:uid="{DE02A1C4-10A5-4426-A7DF-86D3FE9283A5}"/>
    <cellStyle name="메모 5 2 3 8" xfId="21950" xr:uid="{07B8731D-5086-40FC-8149-D4A117961407}"/>
    <cellStyle name="메모 5 2 3 9" xfId="25886" xr:uid="{FA91F463-1131-4276-AE3A-3A15D8DAF6FA}"/>
    <cellStyle name="메모 5 2 4" xfId="8439" xr:uid="{68C82F75-2B4F-4BE4-864D-2D43B95002A1}"/>
    <cellStyle name="메모 5 2 4 2" xfId="8440" xr:uid="{7C002DF4-C14E-421B-8486-F96434034A9D}"/>
    <cellStyle name="메모 5 2 4 2 2" xfId="21958" xr:uid="{8CBBF6BA-3C59-42E3-A85E-30DAF166FA2F}"/>
    <cellStyle name="메모 5 2 4 2 3" xfId="25894" xr:uid="{D703FF73-ECF5-4014-9D33-24E69D140EC8}"/>
    <cellStyle name="메모 5 2 4 3" xfId="8441" xr:uid="{28F06871-BFAA-4A88-BD16-EBFA76464385}"/>
    <cellStyle name="메모 5 2 4 3 2" xfId="21959" xr:uid="{292B65F5-AF61-4318-A380-ADE8A71BC2D8}"/>
    <cellStyle name="메모 5 2 4 3 3" xfId="25895" xr:uid="{FCE5282D-962B-4FAF-989F-0DF22C63B9CF}"/>
    <cellStyle name="메모 5 2 4 4" xfId="8442" xr:uid="{F54B5658-E737-4006-BAAF-F1A5B89742C7}"/>
    <cellStyle name="메모 5 2 4 4 2" xfId="21960" xr:uid="{D785C3FD-7450-4D3A-8BDD-89C27620CD53}"/>
    <cellStyle name="메모 5 2 4 4 3" xfId="25896" xr:uid="{00534A73-2818-4402-9288-C0BBBBCC6992}"/>
    <cellStyle name="메모 5 2 4 5" xfId="8443" xr:uid="{73717262-7263-4631-8B82-F09BF14047B2}"/>
    <cellStyle name="메모 5 2 4 5 2" xfId="21961" xr:uid="{98E7684A-0177-4770-9882-6E03C0D51BB0}"/>
    <cellStyle name="메모 5 2 4 5 3" xfId="25897" xr:uid="{5345842D-B228-4815-8E8C-67394B5D9653}"/>
    <cellStyle name="메모 5 2 4 6" xfId="8444" xr:uid="{2BD7C75A-7B47-4FE3-A4CF-C23F28118CF4}"/>
    <cellStyle name="메모 5 2 4 6 2" xfId="21962" xr:uid="{9B0D9A2E-F0C3-4375-9717-EA2E9F7869E0}"/>
    <cellStyle name="메모 5 2 4 6 3" xfId="25898" xr:uid="{319FE965-9F9E-4E50-9BA0-8F46B9FE350B}"/>
    <cellStyle name="메모 5 2 4 7" xfId="21957" xr:uid="{CB87BFC0-D60F-42AC-92B3-EDC9B260313E}"/>
    <cellStyle name="메모 5 2 4 8" xfId="25893" xr:uid="{E414FBDC-A7C1-47F4-A0DC-9B444A482F64}"/>
    <cellStyle name="메모 5 2 5" xfId="8445" xr:uid="{928ACF6D-40B2-4501-97EE-531E61D53411}"/>
    <cellStyle name="메모 5 2 5 2" xfId="8446" xr:uid="{8BB89EFD-5C52-4459-8371-96BDDAEF3C9E}"/>
    <cellStyle name="메모 5 2 5 2 2" xfId="21964" xr:uid="{D9C68545-09BF-4C16-8E76-F488290158F2}"/>
    <cellStyle name="메모 5 2 5 2 3" xfId="25900" xr:uid="{9BF9920C-E5F8-4C6A-8B98-A8291A54ECE7}"/>
    <cellStyle name="메모 5 2 5 3" xfId="8447" xr:uid="{7BFE23D2-FDC1-4069-A734-7362D2FF83D3}"/>
    <cellStyle name="메모 5 2 5 3 2" xfId="21965" xr:uid="{9F24F97B-6FD0-420F-9B46-F0354C410C05}"/>
    <cellStyle name="메모 5 2 5 3 3" xfId="25901" xr:uid="{B8A54414-118C-41E7-9816-F53971FF88E8}"/>
    <cellStyle name="메모 5 2 5 4" xfId="8448" xr:uid="{AE9AB745-3BD2-423E-912B-CF79C8603617}"/>
    <cellStyle name="메모 5 2 5 4 2" xfId="21966" xr:uid="{2C1ADC2B-AF68-4C2A-A4EE-9F32EA64206C}"/>
    <cellStyle name="메모 5 2 5 4 3" xfId="25902" xr:uid="{042764C6-116E-4DFD-B936-57DF9FD0CA6A}"/>
    <cellStyle name="메모 5 2 5 5" xfId="21963" xr:uid="{FA32B379-4F56-459C-BEDC-A49BC481FF27}"/>
    <cellStyle name="메모 5 2 5 6" xfId="25899" xr:uid="{5880F9CD-0CB7-405C-A5EF-7E879BDD4071}"/>
    <cellStyle name="메모 5 2 6" xfId="8449" xr:uid="{8C09B9D5-5656-4FB1-808A-56C56728F7F1}"/>
    <cellStyle name="메모 5 2 6 2" xfId="8450" xr:uid="{4E6E89CD-87B1-476C-8E62-AC0F830462EF}"/>
    <cellStyle name="메모 5 2 6 3" xfId="21967" xr:uid="{01C8AE64-B859-4ED7-9C9F-4DB834D98D90}"/>
    <cellStyle name="메모 5 2 6 4" xfId="25903" xr:uid="{38F3A63A-8C10-44FF-BC84-5F57B86D709D}"/>
    <cellStyle name="메모 5 2 7" xfId="8451" xr:uid="{634F4EB2-8D39-4B6B-8A77-E6902E3948C5}"/>
    <cellStyle name="메모 5 2 7 2" xfId="8452" xr:uid="{BC42D930-E3D2-49E7-A531-D5138884914E}"/>
    <cellStyle name="메모 5 2 7 3" xfId="21968" xr:uid="{89E26DA0-F606-4D47-B7F0-1CCAACB3427C}"/>
    <cellStyle name="메모 5 2 7 4" xfId="25905" xr:uid="{B4372CA9-7F74-4559-B595-1B992B6F777E}"/>
    <cellStyle name="메모 5 2 8" xfId="8453" xr:uid="{78EFD548-FF9B-42DE-BC85-6093E9A35BA9}"/>
    <cellStyle name="메모 5 2 8 2" xfId="21969" xr:uid="{EFA3FF0B-485E-4C1A-89C9-C6A93784C483}"/>
    <cellStyle name="메모 5 2 8 3" xfId="25907" xr:uid="{F7060DFB-6DBD-46B3-AEA6-63583B85ADB4}"/>
    <cellStyle name="메모 5 2 9" xfId="21928" xr:uid="{756FB5FC-2463-4A20-9873-ECBC9D1727F7}"/>
    <cellStyle name="메모 5 3" xfId="8454" xr:uid="{AC3F291E-C714-4DA3-B3BB-E98C659CB425}"/>
    <cellStyle name="메모 5 3 10" xfId="25908" xr:uid="{1D8E6F44-5A18-40A8-8636-1F9C7C3B94C5}"/>
    <cellStyle name="메모 5 3 2" xfId="8455" xr:uid="{360D69FE-0B65-44B3-8D22-F3FA0EFCF3A3}"/>
    <cellStyle name="메모 5 3 2 2" xfId="8456" xr:uid="{FC21FA14-1348-482B-AE34-772D24E62216}"/>
    <cellStyle name="메모 5 3 2 2 2" xfId="8457" xr:uid="{3707096B-3506-4EA4-9459-2BB58ACD96EC}"/>
    <cellStyle name="메모 5 3 2 2 2 2" xfId="21973" xr:uid="{60999FA9-94DE-466E-A4ED-4904FC217680}"/>
    <cellStyle name="메모 5 3 2 2 2 3" xfId="25911" xr:uid="{46241BED-8CC7-450D-B0D9-67F02122A55C}"/>
    <cellStyle name="메모 5 3 2 2 3" xfId="8458" xr:uid="{EDBE5D74-249B-450F-9CF2-E179ECAFCE0B}"/>
    <cellStyle name="메모 5 3 2 2 3 2" xfId="21974" xr:uid="{15FC7ED0-7B40-4B36-880A-0EFB5CBB7625}"/>
    <cellStyle name="메모 5 3 2 2 3 3" xfId="25912" xr:uid="{A6DB2BE3-0817-4AFA-902F-176539896BC3}"/>
    <cellStyle name="메모 5 3 2 2 4" xfId="8459" xr:uid="{5B8B714A-A9DD-45C9-84C1-0050527370C7}"/>
    <cellStyle name="메모 5 3 2 2 4 2" xfId="21975" xr:uid="{7D5DBAD5-6F65-4C34-9582-F04752467A12}"/>
    <cellStyle name="메모 5 3 2 2 4 3" xfId="25913" xr:uid="{5B268F04-9DD0-4F98-987B-24CA102BFAA4}"/>
    <cellStyle name="메모 5 3 2 2 5" xfId="8460" xr:uid="{C1F2140B-0D1D-4B88-A1E8-F5F296E9021F}"/>
    <cellStyle name="메모 5 3 2 2 5 2" xfId="21976" xr:uid="{F89E1E92-0772-43E4-90F5-4AA270E79E58}"/>
    <cellStyle name="메모 5 3 2 2 5 3" xfId="25914" xr:uid="{94328241-546B-4543-AC66-DE2DC4C9983A}"/>
    <cellStyle name="메모 5 3 2 2 6" xfId="8461" xr:uid="{591A1100-37EC-4A58-8A5D-7FAA16B6EE87}"/>
    <cellStyle name="메모 5 3 2 2 6 2" xfId="21977" xr:uid="{6E87CD4F-F410-4EA3-9A32-B6E148D0EB57}"/>
    <cellStyle name="메모 5 3 2 2 6 3" xfId="25915" xr:uid="{66159885-8DB4-42D4-AE82-B3C364B8428C}"/>
    <cellStyle name="메모 5 3 2 2 7" xfId="8462" xr:uid="{41BD387C-0D93-432C-B012-AFA4A8E49DAB}"/>
    <cellStyle name="메모 5 3 2 2 7 2" xfId="21978" xr:uid="{9C65BD49-1391-4B94-B1F1-C4BA4A354488}"/>
    <cellStyle name="메모 5 3 2 2 7 3" xfId="25916" xr:uid="{76174F9D-83E2-41D6-B642-554933B2FBE4}"/>
    <cellStyle name="메모 5 3 2 2 8" xfId="21972" xr:uid="{0874A60E-BBBC-4266-BFFC-782C8934B4D1}"/>
    <cellStyle name="메모 5 3 2 2 9" xfId="25910" xr:uid="{B0F6004D-073A-4F72-B192-EE83AE1C93E7}"/>
    <cellStyle name="메모 5 3 2 3" xfId="8463" xr:uid="{8161CCF8-BBFF-45DD-93E2-492FDD619065}"/>
    <cellStyle name="메모 5 3 2 3 2" xfId="8464" xr:uid="{B6EB02F0-7714-408A-A939-1AFDB84F8A24}"/>
    <cellStyle name="메모 5 3 2 3 2 2" xfId="21980" xr:uid="{32332C09-C74C-4D72-AC95-DB1AA8D42006}"/>
    <cellStyle name="메모 5 3 2 3 2 3" xfId="25918" xr:uid="{12685AA6-C2A6-49BE-A7AC-2E41A99AAEAB}"/>
    <cellStyle name="메모 5 3 2 3 3" xfId="8465" xr:uid="{7603499D-9916-462D-8347-D4D423F9B576}"/>
    <cellStyle name="메모 5 3 2 3 3 2" xfId="21981" xr:uid="{BC7DA0F0-0BEE-4B1A-A0AE-BB3281685838}"/>
    <cellStyle name="메모 5 3 2 3 3 3" xfId="25919" xr:uid="{1C60FE8A-5EF2-4D8D-94B3-B9F5312AACB3}"/>
    <cellStyle name="메모 5 3 2 3 4" xfId="8466" xr:uid="{80907492-A843-48EC-B551-8F7B89D59C7A}"/>
    <cellStyle name="메모 5 3 2 3 4 2" xfId="21982" xr:uid="{931AC6F7-AB19-4EFC-961B-46C92EDD2F12}"/>
    <cellStyle name="메모 5 3 2 3 4 3" xfId="25920" xr:uid="{A7777574-2911-490A-B33C-DF626A290C7E}"/>
    <cellStyle name="메모 5 3 2 3 5" xfId="8467" xr:uid="{E1E99109-830C-41A4-B852-1085BE011C19}"/>
    <cellStyle name="메모 5 3 2 3 5 2" xfId="21983" xr:uid="{E1F5CAB2-0249-4B19-9C3E-DF681E96B867}"/>
    <cellStyle name="메모 5 3 2 3 5 3" xfId="25921" xr:uid="{D497D721-E766-4591-8295-C5FB0795D548}"/>
    <cellStyle name="메모 5 3 2 3 6" xfId="8468" xr:uid="{4E034996-D9B0-42CF-A4A8-B9DD475966C3}"/>
    <cellStyle name="메모 5 3 2 3 6 2" xfId="21984" xr:uid="{873B8193-C1D5-4343-8D17-1954045A5723}"/>
    <cellStyle name="메모 5 3 2 3 6 3" xfId="25922" xr:uid="{D65E40DD-C759-4E81-AE9B-7DF0E8F80A8C}"/>
    <cellStyle name="메모 5 3 2 3 7" xfId="21979" xr:uid="{7D5C05B3-04D5-4A0E-9A93-567A0E9EB7D6}"/>
    <cellStyle name="메모 5 3 2 3 8" xfId="25917" xr:uid="{BEF012A6-5872-4803-83D0-571D7ED4A815}"/>
    <cellStyle name="메모 5 3 2 4" xfId="8469" xr:uid="{9B70B69D-85D6-45A1-9AB9-8A7EF6E6CDB2}"/>
    <cellStyle name="메모 5 3 2 4 2" xfId="8470" xr:uid="{6534B968-B57A-47AE-935A-9703377A2B86}"/>
    <cellStyle name="메모 5 3 2 4 2 2" xfId="21986" xr:uid="{BFD25201-E46F-424B-B52E-1EB98426CD7A}"/>
    <cellStyle name="메모 5 3 2 4 2 3" xfId="25924" xr:uid="{766F3B11-5529-4D52-918B-79C211CEF9D8}"/>
    <cellStyle name="메모 5 3 2 4 3" xfId="8471" xr:uid="{AADEBED5-526B-4AC7-96E7-5F5A83DF7103}"/>
    <cellStyle name="메모 5 3 2 4 3 2" xfId="21987" xr:uid="{5E177AE9-A608-48B2-99EF-6722B288F1CF}"/>
    <cellStyle name="메모 5 3 2 4 3 3" xfId="25925" xr:uid="{09CAC6B5-A007-445B-A11E-8D4535CA5E9A}"/>
    <cellStyle name="메모 5 3 2 4 4" xfId="8472" xr:uid="{A2459FCD-5FBA-4600-8B9E-10036D23B675}"/>
    <cellStyle name="메모 5 3 2 4 4 2" xfId="21988" xr:uid="{D7ECAFD3-6E2E-4267-9064-2D1A3EAD2600}"/>
    <cellStyle name="메모 5 3 2 4 4 3" xfId="25926" xr:uid="{34A4066A-9F3F-4970-B969-E42060D45719}"/>
    <cellStyle name="메모 5 3 2 4 5" xfId="21985" xr:uid="{9DEE2DEC-C36D-4E56-B096-EB1E30079451}"/>
    <cellStyle name="메모 5 3 2 4 6" xfId="25923" xr:uid="{A743FFB5-C41A-4DE1-A35F-D8D4712A6268}"/>
    <cellStyle name="메모 5 3 2 5" xfId="8473" xr:uid="{253EA218-85D8-464B-B85D-6857F22E85A2}"/>
    <cellStyle name="메모 5 3 2 5 2" xfId="8474" xr:uid="{C903F755-2E3F-4606-AA61-26F7D52246BD}"/>
    <cellStyle name="메모 5 3 2 5 3" xfId="21989" xr:uid="{F2FC5A1B-0A14-4B4E-9E2B-F03B63E80A5A}"/>
    <cellStyle name="메모 5 3 2 5 4" xfId="25927" xr:uid="{32F59062-2C91-47D8-8DB8-A91D469265F3}"/>
    <cellStyle name="메모 5 3 2 6" xfId="8475" xr:uid="{885C4B2E-FE1C-4236-A001-F56EB424B596}"/>
    <cellStyle name="메모 5 3 2 6 2" xfId="8476" xr:uid="{D7A7E7F8-70DC-4DBD-9F4A-AF932CDE4C09}"/>
    <cellStyle name="메모 5 3 2 6 3" xfId="21990" xr:uid="{3BEB745B-F5D9-46B9-9413-2B577B1D3FFC}"/>
    <cellStyle name="메모 5 3 2 6 4" xfId="25929" xr:uid="{B34B57FE-7A7F-459F-B4A3-A9E4F78E392B}"/>
    <cellStyle name="메모 5 3 2 7" xfId="8477" xr:uid="{536A312B-144C-4B14-B69C-187B73B2EE32}"/>
    <cellStyle name="메모 5 3 2 7 2" xfId="21991" xr:uid="{14D01889-699F-4866-81E9-9102F43FB65D}"/>
    <cellStyle name="메모 5 3 2 7 3" xfId="25931" xr:uid="{4DCF7789-05CC-451E-87D3-5C6F696C83D6}"/>
    <cellStyle name="메모 5 3 2 8" xfId="21971" xr:uid="{4ECAC631-63F2-46A1-9D97-F9F906F02D23}"/>
    <cellStyle name="메모 5 3 2 9" xfId="25909" xr:uid="{3EACCAB5-DAD9-4791-876E-D83A93A4B0CC}"/>
    <cellStyle name="메모 5 3 3" xfId="8478" xr:uid="{2B3DA362-B8D9-4B23-9998-7368645A0338}"/>
    <cellStyle name="메모 5 3 3 2" xfId="8479" xr:uid="{CC1F0C8B-A2C9-4E20-8023-E2E1122F42C0}"/>
    <cellStyle name="메모 5 3 3 2 2" xfId="21993" xr:uid="{3CF4A03F-C7A1-4C46-B76A-6BF3775CDA65}"/>
    <cellStyle name="메모 5 3 3 2 3" xfId="25933" xr:uid="{DBE67BBD-D4FA-4B8D-A7CD-17374F6E752D}"/>
    <cellStyle name="메모 5 3 3 3" xfId="8480" xr:uid="{E45C1850-92E3-401A-B63D-912728B64E36}"/>
    <cellStyle name="메모 5 3 3 3 2" xfId="21994" xr:uid="{9C4D3FA3-7F34-4182-A950-8A8D137F66DD}"/>
    <cellStyle name="메모 5 3 3 3 3" xfId="25934" xr:uid="{A68EC966-4D7F-4E04-90F4-4C0C6302000C}"/>
    <cellStyle name="메모 5 3 3 4" xfId="8481" xr:uid="{96BE16E9-AB3A-424D-87A8-5098797ABFAE}"/>
    <cellStyle name="메모 5 3 3 4 2" xfId="21995" xr:uid="{89B78D63-39A9-4BB2-948E-E0FCC10DBDE0}"/>
    <cellStyle name="메모 5 3 3 4 3" xfId="25935" xr:uid="{45B09689-AB84-4B6E-8116-1FFBF449309B}"/>
    <cellStyle name="메모 5 3 3 5" xfId="8482" xr:uid="{4300FF52-52A6-4DB9-9996-EFE5A6648D49}"/>
    <cellStyle name="메모 5 3 3 5 2" xfId="21996" xr:uid="{D16873F7-F844-4785-854C-B9755EAC6632}"/>
    <cellStyle name="메모 5 3 3 5 3" xfId="25936" xr:uid="{10919938-3698-4E2E-BAF8-D9F19E582280}"/>
    <cellStyle name="메모 5 3 3 6" xfId="8483" xr:uid="{3EC70C6B-3A8C-4B30-BB20-B19A12B0F529}"/>
    <cellStyle name="메모 5 3 3 6 2" xfId="21997" xr:uid="{43A28D9A-2E7B-47DF-BB8C-8202D6F7C47C}"/>
    <cellStyle name="메모 5 3 3 6 3" xfId="25937" xr:uid="{286255BC-2045-488C-9CAC-0B77DDF4D234}"/>
    <cellStyle name="메모 5 3 3 7" xfId="8484" xr:uid="{299B5109-5857-4506-9C90-11ED1DC55A37}"/>
    <cellStyle name="메모 5 3 3 7 2" xfId="21998" xr:uid="{ADD5D5A5-35C6-4258-91AD-99745E4E3C31}"/>
    <cellStyle name="메모 5 3 3 7 3" xfId="25938" xr:uid="{B5653A33-E6BF-4164-A3C7-E92BF207ECF8}"/>
    <cellStyle name="메모 5 3 3 8" xfId="21992" xr:uid="{9E6F5ECE-5CA0-4275-8067-891D712F45B5}"/>
    <cellStyle name="메모 5 3 3 9" xfId="25932" xr:uid="{9B271B0E-2D1C-4421-B6CB-9B525DA4B057}"/>
    <cellStyle name="메모 5 3 4" xfId="8485" xr:uid="{0B6587BE-A0AE-4BDF-8861-A15A45DB328A}"/>
    <cellStyle name="메모 5 3 4 2" xfId="8486" xr:uid="{67F22153-8A76-42A3-97D0-A1FA966C0D66}"/>
    <cellStyle name="메모 5 3 4 2 2" xfId="22000" xr:uid="{6467A00E-783A-4804-9473-D005698BC41D}"/>
    <cellStyle name="메모 5 3 4 2 3" xfId="25940" xr:uid="{F531FCBC-B5CB-450B-81DC-AD93454F4FD9}"/>
    <cellStyle name="메모 5 3 4 3" xfId="8487" xr:uid="{AE3277EC-D8FE-434B-B786-1C2746AA068C}"/>
    <cellStyle name="메모 5 3 4 3 2" xfId="22001" xr:uid="{E0EB9BD9-4A11-4D10-8B56-64DB5CF9FF0B}"/>
    <cellStyle name="메모 5 3 4 3 3" xfId="25941" xr:uid="{5119FD08-C1E7-430E-854C-1D4068DF2D6D}"/>
    <cellStyle name="메모 5 3 4 4" xfId="8488" xr:uid="{F76F1E8F-EAD2-4FF2-A8BF-83D4119F8048}"/>
    <cellStyle name="메모 5 3 4 4 2" xfId="22002" xr:uid="{6AA70683-312D-4CDA-8E33-4869687E06A1}"/>
    <cellStyle name="메모 5 3 4 4 3" xfId="25942" xr:uid="{BC7524BD-C4D6-45E2-9871-CC4DC339A5F9}"/>
    <cellStyle name="메모 5 3 4 5" xfId="8489" xr:uid="{751B52E2-D264-48FA-B6A6-09840CD6B4EC}"/>
    <cellStyle name="메모 5 3 4 5 2" xfId="22003" xr:uid="{78D41BD5-56F9-4967-996E-D62839642D89}"/>
    <cellStyle name="메모 5 3 4 5 3" xfId="25943" xr:uid="{F7FFDE48-5C95-4F52-AB70-B32B0BCB2D22}"/>
    <cellStyle name="메모 5 3 4 6" xfId="8490" xr:uid="{ADC0768F-5113-439A-B8F5-CE1318C47E5B}"/>
    <cellStyle name="메모 5 3 4 6 2" xfId="22004" xr:uid="{82AC5AB3-3A3E-42E7-890A-49510F8290FE}"/>
    <cellStyle name="메모 5 3 4 6 3" xfId="25944" xr:uid="{C2423E3D-D193-4B8E-B483-F1B0A514E9A7}"/>
    <cellStyle name="메모 5 3 4 7" xfId="21999" xr:uid="{60AD1403-88D4-427A-A096-BBF57765179F}"/>
    <cellStyle name="메모 5 3 4 8" xfId="25939" xr:uid="{90EB5D93-1349-4488-B942-382FA2670F10}"/>
    <cellStyle name="메모 5 3 5" xfId="8491" xr:uid="{E8640402-C42B-435C-B8F1-0D0F08ACCFC0}"/>
    <cellStyle name="메모 5 3 5 2" xfId="8492" xr:uid="{1B6865DD-8EB1-4A82-9647-43ED2504F821}"/>
    <cellStyle name="메모 5 3 5 2 2" xfId="22006" xr:uid="{FAE73500-0A79-49F2-B992-C2E235F8A958}"/>
    <cellStyle name="메모 5 3 5 2 3" xfId="25946" xr:uid="{8EF567C1-4308-4C96-B865-7F3CAEDAF060}"/>
    <cellStyle name="메모 5 3 5 3" xfId="8493" xr:uid="{F3406F35-23F0-4F31-ABF6-D48E22CFB7CC}"/>
    <cellStyle name="메모 5 3 5 3 2" xfId="22007" xr:uid="{B394E6D6-0E0E-43CC-8B91-D11D048BEF2B}"/>
    <cellStyle name="메모 5 3 5 3 3" xfId="25947" xr:uid="{87A55F62-0994-4EEE-B3F4-44A024A30691}"/>
    <cellStyle name="메모 5 3 5 4" xfId="8494" xr:uid="{7DA4B6A5-C3F2-4E1C-B9C1-E832A90E383B}"/>
    <cellStyle name="메모 5 3 5 4 2" xfId="22008" xr:uid="{54817110-12B1-49EC-A5A9-D2004E038500}"/>
    <cellStyle name="메모 5 3 5 4 3" xfId="25948" xr:uid="{1DB375CE-31D2-4B9F-AE38-A4533E614F5A}"/>
    <cellStyle name="메모 5 3 5 5" xfId="22005" xr:uid="{E0E39026-3629-4B74-83C8-51016107029C}"/>
    <cellStyle name="메모 5 3 5 6" xfId="25945" xr:uid="{02756796-3C43-4619-8060-4A2B07E02E17}"/>
    <cellStyle name="메모 5 3 6" xfId="8495" xr:uid="{F45B6AA4-7BB5-4B79-8EB7-2912EA398353}"/>
    <cellStyle name="메모 5 3 6 2" xfId="8496" xr:uid="{4506103D-F244-45EB-9957-7884E9264BDC}"/>
    <cellStyle name="메모 5 3 6 3" xfId="22009" xr:uid="{8E6F40D1-9C7F-4717-9582-B068460DBDE7}"/>
    <cellStyle name="메모 5 3 6 4" xfId="25949" xr:uid="{E16DB398-54D5-42D6-A35C-FA96C49E4EB0}"/>
    <cellStyle name="메모 5 3 7" xfId="8497" xr:uid="{244D0207-C24C-4076-9ED7-76249BC2ECED}"/>
    <cellStyle name="메모 5 3 7 2" xfId="8498" xr:uid="{EC5B8145-97D8-4255-BB89-DC875CADCFBD}"/>
    <cellStyle name="메모 5 3 7 3" xfId="22010" xr:uid="{B84B13E3-8E60-4AA4-8AB1-8B2B117C207F}"/>
    <cellStyle name="메모 5 3 7 4" xfId="25951" xr:uid="{BC711970-4EB6-4EA9-ABB5-CEB5545C1E54}"/>
    <cellStyle name="메모 5 3 8" xfId="8499" xr:uid="{66CD6A93-726B-4C6B-BE1A-0437B5FBB905}"/>
    <cellStyle name="메모 5 3 8 2" xfId="22011" xr:uid="{E18AF44F-0DD1-4B6F-BF1F-4F4148676FB3}"/>
    <cellStyle name="메모 5 3 8 3" xfId="25953" xr:uid="{5192A29D-815C-4C5E-BBF1-8FCE256B57D3}"/>
    <cellStyle name="메모 5 3 9" xfId="21970" xr:uid="{64542037-469D-418B-BDB4-2307D7954C3C}"/>
    <cellStyle name="메모 5 4" xfId="8500" xr:uid="{26EA14BF-63E4-4423-91ED-D5E431DD9CE9}"/>
    <cellStyle name="메모 5 4 10" xfId="25954" xr:uid="{A10768A0-274E-4921-823C-B82810DE4731}"/>
    <cellStyle name="메모 5 4 2" xfId="8501" xr:uid="{44D26B91-2446-4D7E-AFAC-9FC1675702EC}"/>
    <cellStyle name="메모 5 4 2 2" xfId="8502" xr:uid="{509623EE-A00A-4743-9B9A-8AF49566C3C2}"/>
    <cellStyle name="메모 5 4 2 2 2" xfId="22014" xr:uid="{AA5B1133-3033-457D-8F73-9D17CEA631FE}"/>
    <cellStyle name="메모 5 4 2 2 3" xfId="25956" xr:uid="{F8CB300B-D895-468C-9FEB-7F5D0B118908}"/>
    <cellStyle name="메모 5 4 2 3" xfId="8503" xr:uid="{7F7AE266-3070-494C-9B0E-AF4967237A56}"/>
    <cellStyle name="메모 5 4 2 3 2" xfId="22015" xr:uid="{CBB51348-C534-4F0A-A06F-D08A3425CDBA}"/>
    <cellStyle name="메모 5 4 2 3 3" xfId="25957" xr:uid="{DA9B6D8B-E7EC-461F-A2B6-F92B3EA1E958}"/>
    <cellStyle name="메모 5 4 2 4" xfId="8504" xr:uid="{D21CACAF-A4F2-4DCF-AA0A-EAF003468EF4}"/>
    <cellStyle name="메모 5 4 2 4 2" xfId="22016" xr:uid="{8BC56051-FBA7-427E-8E91-E9A3FB1130F3}"/>
    <cellStyle name="메모 5 4 2 4 3" xfId="25958" xr:uid="{11326226-B506-4615-9200-68B432F65009}"/>
    <cellStyle name="메모 5 4 2 5" xfId="8505" xr:uid="{3DA10EC0-2AC0-40E7-81B6-302CC1E092AE}"/>
    <cellStyle name="메모 5 4 2 5 2" xfId="22017" xr:uid="{107F69F3-65E3-464C-8FBC-38F1479E4F71}"/>
    <cellStyle name="메모 5 4 2 5 3" xfId="25959" xr:uid="{54B9D78D-830B-454A-86EA-5F6796EC0459}"/>
    <cellStyle name="메모 5 4 2 6" xfId="8506" xr:uid="{87BE653E-0082-432E-8446-EAFF95C17015}"/>
    <cellStyle name="메모 5 4 2 6 2" xfId="22018" xr:uid="{4DBAC9DE-41F2-406F-890F-F58D6A5527F4}"/>
    <cellStyle name="메모 5 4 2 6 3" xfId="25960" xr:uid="{D95E910F-7893-4F11-875C-BF4CBDD49B06}"/>
    <cellStyle name="메모 5 4 2 7" xfId="8507" xr:uid="{AF847D84-E0CE-48A7-A54D-8144A9A3461D}"/>
    <cellStyle name="메모 5 4 2 7 2" xfId="22019" xr:uid="{2D956352-48D5-47EB-A9E3-34C676C9937F}"/>
    <cellStyle name="메모 5 4 2 7 3" xfId="25961" xr:uid="{05DF7787-EB71-4E7C-A68A-417FB7CF479B}"/>
    <cellStyle name="메모 5 4 2 8" xfId="22013" xr:uid="{09779D49-ADB8-4FDF-83E6-0E0DE70BE870}"/>
    <cellStyle name="메모 5 4 2 9" xfId="25955" xr:uid="{18564534-7E8F-41DA-ACC0-8AE734171408}"/>
    <cellStyle name="메모 5 4 3" xfId="8508" xr:uid="{5A34C8E9-A847-4262-93CD-22D8B8A8F2E0}"/>
    <cellStyle name="메모 5 4 3 2" xfId="8509" xr:uid="{FB943968-F028-430C-9ABB-E802A5E08FA7}"/>
    <cellStyle name="메모 5 4 3 2 2" xfId="22021" xr:uid="{E6221684-7F2A-4E42-825E-C76F4C2048FA}"/>
    <cellStyle name="메모 5 4 3 2 3" xfId="25963" xr:uid="{4E5D15DE-79DB-4C3F-83A3-6DECC86A7898}"/>
    <cellStyle name="메모 5 4 3 3" xfId="8510" xr:uid="{6F17A60F-4D6B-4DC4-ACDE-D723E05CE53E}"/>
    <cellStyle name="메모 5 4 3 3 2" xfId="22022" xr:uid="{5F7C660E-2B9E-42F0-892F-A2C08C555FA7}"/>
    <cellStyle name="메모 5 4 3 3 3" xfId="25964" xr:uid="{ADCE7CE1-9DCF-4988-8F0C-D40C160EEBFF}"/>
    <cellStyle name="메모 5 4 3 4" xfId="8511" xr:uid="{125307A3-514C-4F07-816A-894DDDB3194A}"/>
    <cellStyle name="메모 5 4 3 4 2" xfId="22023" xr:uid="{2B7398CA-C5AC-408D-A608-D0B99E846492}"/>
    <cellStyle name="메모 5 4 3 4 3" xfId="25965" xr:uid="{07465587-0CFB-4A21-A3E9-129DE816E0B2}"/>
    <cellStyle name="메모 5 4 3 5" xfId="8512" xr:uid="{57612356-F8CB-480F-9D10-62BB176A1586}"/>
    <cellStyle name="메모 5 4 3 5 2" xfId="22024" xr:uid="{A6D1F36A-D673-49E1-8704-1D4203A4C49F}"/>
    <cellStyle name="메모 5 4 3 5 3" xfId="25966" xr:uid="{615BFB8A-0679-4222-BD73-98952581FBA4}"/>
    <cellStyle name="메모 5 4 3 6" xfId="8513" xr:uid="{57675CF5-D933-40A6-92C4-42B44F840ACC}"/>
    <cellStyle name="메모 5 4 3 6 2" xfId="22025" xr:uid="{ABD0FC36-7D3D-4AF4-8E10-612FD72359C8}"/>
    <cellStyle name="메모 5 4 3 6 3" xfId="25967" xr:uid="{E7555F29-EE79-44E2-BA42-B6E393101533}"/>
    <cellStyle name="메모 5 4 3 7" xfId="22020" xr:uid="{E949344C-4838-4429-9459-71C4594B1E3F}"/>
    <cellStyle name="메모 5 4 3 8" xfId="25962" xr:uid="{6A9ABBC6-ABD5-49E2-9870-F6BA8E69DEF1}"/>
    <cellStyle name="메모 5 4 4" xfId="8514" xr:uid="{242AA811-9C06-4CD1-8233-824AA7DAD6AC}"/>
    <cellStyle name="메모 5 4 4 2" xfId="8515" xr:uid="{606CD592-0825-4044-9333-55A18698EE23}"/>
    <cellStyle name="메모 5 4 4 2 2" xfId="22027" xr:uid="{5B4AF730-B18B-4600-8D90-70E2AD0C7BDD}"/>
    <cellStyle name="메모 5 4 4 2 3" xfId="25969" xr:uid="{D357CB86-0A60-4568-A454-75C37C3B8715}"/>
    <cellStyle name="메모 5 4 4 3" xfId="8516" xr:uid="{E92B5687-4C50-48A3-9D04-5AD7329004B0}"/>
    <cellStyle name="메모 5 4 4 3 2" xfId="22028" xr:uid="{2E24F4AA-248B-4EB2-83B3-17E05F322C69}"/>
    <cellStyle name="메모 5 4 4 3 3" xfId="25970" xr:uid="{C875D476-7E9E-4892-9745-FDDECFDA17F8}"/>
    <cellStyle name="메모 5 4 4 4" xfId="8517" xr:uid="{7977CAFD-B07F-44A5-A3DA-120B3ADC326A}"/>
    <cellStyle name="메모 5 4 4 4 2" xfId="22029" xr:uid="{ABF0663A-03DF-4F48-9619-4823A2FDF0C6}"/>
    <cellStyle name="메모 5 4 4 4 3" xfId="25971" xr:uid="{45C1931F-69A6-4D5D-B6C8-615279019B4D}"/>
    <cellStyle name="메모 5 4 4 5" xfId="22026" xr:uid="{98A3F0BE-CBF0-4D07-845F-8BB856423A2D}"/>
    <cellStyle name="메모 5 4 4 6" xfId="25968" xr:uid="{48DC8365-D3EE-45EE-81FD-CF8F3CBC186F}"/>
    <cellStyle name="메모 5 4 5" xfId="8518" xr:uid="{4089F17C-37DE-4C3A-8BDD-3E12ED490EE2}"/>
    <cellStyle name="메모 5 4 5 2" xfId="8519" xr:uid="{8464CCDF-89A8-46A9-BA2F-A37039899954}"/>
    <cellStyle name="메모 5 4 5 3" xfId="22030" xr:uid="{F0E9F9A8-3236-49CD-9D6D-CDC1FAC30CF9}"/>
    <cellStyle name="메모 5 4 5 4" xfId="25972" xr:uid="{BF988B50-8F46-483E-A1DD-092C376786EB}"/>
    <cellStyle name="메모 5 4 6" xfId="8520" xr:uid="{104FC658-D30B-4ED9-9CB0-3C0C656E526C}"/>
    <cellStyle name="메모 5 4 6 2" xfId="8521" xr:uid="{B1524F6F-69E1-4794-95E2-1B2C2DD96733}"/>
    <cellStyle name="메모 5 4 6 3" xfId="22031" xr:uid="{B630873E-2BD8-41BA-9772-E9A65BD00EA8}"/>
    <cellStyle name="메모 5 4 6 4" xfId="25974" xr:uid="{82D14702-C9DE-46C8-A405-791B91659971}"/>
    <cellStyle name="메모 5 4 7" xfId="8522" xr:uid="{051D7734-802E-40A4-A4CE-75CD762514FB}"/>
    <cellStyle name="메모 5 4 7 2" xfId="22032" xr:uid="{C9D98EB3-17F9-426C-A44C-DB36772A348F}"/>
    <cellStyle name="메모 5 4 7 3" xfId="25976" xr:uid="{F8884C78-EAAF-4875-99BA-65DE28070E38}"/>
    <cellStyle name="메모 5 4 8" xfId="8523" xr:uid="{F1738236-1832-4D12-A65A-17A0F5B3B3F6}"/>
    <cellStyle name="메모 5 4 8 2" xfId="22033" xr:uid="{BA6BD087-9CF6-4F85-A627-73170DD9052A}"/>
    <cellStyle name="메모 5 4 8 3" xfId="25977" xr:uid="{F37BD708-C064-431C-B5C1-A6E7FC6A5D42}"/>
    <cellStyle name="메모 5 4 9" xfId="22012" xr:uid="{2BF8890F-C054-4F70-8673-B3AA9C163F11}"/>
    <cellStyle name="메모 5 5" xfId="8524" xr:uid="{A1FE3F83-E84E-4206-8B52-8F580E7CC262}"/>
    <cellStyle name="메모 5 5 2" xfId="8525" xr:uid="{B887E928-B7ED-4A39-8A4B-4D5A0B616ADE}"/>
    <cellStyle name="메모 5 5 2 2" xfId="22035" xr:uid="{D58BE1D7-D238-4251-B828-77ABC5BE064C}"/>
    <cellStyle name="메모 5 5 2 3" xfId="25979" xr:uid="{D58CBD5A-43F8-4F15-A72A-28B0405E8D5F}"/>
    <cellStyle name="메모 5 5 3" xfId="8526" xr:uid="{02FFA155-891E-4523-B8B3-E998EADBA194}"/>
    <cellStyle name="메모 5 5 3 2" xfId="22036" xr:uid="{E94968F6-0AD4-440E-B57F-0EA32ABB8698}"/>
    <cellStyle name="메모 5 5 3 3" xfId="25980" xr:uid="{088201CA-E4AE-483F-9AF4-413CAFA73E41}"/>
    <cellStyle name="메모 5 5 4" xfId="22034" xr:uid="{70822C85-A751-4373-8417-82C986268D46}"/>
    <cellStyle name="메모 5 5 5" xfId="25978" xr:uid="{77EE0FD3-DE75-47DF-8E13-7C5C2F7D71CE}"/>
    <cellStyle name="메모 5 6" xfId="8527" xr:uid="{E3ECFD40-BF24-429D-806A-443DDAA88E86}"/>
    <cellStyle name="메모 5 6 2" xfId="8528" xr:uid="{6C72B552-B307-465B-9213-307DB27F2A77}"/>
    <cellStyle name="메모 5 6 3" xfId="22037" xr:uid="{DBD0A492-FA72-4211-A03E-9E06D6D5B1D8}"/>
    <cellStyle name="메모 5 6 4" xfId="25981" xr:uid="{C09BB6C9-E728-4049-B856-F199ADB4B1FC}"/>
    <cellStyle name="메모 5 7" xfId="8529" xr:uid="{5FE861B7-BD42-45B0-9C29-4D66D1F572CF}"/>
    <cellStyle name="메모 5 7 2" xfId="8530" xr:uid="{84322CB6-EB26-4DB6-ACB4-88899ADD43FD}"/>
    <cellStyle name="메모 5 8" xfId="8531" xr:uid="{0BAE8E59-AFE8-4B41-856E-78394E51393E}"/>
    <cellStyle name="메모 5 8 2" xfId="8532" xr:uid="{C1492512-4E82-4781-A57E-0B583C127273}"/>
    <cellStyle name="메모 5 9" xfId="8533" xr:uid="{673E2AEA-4798-4283-929B-A142C5917D26}"/>
    <cellStyle name="메모 5 9 2" xfId="8534" xr:uid="{31400A1C-6FBF-43C7-84CE-809009CE6A07}"/>
    <cellStyle name="명조" xfId="8535" xr:uid="{E4BFCE8A-41D3-4CC6-A8F2-AD038762E3E2}"/>
    <cellStyle name="묮뎋 [0.00]_PRODUCT DETAIL Q1" xfId="8536" xr:uid="{5CAAFFBD-2D52-492E-9D07-04A4D8DF8283}"/>
    <cellStyle name="묮뎋_PRODUCT DETAIL Q1" xfId="8537" xr:uid="{0C6EB6B3-D284-45A9-9882-5EDEAE952D5A}"/>
    <cellStyle name="문자열" xfId="8538" xr:uid="{3247B368-05DC-4BBD-95E7-37D74227DC0D}"/>
    <cellStyle name="믅됞 [0.00]_NT Server " xfId="8539" xr:uid="{EA22E6E0-6DBC-4339-9CB2-3A4971DF0D49}"/>
    <cellStyle name="믅됞_NT Server " xfId="8540" xr:uid="{C9AE48EA-910B-48F5-B6E0-E9E61F61560C}"/>
    <cellStyle name="未定義" xfId="8541" xr:uid="{F6F3ABBA-B11A-4950-832D-0CAD14E466DD}"/>
    <cellStyle name="밍? [0]_엄넷?? " xfId="8542" xr:uid="{2B187ECC-1E15-4274-B0E2-11F0E295A8D6}"/>
    <cellStyle name="밍?_엄넷?? " xfId="8543" xr:uid="{34607CC7-1B25-476E-8A49-FF040FC55E1B}"/>
    <cellStyle name="백" xfId="8544" xr:uid="{D2537FD1-8A8F-4394-A31B-BED146748889}"/>
    <cellStyle name="백_00년상반기현황분석(000512)-A.xls Chart 156" xfId="8545" xr:uid="{5AFC9727-0D9E-4BB6-B2A5-93940C326321}"/>
    <cellStyle name="백_00년상반기현황분석(000512)-A.xls Chart 156_LD기획예산종합본_기획(011217)" xfId="8546" xr:uid="{1D891F23-969D-4B96-A2AE-78375C1FDE17}"/>
    <cellStyle name="백_00년상반기현황분석(000512)-A.xls Chart 156_LD기획예산종합본_기획(011217A)" xfId="8547" xr:uid="{30726270-71C0-4573-8900-E21123B99BF9}"/>
    <cellStyle name="백_00년상반기현황분석(000512)-A.xls Chart 156_사장님IQS개선회의(조립생기팀0816)" xfId="8548" xr:uid="{1180BCE9-4C56-4B09-BBE7-74028EAC00FF}"/>
    <cellStyle name="백_00년상반기현황분석(000512)-A.xls Chart 156_사장님IQS개선회의(조립생기팀0816)_LD기획예산종합본_기획(011217)" xfId="8549" xr:uid="{355D25B4-017B-4624-9CBD-44ABE3259F12}"/>
    <cellStyle name="백_00년상반기현황분석(000512)-A.xls Chart 156_사장님IQS개선회의(조립생기팀0816)_LD기획예산종합본_기획(011217A)" xfId="8550" xr:uid="{A6F72522-317F-468C-BA29-2161A35B7350}"/>
    <cellStyle name="백_00년상반기현황분석(000512)-A.xls Chart 156_정이사님보고0907" xfId="8551" xr:uid="{100EE7A6-8125-4784-8DCA-6B78D489D178}"/>
    <cellStyle name="백_00년상반기현황분석(000512)-A.xls Chart 156_정이사님보고0907_LD기획예산종합본_기획(011217)" xfId="8552" xr:uid="{D042F9EA-C14A-45EC-ADD1-F90C4C99E11E}"/>
    <cellStyle name="백_00년상반기현황분석(000512)-A.xls Chart 156_정이사님보고0907_LD기획예산종합본_기획(011217A)" xfId="8553" xr:uid="{FD384B70-BB18-4352-B408-AEC62CD99825}"/>
    <cellStyle name="백_00년상반기현황분석(000512)-A.xls Chart 157" xfId="8554" xr:uid="{9C3AB014-CC3B-4715-A61B-4332A49CB079}"/>
    <cellStyle name="백_00년상반기현황분석(000512)-A.xls Chart 157_LD기획예산종합본_기획(011217)" xfId="8555" xr:uid="{2CAC8669-84DB-4E65-8898-49C6883FE3B5}"/>
    <cellStyle name="백_00년상반기현황분석(000512)-A.xls Chart 157_LD기획예산종합본_기획(011217A)" xfId="8556" xr:uid="{F67264B2-D6B1-48C1-AA22-31453A1C6103}"/>
    <cellStyle name="백_00년상반기현황분석(000512)-A.xls Chart 157_사장님IQS개선회의(조립생기팀0816)" xfId="8557" xr:uid="{CB0C0554-07CD-4166-A3DE-8973503042BE}"/>
    <cellStyle name="백_00년상반기현황분석(000512)-A.xls Chart 157_사장님IQS개선회의(조립생기팀0816)_LD기획예산종합본_기획(011217)" xfId="8558" xr:uid="{AC54C0BE-930C-4531-947E-A7DFA66BC191}"/>
    <cellStyle name="백_00년상반기현황분석(000512)-A.xls Chart 157_사장님IQS개선회의(조립생기팀0816)_LD기획예산종합본_기획(011217A)" xfId="8559" xr:uid="{1F7C15EC-4FF6-40CC-B773-DF8A3546949C}"/>
    <cellStyle name="백_00년상반기현황분석(000512)-A.xls Chart 157_정이사님보고0907" xfId="8560" xr:uid="{0B5B28C9-EA6E-4F98-8681-941CA20DC243}"/>
    <cellStyle name="백_00년상반기현황분석(000512)-A.xls Chart 157_정이사님보고0907_LD기획예산종합본_기획(011217)" xfId="8561" xr:uid="{E5F8B5B5-9488-4454-8E16-C94FB1AD133E}"/>
    <cellStyle name="백_00년상반기현황분석(000512)-A.xls Chart 157_정이사님보고0907_LD기획예산종합본_기획(011217A)" xfId="8562" xr:uid="{F8A76119-E1EC-43AC-BAF1-FF9CD608B7A0}"/>
    <cellStyle name="백_00년상반기현황분석(000512)-A.xls Chart 158" xfId="8563" xr:uid="{03D9CB39-E263-4214-8B76-44EC935F1CEA}"/>
    <cellStyle name="백_00년상반기현황분석(000512)-A.xls Chart 158_LD기획예산종합본_기획(011217)" xfId="8564" xr:uid="{45072448-88C3-4E8A-9704-57316D37E9BA}"/>
    <cellStyle name="백_00년상반기현황분석(000512)-A.xls Chart 158_LD기획예산종합본_기획(011217A)" xfId="8565" xr:uid="{1496D42C-8319-40D9-AAF3-86E002AA52A3}"/>
    <cellStyle name="백_00년상반기현황분석(000512)-A.xls Chart 158_사장님IQS개선회의(조립생기팀0816)" xfId="8566" xr:uid="{B05D009B-AC1A-4A2A-9DA3-2146861D04D2}"/>
    <cellStyle name="백_00년상반기현황분석(000512)-A.xls Chart 158_사장님IQS개선회의(조립생기팀0816)_LD기획예산종합본_기획(011217)" xfId="8567" xr:uid="{CB659ECC-11FE-4BDF-91AB-D04FA78E2874}"/>
    <cellStyle name="백_00년상반기현황분석(000512)-A.xls Chart 158_사장님IQS개선회의(조립생기팀0816)_LD기획예산종합본_기획(011217A)" xfId="8568" xr:uid="{32AC483A-6BFE-4CE9-BF65-ECBF0B81C754}"/>
    <cellStyle name="백_00년상반기현황분석(000512)-A.xls Chart 158_정이사님보고0907" xfId="8569" xr:uid="{2DDC2469-9726-4386-80EC-7BBFCF31F978}"/>
    <cellStyle name="백_00년상반기현황분석(000512)-A.xls Chart 158_정이사님보고0907_LD기획예산종합본_기획(011217)" xfId="8570" xr:uid="{AC9EDF2A-D150-41A2-A56A-7CC0582BAD9B}"/>
    <cellStyle name="백_00년상반기현황분석(000512)-A.xls Chart 158_정이사님보고0907_LD기획예산종합본_기획(011217A)" xfId="8571" xr:uid="{133DACE2-0680-435F-A797-A0770F0BA4F7}"/>
    <cellStyle name="백_00년상반기현황분석(000512)-A.xls Chart 160" xfId="8572" xr:uid="{D33027D1-FC98-4855-AC40-7C2546D352BE}"/>
    <cellStyle name="백_00년상반기현황분석(000512)-A.xls Chart 160_LD기획예산종합본_기획(011217)" xfId="8573" xr:uid="{ABA9FA9C-C015-4D90-8F77-ACC0EC26CBAB}"/>
    <cellStyle name="백_00년상반기현황분석(000512)-A.xls Chart 160_LD기획예산종합본_기획(011217A)" xfId="8574" xr:uid="{3B0AE3E9-FB65-4FE9-82EA-715D8EDB223A}"/>
    <cellStyle name="백_00년상반기현황분석(000512)-A.xls Chart 160_사장님IQS개선회의(조립생기팀0816)" xfId="8575" xr:uid="{26E2D41E-E3C5-40CF-A90F-4FA9DC092FCF}"/>
    <cellStyle name="백_00년상반기현황분석(000512)-A.xls Chart 160_사장님IQS개선회의(조립생기팀0816)_LD기획예산종합본_기획(011217)" xfId="8576" xr:uid="{4AEA9A73-F696-4E49-B13D-BAD7A8F08871}"/>
    <cellStyle name="백_00년상반기현황분석(000512)-A.xls Chart 160_사장님IQS개선회의(조립생기팀0816)_LD기획예산종합본_기획(011217A)" xfId="8577" xr:uid="{C87EF872-1448-4E49-9BE4-6CA1889D8B35}"/>
    <cellStyle name="백_00년상반기현황분석(000512)-A.xls Chart 160_정이사님보고0907" xfId="8578" xr:uid="{F2697A40-21EA-4702-9F02-A77994071017}"/>
    <cellStyle name="백_00년상반기현황분석(000512)-A.xls Chart 160_정이사님보고0907_LD기획예산종합본_기획(011217)" xfId="8579" xr:uid="{128CFB0F-0BFF-4860-8D18-A32EC196E008}"/>
    <cellStyle name="백_00년상반기현황분석(000512)-A.xls Chart 160_정이사님보고0907_LD기획예산종합본_기획(011217A)" xfId="8580" xr:uid="{9978924D-9C41-4AB3-90A8-B550B6F855A3}"/>
    <cellStyle name="백_00년상반기현황분석(000512)-A.xls Chart 161" xfId="8581" xr:uid="{00A23207-155F-4CA0-9AB9-97F32201C8AA}"/>
    <cellStyle name="백_00년상반기현황분석(000512)-A.xls Chart 161_LD기획예산종합본_기획(011217)" xfId="8582" xr:uid="{2D5C935B-2AAB-48B6-B4CB-09E9FF0699BC}"/>
    <cellStyle name="백_00년상반기현황분석(000512)-A.xls Chart 161_LD기획예산종합본_기획(011217A)" xfId="8583" xr:uid="{D02DF6C3-292D-4092-B15F-9DD2E047F4F6}"/>
    <cellStyle name="백_00년상반기현황분석(000512)-A.xls Chart 161_사장님IQS개선회의(조립생기팀0816)" xfId="8584" xr:uid="{9B3BCD37-4128-4E6F-B3B2-441D688C4029}"/>
    <cellStyle name="백_00년상반기현황분석(000512)-A.xls Chart 161_사장님IQS개선회의(조립생기팀0816)_LD기획예산종합본_기획(011217)" xfId="8585" xr:uid="{220A9345-DF30-4ACC-AF88-9BD52F3CEEE2}"/>
    <cellStyle name="백_00년상반기현황분석(000512)-A.xls Chart 161_사장님IQS개선회의(조립생기팀0816)_LD기획예산종합본_기획(011217A)" xfId="8586" xr:uid="{BB82BADA-0C93-47C3-98B5-AF61581B4510}"/>
    <cellStyle name="백_00년상반기현황분석(000512)-A.xls Chart 161_정이사님보고0907" xfId="8587" xr:uid="{BC3616CA-3E8F-4424-9D09-79EFCB49CB36}"/>
    <cellStyle name="백_00년상반기현황분석(000512)-A.xls Chart 161_정이사님보고0907_LD기획예산종합본_기획(011217)" xfId="8588" xr:uid="{18F6BAC5-4FAC-455A-A710-B0CB0CE3B3F4}"/>
    <cellStyle name="백_00년상반기현황분석(000512)-A.xls Chart 161_정이사님보고0907_LD기획예산종합본_기획(011217A)" xfId="8589" xr:uid="{58E9A4F0-3D3B-45BB-819E-1EC8DA35A449}"/>
    <cellStyle name="백_20050617 전자설계실종합_부품공용화(년도별사양수_MH산출)_050617" xfId="8590" xr:uid="{C87BA20B-675F-4B92-B829-4A7D78FB29D0}"/>
    <cellStyle name="백_3차_변경_021018(1)(1)" xfId="8591" xr:uid="{6F42AD90-BA27-445C-BEEA-1F2DAEE4BA2E}"/>
    <cellStyle name="백_3차_변경_021018(1)(1)_기획예산편성표030701" xfId="8592" xr:uid="{7B0CA095-A719-485C-B88D-C9DF77E6B117}"/>
    <cellStyle name="백_Book1" xfId="8593" xr:uid="{EAF83FF5-7991-47A0-A190-EB1560A49FD7}"/>
    <cellStyle name="백_IQS00년 상반기보고000520(소장)-1" xfId="8594" xr:uid="{A2607476-76D5-4747-BCB5-7A4C7807E8A0}"/>
    <cellStyle name="백_IQS00년 상반기보고000520(소장)-1.xls Chart 156" xfId="8595" xr:uid="{8F75CB0B-76F6-407E-BF88-1A38329401FB}"/>
    <cellStyle name="백_IQS00년 상반기보고000520(소장)-1.xls Chart 156_LD기획예산종합본_기획(011217)" xfId="8596" xr:uid="{25F0735F-F8FB-4DEF-B23F-3F998077DB93}"/>
    <cellStyle name="백_IQS00년 상반기보고000520(소장)-1.xls Chart 156_LD기획예산종합본_기획(011217A)" xfId="8597" xr:uid="{8C540E6A-E4D9-4DD6-BA41-D4EC4BC607BD}"/>
    <cellStyle name="백_IQS00년 상반기보고000520(소장)-1.xls Chart 156_사장님IQS개선회의(조립생기팀0816)" xfId="8598" xr:uid="{6186E329-EB19-407C-9D07-71A7357D6282}"/>
    <cellStyle name="백_IQS00년 상반기보고000520(소장)-1.xls Chart 156_사장님IQS개선회의(조립생기팀0816)_LD기획예산종합본_기획(011217)" xfId="8599" xr:uid="{02EA3C0E-704F-4182-B39D-11563384CBA6}"/>
    <cellStyle name="백_IQS00년 상반기보고000520(소장)-1.xls Chart 156_사장님IQS개선회의(조립생기팀0816)_LD기획예산종합본_기획(011217A)" xfId="8600" xr:uid="{585C29E2-790B-466F-B03D-6DC869C912F7}"/>
    <cellStyle name="백_IQS00년 상반기보고000520(소장)-1.xls Chart 156_정이사님보고0907" xfId="8601" xr:uid="{68C7BAEC-CA00-4BC6-BD53-A49248591041}"/>
    <cellStyle name="백_IQS00년 상반기보고000520(소장)-1.xls Chart 156_정이사님보고0907_LD기획예산종합본_기획(011217)" xfId="8602" xr:uid="{0C634FB4-415B-44A0-80B5-BFF123BD23AF}"/>
    <cellStyle name="백_IQS00년 상반기보고000520(소장)-1.xls Chart 156_정이사님보고0907_LD기획예산종합본_기획(011217A)" xfId="8603" xr:uid="{9849A0DE-A9D1-4FFF-8BFC-4F8D4C017027}"/>
    <cellStyle name="백_IQS00년 상반기보고000520(소장)-1.xls Chart 157" xfId="8604" xr:uid="{9407979D-AFD3-43D1-99C5-5E7BE68A068C}"/>
    <cellStyle name="백_IQS00년 상반기보고000520(소장)-1.xls Chart 157_LD기획예산종합본_기획(011217)" xfId="8605" xr:uid="{25254675-0DBF-4336-8C43-07AEBCCE052E}"/>
    <cellStyle name="백_IQS00년 상반기보고000520(소장)-1.xls Chart 157_LD기획예산종합본_기획(011217A)" xfId="8606" xr:uid="{AE735E5A-2BEA-42C2-A90B-9AEE6836D4E9}"/>
    <cellStyle name="백_IQS00년 상반기보고000520(소장)-1.xls Chart 157_사장님IQS개선회의(조립생기팀0816)" xfId="8607" xr:uid="{A5828762-6F2E-4D51-8702-66752027C347}"/>
    <cellStyle name="백_IQS00년 상반기보고000520(소장)-1.xls Chart 157_사장님IQS개선회의(조립생기팀0816)_LD기획예산종합본_기획(011217)" xfId="8608" xr:uid="{90528BBE-F3E1-4807-86F9-801666B555D6}"/>
    <cellStyle name="백_IQS00년 상반기보고000520(소장)-1.xls Chart 157_사장님IQS개선회의(조립생기팀0816)_LD기획예산종합본_기획(011217A)" xfId="8609" xr:uid="{BF186CEF-48A3-48A1-A95D-113A93EEA6C5}"/>
    <cellStyle name="백_IQS00년 상반기보고000520(소장)-1.xls Chart 157_정이사님보고0907" xfId="8610" xr:uid="{89E70257-D0A4-4FF5-AE89-63907D3704A0}"/>
    <cellStyle name="백_IQS00년 상반기보고000520(소장)-1.xls Chart 157_정이사님보고0907_LD기획예산종합본_기획(011217)" xfId="8611" xr:uid="{32F6DE01-002B-4C76-B3C8-95996650CD16}"/>
    <cellStyle name="백_IQS00년 상반기보고000520(소장)-1.xls Chart 157_정이사님보고0907_LD기획예산종합본_기획(011217A)" xfId="8612" xr:uid="{465B0EE2-BFF1-431E-96E3-B4461E991CA9}"/>
    <cellStyle name="백_IQS00년 상반기보고000520(소장)-1.xls Chart 158" xfId="8613" xr:uid="{BD5B676F-87E7-40CC-B693-D3592052BB9E}"/>
    <cellStyle name="백_IQS00년 상반기보고000520(소장)-1.xls Chart 158_LD기획예산종합본_기획(011217)" xfId="8614" xr:uid="{1C93B3D5-CBC0-48F2-A6C6-FFB37A89E543}"/>
    <cellStyle name="백_IQS00년 상반기보고000520(소장)-1.xls Chart 158_LD기획예산종합본_기획(011217A)" xfId="8615" xr:uid="{AAA7CF1C-6A14-45DB-8D90-488FF7492097}"/>
    <cellStyle name="백_IQS00년 상반기보고000520(소장)-1.xls Chart 158_사장님IQS개선회의(조립생기팀0816)" xfId="8616" xr:uid="{F41C7ED1-B7AA-4D16-B48F-A57140AD998D}"/>
    <cellStyle name="백_IQS00년 상반기보고000520(소장)-1.xls Chart 158_사장님IQS개선회의(조립생기팀0816)_LD기획예산종합본_기획(011217)" xfId="8617" xr:uid="{A052123F-5D6B-4854-9D8C-31E4A504D596}"/>
    <cellStyle name="백_IQS00년 상반기보고000520(소장)-1.xls Chart 158_사장님IQS개선회의(조립생기팀0816)_LD기획예산종합본_기획(011217A)" xfId="8618" xr:uid="{3FD3F8D8-3664-4822-852F-AB40587EF64B}"/>
    <cellStyle name="백_IQS00년 상반기보고000520(소장)-1.xls Chart 158_정이사님보고0907" xfId="8619" xr:uid="{C8496600-F329-43A1-9966-29FEA2E82A8E}"/>
    <cellStyle name="백_IQS00년 상반기보고000520(소장)-1.xls Chart 158_정이사님보고0907_LD기획예산종합본_기획(011217)" xfId="8620" xr:uid="{00C53D00-3C3F-482D-BD3A-0877A5C8EFA7}"/>
    <cellStyle name="백_IQS00년 상반기보고000520(소장)-1.xls Chart 158_정이사님보고0907_LD기획예산종합본_기획(011217A)" xfId="8621" xr:uid="{4380611E-B926-449B-AB64-43E68E380830}"/>
    <cellStyle name="백_IQS00년 상반기보고000520(소장)-1.xls Chart 160" xfId="8622" xr:uid="{C03C91B9-4311-459D-AF4C-33668D2D52BF}"/>
    <cellStyle name="백_IQS00년 상반기보고000520(소장)-1.xls Chart 160_LD기획예산종합본_기획(011217)" xfId="8623" xr:uid="{C9D085C6-6CF0-4722-B1EA-BF97E8D7AAEB}"/>
    <cellStyle name="백_IQS00년 상반기보고000520(소장)-1.xls Chart 160_LD기획예산종합본_기획(011217A)" xfId="8624" xr:uid="{8B85FF4D-6729-45A3-BBA6-884B499D46CA}"/>
    <cellStyle name="백_IQS00년 상반기보고000520(소장)-1.xls Chart 160_사장님IQS개선회의(조립생기팀0816)" xfId="8625" xr:uid="{053C03DA-BC7D-4A96-8A3D-654CDCC482DF}"/>
    <cellStyle name="백_IQS00년 상반기보고000520(소장)-1.xls Chart 160_사장님IQS개선회의(조립생기팀0816)_LD기획예산종합본_기획(011217)" xfId="8626" xr:uid="{D2B00F31-6339-4B49-B389-1EAFF6558B2D}"/>
    <cellStyle name="백_IQS00년 상반기보고000520(소장)-1.xls Chart 160_사장님IQS개선회의(조립생기팀0816)_LD기획예산종합본_기획(011217A)" xfId="8627" xr:uid="{8B167269-FA39-49C2-89F9-A4481EB67DA8}"/>
    <cellStyle name="백_IQS00년 상반기보고000520(소장)-1.xls Chart 160_정이사님보고0907" xfId="8628" xr:uid="{4ED05847-488E-4455-ACD5-47C0E4E18424}"/>
    <cellStyle name="백_IQS00년 상반기보고000520(소장)-1.xls Chart 160_정이사님보고0907_LD기획예산종합본_기획(011217)" xfId="8629" xr:uid="{F0CC58E4-B63D-439A-A552-66AB586AE133}"/>
    <cellStyle name="백_IQS00년 상반기보고000520(소장)-1.xls Chart 160_정이사님보고0907_LD기획예산종합본_기획(011217A)" xfId="8630" xr:uid="{D8083F13-B14E-4388-9C28-0F9AF0838BF9}"/>
    <cellStyle name="백_IQS00년 상반기보고000520(소장)-1.xls Chart 161" xfId="8631" xr:uid="{FC9B9283-1263-4383-911F-2F056A55FBFC}"/>
    <cellStyle name="백_IQS00년 상반기보고000520(소장)-1.xls Chart 161_LD기획예산종합본_기획(011217)" xfId="8632" xr:uid="{32414263-7861-48F2-A4FD-4B675178CA8A}"/>
    <cellStyle name="백_IQS00년 상반기보고000520(소장)-1.xls Chart 161_LD기획예산종합본_기획(011217A)" xfId="8633" xr:uid="{7F7BE64E-B11E-4FB1-BEF9-B95F66337350}"/>
    <cellStyle name="백_IQS00년 상반기보고000520(소장)-1.xls Chart 161_사장님IQS개선회의(조립생기팀0816)" xfId="8634" xr:uid="{7C14886D-FB23-4D17-8F75-6CD8FB3FDBC3}"/>
    <cellStyle name="백_IQS00년 상반기보고000520(소장)-1.xls Chart 161_사장님IQS개선회의(조립생기팀0816)_LD기획예산종합본_기획(011217)" xfId="8635" xr:uid="{30150682-DE6C-48BE-B435-47B05933DE0F}"/>
    <cellStyle name="백_IQS00년 상반기보고000520(소장)-1.xls Chart 161_사장님IQS개선회의(조립생기팀0816)_LD기획예산종합본_기획(011217A)" xfId="8636" xr:uid="{2F4AD119-CD50-46B5-B5A5-C93710D0D280}"/>
    <cellStyle name="백_IQS00년 상반기보고000520(소장)-1.xls Chart 161_정이사님보고0907" xfId="8637" xr:uid="{09968C29-4DA4-4A14-B8EB-E25C66A954B4}"/>
    <cellStyle name="백_IQS00년 상반기보고000520(소장)-1.xls Chart 161_정이사님보고0907_LD기획예산종합본_기획(011217)" xfId="8638" xr:uid="{E899EA1A-8816-4554-89B9-C56A1012AE56}"/>
    <cellStyle name="백_IQS00년 상반기보고000520(소장)-1.xls Chart 161_정이사님보고0907_LD기획예산종합본_기획(011217A)" xfId="8639" xr:uid="{5CCB1F7B-E8DC-4A4E-B469-EC231D5BFE40}"/>
    <cellStyle name="백_IQS00년 상반기보고000520(소장)-1_LD기획예산종합본_기획(011217)" xfId="8640" xr:uid="{1EBBC773-CB17-4B23-8B94-0F792B00CDC2}"/>
    <cellStyle name="백_IQS00년 상반기보고000520(소장)-1_LD기획예산종합본_기획(011217A)" xfId="8641" xr:uid="{E2F066CC-EE25-40F4-91C4-6E9042D8F2F9}"/>
    <cellStyle name="백_IQS00년 상반기보고000520(소장)-1_사장님IQS개선회의(조립생기팀0816)" xfId="8642" xr:uid="{39BC387A-49CE-4DE6-B866-A2CF70951CBF}"/>
    <cellStyle name="백_IQS00년 상반기보고000520(소장)-1_사장님IQS개선회의(조립생기팀0816)_LD기획예산종합본_기획(011217)" xfId="8643" xr:uid="{FED57A41-DC95-4250-98AC-D243B28B720C}"/>
    <cellStyle name="백_IQS00년 상반기보고000520(소장)-1_사장님IQS개선회의(조립생기팀0816)_LD기획예산종합본_기획(011217A)" xfId="8644" xr:uid="{A01E9E6C-003A-451F-B850-29807F1C8957}"/>
    <cellStyle name="백_IQS00년 상반기보고000520(소장)-1_정이사님보고0907" xfId="8645" xr:uid="{5FD1B2C7-B49F-4851-9129-45C9979B7195}"/>
    <cellStyle name="백_IQS00년 상반기보고000520(소장)-1_정이사님보고0907_LD기획예산종합본_기획(011217)" xfId="8646" xr:uid="{0C7C0131-B341-45E0-87D3-B6902BB6B3B7}"/>
    <cellStyle name="백_IQS00년 상반기보고000520(소장)-1_정이사님보고0907_LD기획예산종합본_기획(011217A)" xfId="8647" xr:uid="{A729FFAE-A7AE-455E-9B21-C760689D1EDE}"/>
    <cellStyle name="백_LD기획예산-시작(011214)_1640" xfId="8648" xr:uid="{139F9EBE-524D-4C32-99BB-A3E4A6770366}"/>
    <cellStyle name="백_LD기획예산-시작(011214)_1640_기획예산편성표030701" xfId="8649" xr:uid="{60B23BB4-AD33-408E-8FD3-B5445ABF2346}"/>
    <cellStyle name="백_MG기획예산검토030703파이롯트" xfId="8650" xr:uid="{F7E8962A-C016-4293-AB84-D789258F502A}"/>
    <cellStyle name="백_기획예산편성표030701" xfId="8651" xr:uid="{8676C55C-9839-435C-A115-19BB65FC0AB7}"/>
    <cellStyle name="百分比_ORDER COVER SHEET(D9905-3)" xfId="8652" xr:uid="{FFBD6E14-4816-4749-A35D-C14EC1B95B0D}"/>
    <cellStyle name="백분율 2" xfId="8653" xr:uid="{FFE49DB4-273B-4919-9821-36D1D363BF29}"/>
    <cellStyle name="백분율 2 10" xfId="8654" xr:uid="{ECFDEF4B-34EE-4B52-8DDB-832DDDE78545}"/>
    <cellStyle name="백분율 2 11" xfId="8655" xr:uid="{4F95B7E0-3EB3-4BAB-83D5-63DBF301EE10}"/>
    <cellStyle name="백분율 2 2" xfId="8656" xr:uid="{1E350DCF-ED40-4866-BC2B-0FA748FA3485}"/>
    <cellStyle name="백분율 2 2 10" xfId="8657" xr:uid="{6AA15FE5-0A1E-4258-A61E-EE2EAFA9FD66}"/>
    <cellStyle name="백분율 2 2 11" xfId="8658" xr:uid="{F2247272-D653-4AB3-B749-21EC337E40C8}"/>
    <cellStyle name="백분율 2 2 12" xfId="8659" xr:uid="{3B3AF846-BF44-4DE9-B7A6-765CED059377}"/>
    <cellStyle name="백분율 2 2 13" xfId="8660" xr:uid="{BBCBA473-58D2-4737-94EE-302ABA755CD6}"/>
    <cellStyle name="백분율 2 2 14" xfId="8661" xr:uid="{02AFC3F2-C73A-406B-9C5F-E44345483BB3}"/>
    <cellStyle name="백분율 2 2 2" xfId="8662" xr:uid="{26576B67-5A6D-4FBD-835E-138721AFB9DE}"/>
    <cellStyle name="백분율 2 2 2 2" xfId="8663" xr:uid="{AEB416A3-8082-470C-BB80-43823FBD2DD2}"/>
    <cellStyle name="백분율 2 2 2 3" xfId="8664" xr:uid="{478A8539-317A-4AA2-A38D-99F809C557FC}"/>
    <cellStyle name="백분율 2 2 3" xfId="8665" xr:uid="{F91E5F7C-3455-465C-83D2-0384780824EA}"/>
    <cellStyle name="백분율 2 2 4" xfId="8666" xr:uid="{2C70D356-1564-4376-B704-A5337450B3F1}"/>
    <cellStyle name="백분율 2 2 5" xfId="8667" xr:uid="{D4710464-33F3-43F0-B3BE-242B80A0F257}"/>
    <cellStyle name="백분율 2 2 6" xfId="8668" xr:uid="{7D6782ED-E5C7-4256-B39C-5DE0C4DAE429}"/>
    <cellStyle name="백분율 2 2 7" xfId="8669" xr:uid="{6A0646C9-96E3-4D6F-95AA-6B30E257F061}"/>
    <cellStyle name="백분율 2 2 8" xfId="8670" xr:uid="{98514411-187A-4EC9-9333-92E7ADFB9196}"/>
    <cellStyle name="백분율 2 2 9" xfId="8671" xr:uid="{680F25D8-08BF-44BA-B566-0BEB3BDF58A6}"/>
    <cellStyle name="백분율 2 3" xfId="8672" xr:uid="{49F81C19-E0B2-4602-B36A-7B3AE99BF102}"/>
    <cellStyle name="백분율 2 3 10" xfId="8673" xr:uid="{FD858620-3FCC-4C48-9A71-710C06819E3F}"/>
    <cellStyle name="백분율 2 3 11" xfId="8674" xr:uid="{9FEA943C-10F4-4A10-9A58-B511C92F5B0D}"/>
    <cellStyle name="백분율 2 3 12" xfId="8675" xr:uid="{82A8AAD5-FF9A-4BD6-A06D-94A6C31BBAB2}"/>
    <cellStyle name="백분율 2 3 2" xfId="8676" xr:uid="{0440FAAE-4E4B-47A3-B255-BFA765FA420E}"/>
    <cellStyle name="백분율 2 3 3" xfId="8677" xr:uid="{97224C0F-5F4B-4B0B-BE92-D24B3222D545}"/>
    <cellStyle name="백분율 2 3 4" xfId="8678" xr:uid="{B8D805A7-F900-4D73-90BC-4DCA9ABBC6A2}"/>
    <cellStyle name="백분율 2 3 5" xfId="8679" xr:uid="{C1EF8615-067E-405B-984F-B87D76C593C2}"/>
    <cellStyle name="백분율 2 3 6" xfId="8680" xr:uid="{D988E339-619F-4ED8-A60C-4C262FB47144}"/>
    <cellStyle name="백분율 2 3 7" xfId="8681" xr:uid="{E16F1993-0907-4C4C-B1DD-18A481E25767}"/>
    <cellStyle name="백분율 2 3 8" xfId="8682" xr:uid="{8FC16087-13FD-4F02-AF08-6255F450633F}"/>
    <cellStyle name="백분율 2 3 9" xfId="8683" xr:uid="{C28796C6-1AF2-4C7C-B355-ACF1B30FDBE6}"/>
    <cellStyle name="백분율 2 4" xfId="8684" xr:uid="{C2350FE1-082B-4002-9C0D-CDF0D681BDEE}"/>
    <cellStyle name="백분율 2 5" xfId="8685" xr:uid="{0B071A3A-D667-4612-B967-3E8318F230C3}"/>
    <cellStyle name="백분율 2 6" xfId="8686" xr:uid="{3CA6F688-AA53-4C1F-97A8-65DC81620F69}"/>
    <cellStyle name="백분율 2 7" xfId="8687" xr:uid="{1C04FC2A-6197-4830-BCDC-B798531B934D}"/>
    <cellStyle name="백분율 2 7 2" xfId="8688" xr:uid="{C527D04F-EDC3-4F28-8CD5-6A78F40462F9}"/>
    <cellStyle name="백분율 2 7 2 2" xfId="8689" xr:uid="{71F404FA-8164-4D59-904E-29481D673365}"/>
    <cellStyle name="백분율 2 7 3" xfId="8690" xr:uid="{FB3E0D6B-7DC0-4FEA-8158-50E71BDD9497}"/>
    <cellStyle name="백분율 2 7 4" xfId="8691" xr:uid="{026D9545-1AC5-45F2-A5CD-071CFC912106}"/>
    <cellStyle name="백분율 2 8" xfId="8692" xr:uid="{82D25F76-2150-4FA6-A3F6-736E39BABCE8}"/>
    <cellStyle name="백분율 2 8 2" xfId="8693" xr:uid="{B583F2F0-036B-44B7-BC6F-A522A92941F7}"/>
    <cellStyle name="백분율 2 8 2 2" xfId="8694" xr:uid="{5F7283A7-EC91-4B86-B8A6-A41A15243957}"/>
    <cellStyle name="백분율 2 8 3" xfId="8695" xr:uid="{D1477BC7-674D-412B-8834-6375AD13A562}"/>
    <cellStyle name="백분율 2 8 4" xfId="8696" xr:uid="{81482B3E-304F-4D6E-97A7-255531AC62BF}"/>
    <cellStyle name="백분율 2 9" xfId="8697" xr:uid="{FDBE29DB-7E09-4E77-A45B-3637D76FAF5C}"/>
    <cellStyle name="백분율 2 9 2" xfId="8698" xr:uid="{6EBC5A4E-C323-49CD-8AFD-F4DF5F96347E}"/>
    <cellStyle name="백분율 2 9 3" xfId="8699" xr:uid="{BCA38F64-B4DB-4735-8612-DB94A35E4CF6}"/>
    <cellStyle name="백분율 3" xfId="8700" xr:uid="{9CF10921-D35C-4383-9527-4D0564FF5B54}"/>
    <cellStyle name="백분율 3 10" xfId="8701" xr:uid="{4C4199B2-922B-4E76-BDD2-6DA7E9064DEE}"/>
    <cellStyle name="백분율 3 11" xfId="8702" xr:uid="{747AE5F1-16C7-46F0-8A92-631464E9ED23}"/>
    <cellStyle name="백분율 3 12" xfId="8703" xr:uid="{A6ABF99B-21CC-4502-BADC-B918C4CE2827}"/>
    <cellStyle name="백분율 3 13" xfId="8704" xr:uid="{55EA3FCA-B1A5-45F3-9D18-8DB1922F66CE}"/>
    <cellStyle name="백분율 3 14" xfId="8705" xr:uid="{CE6BE2C7-57BC-47F6-8574-11CDCCD11337}"/>
    <cellStyle name="백분율 3 15" xfId="8706" xr:uid="{446F0F42-C5EB-4272-B213-EF9636E365A5}"/>
    <cellStyle name="백분율 3 2" xfId="8707" xr:uid="{A77532D2-6609-4A47-9510-03603BF36A1C}"/>
    <cellStyle name="백분율 3 3" xfId="8708" xr:uid="{56EDCAE3-D758-4C0D-B21B-F7EFDF9D28FF}"/>
    <cellStyle name="백분율 3 4" xfId="8709" xr:uid="{1CE501D0-EB50-4B29-A896-2F38C492278D}"/>
    <cellStyle name="백분율 3 5" xfId="8710" xr:uid="{29D1CF3B-C700-4452-A73D-B8CDF68FC8A4}"/>
    <cellStyle name="백분율 3 6" xfId="8711" xr:uid="{AF2AF05C-AB51-4C42-A179-2A638F745C4C}"/>
    <cellStyle name="백분율 3 7" xfId="8712" xr:uid="{0846EBD6-DCFE-48FA-8F13-814ABCAC1516}"/>
    <cellStyle name="백분율 3 8" xfId="8713" xr:uid="{54617E0F-6446-4DA1-A18C-3448E933502A}"/>
    <cellStyle name="백분율 3 9" xfId="8714" xr:uid="{51CBB974-29D8-48A4-9433-8F3396BB5412}"/>
    <cellStyle name="백분율 4" xfId="8715" xr:uid="{8F700AC7-DF43-4C44-AC9C-48887E552669}"/>
    <cellStyle name="백분율 4 2" xfId="8716" xr:uid="{1DE3DA1D-56CF-41B9-8745-3282E0BAE55C}"/>
    <cellStyle name="백분율 5" xfId="8717" xr:uid="{CEF4122D-8495-4D0A-8AC7-BA74E770770A}"/>
    <cellStyle name="백분율 6" xfId="8718" xr:uid="{29FEC622-77EB-41A8-9FCF-89731C88FB18}"/>
    <cellStyle name="백분율 7" xfId="8719" xr:uid="{5497311D-A5DC-44AC-A666-09CC90E96E25}"/>
    <cellStyle name="백분율 8" xfId="8720" xr:uid="{7DFFB280-84AF-4171-B55A-AF1360C6EF89}"/>
    <cellStyle name="보통 2" xfId="8721" xr:uid="{AD448ACF-59D5-4E9F-B951-41F62A075F10}"/>
    <cellStyle name="보통 2 2" xfId="8722" xr:uid="{8DFAE031-25D8-4F53-8930-687C6B72C09E}"/>
    <cellStyle name="보통 2 3" xfId="8723" xr:uid="{E21107A2-F005-4BF7-8837-713FC175D45F}"/>
    <cellStyle name="보통 2 4" xfId="8724" xr:uid="{A185BAEA-F807-46C5-87DD-D18CC8157462}"/>
    <cellStyle name="보통 3" xfId="8725" xr:uid="{79FEEF03-E361-4909-BAEF-3B870A41F575}"/>
    <cellStyle name="보통 4" xfId="8726" xr:uid="{385329AB-16A7-4B8F-B62E-75D88F8BCCF3}"/>
    <cellStyle name="보통 5" xfId="8727" xr:uid="{42EC7F74-7812-4835-96E3-F600A3CCA038}"/>
    <cellStyle name="뷭?" xfId="8728" xr:uid="{BE8AC6ED-ECCC-4315-8CDC-BE150234C6BF}"/>
    <cellStyle name="뷭? 2" xfId="8729" xr:uid="{DCEF1780-DF2D-45FD-9228-1791F2AE23CC}"/>
    <cellStyle name="뷭? 3" xfId="8730" xr:uid="{B34A2292-C43D-4C5E-A2DE-03B9A8C4EE67}"/>
    <cellStyle name="뷭?_BOOKSHIP" xfId="8731" xr:uid="{34E384BD-B2BB-4256-ADE4-F696527CF688}"/>
    <cellStyle name="뷰A? [0]_엄넷?? " xfId="8732" xr:uid="{7E82D647-BF2F-4282-AED2-0F2F1EBE9326}"/>
    <cellStyle name="뷰A?_엄넷?? " xfId="8733" xr:uid="{8A8909C0-59BC-4565-9A1F-E8F31C09142A}"/>
    <cellStyle name="常?_2003 PARK VC" xfId="8734" xr:uid="{92C16AAD-6309-4FE8-A34C-577AB4CA42D0}"/>
    <cellStyle name="常规_10.31新BOM" xfId="8735" xr:uid="{D1BB05A6-5D5D-40FD-9632-083EED471793}"/>
    <cellStyle name="새귑[0]_RESULTS" xfId="8736" xr:uid="{3C59362B-1B0E-4318-97B4-DF213490ACC9}"/>
    <cellStyle name="새귑_RESULTS" xfId="8737" xr:uid="{096F63FA-3B17-4007-AE5F-31143B4700DB}"/>
    <cellStyle name="설명 텍스트 2" xfId="8738" xr:uid="{B311930C-20C7-4717-B84B-67994600889A}"/>
    <cellStyle name="설명 텍스트 2 2" xfId="8739" xr:uid="{853120B5-BA16-47D9-BB5A-55EFF8DCFB07}"/>
    <cellStyle name="설명 텍스트 2 3" xfId="8740" xr:uid="{D0E3ADFC-C262-4F9A-8F72-9950E33BDC57}"/>
    <cellStyle name="설명 텍스트 2 4" xfId="8741" xr:uid="{B5F4ACDB-37AE-40CC-9BA3-E40E5C1E5B49}"/>
    <cellStyle name="설명 텍스트 3" xfId="8742" xr:uid="{3F0C520F-448F-49CE-AEE2-DC4B54126C51}"/>
    <cellStyle name="설명 텍스트 4" xfId="8743" xr:uid="{DD2221E1-2667-48FB-8E1D-544AF13169A0}"/>
    <cellStyle name="설명 텍스트 5" xfId="8744" xr:uid="{ADCF11F9-6C3C-4810-89AA-F23B8A3E81B6}"/>
    <cellStyle name="셀 확인 2" xfId="8745" xr:uid="{4F40C7C0-1D99-4F67-A8A2-9AD43B820962}"/>
    <cellStyle name="셀 확인 2 2" xfId="8746" xr:uid="{3C65AABA-3A20-482F-9857-06C61C93B397}"/>
    <cellStyle name="셀 확인 2 3" xfId="8747" xr:uid="{84C63052-303B-443B-BE83-FCC3AA3DFBBA}"/>
    <cellStyle name="셀 확인 2 4" xfId="8748" xr:uid="{9813F445-51BF-485B-8D0B-0C81E5FFC648}"/>
    <cellStyle name="셀 확인 2_9.원단위" xfId="8749" xr:uid="{E0C710CB-D826-47F8-A730-F24395B85723}"/>
    <cellStyle name="셀 확인 3" xfId="8750" xr:uid="{8961D7BF-1DC2-4CAE-89DC-26DEAD4CDAFB}"/>
    <cellStyle name="셀 확인 4" xfId="8751" xr:uid="{528E2558-A8D6-4B02-AF9A-FC350C3DF4B5}"/>
    <cellStyle name="셀 확인 5" xfId="8752" xr:uid="{CA8A7C21-07E6-40A6-B412-AA09285F8EA8}"/>
    <cellStyle name="셈迷?XLS!check_filesche|_x0005_" xfId="8753" xr:uid="{B5832ABF-5A00-408D-B0C2-1D35371F4047}"/>
    <cellStyle name="숫자" xfId="8754" xr:uid="{87BA8776-4F89-4F62-9DDF-7BCF5C0321FB}"/>
    <cellStyle name="숫자 2" xfId="8755" xr:uid="{FF7B1306-4DDD-4D37-B2CF-1C313EC5410F}"/>
    <cellStyle name="숫자 3" xfId="8756" xr:uid="{D287A99F-9CC1-4A28-B079-8ABD226FD852}"/>
    <cellStyle name="숫자 4" xfId="8757" xr:uid="{179631F3-041A-41E0-BCF9-856476853AA2}"/>
    <cellStyle name="숫자 5" xfId="8758" xr:uid="{2031F250-2380-46B8-BBFC-D62FEFA8333F}"/>
    <cellStyle name="숫자 6" xfId="8759" xr:uid="{BD40A266-8053-48F4-B7EF-4FDC18A2138C}"/>
    <cellStyle name="숫자(R)" xfId="8760" xr:uid="{74402660-9BF4-4B5C-AFDC-7A0A4F93B6AC}"/>
    <cellStyle name="숫자_9.원단위" xfId="8761" xr:uid="{FB9B74D0-8FE1-45D5-8E96-CC05159E8168}"/>
    <cellStyle name="쉼표  [0]" xfId="8762" xr:uid="{9B49F04A-A7D2-4953-BC76-CF7B1EDF3D27}"/>
    <cellStyle name="쉼표  [0] 2" xfId="8763" xr:uid="{15BDA74E-DC65-4905-A398-29F4BF77F417}"/>
    <cellStyle name="쉼표  [0] 2 2" xfId="8764" xr:uid="{BDB5BE7E-9371-4070-8D91-2A67A356879F}"/>
    <cellStyle name="쉼표  [0] 2 2 2" xfId="8765" xr:uid="{79A41C1B-2989-478B-A1B3-85B76035936C}"/>
    <cellStyle name="쉼표  [0] 2 3" xfId="8766" xr:uid="{C031E234-FA7E-4FA0-BE9E-390EBC68D489}"/>
    <cellStyle name="쉼표  [0] 3" xfId="8767" xr:uid="{0A369FCC-E26F-40EB-8FEA-D3501D55B792}"/>
    <cellStyle name="쉼표  [0] 3 2" xfId="8768" xr:uid="{BFE6CEA7-1F8E-4194-BBC1-D49C2C99F7D1}"/>
    <cellStyle name="쉼표  [0] 3 2 2" xfId="8769" xr:uid="{A8FA8673-0FAD-44AE-A94E-805956B7196F}"/>
    <cellStyle name="쉼표  [0] 3 3" xfId="8770" xr:uid="{B11FD4F5-0143-429D-911A-7CADB71C4BBF}"/>
    <cellStyle name="쉼표  [0] 4" xfId="8771" xr:uid="{C2B65FA3-5FC6-4D16-8074-4FDD83A264AC}"/>
    <cellStyle name="쉼표  [0] 4 2" xfId="8772" xr:uid="{12728B49-7933-488B-B271-A409C5D869C3}"/>
    <cellStyle name="쉼표  [0] 4 2 2" xfId="8773" xr:uid="{1EAEE8FE-4B64-49B1-BBF7-FFB9FD444127}"/>
    <cellStyle name="쉼표  [0] 4 3" xfId="8774" xr:uid="{4D4F0B06-ED06-41CD-B3C2-DC43A0024E27}"/>
    <cellStyle name="쉼표  [0] 5" xfId="8775" xr:uid="{07D4E00C-119C-49BC-AE8F-4C627C564716}"/>
    <cellStyle name="쉼표  [0] 5 2" xfId="8776" xr:uid="{85C91929-1A03-4E43-9C41-2732AF21F02D}"/>
    <cellStyle name="쉼표  [0] 5 2 2" xfId="8777" xr:uid="{AD90A806-E916-481E-9DE6-F80BA406B724}"/>
    <cellStyle name="쉼표  [0] 5 3" xfId="8778" xr:uid="{1820DDDC-A927-4133-B2BA-CFC982CBF512}"/>
    <cellStyle name="쉼표  [0] 6" xfId="8779" xr:uid="{D39C65A2-934A-4346-85C3-E5443F085DA0}"/>
    <cellStyle name="쉼표  [0] 6 2" xfId="8780" xr:uid="{D2F83D92-27C3-4EE0-BE3C-9290923E12DF}"/>
    <cellStyle name="쉼표  [0] 7" xfId="8781" xr:uid="{E6C6A452-DAAF-447D-BDCB-DC26F5D6BB40}"/>
    <cellStyle name="쉼표 [0] 10" xfId="8782" xr:uid="{ADDC8894-8BA2-4DFF-AAC3-5ECCF0AD8BD7}"/>
    <cellStyle name="쉼표 [0] 2" xfId="8783" xr:uid="{C7D2E19A-85A4-4393-9CB6-A5C8948B4D38}"/>
    <cellStyle name="쉼표 [0] 2 10" xfId="8784" xr:uid="{3442520D-0126-430E-B42C-CCB214808BE7}"/>
    <cellStyle name="쉼표 [0] 2 2" xfId="8785" xr:uid="{CB3DD944-A365-425E-8E4C-69083175D464}"/>
    <cellStyle name="쉼표 [0] 2 2 10" xfId="8786" xr:uid="{3756C740-2903-4858-9ADB-38008B3C84CC}"/>
    <cellStyle name="쉼표 [0] 2 2 11" xfId="8787" xr:uid="{1908257C-8054-455A-8D76-D535CECE6BE4}"/>
    <cellStyle name="쉼표 [0] 2 2 12" xfId="8788" xr:uid="{83548835-8F2C-40A0-9141-43F0B281DDF3}"/>
    <cellStyle name="쉼표 [0] 2 2 2" xfId="8789" xr:uid="{DD47C5D8-F6FF-4D1D-8CEC-01A430253C59}"/>
    <cellStyle name="쉼표 [0] 2 2 3" xfId="8790" xr:uid="{0F400A26-A447-4DB9-B000-43B043014DE6}"/>
    <cellStyle name="쉼표 [0] 2 2 4" xfId="8791" xr:uid="{C728DF86-36CB-420E-A451-8D9C0E385A11}"/>
    <cellStyle name="쉼표 [0] 2 2 5" xfId="8792" xr:uid="{78FE05E0-4975-4457-B13F-044A18FE4FEF}"/>
    <cellStyle name="쉼표 [0] 2 2 6" xfId="8793" xr:uid="{6ABEE370-3EA7-4803-BEE1-9F2092604E61}"/>
    <cellStyle name="쉼표 [0] 2 2 7" xfId="8794" xr:uid="{DA957CCA-BB03-4F86-A701-EE76395DC97A}"/>
    <cellStyle name="쉼표 [0] 2 2 8" xfId="8795" xr:uid="{6191CBB7-215F-4A4A-BB40-596931154A29}"/>
    <cellStyle name="쉼표 [0] 2 2 9" xfId="8796" xr:uid="{EF4F52E4-4AE9-423E-BABD-DFEBB94666B4}"/>
    <cellStyle name="쉼표 [0] 2 3" xfId="8797" xr:uid="{459D5DD9-247E-40DA-99D1-553D547D2044}"/>
    <cellStyle name="쉼표 [0] 2 4" xfId="8798" xr:uid="{6701B028-EE82-4854-A127-D2879D2E14AA}"/>
    <cellStyle name="쉼표 [0] 2 5" xfId="8799" xr:uid="{99E88230-F9EE-4308-B0C3-8F8FA329DCD2}"/>
    <cellStyle name="쉼표 [0] 2 6" xfId="8800" xr:uid="{4F687FDF-CCA1-4387-88D8-2D0B108BD77E}"/>
    <cellStyle name="쉼표 [0] 2 7" xfId="8801" xr:uid="{C7AD1E5E-6F72-4678-9B67-E393EFB9AF4A}"/>
    <cellStyle name="쉼표 [0] 2 8" xfId="8802" xr:uid="{19BEE305-D684-4C6E-90A8-C1614176F710}"/>
    <cellStyle name="쉼표 [0] 2 9" xfId="8803" xr:uid="{F5AD9FA6-8731-4F90-9B09-CFB2FDAB9FD2}"/>
    <cellStyle name="쉼표 [0] 3" xfId="8804" xr:uid="{9CA19289-12BB-491E-9ADB-B8B039B72653}"/>
    <cellStyle name="쉼표 [0] 3 10" xfId="8805" xr:uid="{BAEDE750-CC57-4B67-A256-04C6C464F5D0}"/>
    <cellStyle name="쉼표 [0] 3 11" xfId="8806" xr:uid="{AD9844B5-888E-48EC-94A9-5BBCBD3A353D}"/>
    <cellStyle name="쉼표 [0] 3 12" xfId="8807" xr:uid="{4E522740-5812-4595-8309-7303435DB5CA}"/>
    <cellStyle name="쉼표 [0] 3 13" xfId="8808" xr:uid="{2CDE39DA-C807-46AA-AD36-6B61B8EE491C}"/>
    <cellStyle name="쉼표 [0] 3 14" xfId="8809" xr:uid="{16AD30C2-8FD7-442F-B484-9A780FCA444F}"/>
    <cellStyle name="쉼표 [0] 3 15" xfId="8810" xr:uid="{FBC593FD-DF28-48ED-873F-BE75CE3AB970}"/>
    <cellStyle name="쉼표 [0] 3 2" xfId="8811" xr:uid="{A64D2B97-7523-41C9-803D-61451930C3EA}"/>
    <cellStyle name="쉼표 [0] 3 3" xfId="8812" xr:uid="{BBF4E66F-87C0-4EE4-8DFA-0CB48B5B0B84}"/>
    <cellStyle name="쉼표 [0] 3 4" xfId="8813" xr:uid="{17876935-AD21-4FC3-A68B-6D0A01A7E43D}"/>
    <cellStyle name="쉼표 [0] 3 5" xfId="8814" xr:uid="{5F3600FF-18C9-4FE7-BEE3-93EDBF7977FA}"/>
    <cellStyle name="쉼표 [0] 3 6" xfId="8815" xr:uid="{6EDE9704-0445-45E0-8C9D-A794692C3901}"/>
    <cellStyle name="쉼표 [0] 3 7" xfId="8816" xr:uid="{217C362F-B20F-4C07-8716-1250E67F72DC}"/>
    <cellStyle name="쉼표 [0] 3 8" xfId="8817" xr:uid="{B50DA784-3B35-4E76-A87E-B5D0320F2119}"/>
    <cellStyle name="쉼표 [0] 3 9" xfId="8818" xr:uid="{3D72E4A8-8331-4D6A-9D37-BA02562F15D7}"/>
    <cellStyle name="쉼표 [0] 34" xfId="8819" xr:uid="{E602475A-FB46-4608-AA43-DBF9C03F90D5}"/>
    <cellStyle name="쉼표 [0] 4" xfId="8820" xr:uid="{F3BD8D58-F2C5-4682-972C-3574815CC760}"/>
    <cellStyle name="쉼표 [0] 4 2" xfId="8821" xr:uid="{9C44B2A9-00C7-437B-A4A2-379EDF708844}"/>
    <cellStyle name="쉼표 [0] 4 2 2" xfId="8822" xr:uid="{CFDCD1FC-2C71-4D94-9938-14433EFB8A4E}"/>
    <cellStyle name="쉼표 [0] 4 2 2 2" xfId="8823" xr:uid="{E692B3F4-623B-4FA7-A050-B25D8E8F79AA}"/>
    <cellStyle name="쉼표 [0] 4 2 2 2 2" xfId="8824" xr:uid="{0A81F15A-C525-4249-9050-1CE575993B92}"/>
    <cellStyle name="쉼표 [0] 4 2 2 3" xfId="8825" xr:uid="{626919B4-4D1C-484A-BFCE-FEBFAA162F52}"/>
    <cellStyle name="쉼표 [0] 4 2 2 4" xfId="8826" xr:uid="{B09CCEF8-DC3E-4551-B8B9-958F9EC8AC9F}"/>
    <cellStyle name="쉼표 [0] 4 2 3" xfId="8827" xr:uid="{70FAB33D-578E-4BBD-B941-90FE1A1CF9D5}"/>
    <cellStyle name="쉼표 [0] 4 2 3 2" xfId="8828" xr:uid="{4F3F5D96-41E8-42B7-A589-E9B8D299A34D}"/>
    <cellStyle name="쉼표 [0] 4 2 3 2 2" xfId="8829" xr:uid="{D2B26FDC-6AD2-4F24-BA24-8B8F0D61042C}"/>
    <cellStyle name="쉼표 [0] 4 2 3 3" xfId="8830" xr:uid="{03B50EFB-DF78-482F-AAD7-ECE4A880F645}"/>
    <cellStyle name="쉼표 [0] 4 2 3 4" xfId="8831" xr:uid="{24F6EE0D-E9F1-4510-BBFA-C36BD589867A}"/>
    <cellStyle name="쉼표 [0] 4 2 4" xfId="8832" xr:uid="{82406BA0-7370-4EC8-A41F-DF6DA60A644E}"/>
    <cellStyle name="쉼표 [0] 4 2 4 2" xfId="8833" xr:uid="{C3FD2C75-47B8-439D-A4E7-080AB8718C2F}"/>
    <cellStyle name="쉼표 [0] 4 2 5" xfId="8834" xr:uid="{9B18EE3B-F9A4-46F5-ABF6-ED50292555C7}"/>
    <cellStyle name="쉼표 [0] 4 2 6" xfId="8835" xr:uid="{CFA3B0B7-3204-4143-BB9B-21A26DE23C36}"/>
    <cellStyle name="쉼표 [0] 5" xfId="8836" xr:uid="{BEDAF4FC-DA34-4C36-9513-4689E93503B6}"/>
    <cellStyle name="쉼표 [0] 5 2" xfId="8837" xr:uid="{EFA2F26B-EB1B-4465-92E4-A07BEC12B2F2}"/>
    <cellStyle name="쉼표 [0] 5 2 2" xfId="8838" xr:uid="{1E2E9B11-213C-4440-A3DC-01BF1C5AD0CB}"/>
    <cellStyle name="쉼표 [0] 5 2 2 2" xfId="8839" xr:uid="{44456638-512B-438A-93D1-19471AAB0B2F}"/>
    <cellStyle name="쉼표 [0] 5 2 3" xfId="8840" xr:uid="{4814724F-9651-4949-90C7-D4792009C6F1}"/>
    <cellStyle name="쉼표 [0] 5 2 4" xfId="8841" xr:uid="{08FE6F7F-1086-4FAD-A099-8B1B89D602FF}"/>
    <cellStyle name="쉼표 [0] 5 3" xfId="8842" xr:uid="{C53883B8-5F2D-4D31-B6D3-2ACB36C99C91}"/>
    <cellStyle name="쉼표 [0] 5 3 2" xfId="8843" xr:uid="{A4B338A0-AFE0-4F8B-86D6-6F1679BD9FFF}"/>
    <cellStyle name="쉼표 [0] 5 3 2 2" xfId="8844" xr:uid="{DA6FAF57-DF1F-4451-8AA6-B2731A7C11CF}"/>
    <cellStyle name="쉼표 [0] 5 3 3" xfId="8845" xr:uid="{9C3C6C45-C11A-41F4-9107-116A6C0B71D0}"/>
    <cellStyle name="쉼표 [0] 5 3 4" xfId="8846" xr:uid="{0A504DA1-6D92-40EA-9EDF-25B395C163EF}"/>
    <cellStyle name="쉼표 [0] 5 4" xfId="8847" xr:uid="{6696D2BE-6756-470B-81C1-139BDED8D784}"/>
    <cellStyle name="쉼표 [0] 5 4 2" xfId="8848" xr:uid="{7A7E209E-1718-473E-A466-2BBC05599DAA}"/>
    <cellStyle name="쉼표 [0] 5 5" xfId="8849" xr:uid="{81DEE1F0-8E03-4C61-B0A6-FE312802CF10}"/>
    <cellStyle name="쉼표 [0] 5 6" xfId="8850" xr:uid="{FC6AF78E-8605-48B8-A050-123CD7578660}"/>
    <cellStyle name="쉼표 [0] 6" xfId="8851" xr:uid="{60B13130-CBD6-4E29-9ACA-4F554FD55B48}"/>
    <cellStyle name="쉼표 [0] 6 2" xfId="8852" xr:uid="{78BC7729-C0A8-43A3-BAD1-C4876F07C400}"/>
    <cellStyle name="쉼표 [0] 6 2 2" xfId="8853" xr:uid="{92E662BC-6226-4259-AA0A-06DA10AE271D}"/>
    <cellStyle name="쉼표 [0] 6 2 2 2" xfId="8854" xr:uid="{891A0DA0-57D4-4652-8384-FB979EF0346B}"/>
    <cellStyle name="쉼표 [0] 6 2 3" xfId="8855" xr:uid="{608AF9C8-3339-486F-B038-FB17F781A589}"/>
    <cellStyle name="쉼표 [0] 6 2 4" xfId="8856" xr:uid="{9945C839-BE10-4147-B5BE-C9B38C9C0BF6}"/>
    <cellStyle name="쉼표 [0] 6 3" xfId="8857" xr:uid="{07D3AF80-C99C-4523-9A60-150779BA0D69}"/>
    <cellStyle name="쉼표 [0] 6 3 2" xfId="8858" xr:uid="{84DBF484-A035-4FEB-A015-951D8CDA5FC6}"/>
    <cellStyle name="쉼표 [0] 6 3 2 2" xfId="8859" xr:uid="{ECCDF3EA-7F26-41B1-A909-A03999EE56F3}"/>
    <cellStyle name="쉼표 [0] 6 3 3" xfId="8860" xr:uid="{3EDD214B-BE0A-4989-B91A-10690B91C3FB}"/>
    <cellStyle name="쉼표 [0] 6 3 4" xfId="8861" xr:uid="{4810EB60-A5B6-4617-BAE4-8A23E2370234}"/>
    <cellStyle name="쉼표 [0] 6 4" xfId="8862" xr:uid="{2C8D1FFE-0D07-4DA5-A3A0-51B25B2EEE0B}"/>
    <cellStyle name="쉼표 [0] 6 4 2" xfId="8863" xr:uid="{DCDE55A5-341D-48E7-9D3B-6B25B8CE9B33}"/>
    <cellStyle name="쉼표 [0] 6 5" xfId="8864" xr:uid="{62A8C895-2441-4525-9C56-D0D0B25EE412}"/>
    <cellStyle name="쉼표 [0] 6 6" xfId="8865" xr:uid="{B4C31ABD-2517-4CCC-BACC-0A6F91DAC20E}"/>
    <cellStyle name="쉼표 [0] 7" xfId="8866" xr:uid="{F96DF0FE-5079-414E-8EF9-84D7456B2AAB}"/>
    <cellStyle name="스타일 1" xfId="8867" xr:uid="{DB1F4775-7981-41AF-A45E-B2FD528075C3}"/>
    <cellStyle name="스타일 1 10" xfId="8868" xr:uid="{FC310778-684C-4260-8126-B1C190C9A959}"/>
    <cellStyle name="스타일 1 11" xfId="8869" xr:uid="{CCD9AC37-F5F5-4277-8343-667CDCC0D80C}"/>
    <cellStyle name="스타일 1 12" xfId="8870" xr:uid="{C3A42E22-C1A1-44AC-9105-ADBE37F3409D}"/>
    <cellStyle name="스타일 1 2" xfId="8871" xr:uid="{1CA34F8A-FCBC-4276-976B-C675CAB6DAB8}"/>
    <cellStyle name="스타일 1 3" xfId="8872" xr:uid="{E70D4EFA-EC7F-42BA-B537-E869B1DA779D}"/>
    <cellStyle name="스타일 1 4" xfId="8873" xr:uid="{8E633761-EE34-430B-B25A-17FD44535C12}"/>
    <cellStyle name="스타일 1 5" xfId="8874" xr:uid="{35BB81D5-77E6-4688-AE13-CC16A3BEF864}"/>
    <cellStyle name="스타일 1 6" xfId="8875" xr:uid="{11408615-69DA-4558-AB4A-9FE795AE1A21}"/>
    <cellStyle name="스타일 1 7" xfId="8876" xr:uid="{0436FDFB-D7F0-4766-8D9D-B03B741DFF6E}"/>
    <cellStyle name="스타일 1 8" xfId="8877" xr:uid="{16C813B3-3352-417F-A3CC-7AA670615C98}"/>
    <cellStyle name="스타일 1 9" xfId="8878" xr:uid="{FE009B98-020D-466A-AADE-F3F7050F4458}"/>
    <cellStyle name="스타일 10" xfId="8879" xr:uid="{E042F345-B72A-464E-8B6D-70F6539D4064}"/>
    <cellStyle name="스타일 10 2" xfId="8880" xr:uid="{69B16350-FBD4-40D2-81CC-1E6C04552DE3}"/>
    <cellStyle name="스타일 10 3" xfId="8881" xr:uid="{036D6F63-B5B4-4E9B-9FA1-B39766B57F97}"/>
    <cellStyle name="스타일 10 4" xfId="8882" xr:uid="{44D5452C-DDA2-426F-BF96-E0D42DB4A42F}"/>
    <cellStyle name="스타일 10 5" xfId="8883" xr:uid="{86689CE0-FFA0-4FA5-9ECE-7188FF13CADC}"/>
    <cellStyle name="스타일 10 6" xfId="8884" xr:uid="{FFC186BC-1A78-488F-88C3-258DAD5EE0DC}"/>
    <cellStyle name="스타일 10_9.원단위" xfId="8885" xr:uid="{FECBC4F7-24ED-46CB-9F64-A4C572F29AD8}"/>
    <cellStyle name="스타일 11" xfId="8886" xr:uid="{0981A450-F0C0-497A-BD84-344EEFD76105}"/>
    <cellStyle name="스타일 11 2" xfId="8887" xr:uid="{FD0FB4F3-DBE6-4335-AB98-E89776095072}"/>
    <cellStyle name="스타일 11 3" xfId="8888" xr:uid="{3725059D-4F55-4ACF-81FA-502F04949281}"/>
    <cellStyle name="스타일 11 4" xfId="8889" xr:uid="{99AFD607-CF9E-42AE-A931-B9C6516B1611}"/>
    <cellStyle name="스타일 11 5" xfId="8890" xr:uid="{1FB26C24-6797-45C5-8167-78DDA6A2FA84}"/>
    <cellStyle name="스타일 11 6" xfId="8891" xr:uid="{78CA76B7-AA28-48D6-BBDA-D5385508C1E6}"/>
    <cellStyle name="스타일 11_9.원단위" xfId="8892" xr:uid="{ADF4EBCF-74B0-4A63-B9D3-405E13290A51}"/>
    <cellStyle name="스타일 12" xfId="8893" xr:uid="{55A4FEA5-3611-4F5B-992E-ADBED7CCBEC7}"/>
    <cellStyle name="스타일 12 2" xfId="8894" xr:uid="{01F12F83-3717-402E-A851-2A864A548D68}"/>
    <cellStyle name="스타일 12 3" xfId="8895" xr:uid="{FFD6B934-2443-4032-8A5C-5BDA22A159C0}"/>
    <cellStyle name="스타일 12 4" xfId="8896" xr:uid="{38247A00-A106-4FA7-BAF8-38B229C74512}"/>
    <cellStyle name="스타일 12 5" xfId="8897" xr:uid="{A9D41964-7572-46AE-A0CB-E8D6602A889B}"/>
    <cellStyle name="스타일 12 6" xfId="8898" xr:uid="{0931008E-3AE8-4F6B-B0F8-4BBFC9B1D0C8}"/>
    <cellStyle name="스타일 12_9.원단위" xfId="8899" xr:uid="{4898A0CC-D3FB-4C96-9F22-80674031DC57}"/>
    <cellStyle name="스타일 13" xfId="8900" xr:uid="{C078C764-755F-4AA0-BB28-3B0F69D2E106}"/>
    <cellStyle name="스타일 13 2" xfId="8901" xr:uid="{D66CB800-DF74-4E37-99B7-3744F37AF2F2}"/>
    <cellStyle name="스타일 13 3" xfId="8902" xr:uid="{50640D1F-619E-450A-A03D-06D6F5AD1E3B}"/>
    <cellStyle name="스타일 13 4" xfId="8903" xr:uid="{FABCFD75-D7FC-4195-AEA6-171C0FE138DE}"/>
    <cellStyle name="스타일 13 5" xfId="8904" xr:uid="{613BE0F4-6467-4E6D-A9AD-A2D577A1E0B9}"/>
    <cellStyle name="스타일 13 6" xfId="8905" xr:uid="{3F7F3B8A-8FE6-49B2-99F5-3C4E5E15CD65}"/>
    <cellStyle name="스타일 13_9.원단위" xfId="8906" xr:uid="{09582AFD-216D-4F6D-A4EF-A17483D7EB72}"/>
    <cellStyle name="스타일 14" xfId="8907" xr:uid="{24719542-A30F-4152-A403-C46965DAF259}"/>
    <cellStyle name="스타일 14 2" xfId="8908" xr:uid="{04A85B3D-DDB1-4994-A764-082478413E47}"/>
    <cellStyle name="스타일 14 3" xfId="8909" xr:uid="{7A36CC26-1BEE-410B-82F2-8B667CFB7B0A}"/>
    <cellStyle name="스타일 14 4" xfId="8910" xr:uid="{60028D8B-F12E-4D8C-9E68-0285682F51E0}"/>
    <cellStyle name="스타일 14 5" xfId="8911" xr:uid="{21FE344F-AC4D-4E8B-A050-EE5C13534979}"/>
    <cellStyle name="스타일 14 6" xfId="8912" xr:uid="{E8AA2ECF-F334-4888-9A48-685AE57E1F67}"/>
    <cellStyle name="스타일 14_9.원단위" xfId="8913" xr:uid="{9F96AE5A-0969-496D-9AF3-6AB659EFB5B5}"/>
    <cellStyle name="스타일 15" xfId="8914" xr:uid="{28004D75-6660-45FD-ACC6-F9E961DE63C9}"/>
    <cellStyle name="스타일 15 2" xfId="8915" xr:uid="{A8ED0F20-4517-49BB-B2FE-EADC397183CC}"/>
    <cellStyle name="스타일 15 3" xfId="8916" xr:uid="{A784E74C-1163-4C46-8CDF-53BE5AC0173C}"/>
    <cellStyle name="스타일 15 4" xfId="8917" xr:uid="{DD5BE9A7-4B87-487D-B599-9E9504DBFB7B}"/>
    <cellStyle name="스타일 15 5" xfId="8918" xr:uid="{7A171D44-A656-4914-AD79-034117527743}"/>
    <cellStyle name="스타일 15 6" xfId="8919" xr:uid="{E91B8585-8A1C-4083-9394-848529FEA56A}"/>
    <cellStyle name="스타일 15 7" xfId="8920" xr:uid="{A7D28C11-DAA3-487B-9AAF-840B40F13C5A}"/>
    <cellStyle name="스타일 15_9.원단위" xfId="8921" xr:uid="{CFCCC7D2-3485-4DD1-9D37-017FF3E9C573}"/>
    <cellStyle name="스타일 16" xfId="8922" xr:uid="{F12C0FC9-AB0F-4C8A-8F1C-6B2B1CB213A0}"/>
    <cellStyle name="스타일 16 2" xfId="8923" xr:uid="{54D53983-65EA-4A30-8A0C-A58CE8AB90E3}"/>
    <cellStyle name="스타일 16 3" xfId="8924" xr:uid="{6FDB8F45-59E1-4525-8774-F2E2C2A6EB2D}"/>
    <cellStyle name="스타일 16 4" xfId="8925" xr:uid="{4C163A63-29D4-4E76-8796-1D9059E695E8}"/>
    <cellStyle name="스타일 16 5" xfId="8926" xr:uid="{332091CC-FBB9-4AF8-BA21-4991AE48063F}"/>
    <cellStyle name="스타일 16 6" xfId="8927" xr:uid="{8EB037E6-B094-4805-9D0B-A1020C4C1B07}"/>
    <cellStyle name="스타일 16_9.원단위" xfId="8928" xr:uid="{50CB1D2C-3188-470F-9971-DC8411273376}"/>
    <cellStyle name="스타일 17" xfId="8929" xr:uid="{95DFBA3E-85AF-4B0C-9941-0CFB51FA6AB0}"/>
    <cellStyle name="스타일 17 2" xfId="8930" xr:uid="{98168A1B-426C-44A0-8E93-22D1DBF2BA92}"/>
    <cellStyle name="스타일 17 3" xfId="8931" xr:uid="{42C51ABD-C593-4A49-84CE-2C1BDFF6D95C}"/>
    <cellStyle name="스타일 17 4" xfId="8932" xr:uid="{4041D270-F0FF-4D0D-864B-C1A846E5E792}"/>
    <cellStyle name="스타일 17 5" xfId="8933" xr:uid="{F9C9347C-FC2B-46F2-A0F1-2C1927C12B04}"/>
    <cellStyle name="스타일 17 6" xfId="8934" xr:uid="{9110DDA9-865B-418E-AF36-41C7FD9FF071}"/>
    <cellStyle name="스타일 17_9.원단위" xfId="8935" xr:uid="{A33A4275-6EE7-4077-ADC9-B52A1F472A50}"/>
    <cellStyle name="스타일 18" xfId="8936" xr:uid="{0F2EA06F-E6B4-4F6B-8149-6E683CE2AE7B}"/>
    <cellStyle name="스타일 18 2" xfId="8937" xr:uid="{A99EDD28-8B53-469B-BFC0-F5F1EE717E2F}"/>
    <cellStyle name="스타일 18 3" xfId="8938" xr:uid="{52760652-307B-4E26-81F8-A965EB973F99}"/>
    <cellStyle name="스타일 18 4" xfId="8939" xr:uid="{729472E9-6934-4A6E-81B3-3448605E9A46}"/>
    <cellStyle name="스타일 18 5" xfId="8940" xr:uid="{DFC92B51-2F64-4796-9051-2AEEE84C7928}"/>
    <cellStyle name="스타일 18 6" xfId="8941" xr:uid="{C856BF6A-38A7-4DB6-81DE-08E6B12BF232}"/>
    <cellStyle name="스타일 18_9.원단위" xfId="8942" xr:uid="{D9E0D819-95BF-48AB-A6C5-F9EF4581C752}"/>
    <cellStyle name="스타일 19" xfId="8943" xr:uid="{402561FC-9615-464E-B965-3272656AC920}"/>
    <cellStyle name="스타일 19 2" xfId="8944" xr:uid="{4E179040-6DD6-4D9F-9EA0-2655E1F9CAEF}"/>
    <cellStyle name="스타일 19 3" xfId="8945" xr:uid="{09E4DEA7-EAC5-4240-ABA2-309E5F8C40C3}"/>
    <cellStyle name="스타일 19 4" xfId="8946" xr:uid="{91E40917-CAB0-4553-B1D6-3723664CB8C1}"/>
    <cellStyle name="스타일 19 5" xfId="8947" xr:uid="{AC9A8BF5-42D6-4244-B3CC-32F97E3819C7}"/>
    <cellStyle name="스타일 19 6" xfId="8948" xr:uid="{3924DCE6-F195-40AC-B564-469A4AF6F844}"/>
    <cellStyle name="스타일 2" xfId="8949" xr:uid="{52CE466F-0FA1-4D2B-AD48-FC51255A5664}"/>
    <cellStyle name="스타일 2 2" xfId="8950" xr:uid="{C6040767-3B04-428A-B0D9-C88246A873AB}"/>
    <cellStyle name="스타일 2 3" xfId="8951" xr:uid="{FBA78A20-D4B3-462F-9D8E-06A672C4A6FD}"/>
    <cellStyle name="스타일 2 4" xfId="8952" xr:uid="{3A5A9F6A-85B3-4DFE-B4EA-9F710CDEAC3D}"/>
    <cellStyle name="스타일 2 5" xfId="8953" xr:uid="{E9B01897-FCE8-47ED-9F4B-BFCDE0C7B680}"/>
    <cellStyle name="스타일 2 6" xfId="8954" xr:uid="{B7050B88-E092-482E-80FC-EFA6C5111D99}"/>
    <cellStyle name="스타일 2_9.원단위" xfId="8955" xr:uid="{39CBA26A-E9F0-4CA6-8E44-FF1F7B0EF1A8}"/>
    <cellStyle name="스타일 20" xfId="8956" xr:uid="{84D24495-A984-4FF9-8E6A-6BB79A144093}"/>
    <cellStyle name="스타일 20 2" xfId="8957" xr:uid="{F722E557-CDF6-4920-9CBB-B7B3FEE93616}"/>
    <cellStyle name="스타일 20 3" xfId="8958" xr:uid="{C47E287E-53C8-42D3-9B3E-2CA0261E1B72}"/>
    <cellStyle name="스타일 20 4" xfId="8959" xr:uid="{846B1332-75D2-43E7-9690-E5F079CF1EE0}"/>
    <cellStyle name="스타일 20 5" xfId="8960" xr:uid="{59393E7C-D519-4396-89E0-D89D500EC5DC}"/>
    <cellStyle name="스타일 20 6" xfId="8961" xr:uid="{2891356F-DB57-4D4B-BD14-14D6E340A6A2}"/>
    <cellStyle name="스타일 21" xfId="8962" xr:uid="{30226835-0A62-4045-AB90-B1F2B9CE4F2A}"/>
    <cellStyle name="스타일 21 2" xfId="8963" xr:uid="{B675EA5C-3685-4B9E-8BF8-7FFED5931999}"/>
    <cellStyle name="스타일 21 3" xfId="8964" xr:uid="{F26EAFED-F997-4229-9A8B-EA044F8BFFDC}"/>
    <cellStyle name="스타일 21 4" xfId="8965" xr:uid="{1E08C561-7FEB-4961-941B-9F280C120C34}"/>
    <cellStyle name="스타일 21 5" xfId="8966" xr:uid="{B5968126-ADA1-4ACB-96B6-595A9B40F432}"/>
    <cellStyle name="스타일 21 6" xfId="8967" xr:uid="{BF704059-2114-4E56-A319-5878CFAB9A44}"/>
    <cellStyle name="스타일 21_9.원단위" xfId="8968" xr:uid="{1274181A-0F7A-4F17-BA5A-085C2364AA59}"/>
    <cellStyle name="스타일 22" xfId="8969" xr:uid="{8C9C8493-F52B-475F-B5A1-383066BF37B7}"/>
    <cellStyle name="스타일 22 2" xfId="8970" xr:uid="{624B2A97-6126-4F2E-932C-7A5562A6B301}"/>
    <cellStyle name="스타일 22 3" xfId="8971" xr:uid="{D8601573-DDD5-45E6-B7D5-29D25C6E5F21}"/>
    <cellStyle name="스타일 22 4" xfId="8972" xr:uid="{E6A8417F-6BEF-49EE-A99D-8A0D991AFCA4}"/>
    <cellStyle name="스타일 22 5" xfId="8973" xr:uid="{9FDE7A98-8F68-4AA0-B7C4-1AB321E6737D}"/>
    <cellStyle name="스타일 22 6" xfId="8974" xr:uid="{3E8EC2EC-2F6E-4D47-9AFF-CDCE9360E68A}"/>
    <cellStyle name="스타일 22_9.원단위" xfId="8975" xr:uid="{ADAD8125-2ED3-418E-9046-B3BFAAF1E382}"/>
    <cellStyle name="스타일 23" xfId="8976" xr:uid="{930E4D98-C5A8-4737-80B4-18306AA9E8E8}"/>
    <cellStyle name="스타일 23 2" xfId="8977" xr:uid="{F1106679-2BF7-4243-8601-10F54350C35F}"/>
    <cellStyle name="스타일 23 3" xfId="8978" xr:uid="{CA241375-BA2C-4B1B-B479-CB008936B2A8}"/>
    <cellStyle name="스타일 23 4" xfId="8979" xr:uid="{DEAE9CD2-FE9E-4790-A5D4-DA8968ED62C8}"/>
    <cellStyle name="스타일 23 5" xfId="8980" xr:uid="{BFFA112A-B7EC-4184-BB37-87842D5351DD}"/>
    <cellStyle name="스타일 23 6" xfId="8981" xr:uid="{3BCDB33B-30BD-4695-A835-14998D442702}"/>
    <cellStyle name="스타일 23_9.원단위" xfId="8982" xr:uid="{944800FE-7510-4388-AF22-B4C166BD1E65}"/>
    <cellStyle name="스타일 24" xfId="8983" xr:uid="{2824F67B-289B-468C-AB99-1D81003C060F}"/>
    <cellStyle name="스타일 24 2" xfId="8984" xr:uid="{72CBB3AC-B9B2-4BEA-9A66-62F1B8012AFF}"/>
    <cellStyle name="스타일 24 3" xfId="8985" xr:uid="{0740CA2A-B265-429D-BA9B-8747B2BAA783}"/>
    <cellStyle name="스타일 24 4" xfId="8986" xr:uid="{3BB4B32D-871C-43FF-A478-36FB34683292}"/>
    <cellStyle name="스타일 24 5" xfId="8987" xr:uid="{890218F7-9B99-4775-BB6F-789EE4D2A8B5}"/>
    <cellStyle name="스타일 24 6" xfId="8988" xr:uid="{8EEE7528-C20F-4C86-98A4-3F176804C2C9}"/>
    <cellStyle name="스타일 24_9.원단위" xfId="8989" xr:uid="{73D42DD3-2146-405B-9584-CC3919AE4DE5}"/>
    <cellStyle name="스타일 25" xfId="8990" xr:uid="{9D77D956-F88E-4E76-9EBF-07ACB6CB8B28}"/>
    <cellStyle name="스타일 26" xfId="8991" xr:uid="{3439EFE4-8F69-485B-8980-9BA9E7DC8503}"/>
    <cellStyle name="스타일 27" xfId="8992" xr:uid="{E8F57614-ADD2-4DF0-8FCD-04766793EE7D}"/>
    <cellStyle name="스타일 28" xfId="8993" xr:uid="{57B3F7E5-8804-44E8-B67E-FF1509F1FD43}"/>
    <cellStyle name="스타일 29" xfId="8994" xr:uid="{53DCCF8E-919E-45EC-83CB-1B182536B863}"/>
    <cellStyle name="스타일 3" xfId="8995" xr:uid="{C231AA4D-2EA0-4ED7-8CA7-58584242658F}"/>
    <cellStyle name="스타일 3 2" xfId="8996" xr:uid="{89F647CA-5B36-4360-8FDB-917EAF56585A}"/>
    <cellStyle name="스타일 3 3" xfId="8997" xr:uid="{0008B665-E563-48A9-98C0-A1DC6806EA19}"/>
    <cellStyle name="스타일 3 4" xfId="8998" xr:uid="{386F87B4-1E3A-49F6-BE4D-BCEA60BE6538}"/>
    <cellStyle name="스타일 3 5" xfId="8999" xr:uid="{B6B01705-1969-408C-94F1-C16F85DC810D}"/>
    <cellStyle name="스타일 3 6" xfId="9000" xr:uid="{74121DC3-BEAC-422D-A3CD-2FACA69E209D}"/>
    <cellStyle name="스타일 30" xfId="9001" xr:uid="{422B1A07-624B-408A-B1BD-A85E49E5807C}"/>
    <cellStyle name="스타일 31" xfId="9002" xr:uid="{25BC5CAF-9DF5-486B-97EF-6A713F6BBFC6}"/>
    <cellStyle name="스타일 32" xfId="9003" xr:uid="{A03D96E9-6B7E-47FB-AD3C-1F8EA9E22FB5}"/>
    <cellStyle name="스타일 32 2" xfId="9004" xr:uid="{ADDF40F5-58B3-4A65-AF25-18F413CEDA51}"/>
    <cellStyle name="스타일 32 3" xfId="9005" xr:uid="{BC8907A2-3F2F-4A4F-9754-123F3B0E6BC0}"/>
    <cellStyle name="스타일 33" xfId="9006" xr:uid="{960A1E03-CA15-4524-9851-2D7DBF5DD3E6}"/>
    <cellStyle name="스타일 34" xfId="9007" xr:uid="{2E4F179A-005A-4C53-B65A-56BD0C9B3BCC}"/>
    <cellStyle name="스타일 35" xfId="9008" xr:uid="{3D1FC624-2426-4A38-9081-05FA86C66A77}"/>
    <cellStyle name="스타일 36" xfId="9009" xr:uid="{07E0022E-341F-4C56-A366-FE680557FD2B}"/>
    <cellStyle name="스타일 37" xfId="9010" xr:uid="{BDE2A80D-D419-46C8-8483-1A247E99B3E2}"/>
    <cellStyle name="스타일 38" xfId="9011" xr:uid="{5C3A5ECA-6BA8-45A0-84B7-0B892B31C968}"/>
    <cellStyle name="스타일 39" xfId="9012" xr:uid="{387AB105-38C6-490D-84AE-352819B34166}"/>
    <cellStyle name="스타일 4" xfId="9013" xr:uid="{15A10E2D-DBFF-49DD-81A3-60F420617124}"/>
    <cellStyle name="스타일 4 2" xfId="9014" xr:uid="{D78EDA0F-AEED-4F0B-B4FB-7A3E0FCD3465}"/>
    <cellStyle name="스타일 4 3" xfId="9015" xr:uid="{E180C56A-440A-4AE4-9171-67CCCEF6766F}"/>
    <cellStyle name="스타일 4 4" xfId="9016" xr:uid="{5A189453-B723-4EFB-9698-2E05BE913C49}"/>
    <cellStyle name="스타일 40" xfId="9017" xr:uid="{5CEABD0F-D1DB-41A0-B110-DEE8F1375B9B}"/>
    <cellStyle name="스타일 41" xfId="9018" xr:uid="{C763EB59-076A-4A4B-80D2-61B509E2824F}"/>
    <cellStyle name="스타일 42" xfId="9019" xr:uid="{CAF09660-7914-4222-940D-2D04DAD4DCF7}"/>
    <cellStyle name="스타일 43" xfId="9020" xr:uid="{3B4DA411-9BD2-4C91-9531-96FDA7DD1105}"/>
    <cellStyle name="스타일 44" xfId="9021" xr:uid="{ED8FC10E-E703-46D4-BEDA-04AA12B2CA5B}"/>
    <cellStyle name="스타일 45" xfId="9022" xr:uid="{B7921EAA-875E-4F2D-914A-7D666F065637}"/>
    <cellStyle name="스타일 46" xfId="9023" xr:uid="{B8AAF493-3371-42DC-91A9-E0BC3BC567D1}"/>
    <cellStyle name="스타일 47" xfId="9024" xr:uid="{1109E9B7-E6AC-466B-9446-FF6F24100214}"/>
    <cellStyle name="스타일 48" xfId="9025" xr:uid="{E9328FBF-1692-46D3-9409-F0176A08FE43}"/>
    <cellStyle name="스타일 49" xfId="9026" xr:uid="{7E1A7869-1CF4-46DF-A03D-6D91F5D14935}"/>
    <cellStyle name="스타일 5" xfId="9027" xr:uid="{151A4CFF-6F19-4056-B468-FCFEC0EC157F}"/>
    <cellStyle name="스타일 5 2" xfId="9028" xr:uid="{B7F3A308-1671-429B-9E95-A3B9068CC859}"/>
    <cellStyle name="스타일 5 3" xfId="9029" xr:uid="{096EA28D-17BB-4AD9-A558-61EB484C5ACE}"/>
    <cellStyle name="스타일 5 4" xfId="9030" xr:uid="{C8C4E1B0-8BA7-4D5E-A90D-9E5958325926}"/>
    <cellStyle name="스타일 5 5" xfId="9031" xr:uid="{D4C4F490-687C-4B89-99D5-6FE868CA07A4}"/>
    <cellStyle name="스타일 5 6" xfId="9032" xr:uid="{D4DBAED0-608B-4EEA-99B1-6230CF044053}"/>
    <cellStyle name="스타일 5_9.원단위" xfId="9033" xr:uid="{D9BF7F0F-433F-439A-A846-B20441035216}"/>
    <cellStyle name="스타일 50" xfId="9034" xr:uid="{B4E9E0CC-FEDF-44BC-855E-0D4B41891316}"/>
    <cellStyle name="스타일 51" xfId="9035" xr:uid="{F677CCC9-1B72-4498-87D0-AAF58BD1291B}"/>
    <cellStyle name="스타일 52" xfId="9036" xr:uid="{7F52ED12-48BD-4A1A-8737-B6E9BB3A315F}"/>
    <cellStyle name="스타일 53" xfId="9037" xr:uid="{7BA2B786-A2FC-4F38-8719-079C2B9502C1}"/>
    <cellStyle name="스타일 54" xfId="9038" xr:uid="{BB4F9893-CE28-4DAA-A37A-CE37EA766378}"/>
    <cellStyle name="스타일 6" xfId="9039" xr:uid="{D6027CC3-F4EF-4DC5-AD2C-D9215F25BB7C}"/>
    <cellStyle name="스타일 6 2" xfId="9040" xr:uid="{3AF18FE3-80B0-4B10-9430-13B03CCA26CD}"/>
    <cellStyle name="스타일 6 3" xfId="9041" xr:uid="{E498CC05-1952-4D56-BA2F-206F9F1B9FDC}"/>
    <cellStyle name="스타일 6 4" xfId="9042" xr:uid="{00595B18-1B31-43E0-AB28-81DF4FFD98DA}"/>
    <cellStyle name="스타일 6 5" xfId="9043" xr:uid="{189ED06D-1063-41B9-A671-CD02DC435E7B}"/>
    <cellStyle name="스타일 6 6" xfId="9044" xr:uid="{E7132747-6C55-4A3F-89D7-25E70E85F1ED}"/>
    <cellStyle name="스타일 6_9.원단위" xfId="9045" xr:uid="{3D001E91-959B-4FD8-AA99-D465E83A56BC}"/>
    <cellStyle name="스타일 7" xfId="9046" xr:uid="{A4A4D172-D9E0-479D-BC18-78D9AAF1E599}"/>
    <cellStyle name="스타일 7 2" xfId="9047" xr:uid="{A36241EB-EC66-479B-B3B5-84899B26883C}"/>
    <cellStyle name="스타일 7 3" xfId="9048" xr:uid="{2533BFD5-9F77-4C1D-98D8-96D81ECE6036}"/>
    <cellStyle name="스타일 7 4" xfId="9049" xr:uid="{B4B54408-64E6-486F-A6A8-DAEE3F7D3B67}"/>
    <cellStyle name="스타일 7 5" xfId="9050" xr:uid="{18B256F7-2FB3-48D7-B843-42C926789D63}"/>
    <cellStyle name="스타일 7 6" xfId="9051" xr:uid="{30707EB1-EEE8-4F2B-B74C-4019349C4C60}"/>
    <cellStyle name="스타일 8" xfId="9052" xr:uid="{C405EB51-13EE-4D32-897A-DE44374C66F8}"/>
    <cellStyle name="스타일 8 2" xfId="9053" xr:uid="{8D7F2252-17DE-4867-9B46-7E69678F42AB}"/>
    <cellStyle name="스타일 8 3" xfId="9054" xr:uid="{DBEFD008-CB5D-4627-B893-1C617C11166B}"/>
    <cellStyle name="스타일 8 4" xfId="9055" xr:uid="{1F14DA90-4346-4469-809D-B6970CAC81BC}"/>
    <cellStyle name="스타일 8 5" xfId="9056" xr:uid="{F7F1C8D4-AE18-482E-B041-733018E6EB57}"/>
    <cellStyle name="스타일 8 6" xfId="9057" xr:uid="{5A20F54F-8B84-4F73-B9DF-6120BB255FBD}"/>
    <cellStyle name="스타일 8_9.원단위" xfId="9058" xr:uid="{4FA30BE4-D49E-437F-993D-C1D51E1F20BB}"/>
    <cellStyle name="스타일 9" xfId="9059" xr:uid="{3D38A7B4-0DC5-4EED-8803-25043F16C230}"/>
    <cellStyle name="스타일 9 2" xfId="9060" xr:uid="{BFD21152-0B3A-4BDE-B98C-917B80D905CF}"/>
    <cellStyle name="스타일 9 3" xfId="9061" xr:uid="{6795E1B6-34F9-42A3-B775-0300FC4C4A9E}"/>
    <cellStyle name="스타일 9 4" xfId="9062" xr:uid="{7945A636-281B-45B2-857F-A3B81F7D78F9}"/>
    <cellStyle name="스타일 9 5" xfId="9063" xr:uid="{872F99EC-7BD0-4F51-925A-5E3C7D2394AB}"/>
    <cellStyle name="스타일 9 6" xfId="9064" xr:uid="{D31E470C-5DB6-46C8-8CA3-BA91660646B4}"/>
    <cellStyle name="스타일 9_9.원단위" xfId="9065" xr:uid="{BA433575-9209-4787-80C3-F67C8010D485}"/>
    <cellStyle name="양력날짜" xfId="9066" xr:uid="{CE67DB8E-CF8F-4A14-B426-DA2BFF6AFDC1}"/>
    <cellStyle name="양력날짜 10" xfId="9067" xr:uid="{13DD3F94-4901-4AEC-92DA-9A293E62E0F5}"/>
    <cellStyle name="양력날짜 10 2" xfId="9068" xr:uid="{C1A256D1-752D-4333-923D-DBA9D8F7EF92}"/>
    <cellStyle name="양력날짜 11" xfId="9069" xr:uid="{778A3A26-8F93-4BE6-8F81-3590B710EAFC}"/>
    <cellStyle name="양력날짜 12" xfId="22273" xr:uid="{8A7919E9-ADAE-4D29-B299-3FF81DFAD001}"/>
    <cellStyle name="양력날짜 13" xfId="26804" xr:uid="{7A363796-1DBE-4476-B046-F379EB8237B7}"/>
    <cellStyle name="양력날짜 2" xfId="9070" xr:uid="{7EFD6294-1746-4349-B610-53CAF949C22D}"/>
    <cellStyle name="양력날짜 2 10" xfId="26808" xr:uid="{56530A51-44A5-4107-A98D-A272B380E2D7}"/>
    <cellStyle name="양력날짜 2 2" xfId="9071" xr:uid="{06DF1EF1-B2FD-406A-979F-A616B3514F64}"/>
    <cellStyle name="양력날짜 2 2 10" xfId="26809" xr:uid="{E70D76C6-5275-4D61-AF91-D820F0338E0E}"/>
    <cellStyle name="양력날짜 2 2 2" xfId="9072" xr:uid="{1563EBD1-F171-4BDE-A5CE-E8492EC9BB6E}"/>
    <cellStyle name="양력날짜 2 2 2 2" xfId="9073" xr:uid="{DAD43ABC-65E2-4818-9F62-BEEBDC79D80D}"/>
    <cellStyle name="양력날짜 2 2 2 2 2" xfId="22280" xr:uid="{5BE683AF-2F43-4F31-BA04-189B0FD6F377}"/>
    <cellStyle name="양력날짜 2 2 2 2 3" xfId="26811" xr:uid="{D2D36FC9-04E1-46CC-9C0A-E4216A78B05D}"/>
    <cellStyle name="양력날짜 2 2 2 3" xfId="9074" xr:uid="{B43CB1AD-35F1-4E40-93B9-176A25476B70}"/>
    <cellStyle name="양력날짜 2 2 2 3 2" xfId="22281" xr:uid="{8407570E-CC9A-445F-94C5-79718E9D82B1}"/>
    <cellStyle name="양력날짜 2 2 2 3 3" xfId="26812" xr:uid="{17EB3AFA-AF52-45CA-9140-BEFE9452C5C4}"/>
    <cellStyle name="양력날짜 2 2 2 4" xfId="9075" xr:uid="{0609BDD1-9117-489B-AA90-9285C95CA57C}"/>
    <cellStyle name="양력날짜 2 2 2 4 2" xfId="22282" xr:uid="{D8C29434-46B9-4553-A6A7-4C4916D15A26}"/>
    <cellStyle name="양력날짜 2 2 2 4 3" xfId="26813" xr:uid="{26287FA7-C972-414F-B43B-97B99618B2C9}"/>
    <cellStyle name="양력날짜 2 2 2 5" xfId="9076" xr:uid="{31BE7246-1C8F-4ADD-BFA7-D1EB8CC3F750}"/>
    <cellStyle name="양력날짜 2 2 2 5 2" xfId="22283" xr:uid="{4EC0DCDE-2201-4850-91BD-8485394BFB24}"/>
    <cellStyle name="양력날짜 2 2 2 5 3" xfId="26814" xr:uid="{D7B4D5F4-DB8A-4554-B616-C4EA924D3D1F}"/>
    <cellStyle name="양력날짜 2 2 2 6" xfId="9077" xr:uid="{4996A308-1247-4B19-83A3-1F7A2B6DF493}"/>
    <cellStyle name="양력날짜 2 2 2 6 2" xfId="22284" xr:uid="{1111D79A-B4F4-49E8-A4A5-44C9432F0DB9}"/>
    <cellStyle name="양력날짜 2 2 2 6 3" xfId="26815" xr:uid="{3206BACD-B3E2-41A5-992F-7BD4C8960180}"/>
    <cellStyle name="양력날짜 2 2 2 7" xfId="9078" xr:uid="{7F657AFE-112C-45F2-8B12-51D287418A17}"/>
    <cellStyle name="양력날짜 2 2 2 7 2" xfId="22285" xr:uid="{89E01F6B-395D-42F9-922D-A50A5E4D805C}"/>
    <cellStyle name="양력날짜 2 2 2 7 3" xfId="26816" xr:uid="{B1F91117-FE52-45AF-B615-2CE8257480EC}"/>
    <cellStyle name="양력날짜 2 2 2 8" xfId="22279" xr:uid="{435CCEDC-8EDA-4B7A-9811-D4F11C87C186}"/>
    <cellStyle name="양력날짜 2 2 2 9" xfId="26810" xr:uid="{5D8A210F-FFAC-4E17-9ACD-5C95C7FF18D5}"/>
    <cellStyle name="양력날짜 2 2 3" xfId="9079" xr:uid="{A67D152F-238A-49B4-9770-4D4785422209}"/>
    <cellStyle name="양력날짜 2 2 3 2" xfId="9080" xr:uid="{699D9A7D-F1B6-4386-AD1C-D563B8C0603B}"/>
    <cellStyle name="양력날짜 2 2 3 2 2" xfId="22287" xr:uid="{64967FE2-5910-46D4-AE0B-680AA3F6582E}"/>
    <cellStyle name="양력날짜 2 2 3 2 3" xfId="26818" xr:uid="{D7987093-313C-4B2C-866F-65F8B81AE8A9}"/>
    <cellStyle name="양력날짜 2 2 3 3" xfId="9081" xr:uid="{8271FBDD-4170-4CB8-9EE0-356E7EE8FF27}"/>
    <cellStyle name="양력날짜 2 2 3 3 2" xfId="22288" xr:uid="{AD755EC1-CE39-4490-82BA-8061A5D3D5B3}"/>
    <cellStyle name="양력날짜 2 2 3 3 3" xfId="26819" xr:uid="{1EE4E16C-D4B1-4891-807A-9005B80CCFBD}"/>
    <cellStyle name="양력날짜 2 2 3 4" xfId="9082" xr:uid="{6BD7149C-A660-4F34-8122-F5649C3C4375}"/>
    <cellStyle name="양력날짜 2 2 3 4 2" xfId="22289" xr:uid="{BE059F45-20E9-49CB-93B8-7506149A56BD}"/>
    <cellStyle name="양력날짜 2 2 3 4 3" xfId="26820" xr:uid="{238BE365-CF4F-4882-AE0C-70604950BA55}"/>
    <cellStyle name="양력날짜 2 2 3 5" xfId="9083" xr:uid="{02CEDEF1-1A64-4B06-A83E-0C55B804F587}"/>
    <cellStyle name="양력날짜 2 2 3 5 2" xfId="22290" xr:uid="{C4DA85A8-ECF2-4220-8E81-5D176B80E68B}"/>
    <cellStyle name="양력날짜 2 2 3 5 3" xfId="26821" xr:uid="{38B52F72-D3E3-4FEF-9896-A5929A73B660}"/>
    <cellStyle name="양력날짜 2 2 3 6" xfId="9084" xr:uid="{FA49E13F-A960-4934-B5CD-85DEA550D29D}"/>
    <cellStyle name="양력날짜 2 2 3 6 2" xfId="22291" xr:uid="{5DFE2881-2126-4326-93D0-F41435BD1B02}"/>
    <cellStyle name="양력날짜 2 2 3 6 3" xfId="26822" xr:uid="{8E4AA137-A1CA-435C-A1BF-EAB6B2ACE812}"/>
    <cellStyle name="양력날짜 2 2 3 7" xfId="22286" xr:uid="{A5B3BD28-0CD7-4A73-9227-C2D7F77659F1}"/>
    <cellStyle name="양력날짜 2 2 3 8" xfId="26817" xr:uid="{68126C4D-AC73-454F-847E-13D12016693C}"/>
    <cellStyle name="양력날짜 2 2 4" xfId="9085" xr:uid="{DB80FB49-C80A-4CD7-9F8C-D1D6F8AEDC07}"/>
    <cellStyle name="양력날짜 2 2 4 2" xfId="9086" xr:uid="{8651F77F-E54C-4D7E-84FE-EB9B3FD6A251}"/>
    <cellStyle name="양력날짜 2 2 4 2 2" xfId="22293" xr:uid="{94D7259C-BA00-40BF-9F14-673657F64821}"/>
    <cellStyle name="양력날짜 2 2 4 2 3" xfId="26824" xr:uid="{8DBAFE3C-4379-4873-B79B-BE2AB8611BF9}"/>
    <cellStyle name="양력날짜 2 2 4 3" xfId="9087" xr:uid="{E26007B3-3CBA-4871-98EF-A991A4AA5229}"/>
    <cellStyle name="양력날짜 2 2 4 3 2" xfId="22294" xr:uid="{C5F9568C-117E-4F7F-8421-C276BB8DABBD}"/>
    <cellStyle name="양력날짜 2 2 4 3 3" xfId="26825" xr:uid="{3CD4AB59-1013-4F4B-B45F-EF8079001C6E}"/>
    <cellStyle name="양력날짜 2 2 4 4" xfId="9088" xr:uid="{8360E808-6C99-4CED-A477-0DCAAF2B7CF7}"/>
    <cellStyle name="양력날짜 2 2 4 4 2" xfId="22295" xr:uid="{A7150481-D770-4F5C-82CA-58A00AF34B2A}"/>
    <cellStyle name="양력날짜 2 2 4 4 3" xfId="26826" xr:uid="{E8E4D938-CE5D-4F4D-BCB6-48FE2D7D3586}"/>
    <cellStyle name="양력날짜 2 2 4 5" xfId="22292" xr:uid="{F7722905-7B48-49A9-A835-C893F3E9001B}"/>
    <cellStyle name="양력날짜 2 2 4 6" xfId="26823" xr:uid="{5ED1DE1D-61C0-4143-9F87-8DDE85F4F45F}"/>
    <cellStyle name="양력날짜 2 2 5" xfId="9089" xr:uid="{20BB1C99-8B2D-4C5D-B55D-CDDB1898AFD4}"/>
    <cellStyle name="양력날짜 2 2 5 2" xfId="9090" xr:uid="{C9638197-07A8-4C46-9E7C-92F72EBC6BFF}"/>
    <cellStyle name="양력날짜 2 2 5 3" xfId="22296" xr:uid="{C6241B57-AC63-402A-AF7C-B4F534B0E149}"/>
    <cellStyle name="양력날짜 2 2 5 4" xfId="26827" xr:uid="{D0D4FBAD-BEE7-4FAE-86FB-E0E5527E351F}"/>
    <cellStyle name="양력날짜 2 2 6" xfId="9091" xr:uid="{A2C447BA-4E7A-4C02-B2D2-94C59E17D736}"/>
    <cellStyle name="양력날짜 2 2 6 2" xfId="9092" xr:uid="{9EC86805-EFEE-4564-BD90-7EB1BF80431F}"/>
    <cellStyle name="양력날짜 2 2 6 3" xfId="22298" xr:uid="{CA621595-DE80-458B-B380-B06915CA9746}"/>
    <cellStyle name="양력날짜 2 2 6 4" xfId="26829" xr:uid="{B179E59C-A15B-49EF-888D-331953B261E0}"/>
    <cellStyle name="양력날짜 2 2 7" xfId="9093" xr:uid="{D26A8AC3-5BF3-4FEF-8D6E-9355A7A92443}"/>
    <cellStyle name="양력날짜 2 2 7 2" xfId="22300" xr:uid="{D7F4A044-7CF8-4F6D-85EB-8A6523B60030}"/>
    <cellStyle name="양력날짜 2 2 7 3" xfId="26831" xr:uid="{E794D92C-06F8-484F-B953-E8CCD9327665}"/>
    <cellStyle name="양력날짜 2 2 8" xfId="9094" xr:uid="{BC88E37E-DBD8-4029-A313-4E08F586DFD5}"/>
    <cellStyle name="양력날짜 2 2 8 2" xfId="22301" xr:uid="{F2F2CFC2-9339-4610-A7F7-5F263436F9A6}"/>
    <cellStyle name="양력날짜 2 2 8 3" xfId="26832" xr:uid="{D4DFC9CD-9728-4C9D-B181-A25D9E28959F}"/>
    <cellStyle name="양력날짜 2 2 9" xfId="22278" xr:uid="{F63FBC59-DBB4-45C8-A319-2C517F5F4D6C}"/>
    <cellStyle name="양력날짜 2 3" xfId="9095" xr:uid="{D705D17A-A234-468B-9456-DF4851B01516}"/>
    <cellStyle name="양력날짜 2 3 2" xfId="9096" xr:uid="{7EC7ABC6-6890-49F4-915B-215B04C610AA}"/>
    <cellStyle name="양력날짜 2 3 2 2" xfId="22303" xr:uid="{8AD57C99-DA77-4E0A-8C65-08158F439C1F}"/>
    <cellStyle name="양력날짜 2 3 2 3" xfId="26834" xr:uid="{59DD3C4D-0730-4067-8797-BFD1DC86B097}"/>
    <cellStyle name="양력날짜 2 3 3" xfId="9097" xr:uid="{97D6A7DA-3CE1-45BC-A7A5-25DFF39ABDDA}"/>
    <cellStyle name="양력날짜 2 3 3 2" xfId="22304" xr:uid="{875956B2-B798-4F80-93F9-B630BDF88761}"/>
    <cellStyle name="양력날짜 2 3 3 3" xfId="26835" xr:uid="{522F5F21-CF8A-42D0-8022-CDB53560C3A7}"/>
    <cellStyle name="양력날짜 2 3 4" xfId="9098" xr:uid="{13FBF127-13B6-4FAA-BABF-6867E85D27C8}"/>
    <cellStyle name="양력날짜 2 3 4 2" xfId="22305" xr:uid="{52E33732-22DD-4AB2-AE4F-195578ED4A3E}"/>
    <cellStyle name="양력날짜 2 3 4 3" xfId="26836" xr:uid="{CFBB9CAC-BC30-425B-827E-1437629B14A3}"/>
    <cellStyle name="양력날짜 2 3 5" xfId="9099" xr:uid="{080A0ACE-3B9E-4916-985F-880512D445AB}"/>
    <cellStyle name="양력날짜 2 3 5 2" xfId="22306" xr:uid="{BFFC38A2-6619-4F89-B8E2-EF2D1A23B8A3}"/>
    <cellStyle name="양력날짜 2 3 5 3" xfId="26837" xr:uid="{53E04269-F1D1-4C8C-A0EA-C096B9A26993}"/>
    <cellStyle name="양력날짜 2 3 6" xfId="9100" xr:uid="{5C7D883A-10CB-4BF0-A20A-A808264FEF16}"/>
    <cellStyle name="양력날짜 2 3 6 2" xfId="22307" xr:uid="{953459BF-621B-45F9-A0E2-2E91ADF2CA1D}"/>
    <cellStyle name="양력날짜 2 3 6 3" xfId="26838" xr:uid="{B75A0685-6C8C-4129-90D7-02151D876EF7}"/>
    <cellStyle name="양력날짜 2 3 7" xfId="9101" xr:uid="{C46676F7-E041-4A28-9B4C-1A38DF84A0AE}"/>
    <cellStyle name="양력날짜 2 3 7 2" xfId="22308" xr:uid="{A9F375A5-6121-43C6-8EF9-77E49C20A423}"/>
    <cellStyle name="양력날짜 2 3 7 3" xfId="26839" xr:uid="{4A85EEEC-E000-4033-B591-3A4DE9C096F2}"/>
    <cellStyle name="양력날짜 2 3 8" xfId="22302" xr:uid="{9A165BE2-62D3-44CA-922F-64EBEBB97BDE}"/>
    <cellStyle name="양력날짜 2 3 9" xfId="26833" xr:uid="{32B52796-E1CF-416E-8C59-2DEBFB2FE331}"/>
    <cellStyle name="양력날짜 2 4" xfId="9102" xr:uid="{A8F55EBE-89D3-4554-8D45-8B3604AD020A}"/>
    <cellStyle name="양력날짜 2 4 2" xfId="9103" xr:uid="{1AD086A8-3A8B-44F4-B7D5-0C02FA873E87}"/>
    <cellStyle name="양력날짜 2 4 2 2" xfId="22310" xr:uid="{FABEFD4A-9E13-4384-AA57-247879403997}"/>
    <cellStyle name="양력날짜 2 4 2 3" xfId="26841" xr:uid="{BF896673-6812-4AF0-BE44-68C2E208EA7E}"/>
    <cellStyle name="양력날짜 2 4 3" xfId="9104" xr:uid="{64AE20DA-F14C-42E4-923F-C245C3F42B75}"/>
    <cellStyle name="양력날짜 2 4 3 2" xfId="22311" xr:uid="{61F15DC6-59E2-4469-9C36-CA65A610FAF4}"/>
    <cellStyle name="양력날짜 2 4 3 3" xfId="26842" xr:uid="{BC4E38FA-5C05-49C1-8CEC-8204517648DD}"/>
    <cellStyle name="양력날짜 2 4 4" xfId="9105" xr:uid="{C45CA6A4-FF81-471D-A7FE-81D1DEDC17DC}"/>
    <cellStyle name="양력날짜 2 4 4 2" xfId="22312" xr:uid="{DB49A39D-AB7B-47C3-A4F2-85913D9B45C5}"/>
    <cellStyle name="양력날짜 2 4 4 3" xfId="26843" xr:uid="{52EDD2C7-48AA-49DB-9EBD-1F1A9C588E08}"/>
    <cellStyle name="양력날짜 2 4 5" xfId="9106" xr:uid="{1595EB62-4E2D-4285-BE09-2ADBBD04E821}"/>
    <cellStyle name="양력날짜 2 4 5 2" xfId="22313" xr:uid="{38F703E1-433C-44D5-8904-A9A7D20E7499}"/>
    <cellStyle name="양력날짜 2 4 5 3" xfId="26844" xr:uid="{AFC5B2C5-75B7-49DC-B74E-5AC828E907EA}"/>
    <cellStyle name="양력날짜 2 4 6" xfId="9107" xr:uid="{2CCD3538-128D-417A-A212-C60B28972757}"/>
    <cellStyle name="양력날짜 2 4 6 2" xfId="22314" xr:uid="{5A9540D5-B4F0-4FAB-9946-8505F01E90B3}"/>
    <cellStyle name="양력날짜 2 4 6 3" xfId="26845" xr:uid="{1F9ABF38-6A88-48F9-A2B4-03C5C4DA6E10}"/>
    <cellStyle name="양력날짜 2 4 7" xfId="22309" xr:uid="{EDB2F178-F154-4A9F-8A36-174E4FDE1020}"/>
    <cellStyle name="양력날짜 2 4 8" xfId="26840" xr:uid="{4AAC4DAC-C830-4543-A269-820D1D67B938}"/>
    <cellStyle name="양력날짜 2 5" xfId="9108" xr:uid="{2A245D67-5C29-42F9-82F1-5079C4A4C4BB}"/>
    <cellStyle name="양력날짜 2 5 2" xfId="9109" xr:uid="{16E51FE1-11C3-4F74-9929-957DBE0D50E7}"/>
    <cellStyle name="양력날짜 2 5 2 2" xfId="22316" xr:uid="{6DB3D053-F7E1-437C-BB14-6700C9B5F366}"/>
    <cellStyle name="양력날짜 2 5 2 3" xfId="26847" xr:uid="{C56C0B74-AC83-4F4B-986C-C97E5655096F}"/>
    <cellStyle name="양력날짜 2 5 3" xfId="9110" xr:uid="{232BFC3A-2BBF-4BD1-9523-73CB89AB82E7}"/>
    <cellStyle name="양력날짜 2 5 3 2" xfId="22317" xr:uid="{D63A864F-0547-478A-B6E3-B4546450AAE1}"/>
    <cellStyle name="양력날짜 2 5 3 3" xfId="26848" xr:uid="{72128E38-BDAB-4C18-99DB-AEAD8FCF6472}"/>
    <cellStyle name="양력날짜 2 5 4" xfId="9111" xr:uid="{17CDB4D8-7EDC-4C80-A22F-867EF172189B}"/>
    <cellStyle name="양력날짜 2 5 4 2" xfId="22318" xr:uid="{BFF1FD3D-DBA0-476E-8976-DDCC8156A116}"/>
    <cellStyle name="양력날짜 2 5 4 3" xfId="26849" xr:uid="{A2AF9675-A44B-45DC-BFB8-E494DBEE0D74}"/>
    <cellStyle name="양력날짜 2 5 5" xfId="9112" xr:uid="{871AC16B-6EB8-46CC-A3DC-8B78FA1E9FD4}"/>
    <cellStyle name="양력날짜 2 5 5 2" xfId="22319" xr:uid="{41973197-B80D-4255-9518-128E69F81158}"/>
    <cellStyle name="양력날짜 2 5 5 3" xfId="26850" xr:uid="{A765CB53-D378-4AD9-88E9-7C399E597092}"/>
    <cellStyle name="양력날짜 2 5 6" xfId="22315" xr:uid="{F39F6B66-897D-4F59-B9B2-807C861AE8CD}"/>
    <cellStyle name="양력날짜 2 5 7" xfId="26846" xr:uid="{9365A120-7AF5-4AE1-AE42-35B2B03E6795}"/>
    <cellStyle name="양력날짜 2 6" xfId="9113" xr:uid="{851301A8-4234-4D8F-8941-55F1711ECF21}"/>
    <cellStyle name="양력날짜 2 6 2" xfId="9114" xr:uid="{C1A366FE-6EE7-491C-B9CF-A9D63923507F}"/>
    <cellStyle name="양력날짜 2 6 2 2" xfId="22321" xr:uid="{21F872A2-1764-4F57-A08E-4EA02356158B}"/>
    <cellStyle name="양력날짜 2 6 2 3" xfId="26852" xr:uid="{CBC3F4AF-13BD-4400-8C85-DA8D1F2306A7}"/>
    <cellStyle name="양력날짜 2 6 3" xfId="22320" xr:uid="{78234609-0639-47BA-A48D-5ABA22219A23}"/>
    <cellStyle name="양력날짜 2 6 4" xfId="26851" xr:uid="{E6E94336-A717-4E3A-91AF-8302C63501BA}"/>
    <cellStyle name="양력날짜 2 7" xfId="9115" xr:uid="{FA36C2C8-E71C-45CC-A058-8B457436986A}"/>
    <cellStyle name="양력날짜 2 7 2" xfId="9116" xr:uid="{39D25362-2B35-4FCA-99CF-3874979F4893}"/>
    <cellStyle name="양력날짜 2 7 3" xfId="22322" xr:uid="{CF3E91D5-1B61-4486-8686-46F83396A869}"/>
    <cellStyle name="양력날짜 2 7 4" xfId="26853" xr:uid="{D534DAB2-EB26-4D7B-949B-1AC44D021D53}"/>
    <cellStyle name="양력날짜 2 8" xfId="9117" xr:uid="{E81693B3-3A69-49E8-9CE4-E320CEAE5639}"/>
    <cellStyle name="양력날짜 2 8 2" xfId="22324" xr:uid="{E0244EA6-5832-4C96-BC2B-D4828BEACD6A}"/>
    <cellStyle name="양력날짜 2 8 3" xfId="26855" xr:uid="{4050151B-95B2-4951-94F4-77D475E40815}"/>
    <cellStyle name="양력날짜 2 9" xfId="22277" xr:uid="{ACC8C5D4-2424-4FD3-830D-9ECCEE645B67}"/>
    <cellStyle name="양력날짜 3" xfId="9118" xr:uid="{315895E8-8CC5-42C7-A7EA-043567229AB2}"/>
    <cellStyle name="양력날짜 3 10" xfId="26856" xr:uid="{CE6A7599-2C6F-42D1-A581-9053F14055BE}"/>
    <cellStyle name="양력날짜 3 2" xfId="9119" xr:uid="{EAB6DA30-3EF6-4EC4-B666-807630FB8E0A}"/>
    <cellStyle name="양력날짜 3 2 10" xfId="26857" xr:uid="{3AA7E0E5-AD75-4E28-81F6-9F75AD7F0A6A}"/>
    <cellStyle name="양력날짜 3 2 2" xfId="9120" xr:uid="{A4E35087-3F29-4113-ACAC-C37CCA5620AC}"/>
    <cellStyle name="양력날짜 3 2 2 2" xfId="9121" xr:uid="{C4E01B3A-35C2-48F5-B9E8-5A6C3059F988}"/>
    <cellStyle name="양력날짜 3 2 2 2 2" xfId="22328" xr:uid="{BF0F9617-CDC8-490D-BE35-513E36730FF1}"/>
    <cellStyle name="양력날짜 3 2 2 2 3" xfId="26859" xr:uid="{AED359A2-F1F5-48F9-B534-0912E3921319}"/>
    <cellStyle name="양력날짜 3 2 2 3" xfId="9122" xr:uid="{DED29D86-0EA9-4F31-A59F-EB91AF568963}"/>
    <cellStyle name="양력날짜 3 2 2 3 2" xfId="22329" xr:uid="{70354D80-1BC2-4A7C-A6C7-A2CF61828B16}"/>
    <cellStyle name="양력날짜 3 2 2 3 3" xfId="26860" xr:uid="{990450C1-7C30-486A-AC72-CD4167E94EEF}"/>
    <cellStyle name="양력날짜 3 2 2 4" xfId="9123" xr:uid="{D1FD6CDB-6F37-4CD5-8D14-05725CB80F4E}"/>
    <cellStyle name="양력날짜 3 2 2 4 2" xfId="22330" xr:uid="{6041D270-B0B9-4B32-8EF6-32D6136E97CA}"/>
    <cellStyle name="양력날짜 3 2 2 4 3" xfId="26861" xr:uid="{0AC8D33F-B0F9-4D71-9804-D180DF869B61}"/>
    <cellStyle name="양력날짜 3 2 2 5" xfId="9124" xr:uid="{752D13C3-C4A2-4689-BC70-F9F66C8E4678}"/>
    <cellStyle name="양력날짜 3 2 2 5 2" xfId="22331" xr:uid="{1D8C9E3B-CF97-4E64-8282-9699C317D9BD}"/>
    <cellStyle name="양력날짜 3 2 2 5 3" xfId="26862" xr:uid="{471F4F52-A11E-451A-BF02-8299DFC5F8DD}"/>
    <cellStyle name="양력날짜 3 2 2 6" xfId="9125" xr:uid="{5D82F001-EFA0-460E-AF32-DDB98B634525}"/>
    <cellStyle name="양력날짜 3 2 2 6 2" xfId="22332" xr:uid="{ED5BE2D0-112D-4DB5-986C-4C19F655C907}"/>
    <cellStyle name="양력날짜 3 2 2 6 3" xfId="26863" xr:uid="{F2D3D5F8-FF3B-41CB-8D1A-53DAA5100D45}"/>
    <cellStyle name="양력날짜 3 2 2 7" xfId="9126" xr:uid="{F41C0166-542F-4FBE-9725-85FDF979A758}"/>
    <cellStyle name="양력날짜 3 2 2 7 2" xfId="22333" xr:uid="{080920AF-F955-4FF8-B6B1-6A2028C7161A}"/>
    <cellStyle name="양력날짜 3 2 2 7 3" xfId="26864" xr:uid="{CD354BE1-B7CA-4740-A81B-0C3F30D24D2A}"/>
    <cellStyle name="양력날짜 3 2 2 8" xfId="22327" xr:uid="{B5C6441E-65BB-4BBE-AA2B-A6A19862FCDE}"/>
    <cellStyle name="양력날짜 3 2 2 9" xfId="26858" xr:uid="{36E9ECB9-6FBC-4CC3-B99F-D7C11C5AB206}"/>
    <cellStyle name="양력날짜 3 2 3" xfId="9127" xr:uid="{A4610D93-9D0E-4261-9B78-093483A27824}"/>
    <cellStyle name="양력날짜 3 2 3 2" xfId="9128" xr:uid="{318B3439-6FA2-44AE-9C40-9D60D8161EB6}"/>
    <cellStyle name="양력날짜 3 2 3 2 2" xfId="22335" xr:uid="{CEC01E56-2891-4E9B-95B0-B3716BA23AD7}"/>
    <cellStyle name="양력날짜 3 2 3 2 3" xfId="26866" xr:uid="{897DA7CE-E086-41D9-9D31-ACD2F92491D0}"/>
    <cellStyle name="양력날짜 3 2 3 3" xfId="9129" xr:uid="{3A82274B-5FA4-4401-8B7F-CA96D2343BC1}"/>
    <cellStyle name="양력날짜 3 2 3 3 2" xfId="22336" xr:uid="{F37EFD1D-9F0F-4A5B-955F-4F8D42FCEE54}"/>
    <cellStyle name="양력날짜 3 2 3 3 3" xfId="26867" xr:uid="{E4EC47CF-2E41-4E3F-8C51-630F908AFC0F}"/>
    <cellStyle name="양력날짜 3 2 3 4" xfId="9130" xr:uid="{DE633623-930E-4795-A2C6-C722251FD526}"/>
    <cellStyle name="양력날짜 3 2 3 4 2" xfId="22337" xr:uid="{055AA064-F248-4750-B485-B2CBD714059C}"/>
    <cellStyle name="양력날짜 3 2 3 4 3" xfId="26868" xr:uid="{AE28A501-9C4D-4A34-82C2-51818C4AC6D4}"/>
    <cellStyle name="양력날짜 3 2 3 5" xfId="9131" xr:uid="{8D67FF4E-3BDA-45DF-8157-644FBB5209D7}"/>
    <cellStyle name="양력날짜 3 2 3 5 2" xfId="22338" xr:uid="{9630C02D-3E8F-4A0A-B70B-C773B709386F}"/>
    <cellStyle name="양력날짜 3 2 3 5 3" xfId="26869" xr:uid="{01D16201-142D-4FB0-981F-3BEF36FCA337}"/>
    <cellStyle name="양력날짜 3 2 3 6" xfId="9132" xr:uid="{8AC6E069-6A53-4AB2-82C9-A60E0DFD929A}"/>
    <cellStyle name="양력날짜 3 2 3 6 2" xfId="22339" xr:uid="{79019150-AE81-43B3-8BF1-35B238A5D346}"/>
    <cellStyle name="양력날짜 3 2 3 6 3" xfId="26870" xr:uid="{91183946-791F-4CAA-85CE-C9554BF45E4C}"/>
    <cellStyle name="양력날짜 3 2 3 7" xfId="22334" xr:uid="{A4417271-D67A-4398-A757-C95F6917502A}"/>
    <cellStyle name="양력날짜 3 2 3 8" xfId="26865" xr:uid="{653CB0FF-D46A-492A-B0C6-83AFB8BBF697}"/>
    <cellStyle name="양력날짜 3 2 4" xfId="9133" xr:uid="{6BC66E0D-236F-4A6C-9915-D0E076D8E978}"/>
    <cellStyle name="양력날짜 3 2 4 2" xfId="9134" xr:uid="{AB10B2C9-9086-4925-843D-D6451A24C261}"/>
    <cellStyle name="양력날짜 3 2 4 2 2" xfId="22341" xr:uid="{DBA779A7-F80F-4FCD-BB00-EC3B7495161C}"/>
    <cellStyle name="양력날짜 3 2 4 2 3" xfId="26872" xr:uid="{47AFB7C5-C006-45D0-9609-048DDEE75398}"/>
    <cellStyle name="양력날짜 3 2 4 3" xfId="9135" xr:uid="{1E5CBAF5-2488-45CD-BED6-F1D18C350848}"/>
    <cellStyle name="양력날짜 3 2 4 3 2" xfId="22342" xr:uid="{A3A181F0-B98F-40F1-B837-9B8A9B6ADB91}"/>
    <cellStyle name="양력날짜 3 2 4 3 3" xfId="26873" xr:uid="{8037F388-8EA2-4C62-B618-6A963F61A16A}"/>
    <cellStyle name="양력날짜 3 2 4 4" xfId="9136" xr:uid="{0F24F052-2A87-4B12-89F7-268E63639210}"/>
    <cellStyle name="양력날짜 3 2 4 4 2" xfId="22343" xr:uid="{480C9B88-53F9-4A0E-B49E-E5A07A498101}"/>
    <cellStyle name="양력날짜 3 2 4 4 3" xfId="26874" xr:uid="{A09860E1-C458-458E-A1AC-18B2375581A9}"/>
    <cellStyle name="양력날짜 3 2 4 5" xfId="22340" xr:uid="{995F99B0-133A-43A7-8748-636D77AA54B1}"/>
    <cellStyle name="양력날짜 3 2 4 6" xfId="26871" xr:uid="{DB53548F-CD7B-4D2B-8E34-3A0656974084}"/>
    <cellStyle name="양력날짜 3 2 5" xfId="9137" xr:uid="{1A7EB608-523C-467D-A423-484F6791E0EA}"/>
    <cellStyle name="양력날짜 3 2 5 2" xfId="9138" xr:uid="{1492A6DD-EAEB-4FEB-BB32-F68D8614BBB8}"/>
    <cellStyle name="양력날짜 3 2 5 3" xfId="22344" xr:uid="{6D4EEEF5-7B47-43D9-ADC7-AFC2C70E6DDE}"/>
    <cellStyle name="양력날짜 3 2 5 4" xfId="26875" xr:uid="{DBF96FA2-AD88-49E6-A6A9-1729A4D73A66}"/>
    <cellStyle name="양력날짜 3 2 6" xfId="9139" xr:uid="{CC55CF81-643F-41F7-9E02-9560714C9BB4}"/>
    <cellStyle name="양력날짜 3 2 6 2" xfId="9140" xr:uid="{F973CDFA-15B4-4D34-A741-29F9480D4134}"/>
    <cellStyle name="양력날짜 3 2 6 3" xfId="22346" xr:uid="{B43959F1-35E6-4258-A37B-8D4E44291960}"/>
    <cellStyle name="양력날짜 3 2 6 4" xfId="26877" xr:uid="{2A6324F9-3069-42E4-81FF-DD09FE08B4B0}"/>
    <cellStyle name="양력날짜 3 2 7" xfId="9141" xr:uid="{AA28640F-CB72-4DC3-A680-C771E4BA670F}"/>
    <cellStyle name="양력날짜 3 2 7 2" xfId="22348" xr:uid="{B9A8CEED-6FB7-4E22-87F5-B3DF4EA2CE74}"/>
    <cellStyle name="양력날짜 3 2 7 3" xfId="26879" xr:uid="{52FEFBE0-12D1-4730-83BE-6E765A70A4DE}"/>
    <cellStyle name="양력날짜 3 2 8" xfId="9142" xr:uid="{736FCA27-E9DE-44C1-9FC2-776D3130CD00}"/>
    <cellStyle name="양력날짜 3 2 8 2" xfId="22349" xr:uid="{E2B817A6-7E20-4A68-8C70-C1B7056BF585}"/>
    <cellStyle name="양력날짜 3 2 8 3" xfId="26880" xr:uid="{A14ECBFA-9386-4024-A450-BCE38EBE7989}"/>
    <cellStyle name="양력날짜 3 2 9" xfId="22326" xr:uid="{B7A196E8-4202-4B1E-B470-4A7135B77701}"/>
    <cellStyle name="양력날짜 3 3" xfId="9143" xr:uid="{22918C95-6C87-43D3-8DA5-72ED5F4A4E67}"/>
    <cellStyle name="양력날짜 3 3 2" xfId="9144" xr:uid="{77F9E9F5-0D19-4D0A-B5A7-3DA734F9ACE5}"/>
    <cellStyle name="양력날짜 3 3 2 2" xfId="22351" xr:uid="{F3C7A25F-500E-40E1-965F-FCC2639E8E60}"/>
    <cellStyle name="양력날짜 3 3 2 3" xfId="26882" xr:uid="{366169A6-1FF7-4325-9FD5-03AFD6E81E7D}"/>
    <cellStyle name="양력날짜 3 3 3" xfId="9145" xr:uid="{910EACF9-7E9F-4E36-B8C4-ED28874AFFAD}"/>
    <cellStyle name="양력날짜 3 3 3 2" xfId="22352" xr:uid="{2B8AC167-0077-4F58-A2AB-63F410CAE431}"/>
    <cellStyle name="양력날짜 3 3 3 3" xfId="26883" xr:uid="{A8C3BD2A-CFC9-472B-BBA1-4223FE7C7C94}"/>
    <cellStyle name="양력날짜 3 3 4" xfId="9146" xr:uid="{F47065A0-82DD-4C5C-A5CE-469463E3411B}"/>
    <cellStyle name="양력날짜 3 3 4 2" xfId="22353" xr:uid="{93811490-8C54-4405-89C8-57BDFCDAF1E0}"/>
    <cellStyle name="양력날짜 3 3 4 3" xfId="26884" xr:uid="{F59DE739-8485-4FF2-A196-83E556DE77D5}"/>
    <cellStyle name="양력날짜 3 3 5" xfId="9147" xr:uid="{9F3C521F-4C2D-4472-B30D-B2816957D4BE}"/>
    <cellStyle name="양력날짜 3 3 5 2" xfId="22354" xr:uid="{78EFCABE-EE23-45FB-A43D-670FA23B1D1F}"/>
    <cellStyle name="양력날짜 3 3 5 3" xfId="26885" xr:uid="{225FD048-5AA7-41A1-9E6A-106E9FA7B87B}"/>
    <cellStyle name="양력날짜 3 3 6" xfId="9148" xr:uid="{5C5F6E20-344F-4126-B1C4-7F53E250A4A1}"/>
    <cellStyle name="양력날짜 3 3 6 2" xfId="22355" xr:uid="{EC2F5273-3D33-4992-A7E7-2A22EF2E2C19}"/>
    <cellStyle name="양력날짜 3 3 6 3" xfId="26886" xr:uid="{394D6134-D619-478F-8467-FA0CD18371A4}"/>
    <cellStyle name="양력날짜 3 3 7" xfId="9149" xr:uid="{B2A42AAF-BA90-44AA-A6E6-539ECD9FD05A}"/>
    <cellStyle name="양력날짜 3 3 7 2" xfId="22356" xr:uid="{605D6C8C-7A92-4727-A79F-A06A93FB96D4}"/>
    <cellStyle name="양력날짜 3 3 7 3" xfId="26887" xr:uid="{F2A18248-FC10-4263-BCBA-22CFF568B747}"/>
    <cellStyle name="양력날짜 3 3 8" xfId="22350" xr:uid="{34348791-BEF5-4B56-B951-FDA3870649A2}"/>
    <cellStyle name="양력날짜 3 3 9" xfId="26881" xr:uid="{8DED11DA-C7E4-4D72-BD23-6523CD6D7B07}"/>
    <cellStyle name="양력날짜 3 4" xfId="9150" xr:uid="{242290BE-DD6C-4E15-85C3-2156A07D772B}"/>
    <cellStyle name="양력날짜 3 4 2" xfId="9151" xr:uid="{850B084E-04A4-4116-8CB6-D586E6C09371}"/>
    <cellStyle name="양력날짜 3 4 2 2" xfId="22358" xr:uid="{2E4500D1-23FB-48AF-8160-E28DB825689F}"/>
    <cellStyle name="양력날짜 3 4 2 3" xfId="26889" xr:uid="{491F710F-7F80-490A-915E-7F6142B6BDB8}"/>
    <cellStyle name="양력날짜 3 4 3" xfId="9152" xr:uid="{186CF63A-E8B4-46F0-8946-4F48AE488632}"/>
    <cellStyle name="양력날짜 3 4 3 2" xfId="22359" xr:uid="{FB7E6BA0-097C-480A-9738-5637FBCC4A5B}"/>
    <cellStyle name="양력날짜 3 4 3 3" xfId="26890" xr:uid="{AE9E8D2D-38E3-4A83-82CD-2F4D8E2887F2}"/>
    <cellStyle name="양력날짜 3 4 4" xfId="9153" xr:uid="{8225E826-E0E4-47AC-8788-AC6D338BFD48}"/>
    <cellStyle name="양력날짜 3 4 4 2" xfId="22360" xr:uid="{5F078E0A-3079-4A63-BBD0-C3EE869E51DA}"/>
    <cellStyle name="양력날짜 3 4 4 3" xfId="26891" xr:uid="{6FBC9DDE-64AF-4FB4-B06C-011BBF37639D}"/>
    <cellStyle name="양력날짜 3 4 5" xfId="9154" xr:uid="{5322A0BC-7131-4793-8408-154BF034BB6D}"/>
    <cellStyle name="양력날짜 3 4 5 2" xfId="22361" xr:uid="{96BFDF12-9492-4375-BC53-C0E1CF35B362}"/>
    <cellStyle name="양력날짜 3 4 5 3" xfId="26892" xr:uid="{BF03FCF7-D921-4077-AA4A-086B051338A9}"/>
    <cellStyle name="양력날짜 3 4 6" xfId="9155" xr:uid="{3A4B9DE0-F9CD-4F9D-892E-B22F688CC668}"/>
    <cellStyle name="양력날짜 3 4 6 2" xfId="22362" xr:uid="{53495900-BE61-4EDE-A33E-8F1E28EF0A03}"/>
    <cellStyle name="양력날짜 3 4 6 3" xfId="26893" xr:uid="{5A72F17F-BCE2-48DF-887B-104812F57767}"/>
    <cellStyle name="양력날짜 3 4 7" xfId="22357" xr:uid="{F1F98860-1B51-4098-B682-D367352ACEB3}"/>
    <cellStyle name="양력날짜 3 4 8" xfId="26888" xr:uid="{421EA25C-8699-4BCE-937E-457C024383CA}"/>
    <cellStyle name="양력날짜 3 5" xfId="9156" xr:uid="{6BA64CE0-DE28-4061-9F25-4E3DD92E4407}"/>
    <cellStyle name="양력날짜 3 5 2" xfId="9157" xr:uid="{7374D4E7-E577-4C01-8B15-371111CA4263}"/>
    <cellStyle name="양력날짜 3 5 2 2" xfId="22364" xr:uid="{77B3B0CA-C6EE-448F-8A8B-B5E02624F5CB}"/>
    <cellStyle name="양력날짜 3 5 2 3" xfId="26895" xr:uid="{EFF8172C-7797-41B7-AEFA-8A49DCF4D2FA}"/>
    <cellStyle name="양력날짜 3 5 3" xfId="9158" xr:uid="{998616D8-C3A1-4CA5-88E4-4AA19B27EBEB}"/>
    <cellStyle name="양력날짜 3 5 3 2" xfId="22365" xr:uid="{D3850135-E087-43C0-AA62-0D437E46B1B3}"/>
    <cellStyle name="양력날짜 3 5 3 3" xfId="26896" xr:uid="{FEF9B809-B24F-4AC7-9F60-83628D3DF872}"/>
    <cellStyle name="양력날짜 3 5 4" xfId="9159" xr:uid="{F5E1349A-4F49-4A5D-91BB-DD40E9BC0BE8}"/>
    <cellStyle name="양력날짜 3 5 4 2" xfId="22366" xr:uid="{D76C109E-5EB5-4EEF-9F31-F97A178F5FAC}"/>
    <cellStyle name="양력날짜 3 5 4 3" xfId="26897" xr:uid="{4A3ED24F-3A76-4B37-A22B-DA1256F19C90}"/>
    <cellStyle name="양력날짜 3 5 5" xfId="9160" xr:uid="{013CA342-2253-4680-B429-D3C6D59F91B3}"/>
    <cellStyle name="양력날짜 3 5 5 2" xfId="22367" xr:uid="{A69D753D-DCE5-4F93-AA14-F995322CB19A}"/>
    <cellStyle name="양력날짜 3 5 5 3" xfId="26898" xr:uid="{54657909-D587-4334-B60C-F99590E6AF52}"/>
    <cellStyle name="양력날짜 3 5 6" xfId="22363" xr:uid="{9DEE2FA7-16B8-4D0B-8795-AF33A92FF308}"/>
    <cellStyle name="양력날짜 3 5 7" xfId="26894" xr:uid="{5001BE50-2522-4B82-9C97-7631E0563D96}"/>
    <cellStyle name="양력날짜 3 6" xfId="9161" xr:uid="{A645E23C-3DE2-472E-B661-E2D0247A569A}"/>
    <cellStyle name="양력날짜 3 6 2" xfId="9162" xr:uid="{57232488-1FDE-4E8F-85FB-AE071F963421}"/>
    <cellStyle name="양력날짜 3 6 2 2" xfId="22369" xr:uid="{C69EB4BD-7ED4-4138-8BAC-C62AF78F983C}"/>
    <cellStyle name="양력날짜 3 6 2 3" xfId="26900" xr:uid="{D35309C2-FCC4-4FE9-AE33-370590EF0B17}"/>
    <cellStyle name="양력날짜 3 6 3" xfId="22368" xr:uid="{479EDD13-79B6-48D3-8B1F-FECAEC573646}"/>
    <cellStyle name="양력날짜 3 6 4" xfId="26899" xr:uid="{3336B546-D75A-4970-96E4-E97BC36C1406}"/>
    <cellStyle name="양력날짜 3 7" xfId="9163" xr:uid="{94A13FA8-479B-4FA6-BFAA-63389A01A03B}"/>
    <cellStyle name="양력날짜 3 7 2" xfId="9164" xr:uid="{EA053986-2B92-45EB-9AA2-4CC388967009}"/>
    <cellStyle name="양력날짜 3 7 3" xfId="22370" xr:uid="{1D96E0B1-F081-413E-AB23-844FF114D58D}"/>
    <cellStyle name="양력날짜 3 7 4" xfId="26901" xr:uid="{D36FF153-63AD-4A02-B237-D56AD9AA0098}"/>
    <cellStyle name="양력날짜 3 8" xfId="9165" xr:uid="{73E63280-22A7-4F8E-BBAA-7D12C01A657A}"/>
    <cellStyle name="양력날짜 3 8 2" xfId="22372" xr:uid="{77047EE7-52D1-424D-B278-05086687255E}"/>
    <cellStyle name="양력날짜 3 8 3" xfId="26903" xr:uid="{F2A5D309-07F3-4AA9-B593-6CAE6559C9B3}"/>
    <cellStyle name="양력날짜 3 9" xfId="22325" xr:uid="{036B5264-85DD-4676-AF1F-46014E72249F}"/>
    <cellStyle name="양력날짜 4" xfId="9166" xr:uid="{6127304C-F4EC-4AE4-8A7E-DD3FBA7213A5}"/>
    <cellStyle name="양력날짜 4 10" xfId="26904" xr:uid="{80690F21-6929-46E8-9958-4FB2F9BB0748}"/>
    <cellStyle name="양력날짜 4 2" xfId="9167" xr:uid="{1FDD580A-BDEB-402C-A656-00CF961D54EB}"/>
    <cellStyle name="양력날짜 4 2 10" xfId="26905" xr:uid="{0E6520B5-8BAD-41A0-AE8C-DCA1CA5A1055}"/>
    <cellStyle name="양력날짜 4 2 2" xfId="9168" xr:uid="{AF141141-DF79-4175-ACC0-86AFDA56971E}"/>
    <cellStyle name="양력날짜 4 2 2 2" xfId="9169" xr:uid="{415A74EC-09A3-47EB-B72E-727ECE74A6D3}"/>
    <cellStyle name="양력날짜 4 2 2 2 2" xfId="22376" xr:uid="{875F7114-69CE-4D1E-8A9E-A05993F2EC7B}"/>
    <cellStyle name="양력날짜 4 2 2 2 3" xfId="26907" xr:uid="{9C02BF24-836A-41BE-9458-83AEF28C28EE}"/>
    <cellStyle name="양력날짜 4 2 2 3" xfId="9170" xr:uid="{B41AE042-25AF-40FB-9C9D-7152E5880033}"/>
    <cellStyle name="양력날짜 4 2 2 3 2" xfId="22377" xr:uid="{38ABC144-457A-4E50-9BC5-EC25184CA8C8}"/>
    <cellStyle name="양력날짜 4 2 2 3 3" xfId="26908" xr:uid="{00A2A055-5849-45D8-B759-BAF42D209905}"/>
    <cellStyle name="양력날짜 4 2 2 4" xfId="9171" xr:uid="{D4C0743E-37B2-4F4C-A7EE-9E102223CBC5}"/>
    <cellStyle name="양력날짜 4 2 2 4 2" xfId="22378" xr:uid="{6DCFF437-22FF-47DD-94AA-6F0C6A084A11}"/>
    <cellStyle name="양력날짜 4 2 2 4 3" xfId="26909" xr:uid="{5B70049A-1C76-4B84-BFED-FD2FB6CD356E}"/>
    <cellStyle name="양력날짜 4 2 2 5" xfId="9172" xr:uid="{1FDBE938-6390-4BBF-B3B0-03A5ED85414E}"/>
    <cellStyle name="양력날짜 4 2 2 5 2" xfId="22379" xr:uid="{043D9732-6C10-405D-A27D-6E28DA00292F}"/>
    <cellStyle name="양력날짜 4 2 2 5 3" xfId="26910" xr:uid="{60E7A6AF-CF73-4112-B451-EEC0C93ABAB7}"/>
    <cellStyle name="양력날짜 4 2 2 6" xfId="9173" xr:uid="{701161CC-2305-4C5D-962C-71B6F20247DC}"/>
    <cellStyle name="양력날짜 4 2 2 6 2" xfId="22380" xr:uid="{31431CC0-F659-4E91-BEED-67040C85862B}"/>
    <cellStyle name="양력날짜 4 2 2 6 3" xfId="26911" xr:uid="{A1F55E85-0799-41BC-91A7-1177EAE73FC3}"/>
    <cellStyle name="양력날짜 4 2 2 7" xfId="9174" xr:uid="{BB0EAE15-B8E1-437F-8CB8-DD426822C71F}"/>
    <cellStyle name="양력날짜 4 2 2 7 2" xfId="22381" xr:uid="{1CDB9E2F-A6BD-4AC8-BF5F-D8776AA71C49}"/>
    <cellStyle name="양력날짜 4 2 2 7 3" xfId="26912" xr:uid="{73D02074-4990-46B1-A33B-6C840B87D1A9}"/>
    <cellStyle name="양력날짜 4 2 2 8" xfId="22375" xr:uid="{503BF2F7-F472-4E9D-9469-3783BADBF1B9}"/>
    <cellStyle name="양력날짜 4 2 2 9" xfId="26906" xr:uid="{2005E148-D267-4941-9E35-82719EA84656}"/>
    <cellStyle name="양력날짜 4 2 3" xfId="9175" xr:uid="{EE0D5343-333F-4632-8510-7F48BC74220A}"/>
    <cellStyle name="양력날짜 4 2 3 2" xfId="9176" xr:uid="{C4D33335-5A1B-4333-9151-22BAE84E7663}"/>
    <cellStyle name="양력날짜 4 2 3 2 2" xfId="22383" xr:uid="{AAF0B522-52AD-4190-89A1-33AB26A75136}"/>
    <cellStyle name="양력날짜 4 2 3 2 3" xfId="26914" xr:uid="{B3F4AA0D-D357-49A7-8806-EEEAA71F8E10}"/>
    <cellStyle name="양력날짜 4 2 3 3" xfId="9177" xr:uid="{FE579125-FD35-40F8-BD1C-E18D10957AC2}"/>
    <cellStyle name="양력날짜 4 2 3 3 2" xfId="22384" xr:uid="{521BFF44-0C2C-439F-AA84-8D5A27DAB9BD}"/>
    <cellStyle name="양력날짜 4 2 3 3 3" xfId="26915" xr:uid="{8CDBB0E0-9547-4D5A-B653-342C3859AB97}"/>
    <cellStyle name="양력날짜 4 2 3 4" xfId="9178" xr:uid="{37D64EFE-736E-4EEB-8F05-9BFA5273C30D}"/>
    <cellStyle name="양력날짜 4 2 3 4 2" xfId="22385" xr:uid="{AEA63480-4350-4F2B-8AF5-F857B582BF56}"/>
    <cellStyle name="양력날짜 4 2 3 4 3" xfId="26916" xr:uid="{DEE25744-B5DF-44CB-810F-4A731E4F4F4E}"/>
    <cellStyle name="양력날짜 4 2 3 5" xfId="9179" xr:uid="{7E15F9E5-68D6-4672-A16A-2A1670D7AAC0}"/>
    <cellStyle name="양력날짜 4 2 3 5 2" xfId="22386" xr:uid="{9039B939-31BC-4701-BA1C-EFE0A384A5ED}"/>
    <cellStyle name="양력날짜 4 2 3 5 3" xfId="26917" xr:uid="{1B435244-490C-4FA1-849F-1CE59765D9EC}"/>
    <cellStyle name="양력날짜 4 2 3 6" xfId="9180" xr:uid="{598F0029-B766-4E0E-AC44-1F2479CB71C1}"/>
    <cellStyle name="양력날짜 4 2 3 6 2" xfId="22387" xr:uid="{2DE02175-4B7E-4661-B763-51FF98A92C48}"/>
    <cellStyle name="양력날짜 4 2 3 6 3" xfId="26918" xr:uid="{E724384B-7701-44E8-B69E-1B73557D069C}"/>
    <cellStyle name="양력날짜 4 2 3 7" xfId="22382" xr:uid="{6CBE8822-88CC-4E50-8186-729AE17330C0}"/>
    <cellStyle name="양력날짜 4 2 3 8" xfId="26913" xr:uid="{E1C28193-AF52-4A2C-A77E-2624FC655395}"/>
    <cellStyle name="양력날짜 4 2 4" xfId="9181" xr:uid="{EF1996EA-3148-4364-A22A-2F81C9B2F136}"/>
    <cellStyle name="양력날짜 4 2 4 2" xfId="9182" xr:uid="{3B362FA3-18B7-4CCC-96AC-2FBF840A7A6C}"/>
    <cellStyle name="양력날짜 4 2 4 2 2" xfId="22389" xr:uid="{77F6249B-EC6A-4DD5-92CB-242FE1B36B0C}"/>
    <cellStyle name="양력날짜 4 2 4 2 3" xfId="26920" xr:uid="{8A032CF5-196E-41BC-AC02-BCFDF909014F}"/>
    <cellStyle name="양력날짜 4 2 4 3" xfId="9183" xr:uid="{030EBB29-5892-4126-A543-A3F96707F299}"/>
    <cellStyle name="양력날짜 4 2 4 3 2" xfId="22390" xr:uid="{21F54A2A-D06A-417B-8E21-935566B63F8B}"/>
    <cellStyle name="양력날짜 4 2 4 3 3" xfId="26921" xr:uid="{9108E1A3-87D0-43A1-A16F-64A3A9D4F453}"/>
    <cellStyle name="양력날짜 4 2 4 4" xfId="9184" xr:uid="{79B4BDA2-22AE-42DC-9F7E-98D3C2FBF0F3}"/>
    <cellStyle name="양력날짜 4 2 4 4 2" xfId="22391" xr:uid="{4288F427-403A-4287-A3F1-3D1710ED85C7}"/>
    <cellStyle name="양력날짜 4 2 4 4 3" xfId="26922" xr:uid="{1C9FD783-22B1-4A2B-9360-6C4C347F35EE}"/>
    <cellStyle name="양력날짜 4 2 4 5" xfId="22388" xr:uid="{6E482BFC-1B9E-4027-9C2A-BA4AEFF51387}"/>
    <cellStyle name="양력날짜 4 2 4 6" xfId="26919" xr:uid="{065ED600-14E2-4B64-BCAB-8E6272119647}"/>
    <cellStyle name="양력날짜 4 2 5" xfId="9185" xr:uid="{5180A831-FF89-4FBE-BF7A-908CC586E977}"/>
    <cellStyle name="양력날짜 4 2 5 2" xfId="9186" xr:uid="{28CF8081-4FD5-4DC5-B049-807B33FB5B91}"/>
    <cellStyle name="양력날짜 4 2 5 3" xfId="22392" xr:uid="{0203CA48-36CA-4260-AD6C-F1CB1D9B0C62}"/>
    <cellStyle name="양력날짜 4 2 5 4" xfId="26923" xr:uid="{A578F74B-EC0B-4377-AB4C-4C014EED9EE8}"/>
    <cellStyle name="양력날짜 4 2 6" xfId="9187" xr:uid="{F24295E4-06F2-491D-8B22-033DD3ED026D}"/>
    <cellStyle name="양력날짜 4 2 6 2" xfId="9188" xr:uid="{9F86BB95-8EB0-4FDD-A2B4-F71581C3573C}"/>
    <cellStyle name="양력날짜 4 2 6 3" xfId="22394" xr:uid="{4A635EDC-9DE9-4E50-8543-4256F979F57C}"/>
    <cellStyle name="양력날짜 4 2 6 4" xfId="26925" xr:uid="{5C8E649F-A06C-4E20-B569-D03C3087A853}"/>
    <cellStyle name="양력날짜 4 2 7" xfId="9189" xr:uid="{2EDC928D-9339-41EA-999A-5BC87AA03C84}"/>
    <cellStyle name="양력날짜 4 2 7 2" xfId="22396" xr:uid="{4E2D0417-D3B2-4191-AED8-4B285357D47F}"/>
    <cellStyle name="양력날짜 4 2 7 3" xfId="26927" xr:uid="{E1F46FFE-E2CF-4ECE-ACE0-EFC1D6B19AEF}"/>
    <cellStyle name="양력날짜 4 2 8" xfId="9190" xr:uid="{6EF32832-90F2-4990-8D21-A2904F93C997}"/>
    <cellStyle name="양력날짜 4 2 8 2" xfId="22397" xr:uid="{09980C97-E2BF-4C36-A47A-17F4538C4C8B}"/>
    <cellStyle name="양력날짜 4 2 8 3" xfId="26928" xr:uid="{F15C381C-3822-48A9-8247-DE83E273DB45}"/>
    <cellStyle name="양력날짜 4 2 9" xfId="22374" xr:uid="{007641E1-E865-41AC-9701-A5CD4E024C63}"/>
    <cellStyle name="양력날짜 4 3" xfId="9191" xr:uid="{31D2DD95-0830-4BDA-8C7E-38B13B475477}"/>
    <cellStyle name="양력날짜 4 3 2" xfId="9192" xr:uid="{AEF7D90E-027F-4692-A4D3-716815468BEA}"/>
    <cellStyle name="양력날짜 4 3 2 2" xfId="22399" xr:uid="{E2260F94-A0E0-41EE-AB12-420AB7E57F50}"/>
    <cellStyle name="양력날짜 4 3 2 3" xfId="26930" xr:uid="{C11D4BDC-C39B-44AA-8C48-F03605888505}"/>
    <cellStyle name="양력날짜 4 3 3" xfId="9193" xr:uid="{A9A34F8E-9A09-4C7F-90E6-41169575FEB7}"/>
    <cellStyle name="양력날짜 4 3 3 2" xfId="22400" xr:uid="{2A98A655-0F50-4D0B-8CED-1772AE937E5B}"/>
    <cellStyle name="양력날짜 4 3 3 3" xfId="26931" xr:uid="{E8930EEF-BBD7-43CD-BAC8-5003CC66C5D9}"/>
    <cellStyle name="양력날짜 4 3 4" xfId="9194" xr:uid="{EC2B072E-EAEC-4DA6-8F8B-D9C7B5EAB28C}"/>
    <cellStyle name="양력날짜 4 3 4 2" xfId="22401" xr:uid="{E212A48D-CDA2-4FB5-8BC3-B93C3C7009DD}"/>
    <cellStyle name="양력날짜 4 3 4 3" xfId="26932" xr:uid="{6B645646-D938-47D6-8135-688599F9067E}"/>
    <cellStyle name="양력날짜 4 3 5" xfId="9195" xr:uid="{7836DC0E-0ACD-41EC-B31B-7FD81A8E2EEF}"/>
    <cellStyle name="양력날짜 4 3 5 2" xfId="22402" xr:uid="{990C44E6-590D-4FAA-99E6-F38CC86FDB88}"/>
    <cellStyle name="양력날짜 4 3 5 3" xfId="26933" xr:uid="{2C4B9AB5-2AAF-4DAF-A295-DFFE521AC772}"/>
    <cellStyle name="양력날짜 4 3 6" xfId="9196" xr:uid="{0749C0DD-CC01-4983-AF2A-DDD4EDF7046C}"/>
    <cellStyle name="양력날짜 4 3 6 2" xfId="22403" xr:uid="{77F94677-31B1-4D3A-A33D-607B8B023D63}"/>
    <cellStyle name="양력날짜 4 3 6 3" xfId="26934" xr:uid="{F0753362-98A7-40DF-A2B6-B3094991920A}"/>
    <cellStyle name="양력날짜 4 3 7" xfId="9197" xr:uid="{8CA5AA25-90C7-4429-9193-364BAAC658A1}"/>
    <cellStyle name="양력날짜 4 3 7 2" xfId="22404" xr:uid="{8F0E2AD3-C566-4B37-9D39-C048ED57297D}"/>
    <cellStyle name="양력날짜 4 3 7 3" xfId="26935" xr:uid="{28AFEEEA-E729-4CFD-B018-454AC82E5113}"/>
    <cellStyle name="양력날짜 4 3 8" xfId="22398" xr:uid="{29DC41DC-154F-417D-9CB5-D1A3D7F0A6BF}"/>
    <cellStyle name="양력날짜 4 3 9" xfId="26929" xr:uid="{3FD0018B-7FA6-424F-B7DC-5D69BC13CA45}"/>
    <cellStyle name="양력날짜 4 4" xfId="9198" xr:uid="{0164AFBF-3908-4E91-BA6D-B1724AE35C7E}"/>
    <cellStyle name="양력날짜 4 4 2" xfId="9199" xr:uid="{228E13AC-CAE4-4E87-8FCF-7EF7C880F017}"/>
    <cellStyle name="양력날짜 4 4 2 2" xfId="22406" xr:uid="{082ABCE3-5AAE-480F-BE2A-0F2F1AC3A05F}"/>
    <cellStyle name="양력날짜 4 4 2 3" xfId="26937" xr:uid="{75C7223F-0559-4758-B379-D23D26C50761}"/>
    <cellStyle name="양력날짜 4 4 3" xfId="9200" xr:uid="{DA436B32-8745-4CBE-ABAC-C0E82F1EBA49}"/>
    <cellStyle name="양력날짜 4 4 3 2" xfId="22407" xr:uid="{F065A69B-7ADA-4797-90F7-081D41ED233F}"/>
    <cellStyle name="양력날짜 4 4 3 3" xfId="26938" xr:uid="{EACD87CF-55E6-442A-A01F-9311C614AB84}"/>
    <cellStyle name="양력날짜 4 4 4" xfId="9201" xr:uid="{713202E1-3804-4F08-8B81-737600416F97}"/>
    <cellStyle name="양력날짜 4 4 4 2" xfId="22408" xr:uid="{FB4B4F03-CF34-4F71-9D70-50DE87AE2486}"/>
    <cellStyle name="양력날짜 4 4 4 3" xfId="26939" xr:uid="{79A1F219-7D38-4785-899E-D46DE685DEA6}"/>
    <cellStyle name="양력날짜 4 4 5" xfId="9202" xr:uid="{8056B733-E06B-4806-8000-2049F831DA7D}"/>
    <cellStyle name="양력날짜 4 4 5 2" xfId="22409" xr:uid="{F9905211-6879-4ED6-BB4C-C0353A9440C8}"/>
    <cellStyle name="양력날짜 4 4 5 3" xfId="26940" xr:uid="{ED1A2D51-B927-47FA-BBC0-411929C21E2D}"/>
    <cellStyle name="양력날짜 4 4 6" xfId="9203" xr:uid="{8572F51F-CE91-4751-89B1-13D378218178}"/>
    <cellStyle name="양력날짜 4 4 6 2" xfId="22410" xr:uid="{ADB6F6BC-8661-43F2-BE4F-BCFDFB215D7B}"/>
    <cellStyle name="양력날짜 4 4 6 3" xfId="26941" xr:uid="{62B15E45-A2F9-4778-985D-28E97150B0B2}"/>
    <cellStyle name="양력날짜 4 4 7" xfId="22405" xr:uid="{434BA1DD-429E-4325-A5AC-CF874688922D}"/>
    <cellStyle name="양력날짜 4 4 8" xfId="26936" xr:uid="{D7D2DC46-9DBA-442F-BAE7-80C1CAC40772}"/>
    <cellStyle name="양력날짜 4 5" xfId="9204" xr:uid="{8406F0C6-EFA3-4B92-BCAA-C41CA7894C05}"/>
    <cellStyle name="양력날짜 4 5 2" xfId="9205" xr:uid="{536C7669-688D-4CB4-AE80-2CE185473893}"/>
    <cellStyle name="양력날짜 4 5 2 2" xfId="22412" xr:uid="{87D1A9CB-6ABE-493C-90D8-BA340FCE0651}"/>
    <cellStyle name="양력날짜 4 5 2 3" xfId="26943" xr:uid="{853C1CEF-4591-4BF8-9E8A-76582EF73B0B}"/>
    <cellStyle name="양력날짜 4 5 3" xfId="9206" xr:uid="{1FE5CB7F-657C-49C7-9C98-242D2E6AE9F2}"/>
    <cellStyle name="양력날짜 4 5 3 2" xfId="22413" xr:uid="{D5563658-05D8-43C0-9FC0-D685F436D091}"/>
    <cellStyle name="양력날짜 4 5 3 3" xfId="26944" xr:uid="{AF930AAE-ECA0-4022-B248-2548790F4DEA}"/>
    <cellStyle name="양력날짜 4 5 4" xfId="9207" xr:uid="{78FCAFCC-4D70-4E7F-907D-D99B3600CEC0}"/>
    <cellStyle name="양력날짜 4 5 4 2" xfId="22414" xr:uid="{D09A8A7C-C5A3-478B-8856-6028C23936DA}"/>
    <cellStyle name="양력날짜 4 5 4 3" xfId="26945" xr:uid="{4B08EA81-7AA1-46FD-AB5F-7402106974CC}"/>
    <cellStyle name="양력날짜 4 5 5" xfId="9208" xr:uid="{2576B112-32D0-4BF5-A815-49DF009CAEAB}"/>
    <cellStyle name="양력날짜 4 5 5 2" xfId="22415" xr:uid="{7E3BAD78-0E3D-471E-8392-9DD907E6723F}"/>
    <cellStyle name="양력날짜 4 5 5 3" xfId="26946" xr:uid="{102B9FF6-ACAD-4745-A3F1-4570ED0A58A7}"/>
    <cellStyle name="양력날짜 4 5 6" xfId="22411" xr:uid="{4930A4C0-DA15-48DC-B668-B2980A85E22F}"/>
    <cellStyle name="양력날짜 4 5 7" xfId="26942" xr:uid="{92DDBB6A-B12B-496F-811F-0A6AF37739A4}"/>
    <cellStyle name="양력날짜 4 6" xfId="9209" xr:uid="{F97E6394-BA1F-463F-8A73-6779006C75BB}"/>
    <cellStyle name="양력날짜 4 6 2" xfId="9210" xr:uid="{74C09C31-0597-463E-B21D-D3AC999B4354}"/>
    <cellStyle name="양력날짜 4 6 2 2" xfId="22417" xr:uid="{D1C6EB4E-CA37-4B54-AA51-111FDC366068}"/>
    <cellStyle name="양력날짜 4 6 2 3" xfId="26948" xr:uid="{3AE1641A-42C6-45C2-B0F1-AA5EAAB43B57}"/>
    <cellStyle name="양력날짜 4 6 3" xfId="22416" xr:uid="{5A67B041-C20A-420E-8355-7E5711057D90}"/>
    <cellStyle name="양력날짜 4 6 4" xfId="26947" xr:uid="{3C681ED8-E3C8-4B4D-A736-ABC963E1178B}"/>
    <cellStyle name="양력날짜 4 7" xfId="9211" xr:uid="{D2FD1D71-8B64-45CE-9227-E9E47092F6AC}"/>
    <cellStyle name="양력날짜 4 7 2" xfId="9212" xr:uid="{4A5F68C9-0BC7-4C69-81F1-BBD0079C00F7}"/>
    <cellStyle name="양력날짜 4 7 3" xfId="22418" xr:uid="{C0FBDE7A-CD72-407F-8D56-6CC76AA30BD8}"/>
    <cellStyle name="양력날짜 4 7 4" xfId="26949" xr:uid="{701D41B7-7DFA-44C4-93AF-28AA754C18C7}"/>
    <cellStyle name="양력날짜 4 8" xfId="9213" xr:uid="{937A5B65-348B-48F6-AC8E-05A6F3A2FB1F}"/>
    <cellStyle name="양력날짜 4 8 2" xfId="22420" xr:uid="{D3AFB199-D244-4F2B-AABA-87372120535F}"/>
    <cellStyle name="양력날짜 4 8 3" xfId="26951" xr:uid="{84803AB2-0F5A-4BB5-9F88-2BA3CFF1D487}"/>
    <cellStyle name="양력날짜 4 9" xfId="22373" xr:uid="{5CFD69D2-CA38-40FB-BE61-7520CC30C6BF}"/>
    <cellStyle name="양력날짜 5" xfId="9214" xr:uid="{6A2CB682-A088-45CC-A257-26B65E4D2146}"/>
    <cellStyle name="양력날짜 5 2" xfId="9215" xr:uid="{7C1836BA-80EF-4267-8A77-91E3BD96D023}"/>
    <cellStyle name="양력날짜 5 2 2" xfId="9216" xr:uid="{4C17585D-C6A0-4F01-A102-2F9C5D9D219B}"/>
    <cellStyle name="양력날짜 5 2 2 2" xfId="22423" xr:uid="{6B6AF88E-3092-4DEB-9A35-2DB6060AEC9C}"/>
    <cellStyle name="양력날짜 5 2 2 3" xfId="26954" xr:uid="{6BD86718-58E5-4616-AC51-11EDFB681B89}"/>
    <cellStyle name="양력날짜 5 2 3" xfId="9217" xr:uid="{7FD87503-EFFB-4853-9EEC-FBE12A2A7FDF}"/>
    <cellStyle name="양력날짜 5 2 3 2" xfId="22424" xr:uid="{CE2AE28E-8837-4E7D-90CC-DF308701482E}"/>
    <cellStyle name="양력날짜 5 2 3 3" xfId="26955" xr:uid="{3E8D5C6F-9903-4128-9A27-F10B0EFCB0B7}"/>
    <cellStyle name="양력날짜 5 2 4" xfId="9218" xr:uid="{93721DAA-8959-4BE7-BB20-FDC9D1AF0056}"/>
    <cellStyle name="양력날짜 5 2 4 2" xfId="22425" xr:uid="{0301FEF3-E469-4F5C-8DC0-066565C2E4F7}"/>
    <cellStyle name="양력날짜 5 2 4 3" xfId="26956" xr:uid="{922E1A89-10C0-4D28-8486-8B3D1E16E0BD}"/>
    <cellStyle name="양력날짜 5 2 5" xfId="9219" xr:uid="{7525EE18-74B5-4D51-B546-4CC653E2C506}"/>
    <cellStyle name="양력날짜 5 2 5 2" xfId="22426" xr:uid="{86B21487-BD1A-4A5D-9C61-E91C698A0D5A}"/>
    <cellStyle name="양력날짜 5 2 5 3" xfId="26957" xr:uid="{C2593E53-AFD8-48CD-8EB2-C2DB375341C6}"/>
    <cellStyle name="양력날짜 5 2 6" xfId="9220" xr:uid="{0126B1A3-96EB-46FE-B412-28DE54337444}"/>
    <cellStyle name="양력날짜 5 2 6 2" xfId="22427" xr:uid="{07E944F6-7EF6-4306-A2D0-75C711734B4D}"/>
    <cellStyle name="양력날짜 5 2 6 3" xfId="26958" xr:uid="{FA2DC63A-A7DE-4E7E-AB1F-EF3ADAB97FA6}"/>
    <cellStyle name="양력날짜 5 2 7" xfId="9221" xr:uid="{87098C02-74FE-4F42-B186-DBEC2898A9E8}"/>
    <cellStyle name="양력날짜 5 2 7 2" xfId="22428" xr:uid="{8C7ED7A8-BDE1-41E7-ADF4-6D40D57BBB28}"/>
    <cellStyle name="양력날짜 5 2 7 3" xfId="26959" xr:uid="{51A032FF-38CF-4550-8F0D-A107F393C18E}"/>
    <cellStyle name="양력날짜 5 2 8" xfId="22422" xr:uid="{2B81FE79-D175-40FD-9F05-A4E837323EAE}"/>
    <cellStyle name="양력날짜 5 2 9" xfId="26953" xr:uid="{7067CA21-7BBA-4055-8B91-78C12F00DFF7}"/>
    <cellStyle name="양력날짜 5 3" xfId="9222" xr:uid="{CC7F6458-BAEB-4D06-A9FE-4F588C48FE45}"/>
    <cellStyle name="양력날짜 5 3 2" xfId="9223" xr:uid="{2B09F5A0-C8DA-488C-922E-7E3B6C6C2FBB}"/>
    <cellStyle name="양력날짜 5 3 2 2" xfId="22430" xr:uid="{28C894F6-2F94-4F3E-8FF6-8AD17F67FFFB}"/>
    <cellStyle name="양력날짜 5 3 2 3" xfId="26961" xr:uid="{ED76EEE8-1148-49F2-932F-789525C0D566}"/>
    <cellStyle name="양력날짜 5 3 3" xfId="9224" xr:uid="{5340DC93-AF53-47EC-8E9D-1004A5B97A93}"/>
    <cellStyle name="양력날짜 5 3 3 2" xfId="22431" xr:uid="{284DCB13-9E97-4983-AC69-08E8CEB49D50}"/>
    <cellStyle name="양력날짜 5 3 3 3" xfId="26962" xr:uid="{0EB5E83E-1AED-41BA-9480-CECAB545356B}"/>
    <cellStyle name="양력날짜 5 3 4" xfId="9225" xr:uid="{7DF98B7B-51D7-42FA-9F45-93375E8E6951}"/>
    <cellStyle name="양력날짜 5 3 4 2" xfId="22432" xr:uid="{D168AFD3-7AE2-479D-A38C-B1AC837D5436}"/>
    <cellStyle name="양력날짜 5 3 4 3" xfId="26963" xr:uid="{CA8C0D7A-5050-4D39-A2FD-69D6A51A64EA}"/>
    <cellStyle name="양력날짜 5 3 5" xfId="9226" xr:uid="{D878B87E-1B31-414D-A978-58257C0B2FC3}"/>
    <cellStyle name="양력날짜 5 3 5 2" xfId="22433" xr:uid="{B21FD57F-4B65-40BB-9F50-B3415FF91754}"/>
    <cellStyle name="양력날짜 5 3 5 3" xfId="26964" xr:uid="{5DBB264B-5B2B-4711-9CD2-506A54216044}"/>
    <cellStyle name="양력날짜 5 3 6" xfId="9227" xr:uid="{B8784116-CA40-4B95-9339-037BC09DAAFA}"/>
    <cellStyle name="양력날짜 5 3 6 2" xfId="22434" xr:uid="{51283AEB-9D10-4516-9323-3BB9AC6E6342}"/>
    <cellStyle name="양력날짜 5 3 6 3" xfId="26965" xr:uid="{B8655992-20EC-4A8F-815E-4453AD895517}"/>
    <cellStyle name="양력날짜 5 3 7" xfId="22429" xr:uid="{EC4423BB-4CB0-429E-89F6-587712841531}"/>
    <cellStyle name="양력날짜 5 3 8" xfId="26960" xr:uid="{CF819B3A-87F6-4370-88B5-D52CF30B5ACB}"/>
    <cellStyle name="양력날짜 5 4" xfId="9228" xr:uid="{0162D503-4B2E-4ED7-A8FE-FD162FBC6B9A}"/>
    <cellStyle name="양력날짜 5 4 2" xfId="9229" xr:uid="{AD85B41B-C93C-4164-988D-C8BDC008068E}"/>
    <cellStyle name="양력날짜 5 4 2 2" xfId="22436" xr:uid="{289D8244-74A4-4754-805B-20E7E63E552C}"/>
    <cellStyle name="양력날짜 5 4 2 3" xfId="26967" xr:uid="{31777D07-3921-4504-8124-2C96F7DC77C3}"/>
    <cellStyle name="양력날짜 5 4 3" xfId="9230" xr:uid="{976D19DC-26A9-42B5-9E10-FB6FCB3F5A1D}"/>
    <cellStyle name="양력날짜 5 4 3 2" xfId="22437" xr:uid="{F87F3A20-897F-439A-B4D6-0B567B5A56D9}"/>
    <cellStyle name="양력날짜 5 4 3 3" xfId="26968" xr:uid="{FEAB0051-7AF6-4B86-981A-F0103740EF43}"/>
    <cellStyle name="양력날짜 5 4 4" xfId="9231" xr:uid="{06B469D2-0F99-41C0-95A4-8406612A6D1C}"/>
    <cellStyle name="양력날짜 5 4 4 2" xfId="22438" xr:uid="{F19B4010-71F2-4DB2-A4F0-432743EA8211}"/>
    <cellStyle name="양력날짜 5 4 4 3" xfId="26969" xr:uid="{C5005832-9E83-448E-9DE4-A82002763C6E}"/>
    <cellStyle name="양력날짜 5 4 5" xfId="9232" xr:uid="{4FB0C50B-299D-4A1F-9A8C-121069BDD7FF}"/>
    <cellStyle name="양력날짜 5 4 5 2" xfId="22439" xr:uid="{012BE92B-BEC8-4C49-8AA7-44E5A9739A3A}"/>
    <cellStyle name="양력날짜 5 4 5 3" xfId="26970" xr:uid="{56510C44-FF99-42CD-8132-5A016D85A31B}"/>
    <cellStyle name="양력날짜 5 4 6" xfId="22435" xr:uid="{BEBCE6BD-9D60-4150-85F7-09A17F8278F9}"/>
    <cellStyle name="양력날짜 5 4 7" xfId="26966" xr:uid="{92B4611F-F07A-46BD-B2BD-D53AD180F4B9}"/>
    <cellStyle name="양력날짜 5 5" xfId="9233" xr:uid="{E0DD094E-5F04-4CCE-BB86-C99740228978}"/>
    <cellStyle name="양력날짜 5 5 2" xfId="9234" xr:uid="{CD621A2A-BF97-4012-9D3B-18AD8561AFE0}"/>
    <cellStyle name="양력날짜 5 5 2 2" xfId="22441" xr:uid="{3F6F3C1C-0340-4F31-BDFC-4905D954CBE1}"/>
    <cellStyle name="양력날짜 5 5 2 3" xfId="26972" xr:uid="{C3F0F7AD-7968-4C93-A7CA-F1FAE535D03B}"/>
    <cellStyle name="양력날짜 5 5 3" xfId="22440" xr:uid="{64B988EB-AE82-4665-BB14-E0A83677958E}"/>
    <cellStyle name="양력날짜 5 5 4" xfId="26971" xr:uid="{21F64E30-3EEC-4FC4-949B-D86FAADA4775}"/>
    <cellStyle name="양력날짜 5 6" xfId="9235" xr:uid="{39F187CD-85D7-4988-B7C3-5E164EC3FC49}"/>
    <cellStyle name="양력날짜 5 6 2" xfId="9236" xr:uid="{1B6C819D-ACF0-49C4-B77C-07B76FF2A3E0}"/>
    <cellStyle name="양력날짜 5 6 3" xfId="22442" xr:uid="{42BB91A8-D48A-4C9E-AC84-173B55165554}"/>
    <cellStyle name="양력날짜 5 6 4" xfId="26973" xr:uid="{D615B2E4-5831-4F1E-A51C-247713184CC4}"/>
    <cellStyle name="양력날짜 5 7" xfId="9237" xr:uid="{4AEE734C-2F5D-4696-9A78-FC67CF705B14}"/>
    <cellStyle name="양력날짜 5 7 2" xfId="22444" xr:uid="{FAFCC81E-2223-4D38-A281-281D0A571ABD}"/>
    <cellStyle name="양력날짜 5 7 3" xfId="26975" xr:uid="{25EF0F65-9DC8-407A-836D-FCB2B64EB365}"/>
    <cellStyle name="양력날짜 5 8" xfId="22421" xr:uid="{305A17E1-127B-402E-B195-99FAE64AFC23}"/>
    <cellStyle name="양력날짜 5 9" xfId="26952" xr:uid="{8A6C11B3-B957-486D-A643-45A6CE795CFD}"/>
    <cellStyle name="양력날짜 6" xfId="9238" xr:uid="{452CF184-3E33-4B83-9468-D5E6508269E3}"/>
    <cellStyle name="양력날짜 6 2" xfId="9239" xr:uid="{D61A7767-6F00-4017-AF9D-F5855CFDD6D9}"/>
    <cellStyle name="양력날짜 6 2 2" xfId="22446" xr:uid="{2BFE33FF-50AA-48D4-8AA7-7C433BE7FF04}"/>
    <cellStyle name="양력날짜 6 2 3" xfId="26977" xr:uid="{E8A9DB56-6EDB-4FA6-B69B-7F4B893DE3EA}"/>
    <cellStyle name="양력날짜 6 3" xfId="9240" xr:uid="{EFBF92C6-1821-4685-9337-D40E9F5E2272}"/>
    <cellStyle name="양력날짜 6 3 2" xfId="22447" xr:uid="{0B6759EE-501D-402C-BAF8-F3897B091C74}"/>
    <cellStyle name="양력날짜 6 3 3" xfId="26978" xr:uid="{17B3E41E-EC1D-457E-95B3-F60D54A8EA57}"/>
    <cellStyle name="양력날짜 6 4" xfId="22445" xr:uid="{0E498B05-27E0-4DE1-9053-EC6FBA1AC2CA}"/>
    <cellStyle name="양력날짜 6 5" xfId="26976" xr:uid="{16DFFA89-C539-443A-A807-48FACB08C9E7}"/>
    <cellStyle name="양력날짜 7" xfId="9241" xr:uid="{2C970EBD-8D27-49DF-AB31-B1C173D916AE}"/>
    <cellStyle name="양력날짜 7 2" xfId="9242" xr:uid="{2563D4A2-E296-4904-8BF1-01A1C499C735}"/>
    <cellStyle name="양력날짜 7 3" xfId="22448" xr:uid="{01649E0B-9134-4597-96CC-5B870D28645C}"/>
    <cellStyle name="양력날짜 7 4" xfId="26979" xr:uid="{CF2B34F7-F66B-453D-A614-F471C88D3DA0}"/>
    <cellStyle name="양력날짜 8" xfId="9243" xr:uid="{09E9AB4A-EE71-4821-BCCE-4529877ED3E5}"/>
    <cellStyle name="양력날짜 8 2" xfId="9244" xr:uid="{971B3B43-B984-4CA1-8762-B77F453756A2}"/>
    <cellStyle name="양력날짜 9" xfId="9245" xr:uid="{4FE7B855-5D86-431D-A8A9-0AC4A7F98BB1}"/>
    <cellStyle name="양력날짜 9 2" xfId="9246" xr:uid="{7135B30B-1B32-4DED-BC78-065FD2BD5EBB}"/>
    <cellStyle name="연결된 셀 2" xfId="9247" xr:uid="{0FB4AC52-6CF9-49CA-9E32-69CCB7D06390}"/>
    <cellStyle name="연결된 셀 2 2" xfId="9248" xr:uid="{4D25DAF6-56A2-4BCA-996E-4D447E144B2C}"/>
    <cellStyle name="연결된 셀 2 3" xfId="9249" xr:uid="{CFE93D55-5CB3-40B3-BE6F-65A080F16100}"/>
    <cellStyle name="연결된 셀 2 4" xfId="9250" xr:uid="{06EE5BA8-5EB4-4D70-B4DE-EB8DFFA7865D}"/>
    <cellStyle name="연결된 셀 2_9.원단위" xfId="9251" xr:uid="{5703CCE1-A61D-42F9-8936-5D659251A7F5}"/>
    <cellStyle name="연결된 셀 3" xfId="9252" xr:uid="{C212D2E6-25F7-437B-91A2-8E506A39835A}"/>
    <cellStyle name="연결된 셀 4" xfId="9253" xr:uid="{629694C0-FC10-4BC4-8946-7456FB05D526}"/>
    <cellStyle name="연결된 셀 5" xfId="9254" xr:uid="{0780620D-55FC-4E6A-AD2D-1916DB76D15E}"/>
    <cellStyle name="㿘준_수입부품 _견적가 _XD설원견" xfId="9255" xr:uid="{F45F9304-79FA-45F9-9E96-FDAE708B6C5A}"/>
    <cellStyle name="霓付 [0]_INQUIRY 康?眠柳 " xfId="9256" xr:uid="{99D4CDD0-24E8-4039-B0F5-28D95D503891}"/>
    <cellStyle name="霓付_INQUIRY 康?眠柳 " xfId="9257" xr:uid="{0B6B27FA-3C50-4CE4-A4D0-4827AB3A0B44}"/>
    <cellStyle name="요약 2" xfId="9258" xr:uid="{F15D44AD-8303-4967-BE02-EFD88B4D2487}"/>
    <cellStyle name="요약 2 10" xfId="9259" xr:uid="{97E062B0-6C4D-41C3-9BD3-D801C98F4BE7}"/>
    <cellStyle name="요약 2 10 2" xfId="9260" xr:uid="{DA38CEA9-692A-4EC9-A644-9B7BAA91C271}"/>
    <cellStyle name="요약 2 10 3" xfId="22465" xr:uid="{96B32268-6398-425E-B0EC-613C32C9B0D5}"/>
    <cellStyle name="요약 2 10 4" xfId="26995" xr:uid="{78DDF5D0-E917-4A23-8688-A0789A89A00E}"/>
    <cellStyle name="요약 2 11" xfId="9261" xr:uid="{28511EE5-D8EA-402E-ACB9-B0FF0E00F5B6}"/>
    <cellStyle name="요약 2 11 2" xfId="9262" xr:uid="{89C5F233-471F-4B6D-ABDF-CB0C55E1B8EC}"/>
    <cellStyle name="요약 2 12" xfId="9263" xr:uid="{0D5D9781-95C5-4876-9DC8-D989C1D227A8}"/>
    <cellStyle name="요약 2 12 2" xfId="9264" xr:uid="{8504790A-F950-4750-AAC3-ADC182808F1F}"/>
    <cellStyle name="요약 2 13" xfId="9265" xr:uid="{DA218A60-675B-404C-A6AC-9A3703D4C441}"/>
    <cellStyle name="요약 2 13 2" xfId="9266" xr:uid="{3220891C-1437-475C-B887-F949271E32D9}"/>
    <cellStyle name="요약 2 14" xfId="9267" xr:uid="{7408875F-FD26-4A7C-BB99-16E8C10A8A2A}"/>
    <cellStyle name="요약 2 15" xfId="22464" xr:uid="{11B56E6F-D8F5-418E-B6D8-0C0836197A49}"/>
    <cellStyle name="요약 2 16" xfId="26994" xr:uid="{4495A62E-E660-4B07-A477-09FE90257EBD}"/>
    <cellStyle name="요약 2 2" xfId="9268" xr:uid="{42E15701-7281-4412-B950-E8A5C957B347}"/>
    <cellStyle name="요약 2 2 10" xfId="9269" xr:uid="{BD3F9DB4-F327-41EA-84D2-7194AF390ED1}"/>
    <cellStyle name="요약 2 2 10 2" xfId="9270" xr:uid="{806ADDB4-2604-4246-AEB6-22DA4EB5F466}"/>
    <cellStyle name="요약 2 2 11" xfId="9271" xr:uid="{54EC474A-2FB1-4374-BC12-15271C5F8CFE}"/>
    <cellStyle name="요약 2 2 12" xfId="22474" xr:uid="{8CD07D02-3738-447F-BB8C-821A5577A9BF}"/>
    <cellStyle name="요약 2 2 13" xfId="27004" xr:uid="{8147EB72-AF74-405A-B964-65AB1044806E}"/>
    <cellStyle name="요약 2 2 2" xfId="9272" xr:uid="{B23F85A3-7DB1-47FB-B08F-49DAB6051843}"/>
    <cellStyle name="요약 2 2 2 10" xfId="27007" xr:uid="{08536F96-CAD4-4795-B50F-8163D0EEA71A}"/>
    <cellStyle name="요약 2 2 2 2" xfId="9273" xr:uid="{5CE7A09E-6271-4A17-A746-B1F06415478C}"/>
    <cellStyle name="요약 2 2 2 2 10" xfId="27008" xr:uid="{7B49E5B3-BB27-41E6-90BF-A7974C3E6720}"/>
    <cellStyle name="요약 2 2 2 2 2" xfId="9274" xr:uid="{121A4BC7-BC5B-4EAB-B3B0-07580629BF49}"/>
    <cellStyle name="요약 2 2 2 2 2 2" xfId="9275" xr:uid="{EA5AA17C-AD71-46E9-9C0E-B245561C7F28}"/>
    <cellStyle name="요약 2 2 2 2 2 2 2" xfId="22481" xr:uid="{E4D6EE16-D8FE-4D7B-B089-7A8D27A169BE}"/>
    <cellStyle name="요약 2 2 2 2 2 2 3" xfId="27010" xr:uid="{E62AFD76-D47A-42A6-868A-32AE5ECEC65F}"/>
    <cellStyle name="요약 2 2 2 2 2 3" xfId="9276" xr:uid="{EFA3679D-E937-4BB8-B62B-B2E9EAFAE5D9}"/>
    <cellStyle name="요약 2 2 2 2 2 3 2" xfId="22482" xr:uid="{27BC872F-B56F-4B60-86C8-EBF62904B02A}"/>
    <cellStyle name="요약 2 2 2 2 2 3 3" xfId="27011" xr:uid="{B293A4DA-9625-4C64-9BCF-E5CAF67DEA0E}"/>
    <cellStyle name="요약 2 2 2 2 2 4" xfId="9277" xr:uid="{B0546DE9-E4B1-4D2A-868B-4D6FD458F6CD}"/>
    <cellStyle name="요약 2 2 2 2 2 4 2" xfId="22483" xr:uid="{12245332-E765-4BFC-94F0-890B6FC9E7FC}"/>
    <cellStyle name="요약 2 2 2 2 2 4 3" xfId="27012" xr:uid="{646745DD-8A60-4ABD-89D4-A9B2488FAE9E}"/>
    <cellStyle name="요약 2 2 2 2 2 5" xfId="9278" xr:uid="{0B598149-183B-4A64-8BB2-3ACA907CC279}"/>
    <cellStyle name="요약 2 2 2 2 2 5 2" xfId="22484" xr:uid="{E55A27B1-628E-4D38-837E-BBD51FE7C4C6}"/>
    <cellStyle name="요약 2 2 2 2 2 5 3" xfId="27013" xr:uid="{4794FA6C-CD11-430D-9C08-DCB5A93AA464}"/>
    <cellStyle name="요약 2 2 2 2 2 6" xfId="9279" xr:uid="{C9A6E246-85C4-4BD1-9D62-3FD1D3994B4E}"/>
    <cellStyle name="요약 2 2 2 2 2 6 2" xfId="22485" xr:uid="{568165E5-73F6-4634-80D5-E5E5EB3F6AFF}"/>
    <cellStyle name="요약 2 2 2 2 2 6 3" xfId="27014" xr:uid="{1FF4BE95-290B-432E-A33E-C85E8284A3A3}"/>
    <cellStyle name="요약 2 2 2 2 2 7" xfId="9280" xr:uid="{9E180423-6FBD-4E8C-A616-0A07C0DD7D73}"/>
    <cellStyle name="요약 2 2 2 2 2 7 2" xfId="22486" xr:uid="{50786374-1E02-4AFC-B702-7C800D3C500B}"/>
    <cellStyle name="요약 2 2 2 2 2 7 3" xfId="27015" xr:uid="{E3063F59-18E6-4615-BD48-76FD916634B4}"/>
    <cellStyle name="요약 2 2 2 2 2 8" xfId="22480" xr:uid="{570B78B5-A33F-4CCC-B634-C1904782601E}"/>
    <cellStyle name="요약 2 2 2 2 2 9" xfId="27009" xr:uid="{D5526429-3177-45B0-B5F8-B8E6CA88A838}"/>
    <cellStyle name="요약 2 2 2 2 3" xfId="9281" xr:uid="{3D358069-872D-47BE-AEFF-0E045DD5CE17}"/>
    <cellStyle name="요약 2 2 2 2 3 2" xfId="9282" xr:uid="{30F6AC6A-BDAF-4AE1-A12F-F9D54AEA75EE}"/>
    <cellStyle name="요약 2 2 2 2 3 2 2" xfId="22488" xr:uid="{D25B438A-54C7-471E-B03D-F59AB884F0D3}"/>
    <cellStyle name="요약 2 2 2 2 3 2 3" xfId="27017" xr:uid="{9528F2A6-5A47-4FD1-B3E7-60C7B9D8AA6A}"/>
    <cellStyle name="요약 2 2 2 2 3 3" xfId="9283" xr:uid="{231A34A3-1978-4412-AD30-AB6A2FE316F6}"/>
    <cellStyle name="요약 2 2 2 2 3 3 2" xfId="22489" xr:uid="{5A36153E-561F-40C1-821A-871588EDEE46}"/>
    <cellStyle name="요약 2 2 2 2 3 3 3" xfId="27018" xr:uid="{65146979-6993-4B46-8881-6C0A065BCEEF}"/>
    <cellStyle name="요약 2 2 2 2 3 4" xfId="9284" xr:uid="{41354AEC-AB88-4072-B337-CB2886220E89}"/>
    <cellStyle name="요약 2 2 2 2 3 4 2" xfId="22490" xr:uid="{03C8864E-22F6-42D9-925D-63AFABCBE4FA}"/>
    <cellStyle name="요약 2 2 2 2 3 4 3" xfId="27019" xr:uid="{A8920696-309E-4CD6-B5D7-7B723F72A10A}"/>
    <cellStyle name="요약 2 2 2 2 3 5" xfId="9285" xr:uid="{1F67549B-6DCE-45E3-B945-41F8C5BA5822}"/>
    <cellStyle name="요약 2 2 2 2 3 5 2" xfId="22491" xr:uid="{D41010FB-B8C2-45F8-AB9D-8B48E9E2F646}"/>
    <cellStyle name="요약 2 2 2 2 3 5 3" xfId="27020" xr:uid="{07927C8C-6907-4FEE-8A11-244E23515063}"/>
    <cellStyle name="요약 2 2 2 2 3 6" xfId="9286" xr:uid="{2B0357D2-ADC3-482A-B58D-D69F8C2CF7DB}"/>
    <cellStyle name="요약 2 2 2 2 3 6 2" xfId="22492" xr:uid="{4D1BBFD2-80CA-4902-BA7C-CE6E399ADF64}"/>
    <cellStyle name="요약 2 2 2 2 3 6 3" xfId="27021" xr:uid="{921D4F86-EFFE-4AD8-A084-AC419DB0F28A}"/>
    <cellStyle name="요약 2 2 2 2 3 7" xfId="22487" xr:uid="{B98BD7AE-9C49-43F3-A90E-2B300561CEB4}"/>
    <cellStyle name="요약 2 2 2 2 3 8" xfId="27016" xr:uid="{237E0FA0-FE44-466F-8737-B494132FDE11}"/>
    <cellStyle name="요약 2 2 2 2 4" xfId="9287" xr:uid="{9E71D873-8F19-43CD-B2C9-A31A28CA7DEF}"/>
    <cellStyle name="요약 2 2 2 2 4 2" xfId="9288" xr:uid="{0A925022-17F2-4F6C-AE80-2149F50FDE3C}"/>
    <cellStyle name="요약 2 2 2 2 4 2 2" xfId="22494" xr:uid="{3C9ECAB9-144A-4484-B4A4-E0EFE486B0CF}"/>
    <cellStyle name="요약 2 2 2 2 4 2 3" xfId="27023" xr:uid="{D6DDC137-AC59-4D11-986D-72592D9B4B77}"/>
    <cellStyle name="요약 2 2 2 2 4 3" xfId="9289" xr:uid="{5E31D4C8-1761-47EB-A3FD-4D0FAD7314E6}"/>
    <cellStyle name="요약 2 2 2 2 4 3 2" xfId="22495" xr:uid="{8DD2470D-B54C-4231-A4DA-C37A0E3DA3AF}"/>
    <cellStyle name="요약 2 2 2 2 4 3 3" xfId="27024" xr:uid="{F274EFCD-41EC-44B3-A6F8-3D17CF4301D4}"/>
    <cellStyle name="요약 2 2 2 2 4 4" xfId="9290" xr:uid="{2E7EBA5B-013C-4D91-8C78-6E45FA79CA46}"/>
    <cellStyle name="요약 2 2 2 2 4 4 2" xfId="22496" xr:uid="{AF069AEE-D2D0-4B88-960D-1C8D6C76829F}"/>
    <cellStyle name="요약 2 2 2 2 4 4 3" xfId="27025" xr:uid="{8970D7FE-D335-4E15-A504-7DF1FE697B6A}"/>
    <cellStyle name="요약 2 2 2 2 4 5" xfId="22493" xr:uid="{352473E6-BB05-45A3-8109-DCDAFC495F13}"/>
    <cellStyle name="요약 2 2 2 2 4 6" xfId="27022" xr:uid="{587094B1-6CFF-4765-B2C5-C5B86ED35DBF}"/>
    <cellStyle name="요약 2 2 2 2 5" xfId="9291" xr:uid="{BCB4CD7E-0C1B-459C-9711-1EFD44D7988C}"/>
    <cellStyle name="요약 2 2 2 2 5 2" xfId="9292" xr:uid="{D41C1855-80A1-4E68-B2CE-E47D2E5E03E5}"/>
    <cellStyle name="요약 2 2 2 2 5 3" xfId="22497" xr:uid="{617EADB8-F81B-44AC-A624-8558BBC659AA}"/>
    <cellStyle name="요약 2 2 2 2 5 4" xfId="27026" xr:uid="{C865C9CF-769E-41F7-9827-421028F2EE53}"/>
    <cellStyle name="요약 2 2 2 2 6" xfId="9293" xr:uid="{C60CB7DA-D88B-4BBD-B7BB-D45CF1629BC3}"/>
    <cellStyle name="요약 2 2 2 2 6 2" xfId="9294" xr:uid="{A95CB02F-9B6A-49B7-ABAE-33CEA3AB5288}"/>
    <cellStyle name="요약 2 2 2 2 6 3" xfId="22499" xr:uid="{3B68F45D-0915-4375-A333-D8CCF336225A}"/>
    <cellStyle name="요약 2 2 2 2 6 4" xfId="27028" xr:uid="{5494A78A-452D-4FA9-8206-7723295A3CC7}"/>
    <cellStyle name="요약 2 2 2 2 7" xfId="9295" xr:uid="{A3A1A54C-7AC6-40FA-9753-E28676AE5DE0}"/>
    <cellStyle name="요약 2 2 2 2 7 2" xfId="22501" xr:uid="{17D39F71-D071-42F3-8B16-BCD7A1E3B83D}"/>
    <cellStyle name="요약 2 2 2 2 7 3" xfId="27030" xr:uid="{5CFF7353-B00A-4D02-B414-5E71FD69E029}"/>
    <cellStyle name="요약 2 2 2 2 8" xfId="9296" xr:uid="{BA3C19A7-5DAA-42DC-8A59-220AB515BEC4}"/>
    <cellStyle name="요약 2 2 2 2 8 2" xfId="22502" xr:uid="{14F2887F-FF04-4F15-9453-D2D082DAC77E}"/>
    <cellStyle name="요약 2 2 2 2 8 3" xfId="27031" xr:uid="{A3BA663A-1F37-466B-99E0-77BDFCAEB222}"/>
    <cellStyle name="요약 2 2 2 2 9" xfId="22479" xr:uid="{7CE7D681-A542-4391-8956-59C39FD30A5A}"/>
    <cellStyle name="요약 2 2 2 3" xfId="9297" xr:uid="{E1FCB2AE-274F-41C5-BC4E-D4755D7A37FA}"/>
    <cellStyle name="요약 2 2 2 3 2" xfId="9298" xr:uid="{8D1BAF7B-30AE-4D04-87E1-A727251B0DCC}"/>
    <cellStyle name="요약 2 2 2 3 2 2" xfId="22504" xr:uid="{72237D37-0844-4EFC-B3CF-504446484755}"/>
    <cellStyle name="요약 2 2 2 3 2 3" xfId="27033" xr:uid="{B1EABA86-D71C-4E1A-92F6-DAA60819F4E5}"/>
    <cellStyle name="요약 2 2 2 3 3" xfId="9299" xr:uid="{96B91CB3-B4A6-43A2-A62C-97673FA69E86}"/>
    <cellStyle name="요약 2 2 2 3 3 2" xfId="22505" xr:uid="{7988E22F-11F1-40AA-B0C7-0D8C5BE9DA67}"/>
    <cellStyle name="요약 2 2 2 3 3 3" xfId="27034" xr:uid="{01FC7A7A-EAEA-4325-BC30-B90927044C46}"/>
    <cellStyle name="요약 2 2 2 3 4" xfId="9300" xr:uid="{8DCE0A32-133C-4E43-9CE5-7AA348203315}"/>
    <cellStyle name="요약 2 2 2 3 4 2" xfId="22506" xr:uid="{7B879B4D-E5EE-46DC-94DC-895D908D244A}"/>
    <cellStyle name="요약 2 2 2 3 4 3" xfId="27035" xr:uid="{E98F3584-ECCC-42DD-9B73-8F36187AE30B}"/>
    <cellStyle name="요약 2 2 2 3 5" xfId="9301" xr:uid="{BD184D9A-D239-449E-9E4C-A1D3A0E8858E}"/>
    <cellStyle name="요약 2 2 2 3 5 2" xfId="22507" xr:uid="{BB725AC7-68A1-4DA6-90C3-ED865D3CE27A}"/>
    <cellStyle name="요약 2 2 2 3 5 3" xfId="27036" xr:uid="{C9E308C7-7E31-4BF0-B674-C8DA054F7445}"/>
    <cellStyle name="요약 2 2 2 3 6" xfId="9302" xr:uid="{CEE30717-BDAC-46F3-AD18-BA10049F1338}"/>
    <cellStyle name="요약 2 2 2 3 6 2" xfId="22508" xr:uid="{E76893D8-B4C5-42B7-AEE4-8A63A59C124D}"/>
    <cellStyle name="요약 2 2 2 3 6 3" xfId="27037" xr:uid="{0AC392A6-0F44-4B65-9582-AA7D65FA9208}"/>
    <cellStyle name="요약 2 2 2 3 7" xfId="9303" xr:uid="{643AD604-15EA-490C-996F-259D75647F17}"/>
    <cellStyle name="요약 2 2 2 3 7 2" xfId="22509" xr:uid="{AD7FA6D7-8EB2-43B4-AF46-27A4334F03B1}"/>
    <cellStyle name="요약 2 2 2 3 7 3" xfId="27038" xr:uid="{5E22B770-85BA-43B5-A6DF-8EBAC9113C44}"/>
    <cellStyle name="요약 2 2 2 3 8" xfId="22503" xr:uid="{87C9F6A1-2070-446B-8750-671991732AF2}"/>
    <cellStyle name="요약 2 2 2 3 9" xfId="27032" xr:uid="{5F56E45A-F65A-488E-9B46-A1C2AF752936}"/>
    <cellStyle name="요약 2 2 2 4" xfId="9304" xr:uid="{4E39088A-D981-4879-B0C3-4CE22BBC4771}"/>
    <cellStyle name="요약 2 2 2 4 2" xfId="9305" xr:uid="{641DFA58-A6A8-4EF8-A97F-3763F356799A}"/>
    <cellStyle name="요약 2 2 2 4 2 2" xfId="22511" xr:uid="{03909356-A595-4C33-A226-C20305091D3F}"/>
    <cellStyle name="요약 2 2 2 4 2 3" xfId="27040" xr:uid="{4C53DF2B-D1AF-4001-A9F3-D81C0F45F034}"/>
    <cellStyle name="요약 2 2 2 4 3" xfId="9306" xr:uid="{5F4384B9-9975-40A3-B9B1-3BC47DF503E4}"/>
    <cellStyle name="요약 2 2 2 4 3 2" xfId="22512" xr:uid="{9C7A386C-D4FA-4F2E-BC29-00AAF262D469}"/>
    <cellStyle name="요약 2 2 2 4 3 3" xfId="27041" xr:uid="{F26363B1-F3A8-4E5A-8FEE-5AE936BE78FB}"/>
    <cellStyle name="요약 2 2 2 4 4" xfId="9307" xr:uid="{EBE8F690-9494-4307-9E7D-B35DA9317DCF}"/>
    <cellStyle name="요약 2 2 2 4 4 2" xfId="22513" xr:uid="{0DFCDC09-3A52-4A0E-8370-E4DCA7A0FC87}"/>
    <cellStyle name="요약 2 2 2 4 4 3" xfId="27042" xr:uid="{891B0D55-6B54-4D8C-9D78-BB36631BE1AB}"/>
    <cellStyle name="요약 2 2 2 4 5" xfId="9308" xr:uid="{390D1DB9-7CDD-4F37-B0CD-98EF8413C0DB}"/>
    <cellStyle name="요약 2 2 2 4 5 2" xfId="22514" xr:uid="{A328778C-AFC1-47FE-8B8A-2A216E14DBC9}"/>
    <cellStyle name="요약 2 2 2 4 5 3" xfId="27043" xr:uid="{4A4291A8-108C-4E97-AB4D-70F64C14A4E0}"/>
    <cellStyle name="요약 2 2 2 4 6" xfId="9309" xr:uid="{A3675425-1516-4356-91B3-277B6CF8E04B}"/>
    <cellStyle name="요약 2 2 2 4 6 2" xfId="22515" xr:uid="{AB4E469D-C1AA-4F30-8531-F1E71D230FFB}"/>
    <cellStyle name="요약 2 2 2 4 6 3" xfId="27044" xr:uid="{FCD5065E-9D92-4794-BC60-42AA08DC2855}"/>
    <cellStyle name="요약 2 2 2 4 7" xfId="22510" xr:uid="{E88FE0AB-037C-4A37-8EF5-4BEFFB204B43}"/>
    <cellStyle name="요약 2 2 2 4 8" xfId="27039" xr:uid="{304EB649-FDA6-4415-B3E1-32AF6F230494}"/>
    <cellStyle name="요약 2 2 2 5" xfId="9310" xr:uid="{13C36E3C-2F20-42BF-AC6B-809FA10856AF}"/>
    <cellStyle name="요약 2 2 2 5 2" xfId="9311" xr:uid="{0A7216E1-652A-4B2E-86C7-5F45369CCDAA}"/>
    <cellStyle name="요약 2 2 2 5 2 2" xfId="22517" xr:uid="{7195353A-EF23-4759-993E-CBBE02B65E5C}"/>
    <cellStyle name="요약 2 2 2 5 2 3" xfId="27046" xr:uid="{77D5044C-55D8-4675-96C6-88138E5A25D8}"/>
    <cellStyle name="요약 2 2 2 5 3" xfId="9312" xr:uid="{CFF051B1-C733-4AEA-8BE8-31BBA405B8DF}"/>
    <cellStyle name="요약 2 2 2 5 3 2" xfId="22518" xr:uid="{FB788560-AA43-40E2-9E38-B83FFC879EC7}"/>
    <cellStyle name="요약 2 2 2 5 3 3" xfId="27047" xr:uid="{E14D34AE-598C-44DC-B7C3-10AE825A6769}"/>
    <cellStyle name="요약 2 2 2 5 4" xfId="9313" xr:uid="{5A3BB477-D3FA-4E1D-907B-C4B113A035F3}"/>
    <cellStyle name="요약 2 2 2 5 4 2" xfId="22519" xr:uid="{D291E1AF-87F1-4D54-87A6-BACB17D8E461}"/>
    <cellStyle name="요약 2 2 2 5 4 3" xfId="27048" xr:uid="{33E90F31-70F1-4549-9D15-C5F42410F483}"/>
    <cellStyle name="요약 2 2 2 5 5" xfId="9314" xr:uid="{4C57DD45-4ABD-46F3-99A3-8FCC1B3ED676}"/>
    <cellStyle name="요약 2 2 2 5 5 2" xfId="22520" xr:uid="{0D4BAD8E-6EB6-4CC5-8DD0-9BAB6324008E}"/>
    <cellStyle name="요약 2 2 2 5 5 3" xfId="27049" xr:uid="{35E2890D-6CE8-4C9F-B62C-843146ACC56F}"/>
    <cellStyle name="요약 2 2 2 5 6" xfId="22516" xr:uid="{224EB114-A1D5-4406-A259-F2259BA7A5AF}"/>
    <cellStyle name="요약 2 2 2 5 7" xfId="27045" xr:uid="{7FE05568-D7B8-4353-80AF-A83279EBC8E4}"/>
    <cellStyle name="요약 2 2 2 6" xfId="9315" xr:uid="{35F29D2F-6B91-4D44-91A2-F09CA3E80132}"/>
    <cellStyle name="요약 2 2 2 6 2" xfId="9316" xr:uid="{DDCCC8CB-88B8-4DD5-9906-6EB61B99A4F2}"/>
    <cellStyle name="요약 2 2 2 6 2 2" xfId="22522" xr:uid="{BA8DA4BA-6D83-4347-A953-4E842BA32050}"/>
    <cellStyle name="요약 2 2 2 6 2 3" xfId="27051" xr:uid="{4D1DB6F7-8CD6-4635-A279-3B293F905780}"/>
    <cellStyle name="요약 2 2 2 6 3" xfId="22521" xr:uid="{B32AA420-4193-4CF2-8CE4-D0C98E1E32AB}"/>
    <cellStyle name="요약 2 2 2 6 4" xfId="27050" xr:uid="{4520EFF0-2324-468A-A4FF-DEA59B2F22B0}"/>
    <cellStyle name="요약 2 2 2 7" xfId="9317" xr:uid="{06332918-FDE5-4E12-A557-ADED9F1DC517}"/>
    <cellStyle name="요약 2 2 2 7 2" xfId="9318" xr:uid="{0AB4EAB2-2604-4130-BD6E-C8C333DEE029}"/>
    <cellStyle name="요약 2 2 2 7 3" xfId="22523" xr:uid="{8D6D065B-2562-47E8-8390-21E787904964}"/>
    <cellStyle name="요약 2 2 2 7 4" xfId="27052" xr:uid="{2C0A9786-64F4-42E4-BAF1-DAAB83A157CD}"/>
    <cellStyle name="요약 2 2 2 8" xfId="9319" xr:uid="{7D56BBDE-1DD0-4B7D-B683-670FF4C8BA18}"/>
    <cellStyle name="요약 2 2 2 8 2" xfId="22525" xr:uid="{A9D4344E-86A6-432F-B4E8-B04ADE67912C}"/>
    <cellStyle name="요약 2 2 2 8 3" xfId="27054" xr:uid="{1C88F3DE-6201-46FE-922A-27971214045D}"/>
    <cellStyle name="요약 2 2 2 9" xfId="22478" xr:uid="{B1542712-A1FA-40BE-BFDD-DCCD881AEF6D}"/>
    <cellStyle name="요약 2 2 3" xfId="9320" xr:uid="{A47051E0-F379-4291-989A-5F5280F77C6B}"/>
    <cellStyle name="요약 2 2 3 10" xfId="27055" xr:uid="{4AF93500-0D43-4D4A-AE3D-E9A8CC5B3CDE}"/>
    <cellStyle name="요약 2 2 3 2" xfId="9321" xr:uid="{B372BF16-6B82-415E-A4D8-1E514712D144}"/>
    <cellStyle name="요약 2 2 3 2 10" xfId="27056" xr:uid="{DBB7B952-9FCB-4F46-8AD3-3471FAB8E365}"/>
    <cellStyle name="요약 2 2 3 2 2" xfId="9322" xr:uid="{4BDE25E9-81DA-409E-ABAC-CB9ED283D8F7}"/>
    <cellStyle name="요약 2 2 3 2 2 2" xfId="9323" xr:uid="{6D434659-99B7-4052-9784-CC80DC0CC5FC}"/>
    <cellStyle name="요약 2 2 3 2 2 2 2" xfId="22529" xr:uid="{5588638F-994F-48EC-9589-380A4CABC289}"/>
    <cellStyle name="요약 2 2 3 2 2 2 3" xfId="27058" xr:uid="{51324ECF-86E2-4B8D-B8E7-AD281A2D7C7B}"/>
    <cellStyle name="요약 2 2 3 2 2 3" xfId="9324" xr:uid="{C0C6BC79-2F3D-484F-810B-106A87D3DBCA}"/>
    <cellStyle name="요약 2 2 3 2 2 3 2" xfId="22530" xr:uid="{8D8DF0C5-0B9E-4172-A81F-B1C7F182B56A}"/>
    <cellStyle name="요약 2 2 3 2 2 3 3" xfId="27059" xr:uid="{86AECEED-0A13-4FA7-A894-0F9ABF8C1177}"/>
    <cellStyle name="요약 2 2 3 2 2 4" xfId="9325" xr:uid="{3D56BAFA-2398-4149-9284-AF4A7948C79E}"/>
    <cellStyle name="요약 2 2 3 2 2 4 2" xfId="22531" xr:uid="{17DBAF8F-06B3-4C5B-B91E-69A5C7F24F89}"/>
    <cellStyle name="요약 2 2 3 2 2 4 3" xfId="27060" xr:uid="{39D011D1-C213-4EBB-B4FE-B1CE0C19B41D}"/>
    <cellStyle name="요약 2 2 3 2 2 5" xfId="9326" xr:uid="{FDEDE539-A016-4E9A-B76C-8CE8BBE3ACE0}"/>
    <cellStyle name="요약 2 2 3 2 2 5 2" xfId="22532" xr:uid="{84373057-91D9-462F-A3CE-D56949EFD614}"/>
    <cellStyle name="요약 2 2 3 2 2 5 3" xfId="27061" xr:uid="{DE49420F-852C-4DFD-985F-CC65FEF28FA6}"/>
    <cellStyle name="요약 2 2 3 2 2 6" xfId="9327" xr:uid="{745432BE-6E88-46DC-A0EF-77A88BC7BA81}"/>
    <cellStyle name="요약 2 2 3 2 2 6 2" xfId="22533" xr:uid="{694D3553-DD0A-4124-9B7B-DBCCFAE69E0B}"/>
    <cellStyle name="요약 2 2 3 2 2 6 3" xfId="27062" xr:uid="{1D2B2460-D650-4D56-A1FF-319A99B87651}"/>
    <cellStyle name="요약 2 2 3 2 2 7" xfId="9328" xr:uid="{C04A41A7-35FD-4B3A-8FE4-E77418EE3297}"/>
    <cellStyle name="요약 2 2 3 2 2 7 2" xfId="22534" xr:uid="{05C4033D-62E6-4C6C-8AC8-A6F0D73779C1}"/>
    <cellStyle name="요약 2 2 3 2 2 7 3" xfId="27063" xr:uid="{C2116378-927F-4A85-8F25-CF764055E23B}"/>
    <cellStyle name="요약 2 2 3 2 2 8" xfId="22528" xr:uid="{7BB756EF-2107-4D6E-AF98-359D338367E6}"/>
    <cellStyle name="요약 2 2 3 2 2 9" xfId="27057" xr:uid="{8A4A541A-4E1D-47E6-A8C2-C67493C59AA8}"/>
    <cellStyle name="요약 2 2 3 2 3" xfId="9329" xr:uid="{65A84631-56F1-4252-AF65-4C746CE98253}"/>
    <cellStyle name="요약 2 2 3 2 3 2" xfId="9330" xr:uid="{495202A6-B274-47CD-9DC0-98592E070FF9}"/>
    <cellStyle name="요약 2 2 3 2 3 2 2" xfId="22536" xr:uid="{8FBD585D-1ED7-4248-A061-085FB1E6AE8D}"/>
    <cellStyle name="요약 2 2 3 2 3 2 3" xfId="27065" xr:uid="{22AFF7D2-09C3-4A2B-90A4-5481E76A6D02}"/>
    <cellStyle name="요약 2 2 3 2 3 3" xfId="9331" xr:uid="{F0D64C32-2944-4FEA-989B-521A751B3FD3}"/>
    <cellStyle name="요약 2 2 3 2 3 3 2" xfId="22537" xr:uid="{04017315-2068-4E63-9F51-7AAECE08DB09}"/>
    <cellStyle name="요약 2 2 3 2 3 3 3" xfId="27066" xr:uid="{AB0C7B47-D3B2-4D4A-904C-52F8EAB474C8}"/>
    <cellStyle name="요약 2 2 3 2 3 4" xfId="9332" xr:uid="{4980191B-F03E-45E2-87DE-D2C2350ABF4A}"/>
    <cellStyle name="요약 2 2 3 2 3 4 2" xfId="22538" xr:uid="{10E188F5-4887-4842-90D9-95EA5FB4731B}"/>
    <cellStyle name="요약 2 2 3 2 3 4 3" xfId="27067" xr:uid="{B0DEDC83-E1AB-45DD-9281-85DC3FE7A17E}"/>
    <cellStyle name="요약 2 2 3 2 3 5" xfId="9333" xr:uid="{A58DB732-7B1C-4DC0-86DE-502CF618875F}"/>
    <cellStyle name="요약 2 2 3 2 3 5 2" xfId="22539" xr:uid="{BA69519E-3782-4195-8AC5-2848A5524461}"/>
    <cellStyle name="요약 2 2 3 2 3 5 3" xfId="27068" xr:uid="{41988AED-B24C-495D-A73C-A4E988D8987D}"/>
    <cellStyle name="요약 2 2 3 2 3 6" xfId="9334" xr:uid="{2EDD7D98-E470-4F1A-8323-F11D025BF4EF}"/>
    <cellStyle name="요약 2 2 3 2 3 6 2" xfId="22540" xr:uid="{69DA0158-B670-4CD6-A0A9-9D1C490EE48F}"/>
    <cellStyle name="요약 2 2 3 2 3 6 3" xfId="27069" xr:uid="{7C7B3AFE-ED68-453D-9146-FC8B50E5E40B}"/>
    <cellStyle name="요약 2 2 3 2 3 7" xfId="22535" xr:uid="{EE48B5E9-EC00-43B6-AA15-365E0315C293}"/>
    <cellStyle name="요약 2 2 3 2 3 8" xfId="27064" xr:uid="{8CF55622-62CF-4A0F-A141-3DAA47270AC3}"/>
    <cellStyle name="요약 2 2 3 2 4" xfId="9335" xr:uid="{460B4C16-79E3-4831-9842-847F387FD8EF}"/>
    <cellStyle name="요약 2 2 3 2 4 2" xfId="9336" xr:uid="{154D17E2-0B91-404A-9BE4-7E800D20CBF4}"/>
    <cellStyle name="요약 2 2 3 2 4 2 2" xfId="22542" xr:uid="{D36C84ED-456B-4266-B81A-37A4D0DA4C94}"/>
    <cellStyle name="요약 2 2 3 2 4 2 3" xfId="27071" xr:uid="{57890A52-60F5-4FC2-9752-05D8B1317316}"/>
    <cellStyle name="요약 2 2 3 2 4 3" xfId="9337" xr:uid="{9ABDD0AA-C10D-44C6-B7C9-82DB7C1BF114}"/>
    <cellStyle name="요약 2 2 3 2 4 3 2" xfId="22543" xr:uid="{8EC283E9-ABB2-4B4F-B70E-DE928CBBA8C1}"/>
    <cellStyle name="요약 2 2 3 2 4 3 3" xfId="27072" xr:uid="{CDF9EDDB-415E-4FC3-8428-DDDC85A07B7F}"/>
    <cellStyle name="요약 2 2 3 2 4 4" xfId="9338" xr:uid="{67CF6787-6904-4116-8B93-17473E71DA46}"/>
    <cellStyle name="요약 2 2 3 2 4 4 2" xfId="22544" xr:uid="{A2A7D1F9-B264-4AAB-91E6-400ACC818B15}"/>
    <cellStyle name="요약 2 2 3 2 4 4 3" xfId="27073" xr:uid="{1C3A204D-C0E5-4C06-BE74-D34DF23920E6}"/>
    <cellStyle name="요약 2 2 3 2 4 5" xfId="22541" xr:uid="{33EB632F-30DB-4A2F-B5E9-22FFA189070D}"/>
    <cellStyle name="요약 2 2 3 2 4 6" xfId="27070" xr:uid="{7A3F54F2-CFDF-402B-9877-C2BE095B9039}"/>
    <cellStyle name="요약 2 2 3 2 5" xfId="9339" xr:uid="{5737FC74-36ED-4197-AD9B-26059B4EC533}"/>
    <cellStyle name="요약 2 2 3 2 5 2" xfId="9340" xr:uid="{E4945857-D123-4F84-88F7-F6563A60DE79}"/>
    <cellStyle name="요약 2 2 3 2 5 3" xfId="22545" xr:uid="{861E3E88-697F-4461-A235-88A6DBF711E0}"/>
    <cellStyle name="요약 2 2 3 2 5 4" xfId="27074" xr:uid="{C6ADB33E-90E1-4C8F-BBEF-22BBB753DDA0}"/>
    <cellStyle name="요약 2 2 3 2 6" xfId="9341" xr:uid="{7145AEAB-5B0E-4169-9E9D-421779607E15}"/>
    <cellStyle name="요약 2 2 3 2 6 2" xfId="9342" xr:uid="{D12D3E31-EACF-439A-8BC5-6FEE6955C182}"/>
    <cellStyle name="요약 2 2 3 2 6 3" xfId="22547" xr:uid="{A6838670-54FB-4409-A3BE-8F853116926E}"/>
    <cellStyle name="요약 2 2 3 2 6 4" xfId="27076" xr:uid="{306BAF43-1E11-454E-8D55-D953F3E26355}"/>
    <cellStyle name="요약 2 2 3 2 7" xfId="9343" xr:uid="{5B8EFFD7-B5F9-44C1-B866-E2C776DD7098}"/>
    <cellStyle name="요약 2 2 3 2 7 2" xfId="22548" xr:uid="{30A9BB14-BFCF-4779-87BC-7A11D7056975}"/>
    <cellStyle name="요약 2 2 3 2 7 3" xfId="27078" xr:uid="{6724A4ED-0893-4BF0-954A-A8A87AD59BCD}"/>
    <cellStyle name="요약 2 2 3 2 8" xfId="9344" xr:uid="{F22D79EA-3D03-48CC-877E-A0A77D1EDC2E}"/>
    <cellStyle name="요약 2 2 3 2 8 2" xfId="22549" xr:uid="{504274F5-BFE3-4000-82ED-BF37512FEE76}"/>
    <cellStyle name="요약 2 2 3 2 8 3" xfId="27079" xr:uid="{421283A1-4D57-46F4-90B9-6DE1C053E734}"/>
    <cellStyle name="요약 2 2 3 2 9" xfId="22527" xr:uid="{103F3419-31CF-4119-BDC3-F19B4EDA03A4}"/>
    <cellStyle name="요약 2 2 3 3" xfId="9345" xr:uid="{E1C256F4-1955-4021-95E8-8A9361516D58}"/>
    <cellStyle name="요약 2 2 3 3 2" xfId="9346" xr:uid="{8AAEDC3C-A31A-47A2-B456-06EEB0109F3F}"/>
    <cellStyle name="요약 2 2 3 3 2 2" xfId="22551" xr:uid="{8E45D670-A743-4EDA-8C77-FEA344B29883}"/>
    <cellStyle name="요약 2 2 3 3 2 3" xfId="27081" xr:uid="{026F2DF8-4BCB-4F98-82B1-B550A6A20A82}"/>
    <cellStyle name="요약 2 2 3 3 3" xfId="9347" xr:uid="{B88ABD21-681D-4B13-8E9E-C4D9A6008FC2}"/>
    <cellStyle name="요약 2 2 3 3 3 2" xfId="22552" xr:uid="{915BBDFB-B1C7-4CD2-A68C-AA703B8E2946}"/>
    <cellStyle name="요약 2 2 3 3 3 3" xfId="27082" xr:uid="{C6DC0966-EFFF-4BF1-97FA-40BAA5CAAD7E}"/>
    <cellStyle name="요약 2 2 3 3 4" xfId="9348" xr:uid="{837B35B4-F42A-418E-8F7E-52F54B687510}"/>
    <cellStyle name="요약 2 2 3 3 4 2" xfId="22553" xr:uid="{25BE2CA6-0962-4A49-AAC7-7E3947F62E48}"/>
    <cellStyle name="요약 2 2 3 3 4 3" xfId="27083" xr:uid="{A230D9AC-4667-444E-9077-9769AE044519}"/>
    <cellStyle name="요약 2 2 3 3 5" xfId="9349" xr:uid="{A34AB64E-55C0-4463-8A6D-68A0BA7A452A}"/>
    <cellStyle name="요약 2 2 3 3 5 2" xfId="22554" xr:uid="{448EC0BF-6ED0-4B7C-B890-C7EC8C1ACF42}"/>
    <cellStyle name="요약 2 2 3 3 5 3" xfId="27084" xr:uid="{C2B5389E-D289-471A-9207-B9AA58397CD0}"/>
    <cellStyle name="요약 2 2 3 3 6" xfId="9350" xr:uid="{34534EDC-E6D4-4DAF-B0D3-EE6572F5C360}"/>
    <cellStyle name="요약 2 2 3 3 6 2" xfId="22555" xr:uid="{2968EBC5-4B42-4C12-A08B-34D10285621B}"/>
    <cellStyle name="요약 2 2 3 3 6 3" xfId="27085" xr:uid="{4DE0CFED-8629-4863-9692-FD2F12A7DBF3}"/>
    <cellStyle name="요약 2 2 3 3 7" xfId="9351" xr:uid="{3385D713-7386-42DD-968C-A81240F31E21}"/>
    <cellStyle name="요약 2 2 3 3 7 2" xfId="22556" xr:uid="{7C0AB1C4-E4AD-4279-A389-6908EB1E85D0}"/>
    <cellStyle name="요약 2 2 3 3 7 3" xfId="27086" xr:uid="{0010563F-9F91-4562-8D43-CAC8BDF2C2E5}"/>
    <cellStyle name="요약 2 2 3 3 8" xfId="22550" xr:uid="{9829B6CB-D4D6-4897-86F9-1BE322BFE12A}"/>
    <cellStyle name="요약 2 2 3 3 9" xfId="27080" xr:uid="{86263F42-C8D0-46C2-B3A8-AE3645B91312}"/>
    <cellStyle name="요약 2 2 3 4" xfId="9352" xr:uid="{E0B0D372-BB5A-4334-91DA-7E23681210C1}"/>
    <cellStyle name="요약 2 2 3 4 2" xfId="9353" xr:uid="{4C16CD2B-B107-4F8C-A2AE-674CF2C229E7}"/>
    <cellStyle name="요약 2 2 3 4 2 2" xfId="22558" xr:uid="{E811CA86-6B18-4AF2-8262-73CF51485069}"/>
    <cellStyle name="요약 2 2 3 4 2 3" xfId="27088" xr:uid="{B6B0DED8-DB9C-4BDE-8A9D-7ADF33BC8219}"/>
    <cellStyle name="요약 2 2 3 4 3" xfId="9354" xr:uid="{8C4E93F9-3DD5-4288-B9CD-EF062B4BA639}"/>
    <cellStyle name="요약 2 2 3 4 3 2" xfId="22559" xr:uid="{06BD1DF4-87A9-46C4-867E-59AB0B40C9E9}"/>
    <cellStyle name="요약 2 2 3 4 3 3" xfId="27089" xr:uid="{B9F5D97B-2CC0-4B5B-BEB8-CEEB206065DC}"/>
    <cellStyle name="요약 2 2 3 4 4" xfId="9355" xr:uid="{EE167981-6876-4A3A-A1D2-E93808EFDD5E}"/>
    <cellStyle name="요약 2 2 3 4 4 2" xfId="22560" xr:uid="{CFD05006-4124-47EF-9F40-19B1A0B145B4}"/>
    <cellStyle name="요약 2 2 3 4 4 3" xfId="27090" xr:uid="{1C7FE93E-6514-4DAA-B2F0-4871D5BB8B1F}"/>
    <cellStyle name="요약 2 2 3 4 5" xfId="9356" xr:uid="{58F67C29-3B33-450F-B788-7004C5B0E880}"/>
    <cellStyle name="요약 2 2 3 4 5 2" xfId="22561" xr:uid="{9D3BBD5F-19CA-4790-86CF-E96675644297}"/>
    <cellStyle name="요약 2 2 3 4 5 3" xfId="27091" xr:uid="{9167381F-795E-4710-A186-9F3F007DA484}"/>
    <cellStyle name="요약 2 2 3 4 6" xfId="9357" xr:uid="{298558F9-2A31-424C-9ACF-AAE550928980}"/>
    <cellStyle name="요약 2 2 3 4 6 2" xfId="22562" xr:uid="{0E1008B1-FD20-4816-BB32-6210612F35C0}"/>
    <cellStyle name="요약 2 2 3 4 6 3" xfId="27092" xr:uid="{A163F402-BCC9-4C9D-91A7-038092664CD4}"/>
    <cellStyle name="요약 2 2 3 4 7" xfId="22557" xr:uid="{33D5A95C-74BC-4E2C-B69C-ACC72DB1D5F1}"/>
    <cellStyle name="요약 2 2 3 4 8" xfId="27087" xr:uid="{4A33FAB3-485E-4DB1-BBAC-BA500EDF2902}"/>
    <cellStyle name="요약 2 2 3 5" xfId="9358" xr:uid="{D4BE183D-1D1D-461A-8A4B-68C2A5F7BCC5}"/>
    <cellStyle name="요약 2 2 3 5 2" xfId="9359" xr:uid="{4DA52493-358C-4679-8B99-028B48E1BD1B}"/>
    <cellStyle name="요약 2 2 3 5 2 2" xfId="22564" xr:uid="{6C7D2E8D-0704-4611-BC04-F0682430D762}"/>
    <cellStyle name="요약 2 2 3 5 2 3" xfId="27094" xr:uid="{1E3BBCED-AA0D-4DD3-806D-A0249CE35DB1}"/>
    <cellStyle name="요약 2 2 3 5 3" xfId="9360" xr:uid="{47A2B31D-720D-4358-9E84-1768CCF9BCED}"/>
    <cellStyle name="요약 2 2 3 5 3 2" xfId="22565" xr:uid="{5C01FDC6-A294-45D7-8892-1A7757511C88}"/>
    <cellStyle name="요약 2 2 3 5 3 3" xfId="27095" xr:uid="{386EF3DC-4CD3-4EC7-8234-3B52BA15D04C}"/>
    <cellStyle name="요약 2 2 3 5 4" xfId="9361" xr:uid="{2DEAA153-70DE-4E1C-A616-D9877FC394B5}"/>
    <cellStyle name="요약 2 2 3 5 4 2" xfId="22566" xr:uid="{35BF514B-C30F-43CE-B0A6-493FE566CEA5}"/>
    <cellStyle name="요약 2 2 3 5 4 3" xfId="27096" xr:uid="{EFFF7A01-76C6-4522-A44B-6753501FB0CC}"/>
    <cellStyle name="요약 2 2 3 5 5" xfId="9362" xr:uid="{20D50038-946D-476B-952A-CED33DEC2108}"/>
    <cellStyle name="요약 2 2 3 5 5 2" xfId="22567" xr:uid="{79C3958C-E03F-47D5-B266-88CAC3A003B2}"/>
    <cellStyle name="요약 2 2 3 5 5 3" xfId="27097" xr:uid="{91236E46-7AE5-4DE2-B112-BAC4B803E690}"/>
    <cellStyle name="요약 2 2 3 5 6" xfId="22563" xr:uid="{0E122CEB-4AC5-454F-AD37-76BC8CB7DBB0}"/>
    <cellStyle name="요약 2 2 3 5 7" xfId="27093" xr:uid="{F94E9D0E-08BD-4A5B-A5FC-CF819B807D93}"/>
    <cellStyle name="요약 2 2 3 6" xfId="9363" xr:uid="{54C7C75F-779D-4DAA-9195-FB28D9E8A365}"/>
    <cellStyle name="요약 2 2 3 6 2" xfId="9364" xr:uid="{DC74ACDB-3CFE-435E-9133-8CCDEE758D49}"/>
    <cellStyle name="요약 2 2 3 6 2 2" xfId="22569" xr:uid="{5EB7B456-2119-4F2C-ABCC-C4AE28DDF827}"/>
    <cellStyle name="요약 2 2 3 6 2 3" xfId="27099" xr:uid="{F8213D9A-08B5-40F1-88E7-81AE3DB44226}"/>
    <cellStyle name="요약 2 2 3 6 3" xfId="22568" xr:uid="{98E326C7-FC48-4419-A635-F3D0E3F51A09}"/>
    <cellStyle name="요약 2 2 3 6 4" xfId="27098" xr:uid="{F470BB6C-8E8E-45CF-9806-215C278F31DB}"/>
    <cellStyle name="요약 2 2 3 7" xfId="9365" xr:uid="{23C6DFB6-8264-4950-88ED-6724FD845636}"/>
    <cellStyle name="요약 2 2 3 7 2" xfId="9366" xr:uid="{E7EB4C89-423C-4EBA-9C39-8A7EEE50DC9C}"/>
    <cellStyle name="요약 2 2 3 7 3" xfId="22570" xr:uid="{CE291F9E-AB26-485E-B0B1-ACEC4ED57C80}"/>
    <cellStyle name="요약 2 2 3 7 4" xfId="27100" xr:uid="{FBD73A52-331B-4C7F-A717-05235108D590}"/>
    <cellStyle name="요약 2 2 3 8" xfId="9367" xr:uid="{A512146B-FDDC-47BD-A2BA-26A9B6E7CB26}"/>
    <cellStyle name="요약 2 2 3 8 2" xfId="22572" xr:uid="{546B0A2D-090B-459D-8D8A-8E90A01DE247}"/>
    <cellStyle name="요약 2 2 3 8 3" xfId="27102" xr:uid="{FC0C4FBD-A0C7-4896-8F48-828BBD0130B2}"/>
    <cellStyle name="요약 2 2 3 9" xfId="22526" xr:uid="{796400FF-DF44-491E-90D1-E9A7866EBDD9}"/>
    <cellStyle name="요약 2 2 4" xfId="9368" xr:uid="{2E5AAA24-C20F-4F44-A623-6863CA980553}"/>
    <cellStyle name="요약 2 2 4 10" xfId="27103" xr:uid="{3C5BE5D3-27F3-4DCB-A980-916A4FEA13C5}"/>
    <cellStyle name="요약 2 2 4 2" xfId="9369" xr:uid="{853ECF88-4896-4807-9194-102BC74BFEBE}"/>
    <cellStyle name="요약 2 2 4 2 10" xfId="27104" xr:uid="{9E085FF0-2624-4258-BED4-BE6B38ED2A6C}"/>
    <cellStyle name="요약 2 2 4 2 2" xfId="9370" xr:uid="{C784845D-3854-44D5-A658-FAA36C049455}"/>
    <cellStyle name="요약 2 2 4 2 2 2" xfId="9371" xr:uid="{8A075F2B-277F-4EAC-AA72-C7E875C2F677}"/>
    <cellStyle name="요약 2 2 4 2 2 2 2" xfId="22576" xr:uid="{D876D707-0A76-4316-84D4-D509E7458D8C}"/>
    <cellStyle name="요약 2 2 4 2 2 2 3" xfId="27106" xr:uid="{302CBDF7-0051-4003-8B32-3702B5379184}"/>
    <cellStyle name="요약 2 2 4 2 2 3" xfId="9372" xr:uid="{A2E24F9D-6D66-4787-8C70-F6DE535B6DEF}"/>
    <cellStyle name="요약 2 2 4 2 2 3 2" xfId="22577" xr:uid="{28AE6795-819E-406A-8232-AB9EBB900BB7}"/>
    <cellStyle name="요약 2 2 4 2 2 3 3" xfId="27107" xr:uid="{5E515243-F184-4A6C-B241-019B5F6CDD9A}"/>
    <cellStyle name="요약 2 2 4 2 2 4" xfId="9373" xr:uid="{19233B47-9FCA-4336-96BF-A896291D6657}"/>
    <cellStyle name="요약 2 2 4 2 2 4 2" xfId="22578" xr:uid="{636657B4-EAD9-4368-B101-7CC9F769EC73}"/>
    <cellStyle name="요약 2 2 4 2 2 4 3" xfId="27108" xr:uid="{DFE917D2-D176-42E8-994E-5E74C6F44F29}"/>
    <cellStyle name="요약 2 2 4 2 2 5" xfId="9374" xr:uid="{F8EE39B3-C104-4297-BF80-A3759A63AF3D}"/>
    <cellStyle name="요약 2 2 4 2 2 5 2" xfId="22579" xr:uid="{266D3652-5B59-44AD-9FB0-9D90C4C6A2AE}"/>
    <cellStyle name="요약 2 2 4 2 2 5 3" xfId="27109" xr:uid="{4F1DE792-FD50-4C27-8BF3-1103C5601740}"/>
    <cellStyle name="요약 2 2 4 2 2 6" xfId="9375" xr:uid="{EFA701CA-B941-470F-8739-698FA0C80347}"/>
    <cellStyle name="요약 2 2 4 2 2 6 2" xfId="22580" xr:uid="{F28FC407-25BB-4084-A946-EF9646713A89}"/>
    <cellStyle name="요약 2 2 4 2 2 6 3" xfId="27110" xr:uid="{A25ECA58-001D-4450-B5F1-0D7A48F89FBC}"/>
    <cellStyle name="요약 2 2 4 2 2 7" xfId="9376" xr:uid="{8B2136F6-1B57-4959-82B4-EAFBD8EDA739}"/>
    <cellStyle name="요약 2 2 4 2 2 7 2" xfId="22581" xr:uid="{69806E24-AA3F-4277-B9DA-94EC1D351C27}"/>
    <cellStyle name="요약 2 2 4 2 2 7 3" xfId="27111" xr:uid="{3DCAD3EC-2DDB-406A-AE15-F41854CAA7F0}"/>
    <cellStyle name="요약 2 2 4 2 2 8" xfId="22575" xr:uid="{215CE279-E867-4CC6-8BE4-90ACCFA8EBC8}"/>
    <cellStyle name="요약 2 2 4 2 2 9" xfId="27105" xr:uid="{41C759D3-B12C-4DCE-8FB1-8F215E282F56}"/>
    <cellStyle name="요약 2 2 4 2 3" xfId="9377" xr:uid="{74A4EA3E-55E0-42A1-BD4B-5040644528AA}"/>
    <cellStyle name="요약 2 2 4 2 3 2" xfId="9378" xr:uid="{7B20E41D-4EB9-48E3-A747-B966926FE970}"/>
    <cellStyle name="요약 2 2 4 2 3 2 2" xfId="22583" xr:uid="{F85BCAA4-1AE0-4F36-8A60-28544AC2B9E1}"/>
    <cellStyle name="요약 2 2 4 2 3 2 3" xfId="27113" xr:uid="{5B37421B-8C00-4741-A955-1F760657CCA2}"/>
    <cellStyle name="요약 2 2 4 2 3 3" xfId="9379" xr:uid="{F9F6B880-3C24-40D8-925C-70CABF9B4539}"/>
    <cellStyle name="요약 2 2 4 2 3 3 2" xfId="22584" xr:uid="{D0615122-153C-4C28-B1B5-B47E33E74D05}"/>
    <cellStyle name="요약 2 2 4 2 3 3 3" xfId="27114" xr:uid="{FE92C357-85EE-4C1E-BE20-6EF8ED903E1E}"/>
    <cellStyle name="요약 2 2 4 2 3 4" xfId="9380" xr:uid="{8554EDB0-47C4-4910-9F01-797D96D2DD3E}"/>
    <cellStyle name="요약 2 2 4 2 3 4 2" xfId="22585" xr:uid="{4041C156-B6FA-44AE-9646-A6C851137C37}"/>
    <cellStyle name="요약 2 2 4 2 3 4 3" xfId="27115" xr:uid="{8AB0F271-CEBF-435B-9C1F-90B28916441D}"/>
    <cellStyle name="요약 2 2 4 2 3 5" xfId="9381" xr:uid="{4385DD5C-D38A-400C-B2F3-928C4A0E66F5}"/>
    <cellStyle name="요약 2 2 4 2 3 5 2" xfId="22586" xr:uid="{8F257D50-5B2E-4D54-83AE-EFE1CCB929A3}"/>
    <cellStyle name="요약 2 2 4 2 3 5 3" xfId="27116" xr:uid="{F1F39E2A-4355-42D2-A410-CABF334F49B8}"/>
    <cellStyle name="요약 2 2 4 2 3 6" xfId="9382" xr:uid="{219C7405-33CA-4649-8B3F-78C0BB771D70}"/>
    <cellStyle name="요약 2 2 4 2 3 6 2" xfId="22587" xr:uid="{704751AA-8497-4FCD-9C93-90E9C5ECF945}"/>
    <cellStyle name="요약 2 2 4 2 3 6 3" xfId="27117" xr:uid="{3C35AD5F-075B-479C-90D9-012A8A93716B}"/>
    <cellStyle name="요약 2 2 4 2 3 7" xfId="22582" xr:uid="{0F3F6A5F-2915-455A-B0AF-FB4B82216CFC}"/>
    <cellStyle name="요약 2 2 4 2 3 8" xfId="27112" xr:uid="{773575D2-26BF-4DF5-AD1C-6A761C3FC68A}"/>
    <cellStyle name="요약 2 2 4 2 4" xfId="9383" xr:uid="{38A904F7-E723-45DC-BF66-6005BB271766}"/>
    <cellStyle name="요약 2 2 4 2 4 2" xfId="9384" xr:uid="{CC5FCD14-AED9-48FF-AF89-5FB7AB480E65}"/>
    <cellStyle name="요약 2 2 4 2 4 2 2" xfId="22589" xr:uid="{364B83B0-0882-4726-9C53-F124E04F4163}"/>
    <cellStyle name="요약 2 2 4 2 4 2 3" xfId="27119" xr:uid="{55A00352-7984-434D-A3D3-767EAA0522A3}"/>
    <cellStyle name="요약 2 2 4 2 4 3" xfId="9385" xr:uid="{A04912F7-BC50-4B10-A6E2-CB87C5C006AF}"/>
    <cellStyle name="요약 2 2 4 2 4 3 2" xfId="22590" xr:uid="{16F63E37-C997-4F2A-B399-70422370FC70}"/>
    <cellStyle name="요약 2 2 4 2 4 3 3" xfId="27120" xr:uid="{2EAD2A1D-87E8-4EC8-AE12-846692A24818}"/>
    <cellStyle name="요약 2 2 4 2 4 4" xfId="9386" xr:uid="{63764690-05BA-4948-AD81-4F734793445C}"/>
    <cellStyle name="요약 2 2 4 2 4 4 2" xfId="22591" xr:uid="{8D199B04-5FBA-4E15-80BE-50B0329064E6}"/>
    <cellStyle name="요약 2 2 4 2 4 4 3" xfId="27121" xr:uid="{FFB91520-6606-4EDB-8E1D-5148972DEF42}"/>
    <cellStyle name="요약 2 2 4 2 4 5" xfId="22588" xr:uid="{FD36B429-FF8C-4BA7-91C5-A7F3ADEE6EE4}"/>
    <cellStyle name="요약 2 2 4 2 4 6" xfId="27118" xr:uid="{9207614C-6F78-40E2-A496-6D1CD0730923}"/>
    <cellStyle name="요약 2 2 4 2 5" xfId="9387" xr:uid="{33706009-5130-41E0-8C57-B58DEA9E43D8}"/>
    <cellStyle name="요약 2 2 4 2 5 2" xfId="9388" xr:uid="{24F629F7-5BEF-462D-A45C-18C49D688BE5}"/>
    <cellStyle name="요약 2 2 4 2 5 3" xfId="22592" xr:uid="{CFEC33A5-5339-42F8-B9E6-C1D2D66D990A}"/>
    <cellStyle name="요약 2 2 4 2 5 4" xfId="27122" xr:uid="{57CB2EE0-B118-47BD-9FB7-4F84D7331797}"/>
    <cellStyle name="요약 2 2 4 2 6" xfId="9389" xr:uid="{9112A727-39FF-4F6A-A03C-1CE27C151245}"/>
    <cellStyle name="요약 2 2 4 2 6 2" xfId="9390" xr:uid="{B4895FBC-0605-489D-B331-86B01C1DA94D}"/>
    <cellStyle name="요약 2 2 4 2 6 3" xfId="22594" xr:uid="{1534B51E-1C5B-4BF8-A22E-BB4CD7120FCE}"/>
    <cellStyle name="요약 2 2 4 2 6 4" xfId="27124" xr:uid="{6D2D5270-DE89-45F0-857B-DC492E285706}"/>
    <cellStyle name="요약 2 2 4 2 7" xfId="9391" xr:uid="{8B923A95-56DC-49FF-B38C-9400398E91B4}"/>
    <cellStyle name="요약 2 2 4 2 7 2" xfId="22596" xr:uid="{D7F6DDF7-5B3C-41A9-9E5D-AD8988BF382E}"/>
    <cellStyle name="요약 2 2 4 2 7 3" xfId="27126" xr:uid="{86912E3D-EAD2-4849-A2E4-D984215709C7}"/>
    <cellStyle name="요약 2 2 4 2 8" xfId="9392" xr:uid="{227BB063-73C5-45E8-8A7E-2096CF4D0141}"/>
    <cellStyle name="요약 2 2 4 2 8 2" xfId="22597" xr:uid="{0236B108-FEFE-4616-9B21-92CB175DBB0D}"/>
    <cellStyle name="요약 2 2 4 2 8 3" xfId="27127" xr:uid="{A5430C23-C12B-4965-9278-D0F36B9BD4AA}"/>
    <cellStyle name="요약 2 2 4 2 9" xfId="22574" xr:uid="{D6E96DBD-9074-4349-BF74-D988089B0A6C}"/>
    <cellStyle name="요약 2 2 4 3" xfId="9393" xr:uid="{8E9EDF51-F4A0-431F-A4B7-091059034CDF}"/>
    <cellStyle name="요약 2 2 4 3 2" xfId="9394" xr:uid="{A5B3B13C-FA04-431E-A13D-D817D5F9001C}"/>
    <cellStyle name="요약 2 2 4 3 2 2" xfId="22599" xr:uid="{E1513170-A081-49D4-B2F2-FEC83CA7D7BC}"/>
    <cellStyle name="요약 2 2 4 3 2 3" xfId="27129" xr:uid="{D3E981F6-6913-4EAA-9A91-E25385130E15}"/>
    <cellStyle name="요약 2 2 4 3 3" xfId="9395" xr:uid="{7456BACE-69A1-43C7-9FD4-25B4B8DE84E6}"/>
    <cellStyle name="요약 2 2 4 3 3 2" xfId="22600" xr:uid="{47740A82-582D-44BB-8A29-3F9F945FE763}"/>
    <cellStyle name="요약 2 2 4 3 3 3" xfId="27130" xr:uid="{A063D28B-9C43-476B-9382-3B5259F80F65}"/>
    <cellStyle name="요약 2 2 4 3 4" xfId="9396" xr:uid="{185F0397-307E-4B7B-801F-467919FBD0FC}"/>
    <cellStyle name="요약 2 2 4 3 4 2" xfId="22601" xr:uid="{FD201638-B1B5-4BA0-A825-F0CD2CDA12A6}"/>
    <cellStyle name="요약 2 2 4 3 4 3" xfId="27131" xr:uid="{94467025-CA52-48E2-99C8-A77529488341}"/>
    <cellStyle name="요약 2 2 4 3 5" xfId="9397" xr:uid="{33AE05F2-C251-4763-909C-9052769E48D8}"/>
    <cellStyle name="요약 2 2 4 3 5 2" xfId="22602" xr:uid="{C33179D5-72F5-4C39-B005-9AEC500C84FB}"/>
    <cellStyle name="요약 2 2 4 3 5 3" xfId="27132" xr:uid="{98CD58D5-94A0-4956-9E61-CD737A043C26}"/>
    <cellStyle name="요약 2 2 4 3 6" xfId="9398" xr:uid="{AFDD3488-42E3-48F5-94E6-6BF71E7963C2}"/>
    <cellStyle name="요약 2 2 4 3 6 2" xfId="22603" xr:uid="{05621EC2-4769-4D92-A1B1-F33D44614D20}"/>
    <cellStyle name="요약 2 2 4 3 6 3" xfId="27133" xr:uid="{083EE517-FD8F-4D53-9C69-94DBBC80401F}"/>
    <cellStyle name="요약 2 2 4 3 7" xfId="9399" xr:uid="{E57ADD86-C111-4648-B45B-4F266752DBC3}"/>
    <cellStyle name="요약 2 2 4 3 7 2" xfId="22604" xr:uid="{AA1EAA1E-698B-42C6-9C73-D9316B3226A8}"/>
    <cellStyle name="요약 2 2 4 3 7 3" xfId="27134" xr:uid="{390D46DB-7D58-4E80-846A-79B2D9FF3E73}"/>
    <cellStyle name="요약 2 2 4 3 8" xfId="22598" xr:uid="{8505C489-1165-4889-A4E4-6CD07057F992}"/>
    <cellStyle name="요약 2 2 4 3 9" xfId="27128" xr:uid="{60754097-B6D5-4EAB-9E62-D19AB90D89A7}"/>
    <cellStyle name="요약 2 2 4 4" xfId="9400" xr:uid="{7382AA65-E349-4A80-8956-07B56FEB5798}"/>
    <cellStyle name="요약 2 2 4 4 2" xfId="9401" xr:uid="{215206B2-80C8-4622-89BF-B11B43FC7FAD}"/>
    <cellStyle name="요약 2 2 4 4 2 2" xfId="22606" xr:uid="{4E66B2BA-D440-48AE-BAC5-4649CE4E83B0}"/>
    <cellStyle name="요약 2 2 4 4 2 3" xfId="27136" xr:uid="{8B582736-7443-4FA4-A5E9-5646DCC32BF6}"/>
    <cellStyle name="요약 2 2 4 4 3" xfId="9402" xr:uid="{8FC47405-40C5-427C-91C8-CFCF51B1BFCE}"/>
    <cellStyle name="요약 2 2 4 4 3 2" xfId="22607" xr:uid="{9CA3BAF2-5897-4F81-BB07-DF083608E897}"/>
    <cellStyle name="요약 2 2 4 4 3 3" xfId="27137" xr:uid="{77A5591E-4941-4F2F-9E38-BB74FA4E3EF4}"/>
    <cellStyle name="요약 2 2 4 4 4" xfId="9403" xr:uid="{2AB6D3C7-F75A-460C-A144-CA3F806A7B9E}"/>
    <cellStyle name="요약 2 2 4 4 4 2" xfId="22608" xr:uid="{D23EB767-1C66-49EB-A287-0E1A2F13F02B}"/>
    <cellStyle name="요약 2 2 4 4 4 3" xfId="27138" xr:uid="{C94DE4FA-749D-4C0A-92C5-2731DB68AC4C}"/>
    <cellStyle name="요약 2 2 4 4 5" xfId="9404" xr:uid="{2A40B593-F32D-44B8-BC62-287DC64FFDF0}"/>
    <cellStyle name="요약 2 2 4 4 5 2" xfId="22609" xr:uid="{0F562B25-C444-4CCD-9A27-E9C057F4A7FD}"/>
    <cellStyle name="요약 2 2 4 4 5 3" xfId="27139" xr:uid="{599B8F7F-B45B-4B7D-B02A-95A224F7DF8C}"/>
    <cellStyle name="요약 2 2 4 4 6" xfId="9405" xr:uid="{6E612519-AA9E-4EAE-B319-80B6C27486F0}"/>
    <cellStyle name="요약 2 2 4 4 6 2" xfId="22610" xr:uid="{0D94282A-3F77-4F0F-A069-67333ED74504}"/>
    <cellStyle name="요약 2 2 4 4 6 3" xfId="27140" xr:uid="{6C67A63E-9142-4CE5-B29D-9A5B7D47BB91}"/>
    <cellStyle name="요약 2 2 4 4 7" xfId="22605" xr:uid="{66D5FE5B-BD6A-4E40-AD31-AA11CA11C8AC}"/>
    <cellStyle name="요약 2 2 4 4 8" xfId="27135" xr:uid="{ECFFB6BE-8CD4-473D-A3F4-363F9BED3F30}"/>
    <cellStyle name="요약 2 2 4 5" xfId="9406" xr:uid="{89C63318-D278-47AE-80D6-E6638C5F99FF}"/>
    <cellStyle name="요약 2 2 4 5 2" xfId="9407" xr:uid="{73F57F4F-D275-494B-AE50-A5CBAE63BEB1}"/>
    <cellStyle name="요약 2 2 4 5 2 2" xfId="22612" xr:uid="{EBA24A70-6CBA-4028-96E6-464B0651445C}"/>
    <cellStyle name="요약 2 2 4 5 2 3" xfId="27142" xr:uid="{F28E5B7E-FE45-4230-BA96-69439A69B177}"/>
    <cellStyle name="요약 2 2 4 5 3" xfId="9408" xr:uid="{A4E22E89-B9ED-4FC4-B4EE-633F1BFC9AC9}"/>
    <cellStyle name="요약 2 2 4 5 3 2" xfId="22613" xr:uid="{59B4ACBF-E330-402B-B45F-947B200A6808}"/>
    <cellStyle name="요약 2 2 4 5 3 3" xfId="27143" xr:uid="{30F451D8-A7B8-4A25-9E2D-AF895F81E303}"/>
    <cellStyle name="요약 2 2 4 5 4" xfId="9409" xr:uid="{F00506B6-A221-4961-A5D5-6B3066D8F309}"/>
    <cellStyle name="요약 2 2 4 5 4 2" xfId="22614" xr:uid="{EAD0C3DF-3FC9-4A7C-A26C-CF39027F401D}"/>
    <cellStyle name="요약 2 2 4 5 4 3" xfId="27144" xr:uid="{D2DBC41C-F68E-4961-B4A2-CB5C49AF2513}"/>
    <cellStyle name="요약 2 2 4 5 5" xfId="9410" xr:uid="{B8DC6CB9-1E7D-453B-B41C-6AF44B3154D7}"/>
    <cellStyle name="요약 2 2 4 5 5 2" xfId="22615" xr:uid="{9E58E6B6-FE42-46E2-BD30-12FA8C50B66E}"/>
    <cellStyle name="요약 2 2 4 5 5 3" xfId="27145" xr:uid="{4F490212-A6BA-41C1-8BB3-83C0E5D9780A}"/>
    <cellStyle name="요약 2 2 4 5 6" xfId="22611" xr:uid="{09EEF555-8761-4A65-BE6A-2B18DC6309A1}"/>
    <cellStyle name="요약 2 2 4 5 7" xfId="27141" xr:uid="{AA9D3DD2-EE21-49A2-AB68-2307E87D91A7}"/>
    <cellStyle name="요약 2 2 4 6" xfId="9411" xr:uid="{D21B1D29-BD79-41A7-A1BD-360104E9A242}"/>
    <cellStyle name="요약 2 2 4 6 2" xfId="9412" xr:uid="{08F1684F-3945-4D55-B57C-E49F06C3CB8B}"/>
    <cellStyle name="요약 2 2 4 6 2 2" xfId="22617" xr:uid="{C843260D-F4CB-408D-BF21-4F02A7B006F2}"/>
    <cellStyle name="요약 2 2 4 6 2 3" xfId="27147" xr:uid="{1BFB8386-7E4C-4E29-A74A-CB40D8965400}"/>
    <cellStyle name="요약 2 2 4 6 3" xfId="22616" xr:uid="{76FCD735-280E-4A18-9A38-126ACAA5F526}"/>
    <cellStyle name="요약 2 2 4 6 4" xfId="27146" xr:uid="{4CCFD16F-4918-47A1-94A3-60A163313D62}"/>
    <cellStyle name="요약 2 2 4 7" xfId="9413" xr:uid="{A81C0F95-CB91-4875-A4C3-BFAAF2454CEB}"/>
    <cellStyle name="요약 2 2 4 7 2" xfId="9414" xr:uid="{0A7BA5AB-590C-4771-B5D5-0D9ACB6BF4EC}"/>
    <cellStyle name="요약 2 2 4 7 3" xfId="22618" xr:uid="{A3E69A6A-14D7-4D2B-9098-B420B8A2B188}"/>
    <cellStyle name="요약 2 2 4 7 4" xfId="27148" xr:uid="{38F1BE9C-B876-4FCF-9EBF-E1106F6CE657}"/>
    <cellStyle name="요약 2 2 4 8" xfId="9415" xr:uid="{83FB95F3-3E32-4FDB-9287-D7BAF110AB8C}"/>
    <cellStyle name="요약 2 2 4 8 2" xfId="22620" xr:uid="{C38AE018-3EC5-4AB1-8CAA-C288324D0206}"/>
    <cellStyle name="요약 2 2 4 8 3" xfId="27150" xr:uid="{01662E5F-EE86-4BD0-B25E-3ECB2DFA9F7C}"/>
    <cellStyle name="요약 2 2 4 9" xfId="22573" xr:uid="{1D83AE04-6CAD-4CFD-89F0-64DBA7391534}"/>
    <cellStyle name="요약 2 2 5" xfId="9416" xr:uid="{D318D67C-DB3D-41CD-BFEE-37DD3878CAF3}"/>
    <cellStyle name="요약 2 2 5 2" xfId="9417" xr:uid="{BD3E87FB-59E2-4157-8E10-62D3C52CAB86}"/>
    <cellStyle name="요약 2 2 5 2 2" xfId="9418" xr:uid="{7F6EA22D-203B-408D-A8E2-6DD3D29DE524}"/>
    <cellStyle name="요약 2 2 5 2 2 2" xfId="22623" xr:uid="{97116912-B280-43F2-AB1E-B7E6D87E884B}"/>
    <cellStyle name="요약 2 2 5 2 2 3" xfId="27153" xr:uid="{87C6ABB3-26D3-4527-A1D0-F2D1C2664A56}"/>
    <cellStyle name="요약 2 2 5 2 3" xfId="9419" xr:uid="{713DC82E-DA55-4407-BCF1-EEEAC210489B}"/>
    <cellStyle name="요약 2 2 5 2 3 2" xfId="22624" xr:uid="{0CE7B2C8-C1D5-4616-988D-0B9A0AFFAC7B}"/>
    <cellStyle name="요약 2 2 5 2 3 3" xfId="27154" xr:uid="{7B0197DE-BD33-4D98-BE85-2BE66102C3E3}"/>
    <cellStyle name="요약 2 2 5 2 4" xfId="9420" xr:uid="{2BF8C568-12F9-48FA-82F5-F8AB0CCEF0EB}"/>
    <cellStyle name="요약 2 2 5 2 4 2" xfId="22625" xr:uid="{2D571255-A30D-48C7-AE1F-DB86CBFBA49D}"/>
    <cellStyle name="요약 2 2 5 2 4 3" xfId="27155" xr:uid="{697805D6-D697-407C-A85C-E537503D0F1A}"/>
    <cellStyle name="요약 2 2 5 2 5" xfId="9421" xr:uid="{84139885-41CE-4757-BBC2-B64F95B72B6E}"/>
    <cellStyle name="요약 2 2 5 2 5 2" xfId="22626" xr:uid="{0F768762-E177-427E-9269-C9BC613CD9BB}"/>
    <cellStyle name="요약 2 2 5 2 5 3" xfId="27156" xr:uid="{8F80955C-A196-4895-90C8-654508892A5B}"/>
    <cellStyle name="요약 2 2 5 2 6" xfId="9422" xr:uid="{90212F63-B40D-4C01-86FD-E29608469F23}"/>
    <cellStyle name="요약 2 2 5 2 6 2" xfId="22627" xr:uid="{5FDBC873-DCF1-4B29-B5BE-72E7C8C6410F}"/>
    <cellStyle name="요약 2 2 5 2 6 3" xfId="27157" xr:uid="{A831D29D-6F34-4D55-B372-59D8129CEDAB}"/>
    <cellStyle name="요약 2 2 5 2 7" xfId="9423" xr:uid="{A9687B40-2E82-47E2-9A45-3EDDE58B8620}"/>
    <cellStyle name="요약 2 2 5 2 7 2" xfId="22628" xr:uid="{D3DE4F61-DBE3-46BE-BC19-1184E2BBCE7B}"/>
    <cellStyle name="요약 2 2 5 2 7 3" xfId="27158" xr:uid="{2F79C818-3D77-4A70-BA06-5730E331A677}"/>
    <cellStyle name="요약 2 2 5 2 8" xfId="22622" xr:uid="{DD154F7A-0D6A-4B24-8398-0510DC336939}"/>
    <cellStyle name="요약 2 2 5 2 9" xfId="27152" xr:uid="{0C86E1EC-D399-42B6-B6D7-07EA13D4EF0D}"/>
    <cellStyle name="요약 2 2 5 3" xfId="9424" xr:uid="{3D854EC3-3C1A-43C0-A625-73EA2955AFB7}"/>
    <cellStyle name="요약 2 2 5 3 2" xfId="9425" xr:uid="{012FA514-C0C6-4D10-9751-1D577DC50E9F}"/>
    <cellStyle name="요약 2 2 5 3 2 2" xfId="22630" xr:uid="{37939E08-BC23-4181-AD7F-3902B6AC1D65}"/>
    <cellStyle name="요약 2 2 5 3 2 3" xfId="27160" xr:uid="{67EEB796-CD44-4241-882F-994DFE0F9E0B}"/>
    <cellStyle name="요약 2 2 5 3 3" xfId="9426" xr:uid="{675F987A-7684-4469-B956-6364F33AA4D3}"/>
    <cellStyle name="요약 2 2 5 3 3 2" xfId="22631" xr:uid="{B0571879-DAC5-43AD-9987-87E5C6597B42}"/>
    <cellStyle name="요약 2 2 5 3 3 3" xfId="27161" xr:uid="{5B8224B5-5CB7-4774-86D7-5EFB29FFFCE5}"/>
    <cellStyle name="요약 2 2 5 3 4" xfId="9427" xr:uid="{DD51AC14-FD5A-49F1-88B7-ACA05FFD755B}"/>
    <cellStyle name="요약 2 2 5 3 4 2" xfId="22632" xr:uid="{B48784BD-9315-49ED-9776-ED1B268100A5}"/>
    <cellStyle name="요약 2 2 5 3 4 3" xfId="27162" xr:uid="{C2053835-EBAA-4981-A799-BAF527650A88}"/>
    <cellStyle name="요약 2 2 5 3 5" xfId="9428" xr:uid="{0AD4CEE9-D8C2-40C7-A120-E62B0D3B0457}"/>
    <cellStyle name="요약 2 2 5 3 5 2" xfId="22633" xr:uid="{91DEFC09-BEDE-4486-A83C-F87C53847295}"/>
    <cellStyle name="요약 2 2 5 3 5 3" xfId="27163" xr:uid="{EC78060B-446A-48C2-9C6E-C74122BE7A48}"/>
    <cellStyle name="요약 2 2 5 3 6" xfId="9429" xr:uid="{901EFE6D-48C6-4C70-8AB9-FBFCC7AF6491}"/>
    <cellStyle name="요약 2 2 5 3 6 2" xfId="22634" xr:uid="{0723AE94-940A-42EF-87D9-6B00110801EF}"/>
    <cellStyle name="요약 2 2 5 3 6 3" xfId="27164" xr:uid="{A0361C35-73EC-486D-B637-BC421ADE29A3}"/>
    <cellStyle name="요약 2 2 5 3 7" xfId="22629" xr:uid="{1A368831-C52F-4A1E-8769-D8B30E60E7C1}"/>
    <cellStyle name="요약 2 2 5 3 8" xfId="27159" xr:uid="{16D57C3B-E062-4CA0-AFDD-FCF06430F47C}"/>
    <cellStyle name="요약 2 2 5 4" xfId="9430" xr:uid="{94718FF0-286F-44B5-A8BB-1DFF251811E7}"/>
    <cellStyle name="요약 2 2 5 4 2" xfId="9431" xr:uid="{EED483D9-0F3D-4483-9B7D-AE5CDEE368EF}"/>
    <cellStyle name="요약 2 2 5 4 2 2" xfId="22636" xr:uid="{D872518A-01D9-4281-83F4-3D9833B511C7}"/>
    <cellStyle name="요약 2 2 5 4 2 3" xfId="27166" xr:uid="{76B1CFCF-DE4E-4C83-BE58-CA508D580ACB}"/>
    <cellStyle name="요약 2 2 5 4 3" xfId="9432" xr:uid="{B1DBAFAE-5021-41F2-AE40-88A915164E66}"/>
    <cellStyle name="요약 2 2 5 4 3 2" xfId="22637" xr:uid="{FACF6463-96F5-4CB4-9EEC-5FE6B3EBD4EE}"/>
    <cellStyle name="요약 2 2 5 4 3 3" xfId="27167" xr:uid="{0A3F9426-665F-4C03-B599-7D6EFCB5E445}"/>
    <cellStyle name="요약 2 2 5 4 4" xfId="9433" xr:uid="{5168E6EF-2EE0-4EE5-9406-4EAE53110CB1}"/>
    <cellStyle name="요약 2 2 5 4 4 2" xfId="22638" xr:uid="{6A870FF0-A5BF-477C-AE5E-77779B4BD15A}"/>
    <cellStyle name="요약 2 2 5 4 4 3" xfId="27168" xr:uid="{3B144680-B718-48FA-A2FD-0A5B2EB9C122}"/>
    <cellStyle name="요약 2 2 5 4 5" xfId="9434" xr:uid="{3903460C-957D-485E-96FC-A4AE6EAA722B}"/>
    <cellStyle name="요약 2 2 5 4 5 2" xfId="22639" xr:uid="{9440DC45-362C-400D-9889-39A79B7B20F2}"/>
    <cellStyle name="요약 2 2 5 4 5 3" xfId="27169" xr:uid="{81F3E42D-E2CF-4D68-A0B0-9F64062194DA}"/>
    <cellStyle name="요약 2 2 5 4 6" xfId="22635" xr:uid="{59F2B113-28E8-4815-826D-EDF46115AC4C}"/>
    <cellStyle name="요약 2 2 5 4 7" xfId="27165" xr:uid="{9BD1FA25-77F6-4690-8B71-02C093E51110}"/>
    <cellStyle name="요약 2 2 5 5" xfId="9435" xr:uid="{6A8D8304-E4F8-44C6-8161-92D0BF4623CD}"/>
    <cellStyle name="요약 2 2 5 5 2" xfId="9436" xr:uid="{3A840D76-44E3-4955-B41B-B6742AE78374}"/>
    <cellStyle name="요약 2 2 5 5 2 2" xfId="22641" xr:uid="{B3D9D463-840C-44C1-8C74-F6E15B80E567}"/>
    <cellStyle name="요약 2 2 5 5 2 3" xfId="27171" xr:uid="{5941CB0B-E392-4BBA-8481-A670968E5788}"/>
    <cellStyle name="요약 2 2 5 5 3" xfId="22640" xr:uid="{4131EAA8-DD8D-48AB-BE9E-A3A1EA55A905}"/>
    <cellStyle name="요약 2 2 5 5 4" xfId="27170" xr:uid="{1E0A3AF6-E11A-4CA4-8FEC-77E2BF6FB073}"/>
    <cellStyle name="요약 2 2 5 6" xfId="9437" xr:uid="{E7CBC0A4-0357-4218-A516-079D50B4837A}"/>
    <cellStyle name="요약 2 2 5 6 2" xfId="9438" xr:uid="{8035D523-E6D2-4E8F-AFC5-5DB9AE923608}"/>
    <cellStyle name="요약 2 2 5 6 3" xfId="22642" xr:uid="{994D629D-C8AC-423D-83A2-EEC3A85F8F93}"/>
    <cellStyle name="요약 2 2 5 6 4" xfId="27172" xr:uid="{3EF9714B-A05B-4277-8FDC-3678EA75BC14}"/>
    <cellStyle name="요약 2 2 5 7" xfId="9439" xr:uid="{165D19B7-F113-4E27-9BE9-A05632CA8676}"/>
    <cellStyle name="요약 2 2 5 7 2" xfId="22644" xr:uid="{90EDCF18-3900-45CA-A307-9D93EE3F35DC}"/>
    <cellStyle name="요약 2 2 5 7 3" xfId="27174" xr:uid="{1B0E85CD-209B-48DD-8930-14BF495B5756}"/>
    <cellStyle name="요약 2 2 5 8" xfId="22621" xr:uid="{42E72A2B-3F71-48B7-9951-F3ED7E03CB58}"/>
    <cellStyle name="요약 2 2 5 9" xfId="27151" xr:uid="{CC010F29-242D-4983-936F-D684E903C738}"/>
    <cellStyle name="요약 2 2 6" xfId="9440" xr:uid="{66A5BBB1-FFD5-470A-84FF-12F81E691F2F}"/>
    <cellStyle name="요약 2 2 6 2" xfId="9441" xr:uid="{AB6F263B-A6DD-4399-AEC7-8FC11E341795}"/>
    <cellStyle name="요약 2 2 6 2 2" xfId="22646" xr:uid="{C5E08F22-19A4-4D4F-B6D1-3A82C882BE00}"/>
    <cellStyle name="요약 2 2 6 2 3" xfId="27176" xr:uid="{944F39B7-BC4F-4799-B7FC-620533465DBD}"/>
    <cellStyle name="요약 2 2 6 3" xfId="9442" xr:uid="{104B4156-2581-4FFF-82BD-2F8D1A8F2F18}"/>
    <cellStyle name="요약 2 2 6 3 2" xfId="22647" xr:uid="{3CE55EA1-39B4-4271-A9E1-D865B2671159}"/>
    <cellStyle name="요약 2 2 6 3 3" xfId="27177" xr:uid="{C516022D-A82A-469E-9E39-BD73DC092F1E}"/>
    <cellStyle name="요약 2 2 6 4" xfId="22645" xr:uid="{0D518AB0-D52F-4977-BCA1-C3E6C6E47C31}"/>
    <cellStyle name="요약 2 2 6 5" xfId="27175" xr:uid="{AF7FC870-9152-42DA-A101-32D5C0C49044}"/>
    <cellStyle name="요약 2 2 7" xfId="9443" xr:uid="{12C2CD74-10E5-4793-84AA-72A324D7B932}"/>
    <cellStyle name="요약 2 2 7 2" xfId="9444" xr:uid="{42FC9842-A63E-4226-A325-D777F21174D5}"/>
    <cellStyle name="요약 2 2 7 3" xfId="22648" xr:uid="{15F7CDD6-F57A-425E-B43D-D5C2E3F4FEBB}"/>
    <cellStyle name="요약 2 2 7 4" xfId="27178" xr:uid="{325C54DA-FDDA-4E18-A350-7BE68F4B7662}"/>
    <cellStyle name="요약 2 2 8" xfId="9445" xr:uid="{755DC562-B4D9-461B-8F1C-7A21A25A2C48}"/>
    <cellStyle name="요약 2 2 8 2" xfId="9446" xr:uid="{2D9F77D0-A918-4A99-912B-29EE64FE0D03}"/>
    <cellStyle name="요약 2 2 9" xfId="9447" xr:uid="{AA138829-1E99-4E30-8840-40B1E49F0D8E}"/>
    <cellStyle name="요약 2 2 9 2" xfId="9448" xr:uid="{81B15E72-1A21-4308-BDC1-AED24DE45ACD}"/>
    <cellStyle name="요약 2 3" xfId="9449" xr:uid="{543B53D2-5030-481D-A1DB-A896A2F107AC}"/>
    <cellStyle name="요약 2 3 10" xfId="9450" xr:uid="{B7D55027-B0F9-4515-B6AA-C40599D2677B}"/>
    <cellStyle name="요약 2 3 10 2" xfId="9451" xr:uid="{1B9ABEE3-E815-44BD-B39C-AF4AFB8DEC7B}"/>
    <cellStyle name="요약 2 3 11" xfId="9452" xr:uid="{B60B3AED-8523-45E5-9FD3-3C2C7F304549}"/>
    <cellStyle name="요약 2 3 12" xfId="22651" xr:uid="{236E2413-D78C-413B-808C-1CEC16542056}"/>
    <cellStyle name="요약 2 3 13" xfId="27184" xr:uid="{041B1727-68AA-4E78-B80A-2C9A5420AD86}"/>
    <cellStyle name="요약 2 3 2" xfId="9453" xr:uid="{47A14051-A403-493A-93BD-FFF1D53AE68A}"/>
    <cellStyle name="요약 2 3 2 10" xfId="27188" xr:uid="{0301370E-5137-404A-97B5-1FF2F98929A2}"/>
    <cellStyle name="요약 2 3 2 2" xfId="9454" xr:uid="{5CA7A6B3-F2DF-4301-89A1-42A13105F91B}"/>
    <cellStyle name="요약 2 3 2 2 10" xfId="27189" xr:uid="{207E1F73-8243-409A-BFFB-4CFF77FFD261}"/>
    <cellStyle name="요약 2 3 2 2 2" xfId="9455" xr:uid="{96D35B73-DFCC-448E-AEE0-4973AB4A7ACB}"/>
    <cellStyle name="요약 2 3 2 2 2 2" xfId="9456" xr:uid="{A079CEFB-3DC6-4F42-8623-DA819AD4F6F3}"/>
    <cellStyle name="요약 2 3 2 2 2 2 2" xfId="22655" xr:uid="{2FB5CD94-859E-4FD3-A77E-3B7E07DC6B6E}"/>
    <cellStyle name="요약 2 3 2 2 2 2 3" xfId="27191" xr:uid="{A3254EA4-4D6A-4EB6-8587-BA7BFFD65B43}"/>
    <cellStyle name="요약 2 3 2 2 2 3" xfId="9457" xr:uid="{CC199C98-C146-4CFD-A304-5034B7FFBE7E}"/>
    <cellStyle name="요약 2 3 2 2 2 3 2" xfId="22656" xr:uid="{31F4550B-EAC5-4B17-9535-C5F5FED51DD5}"/>
    <cellStyle name="요약 2 3 2 2 2 3 3" xfId="27192" xr:uid="{936FAB11-F1B6-47C6-AA0B-1457241C44A7}"/>
    <cellStyle name="요약 2 3 2 2 2 4" xfId="9458" xr:uid="{51020841-C578-460C-B068-D0976DC9F57A}"/>
    <cellStyle name="요약 2 3 2 2 2 4 2" xfId="22657" xr:uid="{E60739C5-E70B-42E7-BB12-12A3FD9AE91B}"/>
    <cellStyle name="요약 2 3 2 2 2 4 3" xfId="27193" xr:uid="{C72C6816-0C79-422C-88E6-393CAEE20D4E}"/>
    <cellStyle name="요약 2 3 2 2 2 5" xfId="9459" xr:uid="{DE21A904-AE98-4ECA-9263-30C9521F2159}"/>
    <cellStyle name="요약 2 3 2 2 2 5 2" xfId="22658" xr:uid="{D95ECCDE-8664-4DA9-8203-99D67503792C}"/>
    <cellStyle name="요약 2 3 2 2 2 5 3" xfId="27194" xr:uid="{5E8F2A86-5818-4DB7-8758-7C3B7D2159BB}"/>
    <cellStyle name="요약 2 3 2 2 2 6" xfId="9460" xr:uid="{580527B5-F6C3-4BAC-9144-1A47CF93B48B}"/>
    <cellStyle name="요약 2 3 2 2 2 6 2" xfId="22659" xr:uid="{047E9934-594C-4D26-BD09-2178DDED6FED}"/>
    <cellStyle name="요약 2 3 2 2 2 6 3" xfId="27195" xr:uid="{F44A3163-A87E-44C8-8ED5-CCAD98A1D6C8}"/>
    <cellStyle name="요약 2 3 2 2 2 7" xfId="9461" xr:uid="{C5EE64D2-3285-42FF-B0B8-29CC31375EBC}"/>
    <cellStyle name="요약 2 3 2 2 2 7 2" xfId="22660" xr:uid="{45828F4C-E4AB-402A-B01C-93AFB51845D0}"/>
    <cellStyle name="요약 2 3 2 2 2 7 3" xfId="27196" xr:uid="{C7998ACA-0704-48C4-9C61-92C24F806AF0}"/>
    <cellStyle name="요약 2 3 2 2 2 8" xfId="22654" xr:uid="{54504BEA-5AE8-4233-9EA9-B3D82F824D5C}"/>
    <cellStyle name="요약 2 3 2 2 2 9" xfId="27190" xr:uid="{E86400BC-727F-46E4-976F-5B8056BD736F}"/>
    <cellStyle name="요약 2 3 2 2 3" xfId="9462" xr:uid="{D76ADCEC-0C83-4D7F-9EE7-5F7E0119B7B4}"/>
    <cellStyle name="요약 2 3 2 2 3 2" xfId="9463" xr:uid="{53CAA303-C3DE-44A1-8E77-2D75DCE9E3C2}"/>
    <cellStyle name="요약 2 3 2 2 3 2 2" xfId="22662" xr:uid="{2DEB1EE0-C5F8-4210-9BE2-F9BB99E1710B}"/>
    <cellStyle name="요약 2 3 2 2 3 2 3" xfId="27198" xr:uid="{E4C4BC4F-68EA-45D0-8D33-E05A20394D50}"/>
    <cellStyle name="요약 2 3 2 2 3 3" xfId="9464" xr:uid="{DBAFBC6B-E982-4EB4-9BDA-7432130DAD82}"/>
    <cellStyle name="요약 2 3 2 2 3 3 2" xfId="22663" xr:uid="{3AAA4187-3F30-4A72-86AA-BF9BB275E194}"/>
    <cellStyle name="요약 2 3 2 2 3 3 3" xfId="27199" xr:uid="{C5223F9A-8780-4A29-9596-9380813BAC5C}"/>
    <cellStyle name="요약 2 3 2 2 3 4" xfId="9465" xr:uid="{E83B2581-D871-4D08-A366-BCF6DD0B4646}"/>
    <cellStyle name="요약 2 3 2 2 3 4 2" xfId="22664" xr:uid="{6E26959A-047C-4344-AE70-475D0BE2C6DC}"/>
    <cellStyle name="요약 2 3 2 2 3 4 3" xfId="27200" xr:uid="{1B39C0A4-FA1A-4EE5-BAFF-B10EFE9FFDCF}"/>
    <cellStyle name="요약 2 3 2 2 3 5" xfId="9466" xr:uid="{EC07F5A5-5A27-4DAB-8D67-ECE6CC7B947D}"/>
    <cellStyle name="요약 2 3 2 2 3 5 2" xfId="22665" xr:uid="{91B0A0D4-0E02-49FB-92AA-3B656F296F31}"/>
    <cellStyle name="요약 2 3 2 2 3 5 3" xfId="27201" xr:uid="{8116AC62-D0E7-4079-B7DF-726BB44F6780}"/>
    <cellStyle name="요약 2 3 2 2 3 6" xfId="9467" xr:uid="{50D8A61C-140F-4C83-A0E4-10AFAFBD1223}"/>
    <cellStyle name="요약 2 3 2 2 3 6 2" xfId="22666" xr:uid="{7E4A2822-4138-49C8-8FE8-A1AC28DF94F9}"/>
    <cellStyle name="요약 2 3 2 2 3 6 3" xfId="27202" xr:uid="{EA3FB63B-8634-4EDD-B898-EF5B36C1A4F0}"/>
    <cellStyle name="요약 2 3 2 2 3 7" xfId="22661" xr:uid="{D15D5A8C-185D-4E62-B196-09EB112F26CE}"/>
    <cellStyle name="요약 2 3 2 2 3 8" xfId="27197" xr:uid="{80D9697B-72F9-4DCD-A8EB-464F37478776}"/>
    <cellStyle name="요약 2 3 2 2 4" xfId="9468" xr:uid="{6912E24E-5CFB-4795-A099-5DF2AD4E5A2D}"/>
    <cellStyle name="요약 2 3 2 2 4 2" xfId="9469" xr:uid="{F1E0A9D6-E92B-44C5-8747-590721D5F590}"/>
    <cellStyle name="요약 2 3 2 2 4 2 2" xfId="22668" xr:uid="{2879B8B1-3F39-4827-A0B4-5D97E84B27B5}"/>
    <cellStyle name="요약 2 3 2 2 4 2 3" xfId="27204" xr:uid="{401C7ADD-01A2-4476-A61E-E356C9DDE3DB}"/>
    <cellStyle name="요약 2 3 2 2 4 3" xfId="9470" xr:uid="{32C84B55-18ED-41A9-B255-3248005D79D0}"/>
    <cellStyle name="요약 2 3 2 2 4 3 2" xfId="22669" xr:uid="{90310AD7-DD0C-4434-A87D-F1F55339946E}"/>
    <cellStyle name="요약 2 3 2 2 4 3 3" xfId="27205" xr:uid="{52D75A4F-EB48-41A3-BC97-58EFCB3D7DAF}"/>
    <cellStyle name="요약 2 3 2 2 4 4" xfId="9471" xr:uid="{AE8D66E8-1237-4F7C-A9AB-C806E41F793A}"/>
    <cellStyle name="요약 2 3 2 2 4 4 2" xfId="22670" xr:uid="{C860CB53-4DAF-4745-88DD-90C5CF06FD78}"/>
    <cellStyle name="요약 2 3 2 2 4 4 3" xfId="27206" xr:uid="{69993A6E-9660-4DC4-A522-8D8E764A092F}"/>
    <cellStyle name="요약 2 3 2 2 4 5" xfId="22667" xr:uid="{5F3E80D5-E9A6-42AC-ACC5-4F05F19FE2B9}"/>
    <cellStyle name="요약 2 3 2 2 4 6" xfId="27203" xr:uid="{BD427F8F-0583-43F5-9A77-E9511ED2BA42}"/>
    <cellStyle name="요약 2 3 2 2 5" xfId="9472" xr:uid="{BC1EB8D7-C868-4C68-9630-EA575335A4CE}"/>
    <cellStyle name="요약 2 3 2 2 5 2" xfId="9473" xr:uid="{C380E6BB-B1EA-4BF0-9728-E9589135792C}"/>
    <cellStyle name="요약 2 3 2 2 5 3" xfId="22671" xr:uid="{11F87A83-D08C-4957-B950-EBF26892092B}"/>
    <cellStyle name="요약 2 3 2 2 5 4" xfId="27207" xr:uid="{72EAB109-DAB1-4F4F-A07A-9FB159353809}"/>
    <cellStyle name="요약 2 3 2 2 6" xfId="9474" xr:uid="{A417E39B-6BB1-434B-BF86-1C426E0E3FD8}"/>
    <cellStyle name="요약 2 3 2 2 6 2" xfId="9475" xr:uid="{4BF49F4B-97FE-4826-93C4-816E01FB3171}"/>
    <cellStyle name="요약 2 3 2 2 6 3" xfId="22672" xr:uid="{2426426E-C7F6-4021-B1EE-487CEA5CB212}"/>
    <cellStyle name="요약 2 3 2 2 6 4" xfId="27209" xr:uid="{D6A6A392-4E66-4E60-8D58-D36E3DF61E88}"/>
    <cellStyle name="요약 2 3 2 2 7" xfId="9476" xr:uid="{1E2B4603-46F9-4633-BE85-5E31E23DF7B4}"/>
    <cellStyle name="요약 2 3 2 2 7 2" xfId="22674" xr:uid="{6A910D79-D0D4-40B7-8ECB-DB06117C140B}"/>
    <cellStyle name="요약 2 3 2 2 7 3" xfId="27211" xr:uid="{C1DAC0EE-7947-49C6-9B2B-230A24737CEE}"/>
    <cellStyle name="요약 2 3 2 2 8" xfId="9477" xr:uid="{1AEB2D42-7005-4EE2-B4AA-3E554674A35A}"/>
    <cellStyle name="요약 2 3 2 2 8 2" xfId="22675" xr:uid="{F49C139C-4333-4047-83B0-9C6665BFCFB9}"/>
    <cellStyle name="요약 2 3 2 2 8 3" xfId="27212" xr:uid="{9E14875E-4745-49FD-93F6-1556352B43C1}"/>
    <cellStyle name="요약 2 3 2 2 9" xfId="22653" xr:uid="{F9200628-962B-4304-827E-D5198C6BFD14}"/>
    <cellStyle name="요약 2 3 2 3" xfId="9478" xr:uid="{1D7D81A1-67B4-4099-BB94-4AE7C75DC742}"/>
    <cellStyle name="요약 2 3 2 3 2" xfId="9479" xr:uid="{ADAEC3CF-96E6-48B0-9CCF-7DD9C53C27D2}"/>
    <cellStyle name="요약 2 3 2 3 2 2" xfId="22677" xr:uid="{0C94E98F-4F54-4471-9411-9F86DE4A83B8}"/>
    <cellStyle name="요약 2 3 2 3 2 3" xfId="27214" xr:uid="{9E9EA031-3591-41AE-B9F7-9F8750D554FF}"/>
    <cellStyle name="요약 2 3 2 3 3" xfId="9480" xr:uid="{6221B642-1FD3-4952-88FD-A2F0A719B8CD}"/>
    <cellStyle name="요약 2 3 2 3 3 2" xfId="22678" xr:uid="{A4306EB9-37D9-454A-90EE-290C0F234806}"/>
    <cellStyle name="요약 2 3 2 3 3 3" xfId="27215" xr:uid="{5391F529-95BE-4E48-A6A8-3CD1512FDD8A}"/>
    <cellStyle name="요약 2 3 2 3 4" xfId="9481" xr:uid="{FAF3C3B1-F852-4FA5-84C2-158F6795C7F7}"/>
    <cellStyle name="요약 2 3 2 3 4 2" xfId="22679" xr:uid="{335CA1C3-4754-48A0-B3B8-BA688F5E937A}"/>
    <cellStyle name="요약 2 3 2 3 4 3" xfId="27216" xr:uid="{BD206922-23EC-49B6-9D47-EC8E422C6D84}"/>
    <cellStyle name="요약 2 3 2 3 5" xfId="9482" xr:uid="{12A7BC1D-4E7B-4F1D-9730-41A1CCCE47D1}"/>
    <cellStyle name="요약 2 3 2 3 5 2" xfId="22680" xr:uid="{95475F6E-7712-4FAA-AF18-1DC20475E538}"/>
    <cellStyle name="요약 2 3 2 3 5 3" xfId="27217" xr:uid="{EED38498-7FE8-4904-8CF5-0780D2C8356E}"/>
    <cellStyle name="요약 2 3 2 3 6" xfId="9483" xr:uid="{587C6F36-7721-424A-AF8B-E56719B1CDD0}"/>
    <cellStyle name="요약 2 3 2 3 6 2" xfId="22681" xr:uid="{9032BDD5-F6DD-4E09-BB97-64D4C28907B6}"/>
    <cellStyle name="요약 2 3 2 3 6 3" xfId="27218" xr:uid="{E21DEE34-864B-4A9D-B0E1-AEF8400C9FF2}"/>
    <cellStyle name="요약 2 3 2 3 7" xfId="9484" xr:uid="{40E23511-3F8E-4A63-928D-11D7CDE6CF86}"/>
    <cellStyle name="요약 2 3 2 3 7 2" xfId="22682" xr:uid="{FFD865D4-190A-42F0-BC6F-6FA348439682}"/>
    <cellStyle name="요약 2 3 2 3 7 3" xfId="27219" xr:uid="{B3D96A9E-236D-4889-9302-BD48D9D85C7A}"/>
    <cellStyle name="요약 2 3 2 3 8" xfId="22676" xr:uid="{DF2E54A5-CA39-440C-8BFB-75D1CC2CFFC1}"/>
    <cellStyle name="요약 2 3 2 3 9" xfId="27213" xr:uid="{1E288561-6BB6-4BA0-803B-097ACD39D3C2}"/>
    <cellStyle name="요약 2 3 2 4" xfId="9485" xr:uid="{A291618A-F146-4449-8EFB-BD6B0AD9ADE4}"/>
    <cellStyle name="요약 2 3 2 4 2" xfId="9486" xr:uid="{CE8773A1-85EE-4633-9033-6DCB6F94C097}"/>
    <cellStyle name="요약 2 3 2 4 2 2" xfId="22684" xr:uid="{D3A0FF0B-2715-49E4-B701-743F60D3BA05}"/>
    <cellStyle name="요약 2 3 2 4 2 3" xfId="27221" xr:uid="{609E8CB7-7A85-4FBA-A5F7-FCEA25736B31}"/>
    <cellStyle name="요약 2 3 2 4 3" xfId="9487" xr:uid="{1ED8DF12-1B48-425E-9139-086A2527F675}"/>
    <cellStyle name="요약 2 3 2 4 3 2" xfId="22685" xr:uid="{AD9DF87A-DD77-402F-AEA9-C1BF66EE4D53}"/>
    <cellStyle name="요약 2 3 2 4 3 3" xfId="27222" xr:uid="{73D80158-2F46-4322-ABEB-B1F965B53CB6}"/>
    <cellStyle name="요약 2 3 2 4 4" xfId="9488" xr:uid="{C14901B8-7DBC-4682-A70C-581FF85E0576}"/>
    <cellStyle name="요약 2 3 2 4 4 2" xfId="22686" xr:uid="{6A8ACE01-F0E3-4093-8AC8-39BB22AABC8A}"/>
    <cellStyle name="요약 2 3 2 4 4 3" xfId="27223" xr:uid="{9E5AD779-4CDE-4ABB-AA62-6B8BCB0DFAEB}"/>
    <cellStyle name="요약 2 3 2 4 5" xfId="9489" xr:uid="{E193E988-E648-4F81-8DC7-603812B24E83}"/>
    <cellStyle name="요약 2 3 2 4 5 2" xfId="22687" xr:uid="{D9979C18-EC87-45F6-8968-AB0FB74D4EE8}"/>
    <cellStyle name="요약 2 3 2 4 5 3" xfId="27224" xr:uid="{98A02DC5-0A3C-431C-8D02-35727B5D8A80}"/>
    <cellStyle name="요약 2 3 2 4 6" xfId="9490" xr:uid="{CECBE14E-20ED-4A56-8908-3E28E16A6530}"/>
    <cellStyle name="요약 2 3 2 4 6 2" xfId="22688" xr:uid="{7FD3F1F9-FB20-4010-9C6C-90A4CC9A45D4}"/>
    <cellStyle name="요약 2 3 2 4 6 3" xfId="27225" xr:uid="{43D42A17-C58F-4ADB-B0EF-DB7402DECC3A}"/>
    <cellStyle name="요약 2 3 2 4 7" xfId="22683" xr:uid="{283A234C-6A38-49A0-A09D-8F3275B3FE9D}"/>
    <cellStyle name="요약 2 3 2 4 8" xfId="27220" xr:uid="{E755B278-1773-4183-B406-1DED4F568F73}"/>
    <cellStyle name="요약 2 3 2 5" xfId="9491" xr:uid="{991DDAE6-0C8E-47B2-8EA0-4B885635D01B}"/>
    <cellStyle name="요약 2 3 2 5 2" xfId="9492" xr:uid="{825BA20D-0071-49ED-8132-53BFFA9498E5}"/>
    <cellStyle name="요약 2 3 2 5 2 2" xfId="22690" xr:uid="{86C312C1-799D-429E-9F40-9737F5DF7FE9}"/>
    <cellStyle name="요약 2 3 2 5 2 3" xfId="27227" xr:uid="{2C910F90-24FC-4A9D-A047-E2E612ABEB8E}"/>
    <cellStyle name="요약 2 3 2 5 3" xfId="9493" xr:uid="{DC67F931-080A-48D7-AEDC-8F20CBE4F672}"/>
    <cellStyle name="요약 2 3 2 5 3 2" xfId="22691" xr:uid="{B5B1E15B-6859-4F8C-80EE-60A32A4B2928}"/>
    <cellStyle name="요약 2 3 2 5 3 3" xfId="27228" xr:uid="{1F6C27A0-1272-44E1-BF38-228DC73DDAE5}"/>
    <cellStyle name="요약 2 3 2 5 4" xfId="9494" xr:uid="{B8372A4C-998C-4F6C-8E99-E0E8E6B7886A}"/>
    <cellStyle name="요약 2 3 2 5 4 2" xfId="22692" xr:uid="{08D8345A-AAF0-494D-AF51-DCB200D22228}"/>
    <cellStyle name="요약 2 3 2 5 4 3" xfId="27229" xr:uid="{ECE0A362-D58C-4BA8-B2D9-670A4E973DB6}"/>
    <cellStyle name="요약 2 3 2 5 5" xfId="9495" xr:uid="{C0494B84-F795-4667-8097-E742E362B70E}"/>
    <cellStyle name="요약 2 3 2 5 5 2" xfId="22693" xr:uid="{E1E52681-8911-4DAA-8D83-DA98E524673E}"/>
    <cellStyle name="요약 2 3 2 5 5 3" xfId="27230" xr:uid="{1E32BA11-ADF8-4F0E-A457-83C762327EF7}"/>
    <cellStyle name="요약 2 3 2 5 6" xfId="22689" xr:uid="{FD1EAC79-4E24-4F2A-BD4E-3F066B9A2067}"/>
    <cellStyle name="요약 2 3 2 5 7" xfId="27226" xr:uid="{F3125316-EBDE-4CA9-9939-C2C753E813F9}"/>
    <cellStyle name="요약 2 3 2 6" xfId="9496" xr:uid="{C9DA761F-6BA0-45FA-A786-0BCD36930B89}"/>
    <cellStyle name="요약 2 3 2 6 2" xfId="9497" xr:uid="{1580CDD4-E1D5-4CE9-A21E-38754533B659}"/>
    <cellStyle name="요약 2 3 2 6 2 2" xfId="22695" xr:uid="{420B7268-D7D5-4590-8B3D-30C2E4E22859}"/>
    <cellStyle name="요약 2 3 2 6 2 3" xfId="27232" xr:uid="{626AC4BF-B97F-43A5-A2D5-8E7CA9D120A0}"/>
    <cellStyle name="요약 2 3 2 6 3" xfId="22694" xr:uid="{A1AEFB2D-6D63-444A-A2D3-270861BBDF55}"/>
    <cellStyle name="요약 2 3 2 6 4" xfId="27231" xr:uid="{A147F4D5-C42E-4452-9D2F-B4D992865C35}"/>
    <cellStyle name="요약 2 3 2 7" xfId="9498" xr:uid="{ADE971E2-876C-4880-9DCA-978F592243EC}"/>
    <cellStyle name="요약 2 3 2 7 2" xfId="9499" xr:uid="{5B256C1A-9711-4C5F-B640-3C20730FED9B}"/>
    <cellStyle name="요약 2 3 2 7 3" xfId="22696" xr:uid="{20476ACB-C9D9-4515-941C-133ECA169547}"/>
    <cellStyle name="요약 2 3 2 7 4" xfId="27233" xr:uid="{DBB96304-2CEF-44AD-BC82-1F27F837FC36}"/>
    <cellStyle name="요약 2 3 2 8" xfId="9500" xr:uid="{EBA774A5-FFC8-4840-ADE1-598696DF953F}"/>
    <cellStyle name="요약 2 3 2 8 2" xfId="22698" xr:uid="{FC1E4E8E-75E2-41DD-98CE-3907D5ED54AC}"/>
    <cellStyle name="요약 2 3 2 8 3" xfId="27235" xr:uid="{E6DA6ACA-76F9-42D5-8318-133752B49BB0}"/>
    <cellStyle name="요약 2 3 2 9" xfId="22652" xr:uid="{CE5D4FC1-91B5-4DC0-9B1C-F050C634EF83}"/>
    <cellStyle name="요약 2 3 3" xfId="9501" xr:uid="{4EE81FCC-B53A-494B-88B4-CB4462D1ADEC}"/>
    <cellStyle name="요약 2 3 3 10" xfId="27236" xr:uid="{46A9F3B6-B565-487B-9E96-5E3888E95518}"/>
    <cellStyle name="요약 2 3 3 2" xfId="9502" xr:uid="{5C5A3D82-4022-44F6-801D-F1B4E84C1924}"/>
    <cellStyle name="요약 2 3 3 2 10" xfId="27237" xr:uid="{A69CDCDE-4807-4485-BD5A-BCE9281D59CA}"/>
    <cellStyle name="요약 2 3 3 2 2" xfId="9503" xr:uid="{939B5D60-0E78-401C-94C1-1FCC4DBF8528}"/>
    <cellStyle name="요약 2 3 3 2 2 2" xfId="9504" xr:uid="{23B2AF9B-EE7F-470D-9A79-71AC7840BB76}"/>
    <cellStyle name="요약 2 3 3 2 2 2 2" xfId="22702" xr:uid="{785DD93C-35E9-4D8E-8E73-4A69CDAF2CE4}"/>
    <cellStyle name="요약 2 3 3 2 2 2 3" xfId="27239" xr:uid="{E1C8DF0A-27E4-4458-B910-A0FBEFF26447}"/>
    <cellStyle name="요약 2 3 3 2 2 3" xfId="9505" xr:uid="{E952826C-9941-421E-B897-4D438926B620}"/>
    <cellStyle name="요약 2 3 3 2 2 3 2" xfId="22703" xr:uid="{4ECB5363-6725-43F1-8B83-350B40C1EBF0}"/>
    <cellStyle name="요약 2 3 3 2 2 3 3" xfId="27240" xr:uid="{414264AE-FB25-491B-9728-E85BD479C1C3}"/>
    <cellStyle name="요약 2 3 3 2 2 4" xfId="9506" xr:uid="{3EACDB73-8DD4-443F-99D2-FC4990A72B87}"/>
    <cellStyle name="요약 2 3 3 2 2 4 2" xfId="22704" xr:uid="{937C9028-3E88-406C-BF5C-6ECB557D7F41}"/>
    <cellStyle name="요약 2 3 3 2 2 4 3" xfId="27241" xr:uid="{24987188-FD6B-40F1-AD83-B2FF7ADA96E9}"/>
    <cellStyle name="요약 2 3 3 2 2 5" xfId="9507" xr:uid="{CDE0DB17-F849-4051-9339-6A40F4757A52}"/>
    <cellStyle name="요약 2 3 3 2 2 5 2" xfId="22705" xr:uid="{4DCAE2C5-DBBA-4C17-B471-95A309287831}"/>
    <cellStyle name="요약 2 3 3 2 2 5 3" xfId="27242" xr:uid="{4F1ACE52-6473-4A51-A520-8D42A40E5E99}"/>
    <cellStyle name="요약 2 3 3 2 2 6" xfId="9508" xr:uid="{AF1603F8-F3C4-463D-85BD-8393595C9617}"/>
    <cellStyle name="요약 2 3 3 2 2 6 2" xfId="22706" xr:uid="{EEA4FE1A-1D6F-43A0-8E89-5A5B530CB6E2}"/>
    <cellStyle name="요약 2 3 3 2 2 6 3" xfId="27243" xr:uid="{10452FED-2316-4521-BC93-19716BB7CFAD}"/>
    <cellStyle name="요약 2 3 3 2 2 7" xfId="9509" xr:uid="{A081CA68-0AF0-4889-8BCB-94D415C21B62}"/>
    <cellStyle name="요약 2 3 3 2 2 7 2" xfId="22707" xr:uid="{11D66749-F066-42D3-8777-CA8ACA43CAAF}"/>
    <cellStyle name="요약 2 3 3 2 2 7 3" xfId="27244" xr:uid="{70FA1EA6-06A0-489E-AEA6-B0E937A7B292}"/>
    <cellStyle name="요약 2 3 3 2 2 8" xfId="22701" xr:uid="{21F21B53-D3AF-4B68-954D-4AADB25DB0AA}"/>
    <cellStyle name="요약 2 3 3 2 2 9" xfId="27238" xr:uid="{D149E4CA-245A-4909-8D9D-3C88F168A6CB}"/>
    <cellStyle name="요약 2 3 3 2 3" xfId="9510" xr:uid="{14CCE322-0D5D-4799-86DF-5CDD1E826650}"/>
    <cellStyle name="요약 2 3 3 2 3 2" xfId="9511" xr:uid="{06D55AAC-C927-4C75-948F-25C8D812142B}"/>
    <cellStyle name="요약 2 3 3 2 3 2 2" xfId="22709" xr:uid="{EB714D85-0CCA-4300-B02E-BCDFD78CDB7E}"/>
    <cellStyle name="요약 2 3 3 2 3 2 3" xfId="27246" xr:uid="{9A1E1CC0-4EC5-404E-8693-9ACCA4031A5C}"/>
    <cellStyle name="요약 2 3 3 2 3 3" xfId="9512" xr:uid="{235821E6-3B16-4AC1-9C69-F6D06402E9D5}"/>
    <cellStyle name="요약 2 3 3 2 3 3 2" xfId="22710" xr:uid="{DE600C14-D858-4B40-95DF-78B1982A5E36}"/>
    <cellStyle name="요약 2 3 3 2 3 3 3" xfId="27247" xr:uid="{B6D20DB8-78A5-4F91-9F3E-335720E71B48}"/>
    <cellStyle name="요약 2 3 3 2 3 4" xfId="9513" xr:uid="{E4079727-8D12-4E8F-BD62-000D8C2E7405}"/>
    <cellStyle name="요약 2 3 3 2 3 4 2" xfId="22711" xr:uid="{B7A9DF22-6148-4FE5-BF4B-510B24AC7263}"/>
    <cellStyle name="요약 2 3 3 2 3 4 3" xfId="27248" xr:uid="{A5511807-1B6F-4994-BD8C-047F416F20BE}"/>
    <cellStyle name="요약 2 3 3 2 3 5" xfId="9514" xr:uid="{167F0BED-3031-4B28-964F-1994EAB0F086}"/>
    <cellStyle name="요약 2 3 3 2 3 5 2" xfId="22712" xr:uid="{791048C8-A7EF-4157-BEA2-2052970990F9}"/>
    <cellStyle name="요약 2 3 3 2 3 5 3" xfId="27249" xr:uid="{DA53B692-4081-43A6-BF3D-7D3F08DA616D}"/>
    <cellStyle name="요약 2 3 3 2 3 6" xfId="9515" xr:uid="{49F70A5A-95BD-4EF8-97FA-EEB6C90D069B}"/>
    <cellStyle name="요약 2 3 3 2 3 6 2" xfId="22713" xr:uid="{34852643-90E6-4C1F-A3C3-AF4716D33C0A}"/>
    <cellStyle name="요약 2 3 3 2 3 6 3" xfId="27250" xr:uid="{E3961956-E904-4C88-9AE7-63647211D455}"/>
    <cellStyle name="요약 2 3 3 2 3 7" xfId="22708" xr:uid="{CDA478EB-1A4A-4A84-82B2-B9B24F157D5F}"/>
    <cellStyle name="요약 2 3 3 2 3 8" xfId="27245" xr:uid="{DC85A594-E968-45CD-81DB-2C94FA49924F}"/>
    <cellStyle name="요약 2 3 3 2 4" xfId="9516" xr:uid="{9FB3B7EC-C3BC-4934-B5A1-D0EFDA0303E3}"/>
    <cellStyle name="요약 2 3 3 2 4 2" xfId="9517" xr:uid="{D0C08EA9-09AB-4D65-A108-0DAA05188312}"/>
    <cellStyle name="요약 2 3 3 2 4 2 2" xfId="22715" xr:uid="{D1FCF054-A4F6-49A1-88A9-1D4E7E906DFB}"/>
    <cellStyle name="요약 2 3 3 2 4 2 3" xfId="27252" xr:uid="{B92DEABD-26C3-4DDA-A6BE-E8EE51A93730}"/>
    <cellStyle name="요약 2 3 3 2 4 3" xfId="9518" xr:uid="{016DB8C6-0BE5-4A58-816D-EE0CD4D7AC80}"/>
    <cellStyle name="요약 2 3 3 2 4 3 2" xfId="22716" xr:uid="{D0535714-5766-4732-ABDF-EC96C9D1CD11}"/>
    <cellStyle name="요약 2 3 3 2 4 3 3" xfId="27253" xr:uid="{3080015B-9C61-4193-8B34-78283817C4EA}"/>
    <cellStyle name="요약 2 3 3 2 4 4" xfId="9519" xr:uid="{A1AD0773-E7E4-40FD-884F-04238C114F92}"/>
    <cellStyle name="요약 2 3 3 2 4 4 2" xfId="22717" xr:uid="{8973DC45-9D4A-4E35-81BC-596D4D649A94}"/>
    <cellStyle name="요약 2 3 3 2 4 4 3" xfId="27254" xr:uid="{161AB038-FAE6-4A45-A7BB-5EA9A4D634CE}"/>
    <cellStyle name="요약 2 3 3 2 4 5" xfId="22714" xr:uid="{A41129F1-DC95-4A47-8FF2-72BF0FBF3830}"/>
    <cellStyle name="요약 2 3 3 2 4 6" xfId="27251" xr:uid="{A65191BB-2063-4169-B869-326A5E2031F7}"/>
    <cellStyle name="요약 2 3 3 2 5" xfId="9520" xr:uid="{29183D52-FE0C-4C93-A1E1-29FC19CC84CA}"/>
    <cellStyle name="요약 2 3 3 2 5 2" xfId="9521" xr:uid="{5DE78530-B4CF-43E7-807E-8C0E8255494A}"/>
    <cellStyle name="요약 2 3 3 2 5 3" xfId="22718" xr:uid="{5D3D99E3-3BBE-4E8B-907C-B7A48DE580F8}"/>
    <cellStyle name="요약 2 3 3 2 5 4" xfId="27255" xr:uid="{717B98E1-9C32-451E-95ED-938ACD86792A}"/>
    <cellStyle name="요약 2 3 3 2 6" xfId="9522" xr:uid="{EEF619E4-B3F4-47DB-A75A-732205CB1BB9}"/>
    <cellStyle name="요약 2 3 3 2 6 2" xfId="9523" xr:uid="{5ACCBA6F-BA4F-4F2C-AE54-4AA25B6263BE}"/>
    <cellStyle name="요약 2 3 3 2 6 3" xfId="22720" xr:uid="{4361A1D8-87BD-416E-8D55-B2BFA69EA72C}"/>
    <cellStyle name="요약 2 3 3 2 6 4" xfId="27256" xr:uid="{96413961-CF4D-4EFF-B502-DDD2390581F2}"/>
    <cellStyle name="요약 2 3 3 2 7" xfId="9524" xr:uid="{F2A53AC0-C7DE-47F5-8FD7-0C733C7EF38D}"/>
    <cellStyle name="요약 2 3 3 2 7 2" xfId="22722" xr:uid="{521DBD43-0154-49EB-840A-FACD9C0265D6}"/>
    <cellStyle name="요약 2 3 3 2 7 3" xfId="27258" xr:uid="{0F9540A6-EF7B-47C7-B570-EE4594AE2953}"/>
    <cellStyle name="요약 2 3 3 2 8" xfId="9525" xr:uid="{0C2F881F-835C-4725-8448-EE269BFFBB23}"/>
    <cellStyle name="요약 2 3 3 2 8 2" xfId="22723" xr:uid="{318C5717-4BE5-49B2-A6F2-EC78F5EF3E7F}"/>
    <cellStyle name="요약 2 3 3 2 8 3" xfId="27259" xr:uid="{AF37CFBD-A694-43D9-8707-06C6A9187492}"/>
    <cellStyle name="요약 2 3 3 2 9" xfId="22700" xr:uid="{E7FC8E78-30C0-4ECD-B03F-8DD80D2E6988}"/>
    <cellStyle name="요약 2 3 3 3" xfId="9526" xr:uid="{1B5AF4F1-0930-4C83-90EE-467E8C3BC279}"/>
    <cellStyle name="요약 2 3 3 3 2" xfId="9527" xr:uid="{8CC7C0F8-26AE-48D5-911D-614C34CACC84}"/>
    <cellStyle name="요약 2 3 3 3 2 2" xfId="22725" xr:uid="{DDB53F17-32C0-43DE-B08E-81CD0C7C292E}"/>
    <cellStyle name="요약 2 3 3 3 2 3" xfId="27261" xr:uid="{1053AA74-E35D-43D5-9058-EC1B3B01EF6A}"/>
    <cellStyle name="요약 2 3 3 3 3" xfId="9528" xr:uid="{95B33681-B5A6-44D7-AEFA-80C3E23CCD15}"/>
    <cellStyle name="요약 2 3 3 3 3 2" xfId="22726" xr:uid="{27551EA7-E5E1-4759-8909-54A864CDEFBB}"/>
    <cellStyle name="요약 2 3 3 3 3 3" xfId="27262" xr:uid="{17A5231C-B658-464D-8181-5F24ED870D49}"/>
    <cellStyle name="요약 2 3 3 3 4" xfId="9529" xr:uid="{5534AC81-289A-417A-82A3-2259576BA42D}"/>
    <cellStyle name="요약 2 3 3 3 4 2" xfId="22727" xr:uid="{4AA98E8D-EE71-4988-808F-91F4B59D589F}"/>
    <cellStyle name="요약 2 3 3 3 4 3" xfId="27263" xr:uid="{52F59E80-E914-4E34-A51B-5D9FB4E122D0}"/>
    <cellStyle name="요약 2 3 3 3 5" xfId="9530" xr:uid="{20A2C37F-51FD-4C1F-9A1D-7F40BE71C35F}"/>
    <cellStyle name="요약 2 3 3 3 5 2" xfId="22728" xr:uid="{9D408C8E-6B6C-4D60-B805-2FB8463B26FF}"/>
    <cellStyle name="요약 2 3 3 3 5 3" xfId="27264" xr:uid="{2DDD7A61-26F0-4894-BEDD-383967D3CE8A}"/>
    <cellStyle name="요약 2 3 3 3 6" xfId="9531" xr:uid="{F2C8ABBA-DB56-4B65-9519-C084BA62D20D}"/>
    <cellStyle name="요약 2 3 3 3 6 2" xfId="22729" xr:uid="{18721B32-EF52-4C97-8994-E85C73693718}"/>
    <cellStyle name="요약 2 3 3 3 6 3" xfId="27265" xr:uid="{9334D00C-4101-48A7-93BD-9C0AAACF99E1}"/>
    <cellStyle name="요약 2 3 3 3 7" xfId="9532" xr:uid="{B177FA93-24FC-44BB-93CB-B7A6910F1B6B}"/>
    <cellStyle name="요약 2 3 3 3 7 2" xfId="22730" xr:uid="{C1330D57-2EA4-46BA-90EB-4A1771056B6E}"/>
    <cellStyle name="요약 2 3 3 3 7 3" xfId="27266" xr:uid="{B24022F8-D49E-4665-A6E1-84A825ADCFB5}"/>
    <cellStyle name="요약 2 3 3 3 8" xfId="22724" xr:uid="{2E15DB75-43FB-4DD6-ACC3-D0C1A4B60186}"/>
    <cellStyle name="요약 2 3 3 3 9" xfId="27260" xr:uid="{895E12E7-4E4C-4EC5-8343-800F1C16C2C7}"/>
    <cellStyle name="요약 2 3 3 4" xfId="9533" xr:uid="{D3EE9F08-9F13-43E4-945C-8243EB4A178C}"/>
    <cellStyle name="요약 2 3 3 4 2" xfId="9534" xr:uid="{DD6C1D56-7715-4C26-8A34-10EA911D1B5E}"/>
    <cellStyle name="요약 2 3 3 4 2 2" xfId="22732" xr:uid="{C1C9F4BE-520C-47BA-BF12-7834A71E8245}"/>
    <cellStyle name="요약 2 3 3 4 2 3" xfId="27268" xr:uid="{BD0D239A-8550-4B24-B017-B560C4CB9154}"/>
    <cellStyle name="요약 2 3 3 4 3" xfId="9535" xr:uid="{A49AD6C9-7CD1-4E8B-BFAE-BA5491675CE9}"/>
    <cellStyle name="요약 2 3 3 4 3 2" xfId="22733" xr:uid="{1993246A-F49B-4EDD-AA36-3AFD119F1430}"/>
    <cellStyle name="요약 2 3 3 4 3 3" xfId="27269" xr:uid="{17B96D1F-96B2-4601-89E6-7B2664C26C1C}"/>
    <cellStyle name="요약 2 3 3 4 4" xfId="9536" xr:uid="{69E08F69-183B-4FA1-960A-34EF7099A9A3}"/>
    <cellStyle name="요약 2 3 3 4 4 2" xfId="22734" xr:uid="{0FC24FE2-9501-418A-AFCE-9F0AFC2906F2}"/>
    <cellStyle name="요약 2 3 3 4 4 3" xfId="27270" xr:uid="{2A7E1D0C-E8F3-403B-A035-28437A513450}"/>
    <cellStyle name="요약 2 3 3 4 5" xfId="9537" xr:uid="{AB14B39F-EF18-42F9-8440-4BC67A18A34B}"/>
    <cellStyle name="요약 2 3 3 4 5 2" xfId="22735" xr:uid="{C614C84F-3A7B-4B6A-B22B-7868EE51F0F7}"/>
    <cellStyle name="요약 2 3 3 4 5 3" xfId="27271" xr:uid="{37926DCE-D743-492F-ACB8-44759610F4D0}"/>
    <cellStyle name="요약 2 3 3 4 6" xfId="9538" xr:uid="{6257E123-9DD1-4CD8-A507-74F07E086B93}"/>
    <cellStyle name="요약 2 3 3 4 6 2" xfId="22736" xr:uid="{AB9473C3-C188-4319-93F9-BAB489DB8521}"/>
    <cellStyle name="요약 2 3 3 4 6 3" xfId="27272" xr:uid="{D1945CE3-4EF0-4B36-A342-DF8C757923BE}"/>
    <cellStyle name="요약 2 3 3 4 7" xfId="22731" xr:uid="{5FE26044-8279-4C6B-A4A2-54508D0B7EE5}"/>
    <cellStyle name="요약 2 3 3 4 8" xfId="27267" xr:uid="{024F84B5-7A90-4D47-BFBC-6DFC8BEAABAE}"/>
    <cellStyle name="요약 2 3 3 5" xfId="9539" xr:uid="{3BF41D81-5817-4B86-9BB5-2CA32441CB22}"/>
    <cellStyle name="요약 2 3 3 5 2" xfId="9540" xr:uid="{04013467-3C81-4FA2-AA23-D50FD96C0123}"/>
    <cellStyle name="요약 2 3 3 5 2 2" xfId="22738" xr:uid="{3281F041-EB3A-404D-9426-E176696B73EA}"/>
    <cellStyle name="요약 2 3 3 5 2 3" xfId="27274" xr:uid="{FF6D5121-20AA-4E90-ADD9-D66C8D6F5B89}"/>
    <cellStyle name="요약 2 3 3 5 3" xfId="9541" xr:uid="{F062A94E-B0E3-40C4-97E8-7DAD4E1B1A7D}"/>
    <cellStyle name="요약 2 3 3 5 3 2" xfId="22739" xr:uid="{0BABF8FA-B624-4BC6-B1BC-57646F5B0B2B}"/>
    <cellStyle name="요약 2 3 3 5 3 3" xfId="27275" xr:uid="{39088C43-6A44-4803-9C36-8E388A85FF1A}"/>
    <cellStyle name="요약 2 3 3 5 4" xfId="9542" xr:uid="{5077041B-F4A6-4157-88E7-BC481100951D}"/>
    <cellStyle name="요약 2 3 3 5 4 2" xfId="22740" xr:uid="{159EE4F1-3A88-41C9-8B95-6061D01129E5}"/>
    <cellStyle name="요약 2 3 3 5 4 3" xfId="27276" xr:uid="{B4A3DE65-624F-4052-A1DF-D69274E5BE8B}"/>
    <cellStyle name="요약 2 3 3 5 5" xfId="9543" xr:uid="{0D8402BB-59C5-48D3-8196-9087D4542A61}"/>
    <cellStyle name="요약 2 3 3 5 5 2" xfId="22741" xr:uid="{3DEFE99E-9C9D-4D54-A7D5-2339534E3442}"/>
    <cellStyle name="요약 2 3 3 5 5 3" xfId="27277" xr:uid="{ABE4EA5B-2739-41F4-A98E-2FC670325B11}"/>
    <cellStyle name="요약 2 3 3 5 6" xfId="22737" xr:uid="{A09E1BB5-655C-4DA2-8DAC-ED600051E6BE}"/>
    <cellStyle name="요약 2 3 3 5 7" xfId="27273" xr:uid="{D1D228A5-E5EC-4E24-BBD6-AEBB1D62C71C}"/>
    <cellStyle name="요약 2 3 3 6" xfId="9544" xr:uid="{68DF1E41-3372-4490-80CB-A93311D749CE}"/>
    <cellStyle name="요약 2 3 3 6 2" xfId="9545" xr:uid="{8FF5E14A-8F4A-47E3-B091-083883B78CD2}"/>
    <cellStyle name="요약 2 3 3 6 2 2" xfId="22743" xr:uid="{A7EC2EC7-2E36-4C78-BD6F-B8A47C334DEE}"/>
    <cellStyle name="요약 2 3 3 6 2 3" xfId="27279" xr:uid="{6D031E4D-4D03-40A5-8AF0-0BEEFF127622}"/>
    <cellStyle name="요약 2 3 3 6 3" xfId="22742" xr:uid="{9012FEFF-53C1-4F92-A744-8F8D1DE955F6}"/>
    <cellStyle name="요약 2 3 3 6 4" xfId="27278" xr:uid="{E497ED91-8CEB-4FC8-B18D-55DE91AEE9ED}"/>
    <cellStyle name="요약 2 3 3 7" xfId="9546" xr:uid="{F62EF8DA-172F-4070-85F3-ECA65B5E5283}"/>
    <cellStyle name="요약 2 3 3 7 2" xfId="9547" xr:uid="{A672439F-6342-4449-8B01-5CAFD093B9E6}"/>
    <cellStyle name="요약 2 3 3 7 3" xfId="22744" xr:uid="{42FDFFF4-34ED-44E2-9CA0-0E5C1946381C}"/>
    <cellStyle name="요약 2 3 3 7 4" xfId="27280" xr:uid="{E4269DCE-4834-4080-97BA-DE94668F62EE}"/>
    <cellStyle name="요약 2 3 3 8" xfId="9548" xr:uid="{3BEB8C65-999B-4B14-BDE3-81B5FB631A8B}"/>
    <cellStyle name="요약 2 3 3 8 2" xfId="22746" xr:uid="{EAF3E0C5-1C05-4CFD-98EA-3294DE279176}"/>
    <cellStyle name="요약 2 3 3 8 3" xfId="27281" xr:uid="{620DBC3D-02F7-40C4-B50A-87414F217E76}"/>
    <cellStyle name="요약 2 3 3 9" xfId="22699" xr:uid="{A2D4FE21-D4DD-47FB-88A2-777C366ECBAE}"/>
    <cellStyle name="요약 2 3 4" xfId="9549" xr:uid="{1D7726A9-604A-4DED-A01C-D89590936C33}"/>
    <cellStyle name="요약 2 3 4 10" xfId="27282" xr:uid="{C4E01DB0-1F9A-454E-8A72-26B480EEA599}"/>
    <cellStyle name="요약 2 3 4 2" xfId="9550" xr:uid="{C0B2D2E1-4EB6-4955-8BAE-0EF49AF34C39}"/>
    <cellStyle name="요약 2 3 4 2 10" xfId="27283" xr:uid="{4421F5CB-AF72-41AF-A96B-124154F0B762}"/>
    <cellStyle name="요약 2 3 4 2 2" xfId="9551" xr:uid="{9FDDECB7-ED85-445F-80D8-A5FCD48AA408}"/>
    <cellStyle name="요약 2 3 4 2 2 2" xfId="9552" xr:uid="{A97F2906-D50B-416A-99D2-97415B30121B}"/>
    <cellStyle name="요약 2 3 4 2 2 2 2" xfId="22750" xr:uid="{8A60B077-7246-4C44-B84E-F6F83442CC47}"/>
    <cellStyle name="요약 2 3 4 2 2 2 3" xfId="27285" xr:uid="{AE535C22-AF46-491B-8174-36AECDB1578A}"/>
    <cellStyle name="요약 2 3 4 2 2 3" xfId="9553" xr:uid="{CB0E0C1B-AF3F-42A8-A472-5919AEAB43BA}"/>
    <cellStyle name="요약 2 3 4 2 2 3 2" xfId="22751" xr:uid="{6D696A93-DF7F-4702-BE92-0E7BCD25362B}"/>
    <cellStyle name="요약 2 3 4 2 2 3 3" xfId="27286" xr:uid="{F900CBFB-900A-4DB5-A5BA-6D6BBDFF4152}"/>
    <cellStyle name="요약 2 3 4 2 2 4" xfId="9554" xr:uid="{BE74DEEF-387A-44E4-93BE-1A37CD259223}"/>
    <cellStyle name="요약 2 3 4 2 2 4 2" xfId="22752" xr:uid="{4E35908C-2745-4D90-9026-E91D5ADD8858}"/>
    <cellStyle name="요약 2 3 4 2 2 4 3" xfId="27287" xr:uid="{3EBE0914-2DF9-4A7C-9606-E3E0810502E0}"/>
    <cellStyle name="요약 2 3 4 2 2 5" xfId="9555" xr:uid="{193923DB-66BE-49F2-9149-8A1B8780ECC5}"/>
    <cellStyle name="요약 2 3 4 2 2 5 2" xfId="22753" xr:uid="{B7BE62CF-5EA9-417A-9DE3-4D7F3051717C}"/>
    <cellStyle name="요약 2 3 4 2 2 5 3" xfId="27288" xr:uid="{C3409C69-64E5-473D-A933-0BF91EBABC5A}"/>
    <cellStyle name="요약 2 3 4 2 2 6" xfId="9556" xr:uid="{5EDEE6D2-4BAA-47E7-BC4E-D3BB2C999CCB}"/>
    <cellStyle name="요약 2 3 4 2 2 6 2" xfId="22754" xr:uid="{04A96855-CE95-46B9-934B-8FEFB91FB127}"/>
    <cellStyle name="요약 2 3 4 2 2 6 3" xfId="27289" xr:uid="{9BD4C08A-9F1A-4DB3-8601-073516568DD0}"/>
    <cellStyle name="요약 2 3 4 2 2 7" xfId="9557" xr:uid="{6D996980-4B09-40F3-98A6-0261CDEF564C}"/>
    <cellStyle name="요약 2 3 4 2 2 7 2" xfId="22755" xr:uid="{FCDE6179-806B-483E-AFF5-8775EF71B9BD}"/>
    <cellStyle name="요약 2 3 4 2 2 7 3" xfId="27290" xr:uid="{7720AE85-F1DD-4F3E-A6B4-5099A38209E3}"/>
    <cellStyle name="요약 2 3 4 2 2 8" xfId="22749" xr:uid="{33C3DB69-87D4-4C93-A54D-AA84F1A8BDF1}"/>
    <cellStyle name="요약 2 3 4 2 2 9" xfId="27284" xr:uid="{A8DAB5A1-75DB-4608-BA46-0E797D2134E9}"/>
    <cellStyle name="요약 2 3 4 2 3" xfId="9558" xr:uid="{8EC74C9D-64D9-463E-8924-99B85776C27F}"/>
    <cellStyle name="요약 2 3 4 2 3 2" xfId="9559" xr:uid="{BAA54951-3CF7-4278-9724-AF0D426FE63E}"/>
    <cellStyle name="요약 2 3 4 2 3 2 2" xfId="22757" xr:uid="{1FB12352-BABE-4B05-8665-BA1680D4B956}"/>
    <cellStyle name="요약 2 3 4 2 3 2 3" xfId="27292" xr:uid="{5938A0CA-0D16-46B9-9520-61C56812CA1D}"/>
    <cellStyle name="요약 2 3 4 2 3 3" xfId="9560" xr:uid="{BEF1E0D3-C3AE-44CB-8612-DEE48396A539}"/>
    <cellStyle name="요약 2 3 4 2 3 3 2" xfId="22758" xr:uid="{B9B1B333-105D-4255-9E53-D4BFB098079E}"/>
    <cellStyle name="요약 2 3 4 2 3 3 3" xfId="27293" xr:uid="{5D31A4A8-DD97-4A90-935D-4264BFD4EB1C}"/>
    <cellStyle name="요약 2 3 4 2 3 4" xfId="9561" xr:uid="{36765FA3-F13C-4C41-A032-1390CB934553}"/>
    <cellStyle name="요약 2 3 4 2 3 4 2" xfId="22759" xr:uid="{9652E18F-2E68-4195-BA3A-36525E002A9F}"/>
    <cellStyle name="요약 2 3 4 2 3 4 3" xfId="27294" xr:uid="{AC77ED1A-5818-46F8-B711-CAE39C384E47}"/>
    <cellStyle name="요약 2 3 4 2 3 5" xfId="9562" xr:uid="{15A19CBB-AD19-451C-AE26-72C39A9D3E7D}"/>
    <cellStyle name="요약 2 3 4 2 3 5 2" xfId="22760" xr:uid="{27345C4B-1355-4123-AF38-3B28F93E08D4}"/>
    <cellStyle name="요약 2 3 4 2 3 5 3" xfId="27295" xr:uid="{45471488-D9C4-4833-874F-AFD7C06F7E09}"/>
    <cellStyle name="요약 2 3 4 2 3 6" xfId="9563" xr:uid="{552F35E7-AD6C-4D99-903B-9BC3B0DDD5B8}"/>
    <cellStyle name="요약 2 3 4 2 3 6 2" xfId="22761" xr:uid="{141E810A-B3B8-4938-92F9-AD787BE8C792}"/>
    <cellStyle name="요약 2 3 4 2 3 6 3" xfId="27296" xr:uid="{AE731C0E-F461-4A76-B56F-4169C8D5A319}"/>
    <cellStyle name="요약 2 3 4 2 3 7" xfId="22756" xr:uid="{8D8B5C77-E88B-466B-B9B3-E0E001EFFB8C}"/>
    <cellStyle name="요약 2 3 4 2 3 8" xfId="27291" xr:uid="{8A9DF083-FD3A-40E6-8DC1-4094B9D5A4F2}"/>
    <cellStyle name="요약 2 3 4 2 4" xfId="9564" xr:uid="{46FC789A-73DC-4CC9-B309-3B78DFC8E473}"/>
    <cellStyle name="요약 2 3 4 2 4 2" xfId="9565" xr:uid="{071828CA-2611-412C-B3C1-DBF9E6B62BD3}"/>
    <cellStyle name="요약 2 3 4 2 4 2 2" xfId="22763" xr:uid="{CAF5518D-5476-427E-8689-32DCF683B5A5}"/>
    <cellStyle name="요약 2 3 4 2 4 2 3" xfId="27298" xr:uid="{E19634D4-27F9-483E-B213-4307F9E4E18A}"/>
    <cellStyle name="요약 2 3 4 2 4 3" xfId="9566" xr:uid="{0EB11D0E-8CDE-40F7-AFDE-B8CCF2E77F2C}"/>
    <cellStyle name="요약 2 3 4 2 4 3 2" xfId="22764" xr:uid="{A36B21B9-2A37-4D2A-8B80-2D0B98F89413}"/>
    <cellStyle name="요약 2 3 4 2 4 3 3" xfId="27299" xr:uid="{4508D56E-D61F-474D-BD83-0A986FA5E4AE}"/>
    <cellStyle name="요약 2 3 4 2 4 4" xfId="9567" xr:uid="{1CF90599-36F7-427E-901B-2C2D620E7C5E}"/>
    <cellStyle name="요약 2 3 4 2 4 4 2" xfId="22765" xr:uid="{0CD50411-D610-466D-9DE2-6582D31BAEF3}"/>
    <cellStyle name="요약 2 3 4 2 4 4 3" xfId="27300" xr:uid="{4A3674D6-DEEC-47A7-9E93-31ED53AD1713}"/>
    <cellStyle name="요약 2 3 4 2 4 5" xfId="22762" xr:uid="{00F7CFFC-F9CF-4309-8D58-AB664351CE3F}"/>
    <cellStyle name="요약 2 3 4 2 4 6" xfId="27297" xr:uid="{282C77A6-D1F7-4D26-9DE5-607D9CD5815B}"/>
    <cellStyle name="요약 2 3 4 2 5" xfId="9568" xr:uid="{DAE72705-5632-41BB-BB38-6E8D1B901C37}"/>
    <cellStyle name="요약 2 3 4 2 5 2" xfId="9569" xr:uid="{14DEDC53-69C8-41AE-99B6-BF03A8269F90}"/>
    <cellStyle name="요약 2 3 4 2 5 3" xfId="22766" xr:uid="{EA164A43-0E39-4B41-ABAD-B2431F50491F}"/>
    <cellStyle name="요약 2 3 4 2 5 4" xfId="27301" xr:uid="{242CBA9A-9FC5-40F5-BEA3-E1DD10EED940}"/>
    <cellStyle name="요약 2 3 4 2 6" xfId="9570" xr:uid="{B389E023-1463-465A-B33B-45E9F265BE2C}"/>
    <cellStyle name="요약 2 3 4 2 6 2" xfId="9571" xr:uid="{28ED4344-4E69-40CF-8F77-B0C562A0AD07}"/>
    <cellStyle name="요약 2 3 4 2 6 3" xfId="22768" xr:uid="{4D0FEC9D-BE61-4A9F-A9CC-1AA21383E248}"/>
    <cellStyle name="요약 2 3 4 2 6 4" xfId="27303" xr:uid="{D12FCBC7-2BDB-44A3-9030-959A4D86CA2B}"/>
    <cellStyle name="요약 2 3 4 2 7" xfId="9572" xr:uid="{D92231AA-2095-4A44-9A64-B04D8AF0B4F8}"/>
    <cellStyle name="요약 2 3 4 2 7 2" xfId="22770" xr:uid="{B3A716B4-2C40-459F-8CE2-0A3C58CE9E1B}"/>
    <cellStyle name="요약 2 3 4 2 7 3" xfId="27305" xr:uid="{3BEB9424-722C-4403-9916-982682DB8213}"/>
    <cellStyle name="요약 2 3 4 2 8" xfId="9573" xr:uid="{19808BF7-7F00-46D4-8712-F7872DC0DD72}"/>
    <cellStyle name="요약 2 3 4 2 8 2" xfId="22771" xr:uid="{26A2FCA7-D9AF-492D-9397-5342F3FCD5FD}"/>
    <cellStyle name="요약 2 3 4 2 8 3" xfId="27306" xr:uid="{E8A9EC03-A637-42EB-899D-8103434F2DA4}"/>
    <cellStyle name="요약 2 3 4 2 9" xfId="22748" xr:uid="{E98F245F-BBC8-46B5-9426-287A01E85B4E}"/>
    <cellStyle name="요약 2 3 4 3" xfId="9574" xr:uid="{18F8BE88-9619-4CE2-ACAD-45C20D1E51C7}"/>
    <cellStyle name="요약 2 3 4 3 2" xfId="9575" xr:uid="{EB40DE3D-5C75-4FCD-965E-F98161A11DFA}"/>
    <cellStyle name="요약 2 3 4 3 2 2" xfId="22773" xr:uid="{7670B426-7CAF-4957-B9FB-22008BCC2227}"/>
    <cellStyle name="요약 2 3 4 3 2 3" xfId="27308" xr:uid="{213E0082-4FFB-4465-AFF7-83BF16FBB321}"/>
    <cellStyle name="요약 2 3 4 3 3" xfId="9576" xr:uid="{F1194158-38F6-4295-88D4-ED4A71804A76}"/>
    <cellStyle name="요약 2 3 4 3 3 2" xfId="22774" xr:uid="{60687CA6-8BB9-4018-9DBF-859DB8A65395}"/>
    <cellStyle name="요약 2 3 4 3 3 3" xfId="27309" xr:uid="{B4DE2E2C-0BE3-4882-905A-DD771F79F1C0}"/>
    <cellStyle name="요약 2 3 4 3 4" xfId="9577" xr:uid="{AA3C6F52-D893-4A05-8DDA-D3942C5F42AE}"/>
    <cellStyle name="요약 2 3 4 3 4 2" xfId="22775" xr:uid="{197962E9-5C39-4354-98F4-585B76866D77}"/>
    <cellStyle name="요약 2 3 4 3 4 3" xfId="27310" xr:uid="{AD731EB2-D27C-4761-A829-F6BB77D5BFCE}"/>
    <cellStyle name="요약 2 3 4 3 5" xfId="9578" xr:uid="{20EFC7E0-FCE3-4EEA-9411-E0398BF12107}"/>
    <cellStyle name="요약 2 3 4 3 5 2" xfId="22776" xr:uid="{9125E866-C9EA-40EF-83E9-4CFA49B924A1}"/>
    <cellStyle name="요약 2 3 4 3 5 3" xfId="27311" xr:uid="{D125D9AB-9609-4C58-8BE0-4B1B4C3CC77B}"/>
    <cellStyle name="요약 2 3 4 3 6" xfId="9579" xr:uid="{A69C0635-6FE2-4815-87BB-9A294298F0B4}"/>
    <cellStyle name="요약 2 3 4 3 6 2" xfId="22777" xr:uid="{6ABA5475-9CB6-4782-9CB6-CA79AC8AF4DE}"/>
    <cellStyle name="요약 2 3 4 3 6 3" xfId="27312" xr:uid="{4C8789DA-FAE4-4E9E-9F0F-36AC94C94260}"/>
    <cellStyle name="요약 2 3 4 3 7" xfId="9580" xr:uid="{14E44422-E724-4A73-9644-CBEE50D0C57F}"/>
    <cellStyle name="요약 2 3 4 3 7 2" xfId="22778" xr:uid="{6343CF31-278E-4581-A331-9A5BAEEDD667}"/>
    <cellStyle name="요약 2 3 4 3 7 3" xfId="27313" xr:uid="{24B9FAF0-51AF-407F-82C6-7970FD593D82}"/>
    <cellStyle name="요약 2 3 4 3 8" xfId="22772" xr:uid="{2D479753-D7DC-496D-870B-E595CF5136B1}"/>
    <cellStyle name="요약 2 3 4 3 9" xfId="27307" xr:uid="{8D2C32E8-21BD-4B14-A17D-BCF26CBE3E27}"/>
    <cellStyle name="요약 2 3 4 4" xfId="9581" xr:uid="{B0A71699-EEC4-4F2A-AD0B-1314EE7DDDE1}"/>
    <cellStyle name="요약 2 3 4 4 2" xfId="9582" xr:uid="{E988ABF6-4EB9-4558-AC29-945D47F32915}"/>
    <cellStyle name="요약 2 3 4 4 2 2" xfId="22780" xr:uid="{09B503F5-573D-468E-9BA7-0DE630809B06}"/>
    <cellStyle name="요약 2 3 4 4 2 3" xfId="27315" xr:uid="{4FD3EBFB-1C47-4810-91AD-38D8A00B792F}"/>
    <cellStyle name="요약 2 3 4 4 3" xfId="9583" xr:uid="{F4185754-E411-4B80-B267-5427D2CBE762}"/>
    <cellStyle name="요약 2 3 4 4 3 2" xfId="22781" xr:uid="{1E2A314F-003F-42AC-AB4C-3EB04E44BCC6}"/>
    <cellStyle name="요약 2 3 4 4 3 3" xfId="27316" xr:uid="{908A8F75-ACBE-4D6E-A43B-C3E47096AF72}"/>
    <cellStyle name="요약 2 3 4 4 4" xfId="9584" xr:uid="{FFD922AC-5F0D-4C4F-91E0-7303E782BCE1}"/>
    <cellStyle name="요약 2 3 4 4 4 2" xfId="22782" xr:uid="{C0B9E923-F203-4FE8-BA10-C8E8C87BF92E}"/>
    <cellStyle name="요약 2 3 4 4 4 3" xfId="27317" xr:uid="{DC375E43-B476-4668-A5A9-2BB4C5357E08}"/>
    <cellStyle name="요약 2 3 4 4 5" xfId="9585" xr:uid="{8A1D283C-8DB9-4881-9EA5-A9BF025E9233}"/>
    <cellStyle name="요약 2 3 4 4 5 2" xfId="22783" xr:uid="{9445995D-7903-486E-8EB4-ADD48E540ECE}"/>
    <cellStyle name="요약 2 3 4 4 5 3" xfId="27318" xr:uid="{284AB5F7-C2D7-4ACF-AC5C-A265A5A6AF16}"/>
    <cellStyle name="요약 2 3 4 4 6" xfId="9586" xr:uid="{641187A7-4D87-4A9B-991F-76715CAC4766}"/>
    <cellStyle name="요약 2 3 4 4 6 2" xfId="22784" xr:uid="{8B78F802-5685-4E94-ACA9-99775BD9BFD2}"/>
    <cellStyle name="요약 2 3 4 4 6 3" xfId="27319" xr:uid="{357A6829-16C2-4F7E-8CDE-7A749648A77C}"/>
    <cellStyle name="요약 2 3 4 4 7" xfId="22779" xr:uid="{74B40702-ED50-4C41-9399-8FAF0251E045}"/>
    <cellStyle name="요약 2 3 4 4 8" xfId="27314" xr:uid="{390D6659-37BE-466D-9F88-35C13B1F633A}"/>
    <cellStyle name="요약 2 3 4 5" xfId="9587" xr:uid="{62767D7D-DC36-4949-B4B0-C7D604613EC7}"/>
    <cellStyle name="요약 2 3 4 5 2" xfId="9588" xr:uid="{539369E1-9231-4992-A3CD-C8F4AC708FF9}"/>
    <cellStyle name="요약 2 3 4 5 2 2" xfId="22786" xr:uid="{FA8D1558-E5B0-43DB-A7EC-7333E11F83ED}"/>
    <cellStyle name="요약 2 3 4 5 2 3" xfId="27321" xr:uid="{7589D7F4-49B5-4F4F-8D28-4E5BDAB92D93}"/>
    <cellStyle name="요약 2 3 4 5 3" xfId="9589" xr:uid="{F25E7617-78A4-481D-B8F1-98D63B9477F5}"/>
    <cellStyle name="요약 2 3 4 5 3 2" xfId="22787" xr:uid="{57341FE9-6E03-4D96-8CCD-7B6B4409412E}"/>
    <cellStyle name="요약 2 3 4 5 3 3" xfId="27322" xr:uid="{4DB7BB51-BB2B-44ED-A3A5-C33E1D740A65}"/>
    <cellStyle name="요약 2 3 4 5 4" xfId="9590" xr:uid="{8DA32232-7F0C-4D5E-99DC-F176AABA4CEA}"/>
    <cellStyle name="요약 2 3 4 5 4 2" xfId="22788" xr:uid="{E7E8ED92-7A1F-4984-A8C3-832331F4CBCC}"/>
    <cellStyle name="요약 2 3 4 5 4 3" xfId="27323" xr:uid="{7756C8CE-7ED5-4A66-8AE1-5A134E746DBA}"/>
    <cellStyle name="요약 2 3 4 5 5" xfId="9591" xr:uid="{732AEA9A-C287-4251-B623-98DFA7183A01}"/>
    <cellStyle name="요약 2 3 4 5 5 2" xfId="22789" xr:uid="{8600CA1B-F93A-460A-82F1-C88D3F611590}"/>
    <cellStyle name="요약 2 3 4 5 5 3" xfId="27324" xr:uid="{BC3B2C07-3ADD-435C-8338-CB180FD29130}"/>
    <cellStyle name="요약 2 3 4 5 6" xfId="22785" xr:uid="{0D0DD939-C57F-4BB6-87D4-7A61178602B8}"/>
    <cellStyle name="요약 2 3 4 5 7" xfId="27320" xr:uid="{B644D101-4F3B-457B-93AA-2E8F072D30B9}"/>
    <cellStyle name="요약 2 3 4 6" xfId="9592" xr:uid="{B97FE1B5-596F-4E93-AEC6-1CF82AE82EE9}"/>
    <cellStyle name="요약 2 3 4 6 2" xfId="9593" xr:uid="{F6D3EA44-14E3-4F89-ABFD-AE0C951E5BD6}"/>
    <cellStyle name="요약 2 3 4 6 2 2" xfId="22791" xr:uid="{2BDE7FD1-0CC9-4A9F-8332-D82B8D7D8C56}"/>
    <cellStyle name="요약 2 3 4 6 2 3" xfId="27326" xr:uid="{6A1E27D4-D231-4BFD-9181-26FF641E0F82}"/>
    <cellStyle name="요약 2 3 4 6 3" xfId="22790" xr:uid="{5862477C-C346-444A-90E1-F23BDA1A5E57}"/>
    <cellStyle name="요약 2 3 4 6 4" xfId="27325" xr:uid="{A803221D-9005-49C8-9392-07638C4DB698}"/>
    <cellStyle name="요약 2 3 4 7" xfId="9594" xr:uid="{E26A77CC-B039-474B-BC88-C9523EC1DCE7}"/>
    <cellStyle name="요약 2 3 4 7 2" xfId="9595" xr:uid="{B49D61A3-96E0-4364-A2E1-1C86C7927EF1}"/>
    <cellStyle name="요약 2 3 4 7 3" xfId="22792" xr:uid="{13FB6DFF-DE1B-4D5A-95BB-B7D1CA65F42A}"/>
    <cellStyle name="요약 2 3 4 7 4" xfId="27327" xr:uid="{F68684CB-96B2-4E5E-825D-5B7669F434D3}"/>
    <cellStyle name="요약 2 3 4 8" xfId="9596" xr:uid="{C2F0F1C6-F832-4662-B0FA-5922CDB06B2A}"/>
    <cellStyle name="요약 2 3 4 8 2" xfId="22794" xr:uid="{70FF8DA0-69AB-471A-83E5-449A788E1387}"/>
    <cellStyle name="요약 2 3 4 8 3" xfId="27329" xr:uid="{24BC16EE-838E-4584-8691-3812AA04AF6B}"/>
    <cellStyle name="요약 2 3 4 9" xfId="22747" xr:uid="{FF3AF1A7-4565-4BF0-BD3D-CBDED11F2725}"/>
    <cellStyle name="요약 2 3 5" xfId="9597" xr:uid="{93D9E394-1977-447A-A311-34BA99CCDB5F}"/>
    <cellStyle name="요약 2 3 5 2" xfId="9598" xr:uid="{04F52495-5FF3-4AB0-A474-B416D75B0C25}"/>
    <cellStyle name="요약 2 3 5 2 2" xfId="9599" xr:uid="{0DC1083E-E337-4D6E-89E3-1A933CCC8444}"/>
    <cellStyle name="요약 2 3 5 2 2 2" xfId="22797" xr:uid="{2A7CCC00-B71D-4085-A371-D34714AE5F84}"/>
    <cellStyle name="요약 2 3 5 2 2 3" xfId="27332" xr:uid="{ACC3C802-F8EF-4EF6-A649-17A907C2C59E}"/>
    <cellStyle name="요약 2 3 5 2 3" xfId="9600" xr:uid="{92317C3C-D249-4253-8195-3994E93247D0}"/>
    <cellStyle name="요약 2 3 5 2 3 2" xfId="22798" xr:uid="{438C9E3D-AF6F-4D89-8155-17A5964F443D}"/>
    <cellStyle name="요약 2 3 5 2 3 3" xfId="27333" xr:uid="{6C1D8106-7114-4D1B-B093-D9A574D38CC0}"/>
    <cellStyle name="요약 2 3 5 2 4" xfId="9601" xr:uid="{E2E99744-85E7-4F66-A2B1-9F5C4D11AE83}"/>
    <cellStyle name="요약 2 3 5 2 4 2" xfId="22799" xr:uid="{3CF1B8C2-DE79-4A08-9C1E-169C959866F0}"/>
    <cellStyle name="요약 2 3 5 2 4 3" xfId="27334" xr:uid="{C82D216A-B41D-4973-B1D3-FF77B0E95A68}"/>
    <cellStyle name="요약 2 3 5 2 5" xfId="9602" xr:uid="{5F06C5D7-AB71-4A5F-8163-BA12B0874A92}"/>
    <cellStyle name="요약 2 3 5 2 5 2" xfId="22800" xr:uid="{0B65FE0B-05B7-4DE4-AAC8-D29949299A10}"/>
    <cellStyle name="요약 2 3 5 2 5 3" xfId="27335" xr:uid="{D8C86995-98EB-43E5-9C5F-CABE0D28E9EB}"/>
    <cellStyle name="요약 2 3 5 2 6" xfId="9603" xr:uid="{7609D25F-EDC9-4038-B5DC-979572AB0F14}"/>
    <cellStyle name="요약 2 3 5 2 6 2" xfId="22801" xr:uid="{1BCEBD94-CC25-4A5E-8BE3-D7E9C42948FA}"/>
    <cellStyle name="요약 2 3 5 2 6 3" xfId="27336" xr:uid="{9DFD4DCA-0EBD-4479-A456-50AC35B0906B}"/>
    <cellStyle name="요약 2 3 5 2 7" xfId="9604" xr:uid="{4B700745-7989-4C27-A656-65CEB2EF4D8D}"/>
    <cellStyle name="요약 2 3 5 2 7 2" xfId="22802" xr:uid="{11FEE83A-3690-48B5-8440-F19371E619FA}"/>
    <cellStyle name="요약 2 3 5 2 7 3" xfId="27337" xr:uid="{9FE11C83-BA3C-48B2-802B-843CB4131C99}"/>
    <cellStyle name="요약 2 3 5 2 8" xfId="22796" xr:uid="{2B91335D-7D4F-4A57-8895-68FC464D6850}"/>
    <cellStyle name="요약 2 3 5 2 9" xfId="27331" xr:uid="{B7E165B5-78CF-421E-8975-C6B0D4159A3B}"/>
    <cellStyle name="요약 2 3 5 3" xfId="9605" xr:uid="{1EA7FC55-68CA-491D-9ADC-6DD95A3D757B}"/>
    <cellStyle name="요약 2 3 5 3 2" xfId="9606" xr:uid="{05072618-3B0E-49C0-A352-1F6EA0494D31}"/>
    <cellStyle name="요약 2 3 5 3 2 2" xfId="22804" xr:uid="{99D3DAC6-C4C6-4D75-BBFE-F5D830CCD478}"/>
    <cellStyle name="요약 2 3 5 3 2 3" xfId="27339" xr:uid="{55DBA0B3-10FA-4DFC-9B26-1B95FFE38A07}"/>
    <cellStyle name="요약 2 3 5 3 3" xfId="9607" xr:uid="{5581BCDD-BA54-4131-B8D6-514C17A00F5C}"/>
    <cellStyle name="요약 2 3 5 3 3 2" xfId="22805" xr:uid="{25BECC93-7C80-4E0B-9B1F-F9EFC1436413}"/>
    <cellStyle name="요약 2 3 5 3 3 3" xfId="27340" xr:uid="{E7097E76-C029-4880-B147-8EA95C7AE902}"/>
    <cellStyle name="요약 2 3 5 3 4" xfId="9608" xr:uid="{9B8D08BA-A02C-49CF-A145-35344AF9A863}"/>
    <cellStyle name="요약 2 3 5 3 4 2" xfId="22806" xr:uid="{9DCFEBD8-B9E8-415E-83EE-47DBF68D707A}"/>
    <cellStyle name="요약 2 3 5 3 4 3" xfId="27341" xr:uid="{E169DBA1-A539-4B12-A4A2-C276E7E49CDB}"/>
    <cellStyle name="요약 2 3 5 3 5" xfId="9609" xr:uid="{D057A44E-C474-4D69-9809-D5A259989AAB}"/>
    <cellStyle name="요약 2 3 5 3 5 2" xfId="22807" xr:uid="{F7E025FA-1AF9-4BA6-8F94-22130B3C54AF}"/>
    <cellStyle name="요약 2 3 5 3 5 3" xfId="27342" xr:uid="{725BF92A-757C-4849-9B6D-DC9D84F48426}"/>
    <cellStyle name="요약 2 3 5 3 6" xfId="9610" xr:uid="{91AF4952-F7ED-4129-96A5-19040972D184}"/>
    <cellStyle name="요약 2 3 5 3 6 2" xfId="22808" xr:uid="{B3CD34AC-9F5D-4505-9605-36A5D255A507}"/>
    <cellStyle name="요약 2 3 5 3 6 3" xfId="27343" xr:uid="{00DCE258-36AD-4574-86DA-841FD5863CD5}"/>
    <cellStyle name="요약 2 3 5 3 7" xfId="22803" xr:uid="{4A6AFB1C-3BE3-46B1-9E40-EB02ED6C01E3}"/>
    <cellStyle name="요약 2 3 5 3 8" xfId="27338" xr:uid="{5FE819F1-CA79-483B-B7D8-DE29EFD3B9CD}"/>
    <cellStyle name="요약 2 3 5 4" xfId="9611" xr:uid="{32E448AF-8EE7-4C59-9CA2-7FAFE09734E7}"/>
    <cellStyle name="요약 2 3 5 4 2" xfId="9612" xr:uid="{3FB508F5-14EE-431D-ADD2-4D969D00A736}"/>
    <cellStyle name="요약 2 3 5 4 2 2" xfId="22810" xr:uid="{F84D7046-FBBC-48BE-9A4A-2707D4FE4921}"/>
    <cellStyle name="요약 2 3 5 4 2 3" xfId="27345" xr:uid="{A05E15B8-4289-4036-8AF7-5D38A041612D}"/>
    <cellStyle name="요약 2 3 5 4 3" xfId="9613" xr:uid="{8A2FF6FA-86F4-46EC-B2FF-F0D3876B32E6}"/>
    <cellStyle name="요약 2 3 5 4 3 2" xfId="22811" xr:uid="{3E1B6B32-20F3-47C7-89F2-FB77098FD356}"/>
    <cellStyle name="요약 2 3 5 4 3 3" xfId="27346" xr:uid="{931E90AD-0751-43AF-8A01-379898E03CB0}"/>
    <cellStyle name="요약 2 3 5 4 4" xfId="9614" xr:uid="{2722073E-DA5E-4DF6-A0EC-6C4ABB95BE27}"/>
    <cellStyle name="요약 2 3 5 4 4 2" xfId="22812" xr:uid="{B2F8BD24-A700-4807-8938-6273FC18BF8C}"/>
    <cellStyle name="요약 2 3 5 4 4 3" xfId="27347" xr:uid="{AF8281F9-AD73-4521-979F-2D14B5D386A3}"/>
    <cellStyle name="요약 2 3 5 4 5" xfId="9615" xr:uid="{C82E7B75-6C30-4B5D-AF5A-045068E13B67}"/>
    <cellStyle name="요약 2 3 5 4 5 2" xfId="22813" xr:uid="{0BFB477D-8E4D-4FBE-8665-132BBCCD65D9}"/>
    <cellStyle name="요약 2 3 5 4 5 3" xfId="27348" xr:uid="{F10C09DF-FB2B-4539-BCD1-52DC7905623C}"/>
    <cellStyle name="요약 2 3 5 4 6" xfId="22809" xr:uid="{7B2E7AD3-C379-4839-90E1-234BA5815AE1}"/>
    <cellStyle name="요약 2 3 5 4 7" xfId="27344" xr:uid="{5E9320FE-BE5A-485A-A23B-273A8599F822}"/>
    <cellStyle name="요약 2 3 5 5" xfId="9616" xr:uid="{D481164B-4832-4D58-A951-79264D05F120}"/>
    <cellStyle name="요약 2 3 5 5 2" xfId="9617" xr:uid="{7BF05FDA-AC30-4AB1-B490-DAA2D7DE1C55}"/>
    <cellStyle name="요약 2 3 5 5 2 2" xfId="22815" xr:uid="{745CBF77-7DC4-4C7C-BA80-D1517BABEE8C}"/>
    <cellStyle name="요약 2 3 5 5 2 3" xfId="27350" xr:uid="{D84A65F2-D478-4616-A6A5-386A2B754C52}"/>
    <cellStyle name="요약 2 3 5 5 3" xfId="22814" xr:uid="{AADAAE45-CBDC-433C-A609-288CBC7C45FC}"/>
    <cellStyle name="요약 2 3 5 5 4" xfId="27349" xr:uid="{9E1674BF-9B51-406F-BD97-80C8A6119B5B}"/>
    <cellStyle name="요약 2 3 5 6" xfId="9618" xr:uid="{9CAB5017-0A48-409C-80E9-345B01732FC0}"/>
    <cellStyle name="요약 2 3 5 6 2" xfId="9619" xr:uid="{3010487C-6576-49E0-A47A-72C469603828}"/>
    <cellStyle name="요약 2 3 5 6 3" xfId="22816" xr:uid="{858A851F-273E-437A-861A-975341E8502D}"/>
    <cellStyle name="요약 2 3 5 6 4" xfId="27351" xr:uid="{5F76C5A8-1F67-43D9-BC68-7DF252F2126F}"/>
    <cellStyle name="요약 2 3 5 7" xfId="9620" xr:uid="{AA83DD62-79F4-43DC-AF52-22381043D92C}"/>
    <cellStyle name="요약 2 3 5 7 2" xfId="22818" xr:uid="{55C12D3E-5927-4FC6-BBF2-FEC270D05E84}"/>
    <cellStyle name="요약 2 3 5 7 3" xfId="27353" xr:uid="{72B3CB00-73F1-418F-A4C3-D4E1049DA089}"/>
    <cellStyle name="요약 2 3 5 8" xfId="22795" xr:uid="{5B28690E-D687-43EE-A9D7-42205D9CD030}"/>
    <cellStyle name="요약 2 3 5 9" xfId="27330" xr:uid="{7FA4ADCC-D4AD-4E50-B1EF-55285FE8D09D}"/>
    <cellStyle name="요약 2 3 6" xfId="9621" xr:uid="{7306CAE1-69A6-4F1A-A16D-58874A6BC350}"/>
    <cellStyle name="요약 2 3 6 2" xfId="9622" xr:uid="{A64469D2-F177-4E63-9149-DB87D563FDFD}"/>
    <cellStyle name="요약 2 3 6 2 2" xfId="22820" xr:uid="{2EAFCE86-80E8-45C7-9E15-ADD5DA3B280C}"/>
    <cellStyle name="요약 2 3 6 2 3" xfId="14564" xr:uid="{BCF97680-9B79-4183-8A1F-C01E38AB658C}"/>
    <cellStyle name="요약 2 3 6 3" xfId="9623" xr:uid="{24E8EB61-099A-44CD-A665-5D216D27F603}"/>
    <cellStyle name="요약 2 3 6 3 2" xfId="22821" xr:uid="{4D01F1F9-1788-4044-B850-1DE4E8A8260A}"/>
    <cellStyle name="요약 2 3 6 3 3" xfId="27355" xr:uid="{21EF6144-63C3-4C99-8467-F8338F4EE52A}"/>
    <cellStyle name="요약 2 3 6 4" xfId="22819" xr:uid="{4D035CBA-5688-417B-A270-541D1D2FE139}"/>
    <cellStyle name="요약 2 3 6 5" xfId="27354" xr:uid="{51F7CA60-A58D-48F1-A125-D83A3646AB59}"/>
    <cellStyle name="요약 2 3 7" xfId="9624" xr:uid="{46D9BB0E-C951-4F18-BF3F-278D69F747F6}"/>
    <cellStyle name="요약 2 3 7 2" xfId="9625" xr:uid="{1B32B884-4DAA-4EEE-B243-16B8FBC3EFB5}"/>
    <cellStyle name="요약 2 3 7 3" xfId="22822" xr:uid="{A911D858-959A-421C-9A18-1CF0B7FCD600}"/>
    <cellStyle name="요약 2 3 7 4" xfId="14562" xr:uid="{ADDFD39B-4A4C-4FE0-9E3B-E28E2768B7CA}"/>
    <cellStyle name="요약 2 3 8" xfId="9626" xr:uid="{7AD1F790-B055-4D4A-9D2B-BAD808967B2D}"/>
    <cellStyle name="요약 2 3 8 2" xfId="9627" xr:uid="{4FB56186-96F5-40B9-828A-9151F90D6D57}"/>
    <cellStyle name="요약 2 3 9" xfId="9628" xr:uid="{36EBD4AF-5E73-4D9E-A39D-13760F9076C2}"/>
    <cellStyle name="요약 2 3 9 2" xfId="9629" xr:uid="{E884D1E7-0E4A-4AEF-B01D-9A063C36DC4C}"/>
    <cellStyle name="요약 2 4" xfId="9630" xr:uid="{D33EFD7D-C895-4D3C-8027-2EDBC74DAA34}"/>
    <cellStyle name="요약 2 4 10" xfId="9631" xr:uid="{F7961CF0-3CE4-4BE5-B726-7685AC64D927}"/>
    <cellStyle name="요약 2 4 10 2" xfId="9632" xr:uid="{432F0C36-9FD3-41F9-88D7-75CFAEA2431F}"/>
    <cellStyle name="요약 2 4 11" xfId="9633" xr:uid="{0AE5B554-0D81-466D-8D7A-97387877C733}"/>
    <cellStyle name="요약 2 4 12" xfId="22828" xr:uid="{08AAA473-7477-4812-A279-C90416763D78}"/>
    <cellStyle name="요약 2 4 13" xfId="14560" xr:uid="{0001D45C-E5CB-4772-A326-91B32260D0F8}"/>
    <cellStyle name="요약 2 4 2" xfId="9634" xr:uid="{92D4FF8C-0A20-4FF6-B1C0-4EE6A5238EC7}"/>
    <cellStyle name="요약 2 4 2 10" xfId="27363" xr:uid="{B3C7EE12-D9D0-4CFC-B598-34DB058FC4F9}"/>
    <cellStyle name="요약 2 4 2 2" xfId="9635" xr:uid="{55915B81-6A74-416E-A532-FB48D18E4F61}"/>
    <cellStyle name="요약 2 4 2 2 10" xfId="27364" xr:uid="{C1985248-3F3C-46A1-9D62-3C44475D31AD}"/>
    <cellStyle name="요약 2 4 2 2 2" xfId="9636" xr:uid="{06155487-4C0A-4917-AD54-670A527C80A9}"/>
    <cellStyle name="요약 2 4 2 2 2 2" xfId="9637" xr:uid="{422BDA53-1D06-4642-AE6E-E6637940CF26}"/>
    <cellStyle name="요약 2 4 2 2 2 2 2" xfId="22835" xr:uid="{415B06FB-A8C3-4EFF-A501-690CB8566C9A}"/>
    <cellStyle name="요약 2 4 2 2 2 2 3" xfId="27366" xr:uid="{6A7491E4-E604-4FD6-BD1A-DFF866A09E26}"/>
    <cellStyle name="요약 2 4 2 2 2 3" xfId="9638" xr:uid="{9D6ED235-4D63-4950-BDF4-855E16D56F84}"/>
    <cellStyle name="요약 2 4 2 2 2 3 2" xfId="22836" xr:uid="{D4E1AE97-7422-4474-85B9-F9BBF988301A}"/>
    <cellStyle name="요약 2 4 2 2 2 3 3" xfId="27367" xr:uid="{064F6931-E8EA-436F-BB38-7A4F486E6C20}"/>
    <cellStyle name="요약 2 4 2 2 2 4" xfId="9639" xr:uid="{B3347CDE-9F6A-4FE3-A608-7ADAE6363194}"/>
    <cellStyle name="요약 2 4 2 2 2 4 2" xfId="22837" xr:uid="{A465F7AF-1A8A-4F38-9EBD-7A43BBDF8E2D}"/>
    <cellStyle name="요약 2 4 2 2 2 4 3" xfId="27368" xr:uid="{26CD8FDB-1C4A-4E07-9409-E4F1513517AD}"/>
    <cellStyle name="요약 2 4 2 2 2 5" xfId="9640" xr:uid="{C7015755-2BAE-45CD-9475-F891CEE2FB1D}"/>
    <cellStyle name="요약 2 4 2 2 2 5 2" xfId="22838" xr:uid="{E162164E-5C09-4D83-8540-65A610EAA0A9}"/>
    <cellStyle name="요약 2 4 2 2 2 5 3" xfId="27369" xr:uid="{F9611505-B754-4EE5-8693-1584F6F55BCA}"/>
    <cellStyle name="요약 2 4 2 2 2 6" xfId="9641" xr:uid="{1799EADD-C6EC-4F95-8985-56FF4F0BF4E6}"/>
    <cellStyle name="요약 2 4 2 2 2 6 2" xfId="22839" xr:uid="{35F36083-7B8C-45B2-BAC8-7DF375A0B49E}"/>
    <cellStyle name="요약 2 4 2 2 2 6 3" xfId="27370" xr:uid="{90AFFA8A-BDA2-4A3D-87F3-54316368F1BF}"/>
    <cellStyle name="요약 2 4 2 2 2 7" xfId="9642" xr:uid="{603E8CC8-7E7D-4BAE-910E-5F021CFAD7F4}"/>
    <cellStyle name="요약 2 4 2 2 2 7 2" xfId="22840" xr:uid="{0FEF39DE-48BB-49D7-96E3-80A090DE0C3E}"/>
    <cellStyle name="요약 2 4 2 2 2 7 3" xfId="27371" xr:uid="{DDBC2A2A-29B1-4477-8A94-25F4AC818841}"/>
    <cellStyle name="요약 2 4 2 2 2 8" xfId="22834" xr:uid="{5064CB03-7B99-4C22-B250-9B884E6A617A}"/>
    <cellStyle name="요약 2 4 2 2 2 9" xfId="27365" xr:uid="{F971B0F4-40C5-4AC1-AA4B-7B0CB17745DB}"/>
    <cellStyle name="요약 2 4 2 2 3" xfId="9643" xr:uid="{04483518-33BB-42CD-B414-F80F8FA857C3}"/>
    <cellStyle name="요약 2 4 2 2 3 2" xfId="9644" xr:uid="{42FBB355-B52B-4857-B93F-9953FF296B92}"/>
    <cellStyle name="요약 2 4 2 2 3 2 2" xfId="22842" xr:uid="{4CABD14C-2C2A-47DF-BE25-536A1EB7B7A2}"/>
    <cellStyle name="요약 2 4 2 2 3 2 3" xfId="27373" xr:uid="{3CFA31C2-7261-43F0-A639-8C59A46D8336}"/>
    <cellStyle name="요약 2 4 2 2 3 3" xfId="9645" xr:uid="{17FBC675-1A8E-44BB-AA14-0B7A70D1838D}"/>
    <cellStyle name="요약 2 4 2 2 3 3 2" xfId="22843" xr:uid="{9A2E1CC2-57D9-470B-9F57-34CED131D63E}"/>
    <cellStyle name="요약 2 4 2 2 3 3 3" xfId="27374" xr:uid="{41935843-7738-43A5-88D9-7CBC106706C0}"/>
    <cellStyle name="요약 2 4 2 2 3 4" xfId="9646" xr:uid="{A0430293-CB2D-41A5-A626-5EF59EEC063F}"/>
    <cellStyle name="요약 2 4 2 2 3 4 2" xfId="22844" xr:uid="{7DE875D4-A3FD-42D5-B964-A4FE266FADBD}"/>
    <cellStyle name="요약 2 4 2 2 3 4 3" xfId="27375" xr:uid="{387AC159-C695-40F7-BECF-CA83E197B644}"/>
    <cellStyle name="요약 2 4 2 2 3 5" xfId="9647" xr:uid="{E16B4599-5E85-41DA-ABA8-DBCB95143DB6}"/>
    <cellStyle name="요약 2 4 2 2 3 5 2" xfId="22845" xr:uid="{6015B6C4-3E06-4A70-B983-599094D93E08}"/>
    <cellStyle name="요약 2 4 2 2 3 5 3" xfId="27376" xr:uid="{B072491E-D433-4E9E-BB36-B9EE4E8ADF60}"/>
    <cellStyle name="요약 2 4 2 2 3 6" xfId="9648" xr:uid="{A36BFDF7-8477-4BA9-B0ED-78C0C1AC5D95}"/>
    <cellStyle name="요약 2 4 2 2 3 6 2" xfId="22846" xr:uid="{EA3DA56E-06C7-485B-A8CB-57E68209B2FA}"/>
    <cellStyle name="요약 2 4 2 2 3 6 3" xfId="27377" xr:uid="{5C3CC8EF-924F-4B04-9084-1BCD6A6D6CFB}"/>
    <cellStyle name="요약 2 4 2 2 3 7" xfId="22841" xr:uid="{C6871D9D-36CA-4304-A05A-6BFA21A1AA66}"/>
    <cellStyle name="요약 2 4 2 2 3 8" xfId="27372" xr:uid="{5E60244E-D12E-4373-AB0B-80CC9C656648}"/>
    <cellStyle name="요약 2 4 2 2 4" xfId="9649" xr:uid="{C87CBAFD-64F7-4647-B5A5-C64595B428C3}"/>
    <cellStyle name="요약 2 4 2 2 4 2" xfId="9650" xr:uid="{12A39362-E1EE-447D-821A-58C76419EB30}"/>
    <cellStyle name="요약 2 4 2 2 4 2 2" xfId="22848" xr:uid="{78D270B8-7410-4B4C-849C-961C0263512E}"/>
    <cellStyle name="요약 2 4 2 2 4 2 3" xfId="27379" xr:uid="{C62385F6-A6CB-4E39-B7A5-08C239BD25C0}"/>
    <cellStyle name="요약 2 4 2 2 4 3" xfId="9651" xr:uid="{68D5DDD7-08B1-4D93-B2BB-E45BC7160DB2}"/>
    <cellStyle name="요약 2 4 2 2 4 3 2" xfId="22849" xr:uid="{74A0AE95-75C2-4EE4-852E-798C080753C9}"/>
    <cellStyle name="요약 2 4 2 2 4 3 3" xfId="27380" xr:uid="{EEC9758B-D58A-467F-AB08-4AE566972E1C}"/>
    <cellStyle name="요약 2 4 2 2 4 4" xfId="9652" xr:uid="{36C960F1-B429-486F-9C06-60A9B40FD502}"/>
    <cellStyle name="요약 2 4 2 2 4 4 2" xfId="22850" xr:uid="{3931E240-CE97-4F34-B58D-05164E890B5D}"/>
    <cellStyle name="요약 2 4 2 2 4 4 3" xfId="27381" xr:uid="{F74C1551-DB5F-49B1-8137-0297DAB1F50C}"/>
    <cellStyle name="요약 2 4 2 2 4 5" xfId="22847" xr:uid="{97DD4518-B700-4B02-BE60-53D6EB6B6E3A}"/>
    <cellStyle name="요약 2 4 2 2 4 6" xfId="27378" xr:uid="{B190D7EF-864B-496B-8F3E-05E1EFB87E5A}"/>
    <cellStyle name="요약 2 4 2 2 5" xfId="9653" xr:uid="{439EBEEE-7608-491F-92FC-1473004AF49A}"/>
    <cellStyle name="요약 2 4 2 2 5 2" xfId="9654" xr:uid="{BBC2E27F-8420-48B2-AB99-0A7B24118626}"/>
    <cellStyle name="요약 2 4 2 2 5 3" xfId="22851" xr:uid="{E4508C6C-F763-47C6-9C8B-0BA7BAF36DC0}"/>
    <cellStyle name="요약 2 4 2 2 5 4" xfId="27382" xr:uid="{AD262F87-6A75-4818-9D6F-DD3E1A01B53C}"/>
    <cellStyle name="요약 2 4 2 2 6" xfId="9655" xr:uid="{224F8B65-79B6-440A-B440-F3889D4A9ACD}"/>
    <cellStyle name="요약 2 4 2 2 6 2" xfId="9656" xr:uid="{72E54904-E0E4-4B6B-A8A0-520118C959C0}"/>
    <cellStyle name="요약 2 4 2 2 6 3" xfId="22853" xr:uid="{673D986B-0B3D-4D23-8C90-594A870E633D}"/>
    <cellStyle name="요약 2 4 2 2 6 4" xfId="27384" xr:uid="{630B19C0-AAB5-496A-9739-2744813EEA62}"/>
    <cellStyle name="요약 2 4 2 2 7" xfId="9657" xr:uid="{63535C2B-D7EA-46AF-8579-3F7D599F0062}"/>
    <cellStyle name="요약 2 4 2 2 7 2" xfId="22855" xr:uid="{4A0BA253-95A9-4BA4-B81D-A9DA6FC60450}"/>
    <cellStyle name="요약 2 4 2 2 7 3" xfId="27386" xr:uid="{ABFB2F70-B739-4842-BF63-D0DC94474771}"/>
    <cellStyle name="요약 2 4 2 2 8" xfId="9658" xr:uid="{D000EAC0-0C04-4BF8-A7F9-0F0C4B51C86C}"/>
    <cellStyle name="요약 2 4 2 2 8 2" xfId="22856" xr:uid="{48C3C605-EC74-4DF8-B035-A8AEBF54C7D7}"/>
    <cellStyle name="요약 2 4 2 2 8 3" xfId="27387" xr:uid="{23671DF9-95E3-4073-8EA5-9F0DB86373ED}"/>
    <cellStyle name="요약 2 4 2 2 9" xfId="22833" xr:uid="{5D69D96A-E1DB-444E-8D15-2581A5EE2DF1}"/>
    <cellStyle name="요약 2 4 2 3" xfId="9659" xr:uid="{44BF6854-1943-4739-97C4-21D098B7B53D}"/>
    <cellStyle name="요약 2 4 2 3 2" xfId="9660" xr:uid="{62AAF30E-0385-46F8-9671-D1EDBD21EB5F}"/>
    <cellStyle name="요약 2 4 2 3 2 2" xfId="22858" xr:uid="{616A0936-8816-4AE1-83E0-B1409E7679F6}"/>
    <cellStyle name="요약 2 4 2 3 2 3" xfId="27389" xr:uid="{0C6AC2B3-5F01-4B5C-AFB0-8AE15570D647}"/>
    <cellStyle name="요약 2 4 2 3 3" xfId="9661" xr:uid="{AAB49C40-ED0B-4A14-90AC-61FBC0E57160}"/>
    <cellStyle name="요약 2 4 2 3 3 2" xfId="22859" xr:uid="{55FA766B-C968-4F8A-A119-4D277CD9D02F}"/>
    <cellStyle name="요약 2 4 2 3 3 3" xfId="27390" xr:uid="{9BAE53C2-E0C8-493A-9410-22361B9DDF08}"/>
    <cellStyle name="요약 2 4 2 3 4" xfId="9662" xr:uid="{F297A7E9-965A-4931-A4DC-98584BC1BC4F}"/>
    <cellStyle name="요약 2 4 2 3 4 2" xfId="22860" xr:uid="{FA7D5913-0E5F-4BBE-B6A6-C6D99900AD28}"/>
    <cellStyle name="요약 2 4 2 3 4 3" xfId="27391" xr:uid="{3AC70458-0671-4EF6-AC22-F53D748C9C05}"/>
    <cellStyle name="요약 2 4 2 3 5" xfId="9663" xr:uid="{7C69CBAA-34AE-4149-B3B9-7D6F122FDEE8}"/>
    <cellStyle name="요약 2 4 2 3 5 2" xfId="22861" xr:uid="{67774122-51AB-4445-B423-6336F4AAA3EA}"/>
    <cellStyle name="요약 2 4 2 3 5 3" xfId="27392" xr:uid="{4A5F772D-4150-4E1D-9337-85A2455B0F53}"/>
    <cellStyle name="요약 2 4 2 3 6" xfId="9664" xr:uid="{33FB13F0-2DFC-4A05-B061-D53B8BC166F3}"/>
    <cellStyle name="요약 2 4 2 3 6 2" xfId="22862" xr:uid="{12F2EA74-8929-4531-B4F1-DAE3FA065FB4}"/>
    <cellStyle name="요약 2 4 2 3 6 3" xfId="27393" xr:uid="{DEB59029-BCD2-402A-B0A7-4A3B2D1D83FA}"/>
    <cellStyle name="요약 2 4 2 3 7" xfId="9665" xr:uid="{0F5BE7D3-7268-48CD-8602-342B5ACB8E0F}"/>
    <cellStyle name="요약 2 4 2 3 7 2" xfId="22863" xr:uid="{598E353F-3A64-4070-83D5-2A4B79D7E001}"/>
    <cellStyle name="요약 2 4 2 3 7 3" xfId="27394" xr:uid="{95BCFAA1-A680-4580-98A6-91AB9C734E3C}"/>
    <cellStyle name="요약 2 4 2 3 8" xfId="22857" xr:uid="{98370380-69AD-4838-BBA7-118BAC429EEC}"/>
    <cellStyle name="요약 2 4 2 3 9" xfId="27388" xr:uid="{2C5348C6-2EB0-411D-B820-F22D25FB4C38}"/>
    <cellStyle name="요약 2 4 2 4" xfId="9666" xr:uid="{F600ADCA-070D-4969-B1E1-4329A956909F}"/>
    <cellStyle name="요약 2 4 2 4 2" xfId="9667" xr:uid="{972802CF-7DF1-4326-BE4C-ABF734A9C59B}"/>
    <cellStyle name="요약 2 4 2 4 2 2" xfId="22865" xr:uid="{C166B1BD-7B68-41ED-9C37-34F9AD91518B}"/>
    <cellStyle name="요약 2 4 2 4 2 3" xfId="27396" xr:uid="{EB04F9A3-98FE-4C5C-B7FE-EAB024573593}"/>
    <cellStyle name="요약 2 4 2 4 3" xfId="9668" xr:uid="{DA0AAE14-4D14-44E4-88AD-0158853B06DB}"/>
    <cellStyle name="요약 2 4 2 4 3 2" xfId="22866" xr:uid="{DBFDE8F6-31DB-4634-942A-6837510E9BC0}"/>
    <cellStyle name="요약 2 4 2 4 3 3" xfId="27397" xr:uid="{11505C53-9F56-4EAF-BD91-E9F0D642EA6F}"/>
    <cellStyle name="요약 2 4 2 4 4" xfId="9669" xr:uid="{A2A48CB9-7721-4190-B9A3-F65A5BD47A7D}"/>
    <cellStyle name="요약 2 4 2 4 4 2" xfId="22867" xr:uid="{DA523354-7692-444C-856C-D420BC15A1D1}"/>
    <cellStyle name="요약 2 4 2 4 4 3" xfId="27398" xr:uid="{108BAC95-2EBC-4C20-ACAB-3C813F47B6C7}"/>
    <cellStyle name="요약 2 4 2 4 5" xfId="9670" xr:uid="{AF77DFEC-CED7-4EB4-8437-D44E7B042D47}"/>
    <cellStyle name="요약 2 4 2 4 5 2" xfId="22868" xr:uid="{9411DD37-518D-4758-B529-C2700ECC8CEA}"/>
    <cellStyle name="요약 2 4 2 4 5 3" xfId="27399" xr:uid="{AA48420F-D7CE-4B69-A09B-482E877AAEB2}"/>
    <cellStyle name="요약 2 4 2 4 6" xfId="9671" xr:uid="{C1C61B1B-79E7-46CF-BA4C-54CEDF7A82A4}"/>
    <cellStyle name="요약 2 4 2 4 6 2" xfId="22869" xr:uid="{0415C778-CA9B-41B2-8417-9374C62BEB24}"/>
    <cellStyle name="요약 2 4 2 4 6 3" xfId="27400" xr:uid="{3E799580-323B-4791-8B62-1AB8F8D71ED8}"/>
    <cellStyle name="요약 2 4 2 4 7" xfId="22864" xr:uid="{3B504125-687E-4B59-BD02-8463082875CF}"/>
    <cellStyle name="요약 2 4 2 4 8" xfId="27395" xr:uid="{A9EA11F3-B868-4C34-AC4A-4D8DD5A85F93}"/>
    <cellStyle name="요약 2 4 2 5" xfId="9672" xr:uid="{05539051-C564-4A5A-8BFE-85E3761304D6}"/>
    <cellStyle name="요약 2 4 2 5 2" xfId="9673" xr:uid="{C9CCDED5-FFF3-42F8-BA14-81812791E483}"/>
    <cellStyle name="요약 2 4 2 5 2 2" xfId="22871" xr:uid="{52210A35-6A3E-44E8-BB52-78AF7C2CCCF0}"/>
    <cellStyle name="요약 2 4 2 5 2 3" xfId="27402" xr:uid="{0ED337EB-55F9-4E76-B45F-FC23AD7310B4}"/>
    <cellStyle name="요약 2 4 2 5 3" xfId="9674" xr:uid="{3836E32A-8DB2-4854-9B27-E44336D0EB19}"/>
    <cellStyle name="요약 2 4 2 5 3 2" xfId="22872" xr:uid="{0AC57E65-0D6F-419F-8C7D-4C04432F56E2}"/>
    <cellStyle name="요약 2 4 2 5 3 3" xfId="27403" xr:uid="{481FEB86-DFA2-4E66-8FB7-8AD12EBC4DFD}"/>
    <cellStyle name="요약 2 4 2 5 4" xfId="9675" xr:uid="{AD73D7E6-3035-4A49-936A-B348090A3D58}"/>
    <cellStyle name="요약 2 4 2 5 4 2" xfId="22873" xr:uid="{9F441A15-00A3-4C31-B41E-A416D3713B5B}"/>
    <cellStyle name="요약 2 4 2 5 4 3" xfId="27404" xr:uid="{3B18B2FE-890B-4301-B2D5-AAF6EA749597}"/>
    <cellStyle name="요약 2 4 2 5 5" xfId="9676" xr:uid="{AA04E640-2183-41E2-A1A1-FFC513787E4F}"/>
    <cellStyle name="요약 2 4 2 5 5 2" xfId="22874" xr:uid="{F0DAC444-13A4-4379-B1C0-AA840D4F76E2}"/>
    <cellStyle name="요약 2 4 2 5 5 3" xfId="27405" xr:uid="{7B0EA240-0FF9-45C6-B55F-9794D2BA3857}"/>
    <cellStyle name="요약 2 4 2 5 6" xfId="22870" xr:uid="{3E074C99-82D3-4E9B-97F4-EE2D8357B10E}"/>
    <cellStyle name="요약 2 4 2 5 7" xfId="27401" xr:uid="{C543D3D4-BF67-4F0E-A28B-1C0BDD3F7614}"/>
    <cellStyle name="요약 2 4 2 6" xfId="9677" xr:uid="{7F63E0C2-CFFC-4F14-8E47-C08447AB5204}"/>
    <cellStyle name="요약 2 4 2 6 2" xfId="9678" xr:uid="{F630FABD-458F-4315-AC73-61C56480FAAA}"/>
    <cellStyle name="요약 2 4 2 6 2 2" xfId="22876" xr:uid="{57E6334B-1ED2-4C73-9BF6-D5EDA7E3A905}"/>
    <cellStyle name="요약 2 4 2 6 2 3" xfId="27407" xr:uid="{339640CF-8B7A-4211-872C-01C0359E4D1C}"/>
    <cellStyle name="요약 2 4 2 6 3" xfId="22875" xr:uid="{1496347C-0211-4BD2-AEAE-B92650A291E5}"/>
    <cellStyle name="요약 2 4 2 6 4" xfId="27406" xr:uid="{28E519A8-991B-47B3-9FC6-A7DE1997FB3F}"/>
    <cellStyle name="요약 2 4 2 7" xfId="9679" xr:uid="{F28C3D80-AE53-4302-AB19-1687074F8AB7}"/>
    <cellStyle name="요약 2 4 2 7 2" xfId="9680" xr:uid="{EA630696-CC8A-4A75-BAE7-15BF48A22B28}"/>
    <cellStyle name="요약 2 4 2 7 3" xfId="22877" xr:uid="{BE88081D-6AE9-499F-B91B-3FEB970B7D45}"/>
    <cellStyle name="요약 2 4 2 7 4" xfId="27408" xr:uid="{2EBE484C-F052-4512-8AB0-C2940D1A5B06}"/>
    <cellStyle name="요약 2 4 2 8" xfId="9681" xr:uid="{A4CECCA9-1233-4695-833B-625590316C58}"/>
    <cellStyle name="요약 2 4 2 8 2" xfId="22879" xr:uid="{BAA5059E-5A38-4CA6-8ED6-F6C62AA28FD5}"/>
    <cellStyle name="요약 2 4 2 8 3" xfId="27410" xr:uid="{0AE4E76C-A3F5-4F7D-B195-BE5A1294F3B7}"/>
    <cellStyle name="요약 2 4 2 9" xfId="22832" xr:uid="{90EA0CB5-F315-4863-B464-20E6D5ACD6C2}"/>
    <cellStyle name="요약 2 4 3" xfId="9682" xr:uid="{6FA44D00-5847-4364-978B-707B1D510A41}"/>
    <cellStyle name="요약 2 4 3 10" xfId="27411" xr:uid="{7E3FE1AF-D0CB-41D7-B34A-9A5F8D5992BD}"/>
    <cellStyle name="요약 2 4 3 2" xfId="9683" xr:uid="{21C91A08-E633-494B-9F80-8C2CAC6928D6}"/>
    <cellStyle name="요약 2 4 3 2 10" xfId="27412" xr:uid="{3CE57B53-CC15-41CC-B0DE-35D56FB6CD31}"/>
    <cellStyle name="요약 2 4 3 2 2" xfId="9684" xr:uid="{D10C8277-6689-47A3-B653-3D0A36E15741}"/>
    <cellStyle name="요약 2 4 3 2 2 2" xfId="9685" xr:uid="{F87BD7C9-8967-4855-BCA7-1A92798B3C42}"/>
    <cellStyle name="요약 2 4 3 2 2 2 2" xfId="22883" xr:uid="{E40F5B72-1209-4789-9677-33A40B51432B}"/>
    <cellStyle name="요약 2 4 3 2 2 2 3" xfId="27414" xr:uid="{992F257E-FE89-4C8B-9AE3-ECEFE200BA96}"/>
    <cellStyle name="요약 2 4 3 2 2 3" xfId="9686" xr:uid="{992128C9-B71E-434C-ACCC-626C3006951A}"/>
    <cellStyle name="요약 2 4 3 2 2 3 2" xfId="22884" xr:uid="{019EADB6-9C3F-4F72-B4E1-D6AF61E0A274}"/>
    <cellStyle name="요약 2 4 3 2 2 3 3" xfId="27415" xr:uid="{81060766-A8FE-4E8E-9FA9-69885E4237A8}"/>
    <cellStyle name="요약 2 4 3 2 2 4" xfId="9687" xr:uid="{8C4ECC48-167A-4F34-B1A7-E045200BC367}"/>
    <cellStyle name="요약 2 4 3 2 2 4 2" xfId="22885" xr:uid="{299FB75D-4F7B-4D26-8990-163221FB408B}"/>
    <cellStyle name="요약 2 4 3 2 2 4 3" xfId="27416" xr:uid="{357414F1-09B8-4086-9B6F-AEF0CEF27266}"/>
    <cellStyle name="요약 2 4 3 2 2 5" xfId="9688" xr:uid="{900E387A-F310-4051-B7D7-CFFBC6947536}"/>
    <cellStyle name="요약 2 4 3 2 2 5 2" xfId="22886" xr:uid="{9DF61C7B-77C2-4809-B35F-E7109A06A8D9}"/>
    <cellStyle name="요약 2 4 3 2 2 5 3" xfId="27417" xr:uid="{C416BEAE-7346-41FC-8833-8EE92D6AACCA}"/>
    <cellStyle name="요약 2 4 3 2 2 6" xfId="9689" xr:uid="{EA890C50-2E40-47BE-9DBB-D1FB6F3B27E8}"/>
    <cellStyle name="요약 2 4 3 2 2 6 2" xfId="22887" xr:uid="{17B54696-5DBF-418B-B0FC-5C34DAF822C5}"/>
    <cellStyle name="요약 2 4 3 2 2 6 3" xfId="27418" xr:uid="{E79F7D55-4480-4AA4-9B71-E82B4C872C14}"/>
    <cellStyle name="요약 2 4 3 2 2 7" xfId="9690" xr:uid="{A26980B8-219A-4BA5-8033-AF5B12E9C5B7}"/>
    <cellStyle name="요약 2 4 3 2 2 7 2" xfId="22888" xr:uid="{788EA898-804B-4C4C-8B9D-838A83B10269}"/>
    <cellStyle name="요약 2 4 3 2 2 7 3" xfId="27419" xr:uid="{E02554A8-BA55-4AA8-891C-FEE4D62DBB87}"/>
    <cellStyle name="요약 2 4 3 2 2 8" xfId="22882" xr:uid="{1EA40AFA-F197-4242-9820-8AF9D156C8A9}"/>
    <cellStyle name="요약 2 4 3 2 2 9" xfId="27413" xr:uid="{9D4DFEB4-7FEC-4CA2-928F-A7D33AE39DA3}"/>
    <cellStyle name="요약 2 4 3 2 3" xfId="9691" xr:uid="{CC644300-A6F5-4DD9-AFA2-2933CD25446A}"/>
    <cellStyle name="요약 2 4 3 2 3 2" xfId="9692" xr:uid="{336D976F-48B0-4E77-AF72-6CE4ACC8B199}"/>
    <cellStyle name="요약 2 4 3 2 3 2 2" xfId="22890" xr:uid="{38F9F361-5785-4278-9D07-686DD8DFEA55}"/>
    <cellStyle name="요약 2 4 3 2 3 2 3" xfId="27421" xr:uid="{68269EA6-D52D-4C1F-8C49-97B35ECCB127}"/>
    <cellStyle name="요약 2 4 3 2 3 3" xfId="9693" xr:uid="{76311D8D-B396-4F95-A0B0-8FF2F689E678}"/>
    <cellStyle name="요약 2 4 3 2 3 3 2" xfId="22891" xr:uid="{EF7BFE23-EDF1-457F-AB87-0C915D24F8D9}"/>
    <cellStyle name="요약 2 4 3 2 3 3 3" xfId="27422" xr:uid="{BFC48328-B55E-4769-B6A0-ABA03ACE9412}"/>
    <cellStyle name="요약 2 4 3 2 3 4" xfId="9694" xr:uid="{9148C7D3-3DD5-46DF-ABF6-8F3CE95EAFEA}"/>
    <cellStyle name="요약 2 4 3 2 3 4 2" xfId="22892" xr:uid="{709C2945-0B07-4483-B97A-BA3EE9E233B5}"/>
    <cellStyle name="요약 2 4 3 2 3 4 3" xfId="27423" xr:uid="{5F4ECF3F-12F3-4F65-8D07-159E5E0CCB0A}"/>
    <cellStyle name="요약 2 4 3 2 3 5" xfId="9695" xr:uid="{87978D47-FE4E-4CE0-BF1A-AF6A79C4B50F}"/>
    <cellStyle name="요약 2 4 3 2 3 5 2" xfId="22893" xr:uid="{3866C8A0-E3ED-428B-8425-2FF0355E341D}"/>
    <cellStyle name="요약 2 4 3 2 3 5 3" xfId="27424" xr:uid="{3D1D3E54-C666-4FF6-A4A3-7A9D9AA46AC5}"/>
    <cellStyle name="요약 2 4 3 2 3 6" xfId="9696" xr:uid="{9D6AE8FD-70E2-48C4-ADAB-DCF2F52A7529}"/>
    <cellStyle name="요약 2 4 3 2 3 6 2" xfId="22894" xr:uid="{6B383E8D-6D30-4418-A493-02C6CAF57973}"/>
    <cellStyle name="요약 2 4 3 2 3 6 3" xfId="27425" xr:uid="{CD28DE08-E3CA-43D4-B509-24D73E5DC1EB}"/>
    <cellStyle name="요약 2 4 3 2 3 7" xfId="22889" xr:uid="{04DE81CD-01D8-4927-8536-DBAFEC5D43CA}"/>
    <cellStyle name="요약 2 4 3 2 3 8" xfId="27420" xr:uid="{3664AFED-5D6E-4CD5-9843-E351C02F7B15}"/>
    <cellStyle name="요약 2 4 3 2 4" xfId="9697" xr:uid="{05DEFE06-FDFB-4218-9325-D11CAD3F4F1D}"/>
    <cellStyle name="요약 2 4 3 2 4 2" xfId="9698" xr:uid="{425560B9-C330-46C0-AF5E-640C8BDBF21E}"/>
    <cellStyle name="요약 2 4 3 2 4 2 2" xfId="22896" xr:uid="{9249551F-F170-42F6-89F8-175C0D721AA5}"/>
    <cellStyle name="요약 2 4 3 2 4 2 3" xfId="27427" xr:uid="{8EC509BC-9CB7-4986-B6E5-1BFE1648919B}"/>
    <cellStyle name="요약 2 4 3 2 4 3" xfId="9699" xr:uid="{4994B99E-2BDF-475A-A655-736385DB73FB}"/>
    <cellStyle name="요약 2 4 3 2 4 3 2" xfId="22897" xr:uid="{CE4CA244-D430-4A27-AB10-736BB4D0E7AC}"/>
    <cellStyle name="요약 2 4 3 2 4 3 3" xfId="27428" xr:uid="{AACF3FF2-D810-4FCD-BDD4-D8240AA19D47}"/>
    <cellStyle name="요약 2 4 3 2 4 4" xfId="9700" xr:uid="{64B07693-DE5B-4321-92D4-FAE81643419A}"/>
    <cellStyle name="요약 2 4 3 2 4 4 2" xfId="22898" xr:uid="{C5092721-222F-41C1-BEF8-93BD82DCB376}"/>
    <cellStyle name="요약 2 4 3 2 4 4 3" xfId="27429" xr:uid="{81173CDD-92A5-46D6-A368-C312FE6B1748}"/>
    <cellStyle name="요약 2 4 3 2 4 5" xfId="22895" xr:uid="{BA873E75-435B-4995-9420-15D210E9BD9A}"/>
    <cellStyle name="요약 2 4 3 2 4 6" xfId="27426" xr:uid="{6ADCC35E-1F02-4C64-B7C7-58370F570CE8}"/>
    <cellStyle name="요약 2 4 3 2 5" xfId="9701" xr:uid="{C164975A-70ED-472C-AD45-757FD9B79421}"/>
    <cellStyle name="요약 2 4 3 2 5 2" xfId="9702" xr:uid="{06A68DE5-29D8-4445-9B79-2F8D00D595FA}"/>
    <cellStyle name="요약 2 4 3 2 5 3" xfId="22899" xr:uid="{3741C02B-E5DC-44D7-94C5-B4804136E53D}"/>
    <cellStyle name="요약 2 4 3 2 5 4" xfId="27430" xr:uid="{18447197-6B9B-4F80-A154-A3AF97F10C8D}"/>
    <cellStyle name="요약 2 4 3 2 6" xfId="9703" xr:uid="{C0FE3959-8029-4D2E-B09A-EC561D713984}"/>
    <cellStyle name="요약 2 4 3 2 6 2" xfId="9704" xr:uid="{D56D672E-0AA5-4B27-B6E0-CFE4631C266D}"/>
    <cellStyle name="요약 2 4 3 2 6 3" xfId="22900" xr:uid="{6AAED298-7A9A-4EF3-91E6-E49FADAAE5B3}"/>
    <cellStyle name="요약 2 4 3 2 6 4" xfId="27432" xr:uid="{86E51A67-951C-4BD1-B31C-E370FB62BB5E}"/>
    <cellStyle name="요약 2 4 3 2 7" xfId="9705" xr:uid="{BC4E0833-2A48-45EE-B753-748133E68AD3}"/>
    <cellStyle name="요약 2 4 3 2 7 2" xfId="22902" xr:uid="{9DF7F979-1D27-411C-A1BA-C9E57694B075}"/>
    <cellStyle name="요약 2 4 3 2 7 3" xfId="27434" xr:uid="{EBB88DD3-7F60-46F1-A0DE-846CE1204E7F}"/>
    <cellStyle name="요약 2 4 3 2 8" xfId="9706" xr:uid="{E68F821F-FAAD-4C4D-A10C-21A053FBC44B}"/>
    <cellStyle name="요약 2 4 3 2 8 2" xfId="22903" xr:uid="{6083F97A-A0D7-423D-8849-49BAD1AE5384}"/>
    <cellStyle name="요약 2 4 3 2 8 3" xfId="27435" xr:uid="{F0578B98-4880-47F3-97CC-810167D1E64A}"/>
    <cellStyle name="요약 2 4 3 2 9" xfId="22881" xr:uid="{1F51F447-21C6-49F3-BD47-80FCB6BB56CA}"/>
    <cellStyle name="요약 2 4 3 3" xfId="9707" xr:uid="{D535E296-ACB9-43A1-992F-C28B17C6A244}"/>
    <cellStyle name="요약 2 4 3 3 2" xfId="9708" xr:uid="{5BFADEF8-4525-42DC-90E5-CE634BA7AFEC}"/>
    <cellStyle name="요약 2 4 3 3 2 2" xfId="22905" xr:uid="{3C15C723-3E25-491D-813A-692287B51BDD}"/>
    <cellStyle name="요약 2 4 3 3 2 3" xfId="27437" xr:uid="{E8F4EBAF-B061-4DEF-88FB-8D2E4F27A12B}"/>
    <cellStyle name="요약 2 4 3 3 3" xfId="9709" xr:uid="{BBBDBD68-A111-49F0-9A2B-6705215A1B1E}"/>
    <cellStyle name="요약 2 4 3 3 3 2" xfId="22906" xr:uid="{774EB2F9-1347-4B7A-9B15-00263A89C499}"/>
    <cellStyle name="요약 2 4 3 3 3 3" xfId="27438" xr:uid="{CC32562A-6429-4432-8446-4666A832C7D5}"/>
    <cellStyle name="요약 2 4 3 3 4" xfId="9710" xr:uid="{C186E9A7-7C81-4C2A-97C0-650C427F5D44}"/>
    <cellStyle name="요약 2 4 3 3 4 2" xfId="22907" xr:uid="{A0CC7722-E8BF-4A38-AA04-13620A8F6318}"/>
    <cellStyle name="요약 2 4 3 3 4 3" xfId="27439" xr:uid="{03FC52FC-DF0C-4347-9B86-75A90AEDFBCC}"/>
    <cellStyle name="요약 2 4 3 3 5" xfId="9711" xr:uid="{DF0ABDF9-E4D9-417E-AF0E-8D63668A2D33}"/>
    <cellStyle name="요약 2 4 3 3 5 2" xfId="22908" xr:uid="{823342E5-7140-4D68-8BF7-1AE60498D3DE}"/>
    <cellStyle name="요약 2 4 3 3 5 3" xfId="27440" xr:uid="{3F24CD96-2ED1-4B0F-86FD-F01C0DDBBABE}"/>
    <cellStyle name="요약 2 4 3 3 6" xfId="9712" xr:uid="{1760A863-E586-4149-895C-41A34A97A82B}"/>
    <cellStyle name="요약 2 4 3 3 6 2" xfId="22909" xr:uid="{04C7A73C-4CC8-48B3-9825-7696E2445BB5}"/>
    <cellStyle name="요약 2 4 3 3 6 3" xfId="27441" xr:uid="{4C3753AD-C587-4E47-B2CB-B041D3DDF2B2}"/>
    <cellStyle name="요약 2 4 3 3 7" xfId="9713" xr:uid="{5D2E267B-A924-4605-AF86-E4AE1467B654}"/>
    <cellStyle name="요약 2 4 3 3 7 2" xfId="22910" xr:uid="{BA2CC584-1C03-4A37-B806-805A9A848A94}"/>
    <cellStyle name="요약 2 4 3 3 7 3" xfId="27442" xr:uid="{BCFF294A-87CE-4239-9CE1-970C55DAF517}"/>
    <cellStyle name="요약 2 4 3 3 8" xfId="22904" xr:uid="{380F1C61-F8EB-45F5-9CC6-159CEDB3E805}"/>
    <cellStyle name="요약 2 4 3 3 9" xfId="27436" xr:uid="{161EF96B-D64E-400D-B33B-62F11351DE23}"/>
    <cellStyle name="요약 2 4 3 4" xfId="9714" xr:uid="{B3A67E4D-20F7-487D-B0EB-80A0BDB084C1}"/>
    <cellStyle name="요약 2 4 3 4 2" xfId="9715" xr:uid="{DE5B3B42-1669-4C2E-B249-2CC7DD358D8D}"/>
    <cellStyle name="요약 2 4 3 4 2 2" xfId="22912" xr:uid="{46A7C3EE-95A1-43EF-9035-D92C232CDC0C}"/>
    <cellStyle name="요약 2 4 3 4 2 3" xfId="27444" xr:uid="{035691F8-BC99-4540-AD0C-B020DA4D2DE2}"/>
    <cellStyle name="요약 2 4 3 4 3" xfId="9716" xr:uid="{822851E8-EF1B-48ED-A2FB-3A2D7B24DFF7}"/>
    <cellStyle name="요약 2 4 3 4 3 2" xfId="22913" xr:uid="{B9670E6F-734D-4A06-81A7-7306048AE63C}"/>
    <cellStyle name="요약 2 4 3 4 3 3" xfId="27445" xr:uid="{18B16E82-80A9-48EF-ACCF-D80E685DF4C3}"/>
    <cellStyle name="요약 2 4 3 4 4" xfId="9717" xr:uid="{0A8275F2-CB93-490C-86EA-0532ACFE3738}"/>
    <cellStyle name="요약 2 4 3 4 4 2" xfId="22914" xr:uid="{70371671-E47A-419A-AF84-32A7E9A40256}"/>
    <cellStyle name="요약 2 4 3 4 4 3" xfId="27446" xr:uid="{1C07EBEE-E35A-4CB7-B4AC-4EC85B84AA8F}"/>
    <cellStyle name="요약 2 4 3 4 5" xfId="9718" xr:uid="{B4E74242-DB79-4A51-B6A4-A347FE5E120A}"/>
    <cellStyle name="요약 2 4 3 4 5 2" xfId="22915" xr:uid="{77B6C7BC-CDB3-4841-81E1-1893EA9A9E17}"/>
    <cellStyle name="요약 2 4 3 4 5 3" xfId="27447" xr:uid="{2919863E-E88A-4B1A-A97F-A1E84BC6C1BF}"/>
    <cellStyle name="요약 2 4 3 4 6" xfId="9719" xr:uid="{895B9BCB-AED1-4B46-951F-A8D79FE5AD5E}"/>
    <cellStyle name="요약 2 4 3 4 6 2" xfId="22916" xr:uid="{3FD68D46-BEDB-42EB-84AA-3DA0309337D6}"/>
    <cellStyle name="요약 2 4 3 4 6 3" xfId="27448" xr:uid="{527618E7-C9F3-4799-9FBA-34A1DC34C529}"/>
    <cellStyle name="요약 2 4 3 4 7" xfId="22911" xr:uid="{E6CBB9BE-0095-45DE-9DAB-0DF78DEA511F}"/>
    <cellStyle name="요약 2 4 3 4 8" xfId="27443" xr:uid="{4E9CE936-2DAE-4B93-907E-33D296D3D55B}"/>
    <cellStyle name="요약 2 4 3 5" xfId="9720" xr:uid="{AFF5C28D-4B16-44E4-8F01-A72364DADD21}"/>
    <cellStyle name="요약 2 4 3 5 2" xfId="9721" xr:uid="{F4B12A8F-2CEC-45AF-84A1-389C2D1F77F3}"/>
    <cellStyle name="요약 2 4 3 5 2 2" xfId="22918" xr:uid="{6709BC0B-762B-492C-AAEB-75B412DB80B5}"/>
    <cellStyle name="요약 2 4 3 5 2 3" xfId="27450" xr:uid="{B8AFD01E-8F9E-4A48-8D4A-758BAE10056D}"/>
    <cellStyle name="요약 2 4 3 5 3" xfId="9722" xr:uid="{FA627952-5E59-47C7-8D79-24365969A3E8}"/>
    <cellStyle name="요약 2 4 3 5 3 2" xfId="22919" xr:uid="{03F755F1-35BE-44E5-993D-DD97341ADD1C}"/>
    <cellStyle name="요약 2 4 3 5 3 3" xfId="27451" xr:uid="{7ED3145E-A89E-4907-B99E-3AAAF0CA95E1}"/>
    <cellStyle name="요약 2 4 3 5 4" xfId="9723" xr:uid="{52894B87-E298-46BD-8704-929B3C00159F}"/>
    <cellStyle name="요약 2 4 3 5 4 2" xfId="22920" xr:uid="{9D4B9BB6-F336-4B1A-8ADB-8A678743D298}"/>
    <cellStyle name="요약 2 4 3 5 4 3" xfId="27452" xr:uid="{0BF193C6-4B8E-496B-9541-3640EE1326C2}"/>
    <cellStyle name="요약 2 4 3 5 5" xfId="9724" xr:uid="{435104D9-123F-4B09-9388-172B4ABF0634}"/>
    <cellStyle name="요약 2 4 3 5 5 2" xfId="22921" xr:uid="{0D011762-8CD6-49C8-AA34-BDD542A1691C}"/>
    <cellStyle name="요약 2 4 3 5 5 3" xfId="27453" xr:uid="{26BA2C3A-24C8-46DC-AFED-E601B2B77E54}"/>
    <cellStyle name="요약 2 4 3 5 6" xfId="22917" xr:uid="{37A61102-2747-4E95-BF76-D736167DE544}"/>
    <cellStyle name="요약 2 4 3 5 7" xfId="27449" xr:uid="{F01B86D6-5247-45D4-8622-4DD8E57B840A}"/>
    <cellStyle name="요약 2 4 3 6" xfId="9725" xr:uid="{4244F9B9-EB8B-477D-9F28-4C2E4A1ADD6E}"/>
    <cellStyle name="요약 2 4 3 6 2" xfId="9726" xr:uid="{CE18C734-2568-404F-95B7-2C6BCE2E0B79}"/>
    <cellStyle name="요약 2 4 3 6 2 2" xfId="22923" xr:uid="{9A047A49-B4BD-450A-9730-2FA1C825560E}"/>
    <cellStyle name="요약 2 4 3 6 2 3" xfId="27455" xr:uid="{2BA6A924-5F71-4039-8154-C421D631A707}"/>
    <cellStyle name="요약 2 4 3 6 3" xfId="22922" xr:uid="{A1D0005A-9449-40E8-B794-BD6D24A241CE}"/>
    <cellStyle name="요약 2 4 3 6 4" xfId="27454" xr:uid="{A3869603-EF0C-42B0-9A10-A2E8C804879D}"/>
    <cellStyle name="요약 2 4 3 7" xfId="9727" xr:uid="{324A3EE2-5BE6-40ED-B071-0B0701E01019}"/>
    <cellStyle name="요약 2 4 3 7 2" xfId="9728" xr:uid="{3751F83D-7DA6-4431-9667-6488199998ED}"/>
    <cellStyle name="요약 2 4 3 7 3" xfId="22924" xr:uid="{0D061608-E562-487C-85C8-353492AA9BAC}"/>
    <cellStyle name="요약 2 4 3 7 4" xfId="27456" xr:uid="{EE09A30D-5CC2-4235-89D2-119E05F92622}"/>
    <cellStyle name="요약 2 4 3 8" xfId="9729" xr:uid="{402852D6-FB74-446A-9E6E-FEA74AAF7D19}"/>
    <cellStyle name="요약 2 4 3 8 2" xfId="22925" xr:uid="{BB0095E6-0BEE-401F-A4AC-FD6D1999F78B}"/>
    <cellStyle name="요약 2 4 3 8 3" xfId="27458" xr:uid="{D73F4124-B3EF-413F-A83A-0C8E8A555F29}"/>
    <cellStyle name="요약 2 4 3 9" xfId="22880" xr:uid="{26B2F218-F94F-4E1C-8ECF-604DCEB9DE97}"/>
    <cellStyle name="요약 2 4 4" xfId="9730" xr:uid="{9ECECA65-598E-4FB0-9C96-8711BFFBB6D6}"/>
    <cellStyle name="요약 2 4 4 10" xfId="27459" xr:uid="{D3831DEF-498D-4F03-84C7-819EAF41F05E}"/>
    <cellStyle name="요약 2 4 4 2" xfId="9731" xr:uid="{68227208-9132-4881-AE0B-63B04AD7C111}"/>
    <cellStyle name="요약 2 4 4 2 10" xfId="27460" xr:uid="{B2CDCB2B-BF7D-4B12-8DF0-BB820A4F0E0E}"/>
    <cellStyle name="요약 2 4 4 2 2" xfId="9732" xr:uid="{17E0D06A-8ADC-4ABE-B671-7036F910F991}"/>
    <cellStyle name="요약 2 4 4 2 2 2" xfId="9733" xr:uid="{5AB12316-7346-426A-8C95-AD6A578EEA20}"/>
    <cellStyle name="요약 2 4 4 2 2 2 2" xfId="22929" xr:uid="{158EEE55-963A-410F-BBDB-DCF16FC57527}"/>
    <cellStyle name="요약 2 4 4 2 2 2 3" xfId="27462" xr:uid="{F5F050F7-D71B-4F4F-BF05-D3BF0B56DCAF}"/>
    <cellStyle name="요약 2 4 4 2 2 3" xfId="9734" xr:uid="{B45E704B-0EAB-4143-B92E-802E76175BDB}"/>
    <cellStyle name="요약 2 4 4 2 2 3 2" xfId="22930" xr:uid="{FE444E64-A80B-4982-A045-D991ACF91CE6}"/>
    <cellStyle name="요약 2 4 4 2 2 3 3" xfId="27463" xr:uid="{F05193AB-208D-44B6-BDCC-CC2770C16569}"/>
    <cellStyle name="요약 2 4 4 2 2 4" xfId="9735" xr:uid="{311CF27E-C8D2-4DD7-939A-F02DDA7181FE}"/>
    <cellStyle name="요약 2 4 4 2 2 4 2" xfId="22931" xr:uid="{D78D842B-C024-4470-8C20-6D585824157E}"/>
    <cellStyle name="요약 2 4 4 2 2 4 3" xfId="27464" xr:uid="{6DD330D5-65AF-4EBD-99DC-05401E1EABED}"/>
    <cellStyle name="요약 2 4 4 2 2 5" xfId="9736" xr:uid="{60AB342D-087D-465B-BAEC-7EA67103388B}"/>
    <cellStyle name="요약 2 4 4 2 2 5 2" xfId="22932" xr:uid="{37C93F76-AE6D-4C27-A16E-1CE19F972280}"/>
    <cellStyle name="요약 2 4 4 2 2 5 3" xfId="27465" xr:uid="{134D6955-C2A3-46C5-8A64-A74754CF1A3C}"/>
    <cellStyle name="요약 2 4 4 2 2 6" xfId="9737" xr:uid="{2E34DAA5-A581-4A02-96E9-9ECDA7C208C0}"/>
    <cellStyle name="요약 2 4 4 2 2 6 2" xfId="22933" xr:uid="{29CDE5C7-DC15-4207-9DD0-F7AE55239BFE}"/>
    <cellStyle name="요약 2 4 4 2 2 6 3" xfId="27466" xr:uid="{B4467E90-8D9D-498A-B338-44717204EDF6}"/>
    <cellStyle name="요약 2 4 4 2 2 7" xfId="9738" xr:uid="{3C677497-1439-41D3-8B61-C4BF64FAB9C4}"/>
    <cellStyle name="요약 2 4 4 2 2 7 2" xfId="22934" xr:uid="{2A12F1BC-C7F1-4285-86AE-0DD3AE3CCDD4}"/>
    <cellStyle name="요약 2 4 4 2 2 7 3" xfId="27467" xr:uid="{0790AC78-90E3-463B-A844-0DDB60E005DA}"/>
    <cellStyle name="요약 2 4 4 2 2 8" xfId="22928" xr:uid="{C2379880-721C-4FDF-857A-1869D180E86E}"/>
    <cellStyle name="요약 2 4 4 2 2 9" xfId="27461" xr:uid="{6C38A26B-1905-44E7-8437-45C31F83C6E2}"/>
    <cellStyle name="요약 2 4 4 2 3" xfId="9739" xr:uid="{4D3B5643-ED12-499A-8B7C-578B14F0DBD7}"/>
    <cellStyle name="요약 2 4 4 2 3 2" xfId="9740" xr:uid="{676D77F1-5917-4626-B69D-C09E058381F7}"/>
    <cellStyle name="요약 2 4 4 2 3 2 2" xfId="22936" xr:uid="{DF711406-7F3F-4982-A69D-9D03F5E6F6F4}"/>
    <cellStyle name="요약 2 4 4 2 3 2 3" xfId="27469" xr:uid="{5A823F87-5C6C-4A4F-9F74-030DE3BDB44A}"/>
    <cellStyle name="요약 2 4 4 2 3 3" xfId="9741" xr:uid="{78242043-4FCD-4FC1-83B3-023013C5941B}"/>
    <cellStyle name="요약 2 4 4 2 3 3 2" xfId="22937" xr:uid="{6CD61AF2-6EEE-4C06-AC2C-834CBDA822E3}"/>
    <cellStyle name="요약 2 4 4 2 3 3 3" xfId="27470" xr:uid="{EE639EAF-EE14-471C-9248-13B12E23AE28}"/>
    <cellStyle name="요약 2 4 4 2 3 4" xfId="9742" xr:uid="{6C491392-B8D0-45D0-A828-0A3BC73D59E8}"/>
    <cellStyle name="요약 2 4 4 2 3 4 2" xfId="22938" xr:uid="{7225E99E-356E-4BA6-AFC9-D15B16212D5B}"/>
    <cellStyle name="요약 2 4 4 2 3 4 3" xfId="27471" xr:uid="{32D9DA28-BD9F-42D0-9E7F-9D04B313AFDE}"/>
    <cellStyle name="요약 2 4 4 2 3 5" xfId="9743" xr:uid="{FDCE13BC-2A67-4BAB-B709-7BAF0E0AC7E3}"/>
    <cellStyle name="요약 2 4 4 2 3 5 2" xfId="22939" xr:uid="{960F9BC9-394C-4575-8664-4136DABF4A3D}"/>
    <cellStyle name="요약 2 4 4 2 3 5 3" xfId="27472" xr:uid="{B231CCF4-2331-4B71-AF2A-6EAFB3C48E14}"/>
    <cellStyle name="요약 2 4 4 2 3 6" xfId="9744" xr:uid="{CC5E4829-FA0E-4C34-AAE2-45385F466F59}"/>
    <cellStyle name="요약 2 4 4 2 3 6 2" xfId="22940" xr:uid="{BC4619DB-0386-41C7-8D5F-142C6FFCC783}"/>
    <cellStyle name="요약 2 4 4 2 3 6 3" xfId="27473" xr:uid="{7B60C4CF-C5CB-4A20-A6F1-F4F60F718C6B}"/>
    <cellStyle name="요약 2 4 4 2 3 7" xfId="22935" xr:uid="{F313E347-955D-49BB-9785-516952AA1659}"/>
    <cellStyle name="요약 2 4 4 2 3 8" xfId="27468" xr:uid="{27A95BF4-B179-4B8F-9F2E-5405C0AA9BA2}"/>
    <cellStyle name="요약 2 4 4 2 4" xfId="9745" xr:uid="{50D69394-9550-4374-AA2F-14D6AD4F77FC}"/>
    <cellStyle name="요약 2 4 4 2 4 2" xfId="9746" xr:uid="{F344CB4F-087D-4A35-87A4-BB8C2B7A3858}"/>
    <cellStyle name="요약 2 4 4 2 4 2 2" xfId="22942" xr:uid="{2B2859E7-3501-452B-B793-839D3CC37E83}"/>
    <cellStyle name="요약 2 4 4 2 4 2 3" xfId="27475" xr:uid="{0DCA518D-33A3-4069-9C53-BB642000CA70}"/>
    <cellStyle name="요약 2 4 4 2 4 3" xfId="9747" xr:uid="{D78D6C09-E3B5-42BA-A0C6-FB2AD2E98F52}"/>
    <cellStyle name="요약 2 4 4 2 4 3 2" xfId="22943" xr:uid="{3153E824-88BD-44B4-A3B2-B15D532F5A6B}"/>
    <cellStyle name="요약 2 4 4 2 4 3 3" xfId="27476" xr:uid="{90920466-5D96-49E3-A14B-B2CB4E78CA2F}"/>
    <cellStyle name="요약 2 4 4 2 4 4" xfId="9748" xr:uid="{BB9E7C2F-F75A-43E5-AD59-5CAC71148B68}"/>
    <cellStyle name="요약 2 4 4 2 4 4 2" xfId="22944" xr:uid="{CFCB9DE5-F5C7-4F31-90BD-EEA50FEDDAFF}"/>
    <cellStyle name="요약 2 4 4 2 4 4 3" xfId="27477" xr:uid="{0A2FEABB-D704-455F-8F04-24ED3EB7F101}"/>
    <cellStyle name="요약 2 4 4 2 4 5" xfId="22941" xr:uid="{2753CEA7-115C-48DB-8E9F-4EFDC4713FF5}"/>
    <cellStyle name="요약 2 4 4 2 4 6" xfId="27474" xr:uid="{96E0F2F6-82D9-4058-B4AA-F23EE11EC80D}"/>
    <cellStyle name="요약 2 4 4 2 5" xfId="9749" xr:uid="{4C534ED4-773C-48F4-BBB3-BC6E42060325}"/>
    <cellStyle name="요약 2 4 4 2 5 2" xfId="9750" xr:uid="{26F73CB2-774E-4BC6-9EDC-0F77A430465E}"/>
    <cellStyle name="요약 2 4 4 2 5 3" xfId="22945" xr:uid="{CA593E3D-2D2F-4E07-8AEC-97F92555F438}"/>
    <cellStyle name="요약 2 4 4 2 5 4" xfId="27478" xr:uid="{0D6081B8-1BC1-4545-BEE8-755C48EC7413}"/>
    <cellStyle name="요약 2 4 4 2 6" xfId="9751" xr:uid="{EB0E19D6-22CB-44F4-A57B-31FAC44BA4B8}"/>
    <cellStyle name="요약 2 4 4 2 6 2" xfId="9752" xr:uid="{7E1B1233-7FA5-4B3B-BCEA-9990665F4A30}"/>
    <cellStyle name="요약 2 4 4 2 6 3" xfId="22947" xr:uid="{ECC08142-CC0A-48D9-A506-09D9036BCA18}"/>
    <cellStyle name="요약 2 4 4 2 6 4" xfId="27480" xr:uid="{1561AE80-59E2-4464-B3AE-BC35754A99DE}"/>
    <cellStyle name="요약 2 4 4 2 7" xfId="9753" xr:uid="{E1DFF843-B157-4072-86EC-8598D392995F}"/>
    <cellStyle name="요약 2 4 4 2 7 2" xfId="22949" xr:uid="{DE44A009-8138-45C7-A4B4-B8793E79C4E1}"/>
    <cellStyle name="요약 2 4 4 2 7 3" xfId="27482" xr:uid="{DAB30B64-387A-487B-87A5-22CED99607CD}"/>
    <cellStyle name="요약 2 4 4 2 8" xfId="9754" xr:uid="{4B931929-E4EE-4B7D-9A26-A31E61C6F237}"/>
    <cellStyle name="요약 2 4 4 2 8 2" xfId="22950" xr:uid="{E54DA303-97B7-49B6-AC31-7847A528B3DF}"/>
    <cellStyle name="요약 2 4 4 2 8 3" xfId="27483" xr:uid="{1392778E-570B-42A5-B0CF-89E988A3F27F}"/>
    <cellStyle name="요약 2 4 4 2 9" xfId="22927" xr:uid="{FA9410DA-EEA3-44A2-AB1E-86B011251362}"/>
    <cellStyle name="요약 2 4 4 3" xfId="9755" xr:uid="{CE10F6AE-33EB-460F-AED8-0BDA64496009}"/>
    <cellStyle name="요약 2 4 4 3 2" xfId="9756" xr:uid="{826F6990-0EAB-49F1-8DC5-B0C7D586129B}"/>
    <cellStyle name="요약 2 4 4 3 2 2" xfId="22952" xr:uid="{9A3DA259-D32C-4A2D-A9B2-C35114784CFA}"/>
    <cellStyle name="요약 2 4 4 3 2 3" xfId="27485" xr:uid="{11721989-1C5B-4ABF-9079-3D4395C021D2}"/>
    <cellStyle name="요약 2 4 4 3 3" xfId="9757" xr:uid="{0429A3E7-7F89-4C7B-8B8F-F13F6E6372B3}"/>
    <cellStyle name="요약 2 4 4 3 3 2" xfId="22953" xr:uid="{FF354A19-2BA9-4956-AF03-AEAA0134B267}"/>
    <cellStyle name="요약 2 4 4 3 3 3" xfId="27486" xr:uid="{35DD83FB-CB20-45A2-8F51-0576A4A6AFD9}"/>
    <cellStyle name="요약 2 4 4 3 4" xfId="9758" xr:uid="{8A9260FE-E265-46E1-8C02-0EA6046E5749}"/>
    <cellStyle name="요약 2 4 4 3 4 2" xfId="22954" xr:uid="{289B5EC2-A380-4511-AFF1-C54DFB68210D}"/>
    <cellStyle name="요약 2 4 4 3 4 3" xfId="27487" xr:uid="{4A609C5B-4108-457E-AB78-11302138A397}"/>
    <cellStyle name="요약 2 4 4 3 5" xfId="9759" xr:uid="{0C04D4B2-6C2D-4D83-B2B0-8B6856753273}"/>
    <cellStyle name="요약 2 4 4 3 5 2" xfId="22955" xr:uid="{CBEADBA5-0A09-44DE-82F3-079350E474BB}"/>
    <cellStyle name="요약 2 4 4 3 5 3" xfId="27488" xr:uid="{68545CFB-E804-4255-8EA1-39BFEB282225}"/>
    <cellStyle name="요약 2 4 4 3 6" xfId="9760" xr:uid="{72A45CEC-09BB-4F22-9FDC-DCA5CB917FA9}"/>
    <cellStyle name="요약 2 4 4 3 6 2" xfId="22956" xr:uid="{12E960FE-3176-4C50-BA21-F264E77CC3A4}"/>
    <cellStyle name="요약 2 4 4 3 6 3" xfId="27489" xr:uid="{11C3F451-5BDB-4D2E-BD23-1EDB6BBB4919}"/>
    <cellStyle name="요약 2 4 4 3 7" xfId="9761" xr:uid="{8CB77F7A-1895-4CD3-B953-18F1CE29B8D0}"/>
    <cellStyle name="요약 2 4 4 3 7 2" xfId="22957" xr:uid="{607A4730-2B0D-445A-A840-AEEC0F685E9C}"/>
    <cellStyle name="요약 2 4 4 3 7 3" xfId="27490" xr:uid="{58768917-B3E6-4CB7-944C-B0F43BB1DD4E}"/>
    <cellStyle name="요약 2 4 4 3 8" xfId="22951" xr:uid="{7435D6E2-19B3-40C7-91B8-9AD45B231A8F}"/>
    <cellStyle name="요약 2 4 4 3 9" xfId="27484" xr:uid="{F46207E2-A722-4F7B-AB4A-25E8DA8A2A27}"/>
    <cellStyle name="요약 2 4 4 4" xfId="9762" xr:uid="{F67732CE-8F37-435C-9BD4-1944266987E3}"/>
    <cellStyle name="요약 2 4 4 4 2" xfId="9763" xr:uid="{22BED4C0-9AB5-4C7C-BF64-F2A1A6ED98EF}"/>
    <cellStyle name="요약 2 4 4 4 2 2" xfId="22959" xr:uid="{FF892DAC-E635-4014-9616-96DD4A0F46CA}"/>
    <cellStyle name="요약 2 4 4 4 2 3" xfId="27492" xr:uid="{ACF12F5F-504E-4B5F-AFFC-C9105AA55D2B}"/>
    <cellStyle name="요약 2 4 4 4 3" xfId="9764" xr:uid="{5BACEEB0-598E-4743-9F1B-39FA0135BE5A}"/>
    <cellStyle name="요약 2 4 4 4 3 2" xfId="22960" xr:uid="{222E9274-4849-4C6F-8B4C-BD2F13B2FE7E}"/>
    <cellStyle name="요약 2 4 4 4 3 3" xfId="27493" xr:uid="{A949039D-6474-4647-82D6-D109B186577A}"/>
    <cellStyle name="요약 2 4 4 4 4" xfId="9765" xr:uid="{65492271-E467-4438-8E51-0259C7D9536E}"/>
    <cellStyle name="요약 2 4 4 4 4 2" xfId="22961" xr:uid="{B3D456BF-402A-4A22-8D87-0EC8C960441E}"/>
    <cellStyle name="요약 2 4 4 4 4 3" xfId="27494" xr:uid="{3D617ED2-17FA-45C3-897C-4F47302783C5}"/>
    <cellStyle name="요약 2 4 4 4 5" xfId="9766" xr:uid="{F112126F-792F-4017-B832-EA1C72A402C6}"/>
    <cellStyle name="요약 2 4 4 4 5 2" xfId="22962" xr:uid="{107E179E-0192-4BCA-B45C-B77E57CCFAEE}"/>
    <cellStyle name="요약 2 4 4 4 5 3" xfId="27495" xr:uid="{374951DD-877C-4FD4-836F-1C915385AA47}"/>
    <cellStyle name="요약 2 4 4 4 6" xfId="9767" xr:uid="{97C79761-7696-4932-B200-001522619911}"/>
    <cellStyle name="요약 2 4 4 4 6 2" xfId="22963" xr:uid="{3E9013E5-7258-49EA-8DB7-D387EE1631C8}"/>
    <cellStyle name="요약 2 4 4 4 6 3" xfId="27496" xr:uid="{8D007ADF-F607-4FC3-9D07-9806CABCFE47}"/>
    <cellStyle name="요약 2 4 4 4 7" xfId="22958" xr:uid="{C37F97FB-6303-4B68-8208-1D6DEFCD5014}"/>
    <cellStyle name="요약 2 4 4 4 8" xfId="27491" xr:uid="{DB16B9D7-A4BE-47C1-A81B-6F992C573F22}"/>
    <cellStyle name="요약 2 4 4 5" xfId="9768" xr:uid="{0DB744F2-037D-4BA0-9A9D-E84B6D4D86EE}"/>
    <cellStyle name="요약 2 4 4 5 2" xfId="9769" xr:uid="{42E93EB6-5652-4F9E-B3D6-D28990298D2D}"/>
    <cellStyle name="요약 2 4 4 5 2 2" xfId="22965" xr:uid="{BDE18D12-DA81-4844-80F4-02907A6166C1}"/>
    <cellStyle name="요약 2 4 4 5 2 3" xfId="27498" xr:uid="{DEFC4D86-FE6F-4C31-87EE-A54B7D5E52BC}"/>
    <cellStyle name="요약 2 4 4 5 3" xfId="9770" xr:uid="{73D54D83-BDB7-4B3E-91F6-F097B165F9D7}"/>
    <cellStyle name="요약 2 4 4 5 3 2" xfId="22966" xr:uid="{2F8291D7-A763-4407-AAC2-2EF16B80F979}"/>
    <cellStyle name="요약 2 4 4 5 3 3" xfId="27499" xr:uid="{3477BBA6-C4FA-4CFD-81A4-2B044D303885}"/>
    <cellStyle name="요약 2 4 4 5 4" xfId="9771" xr:uid="{10B902E1-FE1A-4121-902F-950364A968C0}"/>
    <cellStyle name="요약 2 4 4 5 4 2" xfId="22967" xr:uid="{F45DD970-462B-4164-AD47-D2D513DF3C22}"/>
    <cellStyle name="요약 2 4 4 5 4 3" xfId="27500" xr:uid="{B42FB77C-6F8F-4CA6-A0E9-13171545615A}"/>
    <cellStyle name="요약 2 4 4 5 5" xfId="9772" xr:uid="{51BF7952-2085-4B95-A043-58B5B8DE5A8F}"/>
    <cellStyle name="요약 2 4 4 5 5 2" xfId="22968" xr:uid="{41D475DE-26B5-491B-BA02-9585089112D3}"/>
    <cellStyle name="요약 2 4 4 5 5 3" xfId="27501" xr:uid="{34CD1DBD-ED86-48AF-BFCC-754AE22CE336}"/>
    <cellStyle name="요약 2 4 4 5 6" xfId="22964" xr:uid="{9C352D44-55B0-4A53-B861-531AFF4709D3}"/>
    <cellStyle name="요약 2 4 4 5 7" xfId="27497" xr:uid="{F34E82F8-1110-4810-914A-CEB2D0136BAA}"/>
    <cellStyle name="요약 2 4 4 6" xfId="9773" xr:uid="{40FC5A74-CA23-4732-A8A0-A2CA4A174C93}"/>
    <cellStyle name="요약 2 4 4 6 2" xfId="9774" xr:uid="{A68FAE01-7329-483C-95E4-513135EF6A8A}"/>
    <cellStyle name="요약 2 4 4 6 2 2" xfId="22970" xr:uid="{6DA32EC2-49A5-4E4E-A19E-919C1A7EFB9B}"/>
    <cellStyle name="요약 2 4 4 6 2 3" xfId="27503" xr:uid="{4960EDB2-1D57-4863-B947-59E31D2FB44D}"/>
    <cellStyle name="요약 2 4 4 6 3" xfId="22969" xr:uid="{20CFC655-6015-4F57-AEE2-FB69873E429E}"/>
    <cellStyle name="요약 2 4 4 6 4" xfId="27502" xr:uid="{08E7D722-676D-4D42-B773-4548E4398C72}"/>
    <cellStyle name="요약 2 4 4 7" xfId="9775" xr:uid="{A810C05B-E4E5-4913-8DBE-DC89631B101F}"/>
    <cellStyle name="요약 2 4 4 7 2" xfId="9776" xr:uid="{D27F88B9-EFFE-420E-9EFB-5C3F963B707F}"/>
    <cellStyle name="요약 2 4 4 7 3" xfId="22971" xr:uid="{CC4826D4-5AA4-4F1F-946F-08F9C6B927EF}"/>
    <cellStyle name="요약 2 4 4 7 4" xfId="27504" xr:uid="{23727070-6A90-4BD5-994D-2A3B27DA97DF}"/>
    <cellStyle name="요약 2 4 4 8" xfId="9777" xr:uid="{50A855F6-B8F4-4A60-8106-849D6E4FE89B}"/>
    <cellStyle name="요약 2 4 4 8 2" xfId="22973" xr:uid="{C4C3D8B5-6244-4157-A70B-B2A2A500B31B}"/>
    <cellStyle name="요약 2 4 4 8 3" xfId="27506" xr:uid="{9B65268F-AD71-4751-ABDE-B0892EC02706}"/>
    <cellStyle name="요약 2 4 4 9" xfId="22926" xr:uid="{E38603D0-6D06-45FA-96E3-9401CCCC89D0}"/>
    <cellStyle name="요약 2 4 5" xfId="9778" xr:uid="{1AFA0284-8BAF-41F8-B1E9-EC1817A2CE30}"/>
    <cellStyle name="요약 2 4 5 2" xfId="9779" xr:uid="{5C1BFF0D-1C62-437A-AE02-A9803C38FA5E}"/>
    <cellStyle name="요약 2 4 5 2 2" xfId="9780" xr:uid="{514E79D0-F8A0-4944-AEA4-F3D72EDC6EF9}"/>
    <cellStyle name="요약 2 4 5 2 2 2" xfId="22976" xr:uid="{D8F9DA74-F37B-4B5A-9C91-016BF23ABFE0}"/>
    <cellStyle name="요약 2 4 5 2 2 3" xfId="27509" xr:uid="{47081839-C204-4AE4-810B-CCFBFC98EC3E}"/>
    <cellStyle name="요약 2 4 5 2 3" xfId="9781" xr:uid="{3A6D2B7D-2C26-4D3C-8273-EFE77B3EE394}"/>
    <cellStyle name="요약 2 4 5 2 3 2" xfId="22977" xr:uid="{5B4B4D07-0F5B-4A46-A336-228F6118F623}"/>
    <cellStyle name="요약 2 4 5 2 3 3" xfId="27510" xr:uid="{5CFD3BDB-D8E2-4D60-8384-E83B0C869E90}"/>
    <cellStyle name="요약 2 4 5 2 4" xfId="9782" xr:uid="{0711FCB8-788A-4468-876B-1AF802979FE6}"/>
    <cellStyle name="요약 2 4 5 2 4 2" xfId="22978" xr:uid="{A4B06CAF-B5BF-48C2-9C86-E72463782DE7}"/>
    <cellStyle name="요약 2 4 5 2 4 3" xfId="27511" xr:uid="{5C210419-639B-4D8C-A301-ECE6904C2D8C}"/>
    <cellStyle name="요약 2 4 5 2 5" xfId="9783" xr:uid="{2F3D5C4C-FE00-441E-8383-0588FD1F77C4}"/>
    <cellStyle name="요약 2 4 5 2 5 2" xfId="22979" xr:uid="{A9CFD455-70D0-4FC4-ABEF-7DBF113DEB49}"/>
    <cellStyle name="요약 2 4 5 2 5 3" xfId="27512" xr:uid="{0C490D49-DB91-4D83-A720-97FD3EAF9E3C}"/>
    <cellStyle name="요약 2 4 5 2 6" xfId="9784" xr:uid="{6E3D882D-9090-4733-BC3A-0DDEE1D548B6}"/>
    <cellStyle name="요약 2 4 5 2 6 2" xfId="22980" xr:uid="{BCAD8755-86BF-497C-AEFD-9EC111517089}"/>
    <cellStyle name="요약 2 4 5 2 6 3" xfId="27513" xr:uid="{EDFB23B8-4560-4430-B0E4-B1781D301E37}"/>
    <cellStyle name="요약 2 4 5 2 7" xfId="9785" xr:uid="{8B227F1F-C200-4014-8471-4534E2B54001}"/>
    <cellStyle name="요약 2 4 5 2 7 2" xfId="22981" xr:uid="{4B554449-2DBB-447A-B0EE-D374996AABAC}"/>
    <cellStyle name="요약 2 4 5 2 7 3" xfId="27514" xr:uid="{98B925E3-EF45-4F23-B029-732916687792}"/>
    <cellStyle name="요약 2 4 5 2 8" xfId="22975" xr:uid="{CBA5F1B8-9816-4899-AF10-44FCCB0BE3D8}"/>
    <cellStyle name="요약 2 4 5 2 9" xfId="27508" xr:uid="{1DE5388D-0E63-4C91-8844-6A3949A66AB4}"/>
    <cellStyle name="요약 2 4 5 3" xfId="9786" xr:uid="{3817E028-8FBC-4A0F-B947-C43D1FD6678C}"/>
    <cellStyle name="요약 2 4 5 3 2" xfId="9787" xr:uid="{F424602A-6439-45B7-8283-CCE26B4B4A72}"/>
    <cellStyle name="요약 2 4 5 3 2 2" xfId="22983" xr:uid="{8CFB8E39-B762-487E-9162-B340BFF2F457}"/>
    <cellStyle name="요약 2 4 5 3 2 3" xfId="27516" xr:uid="{388067E5-D868-4CF2-931E-F45F1F77D908}"/>
    <cellStyle name="요약 2 4 5 3 3" xfId="9788" xr:uid="{F8671C59-403D-4393-BA30-564D4AA7EEFE}"/>
    <cellStyle name="요약 2 4 5 3 3 2" xfId="22984" xr:uid="{E82A3002-3288-4927-ADDB-81E3509B380A}"/>
    <cellStyle name="요약 2 4 5 3 3 3" xfId="27517" xr:uid="{F4DFC7E9-D69B-41C2-A82A-BFCBE77C1E17}"/>
    <cellStyle name="요약 2 4 5 3 4" xfId="9789" xr:uid="{0818523F-6B91-4D49-9F3C-58943B161BE6}"/>
    <cellStyle name="요약 2 4 5 3 4 2" xfId="22985" xr:uid="{3B062633-81C7-4347-9A52-6D71EF2CCBBA}"/>
    <cellStyle name="요약 2 4 5 3 4 3" xfId="27518" xr:uid="{CD3DAE93-0824-49E5-B7DE-B591053A5248}"/>
    <cellStyle name="요약 2 4 5 3 5" xfId="9790" xr:uid="{F27FE9AE-F5EB-49BD-A23F-4BC8212EB170}"/>
    <cellStyle name="요약 2 4 5 3 5 2" xfId="22986" xr:uid="{C0E2A6F9-279B-4832-A2B7-E3F69678C621}"/>
    <cellStyle name="요약 2 4 5 3 5 3" xfId="27519" xr:uid="{BE7BD052-AAC1-4276-9F68-651BF2ED5A60}"/>
    <cellStyle name="요약 2 4 5 3 6" xfId="9791" xr:uid="{D1AB155D-01AD-4F2D-9EDA-082F47A862C9}"/>
    <cellStyle name="요약 2 4 5 3 6 2" xfId="22987" xr:uid="{E725B536-BE75-4496-B6BD-AAE44A7F74DE}"/>
    <cellStyle name="요약 2 4 5 3 6 3" xfId="27520" xr:uid="{9BFD9082-5F46-4E52-B497-09364D48C0F6}"/>
    <cellStyle name="요약 2 4 5 3 7" xfId="22982" xr:uid="{16F954DF-DDEC-41FB-8746-A2851D68436F}"/>
    <cellStyle name="요약 2 4 5 3 8" xfId="27515" xr:uid="{A0AD56EE-E4C8-441C-8CC6-2AB5708E07D0}"/>
    <cellStyle name="요약 2 4 5 4" xfId="9792" xr:uid="{28A941AC-11D7-4DCC-B30A-075FB446C8F6}"/>
    <cellStyle name="요약 2 4 5 4 2" xfId="9793" xr:uid="{089E824F-3093-417C-A948-1B91010E4851}"/>
    <cellStyle name="요약 2 4 5 4 2 2" xfId="22989" xr:uid="{7686C735-B16E-4397-8646-8779A6FE0DE6}"/>
    <cellStyle name="요약 2 4 5 4 2 3" xfId="27522" xr:uid="{7BBAD56F-9DB1-4BBD-940C-3E3A561A784A}"/>
    <cellStyle name="요약 2 4 5 4 3" xfId="9794" xr:uid="{BDD9BD94-91E1-4DE6-93FB-310D454E99FE}"/>
    <cellStyle name="요약 2 4 5 4 3 2" xfId="22990" xr:uid="{886616BB-C502-4465-99FF-F7393C875A79}"/>
    <cellStyle name="요약 2 4 5 4 3 3" xfId="27523" xr:uid="{BBE0BF45-66EF-408E-959F-6EE52C5B2955}"/>
    <cellStyle name="요약 2 4 5 4 4" xfId="9795" xr:uid="{7DF99F2C-A6CF-41BA-8AE9-7415C8F3C4CC}"/>
    <cellStyle name="요약 2 4 5 4 4 2" xfId="22991" xr:uid="{F1C1DB40-F031-466E-8B16-226912871EBA}"/>
    <cellStyle name="요약 2 4 5 4 4 3" xfId="27524" xr:uid="{216D7D77-A49B-44EB-B062-86DBF67492ED}"/>
    <cellStyle name="요약 2 4 5 4 5" xfId="9796" xr:uid="{762CA2E0-996F-4057-A062-68F382B2FC6F}"/>
    <cellStyle name="요약 2 4 5 4 5 2" xfId="22992" xr:uid="{96C6D67A-900E-4521-9692-B0DD1BC66824}"/>
    <cellStyle name="요약 2 4 5 4 5 3" xfId="27525" xr:uid="{B92E531C-3998-46A7-AB0E-56B0364E5113}"/>
    <cellStyle name="요약 2 4 5 4 6" xfId="22988" xr:uid="{0673C516-3044-419A-A0AE-746A72396057}"/>
    <cellStyle name="요약 2 4 5 4 7" xfId="27521" xr:uid="{A81D072F-ECCC-4A19-9BEF-A9B6E4468392}"/>
    <cellStyle name="요약 2 4 5 5" xfId="9797" xr:uid="{E7B44881-5B72-46B5-8CBD-E04356B2A078}"/>
    <cellStyle name="요약 2 4 5 5 2" xfId="9798" xr:uid="{2FB0FFAF-802B-4B0D-9405-A54F003A584D}"/>
    <cellStyle name="요약 2 4 5 5 2 2" xfId="22994" xr:uid="{024F9E95-8B7E-4FD4-AE65-A1E433607EE8}"/>
    <cellStyle name="요약 2 4 5 5 2 3" xfId="27527" xr:uid="{DC312DD2-28A5-457E-AB3B-B1BDF8187D0E}"/>
    <cellStyle name="요약 2 4 5 5 3" xfId="22993" xr:uid="{C18A7676-1E53-4867-9E40-0AAA3B3F76E5}"/>
    <cellStyle name="요약 2 4 5 5 4" xfId="27526" xr:uid="{C83BB06A-E4B3-46CA-B68A-EDE091FDD500}"/>
    <cellStyle name="요약 2 4 5 6" xfId="9799" xr:uid="{272C7008-3C3B-4DA5-BEB6-AC793FF127DD}"/>
    <cellStyle name="요약 2 4 5 6 2" xfId="9800" xr:uid="{53F5A7A4-EE68-4DD4-BCB4-C5EF7DCA48F5}"/>
    <cellStyle name="요약 2 4 5 6 3" xfId="22995" xr:uid="{90B3B7FD-D092-41FE-9131-D731E3793ADB}"/>
    <cellStyle name="요약 2 4 5 6 4" xfId="27528" xr:uid="{49943845-5824-4FBA-96E7-FC18633F8AC7}"/>
    <cellStyle name="요약 2 4 5 7" xfId="9801" xr:uid="{FF2ECE94-154F-4217-8241-EEB8359780AB}"/>
    <cellStyle name="요약 2 4 5 7 2" xfId="22997" xr:uid="{01A15854-DE56-4163-BE0E-C0EB9A6BB129}"/>
    <cellStyle name="요약 2 4 5 7 3" xfId="27530" xr:uid="{710A6026-B198-46E0-A21D-BE93E1EA57EC}"/>
    <cellStyle name="요약 2 4 5 8" xfId="22974" xr:uid="{ABC31DBB-7F3D-4045-9ED1-2C4AD6AE8415}"/>
    <cellStyle name="요약 2 4 5 9" xfId="27507" xr:uid="{C8EE48D8-A929-4FFA-884F-1557A0957F5D}"/>
    <cellStyle name="요약 2 4 6" xfId="9802" xr:uid="{61D7ADF9-2A37-44D0-AE30-CA4B1801623A}"/>
    <cellStyle name="요약 2 4 6 2" xfId="9803" xr:uid="{256F5756-597E-4793-9131-D194DE39188B}"/>
    <cellStyle name="요약 2 4 6 2 2" xfId="22999" xr:uid="{431B2B39-0EA2-48AC-A4FB-145581985033}"/>
    <cellStyle name="요약 2 4 6 2 3" xfId="27532" xr:uid="{46FA1239-CC30-4CD0-B5B8-31F722FB26E5}"/>
    <cellStyle name="요약 2 4 6 3" xfId="9804" xr:uid="{B04D6921-E10B-4F9D-9B1D-7F0E78891F14}"/>
    <cellStyle name="요약 2 4 6 3 2" xfId="23000" xr:uid="{D1DDBB69-3788-46BA-84EF-02695877A281}"/>
    <cellStyle name="요약 2 4 6 3 3" xfId="27533" xr:uid="{6C5AE383-6A45-4671-825E-4438923A92E7}"/>
    <cellStyle name="요약 2 4 6 4" xfId="22998" xr:uid="{C1B69172-953E-4F0A-AC8F-A21E232CA9E4}"/>
    <cellStyle name="요약 2 4 6 5" xfId="27531" xr:uid="{040E2179-BF79-438F-88B5-56BC8C46160F}"/>
    <cellStyle name="요약 2 4 7" xfId="9805" xr:uid="{0C93A351-013A-41AD-AE30-303FCC87B754}"/>
    <cellStyle name="요약 2 4 7 2" xfId="9806" xr:uid="{6FA27ABB-D618-4EF3-BFE6-7EEB80D59127}"/>
    <cellStyle name="요약 2 4 7 3" xfId="23001" xr:uid="{D8D16352-26A1-48A2-9059-70D17940A2EC}"/>
    <cellStyle name="요약 2 4 7 4" xfId="27534" xr:uid="{F25635FA-FD07-455D-B30C-60B1471641E2}"/>
    <cellStyle name="요약 2 4 8" xfId="9807" xr:uid="{703B082A-B948-43D2-8E38-8FB52BDF2A5C}"/>
    <cellStyle name="요약 2 4 8 2" xfId="9808" xr:uid="{C6140200-5EC8-4F69-938A-FBBB1D2D3BD6}"/>
    <cellStyle name="요약 2 4 9" xfId="9809" xr:uid="{4819B503-0D77-4BEE-BEC5-2FDC1AAFFD18}"/>
    <cellStyle name="요약 2 4 9 2" xfId="9810" xr:uid="{8AF74AD0-F79D-42FD-9295-FF87E49AABDF}"/>
    <cellStyle name="요약 2 5" xfId="9811" xr:uid="{6B6B27DA-CDEA-41C9-AB0A-5F457085047A}"/>
    <cellStyle name="요약 2 5 10" xfId="27537" xr:uid="{CA525485-B9CD-47C8-A4CA-19F307F6DDAD}"/>
    <cellStyle name="요약 2 5 2" xfId="9812" xr:uid="{26568596-E5BB-4172-BC5B-8DF43774E5E7}"/>
    <cellStyle name="요약 2 5 2 10" xfId="27538" xr:uid="{323E0173-F036-48FD-A20C-94AE50591F52}"/>
    <cellStyle name="요약 2 5 2 2" xfId="9813" xr:uid="{6C496080-B018-47EC-817A-249DC68EA866}"/>
    <cellStyle name="요약 2 5 2 2 2" xfId="9814" xr:uid="{0BE8AF3D-987D-4966-8C3D-6906E99221DE}"/>
    <cellStyle name="요약 2 5 2 2 2 2" xfId="23010" xr:uid="{A92AC9C9-B8A2-4B22-A100-AC0E0D3B1217}"/>
    <cellStyle name="요약 2 5 2 2 2 3" xfId="27540" xr:uid="{DD264461-E4EB-4066-B0BB-F51231458901}"/>
    <cellStyle name="요약 2 5 2 2 3" xfId="9815" xr:uid="{186F206F-2906-4E9C-ABC4-D9010A1688A0}"/>
    <cellStyle name="요약 2 5 2 2 3 2" xfId="23011" xr:uid="{B96BD35B-FF75-47F3-A750-64B45BBD56F5}"/>
    <cellStyle name="요약 2 5 2 2 3 3" xfId="27541" xr:uid="{0FCD9215-CEA6-42BC-BE44-E0AA7F242DB3}"/>
    <cellStyle name="요약 2 5 2 2 4" xfId="9816" xr:uid="{C156B954-0F2E-432A-AB8B-83E015756E04}"/>
    <cellStyle name="요약 2 5 2 2 4 2" xfId="23012" xr:uid="{42061C56-7ECD-491E-9E12-5ECAE75597E9}"/>
    <cellStyle name="요약 2 5 2 2 4 3" xfId="27542" xr:uid="{65024897-F869-4C0C-80CC-C05A99A2B8A0}"/>
    <cellStyle name="요약 2 5 2 2 5" xfId="9817" xr:uid="{ADBC5E2C-A56A-4827-8843-17C35F1DB473}"/>
    <cellStyle name="요약 2 5 2 2 5 2" xfId="23013" xr:uid="{E857092F-61CF-4A74-886C-E71D05A6C8D4}"/>
    <cellStyle name="요약 2 5 2 2 5 3" xfId="27543" xr:uid="{A2A4A4FE-340F-4177-9E73-D93D27DDE0D9}"/>
    <cellStyle name="요약 2 5 2 2 6" xfId="9818" xr:uid="{EFD2BBC9-4E06-4E85-A718-209B52BEE1B3}"/>
    <cellStyle name="요약 2 5 2 2 6 2" xfId="23014" xr:uid="{CB5AA8A6-6E87-4F75-A5D2-36B06BDB94F1}"/>
    <cellStyle name="요약 2 5 2 2 6 3" xfId="27544" xr:uid="{A5653C91-D950-46CA-9303-DBFC90178532}"/>
    <cellStyle name="요약 2 5 2 2 7" xfId="9819" xr:uid="{3B4C54A3-294E-4397-9F13-8775DA17B5A6}"/>
    <cellStyle name="요약 2 5 2 2 7 2" xfId="23015" xr:uid="{1B091F95-B204-4665-89BE-E8A082860720}"/>
    <cellStyle name="요약 2 5 2 2 7 3" xfId="27545" xr:uid="{44EF196A-53D2-40B1-977B-F2FD77FF7CA0}"/>
    <cellStyle name="요약 2 5 2 2 8" xfId="23009" xr:uid="{A7E25BDC-E150-4B59-8BFC-4444B941DEB9}"/>
    <cellStyle name="요약 2 5 2 2 9" xfId="27539" xr:uid="{789E8160-530B-4ED4-AADE-B22C6F9EE829}"/>
    <cellStyle name="요약 2 5 2 3" xfId="9820" xr:uid="{87F84E97-C1C7-4CF5-A1A9-5625B1D007F3}"/>
    <cellStyle name="요약 2 5 2 3 2" xfId="9821" xr:uid="{658A6329-C5C3-480E-B002-66872837CE07}"/>
    <cellStyle name="요약 2 5 2 3 2 2" xfId="23017" xr:uid="{77A7B47F-1E87-4A1C-953C-A6EC4B747FB2}"/>
    <cellStyle name="요약 2 5 2 3 2 3" xfId="27547" xr:uid="{9E28A918-394D-434B-96F6-488475B813A9}"/>
    <cellStyle name="요약 2 5 2 3 3" xfId="9822" xr:uid="{7273E5E2-CA23-4ABD-B572-A3A529D5EDF5}"/>
    <cellStyle name="요약 2 5 2 3 3 2" xfId="23018" xr:uid="{1AED976A-4E09-434C-9D05-636F6C1F8A4D}"/>
    <cellStyle name="요약 2 5 2 3 3 3" xfId="27548" xr:uid="{6C5C6A8D-0F80-40E7-A58B-308FDB77ECE1}"/>
    <cellStyle name="요약 2 5 2 3 4" xfId="9823" xr:uid="{41C7C9FE-A2B2-4D6F-AC90-EEA43D16E762}"/>
    <cellStyle name="요약 2 5 2 3 4 2" xfId="23019" xr:uid="{70EE64AF-3E59-43E2-8AED-89A4819C826A}"/>
    <cellStyle name="요약 2 5 2 3 4 3" xfId="27549" xr:uid="{A926858F-4D82-4754-BBD4-C408A7368A36}"/>
    <cellStyle name="요약 2 5 2 3 5" xfId="9824" xr:uid="{AD254602-450E-4EB4-9077-BD40CFEA6638}"/>
    <cellStyle name="요약 2 5 2 3 5 2" xfId="23020" xr:uid="{5AB6E112-1F9B-4EC8-A6FE-25CA07CEE80D}"/>
    <cellStyle name="요약 2 5 2 3 5 3" xfId="27550" xr:uid="{146E0288-CCC3-44CF-A97B-6131569B524D}"/>
    <cellStyle name="요약 2 5 2 3 6" xfId="9825" xr:uid="{29C0451D-FEB9-44E1-99CA-470D7893FA0D}"/>
    <cellStyle name="요약 2 5 2 3 6 2" xfId="23021" xr:uid="{73B0C9EC-BB86-489B-ADCA-FFB46E0B77AC}"/>
    <cellStyle name="요약 2 5 2 3 6 3" xfId="27551" xr:uid="{E4C4F6FD-3589-41F6-9425-FA4CAB337A83}"/>
    <cellStyle name="요약 2 5 2 3 7" xfId="23016" xr:uid="{10ACD1FA-714E-49B8-9649-C7F412402CF5}"/>
    <cellStyle name="요약 2 5 2 3 8" xfId="27546" xr:uid="{79B1D5C5-3036-4A61-80AF-7EDCAD7F2C1D}"/>
    <cellStyle name="요약 2 5 2 4" xfId="9826" xr:uid="{953559D0-F68F-411A-9EDE-6E1948E5B150}"/>
    <cellStyle name="요약 2 5 2 4 2" xfId="9827" xr:uid="{9DA3A594-6D39-47FF-9F94-CF86839D878D}"/>
    <cellStyle name="요약 2 5 2 4 2 2" xfId="23023" xr:uid="{B8BD0E95-EFB4-43D5-A2AF-86AAA11FB180}"/>
    <cellStyle name="요약 2 5 2 4 2 3" xfId="27553" xr:uid="{9FF4CAA5-3937-4DDC-8026-5ED55C9E1E47}"/>
    <cellStyle name="요약 2 5 2 4 3" xfId="9828" xr:uid="{B4A78610-489F-4587-A89F-C29EDCB65A05}"/>
    <cellStyle name="요약 2 5 2 4 3 2" xfId="23024" xr:uid="{E2C20286-8E09-4B5E-869B-39B2C14ECE74}"/>
    <cellStyle name="요약 2 5 2 4 3 3" xfId="27554" xr:uid="{62B0B82C-8EDF-4C47-82C1-6002FC7876DF}"/>
    <cellStyle name="요약 2 5 2 4 4" xfId="9829" xr:uid="{509EA91D-8FA8-4EEC-A41B-06AD95333E5F}"/>
    <cellStyle name="요약 2 5 2 4 4 2" xfId="23025" xr:uid="{5A5F5F32-B3D4-4960-AB08-DEE5155A381B}"/>
    <cellStyle name="요약 2 5 2 4 4 3" xfId="27555" xr:uid="{48AD38C4-89A5-4DF0-A36D-4535104EEBD9}"/>
    <cellStyle name="요약 2 5 2 4 5" xfId="23022" xr:uid="{6D95F411-0FA7-4F23-92DC-C10040C19A3B}"/>
    <cellStyle name="요약 2 5 2 4 6" xfId="27552" xr:uid="{57B6CBFD-94F3-4E52-A84C-210B498E4AAF}"/>
    <cellStyle name="요약 2 5 2 5" xfId="9830" xr:uid="{EF56934F-6986-4718-B91D-FC8B780CEBE5}"/>
    <cellStyle name="요약 2 5 2 5 2" xfId="9831" xr:uid="{75B2B336-3E19-46E6-B13A-46EDFBF851EF}"/>
    <cellStyle name="요약 2 5 2 5 3" xfId="23026" xr:uid="{AF86CDE7-199F-47D3-99F1-26CBB69142EB}"/>
    <cellStyle name="요약 2 5 2 5 4" xfId="27556" xr:uid="{92E61F12-B652-4102-9059-9C59DE2D9A6B}"/>
    <cellStyle name="요약 2 5 2 6" xfId="9832" xr:uid="{160D9E92-CA74-4911-A5D0-906858F2909C}"/>
    <cellStyle name="요약 2 5 2 6 2" xfId="9833" xr:uid="{93449A2B-93CC-4EBC-B92A-2FBADEE17055}"/>
    <cellStyle name="요약 2 5 2 6 3" xfId="23028" xr:uid="{2EE61FA0-458B-437F-B2B7-15B03716C1BE}"/>
    <cellStyle name="요약 2 5 2 6 4" xfId="27557" xr:uid="{7FE40E90-1516-4C74-8BCD-62ECF99D6C0A}"/>
    <cellStyle name="요약 2 5 2 7" xfId="9834" xr:uid="{5ED3F86D-79C7-4DC3-8CA0-07912A674324}"/>
    <cellStyle name="요약 2 5 2 7 2" xfId="23030" xr:uid="{A91DBA07-16CF-4AA1-8719-2B5D22450647}"/>
    <cellStyle name="요약 2 5 2 7 3" xfId="27559" xr:uid="{9DE224EA-1FD8-4123-A2D0-982C796C34AA}"/>
    <cellStyle name="요약 2 5 2 8" xfId="9835" xr:uid="{65DE7434-5B19-4CDB-907C-25E5DF171C82}"/>
    <cellStyle name="요약 2 5 2 8 2" xfId="23031" xr:uid="{977F5DBC-9902-4B94-B779-ADFC62C10ED5}"/>
    <cellStyle name="요약 2 5 2 8 3" xfId="27560" xr:uid="{60E82FEA-9F5C-43E6-8559-3A0D43F63AA1}"/>
    <cellStyle name="요약 2 5 2 9" xfId="23008" xr:uid="{B2F565BE-35FB-4DA8-9582-FD6C1A8160DD}"/>
    <cellStyle name="요약 2 5 3" xfId="9836" xr:uid="{4FE7FA87-5699-4329-9BBE-6F9899AADA90}"/>
    <cellStyle name="요약 2 5 3 2" xfId="9837" xr:uid="{AAF34F6B-818E-4847-BC04-A2A3797B22E4}"/>
    <cellStyle name="요약 2 5 3 2 2" xfId="23033" xr:uid="{872693CF-437A-4E77-A488-B239F9EC7B4C}"/>
    <cellStyle name="요약 2 5 3 2 3" xfId="27562" xr:uid="{9D0217EB-E989-4C4E-B6BF-CB0730A3B948}"/>
    <cellStyle name="요약 2 5 3 3" xfId="9838" xr:uid="{27EE2FDB-F8F6-4E5C-9F29-C4745D188696}"/>
    <cellStyle name="요약 2 5 3 3 2" xfId="23034" xr:uid="{824A8287-6FFB-4A00-A897-FB61FA5FF978}"/>
    <cellStyle name="요약 2 5 3 3 3" xfId="27563" xr:uid="{90B45BB4-8D2A-4800-AFB9-F4AC170C6837}"/>
    <cellStyle name="요약 2 5 3 4" xfId="9839" xr:uid="{E5F2D361-920C-4E2F-A8A3-A246A34F09E4}"/>
    <cellStyle name="요약 2 5 3 4 2" xfId="23035" xr:uid="{5665FB6D-C827-449A-BD46-1AF830CD9335}"/>
    <cellStyle name="요약 2 5 3 4 3" xfId="27564" xr:uid="{DDE3D3F2-154C-43D0-93A0-EAFA602D5D1C}"/>
    <cellStyle name="요약 2 5 3 5" xfId="9840" xr:uid="{9B77D2D8-00F1-4048-A78E-52F5FDBCBB11}"/>
    <cellStyle name="요약 2 5 3 5 2" xfId="23036" xr:uid="{8579213D-F4A2-4D17-814E-60C75E0AA302}"/>
    <cellStyle name="요약 2 5 3 5 3" xfId="27565" xr:uid="{B33B3D4A-A730-476A-9551-B27E0873EC30}"/>
    <cellStyle name="요약 2 5 3 6" xfId="9841" xr:uid="{7EDB4EE5-CCA8-4872-A787-1497A071B0CC}"/>
    <cellStyle name="요약 2 5 3 6 2" xfId="23037" xr:uid="{1F384391-9D02-40E8-B1FD-31E4E45BCD84}"/>
    <cellStyle name="요약 2 5 3 6 3" xfId="27566" xr:uid="{7A582518-61CE-4F4D-AA24-20FD2F0BB0C2}"/>
    <cellStyle name="요약 2 5 3 7" xfId="9842" xr:uid="{6C877FA3-989C-4ACF-9803-2A72567EB220}"/>
    <cellStyle name="요약 2 5 3 7 2" xfId="23038" xr:uid="{C052D734-869C-43F5-A53D-59EE7B711459}"/>
    <cellStyle name="요약 2 5 3 7 3" xfId="27567" xr:uid="{03A8E8F5-47B4-4E37-83BF-7CB95EA32589}"/>
    <cellStyle name="요약 2 5 3 8" xfId="23032" xr:uid="{5FD3228D-B2B8-4B29-B526-C2C579F36A66}"/>
    <cellStyle name="요약 2 5 3 9" xfId="27561" xr:uid="{7CA9EE11-D787-43ED-91F3-D8FED8471564}"/>
    <cellStyle name="요약 2 5 4" xfId="9843" xr:uid="{89E4399A-4E33-4086-9038-00C4C2528C3D}"/>
    <cellStyle name="요약 2 5 4 2" xfId="9844" xr:uid="{96732E86-ABC0-4274-B6DC-D330763A3D97}"/>
    <cellStyle name="요약 2 5 4 2 2" xfId="23040" xr:uid="{04D0BB72-BB37-4605-B8ED-97E0385DEF09}"/>
    <cellStyle name="요약 2 5 4 2 3" xfId="27569" xr:uid="{52D65C04-96D6-4E12-B10C-4FFAF9BD410E}"/>
    <cellStyle name="요약 2 5 4 3" xfId="9845" xr:uid="{2E1B31B5-8600-4D4E-B890-9F4BBB991A09}"/>
    <cellStyle name="요약 2 5 4 3 2" xfId="23041" xr:uid="{1A932628-713D-4678-ABE3-7C80F912E407}"/>
    <cellStyle name="요약 2 5 4 3 3" xfId="27570" xr:uid="{3C132363-685D-4AEE-931A-528B5A48B7A1}"/>
    <cellStyle name="요약 2 5 4 4" xfId="9846" xr:uid="{302053A9-4FA7-4DC6-A560-51BF8737EC66}"/>
    <cellStyle name="요약 2 5 4 4 2" xfId="23042" xr:uid="{2D33649D-3528-4B04-A33C-6297F2D2A369}"/>
    <cellStyle name="요약 2 5 4 4 3" xfId="27571" xr:uid="{391ECF4C-731D-480E-91CF-167BADD244D3}"/>
    <cellStyle name="요약 2 5 4 5" xfId="9847" xr:uid="{46925A98-1A7D-4FDB-A36B-4EA8D587D66E}"/>
    <cellStyle name="요약 2 5 4 5 2" xfId="23043" xr:uid="{CA9D055D-6403-4CF3-8124-48B372B37DA3}"/>
    <cellStyle name="요약 2 5 4 5 3" xfId="27572" xr:uid="{BD6D365B-34FC-4824-90DC-E6752A8ABC40}"/>
    <cellStyle name="요약 2 5 4 6" xfId="9848" xr:uid="{0AC7DCC0-B602-4159-8E2E-8E6533A84384}"/>
    <cellStyle name="요약 2 5 4 6 2" xfId="23044" xr:uid="{2D4A6A56-3CA5-49A7-B7E7-23BC8575F4A9}"/>
    <cellStyle name="요약 2 5 4 6 3" xfId="27573" xr:uid="{7280CED1-2905-428D-A518-4206A38F6D16}"/>
    <cellStyle name="요약 2 5 4 7" xfId="23039" xr:uid="{D6563521-5272-4F6A-9CDF-4A7CDE047543}"/>
    <cellStyle name="요약 2 5 4 8" xfId="27568" xr:uid="{318BCF02-C12E-4F68-89F0-2E0AAB5C0C79}"/>
    <cellStyle name="요약 2 5 5" xfId="9849" xr:uid="{AF726949-C405-49AC-B24D-C4DCC338CED9}"/>
    <cellStyle name="요약 2 5 5 2" xfId="9850" xr:uid="{3213BC3D-3091-4831-911F-9CD0D9FFE318}"/>
    <cellStyle name="요약 2 5 5 2 2" xfId="23046" xr:uid="{A27EAAF5-25BF-4F4C-BC12-E4ED308B7E81}"/>
    <cellStyle name="요약 2 5 5 2 3" xfId="27575" xr:uid="{6FE1B574-D7D9-4ED0-BF2E-ED90C588871B}"/>
    <cellStyle name="요약 2 5 5 3" xfId="9851" xr:uid="{AA37B181-90BC-484F-A3E6-AFD85A961356}"/>
    <cellStyle name="요약 2 5 5 3 2" xfId="23047" xr:uid="{50E05794-39D8-493C-90E0-C901B57CAF0D}"/>
    <cellStyle name="요약 2 5 5 3 3" xfId="27576" xr:uid="{3E66A4C7-6491-43D2-AE0F-C1C51CE3D459}"/>
    <cellStyle name="요약 2 5 5 4" xfId="9852" xr:uid="{6C9E12C2-A14B-4E0A-B78D-FBB617B2CB38}"/>
    <cellStyle name="요약 2 5 5 4 2" xfId="23048" xr:uid="{5F672F21-6822-4F3E-90B3-4910180FC10E}"/>
    <cellStyle name="요약 2 5 5 4 3" xfId="27577" xr:uid="{0A451A06-05AE-40BA-A733-86E43893947A}"/>
    <cellStyle name="요약 2 5 5 5" xfId="9853" xr:uid="{D42D7275-64FD-4C73-A8D5-656CD61B43C2}"/>
    <cellStyle name="요약 2 5 5 5 2" xfId="23049" xr:uid="{1576959E-CAF2-43A7-B854-9FD223D3D6B0}"/>
    <cellStyle name="요약 2 5 5 5 3" xfId="27578" xr:uid="{4B0D32C1-96BD-4022-BFE5-926932DD2754}"/>
    <cellStyle name="요약 2 5 5 6" xfId="23045" xr:uid="{BF09BF5F-9478-4744-BAD9-1A0A91C204C1}"/>
    <cellStyle name="요약 2 5 5 7" xfId="27574" xr:uid="{5C050A01-EE9E-437E-BEBA-70B72BC6F451}"/>
    <cellStyle name="요약 2 5 6" xfId="9854" xr:uid="{59FB0255-8A8E-4C26-8A73-D432D4EA422B}"/>
    <cellStyle name="요약 2 5 6 2" xfId="9855" xr:uid="{82D6C87C-C3CB-4114-A182-7598A8E2BA77}"/>
    <cellStyle name="요약 2 5 6 2 2" xfId="23051" xr:uid="{A1A59193-F503-4090-9E57-5F528F5D36B1}"/>
    <cellStyle name="요약 2 5 6 2 3" xfId="27580" xr:uid="{D94AB006-1D46-4D2E-9FA8-7EBFAFE21517}"/>
    <cellStyle name="요약 2 5 6 3" xfId="23050" xr:uid="{F523F923-6ECB-4BAB-86DA-6F1EC9422755}"/>
    <cellStyle name="요약 2 5 6 4" xfId="27579" xr:uid="{9D3F441A-AE40-4285-8A34-D2903520D716}"/>
    <cellStyle name="요약 2 5 7" xfId="9856" xr:uid="{AF8DCAD9-50FD-4D63-B943-712F12F641FF}"/>
    <cellStyle name="요약 2 5 7 2" xfId="9857" xr:uid="{12D5E628-D9E2-44C5-9875-6CFD0537EB27}"/>
    <cellStyle name="요약 2 5 7 3" xfId="23052" xr:uid="{CD110A3A-37B8-46BB-A199-9B55ABFE96FD}"/>
    <cellStyle name="요약 2 5 7 4" xfId="27581" xr:uid="{1521F42D-270F-467B-A513-31BB0C447881}"/>
    <cellStyle name="요약 2 5 8" xfId="9858" xr:uid="{2743120C-5935-4AE0-B8FE-0365AA0DF028}"/>
    <cellStyle name="요약 2 5 8 2" xfId="23054" xr:uid="{849EB4BD-BF4C-4161-BA45-D416656CC9DD}"/>
    <cellStyle name="요약 2 5 8 3" xfId="27583" xr:uid="{46A50155-1F5F-4201-BFDA-5B35BB3DFDE0}"/>
    <cellStyle name="요약 2 5 9" xfId="23007" xr:uid="{25B21751-1897-4A8F-8A82-44799F328B3A}"/>
    <cellStyle name="요약 2 6" xfId="9859" xr:uid="{9610360D-872C-487C-9725-B152D0EB4023}"/>
    <cellStyle name="요약 2 6 10" xfId="27584" xr:uid="{64C13342-8A08-4D00-80B9-930165AFB716}"/>
    <cellStyle name="요약 2 6 2" xfId="9860" xr:uid="{52A10101-E36B-4C79-8481-F364108F27FC}"/>
    <cellStyle name="요약 2 6 2 10" xfId="27585" xr:uid="{6E05341F-7552-4B5F-89AF-4307437EFE34}"/>
    <cellStyle name="요약 2 6 2 2" xfId="9861" xr:uid="{0C256E7F-114C-4BBC-B6BD-3D3F826984A3}"/>
    <cellStyle name="요약 2 6 2 2 2" xfId="9862" xr:uid="{A60BA6FF-F59F-4926-8502-CCED0CEC4F3D}"/>
    <cellStyle name="요약 2 6 2 2 2 2" xfId="23058" xr:uid="{BF5BAB2D-4556-4BB4-942E-A54F82F363E1}"/>
    <cellStyle name="요약 2 6 2 2 2 3" xfId="27587" xr:uid="{0656A1D4-CCCA-447A-A7AD-338FBEE88F85}"/>
    <cellStyle name="요약 2 6 2 2 3" xfId="9863" xr:uid="{0A6F2FD5-06FB-48B4-BB3E-F73CCC63B23B}"/>
    <cellStyle name="요약 2 6 2 2 3 2" xfId="23059" xr:uid="{7CA8183D-E5CC-46B2-B382-B4F7DB26357E}"/>
    <cellStyle name="요약 2 6 2 2 3 3" xfId="27588" xr:uid="{787FAD42-A1D8-4465-9CD7-EB283F3C0796}"/>
    <cellStyle name="요약 2 6 2 2 4" xfId="9864" xr:uid="{5E5FB8D8-3171-4FDA-A431-6D74556AB99F}"/>
    <cellStyle name="요약 2 6 2 2 4 2" xfId="23060" xr:uid="{B32D52D2-3057-46E6-ABA2-3238212DC7BE}"/>
    <cellStyle name="요약 2 6 2 2 4 3" xfId="27589" xr:uid="{8240E909-979A-435D-91C3-772B6A47F0FA}"/>
    <cellStyle name="요약 2 6 2 2 5" xfId="9865" xr:uid="{8DBD707D-5111-411F-A7EC-2DA17CC97D06}"/>
    <cellStyle name="요약 2 6 2 2 5 2" xfId="23061" xr:uid="{CB9DE5D3-5765-4697-9407-1BD446EB463E}"/>
    <cellStyle name="요약 2 6 2 2 5 3" xfId="27590" xr:uid="{675DCDC8-7642-4DE9-AD2C-6F0D8600064C}"/>
    <cellStyle name="요약 2 6 2 2 6" xfId="9866" xr:uid="{77EA038B-41D9-4FBB-BF69-824A3845A4DB}"/>
    <cellStyle name="요약 2 6 2 2 6 2" xfId="23062" xr:uid="{60D4B319-7EEF-40BF-B78C-6040BD1AD543}"/>
    <cellStyle name="요약 2 6 2 2 6 3" xfId="27591" xr:uid="{F351709F-B97C-497E-B48A-81FBE6F32F23}"/>
    <cellStyle name="요약 2 6 2 2 7" xfId="9867" xr:uid="{2D455A23-206A-42A9-B748-6D0BD3FFD541}"/>
    <cellStyle name="요약 2 6 2 2 7 2" xfId="23063" xr:uid="{2E243A1A-E743-4119-9DA7-F450F8D10758}"/>
    <cellStyle name="요약 2 6 2 2 7 3" xfId="27592" xr:uid="{7FC9B22D-FD36-4C97-8536-EE98DFE3EC19}"/>
    <cellStyle name="요약 2 6 2 2 8" xfId="23057" xr:uid="{709019F0-F0A5-47DD-B7A2-24F487A8F313}"/>
    <cellStyle name="요약 2 6 2 2 9" xfId="27586" xr:uid="{23417DD5-9204-431F-9314-E61555C6FBA5}"/>
    <cellStyle name="요약 2 6 2 3" xfId="9868" xr:uid="{65FAEB15-76B7-4374-97A1-606D7EB9BC52}"/>
    <cellStyle name="요약 2 6 2 3 2" xfId="9869" xr:uid="{1FAD69B0-691A-49D3-B811-960E2E721D56}"/>
    <cellStyle name="요약 2 6 2 3 2 2" xfId="23065" xr:uid="{1B94E01C-AF06-43F7-92F5-05F363DFD298}"/>
    <cellStyle name="요약 2 6 2 3 2 3" xfId="27594" xr:uid="{C7A2885C-5C1E-4C9D-84D2-C9A746B8FCCA}"/>
    <cellStyle name="요약 2 6 2 3 3" xfId="9870" xr:uid="{9E5AFE7E-ABC1-4B68-958C-6289BFF59A8B}"/>
    <cellStyle name="요약 2 6 2 3 3 2" xfId="23066" xr:uid="{8FE274AA-F221-4A1B-93E0-39A69C3013DE}"/>
    <cellStyle name="요약 2 6 2 3 3 3" xfId="27595" xr:uid="{64C9FE5B-4996-49B9-88AA-089445029982}"/>
    <cellStyle name="요약 2 6 2 3 4" xfId="9871" xr:uid="{C6B5C595-FDF7-4808-9B78-DEC41D59147E}"/>
    <cellStyle name="요약 2 6 2 3 4 2" xfId="23067" xr:uid="{BD9C02A9-6797-4729-9B5D-C1D96A5FDA04}"/>
    <cellStyle name="요약 2 6 2 3 4 3" xfId="27596" xr:uid="{EAA75CD7-CD32-4AAB-A634-DBEFC38E53F6}"/>
    <cellStyle name="요약 2 6 2 3 5" xfId="9872" xr:uid="{6D481998-DFAE-4A87-9076-D20DBA624AF2}"/>
    <cellStyle name="요약 2 6 2 3 5 2" xfId="23068" xr:uid="{9AAA329F-0567-4AA1-BED1-2D85BD08B582}"/>
    <cellStyle name="요약 2 6 2 3 5 3" xfId="27597" xr:uid="{CE3961ED-1C6C-4EC6-B3D0-C3D36CF3C0DE}"/>
    <cellStyle name="요약 2 6 2 3 6" xfId="9873" xr:uid="{1208464A-98AC-40E1-AB7B-7A65EB1C8E47}"/>
    <cellStyle name="요약 2 6 2 3 6 2" xfId="23069" xr:uid="{7A7E6C0A-030D-470C-8321-A467BCD823AB}"/>
    <cellStyle name="요약 2 6 2 3 6 3" xfId="27598" xr:uid="{C190F945-C658-49D7-86D4-1CA2BC6C519A}"/>
    <cellStyle name="요약 2 6 2 3 7" xfId="23064" xr:uid="{EB83AC86-EB95-409B-AAD3-A02BE1E368A0}"/>
    <cellStyle name="요약 2 6 2 3 8" xfId="27593" xr:uid="{418EE559-F432-4A8D-BFE5-E3D16772DC55}"/>
    <cellStyle name="요약 2 6 2 4" xfId="9874" xr:uid="{7DD7770C-29FE-488C-A261-FEE23E0301A9}"/>
    <cellStyle name="요약 2 6 2 4 2" xfId="9875" xr:uid="{D5B1518B-689A-41CB-AABB-4A54F38455F3}"/>
    <cellStyle name="요약 2 6 2 4 2 2" xfId="23071" xr:uid="{D907E584-17BA-47C8-9319-FE82EC7C5A7C}"/>
    <cellStyle name="요약 2 6 2 4 2 3" xfId="27600" xr:uid="{0F828FF8-A81C-46CA-8463-394F5566C4A8}"/>
    <cellStyle name="요약 2 6 2 4 3" xfId="9876" xr:uid="{6FEF3636-E62F-415D-8D0E-6829BC85C664}"/>
    <cellStyle name="요약 2 6 2 4 3 2" xfId="23072" xr:uid="{6EA524DA-0BA1-46A4-ACA4-7D39470B2D6A}"/>
    <cellStyle name="요약 2 6 2 4 3 3" xfId="27601" xr:uid="{4E357A5C-B291-488A-93C4-AD7D71187338}"/>
    <cellStyle name="요약 2 6 2 4 4" xfId="9877" xr:uid="{DDA621D7-6C5D-4FFF-B88D-FF7779964296}"/>
    <cellStyle name="요약 2 6 2 4 4 2" xfId="23073" xr:uid="{9AB3A3B0-11C4-45DE-A8E8-720065E0FF7E}"/>
    <cellStyle name="요약 2 6 2 4 4 3" xfId="27602" xr:uid="{9C836528-2902-4484-973B-2C19D9D92A2C}"/>
    <cellStyle name="요약 2 6 2 4 5" xfId="23070" xr:uid="{BD14E8D2-48DD-4732-B75D-99C91B199461}"/>
    <cellStyle name="요약 2 6 2 4 6" xfId="27599" xr:uid="{9D240317-EBE3-46AA-A9F4-44FDA9FB7D5D}"/>
    <cellStyle name="요약 2 6 2 5" xfId="9878" xr:uid="{D0B3ED98-A6E7-4D6D-98CA-21D229D92DB0}"/>
    <cellStyle name="요약 2 6 2 5 2" xfId="9879" xr:uid="{602731E9-938A-49E1-BC86-58AE14ED587B}"/>
    <cellStyle name="요약 2 6 2 5 3" xfId="23074" xr:uid="{72BE45D8-8DBB-44A3-877B-C1EC6E831653}"/>
    <cellStyle name="요약 2 6 2 5 4" xfId="27603" xr:uid="{DEC33D04-6C0C-4079-B7AC-0FBE3A159FE7}"/>
    <cellStyle name="요약 2 6 2 6" xfId="9880" xr:uid="{90DFB14E-C534-4735-A77D-4BE052289041}"/>
    <cellStyle name="요약 2 6 2 6 2" xfId="9881" xr:uid="{F288855E-3FDD-4CD2-B683-5D8CA7405742}"/>
    <cellStyle name="요약 2 6 2 6 3" xfId="23076" xr:uid="{5265E23A-7701-4204-BECB-DF875929FB65}"/>
    <cellStyle name="요약 2 6 2 6 4" xfId="27604" xr:uid="{2A0A2550-45AF-48F8-9BE3-0EE6A713F653}"/>
    <cellStyle name="요약 2 6 2 7" xfId="9882" xr:uid="{0DA8DC57-38FE-4D16-9286-915F6AE52E4D}"/>
    <cellStyle name="요약 2 6 2 7 2" xfId="23078" xr:uid="{162DD442-379F-4A38-A68D-12E1F1200009}"/>
    <cellStyle name="요약 2 6 2 7 3" xfId="27605" xr:uid="{C3C12715-758C-4652-A1DD-DFA210B33222}"/>
    <cellStyle name="요약 2 6 2 8" xfId="9883" xr:uid="{2A601A53-D800-4423-96B5-EC6E04FBAC5B}"/>
    <cellStyle name="요약 2 6 2 8 2" xfId="23079" xr:uid="{BBE9540A-0121-4030-8EED-9A19D3DE5529}"/>
    <cellStyle name="요약 2 6 2 8 3" xfId="27606" xr:uid="{DFF026FF-1B85-4518-A551-B31C286FC973}"/>
    <cellStyle name="요약 2 6 2 9" xfId="23056" xr:uid="{2333A717-7807-48F3-AF90-D996BBCD12D5}"/>
    <cellStyle name="요약 2 6 3" xfId="9884" xr:uid="{A15AA986-27CB-41A7-ABFC-8957C5E41E0B}"/>
    <cellStyle name="요약 2 6 3 2" xfId="9885" xr:uid="{BA9EBF36-217B-485C-BA57-6D7ABC5F0A71}"/>
    <cellStyle name="요약 2 6 3 2 2" xfId="23081" xr:uid="{231B6B7D-1330-402F-94E9-385C2666FEF9}"/>
    <cellStyle name="요약 2 6 3 2 3" xfId="27608" xr:uid="{1B90426C-8692-4E0F-ADEB-32F663D7CC97}"/>
    <cellStyle name="요약 2 6 3 3" xfId="9886" xr:uid="{47F8D9B9-F36D-4E56-AAB0-2692175D9367}"/>
    <cellStyle name="요약 2 6 3 3 2" xfId="23082" xr:uid="{D9791F75-D039-4CA3-8F6F-6AD365C61611}"/>
    <cellStyle name="요약 2 6 3 3 3" xfId="27609" xr:uid="{457615FD-95DC-48AA-ADA0-B6C5C409BA04}"/>
    <cellStyle name="요약 2 6 3 4" xfId="9887" xr:uid="{F6279CE7-7F4E-4501-B59C-6961408CC86B}"/>
    <cellStyle name="요약 2 6 3 4 2" xfId="23083" xr:uid="{8FA966D4-88B1-4712-8A7F-F6CC8B286C16}"/>
    <cellStyle name="요약 2 6 3 4 3" xfId="27610" xr:uid="{6E42C29D-DF0A-4A8A-B24D-006C66270E6A}"/>
    <cellStyle name="요약 2 6 3 5" xfId="9888" xr:uid="{2DAC5099-9693-42BF-A5D4-703D633E6C39}"/>
    <cellStyle name="요약 2 6 3 5 2" xfId="23084" xr:uid="{D3265255-17A6-4080-9519-07B9957EECEC}"/>
    <cellStyle name="요약 2 6 3 5 3" xfId="27611" xr:uid="{0C506BF3-0253-4F89-BEC9-12CFE2666517}"/>
    <cellStyle name="요약 2 6 3 6" xfId="9889" xr:uid="{D0989F8C-B638-4F20-A402-C3586B8CD38C}"/>
    <cellStyle name="요약 2 6 3 6 2" xfId="23085" xr:uid="{8DD12292-3E3F-4B76-9FFA-12A5237CA1E1}"/>
    <cellStyle name="요약 2 6 3 6 3" xfId="27612" xr:uid="{40A8F455-19D1-46D4-B84E-C2F993AF6247}"/>
    <cellStyle name="요약 2 6 3 7" xfId="9890" xr:uid="{105881FA-F75A-4337-BE38-946106838255}"/>
    <cellStyle name="요약 2 6 3 7 2" xfId="23086" xr:uid="{86134DF3-A9DE-4612-B062-EF5DDC01FC9F}"/>
    <cellStyle name="요약 2 6 3 7 3" xfId="27613" xr:uid="{1ADA94D8-DAA9-477C-AE6C-706A93D4E46B}"/>
    <cellStyle name="요약 2 6 3 8" xfId="23080" xr:uid="{FD5BCE03-E1B8-4D51-9928-93775B0D85CD}"/>
    <cellStyle name="요약 2 6 3 9" xfId="27607" xr:uid="{33831ECA-6C31-462B-A0AC-9976CC2D1C16}"/>
    <cellStyle name="요약 2 6 4" xfId="9891" xr:uid="{B770F916-6734-452D-B147-A6DE80DC95B0}"/>
    <cellStyle name="요약 2 6 4 2" xfId="9892" xr:uid="{42B35689-9C08-459D-9BFD-B4BBDABE217C}"/>
    <cellStyle name="요약 2 6 4 2 2" xfId="23088" xr:uid="{20D53177-1019-483B-BE23-EAFC416316A8}"/>
    <cellStyle name="요약 2 6 4 2 3" xfId="27615" xr:uid="{CC6B5DC6-106F-40FA-AC24-089D0B2404DA}"/>
    <cellStyle name="요약 2 6 4 3" xfId="9893" xr:uid="{462FD7CC-A6BA-4819-93F3-7161FDEFD8AA}"/>
    <cellStyle name="요약 2 6 4 3 2" xfId="23089" xr:uid="{134B1B93-0360-4465-9F51-C507F82691F8}"/>
    <cellStyle name="요약 2 6 4 3 3" xfId="27616" xr:uid="{61F560A1-E350-4187-8FE5-D5B52A3777B8}"/>
    <cellStyle name="요약 2 6 4 4" xfId="9894" xr:uid="{2E460F3A-8B70-4EED-9561-14763E852F83}"/>
    <cellStyle name="요약 2 6 4 4 2" xfId="23090" xr:uid="{22D32FB0-6C62-48A2-B460-5E4C5673281F}"/>
    <cellStyle name="요약 2 6 4 4 3" xfId="27617" xr:uid="{387B06EF-54E8-4CAD-9B55-1F2D70A4BA0F}"/>
    <cellStyle name="요약 2 6 4 5" xfId="9895" xr:uid="{1B3AD48C-B1C6-4F07-AB54-33683B75B338}"/>
    <cellStyle name="요약 2 6 4 5 2" xfId="23091" xr:uid="{E3FE28F4-F160-4DAE-B952-0D4B41201F15}"/>
    <cellStyle name="요약 2 6 4 5 3" xfId="27618" xr:uid="{AD8D245C-F1DD-44F8-A7BE-705356A97636}"/>
    <cellStyle name="요약 2 6 4 6" xfId="9896" xr:uid="{9BB22F6D-9D4D-40DD-8652-3387C89C2F35}"/>
    <cellStyle name="요약 2 6 4 6 2" xfId="23092" xr:uid="{422C4AFE-6F66-4401-A1FF-3D4863523D43}"/>
    <cellStyle name="요약 2 6 4 6 3" xfId="27619" xr:uid="{B882B504-CC35-4C28-AF56-499B6FDAB7CB}"/>
    <cellStyle name="요약 2 6 4 7" xfId="23087" xr:uid="{B36E8905-62BE-496F-83AE-FFB9CA380AA7}"/>
    <cellStyle name="요약 2 6 4 8" xfId="27614" xr:uid="{4A01941D-F49F-4B66-A6F9-8F489B67D3E9}"/>
    <cellStyle name="요약 2 6 5" xfId="9897" xr:uid="{61006CBF-12DF-445D-A6A3-8485D6D6DF30}"/>
    <cellStyle name="요약 2 6 5 2" xfId="9898" xr:uid="{4376F149-54C9-4907-BE39-A533DB07C73E}"/>
    <cellStyle name="요약 2 6 5 2 2" xfId="23094" xr:uid="{C0805B12-9025-478F-8FD5-3DED204FAA08}"/>
    <cellStyle name="요약 2 6 5 2 3" xfId="27621" xr:uid="{6F607A50-3F86-4824-98BB-DA1571578EE2}"/>
    <cellStyle name="요약 2 6 5 3" xfId="9899" xr:uid="{5894FBCC-5433-4228-9101-515ECC2D7C4F}"/>
    <cellStyle name="요약 2 6 5 3 2" xfId="23095" xr:uid="{3AA5162E-2AC0-4DFC-829A-47583524B68C}"/>
    <cellStyle name="요약 2 6 5 3 3" xfId="27622" xr:uid="{9BB8C17E-0B8D-47DF-A938-BD87EE37431B}"/>
    <cellStyle name="요약 2 6 5 4" xfId="9900" xr:uid="{3BB51CFD-2805-4445-ADDE-9948928B9690}"/>
    <cellStyle name="요약 2 6 5 4 2" xfId="23096" xr:uid="{C99C0273-B67E-45E0-9E1C-8B7BADD8A3AE}"/>
    <cellStyle name="요약 2 6 5 4 3" xfId="27623" xr:uid="{70D836E9-3B8E-44C3-AAE0-AF959E0EBC55}"/>
    <cellStyle name="요약 2 6 5 5" xfId="9901" xr:uid="{28BADAC0-94EA-4B9F-986D-06E06251C4A7}"/>
    <cellStyle name="요약 2 6 5 5 2" xfId="23097" xr:uid="{7D5E793C-54DE-42BC-89CF-2D47A3C8F27A}"/>
    <cellStyle name="요약 2 6 5 5 3" xfId="27624" xr:uid="{EA0A86B8-4468-45D2-BEF2-5891B99863AD}"/>
    <cellStyle name="요약 2 6 5 6" xfId="23093" xr:uid="{5CC53B32-A4A5-4109-AAA1-82D9220CEB2D}"/>
    <cellStyle name="요약 2 6 5 7" xfId="27620" xr:uid="{EB705B93-A609-4FC0-921E-4D951A666BC7}"/>
    <cellStyle name="요약 2 6 6" xfId="9902" xr:uid="{57D5E9A4-A7C7-46EB-B824-15F09CB83D14}"/>
    <cellStyle name="요약 2 6 6 2" xfId="9903" xr:uid="{0EC22B94-417A-4FA2-BA8A-4C95C19E058A}"/>
    <cellStyle name="요약 2 6 6 2 2" xfId="23099" xr:uid="{8CEA7535-5A06-4575-8CC6-164A34B6FC96}"/>
    <cellStyle name="요약 2 6 6 2 3" xfId="27626" xr:uid="{E78C9D8A-5472-4DB9-9B22-303CC1C132B3}"/>
    <cellStyle name="요약 2 6 6 3" xfId="23098" xr:uid="{45BD38CB-22FF-4A04-93C9-D9E46DD22D7F}"/>
    <cellStyle name="요약 2 6 6 4" xfId="27625" xr:uid="{3B3CA175-EF6C-4E52-8473-ACF5F1B0D4F9}"/>
    <cellStyle name="요약 2 6 7" xfId="9904" xr:uid="{D223E81A-BAB4-4EC2-A1CB-DB827D5CD657}"/>
    <cellStyle name="요약 2 6 7 2" xfId="9905" xr:uid="{417CE44F-B001-4E99-8CAA-C6F9E75AE7EF}"/>
    <cellStyle name="요약 2 6 7 3" xfId="23100" xr:uid="{9F48B5CD-33A2-49C2-BB83-91B3E294EF93}"/>
    <cellStyle name="요약 2 6 7 4" xfId="27627" xr:uid="{6B8FBE5F-31FA-42F2-B99B-73D6AECB56FA}"/>
    <cellStyle name="요약 2 6 8" xfId="9906" xr:uid="{0FF807C3-BC3D-427A-A18C-C466EDF69B45}"/>
    <cellStyle name="요약 2 6 8 2" xfId="23102" xr:uid="{B21ECA8C-7022-48DF-9566-A7CE8AC89378}"/>
    <cellStyle name="요약 2 6 8 3" xfId="27628" xr:uid="{F695EB45-A6C7-4984-A9B2-DF9D1D948A19}"/>
    <cellStyle name="요약 2 6 9" xfId="23055" xr:uid="{1066E622-8B15-4C65-BF10-3640AE52EC05}"/>
    <cellStyle name="요약 2 7" xfId="9907" xr:uid="{8F800BA0-79E6-41CC-A0F6-AE0D6705BB6A}"/>
    <cellStyle name="요약 2 7 10" xfId="27629" xr:uid="{4F0A75C4-2105-4EB2-A76D-471D864757AA}"/>
    <cellStyle name="요약 2 7 2" xfId="9908" xr:uid="{79BA1CBB-BF75-4FE3-8A8F-AB54326D8025}"/>
    <cellStyle name="요약 2 7 2 10" xfId="27630" xr:uid="{F91E737E-F1AC-4872-8808-F5C663C8FDA8}"/>
    <cellStyle name="요약 2 7 2 2" xfId="9909" xr:uid="{05A62EA7-53BD-40BD-B642-D05050FC12EF}"/>
    <cellStyle name="요약 2 7 2 2 2" xfId="9910" xr:uid="{33011548-073E-4EF3-9F1F-544D71258EB8}"/>
    <cellStyle name="요약 2 7 2 2 2 2" xfId="23106" xr:uid="{7492B138-8224-4505-BDBC-029222797FA1}"/>
    <cellStyle name="요약 2 7 2 2 2 3" xfId="27632" xr:uid="{7D546F99-8F23-49C9-99B8-7AB4C7CC6DBD}"/>
    <cellStyle name="요약 2 7 2 2 3" xfId="9911" xr:uid="{0D38098A-5EE9-4C67-BFDA-79AFB0EAF328}"/>
    <cellStyle name="요약 2 7 2 2 3 2" xfId="23107" xr:uid="{BC80977C-AF0C-48B4-BFB8-34FA60631D70}"/>
    <cellStyle name="요약 2 7 2 2 3 3" xfId="27633" xr:uid="{55E42CA1-F5AD-49CE-9463-4094ABE983F0}"/>
    <cellStyle name="요약 2 7 2 2 4" xfId="9912" xr:uid="{A3597178-FF2C-4631-B84F-FA6998847FEB}"/>
    <cellStyle name="요약 2 7 2 2 4 2" xfId="23108" xr:uid="{BF38134D-A826-4EF6-8665-9DCCA1B31F4E}"/>
    <cellStyle name="요약 2 7 2 2 4 3" xfId="27634" xr:uid="{28BD6D5D-0001-476D-BC1B-96C0118223C5}"/>
    <cellStyle name="요약 2 7 2 2 5" xfId="9913" xr:uid="{A4965A99-693C-430C-BB38-0879987B816C}"/>
    <cellStyle name="요약 2 7 2 2 5 2" xfId="23109" xr:uid="{049EEC67-8C35-4283-9699-7908A5F8DA94}"/>
    <cellStyle name="요약 2 7 2 2 5 3" xfId="27635" xr:uid="{E5FBB36C-5E44-4A63-B78D-E9B446BD2A48}"/>
    <cellStyle name="요약 2 7 2 2 6" xfId="9914" xr:uid="{B44CFE5D-CABF-444C-A475-3268BB3AB2CA}"/>
    <cellStyle name="요약 2 7 2 2 6 2" xfId="23110" xr:uid="{B95D76B3-0E1A-47FD-A1BC-B9FC7F35DD29}"/>
    <cellStyle name="요약 2 7 2 2 6 3" xfId="27636" xr:uid="{93539C6B-B450-4786-B577-1E9588B66F9C}"/>
    <cellStyle name="요약 2 7 2 2 7" xfId="9915" xr:uid="{27244B8C-CEBB-46E3-94C9-AD46DB1048D6}"/>
    <cellStyle name="요약 2 7 2 2 7 2" xfId="23111" xr:uid="{5DA3033B-2874-4D29-A4D7-5D13721C119D}"/>
    <cellStyle name="요약 2 7 2 2 7 3" xfId="27637" xr:uid="{6BCB80B7-077E-45FD-A1FD-2E892D3E6C7A}"/>
    <cellStyle name="요약 2 7 2 2 8" xfId="23105" xr:uid="{01CC4605-C2E8-4D96-905E-CD5F512461C2}"/>
    <cellStyle name="요약 2 7 2 2 9" xfId="27631" xr:uid="{228A4115-9A52-4FB6-BA16-ABE511203995}"/>
    <cellStyle name="요약 2 7 2 3" xfId="9916" xr:uid="{C814F60E-92B6-49F3-A8FB-E887436FF5FF}"/>
    <cellStyle name="요약 2 7 2 3 2" xfId="9917" xr:uid="{8C775FF5-91F1-402D-98CA-60C316F9CDC2}"/>
    <cellStyle name="요약 2 7 2 3 2 2" xfId="23113" xr:uid="{910CA223-B8BB-4DD2-B85D-197CCD7928F4}"/>
    <cellStyle name="요약 2 7 2 3 2 3" xfId="27639" xr:uid="{C8E727EC-6999-4117-AE0E-3F6C6BCFE0AE}"/>
    <cellStyle name="요약 2 7 2 3 3" xfId="9918" xr:uid="{6074C6E6-AFE4-4AE8-94D6-4731E80884AD}"/>
    <cellStyle name="요약 2 7 2 3 3 2" xfId="23114" xr:uid="{EF191E4A-285F-40AF-B701-7910022DDDD6}"/>
    <cellStyle name="요약 2 7 2 3 3 3" xfId="27640" xr:uid="{63611418-0757-4B72-9E2C-32F6F04DF1F3}"/>
    <cellStyle name="요약 2 7 2 3 4" xfId="9919" xr:uid="{223CD3AE-3250-4F3D-B125-7EDCAF075932}"/>
    <cellStyle name="요약 2 7 2 3 4 2" xfId="23115" xr:uid="{E749242A-4D85-449A-90E3-A65238075568}"/>
    <cellStyle name="요약 2 7 2 3 4 3" xfId="27641" xr:uid="{248F4443-5749-4023-A2FF-A5140C15AF3E}"/>
    <cellStyle name="요약 2 7 2 3 5" xfId="9920" xr:uid="{01205125-01A7-456A-A0D2-3C475E7AD623}"/>
    <cellStyle name="요약 2 7 2 3 5 2" xfId="23116" xr:uid="{1DFC6200-9717-409B-A312-79B4F46B0218}"/>
    <cellStyle name="요약 2 7 2 3 5 3" xfId="27642" xr:uid="{C9AA005A-6064-4469-8E65-3E50608594D9}"/>
    <cellStyle name="요약 2 7 2 3 6" xfId="9921" xr:uid="{6E07CD65-09C9-49C8-932F-1D9533B5DE9F}"/>
    <cellStyle name="요약 2 7 2 3 6 2" xfId="23117" xr:uid="{1847F80A-F243-4A00-B89F-61013F5793DA}"/>
    <cellStyle name="요약 2 7 2 3 6 3" xfId="27643" xr:uid="{69067E6F-0B8C-4503-9A15-F887E10CA20E}"/>
    <cellStyle name="요약 2 7 2 3 7" xfId="23112" xr:uid="{B7131462-9F00-417F-86C1-614E43E33948}"/>
    <cellStyle name="요약 2 7 2 3 8" xfId="27638" xr:uid="{DB546429-1E1C-40D9-9A89-896C03CC8CFE}"/>
    <cellStyle name="요약 2 7 2 4" xfId="9922" xr:uid="{31C905AD-40AF-482E-AFB6-182FF8D83C48}"/>
    <cellStyle name="요약 2 7 2 4 2" xfId="9923" xr:uid="{1A7974D7-6227-455B-834B-5930D85B79A6}"/>
    <cellStyle name="요약 2 7 2 4 2 2" xfId="23119" xr:uid="{BAACB29E-806A-4BAE-B14D-4192CB5ECE7B}"/>
    <cellStyle name="요약 2 7 2 4 2 3" xfId="27645" xr:uid="{DA18464F-8EC2-470E-BBD6-15E6ABA26DCB}"/>
    <cellStyle name="요약 2 7 2 4 3" xfId="9924" xr:uid="{D36DDDD2-C406-48EA-9658-28A0E237B2E6}"/>
    <cellStyle name="요약 2 7 2 4 3 2" xfId="23120" xr:uid="{7E393AB8-4E26-45FC-9790-385D17F8B9AE}"/>
    <cellStyle name="요약 2 7 2 4 3 3" xfId="27646" xr:uid="{047DCB27-82B7-411E-B28E-2FC445015D03}"/>
    <cellStyle name="요약 2 7 2 4 4" xfId="9925" xr:uid="{049D62AA-C24D-4B57-A85C-C8BE74B75D83}"/>
    <cellStyle name="요약 2 7 2 4 4 2" xfId="23121" xr:uid="{641DD4F9-E432-45E7-AC0C-30C9CC32A428}"/>
    <cellStyle name="요약 2 7 2 4 4 3" xfId="27647" xr:uid="{9FD20B7E-65A6-46A5-A3B3-EDC46FCE6D35}"/>
    <cellStyle name="요약 2 7 2 4 5" xfId="23118" xr:uid="{90AA8B51-A939-4E75-955B-7700533640C0}"/>
    <cellStyle name="요약 2 7 2 4 6" xfId="27644" xr:uid="{90C62B60-627B-47F1-A0B3-AA67FD4C8F6F}"/>
    <cellStyle name="요약 2 7 2 5" xfId="9926" xr:uid="{8832CE98-5F7E-4462-8C71-9E2F6F2407E4}"/>
    <cellStyle name="요약 2 7 2 5 2" xfId="9927" xr:uid="{CE026D0E-44DB-4AF8-916B-DDBEA5552457}"/>
    <cellStyle name="요약 2 7 2 5 3" xfId="23122" xr:uid="{406CA721-B410-40BF-899E-8C67D6E89970}"/>
    <cellStyle name="요약 2 7 2 5 4" xfId="27648" xr:uid="{075439DA-E93C-4174-9B9B-66FCF660BF46}"/>
    <cellStyle name="요약 2 7 2 6" xfId="9928" xr:uid="{C52CDA72-97A9-4C09-81C9-B9D2D7940057}"/>
    <cellStyle name="요약 2 7 2 6 2" xfId="9929" xr:uid="{6227CBF9-C92D-453B-96B4-6964DC8AC9B0}"/>
    <cellStyle name="요약 2 7 2 6 3" xfId="23124" xr:uid="{73F62D53-5EA7-46F8-8B2F-2DE85843C78C}"/>
    <cellStyle name="요약 2 7 2 6 4" xfId="27649" xr:uid="{B3DEC210-0AE7-4A8C-900F-F02EEBB8D769}"/>
    <cellStyle name="요약 2 7 2 7" xfId="9930" xr:uid="{3AFB90E4-7AB6-4694-BD48-D59C808C19A8}"/>
    <cellStyle name="요약 2 7 2 7 2" xfId="23126" xr:uid="{24176564-D481-4862-9950-4A72904D52A4}"/>
    <cellStyle name="요약 2 7 2 7 3" xfId="27650" xr:uid="{C62CE14F-58A5-4F27-92CA-C1DAF6B2C834}"/>
    <cellStyle name="요약 2 7 2 8" xfId="9931" xr:uid="{7EBD3C0B-3AD9-40CF-912E-3A04E8C1CAEB}"/>
    <cellStyle name="요약 2 7 2 8 2" xfId="23127" xr:uid="{44FAEB0F-1F68-4A94-A296-374D285F051E}"/>
    <cellStyle name="요약 2 7 2 8 3" xfId="27651" xr:uid="{EABEB356-1FE3-44CD-8D0C-82B0694721E1}"/>
    <cellStyle name="요약 2 7 2 9" xfId="23104" xr:uid="{91B2BB77-6290-496B-99A4-73FA021DEA17}"/>
    <cellStyle name="요약 2 7 3" xfId="9932" xr:uid="{9E1BC275-4F54-4BAD-BC2D-F16E6616B15B}"/>
    <cellStyle name="요약 2 7 3 2" xfId="9933" xr:uid="{2426970E-C1EC-4069-9B90-2B92E985D8DE}"/>
    <cellStyle name="요약 2 7 3 2 2" xfId="23129" xr:uid="{B8D23731-55FB-4147-AB16-654785060CAA}"/>
    <cellStyle name="요약 2 7 3 2 3" xfId="27653" xr:uid="{755C8088-C11C-4FCF-AA24-864F33935C2B}"/>
    <cellStyle name="요약 2 7 3 3" xfId="9934" xr:uid="{52655929-1011-4299-BCBE-451725EB99B3}"/>
    <cellStyle name="요약 2 7 3 3 2" xfId="23130" xr:uid="{50806083-D8C1-4DF0-B222-B36DFC904411}"/>
    <cellStyle name="요약 2 7 3 3 3" xfId="27654" xr:uid="{3632CB00-ADBC-4636-9379-D70DAD4DE8E6}"/>
    <cellStyle name="요약 2 7 3 4" xfId="9935" xr:uid="{840DDD5C-A481-4DD9-B2AF-03790EDF1A04}"/>
    <cellStyle name="요약 2 7 3 4 2" xfId="23131" xr:uid="{8283F521-9310-43AF-8557-D95C0C1ADB47}"/>
    <cellStyle name="요약 2 7 3 4 3" xfId="27655" xr:uid="{9A56F83B-58BC-4E43-8318-FFC72F308119}"/>
    <cellStyle name="요약 2 7 3 5" xfId="9936" xr:uid="{90FCDFC3-625F-4A36-9284-2041E6195707}"/>
    <cellStyle name="요약 2 7 3 5 2" xfId="23132" xr:uid="{D73F680F-E4DD-4705-B8CE-FA96B683D872}"/>
    <cellStyle name="요약 2 7 3 5 3" xfId="27656" xr:uid="{421D8D8A-A8AF-417B-A710-6F7937D0D7D0}"/>
    <cellStyle name="요약 2 7 3 6" xfId="9937" xr:uid="{78C07158-A70B-4836-A6C3-35F248883B9F}"/>
    <cellStyle name="요약 2 7 3 6 2" xfId="23133" xr:uid="{547678D0-2CF3-4F77-9476-083EEAE7E72B}"/>
    <cellStyle name="요약 2 7 3 6 3" xfId="27657" xr:uid="{090BBBB2-1DB2-41E4-8078-603CF33DCDD2}"/>
    <cellStyle name="요약 2 7 3 7" xfId="9938" xr:uid="{676963A7-9702-455A-BBE0-4E4DF49F8D7D}"/>
    <cellStyle name="요약 2 7 3 7 2" xfId="23134" xr:uid="{7DC05A4C-9C86-40D6-AA99-F059BCE0E4C0}"/>
    <cellStyle name="요약 2 7 3 7 3" xfId="27658" xr:uid="{0E8079C4-80B7-42A2-A0B8-C6E400809647}"/>
    <cellStyle name="요약 2 7 3 8" xfId="23128" xr:uid="{9AA2EDF6-5409-4B34-8D17-7DD5CAA3F454}"/>
    <cellStyle name="요약 2 7 3 9" xfId="27652" xr:uid="{AA2DC809-1CE9-4CD5-8F4F-BE78C9FB6ECB}"/>
    <cellStyle name="요약 2 7 4" xfId="9939" xr:uid="{E35607E7-C4F8-49D0-8BC3-2A1A95696DBD}"/>
    <cellStyle name="요약 2 7 4 2" xfId="9940" xr:uid="{D1C5C12D-9D78-4D4B-9E2E-45D5AE610579}"/>
    <cellStyle name="요약 2 7 4 2 2" xfId="23136" xr:uid="{E80FA3DB-133C-4EC7-86F2-5E5B0E2E2305}"/>
    <cellStyle name="요약 2 7 4 2 3" xfId="27660" xr:uid="{FA93036E-D843-4A22-93B0-90D999755E5C}"/>
    <cellStyle name="요약 2 7 4 3" xfId="9941" xr:uid="{D6D8BA1A-CC27-4794-8DD2-B193A7434086}"/>
    <cellStyle name="요약 2 7 4 3 2" xfId="23137" xr:uid="{960722DD-F4AA-45E8-89C9-5B9F41388715}"/>
    <cellStyle name="요약 2 7 4 3 3" xfId="27661" xr:uid="{E99BC601-1842-4989-AA6B-AD088941665D}"/>
    <cellStyle name="요약 2 7 4 4" xfId="9942" xr:uid="{23D84847-437A-4F9A-81BD-309E160314E8}"/>
    <cellStyle name="요약 2 7 4 4 2" xfId="23138" xr:uid="{3CD789FB-92B5-4B93-A805-C3365407EB36}"/>
    <cellStyle name="요약 2 7 4 4 3" xfId="27662" xr:uid="{EEED52E5-34B4-4A33-B41C-A1B81F8B33B2}"/>
    <cellStyle name="요약 2 7 4 5" xfId="9943" xr:uid="{A65DB46E-548E-4C5C-8FF1-6C41C6754DDC}"/>
    <cellStyle name="요약 2 7 4 5 2" xfId="23139" xr:uid="{E278961C-25AC-40DF-AC19-1B228F8082DC}"/>
    <cellStyle name="요약 2 7 4 5 3" xfId="27663" xr:uid="{C441416B-41B8-491D-9E41-8B545D03A8D9}"/>
    <cellStyle name="요약 2 7 4 6" xfId="9944" xr:uid="{C87971BB-C6D9-4E7B-B19C-F8C6CA8DA7FA}"/>
    <cellStyle name="요약 2 7 4 6 2" xfId="23140" xr:uid="{52C48667-A04E-4544-ADAA-D8862D46C025}"/>
    <cellStyle name="요약 2 7 4 6 3" xfId="27664" xr:uid="{C9CA6599-CDDA-4DDB-A54A-17AF0D74F10F}"/>
    <cellStyle name="요약 2 7 4 7" xfId="23135" xr:uid="{02D68F17-6BF3-41E7-BE18-54DE144D5AC1}"/>
    <cellStyle name="요약 2 7 4 8" xfId="27659" xr:uid="{86896A50-88CC-4CD7-B12F-1BE970A07400}"/>
    <cellStyle name="요약 2 7 5" xfId="9945" xr:uid="{A4A56A3B-6703-4D09-87E1-FCF6EF0875D2}"/>
    <cellStyle name="요약 2 7 5 2" xfId="9946" xr:uid="{A9230DBC-380E-4BB8-86C2-8B00EA2090EF}"/>
    <cellStyle name="요약 2 7 5 2 2" xfId="23142" xr:uid="{E247840E-41E4-4729-8D00-8DB72EB78E62}"/>
    <cellStyle name="요약 2 7 5 2 3" xfId="27666" xr:uid="{1B7AA5F3-B603-4D8E-8DDF-9F25EDFBC141}"/>
    <cellStyle name="요약 2 7 5 3" xfId="9947" xr:uid="{770C088D-CE7E-421B-A5B2-3B7CB8CF1738}"/>
    <cellStyle name="요약 2 7 5 3 2" xfId="23143" xr:uid="{43C2F555-5081-45CE-9E65-4805D403F853}"/>
    <cellStyle name="요약 2 7 5 3 3" xfId="27667" xr:uid="{81D684E5-DD4D-49BF-ACAD-0CE03752A975}"/>
    <cellStyle name="요약 2 7 5 4" xfId="9948" xr:uid="{BD4F0273-696B-421A-8639-E7FA5C1293F6}"/>
    <cellStyle name="요약 2 7 5 4 2" xfId="23144" xr:uid="{E0F3BA0D-1455-4622-878F-C4C90D57BA37}"/>
    <cellStyle name="요약 2 7 5 4 3" xfId="27668" xr:uid="{A47CB540-7275-4C51-978E-D80F78950315}"/>
    <cellStyle name="요약 2 7 5 5" xfId="9949" xr:uid="{39A28FA4-C6C2-45FA-8512-C462518563FF}"/>
    <cellStyle name="요약 2 7 5 5 2" xfId="23145" xr:uid="{AB1A4E2C-F0C0-460B-9C53-16F3DD7AB5BD}"/>
    <cellStyle name="요약 2 7 5 5 3" xfId="27669" xr:uid="{0558CA19-CB65-491D-8F00-D658EB551A21}"/>
    <cellStyle name="요약 2 7 5 6" xfId="23141" xr:uid="{E71C2B52-CF9B-46EC-8A5B-A28AE6882EFC}"/>
    <cellStyle name="요약 2 7 5 7" xfId="27665" xr:uid="{5C9BE45B-962D-41D2-81DF-3AE92C379769}"/>
    <cellStyle name="요약 2 7 6" xfId="9950" xr:uid="{DD23D878-C1C9-4DD0-A2B5-F754344E442E}"/>
    <cellStyle name="요약 2 7 6 2" xfId="9951" xr:uid="{A558E9F7-26A1-4DDE-B0B9-9DFC2144682C}"/>
    <cellStyle name="요약 2 7 6 2 2" xfId="23147" xr:uid="{5655C0C9-635B-49BA-AF27-805C62478751}"/>
    <cellStyle name="요약 2 7 6 2 3" xfId="27671" xr:uid="{DFA7283F-B38D-4A40-A6DD-D0A89B3F1E62}"/>
    <cellStyle name="요약 2 7 6 3" xfId="23146" xr:uid="{FEC66385-FDBC-4C45-917A-AB60E1D5B2C4}"/>
    <cellStyle name="요약 2 7 6 4" xfId="27670" xr:uid="{ACD194A8-A84B-4B76-8040-1819A1D714C2}"/>
    <cellStyle name="요약 2 7 7" xfId="9952" xr:uid="{160E9E6A-CC86-4F71-87D9-6A210A9FBCCA}"/>
    <cellStyle name="요약 2 7 7 2" xfId="9953" xr:uid="{99A7F066-3D58-4217-9777-57E4ED23AB69}"/>
    <cellStyle name="요약 2 7 7 3" xfId="23148" xr:uid="{084124AA-86AC-464F-8E24-258CE534255F}"/>
    <cellStyle name="요약 2 7 7 4" xfId="27672" xr:uid="{14E02626-26F5-41E6-AF15-50A38519592F}"/>
    <cellStyle name="요약 2 7 8" xfId="9954" xr:uid="{0AE0F718-37FB-4F93-94F1-E8BE43B9034C}"/>
    <cellStyle name="요약 2 7 8 2" xfId="23150" xr:uid="{7ACC34C9-AE31-406A-8D11-7C7379741191}"/>
    <cellStyle name="요약 2 7 8 3" xfId="27673" xr:uid="{F8A49775-A564-432C-AD33-6E66D731B6AB}"/>
    <cellStyle name="요약 2 7 9" xfId="23103" xr:uid="{CD1F6573-7704-4EC5-9B77-2BF887827D14}"/>
    <cellStyle name="요약 2 8" xfId="9955" xr:uid="{EC12077A-7B62-4110-8B15-1FEEE3853247}"/>
    <cellStyle name="요약 2 8 2" xfId="9956" xr:uid="{88B5D5A5-9882-4558-BD41-DC9BC166F0E0}"/>
    <cellStyle name="요약 2 8 2 2" xfId="9957" xr:uid="{C038432A-27E4-4209-93F3-C1E62491FC8E}"/>
    <cellStyle name="요약 2 8 2 2 2" xfId="23153" xr:uid="{70A42C9D-CCE6-4DF7-98C7-2EBE7D862850}"/>
    <cellStyle name="요약 2 8 2 2 3" xfId="27676" xr:uid="{4D0A4811-0B6A-4C55-89D4-7D352CDD3867}"/>
    <cellStyle name="요약 2 8 2 3" xfId="9958" xr:uid="{3FE37484-E33D-4BD2-A278-F6FADF481E4A}"/>
    <cellStyle name="요약 2 8 2 3 2" xfId="23154" xr:uid="{E1BC0234-30E5-45F4-AF2D-B3BF4962F68C}"/>
    <cellStyle name="요약 2 8 2 3 3" xfId="27677" xr:uid="{795B4A73-F3A2-48B7-9EB4-02B5E8510631}"/>
    <cellStyle name="요약 2 8 2 4" xfId="9959" xr:uid="{DA4C6685-95E6-4FCD-9340-9C4225025DAE}"/>
    <cellStyle name="요약 2 8 2 4 2" xfId="23155" xr:uid="{C8D2156F-23FC-4D31-A3CD-11AED8566F14}"/>
    <cellStyle name="요약 2 8 2 4 3" xfId="27678" xr:uid="{067E0505-02B3-43DC-A207-FE5F9D44E0C5}"/>
    <cellStyle name="요약 2 8 2 5" xfId="9960" xr:uid="{DC0931DA-D560-46C8-A700-D323AE0E79F2}"/>
    <cellStyle name="요약 2 8 2 5 2" xfId="23156" xr:uid="{8D41042A-3CA0-4035-9E9C-EBF7D30A3867}"/>
    <cellStyle name="요약 2 8 2 5 3" xfId="27679" xr:uid="{95F9A915-A266-4A80-BA56-7F9F601D938C}"/>
    <cellStyle name="요약 2 8 2 6" xfId="9961" xr:uid="{4DC55C30-2969-4D3F-925F-3D57E6155694}"/>
    <cellStyle name="요약 2 8 2 6 2" xfId="23157" xr:uid="{B9EF734E-7351-474B-8AFB-46E20D72E90D}"/>
    <cellStyle name="요약 2 8 2 6 3" xfId="27688" xr:uid="{442CFD94-DCB7-404E-B580-488049B162FA}"/>
    <cellStyle name="요약 2 8 2 7" xfId="9962" xr:uid="{E39B3375-738A-4E25-9BB3-AD10A536254E}"/>
    <cellStyle name="요약 2 8 2 7 2" xfId="23158" xr:uid="{8343428A-10FC-4E8F-982C-B64E30C89D26}"/>
    <cellStyle name="요약 2 8 2 7 3" xfId="34888" xr:uid="{4C14308A-6B2C-431B-A5D4-307102966682}"/>
    <cellStyle name="요약 2 8 2 8" xfId="23152" xr:uid="{16052D10-82B8-4374-B748-1D5D27074945}"/>
    <cellStyle name="요약 2 8 2 9" xfId="27675" xr:uid="{32F3E9A5-F858-44FA-BF99-0F887F1502A3}"/>
    <cellStyle name="요약 2 8 3" xfId="9963" xr:uid="{89167B30-EAFC-4357-8917-C22667C153A0}"/>
    <cellStyle name="요약 2 8 3 2" xfId="9964" xr:uid="{0636CE07-EB72-4D24-A5A8-F9BBEFA80244}"/>
    <cellStyle name="요약 2 8 3 2 2" xfId="23160" xr:uid="{454B29F6-1302-420E-8EF8-F51784B60E1B}"/>
    <cellStyle name="요약 2 8 3 2 3" xfId="34890" xr:uid="{C30BD68A-3128-4C4C-9893-6AB6F90E9A73}"/>
    <cellStyle name="요약 2 8 3 3" xfId="9965" xr:uid="{2B5AA651-59A6-4672-A771-25833EF9F515}"/>
    <cellStyle name="요약 2 8 3 3 2" xfId="23161" xr:uid="{4CB05210-105B-440F-89FC-D5D86739FCE7}"/>
    <cellStyle name="요약 2 8 3 3 3" xfId="34891" xr:uid="{6655A2DC-6919-4F63-94B5-63539F58C2C3}"/>
    <cellStyle name="요약 2 8 3 4" xfId="9966" xr:uid="{C8BFFDDD-DD55-434C-B7FE-3BF66F35979F}"/>
    <cellStyle name="요약 2 8 3 4 2" xfId="23162" xr:uid="{1D6ACB21-8E56-404C-B20B-B726B5723808}"/>
    <cellStyle name="요약 2 8 3 4 3" xfId="34892" xr:uid="{83F5FB1F-7E02-49B7-9AA3-5C12AB6963AD}"/>
    <cellStyle name="요약 2 8 3 5" xfId="9967" xr:uid="{D780DA17-46FA-40CF-8BCA-4DD078FB702E}"/>
    <cellStyle name="요약 2 8 3 5 2" xfId="23163" xr:uid="{48D7E320-2968-405D-BA3A-41D7093C875C}"/>
    <cellStyle name="요약 2 8 3 5 3" xfId="34893" xr:uid="{96AF6472-8A3D-4CEE-815A-F151423D7CEF}"/>
    <cellStyle name="요약 2 8 3 6" xfId="9968" xr:uid="{DC5338A6-FDD0-41A6-B7D0-FAAAD1457481}"/>
    <cellStyle name="요약 2 8 3 6 2" xfId="23164" xr:uid="{45D716E4-9880-439C-BD56-8A2E2A113F98}"/>
    <cellStyle name="요약 2 8 3 6 3" xfId="34894" xr:uid="{4EFD0248-A445-4AC4-9A14-50E66596FF53}"/>
    <cellStyle name="요약 2 8 3 7" xfId="23159" xr:uid="{CE7E1C53-EFAD-4B70-8613-82BC85B57E9D}"/>
    <cellStyle name="요약 2 8 3 8" xfId="34889" xr:uid="{9913249E-8A8B-4CF3-9995-B523C631D421}"/>
    <cellStyle name="요약 2 8 4" xfId="9969" xr:uid="{37B7481C-6794-40B3-9FAA-2CD7F1A55A45}"/>
    <cellStyle name="요약 2 8 4 2" xfId="9970" xr:uid="{D4CB994E-04EA-489F-8FB4-473947078B40}"/>
    <cellStyle name="요약 2 8 4 2 2" xfId="23166" xr:uid="{CE794439-DA95-43F3-8D18-BD5D9063A000}"/>
    <cellStyle name="요약 2 8 4 2 3" xfId="34896" xr:uid="{CA03D6F0-D43D-4A29-BCEA-F44DBC43A3D4}"/>
    <cellStyle name="요약 2 8 4 3" xfId="9971" xr:uid="{CC4D31E3-1F16-4C45-A1FE-E75A90E399CF}"/>
    <cellStyle name="요약 2 8 4 3 2" xfId="23167" xr:uid="{886AF8E7-C4E9-427B-8794-340C9ED9F575}"/>
    <cellStyle name="요약 2 8 4 3 3" xfId="34897" xr:uid="{9A791958-0AED-4E94-B81B-ACAEAB053545}"/>
    <cellStyle name="요약 2 8 4 4" xfId="9972" xr:uid="{19EA4C18-4B6D-41D2-A9B5-4788F25392DA}"/>
    <cellStyle name="요약 2 8 4 4 2" xfId="23168" xr:uid="{20771C75-C31B-4501-955F-B0B60356377A}"/>
    <cellStyle name="요약 2 8 4 4 3" xfId="34898" xr:uid="{9DF852F6-F343-42E1-92EA-8BFF386E3CD6}"/>
    <cellStyle name="요약 2 8 4 5" xfId="9973" xr:uid="{F9CB7A1B-98CF-4366-B82B-26362627E29D}"/>
    <cellStyle name="요약 2 8 4 5 2" xfId="23169" xr:uid="{6EE9D5F0-CBF4-4D27-8348-C6FE666C7082}"/>
    <cellStyle name="요약 2 8 4 5 3" xfId="34899" xr:uid="{4A81D31C-247F-4E1C-B15F-96DDC3FDDC22}"/>
    <cellStyle name="요약 2 8 4 6" xfId="23165" xr:uid="{59F42063-0DF3-4554-ABD1-651BF36C965D}"/>
    <cellStyle name="요약 2 8 4 7" xfId="34895" xr:uid="{F63EF9ED-A4CB-4694-A697-DC88AEBFCB77}"/>
    <cellStyle name="요약 2 8 5" xfId="9974" xr:uid="{B18574EC-A19B-4D3F-9E2A-3832BB3DA31B}"/>
    <cellStyle name="요약 2 8 5 2" xfId="9975" xr:uid="{5F11F064-8A3A-4217-A13A-BE1C47731DA0}"/>
    <cellStyle name="요약 2 8 5 2 2" xfId="23171" xr:uid="{FA0BC012-D524-405B-AD05-A22B317CBDA9}"/>
    <cellStyle name="요약 2 8 5 2 3" xfId="34901" xr:uid="{276ED1FE-90BA-4C35-A731-1F7334116D25}"/>
    <cellStyle name="요약 2 8 5 3" xfId="23170" xr:uid="{98153CAA-B66F-4B90-BD2E-123B3558A2F2}"/>
    <cellStyle name="요약 2 8 5 4" xfId="34900" xr:uid="{2E618058-A3F7-4702-B6D0-75C6CFBC04DA}"/>
    <cellStyle name="요약 2 8 6" xfId="9976" xr:uid="{3CE01A91-80B9-44B8-907D-5BEF1F039458}"/>
    <cellStyle name="요약 2 8 6 2" xfId="9977" xr:uid="{68374ACC-2C10-4E55-9E2B-5B3B869372EC}"/>
    <cellStyle name="요약 2 8 6 3" xfId="23172" xr:uid="{4F84CEA2-7AEA-4211-A71D-72F361558574}"/>
    <cellStyle name="요약 2 8 6 4" xfId="34902" xr:uid="{959073C2-3CB9-4BA2-8887-291FEB153771}"/>
    <cellStyle name="요약 2 8 7" xfId="9978" xr:uid="{5E8677E5-DB31-4987-937A-093B0F95EAC6}"/>
    <cellStyle name="요약 2 8 7 2" xfId="23174" xr:uid="{A3C2B583-D152-4B29-9C8D-BB4F7BDD73AF}"/>
    <cellStyle name="요약 2 8 7 3" xfId="34904" xr:uid="{2F427668-85B6-42DE-BA1A-1A7FDAE90A27}"/>
    <cellStyle name="요약 2 8 8" xfId="23151" xr:uid="{82A15FEF-0A9B-47D9-A3FA-A27A915B9EC8}"/>
    <cellStyle name="요약 2 8 9" xfId="27674" xr:uid="{F3CD6BD4-2A38-4A3F-A037-291ACBDB7E0E}"/>
    <cellStyle name="요약 2 9" xfId="9979" xr:uid="{C191160F-8D74-4FB5-BBC0-BA7E8E716D3A}"/>
    <cellStyle name="요약 2 9 2" xfId="9980" xr:uid="{D8CA6E73-B81E-4554-9029-D9A3E81F05C3}"/>
    <cellStyle name="요약 2 9 2 2" xfId="23176" xr:uid="{B297D489-EB17-43ED-ACC0-226E907784CF}"/>
    <cellStyle name="요약 2 9 2 3" xfId="34906" xr:uid="{AE85BDB6-D6E7-4E9E-8CE0-EBA629995E72}"/>
    <cellStyle name="요약 2 9 3" xfId="9981" xr:uid="{3C864203-264C-4EBD-BB51-D17D2ED8518C}"/>
    <cellStyle name="요약 2 9 3 2" xfId="23177" xr:uid="{C039C4D5-CE3B-41DD-A76F-84CD1506C5F2}"/>
    <cellStyle name="요약 2 9 3 3" xfId="34907" xr:uid="{E0E1B125-0DC7-4DCE-8DFF-883DB299A341}"/>
    <cellStyle name="요약 2 9 4" xfId="23175" xr:uid="{96067BBE-4B1F-431E-86CA-C03623DCB7A9}"/>
    <cellStyle name="요약 2 9 5" xfId="34905" xr:uid="{90DD91BB-6A53-42D0-95B2-12226233B028}"/>
    <cellStyle name="요약 2_9.원단위" xfId="9982" xr:uid="{C1AB5F14-0263-4D2D-9460-7C57A641AD77}"/>
    <cellStyle name="요약 3" xfId="9983" xr:uid="{C14B11B5-ABE0-4CAF-83B9-CDEF9E1DE937}"/>
    <cellStyle name="요약 4" xfId="9984" xr:uid="{6D779FD9-5488-468C-8035-F912D589E664}"/>
    <cellStyle name="요약 5" xfId="9985" xr:uid="{1C9268A5-4805-4915-9095-3F6EB2B41E30}"/>
    <cellStyle name="요약 5 10" xfId="9986" xr:uid="{8B0C4324-B298-4864-900D-FCA5C39B5022}"/>
    <cellStyle name="요약 5 10 2" xfId="9987" xr:uid="{09E319F1-BEAD-435E-BF5E-25C5C8C9666F}"/>
    <cellStyle name="요약 5 11" xfId="9988" xr:uid="{C3527471-57F0-4D5C-A4AB-E640930624D9}"/>
    <cellStyle name="요약 5 12" xfId="23180" xr:uid="{742304D2-3D89-4C94-B53E-73EDAFC1CFD3}"/>
    <cellStyle name="요약 5 13" xfId="34910" xr:uid="{605B6AE0-3C1E-495E-8986-6DB9FE4810FC}"/>
    <cellStyle name="요약 5 2" xfId="9989" xr:uid="{1221F654-8D3A-4E1B-B162-52B6528EFB3C}"/>
    <cellStyle name="요약 5 2 10" xfId="34914" xr:uid="{6C98ACD2-F26F-469C-9C23-D084E2D8A03F}"/>
    <cellStyle name="요약 5 2 2" xfId="9990" xr:uid="{953FECA0-EAE5-4DAD-924A-886C333EDAEA}"/>
    <cellStyle name="요약 5 2 2 10" xfId="34915" xr:uid="{D0B9673B-BBC7-4C71-83F8-1D8E4F02F636}"/>
    <cellStyle name="요약 5 2 2 2" xfId="9991" xr:uid="{CCAD4ACD-5E8D-4721-A5E3-9AE92DB94C0A}"/>
    <cellStyle name="요약 5 2 2 2 2" xfId="9992" xr:uid="{74D29046-71D1-4B19-A03B-E0C2E388C930}"/>
    <cellStyle name="요약 5 2 2 2 2 2" xfId="23186" xr:uid="{50419352-98A9-4608-9568-E7531A953528}"/>
    <cellStyle name="요약 5 2 2 2 2 3" xfId="34917" xr:uid="{15B22187-CC71-4C3C-9D5A-E93C21837B81}"/>
    <cellStyle name="요약 5 2 2 2 3" xfId="9993" xr:uid="{190C8C87-C2F2-4544-8CE9-F8FBEEC65C51}"/>
    <cellStyle name="요약 5 2 2 2 3 2" xfId="23187" xr:uid="{A6D99FCA-44C4-467E-847F-62BF421798F0}"/>
    <cellStyle name="요약 5 2 2 2 3 3" xfId="34918" xr:uid="{296F91C4-B91E-4FDD-960B-E260FB5FFBEA}"/>
    <cellStyle name="요약 5 2 2 2 4" xfId="9994" xr:uid="{CA6BD45A-1B9E-4E2B-A5D2-CA8D3C7A6ABB}"/>
    <cellStyle name="요약 5 2 2 2 4 2" xfId="23188" xr:uid="{7CFACD99-37F2-4C05-936C-CB34C3923587}"/>
    <cellStyle name="요약 5 2 2 2 4 3" xfId="34919" xr:uid="{7BA06565-2B5E-4BBF-8C4D-F28E72578D5F}"/>
    <cellStyle name="요약 5 2 2 2 5" xfId="9995" xr:uid="{C1A9A970-70A1-49A9-964F-AF6A8C94E140}"/>
    <cellStyle name="요약 5 2 2 2 5 2" xfId="23189" xr:uid="{F1508A3B-B0E0-4685-AEDD-8E105ED9787A}"/>
    <cellStyle name="요약 5 2 2 2 5 3" xfId="34920" xr:uid="{3EC7172F-F465-475C-9B75-2561F7831743}"/>
    <cellStyle name="요약 5 2 2 2 6" xfId="9996" xr:uid="{6FDA8DC1-42D9-4101-B281-F9FBF8DE301E}"/>
    <cellStyle name="요약 5 2 2 2 6 2" xfId="23190" xr:uid="{FA648698-55AA-4EC2-A5D6-804A89E6DB7A}"/>
    <cellStyle name="요약 5 2 2 2 6 3" xfId="34921" xr:uid="{117729E3-CFC1-4920-B9B2-7E9260728091}"/>
    <cellStyle name="요약 5 2 2 2 7" xfId="9997" xr:uid="{BB584DBD-1BDE-4146-8D31-F05E792DC29A}"/>
    <cellStyle name="요약 5 2 2 2 7 2" xfId="23191" xr:uid="{7610DB19-246A-479A-925E-0CC152830823}"/>
    <cellStyle name="요약 5 2 2 2 7 3" xfId="34922" xr:uid="{1A4B58BC-3AD6-430B-ACBB-DC21AA876AE6}"/>
    <cellStyle name="요약 5 2 2 2 8" xfId="23185" xr:uid="{A30BE349-F52F-47E9-AFF8-EB4534436F40}"/>
    <cellStyle name="요약 5 2 2 2 9" xfId="34916" xr:uid="{6E85CD1F-F75F-41B0-B90C-AC2DE5DE24C6}"/>
    <cellStyle name="요약 5 2 2 3" xfId="9998" xr:uid="{3B0AC48E-D500-40D2-84DA-C26D9BBA0542}"/>
    <cellStyle name="요약 5 2 2 3 2" xfId="9999" xr:uid="{36581F2E-7A1C-448D-A611-D161FE42B79B}"/>
    <cellStyle name="요약 5 2 2 3 2 2" xfId="23193" xr:uid="{D77EFA13-3CFB-4001-95BB-FFDA8E05B589}"/>
    <cellStyle name="요약 5 2 2 3 2 3" xfId="34924" xr:uid="{7495E72F-5D7B-45FF-9ABE-0FD038E45002}"/>
    <cellStyle name="요약 5 2 2 3 3" xfId="10000" xr:uid="{273C33AA-00D3-4E3C-898D-3230342D4A87}"/>
    <cellStyle name="요약 5 2 2 3 3 2" xfId="23194" xr:uid="{30DB09E7-F03E-47E4-864B-DFF97C1A18DA}"/>
    <cellStyle name="요약 5 2 2 3 3 3" xfId="34925" xr:uid="{F1F48511-315E-4FB7-B626-A3CD9B423ADD}"/>
    <cellStyle name="요약 5 2 2 3 4" xfId="10001" xr:uid="{6854DCB8-3BDA-454D-8D8E-E8360AECB2D9}"/>
    <cellStyle name="요약 5 2 2 3 4 2" xfId="23195" xr:uid="{030631FB-08DC-4DCB-BF81-8DA70FE428EA}"/>
    <cellStyle name="요약 5 2 2 3 4 3" xfId="34926" xr:uid="{CB6462D8-FE99-4B92-B459-4FA33FF4DE47}"/>
    <cellStyle name="요약 5 2 2 3 5" xfId="10002" xr:uid="{B40C1903-91F4-4923-8836-38716B6CA584}"/>
    <cellStyle name="요약 5 2 2 3 5 2" xfId="23196" xr:uid="{913FCBF8-1F95-4A59-B3A8-A0B1C83690C8}"/>
    <cellStyle name="요약 5 2 2 3 5 3" xfId="34927" xr:uid="{17E8D2FD-2839-4910-9BF3-6F3BFA40840F}"/>
    <cellStyle name="요약 5 2 2 3 6" xfId="10003" xr:uid="{A5413F03-7E70-4B5C-8F83-0334937CF4D2}"/>
    <cellStyle name="요약 5 2 2 3 6 2" xfId="23197" xr:uid="{75EDCC6B-77FF-422A-81FF-FFDBB7DB4ECE}"/>
    <cellStyle name="요약 5 2 2 3 6 3" xfId="34928" xr:uid="{BCBBA8E5-3747-4DD6-B905-17FC4858CEF9}"/>
    <cellStyle name="요약 5 2 2 3 7" xfId="23192" xr:uid="{2B72A335-02B2-49ED-8B7F-20A341BF2888}"/>
    <cellStyle name="요약 5 2 2 3 8" xfId="34923" xr:uid="{6E513F23-D559-46F5-AD74-FC182C0A9E77}"/>
    <cellStyle name="요약 5 2 2 4" xfId="10004" xr:uid="{86B8504D-1B3C-4C0B-8A63-51DC971CEEAB}"/>
    <cellStyle name="요약 5 2 2 4 2" xfId="10005" xr:uid="{A10D4A22-1D69-41FE-B467-686506FFF5E0}"/>
    <cellStyle name="요약 5 2 2 4 2 2" xfId="23199" xr:uid="{161D024D-479B-4B50-91BD-4608A86D15BC}"/>
    <cellStyle name="요약 5 2 2 4 2 3" xfId="34930" xr:uid="{98D365F6-D317-4DAE-9E6C-A30C02552E46}"/>
    <cellStyle name="요약 5 2 2 4 3" xfId="10006" xr:uid="{2FFF27C5-3647-4271-8A9D-1F458F123E47}"/>
    <cellStyle name="요약 5 2 2 4 3 2" xfId="23200" xr:uid="{4F5CCA87-5B24-4EB1-847F-3B9DB6E69D60}"/>
    <cellStyle name="요약 5 2 2 4 3 3" xfId="34931" xr:uid="{AA50C6FE-1654-4209-88D1-99338EFF185E}"/>
    <cellStyle name="요약 5 2 2 4 4" xfId="10007" xr:uid="{07760CD0-74A7-4BAF-9C3B-08EA80F1F7AF}"/>
    <cellStyle name="요약 5 2 2 4 4 2" xfId="23201" xr:uid="{89D28E3B-E63F-4ACA-941A-CD20186149EC}"/>
    <cellStyle name="요약 5 2 2 4 4 3" xfId="34932" xr:uid="{7FA2EB75-E0BF-441F-9369-F62174BC238F}"/>
    <cellStyle name="요약 5 2 2 4 5" xfId="23198" xr:uid="{20D2CD6B-5662-45F9-9B6B-F05A3100CFAD}"/>
    <cellStyle name="요약 5 2 2 4 6" xfId="34929" xr:uid="{5D4B840C-045B-4DA7-B13E-EF9CB3614A80}"/>
    <cellStyle name="요약 5 2 2 5" xfId="10008" xr:uid="{2574D2EB-D431-4377-9A79-83DCE394B69D}"/>
    <cellStyle name="요약 5 2 2 5 2" xfId="10009" xr:uid="{0C0BD9CB-7BC5-49CE-B2AC-14E62543AC72}"/>
    <cellStyle name="요약 5 2 2 5 3" xfId="23202" xr:uid="{77C1978E-446B-49F1-BACD-471518C9DE37}"/>
    <cellStyle name="요약 5 2 2 5 4" xfId="34933" xr:uid="{E77B14CB-FF1A-4341-9F35-75F53C95F063}"/>
    <cellStyle name="요약 5 2 2 6" xfId="10010" xr:uid="{CD3A9915-D3B6-4602-96C3-BA7421D3B88A}"/>
    <cellStyle name="요약 5 2 2 6 2" xfId="10011" xr:uid="{ADAB5FFA-E810-40A2-80BD-C4F93DDF1AED}"/>
    <cellStyle name="요약 5 2 2 6 3" xfId="23204" xr:uid="{D74A8275-5AA1-4BDE-AD30-ED0926A90EEA}"/>
    <cellStyle name="요약 5 2 2 6 4" xfId="34935" xr:uid="{87AA34CD-0359-48D3-9C90-A19762B4C540}"/>
    <cellStyle name="요약 5 2 2 7" xfId="10012" xr:uid="{84FAFC2E-8A22-4ED2-8166-21D920B7B3AF}"/>
    <cellStyle name="요약 5 2 2 7 2" xfId="23206" xr:uid="{BD26A32C-907E-48A3-BDDE-2F3EE18EFE53}"/>
    <cellStyle name="요약 5 2 2 7 3" xfId="34937" xr:uid="{21F91F13-C38F-48FF-8009-196465933F68}"/>
    <cellStyle name="요약 5 2 2 8" xfId="10013" xr:uid="{33E5F849-1CA1-4EB1-A38C-1371AEC55469}"/>
    <cellStyle name="요약 5 2 2 8 2" xfId="23207" xr:uid="{E64C3472-7DF6-490C-BE12-2839D68C9E03}"/>
    <cellStyle name="요약 5 2 2 8 3" xfId="34938" xr:uid="{DC814B44-44A7-4BA0-AFBB-F36CDFED1081}"/>
    <cellStyle name="요약 5 2 2 9" xfId="23184" xr:uid="{A026CC28-B310-42FB-A742-F52D991C7B2D}"/>
    <cellStyle name="요약 5 2 3" xfId="10014" xr:uid="{9173C716-FC66-47E1-B5CF-0669B7BE84AD}"/>
    <cellStyle name="요약 5 2 3 2" xfId="10015" xr:uid="{89C1DF57-7EE6-4E89-9825-16AAC1A3CAE6}"/>
    <cellStyle name="요약 5 2 3 2 2" xfId="23209" xr:uid="{80BE0845-F947-401C-9188-D77CA85B34F1}"/>
    <cellStyle name="요약 5 2 3 2 3" xfId="34940" xr:uid="{B60DC0C3-5315-472F-93FD-AF5B23B91F22}"/>
    <cellStyle name="요약 5 2 3 3" xfId="10016" xr:uid="{BC4F8CE5-93C1-48D0-95A5-FB6663FFA406}"/>
    <cellStyle name="요약 5 2 3 3 2" xfId="23210" xr:uid="{7BE18956-A72A-458E-AB37-C1BD5F66ED86}"/>
    <cellStyle name="요약 5 2 3 3 3" xfId="34941" xr:uid="{2B4DAE00-49C4-4897-BA59-02D9D98607FE}"/>
    <cellStyle name="요약 5 2 3 4" xfId="10017" xr:uid="{7AB7BD16-7434-48F3-86E2-C79ED0CC6B2D}"/>
    <cellStyle name="요약 5 2 3 4 2" xfId="23211" xr:uid="{534F97DC-E81F-4ADB-A8C5-74883DE3BB63}"/>
    <cellStyle name="요약 5 2 3 4 3" xfId="34942" xr:uid="{7BF4B741-A951-4D2F-825D-8C95ADA5AA80}"/>
    <cellStyle name="요약 5 2 3 5" xfId="10018" xr:uid="{8A761767-59CD-4894-AAE4-517B59594FD2}"/>
    <cellStyle name="요약 5 2 3 5 2" xfId="23212" xr:uid="{9DA6F94A-C894-4C68-B0CB-6BAE641C4702}"/>
    <cellStyle name="요약 5 2 3 5 3" xfId="34943" xr:uid="{99973DE1-8892-4F29-B001-D1A632F555BB}"/>
    <cellStyle name="요약 5 2 3 6" xfId="10019" xr:uid="{71500750-2AA2-4A9B-8AF2-8435EEB780A2}"/>
    <cellStyle name="요약 5 2 3 6 2" xfId="23213" xr:uid="{AB14FDFF-F2D3-4532-B56A-025AB10B2B12}"/>
    <cellStyle name="요약 5 2 3 6 3" xfId="34944" xr:uid="{078B8156-0B5B-4B36-ABE2-900D9BE6C1DF}"/>
    <cellStyle name="요약 5 2 3 7" xfId="10020" xr:uid="{6C495103-6046-4207-BD3A-464EC34A02CD}"/>
    <cellStyle name="요약 5 2 3 7 2" xfId="23214" xr:uid="{9C26A131-8A2D-4BF9-81BA-FD0B5432078F}"/>
    <cellStyle name="요약 5 2 3 7 3" xfId="34945" xr:uid="{11DF2856-743F-482E-87F9-AEF24FB7DB6A}"/>
    <cellStyle name="요약 5 2 3 8" xfId="23208" xr:uid="{8BFA8C0D-8C18-4F04-9BA2-B93149E969C9}"/>
    <cellStyle name="요약 5 2 3 9" xfId="34939" xr:uid="{2E54E090-8FCC-465C-8CED-02F5A224AE56}"/>
    <cellStyle name="요약 5 2 4" xfId="10021" xr:uid="{8D949B09-AE65-4DE7-B13F-8F311FEF0C92}"/>
    <cellStyle name="요약 5 2 4 2" xfId="10022" xr:uid="{22C96540-25AC-48EE-9DEE-1BD2628F7CE9}"/>
    <cellStyle name="요약 5 2 4 2 2" xfId="23216" xr:uid="{212110A4-1125-4760-B794-46206160122B}"/>
    <cellStyle name="요약 5 2 4 2 3" xfId="34947" xr:uid="{4477627B-9D99-4BEF-B344-6D15A08D6852}"/>
    <cellStyle name="요약 5 2 4 3" xfId="10023" xr:uid="{B913368A-BDAF-45FB-9B9A-9D393BEAB4DE}"/>
    <cellStyle name="요약 5 2 4 3 2" xfId="23217" xr:uid="{0D80B6B2-00EB-49C8-B4E0-4EFFA9D4C1E2}"/>
    <cellStyle name="요약 5 2 4 3 3" xfId="34948" xr:uid="{B9104818-AC6A-4ED7-8E7B-4B6272398D7A}"/>
    <cellStyle name="요약 5 2 4 4" xfId="10024" xr:uid="{A958F566-E20A-45B6-9627-824B7CA9A75C}"/>
    <cellStyle name="요약 5 2 4 4 2" xfId="23218" xr:uid="{181E5117-EEFE-41D1-82CE-F5E4E67638D2}"/>
    <cellStyle name="요약 5 2 4 4 3" xfId="34949" xr:uid="{9DFA6735-F8D8-4877-BA0B-A6D9B9C080E4}"/>
    <cellStyle name="요약 5 2 4 5" xfId="10025" xr:uid="{6AC4B492-2B49-4066-83FC-71672577B639}"/>
    <cellStyle name="요약 5 2 4 5 2" xfId="23219" xr:uid="{39CB3A42-1D7E-48D2-8DB8-37150582E7BB}"/>
    <cellStyle name="요약 5 2 4 5 3" xfId="34950" xr:uid="{3BDC92D4-34DB-4B44-A5D2-9A9790824D20}"/>
    <cellStyle name="요약 5 2 4 6" xfId="10026" xr:uid="{3848235C-DD4D-419D-9BC2-4EDB8F70D9A0}"/>
    <cellStyle name="요약 5 2 4 6 2" xfId="23220" xr:uid="{55368CDC-150B-4B6B-8CBC-32F2F0F3E728}"/>
    <cellStyle name="요약 5 2 4 6 3" xfId="34951" xr:uid="{957D5609-82F9-47C3-A120-37493E3AA838}"/>
    <cellStyle name="요약 5 2 4 7" xfId="23215" xr:uid="{24F8A44B-07DE-4604-811A-8F56ADDF2B6A}"/>
    <cellStyle name="요약 5 2 4 8" xfId="34946" xr:uid="{25DE5348-FAE6-4402-9550-3C0437772B25}"/>
    <cellStyle name="요약 5 2 5" xfId="10027" xr:uid="{E3EF841D-B4CD-4F36-B042-03D304432F52}"/>
    <cellStyle name="요약 5 2 5 2" xfId="10028" xr:uid="{C598B0B3-2DBE-46BD-845B-FD4C03DD5F8C}"/>
    <cellStyle name="요약 5 2 5 2 2" xfId="23222" xr:uid="{A6704641-A148-4D7E-8762-85D9E40EFE25}"/>
    <cellStyle name="요약 5 2 5 2 3" xfId="34953" xr:uid="{284A101C-39EE-4CDF-AEE7-B1C846A21A75}"/>
    <cellStyle name="요약 5 2 5 3" xfId="10029" xr:uid="{58289E21-2DD4-4E78-835F-4919DC6B4F5B}"/>
    <cellStyle name="요약 5 2 5 3 2" xfId="23223" xr:uid="{A1CCF315-2CC5-4486-A086-52C3DDB20BC9}"/>
    <cellStyle name="요약 5 2 5 3 3" xfId="34954" xr:uid="{DE9DE1B3-45D3-4E3A-92EE-D21E76880076}"/>
    <cellStyle name="요약 5 2 5 4" xfId="10030" xr:uid="{EBED2921-FF9E-4E37-BBAA-302C31F2F0AD}"/>
    <cellStyle name="요약 5 2 5 4 2" xfId="23224" xr:uid="{209E46BE-F31C-4ABB-B4BD-7DF965B3C201}"/>
    <cellStyle name="요약 5 2 5 4 3" xfId="34955" xr:uid="{44C79F23-D17A-477A-81D2-78C2721AA522}"/>
    <cellStyle name="요약 5 2 5 5" xfId="10031" xr:uid="{F8A31B3B-1FB6-47A9-9131-A5769DF3D15E}"/>
    <cellStyle name="요약 5 2 5 5 2" xfId="23225" xr:uid="{D71EA10F-BB70-4D7E-9CBC-F654B176AE84}"/>
    <cellStyle name="요약 5 2 5 5 3" xfId="34956" xr:uid="{E528DF9F-7AB3-42AF-B54D-6CFB77855E01}"/>
    <cellStyle name="요약 5 2 5 6" xfId="23221" xr:uid="{2A867DDB-2C03-4FF6-8DA1-91711D8F39C2}"/>
    <cellStyle name="요약 5 2 5 7" xfId="34952" xr:uid="{3C5C54E9-FF49-4C2C-94B5-5512513F8E03}"/>
    <cellStyle name="요약 5 2 6" xfId="10032" xr:uid="{3C6F4DAE-4E96-4CB8-A043-4C2CEED81CE0}"/>
    <cellStyle name="요약 5 2 6 2" xfId="10033" xr:uid="{C8AE5343-788E-437E-9695-CAC70501B075}"/>
    <cellStyle name="요약 5 2 6 2 2" xfId="23227" xr:uid="{A157669D-036E-497F-A35B-8297280BDE25}"/>
    <cellStyle name="요약 5 2 6 2 3" xfId="34958" xr:uid="{FD2E8FC8-3C7F-47F8-BEDE-FFD2400367CA}"/>
    <cellStyle name="요약 5 2 6 3" xfId="23226" xr:uid="{2B22FD11-ADF1-4370-8863-454681DC5AE0}"/>
    <cellStyle name="요약 5 2 6 4" xfId="34957" xr:uid="{C5D74981-FBDE-4A47-AC6A-E532367359FF}"/>
    <cellStyle name="요약 5 2 7" xfId="10034" xr:uid="{120F420D-73C3-49D6-8244-7A5DD117193F}"/>
    <cellStyle name="요약 5 2 7 2" xfId="10035" xr:uid="{B83555E2-2CE2-42CF-B5BB-1C59655653C8}"/>
    <cellStyle name="요약 5 2 7 3" xfId="23228" xr:uid="{FAAAC8CB-2B21-4CC4-80AC-3F9C824FE987}"/>
    <cellStyle name="요약 5 2 7 4" xfId="34959" xr:uid="{24931976-DC14-4507-A11B-BB68B07D94EC}"/>
    <cellStyle name="요약 5 2 8" xfId="10036" xr:uid="{3218B76F-19EC-468C-A5EB-6F14D41753DF}"/>
    <cellStyle name="요약 5 2 8 2" xfId="23230" xr:uid="{D6DD4FF7-B9CD-4A03-8AF0-3242283FDD05}"/>
    <cellStyle name="요약 5 2 8 3" xfId="34961" xr:uid="{C5CCBC94-3C80-4659-BEDA-16DA2CF97DC1}"/>
    <cellStyle name="요약 5 2 9" xfId="23183" xr:uid="{96AFA36B-7439-4047-89CD-FC9C1C2C7860}"/>
    <cellStyle name="요약 5 3" xfId="10037" xr:uid="{36EEFFB8-3C5C-414C-AC13-25FDFF2E5FD8}"/>
    <cellStyle name="요약 5 3 10" xfId="34962" xr:uid="{587C3DD1-42E8-470B-8E4C-6276C61E2C40}"/>
    <cellStyle name="요약 5 3 2" xfId="10038" xr:uid="{91316283-B089-4763-893F-CFEA3770A848}"/>
    <cellStyle name="요약 5 3 2 10" xfId="34963" xr:uid="{C5A7F2AB-70E7-4124-BFBD-0E80620D51A8}"/>
    <cellStyle name="요약 5 3 2 2" xfId="10039" xr:uid="{6F0A9EA8-A5F2-4411-9B95-52B85FDC3B43}"/>
    <cellStyle name="요약 5 3 2 2 2" xfId="10040" xr:uid="{C98FC567-A6DF-481E-8624-40C2A0F06AD7}"/>
    <cellStyle name="요약 5 3 2 2 2 2" xfId="23234" xr:uid="{31101E00-9503-45BF-9E11-EAAA27F33C4F}"/>
    <cellStyle name="요약 5 3 2 2 2 3" xfId="34965" xr:uid="{8E6F3418-DC66-4A4B-97E9-BFBE183CEFCF}"/>
    <cellStyle name="요약 5 3 2 2 3" xfId="10041" xr:uid="{72B57CAD-CC5C-46B6-AC56-E51AFEB2D0A4}"/>
    <cellStyle name="요약 5 3 2 2 3 2" xfId="23235" xr:uid="{19A0B62E-BBB3-4CD6-8E11-7213C49409C0}"/>
    <cellStyle name="요약 5 3 2 2 3 3" xfId="34966" xr:uid="{1ABF54EA-A5E6-4DC0-8B4E-7A0FFD2D8861}"/>
    <cellStyle name="요약 5 3 2 2 4" xfId="10042" xr:uid="{FE76FCB4-F8EC-4CB1-AC36-BA603F5D89EE}"/>
    <cellStyle name="요약 5 3 2 2 4 2" xfId="23236" xr:uid="{E0958B39-33FE-488A-949C-BCF8C1733F67}"/>
    <cellStyle name="요약 5 3 2 2 4 3" xfId="34967" xr:uid="{C953BCEA-E0AA-419D-BC38-02131F9331FA}"/>
    <cellStyle name="요약 5 3 2 2 5" xfId="10043" xr:uid="{BFBD1201-0C14-410A-9970-D52CEE95C558}"/>
    <cellStyle name="요약 5 3 2 2 5 2" xfId="23237" xr:uid="{A0429EFC-3E80-483A-9348-FD96CB7F78AB}"/>
    <cellStyle name="요약 5 3 2 2 5 3" xfId="34968" xr:uid="{D86C56FE-B589-4C74-BADD-4EBC9B205D6D}"/>
    <cellStyle name="요약 5 3 2 2 6" xfId="10044" xr:uid="{9045A390-5640-4320-9B1F-FF7DCECA41CD}"/>
    <cellStyle name="요약 5 3 2 2 6 2" xfId="23238" xr:uid="{EF6C0100-17AE-4095-8E34-25D667BF0217}"/>
    <cellStyle name="요약 5 3 2 2 6 3" xfId="34969" xr:uid="{8A782D27-93A4-4232-BB09-0DE5C3526139}"/>
    <cellStyle name="요약 5 3 2 2 7" xfId="10045" xr:uid="{60219401-8139-4821-95C1-DEE3EE876445}"/>
    <cellStyle name="요약 5 3 2 2 7 2" xfId="23239" xr:uid="{1A8F933E-1C14-4E7E-B068-4CBF081F1A8E}"/>
    <cellStyle name="요약 5 3 2 2 7 3" xfId="34970" xr:uid="{02371022-1FBE-4F6B-AEDA-AD096BEE4E80}"/>
    <cellStyle name="요약 5 3 2 2 8" xfId="23233" xr:uid="{88DEB6F0-B84C-41AA-A5A4-9084DAFBF3CE}"/>
    <cellStyle name="요약 5 3 2 2 9" xfId="34964" xr:uid="{D0C8A49E-443C-4241-BA32-F9022A38E8D3}"/>
    <cellStyle name="요약 5 3 2 3" xfId="10046" xr:uid="{7E954D86-0D78-46E8-91C5-B765899B92E5}"/>
    <cellStyle name="요약 5 3 2 3 2" xfId="10047" xr:uid="{434CB38B-6E1F-4809-9CC2-C65320AF503B}"/>
    <cellStyle name="요약 5 3 2 3 2 2" xfId="23241" xr:uid="{D66B79FD-3318-49A8-B089-9E17B77948FC}"/>
    <cellStyle name="요약 5 3 2 3 2 3" xfId="34972" xr:uid="{BA9A2AB5-D451-4E18-81D8-9D975D1E0717}"/>
    <cellStyle name="요약 5 3 2 3 3" xfId="10048" xr:uid="{1A585E62-F9AB-4BE9-8E7C-42A9D4281103}"/>
    <cellStyle name="요약 5 3 2 3 3 2" xfId="23242" xr:uid="{DE9F0A6B-410A-41E1-A5A1-C864EAEFCE51}"/>
    <cellStyle name="요약 5 3 2 3 3 3" xfId="34973" xr:uid="{82A0B6F9-C4AE-4366-B151-204001004956}"/>
    <cellStyle name="요약 5 3 2 3 4" xfId="10049" xr:uid="{F7D722F5-3A8A-412F-923A-BB7382B27076}"/>
    <cellStyle name="요약 5 3 2 3 4 2" xfId="23243" xr:uid="{031F00C4-9DD2-4040-AC10-41E70A8E5C0C}"/>
    <cellStyle name="요약 5 3 2 3 4 3" xfId="34974" xr:uid="{363B36CD-7185-4E5B-9E30-406A08D4AADA}"/>
    <cellStyle name="요약 5 3 2 3 5" xfId="10050" xr:uid="{5C83873F-9A5C-41F8-A9E9-87F04DCDFC50}"/>
    <cellStyle name="요약 5 3 2 3 5 2" xfId="23244" xr:uid="{E2FB1F34-02EE-42F2-BF6F-B7061373D491}"/>
    <cellStyle name="요약 5 3 2 3 5 3" xfId="34975" xr:uid="{116899A8-C5F2-4F76-95A9-0D08EF8D9CB7}"/>
    <cellStyle name="요약 5 3 2 3 6" xfId="10051" xr:uid="{4AC8FF8D-C361-4F10-9BD9-6DC2AF85B55F}"/>
    <cellStyle name="요약 5 3 2 3 6 2" xfId="23245" xr:uid="{B44FD010-CEF2-4446-8111-4623DED47BF1}"/>
    <cellStyle name="요약 5 3 2 3 6 3" xfId="34976" xr:uid="{2DC7730E-12B7-4A82-B302-674DE2854F72}"/>
    <cellStyle name="요약 5 3 2 3 7" xfId="23240" xr:uid="{AFE36822-D82A-4D4E-AC7B-4CFE0358F7E3}"/>
    <cellStyle name="요약 5 3 2 3 8" xfId="34971" xr:uid="{FC143FCC-4C0E-4C74-A228-F05BCEF37447}"/>
    <cellStyle name="요약 5 3 2 4" xfId="10052" xr:uid="{065D61A9-4F21-4B6B-8A3F-45417AB90904}"/>
    <cellStyle name="요약 5 3 2 4 2" xfId="10053" xr:uid="{3DE42992-81F2-4D27-A634-F71F255ACBBA}"/>
    <cellStyle name="요약 5 3 2 4 2 2" xfId="23247" xr:uid="{D0D9F4A0-896B-4AA1-A34A-966680B4744D}"/>
    <cellStyle name="요약 5 3 2 4 2 3" xfId="34978" xr:uid="{1B4A90CC-8D0C-4A92-B413-9258C915CCC0}"/>
    <cellStyle name="요약 5 3 2 4 3" xfId="10054" xr:uid="{AA044678-AEBA-4CCA-9D8B-32D2153CC195}"/>
    <cellStyle name="요약 5 3 2 4 3 2" xfId="23248" xr:uid="{28A057E2-B876-401B-97C1-3496F32D3841}"/>
    <cellStyle name="요약 5 3 2 4 3 3" xfId="34979" xr:uid="{B6C72801-4B1B-4713-AD52-BE2657B56DC5}"/>
    <cellStyle name="요약 5 3 2 4 4" xfId="10055" xr:uid="{B8099E31-714C-4F69-BCE3-003E9488E874}"/>
    <cellStyle name="요약 5 3 2 4 4 2" xfId="23249" xr:uid="{5285350D-8C01-4F18-9B77-8A29FA0A85FD}"/>
    <cellStyle name="요약 5 3 2 4 4 3" xfId="34980" xr:uid="{A4FD4F36-4EC0-481A-96B9-A127CC185130}"/>
    <cellStyle name="요약 5 3 2 4 5" xfId="23246" xr:uid="{68D59B37-DBD5-4F85-B692-9AB767643350}"/>
    <cellStyle name="요약 5 3 2 4 6" xfId="34977" xr:uid="{D19042C5-18FC-44E3-8684-7A55C1FF03DD}"/>
    <cellStyle name="요약 5 3 2 5" xfId="10056" xr:uid="{CF5CB2E6-ABC6-4189-B143-911435A61D19}"/>
    <cellStyle name="요약 5 3 2 5 2" xfId="10057" xr:uid="{71E87EC6-6C97-4781-87FE-7DC25F9860E8}"/>
    <cellStyle name="요약 5 3 2 5 3" xfId="23250" xr:uid="{2AF3029E-F99A-48E5-837A-7785089198B2}"/>
    <cellStyle name="요약 5 3 2 5 4" xfId="34981" xr:uid="{55520366-3249-4CE2-BEE1-16E3F3A454F7}"/>
    <cellStyle name="요약 5 3 2 6" xfId="10058" xr:uid="{FFCBF3EB-1B34-4628-BF74-EDE29D819419}"/>
    <cellStyle name="요약 5 3 2 6 2" xfId="10059" xr:uid="{2D4F678A-AF5A-4123-8B28-1946D65D665E}"/>
    <cellStyle name="요약 5 3 2 6 3" xfId="23252" xr:uid="{6CECC1F5-D190-4338-8866-4F6EAB2F3B51}"/>
    <cellStyle name="요약 5 3 2 6 4" xfId="34983" xr:uid="{DC524476-5467-4199-A8C1-54C97EEDEF33}"/>
    <cellStyle name="요약 5 3 2 7" xfId="10060" xr:uid="{24FFC3C6-2A2A-4FC1-B083-01571BCC1038}"/>
    <cellStyle name="요약 5 3 2 7 2" xfId="23254" xr:uid="{51B2AD08-EBA8-4C2A-83D7-3894D3B5E3F7}"/>
    <cellStyle name="요약 5 3 2 7 3" xfId="34985" xr:uid="{58B12045-4431-4BED-9CF8-ABC036B56BD6}"/>
    <cellStyle name="요약 5 3 2 8" xfId="10061" xr:uid="{4314B52E-93F8-4032-B613-1B922189F44F}"/>
    <cellStyle name="요약 5 3 2 8 2" xfId="23255" xr:uid="{165FCF27-68A4-42F9-91A6-905BE779E1E4}"/>
    <cellStyle name="요약 5 3 2 8 3" xfId="34986" xr:uid="{5129179E-B2BB-4338-BAAD-C35D29AB6849}"/>
    <cellStyle name="요약 5 3 2 9" xfId="23232" xr:uid="{F91D096B-8E3C-4FAE-BE9C-94461068C530}"/>
    <cellStyle name="요약 5 3 3" xfId="10062" xr:uid="{CEF26AD3-6785-4AD0-A9B5-70F050DEEC90}"/>
    <cellStyle name="요약 5 3 3 2" xfId="10063" xr:uid="{97B3B996-7C3C-401D-B8E8-224C14A81A64}"/>
    <cellStyle name="요약 5 3 3 2 2" xfId="23257" xr:uid="{0B101EB9-C739-41C7-BA00-E8798ECEC212}"/>
    <cellStyle name="요약 5 3 3 2 3" xfId="34988" xr:uid="{1E793CF8-96EB-4AC6-942D-2EE79EE5A438}"/>
    <cellStyle name="요약 5 3 3 3" xfId="10064" xr:uid="{5218CF7D-0068-4C0E-922F-2FF47772E6F1}"/>
    <cellStyle name="요약 5 3 3 3 2" xfId="23258" xr:uid="{676D61C6-ECD7-40C4-889B-946D94C1F5BC}"/>
    <cellStyle name="요약 5 3 3 3 3" xfId="34989" xr:uid="{C4AD7A75-3606-498A-BD4F-8481FC20E2C0}"/>
    <cellStyle name="요약 5 3 3 4" xfId="10065" xr:uid="{72D174CA-956B-48B8-803B-EAEBB5CBF0EB}"/>
    <cellStyle name="요약 5 3 3 4 2" xfId="23259" xr:uid="{F22354E9-9481-47E7-AEF5-2F25023EB305}"/>
    <cellStyle name="요약 5 3 3 4 3" xfId="34990" xr:uid="{A7277ED6-A41F-45FF-A12D-96B499163266}"/>
    <cellStyle name="요약 5 3 3 5" xfId="10066" xr:uid="{59DDAE01-ED60-4C9F-817B-907D3878B54C}"/>
    <cellStyle name="요약 5 3 3 5 2" xfId="23260" xr:uid="{1E2D2724-FC6E-4122-86B1-BA51F765F752}"/>
    <cellStyle name="요약 5 3 3 5 3" xfId="34991" xr:uid="{E9BCB28A-D708-4F8A-BE37-7B7A38B2C9AC}"/>
    <cellStyle name="요약 5 3 3 6" xfId="10067" xr:uid="{635ACFF3-A0B7-4D38-BF77-ED1DD7AE3E21}"/>
    <cellStyle name="요약 5 3 3 6 2" xfId="23261" xr:uid="{077E54A1-83D7-4F77-A545-B6DF30AD40E6}"/>
    <cellStyle name="요약 5 3 3 6 3" xfId="34992" xr:uid="{8822A669-A263-4E47-AD6A-13471F9ED1B0}"/>
    <cellStyle name="요약 5 3 3 7" xfId="10068" xr:uid="{E76B218E-22D0-4040-A479-71CDDE5D4DE5}"/>
    <cellStyle name="요약 5 3 3 7 2" xfId="23262" xr:uid="{B3EF5447-0529-43FA-B063-1292AB3A7CD3}"/>
    <cellStyle name="요약 5 3 3 7 3" xfId="34993" xr:uid="{1382E2DC-8344-41BA-A2F3-F74357481CB6}"/>
    <cellStyle name="요약 5 3 3 8" xfId="23256" xr:uid="{B5B76064-95C0-4775-81F2-CD3AECB4696C}"/>
    <cellStyle name="요약 5 3 3 9" xfId="34987" xr:uid="{3A8686CB-F9D7-40DE-AFBF-A2D532416012}"/>
    <cellStyle name="요약 5 3 4" xfId="10069" xr:uid="{B76D5548-6519-469D-A450-416CF8201492}"/>
    <cellStyle name="요약 5 3 4 2" xfId="10070" xr:uid="{DF7A4594-7B46-4F9B-91EA-2E459032F185}"/>
    <cellStyle name="요약 5 3 4 2 2" xfId="23264" xr:uid="{18C30F27-18F7-4635-AD27-B7179651DA42}"/>
    <cellStyle name="요약 5 3 4 2 3" xfId="34995" xr:uid="{7B5AC315-18CC-4276-87C7-F124420A8E5B}"/>
    <cellStyle name="요약 5 3 4 3" xfId="10071" xr:uid="{649493A1-CB7C-4EB6-B472-FD2C1291F258}"/>
    <cellStyle name="요약 5 3 4 3 2" xfId="23265" xr:uid="{BFC73401-5143-4679-8EE6-B46C2ED66787}"/>
    <cellStyle name="요약 5 3 4 3 3" xfId="34996" xr:uid="{BB64B6B0-3459-4615-90CB-49CA430EC5F7}"/>
    <cellStyle name="요약 5 3 4 4" xfId="10072" xr:uid="{F26C7026-EAE3-47F6-BE6D-15858F687622}"/>
    <cellStyle name="요약 5 3 4 4 2" xfId="23266" xr:uid="{3DDD666A-E52E-4F0E-9CB9-5A379964F63E}"/>
    <cellStyle name="요약 5 3 4 4 3" xfId="34997" xr:uid="{0535477D-6B3C-4A31-BE83-C6BC8EFF6E0D}"/>
    <cellStyle name="요약 5 3 4 5" xfId="10073" xr:uid="{D3A3A50C-D91E-49F2-A8FB-ECCBC0486E8E}"/>
    <cellStyle name="요약 5 3 4 5 2" xfId="23267" xr:uid="{5EEB44FE-34B7-4275-B60B-A941C9F654F2}"/>
    <cellStyle name="요약 5 3 4 5 3" xfId="34998" xr:uid="{DC96DAEF-E97E-4DB1-8263-FAB3F93F5528}"/>
    <cellStyle name="요약 5 3 4 6" xfId="10074" xr:uid="{55E92FD9-E8C4-44F4-A8EB-9DA9D944D1FD}"/>
    <cellStyle name="요약 5 3 4 6 2" xfId="23268" xr:uid="{E9A07C13-6035-4393-A92C-FF43662B294B}"/>
    <cellStyle name="요약 5 3 4 6 3" xfId="34999" xr:uid="{5BDA1BCB-82E8-4467-A5A3-29F8C88B6FF2}"/>
    <cellStyle name="요약 5 3 4 7" xfId="23263" xr:uid="{DFE71161-4B9C-46B4-AB07-D680251C4D25}"/>
    <cellStyle name="요약 5 3 4 8" xfId="34994" xr:uid="{7ECB5760-3C13-49C3-BF16-D2ED0B7FFE84}"/>
    <cellStyle name="요약 5 3 5" xfId="10075" xr:uid="{05ADCF76-07A3-4C63-93BB-8D1CAAFA1C20}"/>
    <cellStyle name="요약 5 3 5 2" xfId="10076" xr:uid="{62C50DD5-20E2-4D8E-9B8E-BCAB013D2D11}"/>
    <cellStyle name="요약 5 3 5 2 2" xfId="23270" xr:uid="{86566514-A286-408D-BF69-9E95478EB850}"/>
    <cellStyle name="요약 5 3 5 2 3" xfId="35001" xr:uid="{AEBB076B-0FCE-4BA6-99B4-F71E72154470}"/>
    <cellStyle name="요약 5 3 5 3" xfId="10077" xr:uid="{240A5843-E3FE-4101-9D3F-78D0A43D0362}"/>
    <cellStyle name="요약 5 3 5 3 2" xfId="23271" xr:uid="{39E3452B-6AFD-4966-B329-7917A8808222}"/>
    <cellStyle name="요약 5 3 5 3 3" xfId="35002" xr:uid="{E728B31A-E872-42BA-981C-AE3E959A4B75}"/>
    <cellStyle name="요약 5 3 5 4" xfId="10078" xr:uid="{DA660203-99AC-4D0B-836E-3F3888FF6DBA}"/>
    <cellStyle name="요약 5 3 5 4 2" xfId="23272" xr:uid="{0CBB9287-BB74-4B89-8A9C-F7E1EE4DC9D3}"/>
    <cellStyle name="요약 5 3 5 4 3" xfId="35003" xr:uid="{3D24BED7-0A36-4FA5-B154-412C222847A5}"/>
    <cellStyle name="요약 5 3 5 5" xfId="10079" xr:uid="{6C4B4943-DE48-4937-9963-FBAC6AB1D00C}"/>
    <cellStyle name="요약 5 3 5 5 2" xfId="23273" xr:uid="{70D87264-F1F0-456B-B9FB-5ADFD0408424}"/>
    <cellStyle name="요약 5 3 5 5 3" xfId="35004" xr:uid="{4FDF6D40-7C4A-4615-87A0-9E8AAD2D5BBA}"/>
    <cellStyle name="요약 5 3 5 6" xfId="23269" xr:uid="{35094BA8-1F35-4B08-B9F6-17B11BD2E0BD}"/>
    <cellStyle name="요약 5 3 5 7" xfId="35000" xr:uid="{A2EE7CD5-12A7-425A-91AE-95229E58CE0D}"/>
    <cellStyle name="요약 5 3 6" xfId="10080" xr:uid="{81096184-1380-4F51-BFCF-70ED695AA940}"/>
    <cellStyle name="요약 5 3 6 2" xfId="10081" xr:uid="{ABDA04D1-09FD-426E-93DA-589EF0985E94}"/>
    <cellStyle name="요약 5 3 6 2 2" xfId="23275" xr:uid="{FF3EA02C-EDF7-4FEA-90B5-1484315C1241}"/>
    <cellStyle name="요약 5 3 6 2 3" xfId="35006" xr:uid="{46FD624C-0ADA-48DF-92C6-FBBA2CEB2621}"/>
    <cellStyle name="요약 5 3 6 3" xfId="23274" xr:uid="{44D96CD7-D054-4728-9529-8B3295359392}"/>
    <cellStyle name="요약 5 3 6 4" xfId="35005" xr:uid="{D35AD1F4-E13C-414A-88F6-59F6C0E881EF}"/>
    <cellStyle name="요약 5 3 7" xfId="10082" xr:uid="{47298F8D-3483-4D2B-A76C-1588165C5CD2}"/>
    <cellStyle name="요약 5 3 7 2" xfId="10083" xr:uid="{4CAE8335-DBAD-4F0C-8D19-05EE4EC00368}"/>
    <cellStyle name="요약 5 3 7 3" xfId="23276" xr:uid="{C6FD027D-03D7-4CE5-BCF7-1C543C5B8346}"/>
    <cellStyle name="요약 5 3 7 4" xfId="35007" xr:uid="{90EF9BA5-EC6E-45B1-8CEC-80488D5E7308}"/>
    <cellStyle name="요약 5 3 8" xfId="10084" xr:uid="{9231424B-ECB4-4B74-AA93-96DC4BFD7059}"/>
    <cellStyle name="요약 5 3 8 2" xfId="23278" xr:uid="{C7B82B19-65AB-4DD9-8612-394F47DA683C}"/>
    <cellStyle name="요약 5 3 8 3" xfId="35009" xr:uid="{8E49A0E7-5556-4804-A15A-2F7EDCFA7005}"/>
    <cellStyle name="요약 5 3 9" xfId="23231" xr:uid="{90061D13-9415-49E7-B1A8-64EB81A247FE}"/>
    <cellStyle name="요약 5 4" xfId="10085" xr:uid="{74CE9E69-839C-4794-96D1-0006E5C8ED67}"/>
    <cellStyle name="요약 5 4 10" xfId="35010" xr:uid="{94D25192-3894-48A0-8CCD-35ABB4D3A89A}"/>
    <cellStyle name="요약 5 4 2" xfId="10086" xr:uid="{1C490331-593D-4297-A50F-7BF289AE7911}"/>
    <cellStyle name="요약 5 4 2 10" xfId="35011" xr:uid="{B0612B35-8C52-4E50-98A6-5AED122E33F7}"/>
    <cellStyle name="요약 5 4 2 2" xfId="10087" xr:uid="{CE347B0E-9B3E-41CC-B753-F14DD7DA297C}"/>
    <cellStyle name="요약 5 4 2 2 2" xfId="10088" xr:uid="{486082D6-086A-4B6C-BE5B-5136B3651184}"/>
    <cellStyle name="요약 5 4 2 2 2 2" xfId="23282" xr:uid="{FB770889-0359-4873-BE70-FA2D28C39A98}"/>
    <cellStyle name="요약 5 4 2 2 2 3" xfId="35013" xr:uid="{0E06E547-49B2-4466-B8C8-2BED5C5A8ABE}"/>
    <cellStyle name="요약 5 4 2 2 3" xfId="10089" xr:uid="{E8C42176-4B76-49E5-B3C8-CBF7EBA9AA29}"/>
    <cellStyle name="요약 5 4 2 2 3 2" xfId="23283" xr:uid="{9D2B5F0D-B868-4ED4-ABD9-95789B9A8FCC}"/>
    <cellStyle name="요약 5 4 2 2 3 3" xfId="35014" xr:uid="{37FB753C-E64F-41B7-A8F3-A6BABB7C9781}"/>
    <cellStyle name="요약 5 4 2 2 4" xfId="10090" xr:uid="{19CEDE91-3702-4778-ABAB-20B966FE1640}"/>
    <cellStyle name="요약 5 4 2 2 4 2" xfId="23284" xr:uid="{888DA3AE-C36C-4831-AF08-FDE52D0F6640}"/>
    <cellStyle name="요약 5 4 2 2 4 3" xfId="35015" xr:uid="{FA381F5F-6A96-4514-B603-262AE5087450}"/>
    <cellStyle name="요약 5 4 2 2 5" xfId="10091" xr:uid="{92B71480-8DB7-42E5-8324-E915425DD83C}"/>
    <cellStyle name="요약 5 4 2 2 5 2" xfId="23285" xr:uid="{CEA6D955-80C3-44B4-9803-5D90256BED91}"/>
    <cellStyle name="요약 5 4 2 2 5 3" xfId="35016" xr:uid="{893D5CBF-E8FE-402C-B615-C5EBEAF71852}"/>
    <cellStyle name="요약 5 4 2 2 6" xfId="10092" xr:uid="{C16DF6C4-4859-4D79-9760-53380FD0B3F2}"/>
    <cellStyle name="요약 5 4 2 2 6 2" xfId="23286" xr:uid="{54F876BA-364D-4F44-9BB0-C2219142F306}"/>
    <cellStyle name="요약 5 4 2 2 6 3" xfId="35017" xr:uid="{85596A97-4F01-4894-A639-173A851FDBDC}"/>
    <cellStyle name="요약 5 4 2 2 7" xfId="10093" xr:uid="{E0861923-908B-44D6-9F83-23E99F59EA5A}"/>
    <cellStyle name="요약 5 4 2 2 7 2" xfId="23287" xr:uid="{D445F0C8-2BDD-4BB2-8F9F-E8F3D740CFB2}"/>
    <cellStyle name="요약 5 4 2 2 7 3" xfId="35018" xr:uid="{5812A6C9-A4C5-499F-9C76-F0BC6DA2F582}"/>
    <cellStyle name="요약 5 4 2 2 8" xfId="23281" xr:uid="{B1FA74E7-9B1E-40FF-88BD-F4AD086F858A}"/>
    <cellStyle name="요약 5 4 2 2 9" xfId="35012" xr:uid="{6E858825-459F-4CC7-A667-163003F0CAEE}"/>
    <cellStyle name="요약 5 4 2 3" xfId="10094" xr:uid="{3BDB2A47-4D95-493D-9762-16AD2DEAA2A7}"/>
    <cellStyle name="요약 5 4 2 3 2" xfId="10095" xr:uid="{5CE5AF69-3563-4EC9-B15E-51C3A1F334C7}"/>
    <cellStyle name="요약 5 4 2 3 2 2" xfId="23289" xr:uid="{86A2D60F-B44C-42D2-8116-22B3325653E2}"/>
    <cellStyle name="요약 5 4 2 3 2 3" xfId="35020" xr:uid="{6DB0A288-DA52-4848-9816-E7C6B5844076}"/>
    <cellStyle name="요약 5 4 2 3 3" xfId="10096" xr:uid="{9A90EA16-E983-448F-8A3A-C82D4C3B62BC}"/>
    <cellStyle name="요약 5 4 2 3 3 2" xfId="23290" xr:uid="{F433E5A1-897D-42C4-807D-AE430D331BE8}"/>
    <cellStyle name="요약 5 4 2 3 3 3" xfId="35021" xr:uid="{ACF5B9B1-85CF-4279-A51A-29C4113B27C6}"/>
    <cellStyle name="요약 5 4 2 3 4" xfId="10097" xr:uid="{95DE5A1A-584B-435E-9D82-71FF0723B0E3}"/>
    <cellStyle name="요약 5 4 2 3 4 2" xfId="23291" xr:uid="{0BF73AEF-556C-4054-B006-2C65C5C7ED94}"/>
    <cellStyle name="요약 5 4 2 3 4 3" xfId="35022" xr:uid="{4270A6F2-87E1-4FFB-BEED-436982BCD5DE}"/>
    <cellStyle name="요약 5 4 2 3 5" xfId="10098" xr:uid="{96A0AC67-C433-44D2-827E-835C5381AAE5}"/>
    <cellStyle name="요약 5 4 2 3 5 2" xfId="23292" xr:uid="{6D8C06C6-F685-4CCD-852E-8E6368A92A2E}"/>
    <cellStyle name="요약 5 4 2 3 5 3" xfId="35023" xr:uid="{C78F5833-B6ED-4B82-BFAB-91BFB91ABE8A}"/>
    <cellStyle name="요약 5 4 2 3 6" xfId="10099" xr:uid="{C662205E-FA36-45E0-B484-DED0E5A81A82}"/>
    <cellStyle name="요약 5 4 2 3 6 2" xfId="23293" xr:uid="{76E5FED4-08F0-418A-B916-1A5735434396}"/>
    <cellStyle name="요약 5 4 2 3 6 3" xfId="35024" xr:uid="{CAA86790-58C7-4114-A7DF-190B5AF69124}"/>
    <cellStyle name="요약 5 4 2 3 7" xfId="23288" xr:uid="{A3DED064-3795-402F-98C0-EA9910DE4FB2}"/>
    <cellStyle name="요약 5 4 2 3 8" xfId="35019" xr:uid="{20D118BC-3BCD-41C4-A78E-7BA69AB5A5CC}"/>
    <cellStyle name="요약 5 4 2 4" xfId="10100" xr:uid="{284764A9-2F55-4373-AB42-89AD8416C7F6}"/>
    <cellStyle name="요약 5 4 2 4 2" xfId="10101" xr:uid="{C24EF4B6-C031-42D8-849A-15DB289CA151}"/>
    <cellStyle name="요약 5 4 2 4 2 2" xfId="23295" xr:uid="{08B39250-6D18-454B-83A1-34E45F4CB977}"/>
    <cellStyle name="요약 5 4 2 4 2 3" xfId="35026" xr:uid="{644868D4-67D6-4D18-B729-B67E31E5EE58}"/>
    <cellStyle name="요약 5 4 2 4 3" xfId="10102" xr:uid="{103F2536-D09E-4A99-BC65-01E795433F47}"/>
    <cellStyle name="요약 5 4 2 4 3 2" xfId="23296" xr:uid="{B32CF7FA-06C5-494E-8E9E-18F558293B14}"/>
    <cellStyle name="요약 5 4 2 4 3 3" xfId="35027" xr:uid="{433A90BE-3199-4D39-953B-38FDAEB69C90}"/>
    <cellStyle name="요약 5 4 2 4 4" xfId="10103" xr:uid="{E4246E08-C042-4D0B-9CAA-FCC4F3709A2C}"/>
    <cellStyle name="요약 5 4 2 4 4 2" xfId="23297" xr:uid="{C014413B-D292-424F-BC73-0E15BBC7EA65}"/>
    <cellStyle name="요약 5 4 2 4 4 3" xfId="35028" xr:uid="{8889CAD1-A070-42D3-8898-F90A945EA143}"/>
    <cellStyle name="요약 5 4 2 4 5" xfId="23294" xr:uid="{CFEAA46E-A503-4639-AE50-8258F4630E1E}"/>
    <cellStyle name="요약 5 4 2 4 6" xfId="35025" xr:uid="{DE8C7F50-2AFA-44D2-907D-236053C6C75F}"/>
    <cellStyle name="요약 5 4 2 5" xfId="10104" xr:uid="{33EA080D-937A-4603-AF80-2B443A845186}"/>
    <cellStyle name="요약 5 4 2 5 2" xfId="10105" xr:uid="{801311D9-9469-4E25-B527-A82CD496C683}"/>
    <cellStyle name="요약 5 4 2 5 3" xfId="23298" xr:uid="{7CA16F32-9466-43F8-98B3-0892D390D181}"/>
    <cellStyle name="요약 5 4 2 5 4" xfId="35029" xr:uid="{6A35B395-7287-4EA1-88E2-266AABB25D96}"/>
    <cellStyle name="요약 5 4 2 6" xfId="10106" xr:uid="{2B709C8E-5F5F-48F2-8151-9FA72B693EBA}"/>
    <cellStyle name="요약 5 4 2 6 2" xfId="10107" xr:uid="{992CBA63-CDC7-47E0-A3BC-1A4171AD5C22}"/>
    <cellStyle name="요약 5 4 2 6 3" xfId="23300" xr:uid="{EA11DAEA-AB33-44A9-8C56-EFCC54E5D1C6}"/>
    <cellStyle name="요약 5 4 2 6 4" xfId="35031" xr:uid="{BAF6F128-3FBC-437E-9DA2-5E4350612047}"/>
    <cellStyle name="요약 5 4 2 7" xfId="10108" xr:uid="{438A310A-B501-47CA-BF9A-718A33EFDEF4}"/>
    <cellStyle name="요약 5 4 2 7 2" xfId="23302" xr:uid="{36647B4C-93E0-41EA-9FBA-89E723C7137F}"/>
    <cellStyle name="요약 5 4 2 7 3" xfId="35033" xr:uid="{862877BA-E32E-40AB-8134-2DC2FE39A940}"/>
    <cellStyle name="요약 5 4 2 8" xfId="10109" xr:uid="{C2DB96D9-4B02-4C8F-B5E0-FE18C852072F}"/>
    <cellStyle name="요약 5 4 2 8 2" xfId="23303" xr:uid="{4AEF4A38-5A88-46FD-AD5E-F8D0BDC590D5}"/>
    <cellStyle name="요약 5 4 2 8 3" xfId="35034" xr:uid="{2075FCF1-4C7F-478B-9F19-5F8B6CE49CBC}"/>
    <cellStyle name="요약 5 4 2 9" xfId="23280" xr:uid="{C406C52A-5D21-4C87-AD62-BECBE62B3AAC}"/>
    <cellStyle name="요약 5 4 3" xfId="10110" xr:uid="{6A8EF302-B3CE-44C2-B0CC-A82B03F75A9F}"/>
    <cellStyle name="요약 5 4 3 2" xfId="10111" xr:uid="{89515E6B-87A0-4D65-84BE-D02D50CA02AB}"/>
    <cellStyle name="요약 5 4 3 2 2" xfId="23305" xr:uid="{79A6B6AB-3192-429B-A87B-CE5E566CA9DB}"/>
    <cellStyle name="요약 5 4 3 2 3" xfId="35036" xr:uid="{4D9B8E17-ED94-4045-842C-471B8DE3C1B1}"/>
    <cellStyle name="요약 5 4 3 3" xfId="10112" xr:uid="{8DC28A38-58D3-41AE-9D03-C2B042E8AB2E}"/>
    <cellStyle name="요약 5 4 3 3 2" xfId="23306" xr:uid="{26C1A32C-FA97-455B-B5D8-816FF371ED95}"/>
    <cellStyle name="요약 5 4 3 3 3" xfId="35037" xr:uid="{6E79DE70-7CAD-4A77-B197-92CCAFD9A5D0}"/>
    <cellStyle name="요약 5 4 3 4" xfId="10113" xr:uid="{3F854BF9-4038-46E2-A87C-B4912CBCE68B}"/>
    <cellStyle name="요약 5 4 3 4 2" xfId="23307" xr:uid="{3D2B0DDA-2731-4D72-A2DC-BA56777EFAF6}"/>
    <cellStyle name="요약 5 4 3 4 3" xfId="35038" xr:uid="{0B6FE7CA-F87F-45DF-B710-66E5D5C43226}"/>
    <cellStyle name="요약 5 4 3 5" xfId="10114" xr:uid="{1FAAF5AF-5981-4134-8CC5-D81CB5C498EF}"/>
    <cellStyle name="요약 5 4 3 5 2" xfId="23308" xr:uid="{1703C577-0BC3-4047-B1D5-326D953AB0B0}"/>
    <cellStyle name="요약 5 4 3 5 3" xfId="35039" xr:uid="{017F5D7E-852D-47DC-AC9A-2890FB6E953D}"/>
    <cellStyle name="요약 5 4 3 6" xfId="10115" xr:uid="{7699F23B-8AA9-4A11-A7D2-86685FA81DD3}"/>
    <cellStyle name="요약 5 4 3 6 2" xfId="23309" xr:uid="{C1FBB00B-D544-4516-92CF-D289A4829796}"/>
    <cellStyle name="요약 5 4 3 6 3" xfId="35040" xr:uid="{F65DB76C-90CC-426E-AE01-5C51D809A6D7}"/>
    <cellStyle name="요약 5 4 3 7" xfId="10116" xr:uid="{C767E00F-3C25-4CF9-8E06-434E3B620D47}"/>
    <cellStyle name="요약 5 4 3 7 2" xfId="23310" xr:uid="{69E383A0-DFCC-4068-84FB-A5AF9E293371}"/>
    <cellStyle name="요약 5 4 3 7 3" xfId="35041" xr:uid="{A6A866D3-02D2-43C1-96EE-DCAEE84AA1E0}"/>
    <cellStyle name="요약 5 4 3 8" xfId="23304" xr:uid="{063CED41-D76B-4D53-9C01-2EB119F0C544}"/>
    <cellStyle name="요약 5 4 3 9" xfId="35035" xr:uid="{8C6A405E-6723-4555-885E-5A2A27820A24}"/>
    <cellStyle name="요약 5 4 4" xfId="10117" xr:uid="{1EBFB810-00D2-46F1-9B81-85CFC29B0F91}"/>
    <cellStyle name="요약 5 4 4 2" xfId="10118" xr:uid="{9427CA03-96B0-4061-BE9C-C3903542B857}"/>
    <cellStyle name="요약 5 4 4 2 2" xfId="23312" xr:uid="{DADECCDB-EF7D-44E3-B257-D6B43F4F6DB4}"/>
    <cellStyle name="요약 5 4 4 2 3" xfId="35043" xr:uid="{7BE35828-474A-4556-853B-C5D2F9872597}"/>
    <cellStyle name="요약 5 4 4 3" xfId="10119" xr:uid="{6573CAA6-CD01-40AD-AC8E-282E70F53C55}"/>
    <cellStyle name="요약 5 4 4 3 2" xfId="23313" xr:uid="{4C7C04FC-9AE8-4B90-8281-D416C7B1F6D1}"/>
    <cellStyle name="요약 5 4 4 3 3" xfId="35044" xr:uid="{79A5F31E-D804-4DF0-961E-A58E1E618E5A}"/>
    <cellStyle name="요약 5 4 4 4" xfId="10120" xr:uid="{40735579-1EB4-49A1-ADC0-174F1DFDA735}"/>
    <cellStyle name="요약 5 4 4 4 2" xfId="23314" xr:uid="{9E2750D8-899D-4BFD-8210-4A4534985123}"/>
    <cellStyle name="요약 5 4 4 4 3" xfId="35045" xr:uid="{CD99AED3-D99D-442D-9C2A-99C7743A95D6}"/>
    <cellStyle name="요약 5 4 4 5" xfId="10121" xr:uid="{95B78CDA-37D8-4000-9BDF-3062038F0658}"/>
    <cellStyle name="요약 5 4 4 5 2" xfId="23315" xr:uid="{0F72733B-7DC9-4122-BC21-743D05F4A83B}"/>
    <cellStyle name="요약 5 4 4 5 3" xfId="35046" xr:uid="{9F8331EB-7E69-4F36-9B43-F756A78059F6}"/>
    <cellStyle name="요약 5 4 4 6" xfId="10122" xr:uid="{B942FAD8-74EB-41AC-A784-C62A3A0B378A}"/>
    <cellStyle name="요약 5 4 4 6 2" xfId="23316" xr:uid="{91C3402E-D9AB-4D57-B021-C16BA806F319}"/>
    <cellStyle name="요약 5 4 4 6 3" xfId="35047" xr:uid="{D1E4D093-2E6A-4F0A-86CE-F2EE19E8A17F}"/>
    <cellStyle name="요약 5 4 4 7" xfId="23311" xr:uid="{6ABD4FEE-AC32-4CA5-8670-7E1366055B83}"/>
    <cellStyle name="요약 5 4 4 8" xfId="35042" xr:uid="{DE2F84D6-2184-4FE7-9F22-94AAA99E99EE}"/>
    <cellStyle name="요약 5 4 5" xfId="10123" xr:uid="{9B87373D-F6E8-442C-A8C8-3D4B5A0C14B7}"/>
    <cellStyle name="요약 5 4 5 2" xfId="10124" xr:uid="{C35BCE95-2BEB-4424-84C1-18460450E5AA}"/>
    <cellStyle name="요약 5 4 5 2 2" xfId="23318" xr:uid="{E9F89F38-8931-4563-9963-73EFD93CBE94}"/>
    <cellStyle name="요약 5 4 5 2 3" xfId="35049" xr:uid="{60B1643D-7979-4823-8B96-8A6717DA2877}"/>
    <cellStyle name="요약 5 4 5 3" xfId="10125" xr:uid="{B9FF1A5A-EE5C-4973-A5AB-D3F67EA7A3F6}"/>
    <cellStyle name="요약 5 4 5 3 2" xfId="23319" xr:uid="{47E79D79-DB0A-4ADE-A4E0-70AFDCB71B66}"/>
    <cellStyle name="요약 5 4 5 3 3" xfId="35050" xr:uid="{F6CD91E9-1D62-44D3-A32E-468CE5DB9817}"/>
    <cellStyle name="요약 5 4 5 4" xfId="10126" xr:uid="{D6E2B17F-A33E-43E2-97F6-684615056049}"/>
    <cellStyle name="요약 5 4 5 4 2" xfId="23320" xr:uid="{4893F16B-6A99-4E6B-8B2F-24BFA02A00F9}"/>
    <cellStyle name="요약 5 4 5 4 3" xfId="35051" xr:uid="{766B1F99-1E2A-4612-B363-02AF50CC93C1}"/>
    <cellStyle name="요약 5 4 5 5" xfId="10127" xr:uid="{AA2E3F63-8CB9-48EB-A462-254863C87001}"/>
    <cellStyle name="요약 5 4 5 5 2" xfId="23321" xr:uid="{3FD4682B-A8F4-41C9-B22D-2A8F0259E57D}"/>
    <cellStyle name="요약 5 4 5 5 3" xfId="35052" xr:uid="{3B2A8A42-5537-4B1C-A880-F42D8B7A65E7}"/>
    <cellStyle name="요약 5 4 5 6" xfId="23317" xr:uid="{C0E9EF06-3063-4BE7-A0CA-5D20D1E2DDC0}"/>
    <cellStyle name="요약 5 4 5 7" xfId="35048" xr:uid="{20F590AB-0629-4D87-A62F-6C5131A36311}"/>
    <cellStyle name="요약 5 4 6" xfId="10128" xr:uid="{A312092A-F316-4CE0-A40D-EA018C5C909A}"/>
    <cellStyle name="요약 5 4 6 2" xfId="10129" xr:uid="{E0FD53A5-FB23-4215-92C2-3FCDBAAF8E97}"/>
    <cellStyle name="요약 5 4 6 2 2" xfId="23323" xr:uid="{36E0427A-263A-4618-A3C2-96F52DF4664A}"/>
    <cellStyle name="요약 5 4 6 2 3" xfId="35054" xr:uid="{48D58592-8DD1-47C8-8578-3E31F9B871BB}"/>
    <cellStyle name="요약 5 4 6 3" xfId="23322" xr:uid="{7E0222C8-1F0A-4417-89B9-8661A66B6608}"/>
    <cellStyle name="요약 5 4 6 4" xfId="35053" xr:uid="{6570780E-B42F-498A-94C5-18F002FD3F37}"/>
    <cellStyle name="요약 5 4 7" xfId="10130" xr:uid="{BE61B26E-4427-4594-810B-FD68D16894C0}"/>
    <cellStyle name="요약 5 4 7 2" xfId="10131" xr:uid="{9C75FA58-3575-4B12-AD03-351028BA02E8}"/>
    <cellStyle name="요약 5 4 7 3" xfId="23324" xr:uid="{83A6EE63-D2EE-4CDD-9938-6428C58791D9}"/>
    <cellStyle name="요약 5 4 7 4" xfId="35055" xr:uid="{C4D697FC-6C01-4026-9AB2-5F545198C383}"/>
    <cellStyle name="요약 5 4 8" xfId="10132" xr:uid="{5397F3C1-B07C-4664-9F47-8F15F09F21DA}"/>
    <cellStyle name="요약 5 4 8 2" xfId="23326" xr:uid="{F1F77397-0C54-4874-90F6-C2C06C639FC5}"/>
    <cellStyle name="요약 5 4 8 3" xfId="35057" xr:uid="{81517B57-BEB6-4093-BBCD-F3739C4C6C6A}"/>
    <cellStyle name="요약 5 4 9" xfId="23279" xr:uid="{F8A7ACA1-5810-4ABC-A246-33A7ECC3E1C1}"/>
    <cellStyle name="요약 5 5" xfId="10133" xr:uid="{8ED67021-87E6-4CDB-A284-7050F5661503}"/>
    <cellStyle name="요약 5 5 2" xfId="10134" xr:uid="{20110517-9A45-4F6B-BF4F-70D691FA0697}"/>
    <cellStyle name="요약 5 5 2 2" xfId="10135" xr:uid="{B4C93ECC-E14B-4CC1-A78D-44F140023D50}"/>
    <cellStyle name="요약 5 5 2 2 2" xfId="23329" xr:uid="{8CE75931-85AA-482E-914C-EF1E6E8BEF39}"/>
    <cellStyle name="요약 5 5 2 2 3" xfId="35060" xr:uid="{F5E134F7-66DB-4C6E-8492-2442715DFF69}"/>
    <cellStyle name="요약 5 5 2 3" xfId="10136" xr:uid="{2279AE6E-A72C-4E90-A6A3-785B4EA4924D}"/>
    <cellStyle name="요약 5 5 2 3 2" xfId="23330" xr:uid="{0D93759B-1F7E-4AA0-B162-A6A91D69336E}"/>
    <cellStyle name="요약 5 5 2 3 3" xfId="35061" xr:uid="{EB787541-52D3-446A-AE7E-9860C8BBFC61}"/>
    <cellStyle name="요약 5 5 2 4" xfId="10137" xr:uid="{5B09D199-4FA6-4B4F-863E-F75DFBE96B56}"/>
    <cellStyle name="요약 5 5 2 4 2" xfId="23331" xr:uid="{C1233F9D-1CBA-4E36-9954-E3AD6ED83EA9}"/>
    <cellStyle name="요약 5 5 2 4 3" xfId="35062" xr:uid="{8E14B060-E218-4C7D-B2D4-BB834C8E474F}"/>
    <cellStyle name="요약 5 5 2 5" xfId="10138" xr:uid="{0349A150-7E55-4D66-BE5E-438EEA12EAF6}"/>
    <cellStyle name="요약 5 5 2 5 2" xfId="23332" xr:uid="{038D17A9-17B8-4C18-980B-1C0E9814B40D}"/>
    <cellStyle name="요약 5 5 2 5 3" xfId="35063" xr:uid="{FCA7ECFC-EA02-4C4E-9AA6-580FB071FCE6}"/>
    <cellStyle name="요약 5 5 2 6" xfId="10139" xr:uid="{C48387F1-B593-451E-9EBB-31D79556F68E}"/>
    <cellStyle name="요약 5 5 2 6 2" xfId="23333" xr:uid="{8F1BF780-AF8F-4723-BF92-D916A3B6CA4D}"/>
    <cellStyle name="요약 5 5 2 6 3" xfId="35064" xr:uid="{6F540C31-6BC6-4F73-AF1A-FD0FBC15046D}"/>
    <cellStyle name="요약 5 5 2 7" xfId="10140" xr:uid="{DF17BE07-75E6-4553-9AC9-2BE23D8C58B2}"/>
    <cellStyle name="요약 5 5 2 7 2" xfId="23334" xr:uid="{9D0662FA-A17F-4272-88D4-8A5F7DEB4178}"/>
    <cellStyle name="요약 5 5 2 7 3" xfId="35065" xr:uid="{28C52BE5-5DBE-41C7-80E2-C4D565980548}"/>
    <cellStyle name="요약 5 5 2 8" xfId="23328" xr:uid="{125EAD5B-2597-4A7D-86D8-15A66B33C16E}"/>
    <cellStyle name="요약 5 5 2 9" xfId="35059" xr:uid="{319125CB-01B2-455C-BEEF-10513764EC29}"/>
    <cellStyle name="요약 5 5 3" xfId="10141" xr:uid="{B4F16020-5801-4D63-987D-0D5B5897E908}"/>
    <cellStyle name="요약 5 5 3 2" xfId="10142" xr:uid="{7EC7BA8C-79C5-48EC-A18C-9946E307A5FB}"/>
    <cellStyle name="요약 5 5 3 2 2" xfId="23336" xr:uid="{B76CF629-1576-4830-A92A-24D0F1FD5A97}"/>
    <cellStyle name="요약 5 5 3 2 3" xfId="35067" xr:uid="{22DFF92A-D259-4FB6-9830-9CD8C56D3AD8}"/>
    <cellStyle name="요약 5 5 3 3" xfId="10143" xr:uid="{F3558B57-288A-44E8-94F0-42F464E50401}"/>
    <cellStyle name="요약 5 5 3 3 2" xfId="23337" xr:uid="{4EC0F24D-87C6-482D-B70C-307D6903F375}"/>
    <cellStyle name="요약 5 5 3 3 3" xfId="35068" xr:uid="{F37D91A3-90E3-4F10-9B9A-A14607036BFF}"/>
    <cellStyle name="요약 5 5 3 4" xfId="10144" xr:uid="{1A362D93-85EC-4303-AB4B-0DFE4FD32533}"/>
    <cellStyle name="요약 5 5 3 4 2" xfId="23338" xr:uid="{CAC12958-564C-4FF8-86C8-56C7360F4A1E}"/>
    <cellStyle name="요약 5 5 3 4 3" xfId="35069" xr:uid="{2FF35FCF-EF15-459B-A026-72985FA7CE3A}"/>
    <cellStyle name="요약 5 5 3 5" xfId="10145" xr:uid="{CEA17A48-9CAE-4486-B713-9A707AE8B4E9}"/>
    <cellStyle name="요약 5 5 3 5 2" xfId="23339" xr:uid="{8C44B54C-F2D3-4DD6-8386-0AB600E106FA}"/>
    <cellStyle name="요약 5 5 3 5 3" xfId="35070" xr:uid="{6010C968-E2D9-44EF-9657-06E0093A205E}"/>
    <cellStyle name="요약 5 5 3 6" xfId="10146" xr:uid="{60DC5041-F16B-42A4-A055-11B36288D922}"/>
    <cellStyle name="요약 5 5 3 6 2" xfId="23340" xr:uid="{7FF64127-C9B4-4FB1-8DC8-9D582194689E}"/>
    <cellStyle name="요약 5 5 3 6 3" xfId="35071" xr:uid="{53658A15-653E-44F6-9E8D-3AE7F9191384}"/>
    <cellStyle name="요약 5 5 3 7" xfId="23335" xr:uid="{594B56DC-05DA-4FFF-8F09-374C391279AD}"/>
    <cellStyle name="요약 5 5 3 8" xfId="35066" xr:uid="{3A305CB9-C959-4F98-93A6-53C9954945FD}"/>
    <cellStyle name="요약 5 5 4" xfId="10147" xr:uid="{F3C2B702-EF6D-442C-973E-66F96579E0EC}"/>
    <cellStyle name="요약 5 5 4 2" xfId="10148" xr:uid="{72D94D01-7522-401E-9332-CD4052510B15}"/>
    <cellStyle name="요약 5 5 4 2 2" xfId="23342" xr:uid="{D413B356-F6E9-40C3-AB0A-7B2441DCA6C9}"/>
    <cellStyle name="요약 5 5 4 2 3" xfId="35073" xr:uid="{C076B6EE-88E2-4DD4-97B2-0ACDA884A46D}"/>
    <cellStyle name="요약 5 5 4 3" xfId="10149" xr:uid="{0C590DB4-FF53-4528-8D42-BBAAFA676D77}"/>
    <cellStyle name="요약 5 5 4 3 2" xfId="23343" xr:uid="{42567953-0659-4716-A157-C42377562873}"/>
    <cellStyle name="요약 5 5 4 3 3" xfId="35074" xr:uid="{32F4C07F-610C-46F0-93E7-0DBE56D82E46}"/>
    <cellStyle name="요약 5 5 4 4" xfId="10150" xr:uid="{A7FD2C7B-26A8-4F42-BEE1-40FFF1D7A8C1}"/>
    <cellStyle name="요약 5 5 4 4 2" xfId="23344" xr:uid="{23F7F15F-18D8-4D02-88C2-E80D59AFADF6}"/>
    <cellStyle name="요약 5 5 4 4 3" xfId="35075" xr:uid="{58A6A905-1952-4C0C-868A-E02218736B48}"/>
    <cellStyle name="요약 5 5 4 5" xfId="10151" xr:uid="{D829AB64-473D-453E-AD9B-0490E2C19442}"/>
    <cellStyle name="요약 5 5 4 5 2" xfId="23345" xr:uid="{029480B1-F149-4A57-B5B5-EA55856CA65C}"/>
    <cellStyle name="요약 5 5 4 5 3" xfId="35076" xr:uid="{B911EB7A-9AE0-425C-8B0B-56E40783557F}"/>
    <cellStyle name="요약 5 5 4 6" xfId="23341" xr:uid="{B8C6B59B-D828-445D-93F7-58C8E7575D6E}"/>
    <cellStyle name="요약 5 5 4 7" xfId="35072" xr:uid="{2FF20DAE-AEA6-4808-853B-5A47913AF106}"/>
    <cellStyle name="요약 5 5 5" xfId="10152" xr:uid="{4958C913-6ABE-4B2B-8E55-5039344D516D}"/>
    <cellStyle name="요약 5 5 5 2" xfId="10153" xr:uid="{0E409B33-F93F-4F10-8E07-8813B0ADC183}"/>
    <cellStyle name="요약 5 5 5 2 2" xfId="23347" xr:uid="{CA1124FF-ADD9-4733-AF23-113E840B06E0}"/>
    <cellStyle name="요약 5 5 5 2 3" xfId="35078" xr:uid="{29DC87A2-36FE-44A6-912E-2386480F8306}"/>
    <cellStyle name="요약 5 5 5 3" xfId="23346" xr:uid="{D1F4F942-867C-4E51-AA92-08F09D75066B}"/>
    <cellStyle name="요약 5 5 5 4" xfId="35077" xr:uid="{A2C69BCB-D160-4A7B-89FC-1238387C17D9}"/>
    <cellStyle name="요약 5 5 6" xfId="10154" xr:uid="{EA136002-5D13-44D9-A5D2-22F44656DCB2}"/>
    <cellStyle name="요약 5 5 6 2" xfId="10155" xr:uid="{9655507C-0525-4722-9574-E4E637EDD388}"/>
    <cellStyle name="요약 5 5 6 3" xfId="23348" xr:uid="{FDBACDC1-E3FC-4F8A-9761-F750DBBF6EAF}"/>
    <cellStyle name="요약 5 5 6 4" xfId="35079" xr:uid="{C99137C4-48A2-491E-B6FB-733AEC5FEF4B}"/>
    <cellStyle name="요약 5 5 7" xfId="10156" xr:uid="{F2442D8B-DFB9-4175-B018-BD404EC6E8E5}"/>
    <cellStyle name="요약 5 5 7 2" xfId="23350" xr:uid="{074EDDD6-BE8C-4C94-8D10-B2F9AB4A358B}"/>
    <cellStyle name="요약 5 5 7 3" xfId="35081" xr:uid="{267903AD-17D6-47F4-9C13-01B8847486B6}"/>
    <cellStyle name="요약 5 5 8" xfId="23327" xr:uid="{E3D168D8-7110-441C-B837-CFC5168E6296}"/>
    <cellStyle name="요약 5 5 9" xfId="35058" xr:uid="{6ADD94C9-7326-40EA-9EF8-01FEE24E02A2}"/>
    <cellStyle name="요약 5 6" xfId="10157" xr:uid="{D946ADB6-C7D4-4E29-9F35-A7A7AE824E17}"/>
    <cellStyle name="요약 5 6 2" xfId="10158" xr:uid="{31701CDD-E616-4875-B0AD-06019A184984}"/>
    <cellStyle name="요약 5 6 2 2" xfId="23352" xr:uid="{916E0C0D-9B79-4BB1-81FD-D99B08286AC9}"/>
    <cellStyle name="요약 5 6 2 3" xfId="35083" xr:uid="{6D103C4D-62DC-4159-B39F-0A87E8BBD3D1}"/>
    <cellStyle name="요약 5 6 3" xfId="10159" xr:uid="{99A14660-A800-459F-9D31-DD7F5AA7EADD}"/>
    <cellStyle name="요약 5 6 3 2" xfId="23353" xr:uid="{8A7495E0-4BF4-4043-BAE7-27FA2E9D6EBC}"/>
    <cellStyle name="요약 5 6 3 3" xfId="35084" xr:uid="{9B4D5D79-135D-4DBA-B441-B9D1DAB801BF}"/>
    <cellStyle name="요약 5 6 4" xfId="23351" xr:uid="{426FE85D-0109-47A6-9FDB-CBE4148F79C6}"/>
    <cellStyle name="요약 5 6 5" xfId="35082" xr:uid="{ADB76C97-3E1D-43CF-84C3-D9F1F31E0ED2}"/>
    <cellStyle name="요약 5 7" xfId="10160" xr:uid="{B44C4A2E-6CC0-4A48-BC0A-1D64947A3F60}"/>
    <cellStyle name="요약 5 7 2" xfId="10161" xr:uid="{4D309148-2940-40E8-B9E1-55271FDAC9C9}"/>
    <cellStyle name="요약 5 7 3" xfId="23354" xr:uid="{39A90C74-E642-45E2-85AD-40D73878F867}"/>
    <cellStyle name="요약 5 7 4" xfId="35085" xr:uid="{825C95EE-4167-4EFB-8F77-E7B4382DE380}"/>
    <cellStyle name="요약 5 8" xfId="10162" xr:uid="{1EA9214E-DFBB-465C-8CFC-24972D18485A}"/>
    <cellStyle name="요약 5 8 2" xfId="10163" xr:uid="{A79BB8B5-4406-40FC-AEBE-70571E8636E9}"/>
    <cellStyle name="요약 5 9" xfId="10164" xr:uid="{FB936245-A600-4E92-9257-B02A28893E42}"/>
    <cellStyle name="요약 5 9 2" xfId="10165" xr:uid="{0E6F92C2-4E6A-4D0C-AAF9-539CD914D062}"/>
    <cellStyle name="일반" xfId="10166" xr:uid="{AD427E23-BCBE-4DEA-AB5A-A8D388BC803E}"/>
    <cellStyle name="一般_AUTO95" xfId="10167" xr:uid="{42073E9A-BFAA-41E4-BD75-C5880D244ABD}"/>
    <cellStyle name="입력 2" xfId="10168" xr:uid="{563B1966-70D2-4672-9DDC-29BDFE528B54}"/>
    <cellStyle name="입력 2 10" xfId="10169" xr:uid="{F188AA79-B13F-4945-ABCF-F6FA2E184503}"/>
    <cellStyle name="입력 2 10 10" xfId="22039" xr:uid="{8AA884CE-E760-4850-B75C-8074F8280135}"/>
    <cellStyle name="입력 2 10 2" xfId="10170" xr:uid="{B8852D2C-DDB6-43AE-B287-DE30F63CFFB8}"/>
    <cellStyle name="입력 2 10 2 10" xfId="22040" xr:uid="{2B39BDF3-2E2B-475C-84D1-4F778D5DAC5E}"/>
    <cellStyle name="입력 2 10 2 2" xfId="10171" xr:uid="{6901F6F8-9539-4447-8361-CEB3C94770A1}"/>
    <cellStyle name="입력 2 10 2 2 2" xfId="23365" xr:uid="{27358697-8151-4718-8BB5-8955E9E8CE55}"/>
    <cellStyle name="입력 2 10 2 2 3" xfId="31156" xr:uid="{9400EFBA-7A92-4C6F-997D-73F961FF90AC}"/>
    <cellStyle name="입력 2 10 2 2 4" xfId="22041" xr:uid="{95B4DA9D-1BAB-4D36-BB27-9D0B206CB0D5}"/>
    <cellStyle name="입력 2 10 2 3" xfId="10172" xr:uid="{FF4FA3AF-0CCF-497A-B0DE-123B9A52C09D}"/>
    <cellStyle name="입력 2 10 2 3 2" xfId="23366" xr:uid="{E21ED0C3-6438-4CF3-AB7B-13C843FCD7F2}"/>
    <cellStyle name="입력 2 10 2 3 3" xfId="31157" xr:uid="{2506BF3B-7D5E-4E1A-8585-A01A839757D8}"/>
    <cellStyle name="입력 2 10 2 3 4" xfId="22042" xr:uid="{9A32E0B0-0E5B-4458-B6EC-B0539B45C4B5}"/>
    <cellStyle name="입력 2 10 2 4" xfId="10173" xr:uid="{98B667B1-EC7C-4AE1-81A5-F8A82B4D10A9}"/>
    <cellStyle name="입력 2 10 2 4 2" xfId="23367" xr:uid="{A3A7233A-BD7D-4F28-924A-D21245714CC6}"/>
    <cellStyle name="입력 2 10 2 4 3" xfId="31158" xr:uid="{491C00B3-C591-4367-85F4-7AF3B0BFBDAC}"/>
    <cellStyle name="입력 2 10 2 4 4" xfId="22043" xr:uid="{341B41A9-E603-4757-9217-4BB7BABA7E1C}"/>
    <cellStyle name="입력 2 10 2 5" xfId="10174" xr:uid="{92761063-B292-4585-B45F-203AF1A4DE30}"/>
    <cellStyle name="입력 2 10 2 5 2" xfId="23368" xr:uid="{4A92C27E-66CE-4E57-B554-3F5A00261BA3}"/>
    <cellStyle name="입력 2 10 2 5 3" xfId="31159" xr:uid="{A06F6E77-877F-44F2-B51A-0BA8B10CE0E3}"/>
    <cellStyle name="입력 2 10 2 5 4" xfId="22044" xr:uid="{93EA8931-38FA-4E31-89C4-9E64F6725198}"/>
    <cellStyle name="입력 2 10 2 6" xfId="10175" xr:uid="{34A0519F-1A3B-4920-9AA3-519676C00C3A}"/>
    <cellStyle name="입력 2 10 2 6 2" xfId="23369" xr:uid="{C3EFEE39-2C82-40D3-A6DB-649FCCFA5E65}"/>
    <cellStyle name="입력 2 10 2 6 3" xfId="31160" xr:uid="{A2DD21C5-D31E-4126-95B9-10D22F327EE4}"/>
    <cellStyle name="입력 2 10 2 6 4" xfId="22045" xr:uid="{2D9C31D9-0088-4389-B772-9B28FA709FD9}"/>
    <cellStyle name="입력 2 10 2 7" xfId="10176" xr:uid="{F970B067-A1F3-411E-8236-CBD62CE444EB}"/>
    <cellStyle name="입력 2 10 2 7 2" xfId="23370" xr:uid="{ED6463A3-11AA-4929-BE37-F70A896714C1}"/>
    <cellStyle name="입력 2 10 2 7 3" xfId="31161" xr:uid="{7FE8443D-C944-4EE7-A33C-EFB5FF73682E}"/>
    <cellStyle name="입력 2 10 2 7 4" xfId="22046" xr:uid="{C8934977-0773-4517-99E7-AC33B192D601}"/>
    <cellStyle name="입력 2 10 2 8" xfId="23364" xr:uid="{A6442BFC-F6E3-4072-B7DC-A00A9A367AD1}"/>
    <cellStyle name="입력 2 10 2 9" xfId="31155" xr:uid="{3ACAEAD2-0F69-41EA-BDBC-FCF7D42A8FBD}"/>
    <cellStyle name="입력 2 10 3" xfId="10177" xr:uid="{62195825-CFF3-4522-B622-B34D7A00B058}"/>
    <cellStyle name="입력 2 10 3 2" xfId="10178" xr:uid="{45F75803-AB8A-4E4D-A838-5619A16A67BF}"/>
    <cellStyle name="입력 2 10 3 2 2" xfId="23372" xr:uid="{FB7A2F81-7BBF-4E36-A523-55D2FEADABB7}"/>
    <cellStyle name="입력 2 10 3 2 3" xfId="31163" xr:uid="{6E045891-0172-4CB2-B285-08514E2D2D1F}"/>
    <cellStyle name="입력 2 10 3 2 4" xfId="22048" xr:uid="{351BBAFF-146C-4290-B68F-2313DCCF7C3F}"/>
    <cellStyle name="입력 2 10 3 3" xfId="10179" xr:uid="{295F68A6-24A6-4489-AB31-325DC16B8F82}"/>
    <cellStyle name="입력 2 10 3 3 2" xfId="23373" xr:uid="{45B87A5A-A51B-4DEA-B147-EBFFF5FBB72D}"/>
    <cellStyle name="입력 2 10 3 3 3" xfId="31164" xr:uid="{BC3CB032-0165-428D-95FA-8D6929D928CF}"/>
    <cellStyle name="입력 2 10 3 3 4" xfId="22049" xr:uid="{E07C4822-BE48-4B51-AE53-BE3095030E4E}"/>
    <cellStyle name="입력 2 10 3 4" xfId="10180" xr:uid="{D32CF5CE-E055-477B-9BAF-A2B64526EFE1}"/>
    <cellStyle name="입력 2 10 3 4 2" xfId="23374" xr:uid="{E1650071-EB28-4955-9E18-2138FFC43F5E}"/>
    <cellStyle name="입력 2 10 3 4 3" xfId="31165" xr:uid="{12C172EE-9E86-4FA6-A7C2-0701793AB2DF}"/>
    <cellStyle name="입력 2 10 3 4 4" xfId="22050" xr:uid="{D6052485-5365-41AA-8E84-06048C1E6CC3}"/>
    <cellStyle name="입력 2 10 3 5" xfId="10181" xr:uid="{442A91DC-9040-41ED-B7BF-C77AA88A4C39}"/>
    <cellStyle name="입력 2 10 3 5 2" xfId="23375" xr:uid="{2F80C410-9DEF-43A2-860D-7FA2AAF5D4A3}"/>
    <cellStyle name="입력 2 10 3 5 3" xfId="31166" xr:uid="{1D20DE90-4D69-4E68-9C36-312E3D526D91}"/>
    <cellStyle name="입력 2 10 3 5 4" xfId="22051" xr:uid="{A3C33763-26C7-4258-9763-57F776CDE6BF}"/>
    <cellStyle name="입력 2 10 3 6" xfId="10182" xr:uid="{1329D53B-CE18-433B-9466-D9C65F953E3C}"/>
    <cellStyle name="입력 2 10 3 6 2" xfId="23376" xr:uid="{4AA1E658-54A3-4783-94BB-2D59002B63D0}"/>
    <cellStyle name="입력 2 10 3 6 3" xfId="31167" xr:uid="{7F6D495A-EA55-41E6-AC37-75CA943E8897}"/>
    <cellStyle name="입력 2 10 3 6 4" xfId="22052" xr:uid="{15CA3AB3-A411-438A-A79B-6DA941469A73}"/>
    <cellStyle name="입력 2 10 3 7" xfId="23371" xr:uid="{4F36FDF0-4199-43B8-B540-BE1C0CE17397}"/>
    <cellStyle name="입력 2 10 3 8" xfId="31162" xr:uid="{4C198C60-11B7-43AA-B156-1D191D89772E}"/>
    <cellStyle name="입력 2 10 3 9" xfId="22047" xr:uid="{7976F71B-E06A-4C0D-95DC-22B49313C5B7}"/>
    <cellStyle name="입력 2 10 4" xfId="10183" xr:uid="{98918B22-B752-4920-81E5-4970F7F7255F}"/>
    <cellStyle name="입력 2 10 4 2" xfId="10184" xr:uid="{8EDE4A47-442A-4551-98AD-0D1A6C4D15B8}"/>
    <cellStyle name="입력 2 10 4 2 2" xfId="23378" xr:uid="{D70014E6-31E7-49C3-89D9-0C536F2C43C3}"/>
    <cellStyle name="입력 2 10 4 2 3" xfId="31169" xr:uid="{A482C13C-E872-41FB-B387-9106D772EFF5}"/>
    <cellStyle name="입력 2 10 4 2 4" xfId="22054" xr:uid="{979267FF-C113-47EA-BA09-0B6329F3AB97}"/>
    <cellStyle name="입력 2 10 4 3" xfId="10185" xr:uid="{6DBDF220-FD93-4BB5-BE73-C0CE4686BF7D}"/>
    <cellStyle name="입력 2 10 4 3 2" xfId="23379" xr:uid="{2F9CA2BA-DE90-4DEC-B890-5CC6A52D4A5C}"/>
    <cellStyle name="입력 2 10 4 3 3" xfId="31170" xr:uid="{622123C3-B606-4278-8776-44DBC9E5B0F4}"/>
    <cellStyle name="입력 2 10 4 3 4" xfId="22055" xr:uid="{97E5DC50-93E8-49BB-868B-36371E5632E4}"/>
    <cellStyle name="입력 2 10 4 4" xfId="10186" xr:uid="{5F0AC67D-7FCC-4E00-913F-8DB17536D32A}"/>
    <cellStyle name="입력 2 10 4 4 2" xfId="23380" xr:uid="{9018180F-CCCF-4919-B974-00BB54418E78}"/>
    <cellStyle name="입력 2 10 4 4 3" xfId="31171" xr:uid="{666DF35B-1057-45E6-8DF4-C850838650A8}"/>
    <cellStyle name="입력 2 10 4 4 4" xfId="22056" xr:uid="{067486BF-DB77-4873-B2F0-43B506C9CF30}"/>
    <cellStyle name="입력 2 10 4 5" xfId="10187" xr:uid="{98B9358E-0450-464F-9C76-5380D5D01392}"/>
    <cellStyle name="입력 2 10 4 5 2" xfId="23381" xr:uid="{BD6F6319-940A-4261-AE24-9819B611A56E}"/>
    <cellStyle name="입력 2 10 4 5 3" xfId="31172" xr:uid="{7BDE16B0-07B3-4C28-A776-4E20E0ED7643}"/>
    <cellStyle name="입력 2 10 4 5 4" xfId="22057" xr:uid="{60A7871E-E40B-4F1B-BD9A-782989A843A6}"/>
    <cellStyle name="입력 2 10 4 6" xfId="23377" xr:uid="{E23B2789-171E-4D7B-BE47-885FFF518817}"/>
    <cellStyle name="입력 2 10 4 7" xfId="31168" xr:uid="{EA6FD690-60CA-48B7-A2A5-70D3FDDF1540}"/>
    <cellStyle name="입력 2 10 4 8" xfId="22053" xr:uid="{595C162D-CCA7-4AB7-980D-107E66CA38E3}"/>
    <cellStyle name="입력 2 10 5" xfId="10188" xr:uid="{D3214209-4528-4AD5-ACD5-0560B18980C1}"/>
    <cellStyle name="입력 2 10 5 2" xfId="10189" xr:uid="{B9890FCC-8635-416E-90C2-48C701419A24}"/>
    <cellStyle name="입력 2 10 5 2 2" xfId="23383" xr:uid="{33E724D7-83B1-4183-8994-DCAAACA50F43}"/>
    <cellStyle name="입력 2 10 5 2 3" xfId="31174" xr:uid="{31C496D7-CB4D-4000-8521-01E68D8EFFD5}"/>
    <cellStyle name="입력 2 10 5 2 4" xfId="22059" xr:uid="{448C8497-3635-4F60-84F1-A99A0B176C65}"/>
    <cellStyle name="입력 2 10 5 3" xfId="23382" xr:uid="{E439A46E-EB42-41BE-B7FA-D3A4AADF7A15}"/>
    <cellStyle name="입력 2 10 5 4" xfId="31173" xr:uid="{E227709A-F84C-4B9C-AC38-9EBB69E7F09A}"/>
    <cellStyle name="입력 2 10 5 5" xfId="22058" xr:uid="{DABC8407-9832-48F3-A75F-2E2F1958F9A5}"/>
    <cellStyle name="입력 2 10 6" xfId="10190" xr:uid="{46B5D176-D888-40F8-9579-2C88E0FDBC1E}"/>
    <cellStyle name="입력 2 10 6 2" xfId="10191" xr:uid="{8147505E-BF5A-4FDB-BD22-60A1FF16AFA2}"/>
    <cellStyle name="입력 2 10 6 3" xfId="23384" xr:uid="{F9CB20F0-86E8-488F-940A-10EA4ABDAB34}"/>
    <cellStyle name="입력 2 10 6 4" xfId="31175" xr:uid="{FABC97E5-60C6-4590-8F0D-EFADDABA2DFE}"/>
    <cellStyle name="입력 2 10 6 5" xfId="22060" xr:uid="{C97F28E2-9D16-41D6-BF87-3EFE35B53693}"/>
    <cellStyle name="입력 2 10 7" xfId="10192" xr:uid="{86C51073-BC57-4D7D-8917-F8CCA0C6B43B}"/>
    <cellStyle name="입력 2 10 7 2" xfId="23386" xr:uid="{DD54D594-0B31-4C5D-BC9F-3274D2AD9596}"/>
    <cellStyle name="입력 2 10 7 3" xfId="31177" xr:uid="{4362AAAC-B4B2-43EB-BF41-2E6F6411CB99}"/>
    <cellStyle name="입력 2 10 7 4" xfId="22061" xr:uid="{1EE40B63-369D-47BB-9040-EABF7BD3442E}"/>
    <cellStyle name="입력 2 10 8" xfId="23363" xr:uid="{2FE04DC4-ED00-44ED-9412-93A52219FEEB}"/>
    <cellStyle name="입력 2 10 9" xfId="31154" xr:uid="{33E1412E-6BFC-4192-8BE4-B8D054361D49}"/>
    <cellStyle name="입력 2 11" xfId="10193" xr:uid="{4DF14A26-9B34-4617-9850-319E39943695}"/>
    <cellStyle name="입력 2 11 2" xfId="10194" xr:uid="{F44C2AB7-7900-4A74-A93C-106AC465D0EC}"/>
    <cellStyle name="입력 2 11 2 2" xfId="23388" xr:uid="{EE116EE8-1B25-4A54-B82A-2E02CF6364C5}"/>
    <cellStyle name="입력 2 11 2 3" xfId="31179" xr:uid="{A9FCB10F-F694-4084-B70D-96FEFBCACB99}"/>
    <cellStyle name="입력 2 11 2 4" xfId="22063" xr:uid="{040B9480-8EB4-4EB0-A3FA-449AF01D1F51}"/>
    <cellStyle name="입력 2 11 3" xfId="10195" xr:uid="{D79582BC-48DC-45EB-B4A5-682E05586865}"/>
    <cellStyle name="입력 2 11 3 2" xfId="23389" xr:uid="{E2932578-F1CB-45C7-A615-3238BD1FD94F}"/>
    <cellStyle name="입력 2 11 3 3" xfId="31180" xr:uid="{39D71764-8152-431A-B407-33F31FA8EBCE}"/>
    <cellStyle name="입력 2 11 3 4" xfId="22064" xr:uid="{0AD57ADB-22E1-48CE-8A75-0AF799899C97}"/>
    <cellStyle name="입력 2 11 4" xfId="23387" xr:uid="{8696BCC9-13F7-45FB-8DF1-FE5D364F317B}"/>
    <cellStyle name="입력 2 11 5" xfId="31178" xr:uid="{D361A64E-D9CE-48C8-9716-748B5DAF6EEB}"/>
    <cellStyle name="입력 2 11 6" xfId="22062" xr:uid="{E9B67A16-B2A9-44E9-86EE-949963F55517}"/>
    <cellStyle name="입력 2 12" xfId="10196" xr:uid="{8B16E554-9173-4464-A081-6E2CE723BA7F}"/>
    <cellStyle name="입력 2 12 2" xfId="10197" xr:uid="{433AB5C9-E5BB-4F47-B8D0-9CA1C667EBBD}"/>
    <cellStyle name="입력 2 12 3" xfId="23390" xr:uid="{9829099C-ADEE-47D2-8856-9E377D6F4E9C}"/>
    <cellStyle name="입력 2 12 4" xfId="31181" xr:uid="{AAF2A044-BC47-4F7C-9C2C-1E934C126B96}"/>
    <cellStyle name="입력 2 12 5" xfId="22065" xr:uid="{3A1D0EA3-0ADC-4CAC-80A6-936552523337}"/>
    <cellStyle name="입력 2 13" xfId="10198" xr:uid="{7BA47BAD-2322-4BE6-99CE-877EED402FF8}"/>
    <cellStyle name="입력 2 13 2" xfId="10199" xr:uid="{AC4CDE80-4BE7-4BD4-AD96-A55A2E9A8D1E}"/>
    <cellStyle name="입력 2 13 3" xfId="23392" xr:uid="{5166A110-E659-43B6-ADB0-B43A1482596D}"/>
    <cellStyle name="입력 2 13 4" xfId="31183" xr:uid="{2D55D65B-AD6A-4F50-9E3E-FF9F448B9237}"/>
    <cellStyle name="입력 2 13 5" xfId="22066" xr:uid="{EF38A22B-6E0F-4748-95E0-3BB86A5EA67D}"/>
    <cellStyle name="입력 2 14" xfId="10200" xr:uid="{C6F3014A-5B36-41F5-8FFF-AC427A1DF706}"/>
    <cellStyle name="입력 2 14 2" xfId="10201" xr:uid="{4E92C8BA-8157-4E93-86E0-E44C3D8E4BE8}"/>
    <cellStyle name="입력 2 15" xfId="10202" xr:uid="{FA1A2B96-F0A7-489C-A2B3-DD44B6143E8D}"/>
    <cellStyle name="입력 2 15 2" xfId="10203" xr:uid="{E6C62C7B-80CA-4020-AE83-EBE1EB31CF51}"/>
    <cellStyle name="입력 2 16" xfId="10204" xr:uid="{C37D6F7F-81E4-4A29-9CBB-DD9D2363E23D}"/>
    <cellStyle name="입력 2 17" xfId="23362" xr:uid="{7C41937F-A5E2-4F37-B4B0-C1B78DFD0B80}"/>
    <cellStyle name="입력 2 18" xfId="31153" xr:uid="{C251CE96-B7BE-4B38-B7E7-4FA022CF111A}"/>
    <cellStyle name="입력 2 19" xfId="22038" xr:uid="{B612C94D-0066-4DE7-912F-2844C54363A9}"/>
    <cellStyle name="입력 2 2" xfId="10205" xr:uid="{1A7BE1AB-65B4-43AD-BDA3-61257B1F255F}"/>
    <cellStyle name="입력 2 2 10" xfId="10206" xr:uid="{BD6CE557-B539-4CE3-BE7A-BC07DD8B035B}"/>
    <cellStyle name="입력 2 2 10 2" xfId="10207" xr:uid="{2670970E-FF52-4AF6-8E73-E4D5B7929656}"/>
    <cellStyle name="입력 2 2 10 3" xfId="23398" xr:uid="{FA74FA13-3030-4E3D-BDDC-28BD885868CD}"/>
    <cellStyle name="입력 2 2 10 4" xfId="31190" xr:uid="{D58714C3-5F6E-4FCC-A272-D128FE7F89C7}"/>
    <cellStyle name="입력 2 2 10 5" xfId="22068" xr:uid="{8F03CD90-40D5-4E30-B743-A216B7C6F92C}"/>
    <cellStyle name="입력 2 2 11" xfId="10208" xr:uid="{67EA0DD2-E53D-418F-9C06-8EEA485C9A14}"/>
    <cellStyle name="입력 2 2 11 2" xfId="10209" xr:uid="{83A681D3-441D-497F-A8C7-9535FD409800}"/>
    <cellStyle name="입력 2 2 12" xfId="10210" xr:uid="{EEADE136-19B1-4B04-8F89-E5B3389D50CC}"/>
    <cellStyle name="입력 2 2 12 2" xfId="10211" xr:uid="{AB16EF1C-6C47-408E-9543-FFDD6016FB7B}"/>
    <cellStyle name="입력 2 2 13" xfId="10212" xr:uid="{F5EC0565-9983-420A-AC02-704F27EA8444}"/>
    <cellStyle name="입력 2 2 14" xfId="23397" xr:uid="{666E2342-C5C1-47C1-90CD-A463FC73877D}"/>
    <cellStyle name="입력 2 2 15" xfId="31189" xr:uid="{0DAE0C34-4B0A-4C19-9D1A-2AEA20B70787}"/>
    <cellStyle name="입력 2 2 16" xfId="22067" xr:uid="{290AB865-659C-46F7-9F6F-DD1601B2A3A9}"/>
    <cellStyle name="입력 2 2 2" xfId="10213" xr:uid="{2FDF9E8A-75B0-4C6D-8129-64990A627BF7}"/>
    <cellStyle name="입력 2 2 2 10" xfId="31196" xr:uid="{133054E6-7B0C-4791-97BD-2634347367B0}"/>
    <cellStyle name="입력 2 2 2 11" xfId="22069" xr:uid="{86A17329-1193-48D4-9F7E-FC3407A6ACA8}"/>
    <cellStyle name="입력 2 2 2 2" xfId="10214" xr:uid="{E24EC2BC-A89F-491D-98D5-236C81A1C2DA}"/>
    <cellStyle name="입력 2 2 2 2 10" xfId="31197" xr:uid="{5CE18639-B53D-40AD-96FA-F3969C86154E}"/>
    <cellStyle name="입력 2 2 2 2 11" xfId="22070" xr:uid="{6F5616E8-F354-4F8D-9756-B20B494405FE}"/>
    <cellStyle name="입력 2 2 2 2 2" xfId="10215" xr:uid="{3C89D8B8-193C-4B0C-B7EA-0FCC12FE2B99}"/>
    <cellStyle name="입력 2 2 2 2 2 10" xfId="22071" xr:uid="{38C3FFC3-58C4-4E8D-ADA4-AF6192096E1C}"/>
    <cellStyle name="입력 2 2 2 2 2 2" xfId="10216" xr:uid="{86A85E74-45A2-4FE7-8A30-18D882A89B0B}"/>
    <cellStyle name="입력 2 2 2 2 2 2 2" xfId="23408" xr:uid="{EE560963-726E-4002-882D-3C787F34BE8F}"/>
    <cellStyle name="입력 2 2 2 2 2 2 3" xfId="31199" xr:uid="{1805AC21-3824-4F9E-B9F3-5BB44596CA82}"/>
    <cellStyle name="입력 2 2 2 2 2 2 4" xfId="22072" xr:uid="{0376676B-8265-4152-8979-7699FFF95CF5}"/>
    <cellStyle name="입력 2 2 2 2 2 3" xfId="10217" xr:uid="{10175EAF-D251-45E6-9F18-659D6737F76F}"/>
    <cellStyle name="입력 2 2 2 2 2 3 2" xfId="23409" xr:uid="{AEFA95B9-E0CA-4A87-9286-BC384FD7783F}"/>
    <cellStyle name="입력 2 2 2 2 2 3 3" xfId="31200" xr:uid="{3D5C90C2-40E4-49A5-A08F-C1F204F998C6}"/>
    <cellStyle name="입력 2 2 2 2 2 3 4" xfId="22073" xr:uid="{A2A8953B-E1F2-42C1-BFE0-241CC17AECA1}"/>
    <cellStyle name="입력 2 2 2 2 2 4" xfId="10218" xr:uid="{3F45708E-CC9F-4A19-8A86-5AB3D9C2E66B}"/>
    <cellStyle name="입력 2 2 2 2 2 4 2" xfId="23410" xr:uid="{4AA4CD17-8721-4B86-8C22-326C0A18D23A}"/>
    <cellStyle name="입력 2 2 2 2 2 4 3" xfId="31201" xr:uid="{F3D6D2E0-550B-4412-A419-D8D3CC67E30E}"/>
    <cellStyle name="입력 2 2 2 2 2 4 4" xfId="22074" xr:uid="{938DDC79-49B3-4C87-8800-BAF893BEA180}"/>
    <cellStyle name="입력 2 2 2 2 2 5" xfId="10219" xr:uid="{60B4A570-A671-4817-B73A-13FBFD57F0B1}"/>
    <cellStyle name="입력 2 2 2 2 2 5 2" xfId="23411" xr:uid="{E4497A1C-A741-41F4-AF81-12F5CF03C6C8}"/>
    <cellStyle name="입력 2 2 2 2 2 5 3" xfId="31202" xr:uid="{6394927B-2D19-45F6-91F2-CC77999F1A65}"/>
    <cellStyle name="입력 2 2 2 2 2 5 4" xfId="22075" xr:uid="{12799DCF-0976-43CC-BDAC-A37AE3999AD1}"/>
    <cellStyle name="입력 2 2 2 2 2 6" xfId="10220" xr:uid="{D363FB2F-51B3-4529-8770-1B4AFE7F8BDE}"/>
    <cellStyle name="입력 2 2 2 2 2 6 2" xfId="23412" xr:uid="{638D0891-5234-49AC-8DD1-4C462B52E2AA}"/>
    <cellStyle name="입력 2 2 2 2 2 6 3" xfId="31203" xr:uid="{573A8EE8-A4D2-4320-A648-8E008B9DAC5B}"/>
    <cellStyle name="입력 2 2 2 2 2 6 4" xfId="22076" xr:uid="{7CFFDF7A-990D-444D-B6A1-7D2B5DC0CF21}"/>
    <cellStyle name="입력 2 2 2 2 2 7" xfId="10221" xr:uid="{4D30467E-6BD2-4BC8-BE99-D3797A3EAE94}"/>
    <cellStyle name="입력 2 2 2 2 2 7 2" xfId="23413" xr:uid="{870103D0-DD1F-48F6-9EE1-C4C20E46E251}"/>
    <cellStyle name="입력 2 2 2 2 2 7 3" xfId="31204" xr:uid="{7679A25D-02DC-4574-BEC0-62F8C8D4F947}"/>
    <cellStyle name="입력 2 2 2 2 2 7 4" xfId="22077" xr:uid="{CE886D1D-2DAC-45C9-9285-5850ACF4FD09}"/>
    <cellStyle name="입력 2 2 2 2 2 8" xfId="23407" xr:uid="{DA981F99-15A7-4476-8F38-A774A60EA58F}"/>
    <cellStyle name="입력 2 2 2 2 2 9" xfId="31198" xr:uid="{512DE48B-EF52-4F7E-9A57-40E8DFCE2AE9}"/>
    <cellStyle name="입력 2 2 2 2 3" xfId="10222" xr:uid="{764EDF2D-4B1A-41B3-AD50-F93D7585D914}"/>
    <cellStyle name="입력 2 2 2 2 3 2" xfId="10223" xr:uid="{735351AF-F382-4AD2-8C7C-96CBB46601C5}"/>
    <cellStyle name="입력 2 2 2 2 3 2 2" xfId="23415" xr:uid="{CA1D494E-FA49-4CFC-82AA-E92DD2326703}"/>
    <cellStyle name="입력 2 2 2 2 3 2 3" xfId="31206" xr:uid="{A891BFCE-CD41-46C8-9956-BE3E6981535D}"/>
    <cellStyle name="입력 2 2 2 2 3 2 4" xfId="22079" xr:uid="{A072D264-F03F-4630-B2D1-3147F5260246}"/>
    <cellStyle name="입력 2 2 2 2 3 3" xfId="10224" xr:uid="{56DE7FE3-9FDF-421C-92B1-B8F5183BBA44}"/>
    <cellStyle name="입력 2 2 2 2 3 3 2" xfId="23416" xr:uid="{3C000F7C-25FD-46CF-A122-DE1962BDC40C}"/>
    <cellStyle name="입력 2 2 2 2 3 3 3" xfId="31207" xr:uid="{5624A71C-C8CA-4698-8FEE-6ACD34D45759}"/>
    <cellStyle name="입력 2 2 2 2 3 3 4" xfId="22080" xr:uid="{27E5E038-0973-4878-A524-6E2CAD8FF6D9}"/>
    <cellStyle name="입력 2 2 2 2 3 4" xfId="10225" xr:uid="{500E4D1F-1472-42EC-8B7E-032E046FF451}"/>
    <cellStyle name="입력 2 2 2 2 3 4 2" xfId="23417" xr:uid="{30A0C307-0CE9-4BC9-B935-D1FF7398E34A}"/>
    <cellStyle name="입력 2 2 2 2 3 4 3" xfId="31208" xr:uid="{FEF8D954-F3C6-4AD4-AF80-ACF0BCA53E96}"/>
    <cellStyle name="입력 2 2 2 2 3 4 4" xfId="22081" xr:uid="{86F03DFD-CCAF-4BAC-9DFC-C4332840B57D}"/>
    <cellStyle name="입력 2 2 2 2 3 5" xfId="10226" xr:uid="{2EB99638-72BA-4EF1-AD83-27A7908C62E8}"/>
    <cellStyle name="입력 2 2 2 2 3 5 2" xfId="23418" xr:uid="{9970C70A-8B36-4BEF-B6DC-7A530376961C}"/>
    <cellStyle name="입력 2 2 2 2 3 5 3" xfId="31209" xr:uid="{329644B1-0789-4A6C-A5FD-1189873A8F3C}"/>
    <cellStyle name="입력 2 2 2 2 3 5 4" xfId="22082" xr:uid="{EC596D2B-09E3-4206-9A7A-C2C98994EE84}"/>
    <cellStyle name="입력 2 2 2 2 3 6" xfId="10227" xr:uid="{8FD67C2B-452C-44CC-A3B8-F615B546E513}"/>
    <cellStyle name="입력 2 2 2 2 3 6 2" xfId="23419" xr:uid="{8C1646D1-03DA-4B9B-A137-C68C3E8BD1C8}"/>
    <cellStyle name="입력 2 2 2 2 3 6 3" xfId="31210" xr:uid="{6A246889-7E8B-4D5B-B949-1879A6F006FD}"/>
    <cellStyle name="입력 2 2 2 2 3 6 4" xfId="22083" xr:uid="{ED67CE3A-5983-4181-859E-3AB66DA55094}"/>
    <cellStyle name="입력 2 2 2 2 3 7" xfId="23414" xr:uid="{DBF635D1-51DC-4203-94AF-0251A955D47C}"/>
    <cellStyle name="입력 2 2 2 2 3 8" xfId="31205" xr:uid="{7C0E4ED3-A95B-4B79-A7D0-B98008CB37FB}"/>
    <cellStyle name="입력 2 2 2 2 3 9" xfId="22078" xr:uid="{D91012EC-AA2B-4D88-BB0A-BD21C1D61B95}"/>
    <cellStyle name="입력 2 2 2 2 4" xfId="10228" xr:uid="{6EFB9C19-AC4A-496C-9E5B-ECE2B8C377D2}"/>
    <cellStyle name="입력 2 2 2 2 4 2" xfId="10229" xr:uid="{E6179BB8-0CAE-44ED-BB1C-1C465369224C}"/>
    <cellStyle name="입력 2 2 2 2 4 2 2" xfId="23421" xr:uid="{3C3036DD-2F86-4028-941A-6DF991B252E4}"/>
    <cellStyle name="입력 2 2 2 2 4 2 3" xfId="31212" xr:uid="{E2FFD723-0681-4230-ADC3-9B7468992EF4}"/>
    <cellStyle name="입력 2 2 2 2 4 2 4" xfId="22085" xr:uid="{63DEE3B7-4F4D-4E3A-B07B-E2D928D8C935}"/>
    <cellStyle name="입력 2 2 2 2 4 3" xfId="10230" xr:uid="{6E7581C0-C862-41D1-915B-8CAD5D3B7BD8}"/>
    <cellStyle name="입력 2 2 2 2 4 3 2" xfId="23422" xr:uid="{F1725A47-1405-4436-A00D-91D130B8EFB2}"/>
    <cellStyle name="입력 2 2 2 2 4 3 3" xfId="31213" xr:uid="{338D66D6-5674-4B0E-8C4B-9058827EB4E4}"/>
    <cellStyle name="입력 2 2 2 2 4 3 4" xfId="22086" xr:uid="{3B98AF36-FB2E-4301-9368-59B418C4A198}"/>
    <cellStyle name="입력 2 2 2 2 4 4" xfId="10231" xr:uid="{A71F14F3-0A93-4C30-AB19-77B6D5D8AB18}"/>
    <cellStyle name="입력 2 2 2 2 4 4 2" xfId="23423" xr:uid="{CBB8D6F5-67E0-453F-BE3A-675FC323D415}"/>
    <cellStyle name="입력 2 2 2 2 4 4 3" xfId="31214" xr:uid="{3CBC0013-458D-40EF-879D-3D294C9A5078}"/>
    <cellStyle name="입력 2 2 2 2 4 4 4" xfId="22087" xr:uid="{A5DE229A-C171-44AB-9CDD-912E0FBDFF29}"/>
    <cellStyle name="입력 2 2 2 2 4 5" xfId="23420" xr:uid="{374C2BE9-5193-4811-832C-E6EAF17FD604}"/>
    <cellStyle name="입력 2 2 2 2 4 6" xfId="31211" xr:uid="{AB81AFB6-801A-4BB2-BB27-EE8C72C41104}"/>
    <cellStyle name="입력 2 2 2 2 4 7" xfId="22084" xr:uid="{3B1491CA-9DB5-4623-BE04-A0CEFE842BEB}"/>
    <cellStyle name="입력 2 2 2 2 5" xfId="10232" xr:uid="{985D50AB-B9F6-41C0-BE68-43932A139037}"/>
    <cellStyle name="입력 2 2 2 2 5 2" xfId="10233" xr:uid="{9DF1681F-8273-4360-954B-D5E28DF56F08}"/>
    <cellStyle name="입력 2 2 2 2 5 3" xfId="23424" xr:uid="{E310B424-CBD4-43FF-BE58-72C474CB64F9}"/>
    <cellStyle name="입력 2 2 2 2 5 4" xfId="31215" xr:uid="{568B996B-A08D-4325-8EA0-0200B6DE2401}"/>
    <cellStyle name="입력 2 2 2 2 5 5" xfId="22088" xr:uid="{A3EB30C2-C0C8-4191-BDEA-1EB5C9BA8060}"/>
    <cellStyle name="입력 2 2 2 2 6" xfId="10234" xr:uid="{59B91C7A-1580-4FFD-BA04-FAEB8E2820E2}"/>
    <cellStyle name="입력 2 2 2 2 6 2" xfId="10235" xr:uid="{524AC6BF-C674-40DF-93B1-3AD9FD5A3C6B}"/>
    <cellStyle name="입력 2 2 2 2 6 3" xfId="23426" xr:uid="{62E27C01-483C-4593-9833-098E75B05461}"/>
    <cellStyle name="입력 2 2 2 2 6 4" xfId="31217" xr:uid="{C455CBC2-DEF7-438A-88DE-1424D832BDF8}"/>
    <cellStyle name="입력 2 2 2 2 6 5" xfId="22089" xr:uid="{7E297AED-A2ED-40D5-9575-F44A04B8827F}"/>
    <cellStyle name="입력 2 2 2 2 7" xfId="10236" xr:uid="{D5E6746E-CFC7-413C-89CB-CF0256B6D404}"/>
    <cellStyle name="입력 2 2 2 2 7 2" xfId="23428" xr:uid="{32C67CD3-026D-45D3-947C-5284E58946C3}"/>
    <cellStyle name="입력 2 2 2 2 7 3" xfId="31219" xr:uid="{6F6B5F41-9FA6-40D1-AE07-DB00162EC9FD}"/>
    <cellStyle name="입력 2 2 2 2 7 4" xfId="22090" xr:uid="{B1DF2910-F049-491F-B8B4-33BE9AEC2FFB}"/>
    <cellStyle name="입력 2 2 2 2 8" xfId="10237" xr:uid="{3D649471-A113-4AF1-A813-CEF92A2A653E}"/>
    <cellStyle name="입력 2 2 2 2 8 2" xfId="23429" xr:uid="{7FC3D4CD-37E7-4F83-8090-892DAB1540FE}"/>
    <cellStyle name="입력 2 2 2 2 8 3" xfId="31220" xr:uid="{06CD835D-DF2C-4228-8288-8602DEC403F0}"/>
    <cellStyle name="입력 2 2 2 2 8 4" xfId="22091" xr:uid="{C0353502-101D-4498-810B-077E5CBF00FC}"/>
    <cellStyle name="입력 2 2 2 2 9" xfId="23406" xr:uid="{44840408-824F-45C4-86D0-D2171CD7E579}"/>
    <cellStyle name="입력 2 2 2 3" xfId="10238" xr:uid="{FE1F843A-4587-4988-9690-D2C57CB7AC60}"/>
    <cellStyle name="입력 2 2 2 3 10" xfId="22092" xr:uid="{C021F530-411F-4F0A-BF4F-764F63768118}"/>
    <cellStyle name="입력 2 2 2 3 2" xfId="10239" xr:uid="{864C4949-9B13-4174-8EE6-F79605FA1869}"/>
    <cellStyle name="입력 2 2 2 3 2 2" xfId="23431" xr:uid="{B12203CE-4B3D-4CA2-A673-23DD9638F239}"/>
    <cellStyle name="입력 2 2 2 3 2 3" xfId="31222" xr:uid="{E78F9AEC-A0E2-4AAF-BE0F-4615359DE007}"/>
    <cellStyle name="입력 2 2 2 3 2 4" xfId="22093" xr:uid="{B2181002-A709-4998-82D6-4D9C300254BD}"/>
    <cellStyle name="입력 2 2 2 3 3" xfId="10240" xr:uid="{C2EE95D7-1F4E-40FE-B72A-EFC855797E1C}"/>
    <cellStyle name="입력 2 2 2 3 3 2" xfId="23432" xr:uid="{62CAA7F1-24D6-4588-8260-C4C65DF108A4}"/>
    <cellStyle name="입력 2 2 2 3 3 3" xfId="31223" xr:uid="{33AF12C9-414B-4C99-933F-379131C93054}"/>
    <cellStyle name="입력 2 2 2 3 3 4" xfId="22094" xr:uid="{9A832234-1673-434F-A533-2EC11BAF9C4B}"/>
    <cellStyle name="입력 2 2 2 3 4" xfId="10241" xr:uid="{924D8F19-375D-4F17-A860-57F98EB628C7}"/>
    <cellStyle name="입력 2 2 2 3 4 2" xfId="23433" xr:uid="{14C5DC5A-8068-4769-A2DC-B6E5D75609ED}"/>
    <cellStyle name="입력 2 2 2 3 4 3" xfId="31224" xr:uid="{79C39DC3-FFEC-4A41-83E7-891195C637C8}"/>
    <cellStyle name="입력 2 2 2 3 4 4" xfId="22095" xr:uid="{3E4A5BCB-7F19-4F06-ACEF-EBACFB6AC868}"/>
    <cellStyle name="입력 2 2 2 3 5" xfId="10242" xr:uid="{799A96D6-4BF6-47BD-9EB8-8B38BCA607FB}"/>
    <cellStyle name="입력 2 2 2 3 5 2" xfId="23434" xr:uid="{AE1F6B75-E65A-491E-B3D8-C0C564E4E0D2}"/>
    <cellStyle name="입력 2 2 2 3 5 3" xfId="31225" xr:uid="{6C7954B0-758E-4D45-8D7E-2C11B6463AE0}"/>
    <cellStyle name="입력 2 2 2 3 5 4" xfId="22096" xr:uid="{1FC51CFB-C000-4D94-BAFB-ACD53442ADA8}"/>
    <cellStyle name="입력 2 2 2 3 6" xfId="10243" xr:uid="{2485C608-C162-43EF-9762-103BF7CB4587}"/>
    <cellStyle name="입력 2 2 2 3 6 2" xfId="23435" xr:uid="{452BF1EA-1F29-4DDE-B489-F2002464A17C}"/>
    <cellStyle name="입력 2 2 2 3 6 3" xfId="31226" xr:uid="{BE7C476A-249B-449A-81D2-DCE5E63F627B}"/>
    <cellStyle name="입력 2 2 2 3 6 4" xfId="22097" xr:uid="{54E0541C-11E5-43F3-9C26-F07EDCA70534}"/>
    <cellStyle name="입력 2 2 2 3 7" xfId="10244" xr:uid="{EEC38817-23EF-4DEA-8728-C1EB078D213E}"/>
    <cellStyle name="입력 2 2 2 3 7 2" xfId="23436" xr:uid="{C133FBE2-2717-49D8-A784-D1A7F8BEC875}"/>
    <cellStyle name="입력 2 2 2 3 7 3" xfId="31227" xr:uid="{FD5B6643-8C26-4419-99D9-E0AC2B1E1F5E}"/>
    <cellStyle name="입력 2 2 2 3 7 4" xfId="22098" xr:uid="{C9B3E7DE-3B62-46DA-99DB-67C2F1987398}"/>
    <cellStyle name="입력 2 2 2 3 8" xfId="23430" xr:uid="{72525557-0B3B-4A9B-8349-5EB912FA42D1}"/>
    <cellStyle name="입력 2 2 2 3 9" xfId="31221" xr:uid="{DE5BA1D3-CCFD-47F2-AF77-89ACB38C743D}"/>
    <cellStyle name="입력 2 2 2 4" xfId="10245" xr:uid="{2B979701-251C-4688-B811-02BCFCB80494}"/>
    <cellStyle name="입력 2 2 2 4 2" xfId="10246" xr:uid="{3BDA4541-7E50-4E5B-B41D-81E825AB56C4}"/>
    <cellStyle name="입력 2 2 2 4 2 2" xfId="23438" xr:uid="{4E322E71-7014-477C-9A40-7E4E58CC94C4}"/>
    <cellStyle name="입력 2 2 2 4 2 3" xfId="31229" xr:uid="{37C6589F-0FAA-4738-82C3-0600654660EC}"/>
    <cellStyle name="입력 2 2 2 4 2 4" xfId="22100" xr:uid="{64398DED-D831-44D2-B7EE-186A94B886F2}"/>
    <cellStyle name="입력 2 2 2 4 3" xfId="10247" xr:uid="{2D166EDE-6682-46CE-8984-9F9BE79AE62D}"/>
    <cellStyle name="입력 2 2 2 4 3 2" xfId="23439" xr:uid="{A2BBC56F-37BF-49B6-A38D-D2910E49B22B}"/>
    <cellStyle name="입력 2 2 2 4 3 3" xfId="31230" xr:uid="{29735756-23F4-4822-B03C-3B270E40817D}"/>
    <cellStyle name="입력 2 2 2 4 3 4" xfId="22101" xr:uid="{E23E85E2-5BA2-4F5B-B3FA-46374F2D3958}"/>
    <cellStyle name="입력 2 2 2 4 4" xfId="10248" xr:uid="{3F720DDA-8412-4407-8DC7-9F25F9195AFE}"/>
    <cellStyle name="입력 2 2 2 4 4 2" xfId="23440" xr:uid="{5FE56595-AD66-4EC7-B19C-C415226CD1B7}"/>
    <cellStyle name="입력 2 2 2 4 4 3" xfId="31231" xr:uid="{44969E1C-4237-4224-A463-213AF4ABB4C0}"/>
    <cellStyle name="입력 2 2 2 4 4 4" xfId="22102" xr:uid="{18CD2A3D-62E9-427E-B3B1-F6D82574B7A6}"/>
    <cellStyle name="입력 2 2 2 4 5" xfId="10249" xr:uid="{66B2D467-F5E2-41A8-AACA-54E1B3433A62}"/>
    <cellStyle name="입력 2 2 2 4 5 2" xfId="23441" xr:uid="{8954F070-5FC6-476B-96F4-7CCFCC24ED3B}"/>
    <cellStyle name="입력 2 2 2 4 5 3" xfId="31232" xr:uid="{52F72A43-4DCD-44A6-BF05-3AE97E07752A}"/>
    <cellStyle name="입력 2 2 2 4 5 4" xfId="22103" xr:uid="{FE6A1CE9-2574-416F-9877-A0CB5ADBB239}"/>
    <cellStyle name="입력 2 2 2 4 6" xfId="10250" xr:uid="{863755F5-10A7-497C-84B2-3300D7CAC578}"/>
    <cellStyle name="입력 2 2 2 4 6 2" xfId="23442" xr:uid="{CCB2CCE1-4965-48BA-A52E-2F847DA578C7}"/>
    <cellStyle name="입력 2 2 2 4 6 3" xfId="31233" xr:uid="{3C71F7D0-7FA1-4B4E-B699-B6EE5307BC3D}"/>
    <cellStyle name="입력 2 2 2 4 6 4" xfId="22104" xr:uid="{0F564195-53B3-4E1D-8BCD-4FA0D229B8C2}"/>
    <cellStyle name="입력 2 2 2 4 7" xfId="23437" xr:uid="{3ED9D384-4D7A-405B-94CA-D65BF9737EEF}"/>
    <cellStyle name="입력 2 2 2 4 8" xfId="31228" xr:uid="{68D7DFA3-6B7B-4ED7-939C-839E8F9FD0FB}"/>
    <cellStyle name="입력 2 2 2 4 9" xfId="22099" xr:uid="{76ACB65B-0465-4265-A970-01A0DFD59DF7}"/>
    <cellStyle name="입력 2 2 2 5" xfId="10251" xr:uid="{2FB0357E-E7B0-4279-9CB5-7897E35321EC}"/>
    <cellStyle name="입력 2 2 2 5 2" xfId="10252" xr:uid="{9C586203-CCA9-4B75-B674-3265939CECDE}"/>
    <cellStyle name="입력 2 2 2 5 2 2" xfId="23444" xr:uid="{382FFE75-E1A9-41EA-9310-B9CC42B3B3CF}"/>
    <cellStyle name="입력 2 2 2 5 2 3" xfId="31235" xr:uid="{D3D62D51-7799-47E3-B004-05C4BF7E3139}"/>
    <cellStyle name="입력 2 2 2 5 2 4" xfId="22106" xr:uid="{504E6945-24C1-4C47-9C19-2B9AF967683A}"/>
    <cellStyle name="입력 2 2 2 5 3" xfId="10253" xr:uid="{16654070-BA5F-4E2F-BDD7-2D50B554DD28}"/>
    <cellStyle name="입력 2 2 2 5 3 2" xfId="23445" xr:uid="{51847303-DB48-4CA8-9724-109058A46D34}"/>
    <cellStyle name="입력 2 2 2 5 3 3" xfId="31236" xr:uid="{5A761C2A-83C8-4C76-A098-C9C4673B1CBC}"/>
    <cellStyle name="입력 2 2 2 5 3 4" xfId="22107" xr:uid="{B688F62E-00BE-4CA6-8AAB-62AD3181CA27}"/>
    <cellStyle name="입력 2 2 2 5 4" xfId="10254" xr:uid="{4FBC9EAF-3C73-43B6-9452-307FB15798E6}"/>
    <cellStyle name="입력 2 2 2 5 4 2" xfId="23446" xr:uid="{D77A225A-A093-499A-A73C-89FFE9D937CB}"/>
    <cellStyle name="입력 2 2 2 5 4 3" xfId="31237" xr:uid="{E021B336-0D11-499E-A267-BC32E40914BF}"/>
    <cellStyle name="입력 2 2 2 5 4 4" xfId="22108" xr:uid="{BBCDE4E1-A25E-405E-9664-89BEE4EAFBB8}"/>
    <cellStyle name="입력 2 2 2 5 5" xfId="10255" xr:uid="{A189EB78-AE45-4E93-B5B5-EC78747CC545}"/>
    <cellStyle name="입력 2 2 2 5 5 2" xfId="23447" xr:uid="{E9780869-2105-4E44-A7A4-E16EC84F6E05}"/>
    <cellStyle name="입력 2 2 2 5 5 3" xfId="31238" xr:uid="{634563B4-7808-4F74-887B-3F294856F7FD}"/>
    <cellStyle name="입력 2 2 2 5 5 4" xfId="22109" xr:uid="{33517171-91FF-4DA8-99C7-BBA25B497E07}"/>
    <cellStyle name="입력 2 2 2 5 6" xfId="23443" xr:uid="{56B10396-19BB-4A54-8954-C91AEABA8F76}"/>
    <cellStyle name="입력 2 2 2 5 7" xfId="31234" xr:uid="{88DB6924-0EDB-428B-8B26-E743F0A3C904}"/>
    <cellStyle name="입력 2 2 2 5 8" xfId="22105" xr:uid="{7DFD774A-B023-4EFC-A4E5-6FCDA5DE2525}"/>
    <cellStyle name="입력 2 2 2 6" xfId="10256" xr:uid="{210A82F6-1006-4650-BC12-D523411B2FAB}"/>
    <cellStyle name="입력 2 2 2 6 2" xfId="10257" xr:uid="{71E3CCCC-F932-4A2D-B54B-440725C9BF8E}"/>
    <cellStyle name="입력 2 2 2 6 2 2" xfId="23449" xr:uid="{A5A312CF-3277-4547-B2A4-B33550973464}"/>
    <cellStyle name="입력 2 2 2 6 2 3" xfId="31240" xr:uid="{1E07B416-93AD-4CE1-8F0D-6B0EA88682C6}"/>
    <cellStyle name="입력 2 2 2 6 2 4" xfId="22111" xr:uid="{482209FC-D490-48F9-869A-BEB83FCEFB2F}"/>
    <cellStyle name="입력 2 2 2 6 3" xfId="23448" xr:uid="{F2F7C269-7526-4105-A20C-321642DE4772}"/>
    <cellStyle name="입력 2 2 2 6 4" xfId="31239" xr:uid="{56798189-B038-497D-A240-C5F51A2ACB53}"/>
    <cellStyle name="입력 2 2 2 6 5" xfId="22110" xr:uid="{774AD4EA-26FF-41D7-B93D-C52C26F9E57D}"/>
    <cellStyle name="입력 2 2 2 7" xfId="10258" xr:uid="{7FCEC293-7AED-4AFD-B0EB-042BCAF76195}"/>
    <cellStyle name="입력 2 2 2 7 2" xfId="10259" xr:uid="{0821BB16-F711-4BD8-9A89-C4428FAA17AC}"/>
    <cellStyle name="입력 2 2 2 7 3" xfId="23450" xr:uid="{9B4C7E50-276F-4AD0-B7C1-9495B8E0A4F2}"/>
    <cellStyle name="입력 2 2 2 7 4" xfId="31241" xr:uid="{D17448E3-0E6C-4152-987E-1F887C11E851}"/>
    <cellStyle name="입력 2 2 2 7 5" xfId="22112" xr:uid="{DAC04D8B-ACC0-4A7B-B990-015366A3D0D4}"/>
    <cellStyle name="입력 2 2 2 8" xfId="10260" xr:uid="{46BCF2B0-9420-468F-A10C-F3A1422A00C7}"/>
    <cellStyle name="입력 2 2 2 8 2" xfId="23452" xr:uid="{F6A9327F-5805-4C16-9F72-D6F51FE987CB}"/>
    <cellStyle name="입력 2 2 2 8 3" xfId="31243" xr:uid="{B9DEF5AE-553E-44D7-9A51-BCBA979F00DA}"/>
    <cellStyle name="입력 2 2 2 8 4" xfId="22113" xr:uid="{2A222F65-B85F-44D7-B3ED-CF7F06B967C8}"/>
    <cellStyle name="입력 2 2 2 9" xfId="23405" xr:uid="{70C923AA-5A72-4BA6-B49F-769A6EA9422A}"/>
    <cellStyle name="입력 2 2 3" xfId="10261" xr:uid="{C27F49D4-4BB7-4ED0-A523-7F50C21EE42E}"/>
    <cellStyle name="입력 2 2 3 10" xfId="31244" xr:uid="{2F4FA5F2-8551-4BCD-9C9B-B40468DA4B48}"/>
    <cellStyle name="입력 2 2 3 11" xfId="22114" xr:uid="{435D2673-5F3A-4D90-97EE-654FF5F8CEA8}"/>
    <cellStyle name="입력 2 2 3 2" xfId="10262" xr:uid="{CF8CC1D4-7A49-45DA-898A-471C6188CEBB}"/>
    <cellStyle name="입력 2 2 3 2 10" xfId="31245" xr:uid="{B48DC86D-4209-46D5-85E7-9390B832F544}"/>
    <cellStyle name="입력 2 2 3 2 11" xfId="22115" xr:uid="{EB9C9658-E961-431E-B68F-B9D9D1AE20B2}"/>
    <cellStyle name="입력 2 2 3 2 2" xfId="10263" xr:uid="{447AF3F5-694B-4EF0-9500-45B52E9EC08F}"/>
    <cellStyle name="입력 2 2 3 2 2 10" xfId="22116" xr:uid="{F8DC00AE-957F-495B-8964-19E38D7A2A71}"/>
    <cellStyle name="입력 2 2 3 2 2 2" xfId="10264" xr:uid="{BA4269EB-F6A3-4C1C-B569-065B4D0153CA}"/>
    <cellStyle name="입력 2 2 3 2 2 2 2" xfId="23456" xr:uid="{6516A282-2CAF-4E4B-B2D2-8F7AD313DB39}"/>
    <cellStyle name="입력 2 2 3 2 2 2 3" xfId="31247" xr:uid="{DF273CE4-CE3E-436B-8F59-A0C60579F384}"/>
    <cellStyle name="입력 2 2 3 2 2 2 4" xfId="22117" xr:uid="{7AA15B15-E861-40DD-A5B6-9EB701880467}"/>
    <cellStyle name="입력 2 2 3 2 2 3" xfId="10265" xr:uid="{71DA30AC-AD50-4BB2-B0DA-2CC9C4311081}"/>
    <cellStyle name="입력 2 2 3 2 2 3 2" xfId="23457" xr:uid="{A6D83E86-8B2E-4938-9B93-3BC033BF8A94}"/>
    <cellStyle name="입력 2 2 3 2 2 3 3" xfId="31248" xr:uid="{62ED845E-0844-44C1-A994-F253FC656E5B}"/>
    <cellStyle name="입력 2 2 3 2 2 3 4" xfId="22118" xr:uid="{BD19EEF8-C0A1-4333-B638-BF31AA6707AF}"/>
    <cellStyle name="입력 2 2 3 2 2 4" xfId="10266" xr:uid="{827D5C90-CD31-4236-9B6B-13A1B2168F72}"/>
    <cellStyle name="입력 2 2 3 2 2 4 2" xfId="23458" xr:uid="{9C078B27-5323-4EE3-887C-B672F50D4F78}"/>
    <cellStyle name="입력 2 2 3 2 2 4 3" xfId="31249" xr:uid="{3A1620C2-45F1-4D1A-9B08-94AF8F28CADB}"/>
    <cellStyle name="입력 2 2 3 2 2 4 4" xfId="22119" xr:uid="{9D7D83E4-F41D-4366-8CD0-9383166700CB}"/>
    <cellStyle name="입력 2 2 3 2 2 5" xfId="10267" xr:uid="{97B0D299-7F7E-460E-8A84-8A005A19291B}"/>
    <cellStyle name="입력 2 2 3 2 2 5 2" xfId="23459" xr:uid="{9E0ED3A9-E11E-426B-890B-E9024FF2D456}"/>
    <cellStyle name="입력 2 2 3 2 2 5 3" xfId="31250" xr:uid="{7E0D4CBC-DF4D-44DD-93CA-171D870072ED}"/>
    <cellStyle name="입력 2 2 3 2 2 5 4" xfId="22120" xr:uid="{5A6ED897-7D1B-44EE-8E0F-27D9117CF45E}"/>
    <cellStyle name="입력 2 2 3 2 2 6" xfId="10268" xr:uid="{3E109703-69E9-4A58-BAB6-6F2B6435B8A1}"/>
    <cellStyle name="입력 2 2 3 2 2 6 2" xfId="23460" xr:uid="{1274C166-9491-4E45-9A68-47B1CD40C4CC}"/>
    <cellStyle name="입력 2 2 3 2 2 6 3" xfId="31251" xr:uid="{35D9870A-68EB-44D5-A893-E00D86B472E2}"/>
    <cellStyle name="입력 2 2 3 2 2 6 4" xfId="22121" xr:uid="{76A9611C-B5C7-4723-944B-B0F7C48A89A2}"/>
    <cellStyle name="입력 2 2 3 2 2 7" xfId="10269" xr:uid="{DE2D5A97-D99A-4252-94A9-EB3015BA41DD}"/>
    <cellStyle name="입력 2 2 3 2 2 7 2" xfId="23461" xr:uid="{16D51FCB-FCC2-45A6-B629-09170E91D83D}"/>
    <cellStyle name="입력 2 2 3 2 2 7 3" xfId="31252" xr:uid="{ED217829-557F-402D-8CE9-F61BAFDC72BE}"/>
    <cellStyle name="입력 2 2 3 2 2 7 4" xfId="22122" xr:uid="{F60AFAB3-C9AC-40E7-9ABB-F33B9DFEBEFB}"/>
    <cellStyle name="입력 2 2 3 2 2 8" xfId="23455" xr:uid="{60A51AC5-4340-466B-9FE0-1E2D6D80957B}"/>
    <cellStyle name="입력 2 2 3 2 2 9" xfId="31246" xr:uid="{0D72E9A0-8096-4DAE-B737-9280152CA1EF}"/>
    <cellStyle name="입력 2 2 3 2 3" xfId="10270" xr:uid="{88BFEC29-BA30-4E4A-8030-4BA34689FEFF}"/>
    <cellStyle name="입력 2 2 3 2 3 2" xfId="10271" xr:uid="{0E179B37-9298-486C-86EB-04A4F55F2F90}"/>
    <cellStyle name="입력 2 2 3 2 3 2 2" xfId="23463" xr:uid="{5C50F83C-2DC7-497E-8637-C26C21CB7841}"/>
    <cellStyle name="입력 2 2 3 2 3 2 3" xfId="31254" xr:uid="{D08C1BED-DBC8-43A3-9E1F-30F155FBE982}"/>
    <cellStyle name="입력 2 2 3 2 3 2 4" xfId="22124" xr:uid="{C6CD544A-A96F-45B5-A0EA-3369D89018EC}"/>
    <cellStyle name="입력 2 2 3 2 3 3" xfId="10272" xr:uid="{0DA879BD-44F5-4BC1-9DB7-22CFA422B10C}"/>
    <cellStyle name="입력 2 2 3 2 3 3 2" xfId="23464" xr:uid="{201D8C51-DED8-4151-805E-718C3AA64355}"/>
    <cellStyle name="입력 2 2 3 2 3 3 3" xfId="31255" xr:uid="{9F11767D-2A6C-4456-8A21-E219DE6B38D6}"/>
    <cellStyle name="입력 2 2 3 2 3 3 4" xfId="22125" xr:uid="{4B8096C8-0E76-4CDC-AEA7-D67AADF88CD4}"/>
    <cellStyle name="입력 2 2 3 2 3 4" xfId="10273" xr:uid="{9F10499B-D3D1-43C6-90C7-2D33D692F73D}"/>
    <cellStyle name="입력 2 2 3 2 3 4 2" xfId="23465" xr:uid="{A6E9B2BB-4922-4712-90E7-15822C0D5339}"/>
    <cellStyle name="입력 2 2 3 2 3 4 3" xfId="31256" xr:uid="{FB0755F3-F576-48A0-A009-79E1610049EA}"/>
    <cellStyle name="입력 2 2 3 2 3 4 4" xfId="22126" xr:uid="{40F2DFF2-4A23-47D3-8A9A-D382394A974E}"/>
    <cellStyle name="입력 2 2 3 2 3 5" xfId="10274" xr:uid="{711A4373-516F-45D8-9DC2-FC937960A767}"/>
    <cellStyle name="입력 2 2 3 2 3 5 2" xfId="23466" xr:uid="{5BAD62AF-64B7-4FD9-AFA6-8D9EB11BEFC0}"/>
    <cellStyle name="입력 2 2 3 2 3 5 3" xfId="31257" xr:uid="{BF35A0F1-1188-4513-A4E7-F230AD20563F}"/>
    <cellStyle name="입력 2 2 3 2 3 5 4" xfId="22127" xr:uid="{8AFF0408-7DD5-4840-8916-9B3562AE0C70}"/>
    <cellStyle name="입력 2 2 3 2 3 6" xfId="10275" xr:uid="{DCF383FD-1C77-4F5A-B0C6-95D048392DD5}"/>
    <cellStyle name="입력 2 2 3 2 3 6 2" xfId="23467" xr:uid="{86796A42-843F-406D-AF7A-8994549FD785}"/>
    <cellStyle name="입력 2 2 3 2 3 6 3" xfId="31258" xr:uid="{AE944D12-0ED2-454D-83A4-05B0E8C3638F}"/>
    <cellStyle name="입력 2 2 3 2 3 6 4" xfId="22128" xr:uid="{27291630-640C-4479-A3F5-560BB815FBBA}"/>
    <cellStyle name="입력 2 2 3 2 3 7" xfId="23462" xr:uid="{3B61168C-3FDF-4DC7-BDFF-DCFAD00EFD78}"/>
    <cellStyle name="입력 2 2 3 2 3 8" xfId="31253" xr:uid="{EA1741A8-07FE-4A6B-8220-0643F8A97A31}"/>
    <cellStyle name="입력 2 2 3 2 3 9" xfId="22123" xr:uid="{23BA3769-9397-49F2-9A4A-CF78CECEFBA3}"/>
    <cellStyle name="입력 2 2 3 2 4" xfId="10276" xr:uid="{A65EF5AE-2AB9-4AF0-836A-7FABD8F04790}"/>
    <cellStyle name="입력 2 2 3 2 4 2" xfId="10277" xr:uid="{332487E6-54AF-4D91-9E43-1B7BE718C90D}"/>
    <cellStyle name="입력 2 2 3 2 4 2 2" xfId="23469" xr:uid="{1EE401C0-4B3A-4CEF-A499-EF7E41633330}"/>
    <cellStyle name="입력 2 2 3 2 4 2 3" xfId="31260" xr:uid="{02915157-5117-451A-B6DA-377C7F46ACF6}"/>
    <cellStyle name="입력 2 2 3 2 4 2 4" xfId="22130" xr:uid="{1B5EA330-25D8-447B-A4A0-A0A7DCA5976F}"/>
    <cellStyle name="입력 2 2 3 2 4 3" xfId="10278" xr:uid="{B3EFE1C1-B36D-48D8-B8B5-586757D28D20}"/>
    <cellStyle name="입력 2 2 3 2 4 3 2" xfId="23470" xr:uid="{D9906013-35A7-4558-A68F-7547622BC6BB}"/>
    <cellStyle name="입력 2 2 3 2 4 3 3" xfId="31261" xr:uid="{D72F0185-2CEE-466F-A127-66AF201E6BDB}"/>
    <cellStyle name="입력 2 2 3 2 4 3 4" xfId="22131" xr:uid="{54813AD5-4650-4634-8F47-1B80F103CBE5}"/>
    <cellStyle name="입력 2 2 3 2 4 4" xfId="10279" xr:uid="{9986921F-D943-4EB1-AD46-B4400D0F741A}"/>
    <cellStyle name="입력 2 2 3 2 4 4 2" xfId="23471" xr:uid="{09C961CC-A9B8-40E2-B75C-B55575D37920}"/>
    <cellStyle name="입력 2 2 3 2 4 4 3" xfId="31262" xr:uid="{C90EB5E0-9EFB-4128-9316-FD7154993A0E}"/>
    <cellStyle name="입력 2 2 3 2 4 4 4" xfId="22132" xr:uid="{97D36C7C-8E52-4C12-93DF-BCCDA6719941}"/>
    <cellStyle name="입력 2 2 3 2 4 5" xfId="23468" xr:uid="{564909B0-98E5-477B-AF52-8A39F82B6A8E}"/>
    <cellStyle name="입력 2 2 3 2 4 6" xfId="31259" xr:uid="{F9A837B9-E844-4174-A23D-04D82B9EF74C}"/>
    <cellStyle name="입력 2 2 3 2 4 7" xfId="22129" xr:uid="{81D78F43-04B1-43F3-92D9-E05E9CFE2942}"/>
    <cellStyle name="입력 2 2 3 2 5" xfId="10280" xr:uid="{AD3272A0-A9E2-4EB4-86C1-282780593EAB}"/>
    <cellStyle name="입력 2 2 3 2 5 2" xfId="10281" xr:uid="{CB02DF3D-5C08-47B1-813F-5C43C8EA7A35}"/>
    <cellStyle name="입력 2 2 3 2 5 3" xfId="23472" xr:uid="{1D44C57E-D5FB-496A-9875-3C132C1A64DF}"/>
    <cellStyle name="입력 2 2 3 2 5 4" xfId="31263" xr:uid="{674EE561-9A68-40DA-ADEC-F6970D42EF68}"/>
    <cellStyle name="입력 2 2 3 2 5 5" xfId="22133" xr:uid="{B3051FFD-41EB-4086-B061-E2A0EBF97912}"/>
    <cellStyle name="입력 2 2 3 2 6" xfId="10282" xr:uid="{4692AF62-D2D7-44D3-9B31-B6DF75FB33BF}"/>
    <cellStyle name="입력 2 2 3 2 6 2" xfId="10283" xr:uid="{9F241BFA-F5AF-4A17-B4B0-B33594D09C6C}"/>
    <cellStyle name="입력 2 2 3 2 6 3" xfId="23474" xr:uid="{C883BCB2-0714-4F78-80BC-D1EDCDEEBE1D}"/>
    <cellStyle name="입력 2 2 3 2 6 4" xfId="31265" xr:uid="{3461D8C8-0A00-4045-A16B-CB1383056E08}"/>
    <cellStyle name="입력 2 2 3 2 6 5" xfId="22134" xr:uid="{431002B2-134F-4668-9632-00E3C961C69E}"/>
    <cellStyle name="입력 2 2 3 2 7" xfId="10284" xr:uid="{E9143A6B-BAAC-49D4-AAA1-4FFED4EEE736}"/>
    <cellStyle name="입력 2 2 3 2 7 2" xfId="23476" xr:uid="{53CAA6D1-A4F9-4679-9A8A-EA27187F2BA4}"/>
    <cellStyle name="입력 2 2 3 2 7 3" xfId="31267" xr:uid="{DDF55335-9146-4536-82C6-93DCB1A5D551}"/>
    <cellStyle name="입력 2 2 3 2 7 4" xfId="22135" xr:uid="{CCBBDD8E-9C0A-4B53-A105-EB0F0E910854}"/>
    <cellStyle name="입력 2 2 3 2 8" xfId="10285" xr:uid="{EE24708F-8B07-418F-AC61-A5EF32058D0F}"/>
    <cellStyle name="입력 2 2 3 2 8 2" xfId="23477" xr:uid="{4EA5FC92-13B3-451D-8660-18F59EAE53B3}"/>
    <cellStyle name="입력 2 2 3 2 8 3" xfId="31268" xr:uid="{E1C00F0A-B1D5-4953-B953-8D6BEB439013}"/>
    <cellStyle name="입력 2 2 3 2 8 4" xfId="22136" xr:uid="{78927D16-24EF-46A9-8A5D-11FCB86AB0AA}"/>
    <cellStyle name="입력 2 2 3 2 9" xfId="23454" xr:uid="{939493BA-9776-433F-9CD9-BC150785133F}"/>
    <cellStyle name="입력 2 2 3 3" xfId="10286" xr:uid="{E104EFEC-FCD5-4C7B-8BB2-60B8CD45603B}"/>
    <cellStyle name="입력 2 2 3 3 10" xfId="22137" xr:uid="{C770C06F-118F-4A3E-81F0-48E52C9B941D}"/>
    <cellStyle name="입력 2 2 3 3 2" xfId="10287" xr:uid="{0A36438F-B999-4A16-9688-7253A55FB65B}"/>
    <cellStyle name="입력 2 2 3 3 2 2" xfId="23479" xr:uid="{2C0CC600-40B5-4901-8BF0-8D6466977747}"/>
    <cellStyle name="입력 2 2 3 3 2 3" xfId="31270" xr:uid="{5F4BBFCE-CD1F-4E68-8608-1594716F80E0}"/>
    <cellStyle name="입력 2 2 3 3 2 4" xfId="22138" xr:uid="{DEFE058E-2F4E-4B96-A9D5-67CCF2FF4819}"/>
    <cellStyle name="입력 2 2 3 3 3" xfId="10288" xr:uid="{A61BEBAD-C463-473A-B0CC-E9406D2B21E7}"/>
    <cellStyle name="입력 2 2 3 3 3 2" xfId="23480" xr:uid="{916412F2-ECBB-4270-AC01-BBD91D0D8B7F}"/>
    <cellStyle name="입력 2 2 3 3 3 3" xfId="31271" xr:uid="{829A1DAC-BA34-4E27-949E-99B7217327B5}"/>
    <cellStyle name="입력 2 2 3 3 3 4" xfId="22139" xr:uid="{79B02742-7E2B-4A5E-AB3D-D1F9FC1610C5}"/>
    <cellStyle name="입력 2 2 3 3 4" xfId="10289" xr:uid="{13D22DAD-4654-4932-89FA-BD1529B5F65E}"/>
    <cellStyle name="입력 2 2 3 3 4 2" xfId="23481" xr:uid="{0868AA9F-1A33-4D36-821E-158D9F036CA3}"/>
    <cellStyle name="입력 2 2 3 3 4 3" xfId="31272" xr:uid="{09D7254F-4530-4254-9BD2-1D4B9A91CFFB}"/>
    <cellStyle name="입력 2 2 3 3 4 4" xfId="22140" xr:uid="{52D4AFD2-15BA-4FDB-921A-2B38566BDB6C}"/>
    <cellStyle name="입력 2 2 3 3 5" xfId="10290" xr:uid="{4BB534F4-797A-4A2B-B946-9F891A33584F}"/>
    <cellStyle name="입력 2 2 3 3 5 2" xfId="23482" xr:uid="{93FD72B6-ED60-4E9B-8875-818D323C7B38}"/>
    <cellStyle name="입력 2 2 3 3 5 3" xfId="31273" xr:uid="{70A65230-E269-43F7-88F6-6152BF8518C1}"/>
    <cellStyle name="입력 2 2 3 3 5 4" xfId="22141" xr:uid="{413E875E-4244-4D28-B02E-0991E780BC31}"/>
    <cellStyle name="입력 2 2 3 3 6" xfId="10291" xr:uid="{CF946610-BD69-413A-8E10-6AC1C2A525A0}"/>
    <cellStyle name="입력 2 2 3 3 6 2" xfId="23483" xr:uid="{B980BE69-1DDE-4941-BE97-DE20E00BFE2A}"/>
    <cellStyle name="입력 2 2 3 3 6 3" xfId="31274" xr:uid="{87C07B83-A1D8-402A-BE34-A4FCC799C27B}"/>
    <cellStyle name="입력 2 2 3 3 6 4" xfId="22142" xr:uid="{F70D3379-16CD-4315-971B-358EF569EFD7}"/>
    <cellStyle name="입력 2 2 3 3 7" xfId="10292" xr:uid="{3032C312-FB1A-48E4-9D52-A94D5E8E9841}"/>
    <cellStyle name="입력 2 2 3 3 7 2" xfId="23484" xr:uid="{FB110060-8FF7-4B51-B479-7A24B8F76741}"/>
    <cellStyle name="입력 2 2 3 3 7 3" xfId="31275" xr:uid="{D9109E87-7E8D-40AF-96FE-8BF42FD20FE9}"/>
    <cellStyle name="입력 2 2 3 3 7 4" xfId="22143" xr:uid="{03709A88-E117-412B-A189-2C566DBE704F}"/>
    <cellStyle name="입력 2 2 3 3 8" xfId="23478" xr:uid="{3224431B-0441-4C11-B4E8-1D726F6F414A}"/>
    <cellStyle name="입력 2 2 3 3 9" xfId="31269" xr:uid="{966DF229-5119-4085-993B-5E502D59EA62}"/>
    <cellStyle name="입력 2 2 3 4" xfId="10293" xr:uid="{B913B283-08AF-4F9C-96C3-C6E68B97AE08}"/>
    <cellStyle name="입력 2 2 3 4 2" xfId="10294" xr:uid="{2A99E217-9E21-4B6A-9535-8B26C9CA258A}"/>
    <cellStyle name="입력 2 2 3 4 2 2" xfId="23486" xr:uid="{B3A49D83-B581-4C73-BC0A-873C41FC62D2}"/>
    <cellStyle name="입력 2 2 3 4 2 3" xfId="31277" xr:uid="{5B28458A-8BBB-4B25-9967-ED66D26DC031}"/>
    <cellStyle name="입력 2 2 3 4 2 4" xfId="22145" xr:uid="{8F9221AF-BC2B-4CE6-AD90-33F042A00828}"/>
    <cellStyle name="입력 2 2 3 4 3" xfId="10295" xr:uid="{819F0E50-7C44-48BB-9395-DD124CA2334D}"/>
    <cellStyle name="입력 2 2 3 4 3 2" xfId="23487" xr:uid="{E5A88886-0624-4D94-888D-85BE9E9A7ED0}"/>
    <cellStyle name="입력 2 2 3 4 3 3" xfId="31278" xr:uid="{06C49ECF-AA49-4D14-9E72-D0CA94809FCB}"/>
    <cellStyle name="입력 2 2 3 4 3 4" xfId="22146" xr:uid="{B3337246-7878-4E5A-9823-09E1F025635B}"/>
    <cellStyle name="입력 2 2 3 4 4" xfId="10296" xr:uid="{90376238-D397-4331-89B7-DC051E3F1546}"/>
    <cellStyle name="입력 2 2 3 4 4 2" xfId="23488" xr:uid="{687F2B9A-5B7B-4EF4-B38C-7260C8269C30}"/>
    <cellStyle name="입력 2 2 3 4 4 3" xfId="31279" xr:uid="{99AD468F-5154-4077-94D0-2883167E5331}"/>
    <cellStyle name="입력 2 2 3 4 4 4" xfId="22147" xr:uid="{EE7944B8-F102-4F05-A3CB-782BDA839CAE}"/>
    <cellStyle name="입력 2 2 3 4 5" xfId="10297" xr:uid="{92EBBC9E-3EE0-4E50-8E62-DC0CFA325165}"/>
    <cellStyle name="입력 2 2 3 4 5 2" xfId="23489" xr:uid="{C91C2242-7CE5-4447-941F-77330C65D643}"/>
    <cellStyle name="입력 2 2 3 4 5 3" xfId="31280" xr:uid="{C08D9BCD-313D-46B0-82F2-2FA012105028}"/>
    <cellStyle name="입력 2 2 3 4 5 4" xfId="22148" xr:uid="{42991EBF-912A-45E2-998D-31AC8BB47B09}"/>
    <cellStyle name="입력 2 2 3 4 6" xfId="10298" xr:uid="{78F3AAB3-0135-45F1-8EF8-1FC0FB5E43C5}"/>
    <cellStyle name="입력 2 2 3 4 6 2" xfId="23490" xr:uid="{342C738A-7ACA-4561-B957-07BCB0819783}"/>
    <cellStyle name="입력 2 2 3 4 6 3" xfId="31281" xr:uid="{FE57025C-B9CB-4B64-9D55-C198E2613942}"/>
    <cellStyle name="입력 2 2 3 4 6 4" xfId="22149" xr:uid="{320513BB-CDD0-4913-8F79-E5BBAFF75C0A}"/>
    <cellStyle name="입력 2 2 3 4 7" xfId="23485" xr:uid="{FA66DF04-5AC0-4AF5-9B4D-613EF420BB92}"/>
    <cellStyle name="입력 2 2 3 4 8" xfId="31276" xr:uid="{010E5284-6160-4BE3-B5C5-805BB6E3E98B}"/>
    <cellStyle name="입력 2 2 3 4 9" xfId="22144" xr:uid="{45061740-A030-4D9A-A605-9C5C4AFE3CFD}"/>
    <cellStyle name="입력 2 2 3 5" xfId="10299" xr:uid="{D04A8D03-A418-4CCA-9F63-F2976502D7B5}"/>
    <cellStyle name="입력 2 2 3 5 2" xfId="10300" xr:uid="{76F4A07D-06E0-46E9-8C8C-AEDD47A152F9}"/>
    <cellStyle name="입력 2 2 3 5 2 2" xfId="23492" xr:uid="{FE8724FA-7458-430F-A30B-10D63F8C83C5}"/>
    <cellStyle name="입력 2 2 3 5 2 3" xfId="31283" xr:uid="{21C2CCCE-90A1-4DCD-9DBC-66C54A07BBC4}"/>
    <cellStyle name="입력 2 2 3 5 2 4" xfId="22151" xr:uid="{BE2B68AD-B4D7-44AE-8AC5-5EE81B9849AB}"/>
    <cellStyle name="입력 2 2 3 5 3" xfId="10301" xr:uid="{B7C3752E-4455-42B6-B201-40164C705340}"/>
    <cellStyle name="입력 2 2 3 5 3 2" xfId="23493" xr:uid="{1BC8C4DC-8B28-4E7E-B759-5B57A5CD351C}"/>
    <cellStyle name="입력 2 2 3 5 3 3" xfId="31284" xr:uid="{3985BED9-832E-4A0E-B06B-E2A377527AEB}"/>
    <cellStyle name="입력 2 2 3 5 3 4" xfId="22152" xr:uid="{B1B4443E-C9C1-4A56-B410-BE4BE7C9FD91}"/>
    <cellStyle name="입력 2 2 3 5 4" xfId="10302" xr:uid="{6505CA5A-18E5-41E7-825C-5DD4C4F67577}"/>
    <cellStyle name="입력 2 2 3 5 4 2" xfId="23494" xr:uid="{7A43660E-F4A7-4B6E-9972-ACDEF456F21E}"/>
    <cellStyle name="입력 2 2 3 5 4 3" xfId="31285" xr:uid="{4CB8B88B-9953-4E7E-B02B-AB8AFD334013}"/>
    <cellStyle name="입력 2 2 3 5 4 4" xfId="22153" xr:uid="{3A99756D-5DC3-462F-8D4B-E1C578A5EC82}"/>
    <cellStyle name="입력 2 2 3 5 5" xfId="10303" xr:uid="{53EAF94C-8568-49FD-A859-B6F0619EF32F}"/>
    <cellStyle name="입력 2 2 3 5 5 2" xfId="23495" xr:uid="{7E757AEB-8141-45A8-BC5A-FD5B0A9BEDAA}"/>
    <cellStyle name="입력 2 2 3 5 5 3" xfId="31286" xr:uid="{26E4F6CE-377B-4F6F-A990-B53B8CB4E440}"/>
    <cellStyle name="입력 2 2 3 5 5 4" xfId="22154" xr:uid="{6B8BDBE9-E657-4560-BB7B-FF693DC4D5D1}"/>
    <cellStyle name="입력 2 2 3 5 6" xfId="23491" xr:uid="{BA41DC46-C50B-47F4-93DE-C6BF100A7398}"/>
    <cellStyle name="입력 2 2 3 5 7" xfId="31282" xr:uid="{80DE8F66-53F5-4A2D-BC47-F3ECDDAAF0D7}"/>
    <cellStyle name="입력 2 2 3 5 8" xfId="22150" xr:uid="{8580642B-9F32-44E5-A847-CE89A0E556A1}"/>
    <cellStyle name="입력 2 2 3 6" xfId="10304" xr:uid="{161C9E31-F30F-4F11-967E-5CB0E407D98C}"/>
    <cellStyle name="입력 2 2 3 6 2" xfId="10305" xr:uid="{40755450-5FD3-4608-9223-A6842AAB7171}"/>
    <cellStyle name="입력 2 2 3 6 2 2" xfId="23497" xr:uid="{C0CD795C-CE25-48A0-B7F7-DA12D23B27F0}"/>
    <cellStyle name="입력 2 2 3 6 2 3" xfId="31288" xr:uid="{602A6EA4-2B63-435F-955F-79B3989AF1D1}"/>
    <cellStyle name="입력 2 2 3 6 2 4" xfId="22156" xr:uid="{8D3A7554-CEA8-4B75-AEA6-911A2422C5B3}"/>
    <cellStyle name="입력 2 2 3 6 3" xfId="23496" xr:uid="{28C3505A-5DCF-4B11-932C-B266AAAAC628}"/>
    <cellStyle name="입력 2 2 3 6 4" xfId="31287" xr:uid="{58B79ED2-D35D-4FBC-98CD-791B2969233D}"/>
    <cellStyle name="입력 2 2 3 6 5" xfId="22155" xr:uid="{1F190BD0-33C8-466C-B29E-72ED1E653E0F}"/>
    <cellStyle name="입력 2 2 3 7" xfId="10306" xr:uid="{91490C39-DC5D-46A4-913F-63AAEC3CD787}"/>
    <cellStyle name="입력 2 2 3 7 2" xfId="10307" xr:uid="{86E58C17-6665-411E-94C4-A93E1961F510}"/>
    <cellStyle name="입력 2 2 3 7 3" xfId="23498" xr:uid="{F1AB1F32-615A-466B-AB67-08DF7DD1E425}"/>
    <cellStyle name="입력 2 2 3 7 4" xfId="31289" xr:uid="{497DF1AD-5E42-4E54-81F7-F13043FC2E67}"/>
    <cellStyle name="입력 2 2 3 7 5" xfId="22157" xr:uid="{C44255FE-73D5-4FF0-9542-663E15DEC0EA}"/>
    <cellStyle name="입력 2 2 3 8" xfId="10308" xr:uid="{31883488-A743-4C7A-BBFD-03897038EBB1}"/>
    <cellStyle name="입력 2 2 3 8 2" xfId="23500" xr:uid="{930E01AE-4CB5-472B-9726-3C68C41D862C}"/>
    <cellStyle name="입력 2 2 3 8 3" xfId="31291" xr:uid="{FCAA5FC8-E2A5-448F-B2B4-605581A2BF35}"/>
    <cellStyle name="입력 2 2 3 8 4" xfId="22158" xr:uid="{AA173A5B-65FC-4B2E-8481-0263C46A96CD}"/>
    <cellStyle name="입력 2 2 3 9" xfId="23453" xr:uid="{D0CE3DDB-F4FC-4C81-8AFF-17D70ABC5604}"/>
    <cellStyle name="입력 2 2 4" xfId="10309" xr:uid="{7DEA5957-7790-4A78-AB34-4345E036107E}"/>
    <cellStyle name="입력 2 2 4 10" xfId="31292" xr:uid="{70D6F460-176E-4CF8-B4FD-D965C80B7563}"/>
    <cellStyle name="입력 2 2 4 11" xfId="22159" xr:uid="{34AB733B-2DBD-4A63-B8DD-826A4F724425}"/>
    <cellStyle name="입력 2 2 4 2" xfId="10310" xr:uid="{D09857D3-0415-411D-9A03-4BD02410E241}"/>
    <cellStyle name="입력 2 2 4 2 10" xfId="31293" xr:uid="{084B0BEA-3151-4F82-BCA4-2D7A7322DD28}"/>
    <cellStyle name="입력 2 2 4 2 11" xfId="22160" xr:uid="{C1C5F6CB-85A3-4314-9ED3-0888AFF485E6}"/>
    <cellStyle name="입력 2 2 4 2 2" xfId="10311" xr:uid="{3D648D0C-E859-4AB9-94D7-277E6E5B5862}"/>
    <cellStyle name="입력 2 2 4 2 2 10" xfId="22161" xr:uid="{DD58B413-294C-43DD-A5EB-FCFE30F75579}"/>
    <cellStyle name="입력 2 2 4 2 2 2" xfId="10312" xr:uid="{9EA1AA30-287C-4E40-8375-6CB6A876E2A3}"/>
    <cellStyle name="입력 2 2 4 2 2 2 2" xfId="23504" xr:uid="{C3919963-A2C1-4253-99B0-03823C81B17D}"/>
    <cellStyle name="입력 2 2 4 2 2 2 3" xfId="31295" xr:uid="{2D01EC00-959E-41A3-93FC-38F45D997FE8}"/>
    <cellStyle name="입력 2 2 4 2 2 2 4" xfId="22162" xr:uid="{DB4A471A-9E72-424D-81C6-9902B47BBBBD}"/>
    <cellStyle name="입력 2 2 4 2 2 3" xfId="10313" xr:uid="{4790ADEC-AA8B-4574-AE2E-B89BAB885364}"/>
    <cellStyle name="입력 2 2 4 2 2 3 2" xfId="23505" xr:uid="{0CFCC6FC-9DDD-4C3E-997E-61C9782143CA}"/>
    <cellStyle name="입력 2 2 4 2 2 3 3" xfId="31296" xr:uid="{5D6941FF-3EBB-4F6B-A0AA-E3F2B6E5D8A8}"/>
    <cellStyle name="입력 2 2 4 2 2 3 4" xfId="22163" xr:uid="{3761496B-A25B-4DB0-ABF9-04D7DBCE16ED}"/>
    <cellStyle name="입력 2 2 4 2 2 4" xfId="10314" xr:uid="{E2A9BB77-0E47-4DDB-99A3-9E499D94A8C8}"/>
    <cellStyle name="입력 2 2 4 2 2 4 2" xfId="23506" xr:uid="{4814F969-6451-4AF9-91F7-DCCC8CFABEC6}"/>
    <cellStyle name="입력 2 2 4 2 2 4 3" xfId="31297" xr:uid="{24AAF6A6-0F7E-442F-A0C9-2A006B8272FA}"/>
    <cellStyle name="입력 2 2 4 2 2 4 4" xfId="22164" xr:uid="{1A108466-307C-40EE-993F-D1C0ABC43AD7}"/>
    <cellStyle name="입력 2 2 4 2 2 5" xfId="10315" xr:uid="{A4B4193A-F06A-4B3A-9A33-B7EAB2CAB3D5}"/>
    <cellStyle name="입력 2 2 4 2 2 5 2" xfId="23507" xr:uid="{F5F236A5-10BA-448A-8E8D-0B034CBEE129}"/>
    <cellStyle name="입력 2 2 4 2 2 5 3" xfId="31298" xr:uid="{093A3840-D20D-4D40-B886-5634669E5722}"/>
    <cellStyle name="입력 2 2 4 2 2 5 4" xfId="22165" xr:uid="{EF054A5F-21BB-4FDA-8893-B26F2806555F}"/>
    <cellStyle name="입력 2 2 4 2 2 6" xfId="10316" xr:uid="{F15484AC-F976-48FE-ADF0-FBD40AC355C2}"/>
    <cellStyle name="입력 2 2 4 2 2 6 2" xfId="23508" xr:uid="{B79F4D34-9A23-4D5A-8970-5676AC5C1D33}"/>
    <cellStyle name="입력 2 2 4 2 2 6 3" xfId="31299" xr:uid="{07DB324E-9A11-475B-88CC-5F889539037D}"/>
    <cellStyle name="입력 2 2 4 2 2 6 4" xfId="22166" xr:uid="{5576B3B4-09A5-44CE-BBB7-E9CE828E6528}"/>
    <cellStyle name="입력 2 2 4 2 2 7" xfId="10317" xr:uid="{3C1EAFBE-01B6-45F8-BCD5-52117CF3B2BA}"/>
    <cellStyle name="입력 2 2 4 2 2 7 2" xfId="23509" xr:uid="{32524F58-8EA4-463A-A32F-C7DE961B81E2}"/>
    <cellStyle name="입력 2 2 4 2 2 7 3" xfId="31300" xr:uid="{B5D1FCC1-E00B-4116-8A8B-BD1BEEC7C432}"/>
    <cellStyle name="입력 2 2 4 2 2 7 4" xfId="22167" xr:uid="{2E128474-BDC5-466D-A07E-606DCB458DF1}"/>
    <cellStyle name="입력 2 2 4 2 2 8" xfId="23503" xr:uid="{D48AB352-3513-4E45-8AB5-9768E23E4B7E}"/>
    <cellStyle name="입력 2 2 4 2 2 9" xfId="31294" xr:uid="{6E24D19A-B1AC-4D61-8EF4-B974283015B7}"/>
    <cellStyle name="입력 2 2 4 2 3" xfId="10318" xr:uid="{CEA78B13-8CEE-4ACA-9AC4-D5EAC59C2953}"/>
    <cellStyle name="입력 2 2 4 2 3 2" xfId="10319" xr:uid="{5C03FB82-EB19-40AA-8328-2B52FC4677C3}"/>
    <cellStyle name="입력 2 2 4 2 3 2 2" xfId="23511" xr:uid="{E6876B60-260F-4010-83B4-25B76D7674B4}"/>
    <cellStyle name="입력 2 2 4 2 3 2 3" xfId="31302" xr:uid="{3D58C23C-C7F2-463D-8E09-68E56956AA20}"/>
    <cellStyle name="입력 2 2 4 2 3 2 4" xfId="22169" xr:uid="{19E1773A-F539-4DAA-B54A-3E8B65D16480}"/>
    <cellStyle name="입력 2 2 4 2 3 3" xfId="10320" xr:uid="{C9CE05F8-1E0D-4AE2-8824-D5FF11377567}"/>
    <cellStyle name="입력 2 2 4 2 3 3 2" xfId="23512" xr:uid="{7BBF2E22-124F-4A35-8EAF-D3FFE5C51C65}"/>
    <cellStyle name="입력 2 2 4 2 3 3 3" xfId="31303" xr:uid="{22732610-B367-43BC-B091-BD5B6326FD86}"/>
    <cellStyle name="입력 2 2 4 2 3 3 4" xfId="22170" xr:uid="{75BFAD4B-A09F-46FE-AC45-EE27D1D39B50}"/>
    <cellStyle name="입력 2 2 4 2 3 4" xfId="10321" xr:uid="{DD06EAAB-E539-4120-9D74-433D41AC5F69}"/>
    <cellStyle name="입력 2 2 4 2 3 4 2" xfId="23513" xr:uid="{D1B7BDC8-6B1D-45A4-9172-957B78FA663D}"/>
    <cellStyle name="입력 2 2 4 2 3 4 3" xfId="31304" xr:uid="{1685F271-D0C6-425D-91E0-B6E0C68B351E}"/>
    <cellStyle name="입력 2 2 4 2 3 4 4" xfId="22171" xr:uid="{E3E187CE-81B7-4D65-AFB1-B19281C841B8}"/>
    <cellStyle name="입력 2 2 4 2 3 5" xfId="10322" xr:uid="{7EA373AF-3E3E-4D5B-9785-7A918876707A}"/>
    <cellStyle name="입력 2 2 4 2 3 5 2" xfId="23514" xr:uid="{1E29C1AD-DDD0-4B91-831F-6B21F9CC64A2}"/>
    <cellStyle name="입력 2 2 4 2 3 5 3" xfId="31305" xr:uid="{ACCA91B2-A0A9-47E5-B034-68E8CF5A27B5}"/>
    <cellStyle name="입력 2 2 4 2 3 5 4" xfId="22172" xr:uid="{B6F3C73C-DA61-44BB-8E15-95BEC7CE68D8}"/>
    <cellStyle name="입력 2 2 4 2 3 6" xfId="10323" xr:uid="{FB5E30C9-392A-40F4-A1E8-5B34340F47D9}"/>
    <cellStyle name="입력 2 2 4 2 3 6 2" xfId="23515" xr:uid="{5FBC9852-FFB8-4905-8580-61D7A8E0D6E6}"/>
    <cellStyle name="입력 2 2 4 2 3 6 3" xfId="31306" xr:uid="{3F9EF965-AC9D-4BF9-B4C0-0AE177D4B9B1}"/>
    <cellStyle name="입력 2 2 4 2 3 6 4" xfId="22173" xr:uid="{447A1E9C-B7F2-4962-9E0B-FC34762E7FAB}"/>
    <cellStyle name="입력 2 2 4 2 3 7" xfId="23510" xr:uid="{4ACAAE16-FB9C-4773-BA54-33A08242D35E}"/>
    <cellStyle name="입력 2 2 4 2 3 8" xfId="31301" xr:uid="{9EFB88A1-9362-4634-80BF-06C8F371FFCB}"/>
    <cellStyle name="입력 2 2 4 2 3 9" xfId="22168" xr:uid="{3B05E0D8-45CF-496F-8A02-0DE357B0A7A5}"/>
    <cellStyle name="입력 2 2 4 2 4" xfId="10324" xr:uid="{29A0E344-B058-4844-BF40-D063E831C8F1}"/>
    <cellStyle name="입력 2 2 4 2 4 2" xfId="10325" xr:uid="{F72E7D96-2215-41E5-A165-372B3A8F7504}"/>
    <cellStyle name="입력 2 2 4 2 4 2 2" xfId="23517" xr:uid="{63D0522C-8A6D-4999-8EF9-9930323FC882}"/>
    <cellStyle name="입력 2 2 4 2 4 2 3" xfId="31308" xr:uid="{36B1CD5D-5796-4BFF-BD6E-E79922936893}"/>
    <cellStyle name="입력 2 2 4 2 4 2 4" xfId="22175" xr:uid="{15C65FFC-01E2-468B-B6C2-945BC9EB9805}"/>
    <cellStyle name="입력 2 2 4 2 4 3" xfId="10326" xr:uid="{3CB8641A-FF32-4CC7-8344-127C81C5CEA6}"/>
    <cellStyle name="입력 2 2 4 2 4 3 2" xfId="23518" xr:uid="{ACC2BE9E-7C80-48D3-8182-82E25D84C1BD}"/>
    <cellStyle name="입력 2 2 4 2 4 3 3" xfId="31309" xr:uid="{D56FC437-B06B-4E64-ABB4-F0A941EF6530}"/>
    <cellStyle name="입력 2 2 4 2 4 3 4" xfId="22176" xr:uid="{BCDEBEFB-1B58-4BD4-9A90-1262D9995EC2}"/>
    <cellStyle name="입력 2 2 4 2 4 4" xfId="10327" xr:uid="{97FD3946-532F-4B1D-82C1-1891DC388B60}"/>
    <cellStyle name="입력 2 2 4 2 4 4 2" xfId="23519" xr:uid="{82DB8E4A-9E2D-4778-A568-EA29D72800E7}"/>
    <cellStyle name="입력 2 2 4 2 4 4 3" xfId="31310" xr:uid="{2AB28127-77D6-4868-9BA7-87E7E57FE7B2}"/>
    <cellStyle name="입력 2 2 4 2 4 4 4" xfId="22177" xr:uid="{5A7AB9E7-F630-4D29-9121-8F3A3F00D6B7}"/>
    <cellStyle name="입력 2 2 4 2 4 5" xfId="23516" xr:uid="{D93D0BCB-C04F-420A-86BF-504268E9FF5C}"/>
    <cellStyle name="입력 2 2 4 2 4 6" xfId="31307" xr:uid="{B5D860FE-91EE-4403-A85E-148EF8D2BADD}"/>
    <cellStyle name="입력 2 2 4 2 4 7" xfId="22174" xr:uid="{8364E665-5933-42DB-8090-7CE4763B5D89}"/>
    <cellStyle name="입력 2 2 4 2 5" xfId="10328" xr:uid="{961658F9-C2A0-48FA-82FF-AAFEC1800FD2}"/>
    <cellStyle name="입력 2 2 4 2 5 2" xfId="10329" xr:uid="{E51433CA-D735-475F-ACCA-096FF563A708}"/>
    <cellStyle name="입력 2 2 4 2 5 3" xfId="23520" xr:uid="{5A6C1361-DCD6-4002-A81B-FA9B75A833BA}"/>
    <cellStyle name="입력 2 2 4 2 5 4" xfId="31311" xr:uid="{D071EEC3-E3FB-4EF9-A6BD-CA1361171F30}"/>
    <cellStyle name="입력 2 2 4 2 5 5" xfId="22178" xr:uid="{69D9D799-B8D3-49B6-9C52-84EDCCEDCB0D}"/>
    <cellStyle name="입력 2 2 4 2 6" xfId="10330" xr:uid="{EF29F144-E7B9-4E1D-B253-AFB3DF515322}"/>
    <cellStyle name="입력 2 2 4 2 6 2" xfId="10331" xr:uid="{7C647DD9-A0FF-4F02-9281-F09DD698F251}"/>
    <cellStyle name="입력 2 2 4 2 6 3" xfId="23522" xr:uid="{9E4A43C9-A667-4943-9562-5122513A5458}"/>
    <cellStyle name="입력 2 2 4 2 6 4" xfId="31313" xr:uid="{30411954-09F4-4C46-BF2D-75141C9CE891}"/>
    <cellStyle name="입력 2 2 4 2 6 5" xfId="22179" xr:uid="{83CE7025-BD55-47AA-AF7F-97D6D4458F81}"/>
    <cellStyle name="입력 2 2 4 2 7" xfId="10332" xr:uid="{9ED7647D-54CB-46FA-AC17-A47FA446BADB}"/>
    <cellStyle name="입력 2 2 4 2 7 2" xfId="23524" xr:uid="{634244D1-2B9D-4C45-B012-9ABF73BCC735}"/>
    <cellStyle name="입력 2 2 4 2 7 3" xfId="31315" xr:uid="{96E58232-C85D-4C89-A60E-88414620DFAD}"/>
    <cellStyle name="입력 2 2 4 2 7 4" xfId="22180" xr:uid="{EFC1609C-D52D-4819-8622-640DA85CDB33}"/>
    <cellStyle name="입력 2 2 4 2 8" xfId="10333" xr:uid="{18775B72-9D30-48C9-959F-FDE408561D85}"/>
    <cellStyle name="입력 2 2 4 2 8 2" xfId="23525" xr:uid="{505AAAD3-7866-4A47-B988-BC56170954BB}"/>
    <cellStyle name="입력 2 2 4 2 8 3" xfId="31316" xr:uid="{7599B837-9C72-40CC-8FC4-89D466CACF4B}"/>
    <cellStyle name="입력 2 2 4 2 8 4" xfId="22181" xr:uid="{1C8A3439-62F1-4659-9042-AE5F8D76137E}"/>
    <cellStyle name="입력 2 2 4 2 9" xfId="23502" xr:uid="{36687D07-5220-4CA6-8B1C-4CAD3D2FA7F0}"/>
    <cellStyle name="입력 2 2 4 3" xfId="10334" xr:uid="{0EDFB5A6-17E1-42AE-9037-C163FC8ADBB2}"/>
    <cellStyle name="입력 2 2 4 3 10" xfId="22182" xr:uid="{12A49718-BA77-45F9-9746-6260CCA49479}"/>
    <cellStyle name="입력 2 2 4 3 2" xfId="10335" xr:uid="{D53308B9-D750-4E77-8115-91D910ADB047}"/>
    <cellStyle name="입력 2 2 4 3 2 2" xfId="23527" xr:uid="{279BF08A-659C-468F-B859-8E3A4BCCC484}"/>
    <cellStyle name="입력 2 2 4 3 2 3" xfId="31318" xr:uid="{93AED312-5AB1-4327-AD17-A40219D87D15}"/>
    <cellStyle name="입력 2 2 4 3 2 4" xfId="22183" xr:uid="{1761E8FB-9ACD-426F-8422-F8A9A1878E97}"/>
    <cellStyle name="입력 2 2 4 3 3" xfId="10336" xr:uid="{33620ADF-B246-49A3-9360-1E439AED00FB}"/>
    <cellStyle name="입력 2 2 4 3 3 2" xfId="23528" xr:uid="{9B1651CF-2EBD-43A2-9511-EE02D3E0FD69}"/>
    <cellStyle name="입력 2 2 4 3 3 3" xfId="31319" xr:uid="{4D61FA09-3203-4B84-8453-8865044B1F7C}"/>
    <cellStyle name="입력 2 2 4 3 3 4" xfId="22184" xr:uid="{B9BC5BE9-5DF4-4964-A97A-7E802D5F6937}"/>
    <cellStyle name="입력 2 2 4 3 4" xfId="10337" xr:uid="{7B46158C-A087-4FDB-A4D9-FF3C46F3DCBC}"/>
    <cellStyle name="입력 2 2 4 3 4 2" xfId="23529" xr:uid="{EF6A5158-3DC3-4456-B48F-A9FAF3B06AF4}"/>
    <cellStyle name="입력 2 2 4 3 4 3" xfId="31320" xr:uid="{98DEABDF-9AB0-4AE2-A92B-BCFD9CDB219D}"/>
    <cellStyle name="입력 2 2 4 3 4 4" xfId="22185" xr:uid="{3869FE30-9173-4151-A2FD-0AD8917A3D24}"/>
    <cellStyle name="입력 2 2 4 3 5" xfId="10338" xr:uid="{CC11B49C-1EB1-4F87-B748-D8CD1A761697}"/>
    <cellStyle name="입력 2 2 4 3 5 2" xfId="23530" xr:uid="{98A722DB-45EC-4952-80DF-391293AFD38C}"/>
    <cellStyle name="입력 2 2 4 3 5 3" xfId="31321" xr:uid="{02CA624D-2B0C-422A-9ECA-4AAA6C8A328D}"/>
    <cellStyle name="입력 2 2 4 3 5 4" xfId="22186" xr:uid="{F78DF5B7-9162-458B-88D1-6E1BEA919B42}"/>
    <cellStyle name="입력 2 2 4 3 6" xfId="10339" xr:uid="{9EB259B6-732E-455F-A918-0E0ED0CC9C29}"/>
    <cellStyle name="입력 2 2 4 3 6 2" xfId="23531" xr:uid="{0FD2DD75-AAD8-4B0B-8023-6600D6A54F56}"/>
    <cellStyle name="입력 2 2 4 3 6 3" xfId="31322" xr:uid="{FBB4BCCF-9009-4F1D-A6A8-2DB24D70D6FF}"/>
    <cellStyle name="입력 2 2 4 3 6 4" xfId="22187" xr:uid="{CE7CFFA1-F743-444B-98CF-7E1E144B17D0}"/>
    <cellStyle name="입력 2 2 4 3 7" xfId="10340" xr:uid="{FA3B33ED-C7FD-4FDE-A819-406361009F20}"/>
    <cellStyle name="입력 2 2 4 3 7 2" xfId="23532" xr:uid="{631E8E4E-4180-4D1A-B32C-CA24A65A9CB1}"/>
    <cellStyle name="입력 2 2 4 3 7 3" xfId="31323" xr:uid="{98C14273-4DDA-4AE0-87D5-5A18C0ADC4A3}"/>
    <cellStyle name="입력 2 2 4 3 7 4" xfId="22188" xr:uid="{3D4AD57C-1A40-4612-A6C1-00A5DEE58C24}"/>
    <cellStyle name="입력 2 2 4 3 8" xfId="23526" xr:uid="{33B0D409-7C15-4329-B469-C98D49802A35}"/>
    <cellStyle name="입력 2 2 4 3 9" xfId="31317" xr:uid="{08D00896-0710-4F0D-9B90-536F93523038}"/>
    <cellStyle name="입력 2 2 4 4" xfId="10341" xr:uid="{C3F1300E-96C9-4E2D-B817-8D9EC718AC94}"/>
    <cellStyle name="입력 2 2 4 4 2" xfId="10342" xr:uid="{88A39668-D8E7-4AC6-992A-3F9442DFA5F2}"/>
    <cellStyle name="입력 2 2 4 4 2 2" xfId="23534" xr:uid="{430DC3F2-B653-434F-A51D-9099E8499CF2}"/>
    <cellStyle name="입력 2 2 4 4 2 3" xfId="31325" xr:uid="{BFC1E9A7-7641-4325-BD89-F8096D3ED3B5}"/>
    <cellStyle name="입력 2 2 4 4 2 4" xfId="22190" xr:uid="{89C35EA9-2209-4EA1-BD14-B83D99112D93}"/>
    <cellStyle name="입력 2 2 4 4 3" xfId="10343" xr:uid="{FB07C23A-C72E-4CEB-B617-116FEBD737E4}"/>
    <cellStyle name="입력 2 2 4 4 3 2" xfId="23535" xr:uid="{AF23F8B8-8E32-456D-AAB4-332CE2391A81}"/>
    <cellStyle name="입력 2 2 4 4 3 3" xfId="31326" xr:uid="{55B3ABFD-ECE6-4ED6-A0C6-3ECA988C36CA}"/>
    <cellStyle name="입력 2 2 4 4 3 4" xfId="22191" xr:uid="{1BF02DBA-3C44-4824-928D-617BAC3B73BA}"/>
    <cellStyle name="입력 2 2 4 4 4" xfId="10344" xr:uid="{127323D3-4853-4BBB-8C50-8D5D90C83302}"/>
    <cellStyle name="입력 2 2 4 4 4 2" xfId="23536" xr:uid="{F26F6E5B-BB90-4E32-B77D-A6D1EC460246}"/>
    <cellStyle name="입력 2 2 4 4 4 3" xfId="31327" xr:uid="{428EA843-50EC-4E41-9415-77546EF43539}"/>
    <cellStyle name="입력 2 2 4 4 4 4" xfId="22192" xr:uid="{5DCA0136-B4EA-4EF7-841C-9CCF16E4996E}"/>
    <cellStyle name="입력 2 2 4 4 5" xfId="10345" xr:uid="{BBE20E16-5507-4A73-AF46-B030569A96FD}"/>
    <cellStyle name="입력 2 2 4 4 5 2" xfId="23537" xr:uid="{AA00964E-757D-4BCA-930C-6DBE4D5356A4}"/>
    <cellStyle name="입력 2 2 4 4 5 3" xfId="31328" xr:uid="{F389BDEF-96B4-4DED-8186-10A4C91792A2}"/>
    <cellStyle name="입력 2 2 4 4 5 4" xfId="22193" xr:uid="{CC39C665-C443-4274-838F-6CFC51076E6C}"/>
    <cellStyle name="입력 2 2 4 4 6" xfId="10346" xr:uid="{912C03C4-590B-4121-9B3B-D87F38F08464}"/>
    <cellStyle name="입력 2 2 4 4 6 2" xfId="23538" xr:uid="{D7F7A521-CADB-4331-9AE8-F3A387D6CECE}"/>
    <cellStyle name="입력 2 2 4 4 6 3" xfId="31329" xr:uid="{67004FBD-2E9C-4E3F-92F6-3FA1389E379F}"/>
    <cellStyle name="입력 2 2 4 4 6 4" xfId="22194" xr:uid="{B5E56354-10C8-4F9D-996B-547CBF0B6C0F}"/>
    <cellStyle name="입력 2 2 4 4 7" xfId="23533" xr:uid="{4939FD2D-300E-4447-A934-E3AA224CC078}"/>
    <cellStyle name="입력 2 2 4 4 8" xfId="31324" xr:uid="{FB488CF9-8E97-48E8-B613-7624C542448B}"/>
    <cellStyle name="입력 2 2 4 4 9" xfId="22189" xr:uid="{F8C303A5-13FA-49CE-BE1A-4B530C39DC28}"/>
    <cellStyle name="입력 2 2 4 5" xfId="10347" xr:uid="{B892CCA6-06C6-45A1-BDE6-351F6D7D135A}"/>
    <cellStyle name="입력 2 2 4 5 2" xfId="10348" xr:uid="{0A5F0DFC-A4E0-49FF-9390-F1064834A8EC}"/>
    <cellStyle name="입력 2 2 4 5 2 2" xfId="23540" xr:uid="{26CA2EC3-01A3-4E37-BA16-4729C97304EF}"/>
    <cellStyle name="입력 2 2 4 5 2 3" xfId="31331" xr:uid="{E226127B-953F-4E15-9BFF-CA1ABFD06EA1}"/>
    <cellStyle name="입력 2 2 4 5 2 4" xfId="22196" xr:uid="{8734D71E-DFC2-42AA-A6F5-770679C58F5C}"/>
    <cellStyle name="입력 2 2 4 5 3" xfId="10349" xr:uid="{5B4520BD-AF14-4CA8-A629-6E69440F631C}"/>
    <cellStyle name="입력 2 2 4 5 3 2" xfId="23541" xr:uid="{320D97FB-D42D-4953-BE15-2AE9400DA03A}"/>
    <cellStyle name="입력 2 2 4 5 3 3" xfId="31332" xr:uid="{FF0DCCD8-3B15-42FE-A56B-328FFDEB6CD2}"/>
    <cellStyle name="입력 2 2 4 5 3 4" xfId="22197" xr:uid="{1C5AA133-7023-4ACA-8760-93A9ADD394AF}"/>
    <cellStyle name="입력 2 2 4 5 4" xfId="10350" xr:uid="{F3C6EF2B-6888-42EA-BDF8-59D3AD572C4A}"/>
    <cellStyle name="입력 2 2 4 5 4 2" xfId="23542" xr:uid="{4FF19191-B7F2-422F-91BB-5B85E9D59194}"/>
    <cellStyle name="입력 2 2 4 5 4 3" xfId="31333" xr:uid="{ECC5F355-1B9C-4519-B694-EB8D7C0D275A}"/>
    <cellStyle name="입력 2 2 4 5 4 4" xfId="22198" xr:uid="{D8D0F3E3-0F8E-4C3B-A745-9BEDB98298A4}"/>
    <cellStyle name="입력 2 2 4 5 5" xfId="10351" xr:uid="{0B65898A-FC43-4647-9F2A-677300EC7BDD}"/>
    <cellStyle name="입력 2 2 4 5 5 2" xfId="23543" xr:uid="{EDA8D854-FF83-4540-917B-E16118063EBA}"/>
    <cellStyle name="입력 2 2 4 5 5 3" xfId="31334" xr:uid="{77EB50BF-812D-4510-A42B-62C544629BC4}"/>
    <cellStyle name="입력 2 2 4 5 5 4" xfId="22199" xr:uid="{D6CE424F-840A-44BC-B474-C0F30B82825F}"/>
    <cellStyle name="입력 2 2 4 5 6" xfId="23539" xr:uid="{351DFE7E-FF69-489B-8E3F-4A5D9486689B}"/>
    <cellStyle name="입력 2 2 4 5 7" xfId="31330" xr:uid="{369279AD-D568-45C9-A8AE-AACFAA697DA0}"/>
    <cellStyle name="입력 2 2 4 5 8" xfId="22195" xr:uid="{A6BFD10C-7283-4E98-B785-B04335DB62B6}"/>
    <cellStyle name="입력 2 2 4 6" xfId="10352" xr:uid="{1C3CED8B-C329-4583-92A5-9E0F699DFD33}"/>
    <cellStyle name="입력 2 2 4 6 2" xfId="10353" xr:uid="{7BB8F2A8-1DCA-4619-9F69-9D763CCDD0AF}"/>
    <cellStyle name="입력 2 2 4 6 2 2" xfId="23545" xr:uid="{5A85D219-810A-48BB-BC90-5CCDA8B2AC65}"/>
    <cellStyle name="입력 2 2 4 6 2 3" xfId="31336" xr:uid="{78A51FCE-98FF-4961-8BD3-9EC370B1F4C5}"/>
    <cellStyle name="입력 2 2 4 6 2 4" xfId="22201" xr:uid="{83BDEDC2-22C6-48A1-8D04-589D55CC2ECD}"/>
    <cellStyle name="입력 2 2 4 6 3" xfId="23544" xr:uid="{D6654E40-82BB-4534-BCB3-647C9A4990C4}"/>
    <cellStyle name="입력 2 2 4 6 4" xfId="31335" xr:uid="{1661ACFF-C23E-4C48-BB10-631EBEA80982}"/>
    <cellStyle name="입력 2 2 4 6 5" xfId="22200" xr:uid="{D0F73FAF-C20D-4D72-B698-B73676B2D92D}"/>
    <cellStyle name="입력 2 2 4 7" xfId="10354" xr:uid="{AAEC4051-D235-43D1-86F8-5E1FBC341722}"/>
    <cellStyle name="입력 2 2 4 7 2" xfId="10355" xr:uid="{F180E4EF-3CD8-4BD8-BD47-26BFDC136AD4}"/>
    <cellStyle name="입력 2 2 4 7 3" xfId="23546" xr:uid="{E89ADE4E-50DD-4A25-826E-68B92B499C66}"/>
    <cellStyle name="입력 2 2 4 7 4" xfId="31337" xr:uid="{5578D583-568F-48EC-9156-C7488E1E47D7}"/>
    <cellStyle name="입력 2 2 4 7 5" xfId="22202" xr:uid="{B9903067-929C-4426-B4C0-F1526F76F1BB}"/>
    <cellStyle name="입력 2 2 4 8" xfId="10356" xr:uid="{9F88B345-A890-4334-A5C2-24647F5A8EC8}"/>
    <cellStyle name="입력 2 2 4 8 2" xfId="23548" xr:uid="{061F48F5-CF62-4D5D-A737-C6B151643B85}"/>
    <cellStyle name="입력 2 2 4 8 3" xfId="31339" xr:uid="{2601707F-D49D-4333-BC8A-9D9A7614A592}"/>
    <cellStyle name="입력 2 2 4 8 4" xfId="22203" xr:uid="{4353597A-51C1-4D64-B95E-A9591314F6D7}"/>
    <cellStyle name="입력 2 2 4 9" xfId="23501" xr:uid="{2879B8C9-D36E-4047-963E-8A04288C19A2}"/>
    <cellStyle name="입력 2 2 5" xfId="10357" xr:uid="{3F64D3A5-017A-455D-95E6-97155FA3D37B}"/>
    <cellStyle name="입력 2 2 5 10" xfId="31340" xr:uid="{D8840379-487B-443B-BF83-D282E0E629F8}"/>
    <cellStyle name="입력 2 2 5 11" xfId="22204" xr:uid="{7E6C8022-75AA-4E5F-A65C-24624DC117AF}"/>
    <cellStyle name="입력 2 2 5 2" xfId="10358" xr:uid="{52CCAAD5-86AC-4F48-A8D4-FBB2764C774E}"/>
    <cellStyle name="입력 2 2 5 2 10" xfId="31341" xr:uid="{2F38FCD9-7502-48EE-A123-9452C822A8BE}"/>
    <cellStyle name="입력 2 2 5 2 11" xfId="22205" xr:uid="{53C52646-990F-449C-ADA6-558798EDF85A}"/>
    <cellStyle name="입력 2 2 5 2 2" xfId="10359" xr:uid="{24C9A9E0-AB1F-495A-AEA8-7AB2C809C36E}"/>
    <cellStyle name="입력 2 2 5 2 2 10" xfId="22206" xr:uid="{EE0A650D-65AC-4DD4-83C4-1A2BA869C456}"/>
    <cellStyle name="입력 2 2 5 2 2 2" xfId="10360" xr:uid="{3DAF0D85-8EE5-4A4A-9B50-A2679360AAE9}"/>
    <cellStyle name="입력 2 2 5 2 2 2 2" xfId="23552" xr:uid="{B944221B-C7C1-476A-8C3B-8D1B21636EC9}"/>
    <cellStyle name="입력 2 2 5 2 2 2 3" xfId="31343" xr:uid="{89CBDDF1-8710-4C22-9130-22F594224251}"/>
    <cellStyle name="입력 2 2 5 2 2 2 4" xfId="22207" xr:uid="{06FCD6F0-ACB3-422B-8CD8-2A28BFF7F994}"/>
    <cellStyle name="입력 2 2 5 2 2 3" xfId="10361" xr:uid="{8FC91647-EC67-412F-BE18-5F5A08053073}"/>
    <cellStyle name="입력 2 2 5 2 2 3 2" xfId="23553" xr:uid="{088CB6BA-C6EC-492A-A4AE-213A37F72DDE}"/>
    <cellStyle name="입력 2 2 5 2 2 3 3" xfId="31344" xr:uid="{D289ADFC-CD89-40AF-A623-4884BC53AA9D}"/>
    <cellStyle name="입력 2 2 5 2 2 3 4" xfId="22208" xr:uid="{D69998F3-082C-405A-A2E0-5728D5E48A1A}"/>
    <cellStyle name="입력 2 2 5 2 2 4" xfId="10362" xr:uid="{F22585CB-9778-4080-8031-3902BEF0F22F}"/>
    <cellStyle name="입력 2 2 5 2 2 4 2" xfId="23554" xr:uid="{A62AC10F-8C00-486D-9801-5243EA773E9F}"/>
    <cellStyle name="입력 2 2 5 2 2 4 3" xfId="31345" xr:uid="{9640FE62-A879-4D71-AC98-D84F76D53527}"/>
    <cellStyle name="입력 2 2 5 2 2 4 4" xfId="22209" xr:uid="{D504D2D2-2FEE-4F01-900B-A8B5A9C035CB}"/>
    <cellStyle name="입력 2 2 5 2 2 5" xfId="10363" xr:uid="{3E20C284-A224-4687-824C-DC65B5DC8C7E}"/>
    <cellStyle name="입력 2 2 5 2 2 5 2" xfId="23555" xr:uid="{64CECC77-DFA6-41EB-8BE0-6A57E07FD51B}"/>
    <cellStyle name="입력 2 2 5 2 2 5 3" xfId="31346" xr:uid="{E788A184-78EC-4B27-8FAA-A7CC580FA48E}"/>
    <cellStyle name="입력 2 2 5 2 2 5 4" xfId="22210" xr:uid="{F5B3EDED-AE77-4306-B8BF-20EEE3F0E467}"/>
    <cellStyle name="입력 2 2 5 2 2 6" xfId="10364" xr:uid="{6BAB1B9B-ACAD-4448-9C3B-210A86BA5139}"/>
    <cellStyle name="입력 2 2 5 2 2 6 2" xfId="23556" xr:uid="{5DF06C9E-495B-4254-AA73-ABE067CCE244}"/>
    <cellStyle name="입력 2 2 5 2 2 6 3" xfId="31347" xr:uid="{B3FC28F3-F6D4-4E0B-B41A-2C9F57F09EF4}"/>
    <cellStyle name="입력 2 2 5 2 2 6 4" xfId="22211" xr:uid="{5493B1AC-30B9-4838-945A-24A2864C2A28}"/>
    <cellStyle name="입력 2 2 5 2 2 7" xfId="10365" xr:uid="{94DC313F-DD50-4284-B137-F3F64EF05DE5}"/>
    <cellStyle name="입력 2 2 5 2 2 7 2" xfId="23557" xr:uid="{F6BCEC3D-7E88-44A5-8F00-C17712009284}"/>
    <cellStyle name="입력 2 2 5 2 2 7 3" xfId="31348" xr:uid="{A74ACCE9-18A4-4E9E-B1E5-17169D7F9AF4}"/>
    <cellStyle name="입력 2 2 5 2 2 7 4" xfId="22212" xr:uid="{4142577B-A444-4A5F-837C-A43F33D211D2}"/>
    <cellStyle name="입력 2 2 5 2 2 8" xfId="23551" xr:uid="{E7D9435F-7BE5-45A5-91CC-F7EABC04526B}"/>
    <cellStyle name="입력 2 2 5 2 2 9" xfId="31342" xr:uid="{9467743A-3C29-4BB2-B459-D2C6B54EB3F5}"/>
    <cellStyle name="입력 2 2 5 2 3" xfId="10366" xr:uid="{9227D575-9D34-4ECE-82B6-8669FFEEC489}"/>
    <cellStyle name="입력 2 2 5 2 3 2" xfId="10367" xr:uid="{555EA7B6-AF40-446E-A192-1088B44598DD}"/>
    <cellStyle name="입력 2 2 5 2 3 2 2" xfId="23559" xr:uid="{1C794562-A72B-484B-B39E-98A2519517C5}"/>
    <cellStyle name="입력 2 2 5 2 3 2 3" xfId="31350" xr:uid="{5D06B79A-BB31-40AF-87F8-A732654A088D}"/>
    <cellStyle name="입력 2 2 5 2 3 2 4" xfId="22214" xr:uid="{A9B3C6B5-765F-49CF-88F0-121CB1538457}"/>
    <cellStyle name="입력 2 2 5 2 3 3" xfId="10368" xr:uid="{EA704C65-46C5-48EF-BCFF-1DAF7BF92B2F}"/>
    <cellStyle name="입력 2 2 5 2 3 3 2" xfId="23560" xr:uid="{E5AA3D12-82CA-4179-938D-6FBEC8BE888F}"/>
    <cellStyle name="입력 2 2 5 2 3 3 3" xfId="31351" xr:uid="{5F8581F7-FF83-493B-871B-8B8B70BA302E}"/>
    <cellStyle name="입력 2 2 5 2 3 3 4" xfId="22215" xr:uid="{88588432-42C3-4D1D-991A-44F272AC88E9}"/>
    <cellStyle name="입력 2 2 5 2 3 4" xfId="10369" xr:uid="{D21D7380-3549-4F6B-943E-AE1FE83FCB0E}"/>
    <cellStyle name="입력 2 2 5 2 3 4 2" xfId="23561" xr:uid="{8D8521B8-359C-46B2-BF41-59F37D35CA54}"/>
    <cellStyle name="입력 2 2 5 2 3 4 3" xfId="31352" xr:uid="{ACEE3465-0ABB-4BE2-8D25-2188521F52AD}"/>
    <cellStyle name="입력 2 2 5 2 3 4 4" xfId="22216" xr:uid="{7817AF18-08BE-473C-BEAD-555FF3FEA4EB}"/>
    <cellStyle name="입력 2 2 5 2 3 5" xfId="10370" xr:uid="{4CCF01A2-DFCA-487F-95B2-022D68D3B491}"/>
    <cellStyle name="입력 2 2 5 2 3 5 2" xfId="23562" xr:uid="{09B75271-4B15-434C-A673-E8B194CD1BC7}"/>
    <cellStyle name="입력 2 2 5 2 3 5 3" xfId="31353" xr:uid="{026D1A2C-4786-43D1-87C8-11CE1BD283F7}"/>
    <cellStyle name="입력 2 2 5 2 3 5 4" xfId="22217" xr:uid="{9B54AFC5-4A98-4998-AAB0-981072D544E9}"/>
    <cellStyle name="입력 2 2 5 2 3 6" xfId="10371" xr:uid="{2EE3B860-CE24-4EBA-8831-ED2A13994681}"/>
    <cellStyle name="입력 2 2 5 2 3 6 2" xfId="23563" xr:uid="{3092A3CB-A711-4212-8219-12F626561E01}"/>
    <cellStyle name="입력 2 2 5 2 3 6 3" xfId="31354" xr:uid="{A94422D3-E308-407B-B755-5D54C8879B6C}"/>
    <cellStyle name="입력 2 2 5 2 3 6 4" xfId="22218" xr:uid="{083F2D4E-F7BB-4C5F-8D96-0EC975F9EF61}"/>
    <cellStyle name="입력 2 2 5 2 3 7" xfId="23558" xr:uid="{91A40322-E1A8-4D19-8A73-28B86ADD4246}"/>
    <cellStyle name="입력 2 2 5 2 3 8" xfId="31349" xr:uid="{B7B8C38B-8525-40B5-9428-5F1433A357BB}"/>
    <cellStyle name="입력 2 2 5 2 3 9" xfId="22213" xr:uid="{50965442-300B-4563-84F8-307D8F7A65E0}"/>
    <cellStyle name="입력 2 2 5 2 4" xfId="10372" xr:uid="{AD4691C9-93D4-48DF-AC80-437F80463EF2}"/>
    <cellStyle name="입력 2 2 5 2 4 2" xfId="10373" xr:uid="{53BC41DE-B057-4ECC-8468-EF701783945F}"/>
    <cellStyle name="입력 2 2 5 2 4 2 2" xfId="23565" xr:uid="{5D6F779F-8384-486E-8CEA-3451CD460F2A}"/>
    <cellStyle name="입력 2 2 5 2 4 2 3" xfId="31356" xr:uid="{117CFE70-6017-4EAE-94A3-64BDBC21DB43}"/>
    <cellStyle name="입력 2 2 5 2 4 2 4" xfId="22220" xr:uid="{EE2855EA-2178-4E04-B7EB-49FC66FE07A9}"/>
    <cellStyle name="입력 2 2 5 2 4 3" xfId="10374" xr:uid="{95041E13-53DC-4721-A63E-6E6194A9EC8D}"/>
    <cellStyle name="입력 2 2 5 2 4 3 2" xfId="23566" xr:uid="{01C5E9D5-AB87-4825-AFE1-661A43DEA81A}"/>
    <cellStyle name="입력 2 2 5 2 4 3 3" xfId="31357" xr:uid="{1BBD77B9-6CE9-41D2-B4CA-9174DCA0DBA2}"/>
    <cellStyle name="입력 2 2 5 2 4 3 4" xfId="22221" xr:uid="{E2C21F7B-6432-4481-875A-9391BB839DA6}"/>
    <cellStyle name="입력 2 2 5 2 4 4" xfId="10375" xr:uid="{5D52B27F-1260-4D7F-BA2B-5686B4AA1D72}"/>
    <cellStyle name="입력 2 2 5 2 4 4 2" xfId="23567" xr:uid="{3744DB27-3DF3-4573-BC98-8458CF034FC5}"/>
    <cellStyle name="입력 2 2 5 2 4 4 3" xfId="31358" xr:uid="{9460E222-BEEF-4B31-A967-32C6E69C3717}"/>
    <cellStyle name="입력 2 2 5 2 4 4 4" xfId="22222" xr:uid="{CB3B3022-357C-495A-9E6B-A862714D0ADE}"/>
    <cellStyle name="입력 2 2 5 2 4 5" xfId="23564" xr:uid="{A6F3AF6C-0738-4249-98AE-97E73D43E890}"/>
    <cellStyle name="입력 2 2 5 2 4 6" xfId="31355" xr:uid="{E60BDF35-8158-4D00-8562-77A40C6E34FC}"/>
    <cellStyle name="입력 2 2 5 2 4 7" xfId="22219" xr:uid="{184C1834-15BB-405A-B301-EABD124AD54B}"/>
    <cellStyle name="입력 2 2 5 2 5" xfId="10376" xr:uid="{AB1E6FA7-2070-43E5-8E53-C26CBA95B92C}"/>
    <cellStyle name="입력 2 2 5 2 5 2" xfId="10377" xr:uid="{E7B00DB8-77C3-4810-9C80-0548BB31F877}"/>
    <cellStyle name="입력 2 2 5 2 5 3" xfId="23568" xr:uid="{09AC5A92-D80F-4438-93A3-EE90DC157656}"/>
    <cellStyle name="입력 2 2 5 2 5 4" xfId="31359" xr:uid="{2F87008B-B84B-4AC7-B154-D629D4EB7469}"/>
    <cellStyle name="입력 2 2 5 2 5 5" xfId="22223" xr:uid="{DB457585-5150-4CCD-9AC7-53C628B494C0}"/>
    <cellStyle name="입력 2 2 5 2 6" xfId="10378" xr:uid="{A13E113C-E1E6-4BD9-8E51-8C3559AA5B5B}"/>
    <cellStyle name="입력 2 2 5 2 6 2" xfId="10379" xr:uid="{03342429-F092-4546-B27B-27EBF6357F99}"/>
    <cellStyle name="입력 2 2 5 2 6 3" xfId="23570" xr:uid="{9D438FE5-27B0-41D2-A4D3-3F209998120E}"/>
    <cellStyle name="입력 2 2 5 2 6 4" xfId="31361" xr:uid="{53352E4E-ED2A-4EAD-9C1B-4599ADDBF660}"/>
    <cellStyle name="입력 2 2 5 2 6 5" xfId="22224" xr:uid="{A8CFD501-EF4C-4907-897A-5026D55057DF}"/>
    <cellStyle name="입력 2 2 5 2 7" xfId="10380" xr:uid="{9227E138-75DA-4CD3-895A-5002838CE7AB}"/>
    <cellStyle name="입력 2 2 5 2 7 2" xfId="23572" xr:uid="{7B357F6E-75C4-45B5-ADE2-FD552000456F}"/>
    <cellStyle name="입력 2 2 5 2 7 3" xfId="31363" xr:uid="{55D1207E-D9DC-4CBA-991F-8D11FC841117}"/>
    <cellStyle name="입력 2 2 5 2 7 4" xfId="22225" xr:uid="{2C764205-C91B-44D0-B8E0-794DEBD4C2A2}"/>
    <cellStyle name="입력 2 2 5 2 8" xfId="10381" xr:uid="{EA684C45-15EE-49E7-9BEC-AAE2DB631368}"/>
    <cellStyle name="입력 2 2 5 2 8 2" xfId="23573" xr:uid="{58271B0D-7788-493B-9920-DA7D48C293FF}"/>
    <cellStyle name="입력 2 2 5 2 8 3" xfId="31364" xr:uid="{E0687FE3-0896-45B8-B3C7-2D1EC7BBAAC0}"/>
    <cellStyle name="입력 2 2 5 2 8 4" xfId="22226" xr:uid="{8CB6D446-9F49-47B2-A7EF-F7D943957D18}"/>
    <cellStyle name="입력 2 2 5 2 9" xfId="23550" xr:uid="{F7CEC969-1397-4FD5-A352-B33319FA0B40}"/>
    <cellStyle name="입력 2 2 5 3" xfId="10382" xr:uid="{0EABC6D8-0CD9-4B28-8E34-DB3B039AAAAC}"/>
    <cellStyle name="입력 2 2 5 3 10" xfId="22227" xr:uid="{E0E15C33-795A-4D47-85B9-909956184945}"/>
    <cellStyle name="입력 2 2 5 3 2" xfId="10383" xr:uid="{D9A6C96F-C858-4232-A3EC-1A7D36484796}"/>
    <cellStyle name="입력 2 2 5 3 2 2" xfId="23575" xr:uid="{F5A6DF9B-B787-4AD2-B97A-6036A15ECEB5}"/>
    <cellStyle name="입력 2 2 5 3 2 3" xfId="31366" xr:uid="{77A5E631-40BB-46AB-A133-C3395808BE48}"/>
    <cellStyle name="입력 2 2 5 3 2 4" xfId="22228" xr:uid="{DBB6A109-DC51-47A7-A3D3-883E4DF80AF6}"/>
    <cellStyle name="입력 2 2 5 3 3" xfId="10384" xr:uid="{4AA3FDFA-3A18-47F6-AC00-67D5DA2649A6}"/>
    <cellStyle name="입력 2 2 5 3 3 2" xfId="23576" xr:uid="{31C76C6E-8CE9-4293-A6AC-A6578740CF32}"/>
    <cellStyle name="입력 2 2 5 3 3 3" xfId="31367" xr:uid="{522AFA47-E439-444F-AE23-1071BD48F789}"/>
    <cellStyle name="입력 2 2 5 3 3 4" xfId="22229" xr:uid="{5D1D88A5-6803-4C34-8505-7920EFBB9B5C}"/>
    <cellStyle name="입력 2 2 5 3 4" xfId="10385" xr:uid="{B7FA5B5B-55B4-419A-8F41-315E60682970}"/>
    <cellStyle name="입력 2 2 5 3 4 2" xfId="23577" xr:uid="{11BC34D1-F8A9-481F-9B24-5160A1EDC8EB}"/>
    <cellStyle name="입력 2 2 5 3 4 3" xfId="31368" xr:uid="{E764DFE9-FEFB-4A60-BCE8-26854C1B15C6}"/>
    <cellStyle name="입력 2 2 5 3 4 4" xfId="22230" xr:uid="{3DD53E3D-4AF4-46EB-AB33-19DC87710C2E}"/>
    <cellStyle name="입력 2 2 5 3 5" xfId="10386" xr:uid="{B16797B2-260F-44A7-941C-1837B6C5BDD2}"/>
    <cellStyle name="입력 2 2 5 3 5 2" xfId="23578" xr:uid="{836D267A-BAEF-4EF8-868D-0008B8E439DE}"/>
    <cellStyle name="입력 2 2 5 3 5 3" xfId="31369" xr:uid="{A17C4571-2A48-4316-8262-5F6FFA095918}"/>
    <cellStyle name="입력 2 2 5 3 5 4" xfId="22231" xr:uid="{21C6798B-7D88-4F68-B2FF-9D8B7FEA2D9D}"/>
    <cellStyle name="입력 2 2 5 3 6" xfId="10387" xr:uid="{F32E2AB1-E5BE-4EFD-A85B-82404BF40B82}"/>
    <cellStyle name="입력 2 2 5 3 6 2" xfId="23579" xr:uid="{45529980-F984-4B0C-AAD9-F022F7F20821}"/>
    <cellStyle name="입력 2 2 5 3 6 3" xfId="31370" xr:uid="{241ACEC2-DD97-43C3-B242-D3DE9AB5FA1C}"/>
    <cellStyle name="입력 2 2 5 3 6 4" xfId="22232" xr:uid="{0432B10D-5E39-4CA5-85DA-0BC14F2304A9}"/>
    <cellStyle name="입력 2 2 5 3 7" xfId="10388" xr:uid="{8A2CB489-2295-46A6-B010-D4DCCCC9E4A4}"/>
    <cellStyle name="입력 2 2 5 3 7 2" xfId="23580" xr:uid="{F6598F49-3FDD-4FFE-A9F0-8300453AE97D}"/>
    <cellStyle name="입력 2 2 5 3 7 3" xfId="31371" xr:uid="{1199C6FC-E528-4DED-9EB5-6E300AF28B90}"/>
    <cellStyle name="입력 2 2 5 3 7 4" xfId="22233" xr:uid="{9697B604-C04C-4F15-94D0-41432575C163}"/>
    <cellStyle name="입력 2 2 5 3 8" xfId="23574" xr:uid="{C8591A69-1ADD-4F1E-BBF1-6052BAFAFB3F}"/>
    <cellStyle name="입력 2 2 5 3 9" xfId="31365" xr:uid="{03319ECE-CADA-416C-B6EE-E6A377351CB2}"/>
    <cellStyle name="입력 2 2 5 4" xfId="10389" xr:uid="{F80FF1CC-8A56-4814-BB8B-BA53E39BDC3F}"/>
    <cellStyle name="입력 2 2 5 4 2" xfId="10390" xr:uid="{5A3823BE-353F-4245-A334-D3B233745926}"/>
    <cellStyle name="입력 2 2 5 4 2 2" xfId="23582" xr:uid="{22BA168A-011A-4337-AD6C-CC145366627F}"/>
    <cellStyle name="입력 2 2 5 4 2 3" xfId="31373" xr:uid="{29E54346-024E-413E-880D-2938A4EEBA0A}"/>
    <cellStyle name="입력 2 2 5 4 2 4" xfId="22235" xr:uid="{12207CCC-D942-4B4F-9674-EBEF2CC72F52}"/>
    <cellStyle name="입력 2 2 5 4 3" xfId="10391" xr:uid="{01FE5547-7FE8-453B-8F81-46E5D8E11378}"/>
    <cellStyle name="입력 2 2 5 4 3 2" xfId="23583" xr:uid="{851B8486-FEF9-4821-9051-B109AB2B59EC}"/>
    <cellStyle name="입력 2 2 5 4 3 3" xfId="31374" xr:uid="{D4CB5964-7C97-41F1-8A31-43CEA6679D03}"/>
    <cellStyle name="입력 2 2 5 4 3 4" xfId="22236" xr:uid="{B1460AD7-C75D-42CE-A1A7-986172314E32}"/>
    <cellStyle name="입력 2 2 5 4 4" xfId="10392" xr:uid="{7435D378-4F1E-4820-B9B6-557FB67123F3}"/>
    <cellStyle name="입력 2 2 5 4 4 2" xfId="23584" xr:uid="{0ACC9920-4D24-4643-9169-910033B69263}"/>
    <cellStyle name="입력 2 2 5 4 4 3" xfId="31375" xr:uid="{3444DC07-CC34-4A6E-BB7F-CD0C1387A079}"/>
    <cellStyle name="입력 2 2 5 4 4 4" xfId="22237" xr:uid="{12240DC2-AB09-434C-8D81-D70CDBD58B6C}"/>
    <cellStyle name="입력 2 2 5 4 5" xfId="10393" xr:uid="{DF200728-1B40-4550-A0E3-A8A7D5F413A2}"/>
    <cellStyle name="입력 2 2 5 4 5 2" xfId="23585" xr:uid="{5E121A1D-613B-4006-B52D-908E5FCCF0D8}"/>
    <cellStyle name="입력 2 2 5 4 5 3" xfId="31376" xr:uid="{54ACEFC0-DFAF-4C56-9041-343B1CE88AD0}"/>
    <cellStyle name="입력 2 2 5 4 5 4" xfId="22238" xr:uid="{D08EBFEE-81BE-4E97-949E-EB58FB7F9370}"/>
    <cellStyle name="입력 2 2 5 4 6" xfId="10394" xr:uid="{FA203D69-2F61-4370-AF57-0A87670F8691}"/>
    <cellStyle name="입력 2 2 5 4 6 2" xfId="23586" xr:uid="{752A8D94-BF67-46C5-B462-53FED6EE1254}"/>
    <cellStyle name="입력 2 2 5 4 6 3" xfId="31377" xr:uid="{602AE66D-E9C9-4D77-9BE9-37A54DD1912D}"/>
    <cellStyle name="입력 2 2 5 4 6 4" xfId="22239" xr:uid="{D0B81470-C91D-4E8A-9F93-C09CA30600CC}"/>
    <cellStyle name="입력 2 2 5 4 7" xfId="23581" xr:uid="{A3989638-F81E-40D3-AB4E-17B70D61C948}"/>
    <cellStyle name="입력 2 2 5 4 8" xfId="31372" xr:uid="{4249EF2C-9A4D-463A-83EA-A8A33DA20C37}"/>
    <cellStyle name="입력 2 2 5 4 9" xfId="22234" xr:uid="{32818074-4F59-431A-A2B0-71000A5BAC8F}"/>
    <cellStyle name="입력 2 2 5 5" xfId="10395" xr:uid="{2F6D545A-8FE4-42C7-88EF-E2B6035DD105}"/>
    <cellStyle name="입력 2 2 5 5 2" xfId="10396" xr:uid="{E6193DE2-312C-4912-BF7D-D83787025857}"/>
    <cellStyle name="입력 2 2 5 5 2 2" xfId="23588" xr:uid="{1361F18C-21AC-46B0-8961-402EAF31F5FD}"/>
    <cellStyle name="입력 2 2 5 5 2 3" xfId="31379" xr:uid="{761D3585-03AD-473E-9E2A-5A135614D65E}"/>
    <cellStyle name="입력 2 2 5 5 2 4" xfId="22241" xr:uid="{C866AC5C-C30E-4814-9F98-D560EF2A4014}"/>
    <cellStyle name="입력 2 2 5 5 3" xfId="10397" xr:uid="{DF6667E9-F9CF-4D40-B071-019D5DA7AA33}"/>
    <cellStyle name="입력 2 2 5 5 3 2" xfId="23589" xr:uid="{7315310F-404B-4390-9691-D96C48B1E2F7}"/>
    <cellStyle name="입력 2 2 5 5 3 3" xfId="31380" xr:uid="{39FEFD75-4213-40D9-8EE8-6514A6DCBA73}"/>
    <cellStyle name="입력 2 2 5 5 3 4" xfId="22242" xr:uid="{98FBA05E-32C5-4BDF-98B5-20ACBC57609F}"/>
    <cellStyle name="입력 2 2 5 5 4" xfId="10398" xr:uid="{53EA0E5E-9D3B-417C-9BF3-B270761AE626}"/>
    <cellStyle name="입력 2 2 5 5 4 2" xfId="23590" xr:uid="{6D404180-2F7C-4E0F-AADA-8FD624092AD2}"/>
    <cellStyle name="입력 2 2 5 5 4 3" xfId="31381" xr:uid="{75EB5988-05E1-47B0-83F4-731CDEE01B28}"/>
    <cellStyle name="입력 2 2 5 5 4 4" xfId="22243" xr:uid="{4454F6A3-264A-4EFD-BDF1-908B14581D77}"/>
    <cellStyle name="입력 2 2 5 5 5" xfId="10399" xr:uid="{368C68F6-FA76-4BD8-836E-14513CF968AE}"/>
    <cellStyle name="입력 2 2 5 5 5 2" xfId="23591" xr:uid="{D988A3E1-9739-4282-B22E-200DD540E6CB}"/>
    <cellStyle name="입력 2 2 5 5 5 3" xfId="31382" xr:uid="{994AB095-9350-41BF-983F-9CCB2C118421}"/>
    <cellStyle name="입력 2 2 5 5 5 4" xfId="22244" xr:uid="{A3905FC9-54EA-4C20-9F0A-D34C786CE7BB}"/>
    <cellStyle name="입력 2 2 5 5 6" xfId="23587" xr:uid="{8D6592BD-C492-4012-A197-AE98943AD42E}"/>
    <cellStyle name="입력 2 2 5 5 7" xfId="31378" xr:uid="{842F3B2D-173C-4C6C-B33F-EFBE3D12F522}"/>
    <cellStyle name="입력 2 2 5 5 8" xfId="22240" xr:uid="{A45F9DC5-69EE-4EF9-A058-AC77B829872E}"/>
    <cellStyle name="입력 2 2 5 6" xfId="10400" xr:uid="{766F96E3-BB39-4E02-B24E-5E63B9A1AD98}"/>
    <cellStyle name="입력 2 2 5 6 2" xfId="10401" xr:uid="{C23FAAED-F775-4C78-AA36-FD5FF86926AD}"/>
    <cellStyle name="입력 2 2 5 6 2 2" xfId="23593" xr:uid="{F48B82AE-8EA0-466A-8DEB-DFEC8CDB59B5}"/>
    <cellStyle name="입력 2 2 5 6 2 3" xfId="31384" xr:uid="{66B04C97-5C15-4162-8764-AC86DA67DCD0}"/>
    <cellStyle name="입력 2 2 5 6 2 4" xfId="22246" xr:uid="{1462C6F4-B005-4228-B965-B225F601DC0A}"/>
    <cellStyle name="입력 2 2 5 6 3" xfId="23592" xr:uid="{86BBD885-F9DD-4370-8BD4-E128B8C78C27}"/>
    <cellStyle name="입력 2 2 5 6 4" xfId="31383" xr:uid="{F30111F2-A9B8-4107-9DB2-AD3070CB2706}"/>
    <cellStyle name="입력 2 2 5 6 5" xfId="22245" xr:uid="{7DF15481-6B56-4784-A3E1-B78F8AC4333D}"/>
    <cellStyle name="입력 2 2 5 7" xfId="10402" xr:uid="{9053AAF9-0CFD-448B-B784-46A0008D3499}"/>
    <cellStyle name="입력 2 2 5 7 2" xfId="10403" xr:uid="{FA522745-C198-4A46-8D50-2BD7005DC046}"/>
    <cellStyle name="입력 2 2 5 7 3" xfId="23594" xr:uid="{D22EF8EA-3363-4CDF-9FB2-42132848ED05}"/>
    <cellStyle name="입력 2 2 5 7 4" xfId="31385" xr:uid="{57956BC9-2228-432F-B024-3674839C64A7}"/>
    <cellStyle name="입력 2 2 5 7 5" xfId="22247" xr:uid="{FB3357DA-5DFD-4CA1-8287-86D654C618C5}"/>
    <cellStyle name="입력 2 2 5 8" xfId="10404" xr:uid="{31E5CEC4-6507-4C1F-851F-961D2D3E4C24}"/>
    <cellStyle name="입력 2 2 5 8 2" xfId="23596" xr:uid="{7847C8B0-2D28-4307-AD07-03DD66127D72}"/>
    <cellStyle name="입력 2 2 5 8 3" xfId="31387" xr:uid="{F1BBCE6D-A1B7-4BC1-8DF3-2587B3AA8349}"/>
    <cellStyle name="입력 2 2 5 8 4" xfId="22248" xr:uid="{0A43759A-9EB9-4C11-8662-0AE743F228FB}"/>
    <cellStyle name="입력 2 2 5 9" xfId="23549" xr:uid="{A8594AF5-1301-49B0-8DD1-5CB939CFE87C}"/>
    <cellStyle name="입력 2 2 6" xfId="10405" xr:uid="{88E8E698-3B64-488D-9778-422CEA4B415F}"/>
    <cellStyle name="입력 2 2 6 10" xfId="31388" xr:uid="{B6D753F9-8268-4DC3-B3EC-DC0CCFFC0885}"/>
    <cellStyle name="입력 2 2 6 11" xfId="22249" xr:uid="{35BAE194-98A7-4C72-8BD9-21F30B07A409}"/>
    <cellStyle name="입력 2 2 6 2" xfId="10406" xr:uid="{17593E98-9A56-46F3-8DF4-AB5DC933EF75}"/>
    <cellStyle name="입력 2 2 6 2 10" xfId="31389" xr:uid="{2FA7CCC6-86F5-41A5-A6C3-613F7E0722E2}"/>
    <cellStyle name="입력 2 2 6 2 11" xfId="22250" xr:uid="{0B53FBC6-5BEC-4DBA-A487-68F9CB44DBB0}"/>
    <cellStyle name="입력 2 2 6 2 2" xfId="10407" xr:uid="{59557EBD-50ED-4BAF-A793-3D6761959D82}"/>
    <cellStyle name="입력 2 2 6 2 2 10" xfId="22251" xr:uid="{10DB7327-8490-478D-A764-F50175A94868}"/>
    <cellStyle name="입력 2 2 6 2 2 2" xfId="10408" xr:uid="{17B7187F-98A1-4F3E-8B58-9B75D5E521E6}"/>
    <cellStyle name="입력 2 2 6 2 2 2 2" xfId="23600" xr:uid="{ABBDA81F-7030-4331-86BE-3E78A1B6FCAF}"/>
    <cellStyle name="입력 2 2 6 2 2 2 3" xfId="31391" xr:uid="{933FEF81-F42E-4A13-83DD-CBC6DB6C603C}"/>
    <cellStyle name="입력 2 2 6 2 2 2 4" xfId="22252" xr:uid="{AE70CB6B-733D-4578-8597-9F33AB21A206}"/>
    <cellStyle name="입력 2 2 6 2 2 3" xfId="10409" xr:uid="{789031F7-BBD5-46C9-843C-5216ED13CCB4}"/>
    <cellStyle name="입력 2 2 6 2 2 3 2" xfId="23601" xr:uid="{A70C2927-DDC0-407C-AB06-4107487D6A38}"/>
    <cellStyle name="입력 2 2 6 2 2 3 3" xfId="31392" xr:uid="{BE48AB27-101C-4DE6-824F-86C8FC0DB7B3}"/>
    <cellStyle name="입력 2 2 6 2 2 3 4" xfId="22253" xr:uid="{98269557-B3F1-4B99-9B72-3782A71D0314}"/>
    <cellStyle name="입력 2 2 6 2 2 4" xfId="10410" xr:uid="{094BFA1E-D0E8-4C4F-BE1A-82C88A3819AE}"/>
    <cellStyle name="입력 2 2 6 2 2 4 2" xfId="23602" xr:uid="{DBC78CAF-9B9A-481D-BCF6-67B37B6F022F}"/>
    <cellStyle name="입력 2 2 6 2 2 4 3" xfId="31393" xr:uid="{7CD21FA7-870E-4EFA-B614-4E83FD056A3F}"/>
    <cellStyle name="입력 2 2 6 2 2 4 4" xfId="22254" xr:uid="{E71E6124-2EB9-4DAE-965B-F4DF7D6C59ED}"/>
    <cellStyle name="입력 2 2 6 2 2 5" xfId="10411" xr:uid="{32A5C4A0-E22F-4A33-8554-EFB0156F8455}"/>
    <cellStyle name="입력 2 2 6 2 2 5 2" xfId="23603" xr:uid="{0D3F1A1B-6949-447E-9144-4B3092FD1D69}"/>
    <cellStyle name="입력 2 2 6 2 2 5 3" xfId="31394" xr:uid="{2855B360-F162-4B0A-AD05-C395717E7C4F}"/>
    <cellStyle name="입력 2 2 6 2 2 5 4" xfId="22255" xr:uid="{F81AFE2E-E661-44DE-9592-86B50D811E78}"/>
    <cellStyle name="입력 2 2 6 2 2 6" xfId="10412" xr:uid="{14A02D36-982D-46BB-B308-113AD596955A}"/>
    <cellStyle name="입력 2 2 6 2 2 6 2" xfId="23604" xr:uid="{286EE287-4063-4F6A-A88B-C2E662CD7230}"/>
    <cellStyle name="입력 2 2 6 2 2 6 3" xfId="31395" xr:uid="{2AE0D645-A58D-4A78-BB99-DC0FD605E115}"/>
    <cellStyle name="입력 2 2 6 2 2 6 4" xfId="22256" xr:uid="{C41ACA77-30D2-4F44-B9C1-3817F76933DA}"/>
    <cellStyle name="입력 2 2 6 2 2 7" xfId="10413" xr:uid="{065DD4F2-D1FE-4FDB-8F94-009680B89F6F}"/>
    <cellStyle name="입력 2 2 6 2 2 7 2" xfId="23605" xr:uid="{282A681B-9024-41D2-9810-2DB0365FAC38}"/>
    <cellStyle name="입력 2 2 6 2 2 7 3" xfId="31396" xr:uid="{37AEE55D-3E36-4A89-89D1-E4AC424906B7}"/>
    <cellStyle name="입력 2 2 6 2 2 7 4" xfId="22257" xr:uid="{BE1E82CE-DD48-485E-81AB-CD3B87253F7F}"/>
    <cellStyle name="입력 2 2 6 2 2 8" xfId="23599" xr:uid="{37383DF1-2F79-47F2-B78E-BF87288A4750}"/>
    <cellStyle name="입력 2 2 6 2 2 9" xfId="31390" xr:uid="{C3678521-9080-4FAE-84DF-BA0D4E3582F0}"/>
    <cellStyle name="입력 2 2 6 2 3" xfId="10414" xr:uid="{A48B0DA0-115C-4F79-B7E6-8691304C7E12}"/>
    <cellStyle name="입력 2 2 6 2 3 2" xfId="10415" xr:uid="{2FAC3B12-F132-4374-A31C-3170B0BD3729}"/>
    <cellStyle name="입력 2 2 6 2 3 2 2" xfId="23607" xr:uid="{0E57C36C-F413-414E-8DB6-315092D1F600}"/>
    <cellStyle name="입력 2 2 6 2 3 2 3" xfId="31398" xr:uid="{7055A4BF-111B-409D-ADF9-1496D98C3F79}"/>
    <cellStyle name="입력 2 2 6 2 3 2 4" xfId="22259" xr:uid="{A4E251C7-CC95-4376-B486-E1928E9529F1}"/>
    <cellStyle name="입력 2 2 6 2 3 3" xfId="10416" xr:uid="{475EF973-12B6-475A-9820-B20C7A83CB2A}"/>
    <cellStyle name="입력 2 2 6 2 3 3 2" xfId="23608" xr:uid="{EA323153-E715-4154-B664-FDB0252BB611}"/>
    <cellStyle name="입력 2 2 6 2 3 3 3" xfId="31399" xr:uid="{FD0357FA-4B66-43C1-B4CB-597FE2020DEC}"/>
    <cellStyle name="입력 2 2 6 2 3 3 4" xfId="22260" xr:uid="{A6935A96-6CA1-4888-A331-59A12FCA8376}"/>
    <cellStyle name="입력 2 2 6 2 3 4" xfId="10417" xr:uid="{E6050234-5C6B-455B-9D2C-F66B7B5520EC}"/>
    <cellStyle name="입력 2 2 6 2 3 4 2" xfId="23609" xr:uid="{A1EA2E29-C959-4F7B-988E-31EE6793D75E}"/>
    <cellStyle name="입력 2 2 6 2 3 4 3" xfId="31400" xr:uid="{53810FBF-BDC6-403A-A8C0-471AE5874862}"/>
    <cellStyle name="입력 2 2 6 2 3 4 4" xfId="22261" xr:uid="{840027AD-DE6C-4510-B87F-014745A45E0E}"/>
    <cellStyle name="입력 2 2 6 2 3 5" xfId="10418" xr:uid="{F3FFE1E6-7D65-4087-AE6A-93FF2B7E63D2}"/>
    <cellStyle name="입력 2 2 6 2 3 5 2" xfId="23610" xr:uid="{E0614311-909A-4764-BDD8-A1D176B70DA7}"/>
    <cellStyle name="입력 2 2 6 2 3 5 3" xfId="31401" xr:uid="{D2DBF72F-87E7-4B41-8CFF-A35520690E1E}"/>
    <cellStyle name="입력 2 2 6 2 3 5 4" xfId="22262" xr:uid="{7CD42F4F-E2A3-4DEF-8007-E90605C04135}"/>
    <cellStyle name="입력 2 2 6 2 3 6" xfId="10419" xr:uid="{836A382D-71ED-4DFC-B0CB-9C75421A7AAC}"/>
    <cellStyle name="입력 2 2 6 2 3 6 2" xfId="23611" xr:uid="{4A4F002E-0B86-451F-90AA-D1D8298E4E51}"/>
    <cellStyle name="입력 2 2 6 2 3 6 3" xfId="31402" xr:uid="{745AED40-9804-497F-B888-2CC10E7B3D8D}"/>
    <cellStyle name="입력 2 2 6 2 3 6 4" xfId="22263" xr:uid="{C52868DA-41B6-4469-AE81-A619396A94C0}"/>
    <cellStyle name="입력 2 2 6 2 3 7" xfId="23606" xr:uid="{6AF7939D-A74D-47DB-A33B-230D053BC17F}"/>
    <cellStyle name="입력 2 2 6 2 3 8" xfId="31397" xr:uid="{6FF52A13-7F47-4017-B2D8-7A8BC7436BEE}"/>
    <cellStyle name="입력 2 2 6 2 3 9" xfId="22258" xr:uid="{9C3D005E-81AF-4325-8B95-D85F906C8B2B}"/>
    <cellStyle name="입력 2 2 6 2 4" xfId="10420" xr:uid="{A2F75887-F994-4A3F-A7F1-81DF0A1B2C85}"/>
    <cellStyle name="입력 2 2 6 2 4 2" xfId="10421" xr:uid="{E5EA9DD7-2C16-43FE-992A-2AAF1BE497D0}"/>
    <cellStyle name="입력 2 2 6 2 4 2 2" xfId="23613" xr:uid="{9AB7D146-04E8-46D0-835E-7F4D595E7243}"/>
    <cellStyle name="입력 2 2 6 2 4 2 3" xfId="31404" xr:uid="{B01A6174-A7CD-4AF4-9FE7-7C765F690F57}"/>
    <cellStyle name="입력 2 2 6 2 4 2 4" xfId="22265" xr:uid="{BA34AD12-6F22-42AE-B4B1-F4DDA8CA9BAF}"/>
    <cellStyle name="입력 2 2 6 2 4 3" xfId="10422" xr:uid="{8E13FB24-C484-41B3-BC64-D8E5DC14E19C}"/>
    <cellStyle name="입력 2 2 6 2 4 3 2" xfId="23614" xr:uid="{6454D99E-20B1-4262-AEC1-A5079AC7EC61}"/>
    <cellStyle name="입력 2 2 6 2 4 3 3" xfId="31405" xr:uid="{D21AECC1-327A-400D-BF40-4D766BEB1718}"/>
    <cellStyle name="입력 2 2 6 2 4 3 4" xfId="22266" xr:uid="{2F44D406-2D7D-4EC5-B8E9-F23C01A68A1A}"/>
    <cellStyle name="입력 2 2 6 2 4 4" xfId="10423" xr:uid="{CF86D5DB-5EE7-4AC2-BA5C-3A49A0E87FCB}"/>
    <cellStyle name="입력 2 2 6 2 4 4 2" xfId="23615" xr:uid="{8B6EA70A-51E5-4662-A27E-F8595DD2BE88}"/>
    <cellStyle name="입력 2 2 6 2 4 4 3" xfId="31406" xr:uid="{536E7165-1EFC-400F-98DA-E7D23CBA1F1C}"/>
    <cellStyle name="입력 2 2 6 2 4 4 4" xfId="22267" xr:uid="{2DFED5EA-2E95-4D47-AD37-2BBBE20B7FEF}"/>
    <cellStyle name="입력 2 2 6 2 4 5" xfId="23612" xr:uid="{98C332F5-43D6-4656-B8F0-494ADCB2E85A}"/>
    <cellStyle name="입력 2 2 6 2 4 6" xfId="31403" xr:uid="{3F8B2302-9543-47D2-BCC4-8D906608AC2D}"/>
    <cellStyle name="입력 2 2 6 2 4 7" xfId="22264" xr:uid="{42AC63DA-6F14-4935-8648-866B22980CD6}"/>
    <cellStyle name="입력 2 2 6 2 5" xfId="10424" xr:uid="{012E73AE-CF34-4394-B5CA-0724C291B6EC}"/>
    <cellStyle name="입력 2 2 6 2 5 2" xfId="10425" xr:uid="{C080D0BF-D05F-45FC-A802-BA3FA87FF765}"/>
    <cellStyle name="입력 2 2 6 2 5 3" xfId="23616" xr:uid="{D2B21A5E-C39E-49B9-B896-271FFA9FDD74}"/>
    <cellStyle name="입력 2 2 6 2 5 4" xfId="31407" xr:uid="{A0FDDDE9-2171-45C7-A104-44C232672E2F}"/>
    <cellStyle name="입력 2 2 6 2 5 5" xfId="22268" xr:uid="{2B70E624-E2E9-4628-B59E-831F5088B183}"/>
    <cellStyle name="입력 2 2 6 2 6" xfId="10426" xr:uid="{5E2171FC-AD31-4623-BEB0-E921B24D4263}"/>
    <cellStyle name="입력 2 2 6 2 6 2" xfId="10427" xr:uid="{DD9ED807-7746-4F4E-8255-02670DEB9A9B}"/>
    <cellStyle name="입력 2 2 6 2 6 3" xfId="23618" xr:uid="{E14312EF-7B94-4E58-93B5-E0D93030A4FF}"/>
    <cellStyle name="입력 2 2 6 2 6 4" xfId="31409" xr:uid="{4DB55A43-E34B-4393-AB01-3C9B543E205C}"/>
    <cellStyle name="입력 2 2 6 2 6 5" xfId="22269" xr:uid="{67800106-4769-4755-A3F1-76D9D6C1AD12}"/>
    <cellStyle name="입력 2 2 6 2 7" xfId="10428" xr:uid="{B5C3A1AA-0F2C-482E-BDEC-CB6436CD56F8}"/>
    <cellStyle name="입력 2 2 6 2 7 2" xfId="23620" xr:uid="{C9040B47-D129-4E99-9E01-0EC8A0EE5370}"/>
    <cellStyle name="입력 2 2 6 2 7 3" xfId="31411" xr:uid="{8ECA54FA-1C6E-46DE-9965-7942B04D3CC5}"/>
    <cellStyle name="입력 2 2 6 2 7 4" xfId="22270" xr:uid="{B67B08EC-B67B-4A2B-9C58-6155F46970C0}"/>
    <cellStyle name="입력 2 2 6 2 8" xfId="10429" xr:uid="{4A8BBF72-171F-479A-9177-C20008B513A6}"/>
    <cellStyle name="입력 2 2 6 2 8 2" xfId="23621" xr:uid="{4E8FD306-88E6-4AFD-813D-3AFBE27B9739}"/>
    <cellStyle name="입력 2 2 6 2 8 3" xfId="31412" xr:uid="{D636BED5-B7FB-405F-B982-69349BE5F576}"/>
    <cellStyle name="입력 2 2 6 2 8 4" xfId="22271" xr:uid="{B312C535-D4CB-41FE-AE23-C08F2E409783}"/>
    <cellStyle name="입력 2 2 6 2 9" xfId="23598" xr:uid="{561F495B-D809-405A-8D83-600BF5102798}"/>
    <cellStyle name="입력 2 2 6 3" xfId="10430" xr:uid="{33C5A293-AB40-4163-870F-AE5346B7CEBC}"/>
    <cellStyle name="입력 2 2 6 3 10" xfId="22272" xr:uid="{2D5D799D-170E-4F28-966B-B457F5E5C1BD}"/>
    <cellStyle name="입력 2 2 6 3 2" xfId="10431" xr:uid="{F1BAC3C9-10AB-4046-AA8B-00337DAC2F42}"/>
    <cellStyle name="입력 2 2 6 3 2 2" xfId="23623" xr:uid="{7FB2760C-E765-4491-80B8-5B398622784E}"/>
    <cellStyle name="입력 2 2 6 3 2 3" xfId="31414" xr:uid="{516523DF-E005-4902-980D-2FEA75814002}"/>
    <cellStyle name="입력 2 2 6 3 2 4" xfId="22274" xr:uid="{1720E606-F27D-4669-9682-371AF8C99D53}"/>
    <cellStyle name="입력 2 2 6 3 3" xfId="10432" xr:uid="{62C39D76-C517-453D-8E6F-AFC19FDAEE43}"/>
    <cellStyle name="입력 2 2 6 3 3 2" xfId="23624" xr:uid="{4559D092-8A6C-4E48-86B3-F820D920C4A4}"/>
    <cellStyle name="입력 2 2 6 3 3 3" xfId="31415" xr:uid="{36B19016-DBDB-42D5-A2CA-BD8A5BF86312}"/>
    <cellStyle name="입력 2 2 6 3 3 4" xfId="22275" xr:uid="{A491AA4B-4DBC-420B-9493-9AF49CE9BE03}"/>
    <cellStyle name="입력 2 2 6 3 4" xfId="10433" xr:uid="{375EB5DD-2AC8-429F-9B0C-4219613ABF84}"/>
    <cellStyle name="입력 2 2 6 3 4 2" xfId="23625" xr:uid="{56E3CA00-34B8-4D24-9AD9-84FC872290CC}"/>
    <cellStyle name="입력 2 2 6 3 4 3" xfId="31416" xr:uid="{9CB8FDB0-8BFC-46FB-B22A-688F575F217B}"/>
    <cellStyle name="입력 2 2 6 3 4 4" xfId="22276" xr:uid="{1F19C9DB-CAEF-416B-B838-138AC9ED97D1}"/>
    <cellStyle name="입력 2 2 6 3 5" xfId="10434" xr:uid="{C811CFF4-128B-4C0E-B25D-992ADEE88A98}"/>
    <cellStyle name="입력 2 2 6 3 5 2" xfId="23626" xr:uid="{8F88B7EF-A9C2-4EEF-BF90-3C444325F872}"/>
    <cellStyle name="입력 2 2 6 3 5 3" xfId="31417" xr:uid="{C1A35AE5-19C2-4A14-803E-09E6C7E865FE}"/>
    <cellStyle name="입력 2 2 6 3 5 4" xfId="22297" xr:uid="{95061B82-4236-4F42-8D48-6CEA575D8C19}"/>
    <cellStyle name="입력 2 2 6 3 6" xfId="10435" xr:uid="{0319AD91-AFCE-4862-8641-2D659BB11B27}"/>
    <cellStyle name="입력 2 2 6 3 6 2" xfId="23627" xr:uid="{9FF80F9B-F4D9-4C56-9453-7AFCB6399B9E}"/>
    <cellStyle name="입력 2 2 6 3 6 3" xfId="31418" xr:uid="{C0111CD0-A46B-4793-AD46-38876943ABE3}"/>
    <cellStyle name="입력 2 2 6 3 6 4" xfId="22299" xr:uid="{C4C393C9-1C5C-4961-B3FD-5ED783CBE109}"/>
    <cellStyle name="입력 2 2 6 3 7" xfId="10436" xr:uid="{57B2698E-1D69-41AC-8D60-1D64A036C501}"/>
    <cellStyle name="입력 2 2 6 3 7 2" xfId="23628" xr:uid="{DED80F19-4BEC-457C-9438-EE329F322F5A}"/>
    <cellStyle name="입력 2 2 6 3 7 3" xfId="31419" xr:uid="{D93337DC-32E9-4C00-93EB-A8D66B19944E}"/>
    <cellStyle name="입력 2 2 6 3 7 4" xfId="22323" xr:uid="{AA76EF72-0F7D-4795-ACD4-D10EE959593F}"/>
    <cellStyle name="입력 2 2 6 3 8" xfId="23622" xr:uid="{DCC2479B-1C96-422A-91CE-A2EB5C88C179}"/>
    <cellStyle name="입력 2 2 6 3 9" xfId="31413" xr:uid="{15922906-D80E-45A8-A496-D07A3554B5CB}"/>
    <cellStyle name="입력 2 2 6 4" xfId="10437" xr:uid="{2860C5EA-C364-4885-B3C7-74F59DF3B232}"/>
    <cellStyle name="입력 2 2 6 4 2" xfId="10438" xr:uid="{F140F298-12BB-408C-808B-D091EC1A4DD2}"/>
    <cellStyle name="입력 2 2 6 4 2 2" xfId="23630" xr:uid="{2641CB73-21CC-4626-AD8F-958ABD1E6DE4}"/>
    <cellStyle name="입력 2 2 6 4 2 3" xfId="31421" xr:uid="{ADFA4F97-8A50-4C95-8BE6-B8FAC1A912C2}"/>
    <cellStyle name="입력 2 2 6 4 2 4" xfId="22347" xr:uid="{DDEF3242-4E65-4B8B-809C-A8E306A41095}"/>
    <cellStyle name="입력 2 2 6 4 3" xfId="10439" xr:uid="{B59573AC-B603-475C-B480-61C2A95BFF57}"/>
    <cellStyle name="입력 2 2 6 4 3 2" xfId="23631" xr:uid="{EB500F6A-CA2E-4CC2-93A1-E14532295A1D}"/>
    <cellStyle name="입력 2 2 6 4 3 3" xfId="31422" xr:uid="{257C0C89-3E5A-4E89-AD32-0994CA12FAE9}"/>
    <cellStyle name="입력 2 2 6 4 3 4" xfId="22371" xr:uid="{94BF0AA4-5B05-4B87-A33A-5B34AC9DD9C9}"/>
    <cellStyle name="입력 2 2 6 4 4" xfId="10440" xr:uid="{73781A56-3662-4840-870C-76978B346877}"/>
    <cellStyle name="입력 2 2 6 4 4 2" xfId="23632" xr:uid="{D8F20335-3855-4BA8-B5E0-FA02EC98CBDD}"/>
    <cellStyle name="입력 2 2 6 4 4 3" xfId="31423" xr:uid="{75DF3491-917E-4091-92CE-C405021D2215}"/>
    <cellStyle name="입력 2 2 6 4 4 4" xfId="22393" xr:uid="{C4F4832E-1309-4749-AA05-723166880BC4}"/>
    <cellStyle name="입력 2 2 6 4 5" xfId="10441" xr:uid="{B4A98965-8657-4B70-8DED-B5A20FB3C548}"/>
    <cellStyle name="입력 2 2 6 4 5 2" xfId="23633" xr:uid="{625A3B84-16A0-407E-9942-2A066D94D65C}"/>
    <cellStyle name="입력 2 2 6 4 5 3" xfId="31424" xr:uid="{AD2EA738-5EAE-48C2-AA2D-AC285D1DBE25}"/>
    <cellStyle name="입력 2 2 6 4 5 4" xfId="22395" xr:uid="{D88AEFFB-4D36-4409-B0AC-2E1D95B09C02}"/>
    <cellStyle name="입력 2 2 6 4 6" xfId="10442" xr:uid="{D5BF881F-2892-435E-8E03-F2F96D3CE81F}"/>
    <cellStyle name="입력 2 2 6 4 6 2" xfId="23634" xr:uid="{EC87ECA8-62A4-480E-83D9-BFE6B3764DCF}"/>
    <cellStyle name="입력 2 2 6 4 6 3" xfId="31425" xr:uid="{3B9B7E9A-AFD8-4C03-9F42-38572BE49779}"/>
    <cellStyle name="입력 2 2 6 4 6 4" xfId="22419" xr:uid="{B6D9D081-6218-4C2E-9F1F-8F5ABE12F752}"/>
    <cellStyle name="입력 2 2 6 4 7" xfId="23629" xr:uid="{9A895569-EDA1-40EB-BAB8-FCDDB97A7C7D}"/>
    <cellStyle name="입력 2 2 6 4 8" xfId="31420" xr:uid="{B1781390-F4EA-4CC1-AAF2-C3C4470460DE}"/>
    <cellStyle name="입력 2 2 6 4 9" xfId="22345" xr:uid="{BA447614-FD0F-4392-BCAD-395EB338AD1A}"/>
    <cellStyle name="입력 2 2 6 5" xfId="10443" xr:uid="{8EDFDC27-DB94-44BB-ADD5-9130E4ACD7BC}"/>
    <cellStyle name="입력 2 2 6 5 2" xfId="10444" xr:uid="{284B5519-49E6-4E39-9C0E-D450A1BBEB15}"/>
    <cellStyle name="입력 2 2 6 5 2 2" xfId="23636" xr:uid="{BB8FB708-2C7B-46A5-983A-E08D8245693B}"/>
    <cellStyle name="입력 2 2 6 5 2 3" xfId="31427" xr:uid="{313EF23E-7DE8-4E75-AD98-97AB3D0D1897}"/>
    <cellStyle name="입력 2 2 6 5 2 4" xfId="22449" xr:uid="{079BA573-5C8E-4675-A156-5B86C807AC01}"/>
    <cellStyle name="입력 2 2 6 5 3" xfId="10445" xr:uid="{10D4CBC4-9AA0-4DFC-BEA4-0AFE12849121}"/>
    <cellStyle name="입력 2 2 6 5 3 2" xfId="23637" xr:uid="{6FE0FC31-8E41-48F9-B311-708018723700}"/>
    <cellStyle name="입력 2 2 6 5 3 3" xfId="31428" xr:uid="{CD7DD7C8-D07F-428B-9A1F-78E70BE6814A}"/>
    <cellStyle name="입력 2 2 6 5 3 4" xfId="22450" xr:uid="{CA386C01-604A-4C50-B1E7-2C460CC2D180}"/>
    <cellStyle name="입력 2 2 6 5 4" xfId="10446" xr:uid="{C7BBC35A-D863-4BB6-AEED-B8C98D6276D1}"/>
    <cellStyle name="입력 2 2 6 5 4 2" xfId="23638" xr:uid="{5BBAE0CB-DBC8-4C51-9653-6259BE632907}"/>
    <cellStyle name="입력 2 2 6 5 4 3" xfId="31429" xr:uid="{7FF28B86-C7E8-4FD3-A18A-7DE9735E84EA}"/>
    <cellStyle name="입력 2 2 6 5 4 4" xfId="22451" xr:uid="{56526FB9-0DD4-47D9-8D93-F8944300B83E}"/>
    <cellStyle name="입력 2 2 6 5 5" xfId="10447" xr:uid="{399E01D7-AC9A-45AD-8D90-67E350E6C042}"/>
    <cellStyle name="입력 2 2 6 5 5 2" xfId="23639" xr:uid="{05511103-FD33-4C63-AB51-BD1F0C0E52E1}"/>
    <cellStyle name="입력 2 2 6 5 5 3" xfId="31430" xr:uid="{2FA90E98-3072-4D26-B25B-9FBE3DAAADD9}"/>
    <cellStyle name="입력 2 2 6 5 5 4" xfId="22452" xr:uid="{4BA1CD90-8D3A-4A9E-B195-C2E8664302B9}"/>
    <cellStyle name="입력 2 2 6 5 6" xfId="23635" xr:uid="{52CD99DD-E8C6-476F-ABFE-721053CB7710}"/>
    <cellStyle name="입력 2 2 6 5 7" xfId="31426" xr:uid="{FD7178DC-E700-4B01-9B44-DABC1D846E3B}"/>
    <cellStyle name="입력 2 2 6 5 8" xfId="22443" xr:uid="{B92E056C-6ED5-43C3-92C4-D09B398C8C65}"/>
    <cellStyle name="입력 2 2 6 6" xfId="10448" xr:uid="{D27A4314-697F-461B-8C90-FDE2DC313ED2}"/>
    <cellStyle name="입력 2 2 6 6 2" xfId="10449" xr:uid="{D6682D98-E1C1-44FB-8AD7-DE17468A9EE8}"/>
    <cellStyle name="입력 2 2 6 6 2 2" xfId="23641" xr:uid="{AAFDC43C-A4C4-4983-8C73-E946F0E89D1C}"/>
    <cellStyle name="입력 2 2 6 6 2 3" xfId="31432" xr:uid="{1B60A5A0-F676-461D-A6C0-949A478B189A}"/>
    <cellStyle name="입력 2 2 6 6 2 4" xfId="22454" xr:uid="{D4C17F77-6A91-44EF-97D9-09DE86D115AD}"/>
    <cellStyle name="입력 2 2 6 6 3" xfId="23640" xr:uid="{B08A6436-C83D-4A08-A592-521504F501F1}"/>
    <cellStyle name="입력 2 2 6 6 4" xfId="31431" xr:uid="{4B09D0C5-AE0E-479C-8845-6D82DD6ED6BA}"/>
    <cellStyle name="입력 2 2 6 6 5" xfId="22453" xr:uid="{092F9274-EC26-4F7D-80F5-8E51A3B293E1}"/>
    <cellStyle name="입력 2 2 6 7" xfId="10450" xr:uid="{3356965E-5965-4F39-ADF2-731EC2551DE2}"/>
    <cellStyle name="입력 2 2 6 7 2" xfId="10451" xr:uid="{109F00F2-E359-4385-B7B7-05D3C1E7A001}"/>
    <cellStyle name="입력 2 2 6 7 3" xfId="23642" xr:uid="{7C075390-1623-4C01-B700-F07907026F60}"/>
    <cellStyle name="입력 2 2 6 7 4" xfId="31433" xr:uid="{014D1FAE-D191-4218-9E20-91FA0B54C8EC}"/>
    <cellStyle name="입력 2 2 6 7 5" xfId="22455" xr:uid="{8C94D2E8-0151-49C5-9C6A-E17033FAB159}"/>
    <cellStyle name="입력 2 2 6 8" xfId="10452" xr:uid="{D5036E3E-7FA3-4F69-9C38-5EF5D7D2B55C}"/>
    <cellStyle name="입력 2 2 6 8 2" xfId="23644" xr:uid="{644D1E5F-BEBB-4393-97F0-0A400D948459}"/>
    <cellStyle name="입력 2 2 6 8 3" xfId="31435" xr:uid="{B54CA1C3-B5DA-42AB-B752-CB701967BC88}"/>
    <cellStyle name="입력 2 2 6 8 4" xfId="22456" xr:uid="{ABAD1789-B82D-487E-B015-E2E41F4300EC}"/>
    <cellStyle name="입력 2 2 6 9" xfId="23597" xr:uid="{58C38E6D-3E49-4DF0-BB75-6CD7EBE0A65C}"/>
    <cellStyle name="입력 2 2 7" xfId="10453" xr:uid="{0FDE340D-3BA1-4CFF-9660-EA1173A2F1AB}"/>
    <cellStyle name="입력 2 2 7 10" xfId="22457" xr:uid="{A45D31E2-849E-4E9C-B89B-E4905C87DBF3}"/>
    <cellStyle name="입력 2 2 7 2" xfId="10454" xr:uid="{0DF58146-BB56-411D-A37B-ED7A0F0C84BA}"/>
    <cellStyle name="입력 2 2 7 2 10" xfId="22458" xr:uid="{5C85104C-DEF1-42A1-ADF4-E79EDA4EE03C}"/>
    <cellStyle name="입력 2 2 7 2 2" xfId="10455" xr:uid="{EE030872-74D1-44BC-81E5-6DF4EF3DFECE}"/>
    <cellStyle name="입력 2 2 7 2 2 2" xfId="23647" xr:uid="{6EBBE5E7-9960-4638-8C5B-306EA3C35F40}"/>
    <cellStyle name="입력 2 2 7 2 2 3" xfId="31438" xr:uid="{123ECC35-0255-4E2E-B5F4-1C362180B42D}"/>
    <cellStyle name="입력 2 2 7 2 2 4" xfId="22459" xr:uid="{FF4754E5-9BF7-4A43-8E37-750FBCA7CF36}"/>
    <cellStyle name="입력 2 2 7 2 3" xfId="10456" xr:uid="{60043541-E78C-424A-9FAA-8C8CC62772CC}"/>
    <cellStyle name="입력 2 2 7 2 3 2" xfId="23648" xr:uid="{0B692901-63BF-4C03-91A5-E58AFC89BA3C}"/>
    <cellStyle name="입력 2 2 7 2 3 3" xfId="31439" xr:uid="{E279E8AA-BEAB-4F65-8672-B4CB16F89CBD}"/>
    <cellStyle name="입력 2 2 7 2 3 4" xfId="22460" xr:uid="{CF7D4306-847C-4D7F-A006-A3FE91B2FBE7}"/>
    <cellStyle name="입력 2 2 7 2 4" xfId="10457" xr:uid="{8DE63F2C-212D-485D-AA8B-68B11D140D97}"/>
    <cellStyle name="입력 2 2 7 2 4 2" xfId="23649" xr:uid="{0FFDD31C-3247-4729-AC76-212C60E11E9C}"/>
    <cellStyle name="입력 2 2 7 2 4 3" xfId="31440" xr:uid="{03285049-3603-44B1-B84A-0A5346302CC5}"/>
    <cellStyle name="입력 2 2 7 2 4 4" xfId="22461" xr:uid="{6E1AACA5-78DA-4A8B-8C58-85697C535526}"/>
    <cellStyle name="입력 2 2 7 2 5" xfId="10458" xr:uid="{E89A97EB-0A99-48DF-A86E-93DE320C7AA2}"/>
    <cellStyle name="입력 2 2 7 2 5 2" xfId="23650" xr:uid="{EBA711E7-A8DA-41DF-89FE-F2EBCC93A7A1}"/>
    <cellStyle name="입력 2 2 7 2 5 3" xfId="31441" xr:uid="{3A1C1399-E4CC-4E92-9263-BCA1CECE8CE8}"/>
    <cellStyle name="입력 2 2 7 2 5 4" xfId="22462" xr:uid="{8B110640-D4BC-42E7-ABDD-246EA28C6467}"/>
    <cellStyle name="입력 2 2 7 2 6" xfId="10459" xr:uid="{42F8DEBC-8818-4C99-B9B8-C4122B9D4531}"/>
    <cellStyle name="입력 2 2 7 2 6 2" xfId="23651" xr:uid="{C76D5E73-FFC7-4F3C-8218-1EE9D5EA04CB}"/>
    <cellStyle name="입력 2 2 7 2 6 3" xfId="31442" xr:uid="{5261BB5C-375B-48D0-BB6D-2E188F8DB525}"/>
    <cellStyle name="입력 2 2 7 2 6 4" xfId="22463" xr:uid="{3CFF31B4-A55F-43F6-BDA6-E51F99E4A2D3}"/>
    <cellStyle name="입력 2 2 7 2 7" xfId="10460" xr:uid="{DCAEE9B6-BAE8-4D85-9EC6-234C1AD05C06}"/>
    <cellStyle name="입력 2 2 7 2 7 2" xfId="23652" xr:uid="{D044EC0E-F961-4276-B4A3-EA4A3071B439}"/>
    <cellStyle name="입력 2 2 7 2 7 3" xfId="31443" xr:uid="{69E922AA-B761-4F46-80F5-40642D4D0205}"/>
    <cellStyle name="입력 2 2 7 2 7 4" xfId="22466" xr:uid="{7D679703-64A6-4617-A7C6-B2E0265114B4}"/>
    <cellStyle name="입력 2 2 7 2 8" xfId="23646" xr:uid="{FB07F0B1-EDE7-49E9-BB71-EE141F7B0B72}"/>
    <cellStyle name="입력 2 2 7 2 9" xfId="31437" xr:uid="{881F43EA-D75E-4AFC-AAD9-CD7149A94FCD}"/>
    <cellStyle name="입력 2 2 7 3" xfId="10461" xr:uid="{50169BDA-139D-4309-985C-19DE2E09EE24}"/>
    <cellStyle name="입력 2 2 7 3 2" xfId="10462" xr:uid="{085EBCC8-CFBF-4ADB-A558-BDA25C9BA921}"/>
    <cellStyle name="입력 2 2 7 3 2 2" xfId="23654" xr:uid="{F30A29AF-2AF7-4CAC-A8CB-318B729C0398}"/>
    <cellStyle name="입력 2 2 7 3 2 3" xfId="31445" xr:uid="{A37167BE-0BF0-4A63-A5AB-76404E936C9B}"/>
    <cellStyle name="입력 2 2 7 3 2 4" xfId="22468" xr:uid="{9FCA0B26-9C2B-44CE-8092-3611C99B42E5}"/>
    <cellStyle name="입력 2 2 7 3 3" xfId="10463" xr:uid="{075F43C0-E046-4602-A94A-9E027B3DDA45}"/>
    <cellStyle name="입력 2 2 7 3 3 2" xfId="23655" xr:uid="{08AEF401-565E-44CF-85DD-77B51331FC46}"/>
    <cellStyle name="입력 2 2 7 3 3 3" xfId="31446" xr:uid="{D82B5F0C-BF78-4610-A68D-5CB49F153E64}"/>
    <cellStyle name="입력 2 2 7 3 3 4" xfId="22469" xr:uid="{C4A82081-A198-47B3-9D70-221D1EA5F2E3}"/>
    <cellStyle name="입력 2 2 7 3 4" xfId="10464" xr:uid="{7B5FEE72-895E-4C62-A8E2-A6FEC7252C6E}"/>
    <cellStyle name="입력 2 2 7 3 4 2" xfId="23656" xr:uid="{BB0B9B81-8C94-41DA-A612-59402393CA74}"/>
    <cellStyle name="입력 2 2 7 3 4 3" xfId="31447" xr:uid="{DC1572CD-7008-4C82-A116-D3A877F31560}"/>
    <cellStyle name="입력 2 2 7 3 4 4" xfId="22470" xr:uid="{82CD44DB-FD2E-4474-A813-C4F1086D2FDE}"/>
    <cellStyle name="입력 2 2 7 3 5" xfId="10465" xr:uid="{198A83A6-0F4E-41A0-B556-5E7DCBF5CF09}"/>
    <cellStyle name="입력 2 2 7 3 5 2" xfId="23657" xr:uid="{E07F3ED1-E1FB-439B-8D42-A60537B33578}"/>
    <cellStyle name="입력 2 2 7 3 5 3" xfId="31448" xr:uid="{ABBED41B-03C8-4651-96F0-B9D5DC40C56F}"/>
    <cellStyle name="입력 2 2 7 3 5 4" xfId="22471" xr:uid="{B454B0E8-CE61-4406-8802-7835C888AEA0}"/>
    <cellStyle name="입력 2 2 7 3 6" xfId="10466" xr:uid="{9E12F993-9E6E-4608-A5BC-21920FFCCE62}"/>
    <cellStyle name="입력 2 2 7 3 6 2" xfId="23658" xr:uid="{EB7A3F2C-B918-4E06-8B02-8B77C4336159}"/>
    <cellStyle name="입력 2 2 7 3 6 3" xfId="31449" xr:uid="{DBD65B58-AF80-4BA7-9028-A8E931E3DAB8}"/>
    <cellStyle name="입력 2 2 7 3 6 4" xfId="22472" xr:uid="{BD56CCA5-0470-4317-B329-52B8B66A39A2}"/>
    <cellStyle name="입력 2 2 7 3 7" xfId="23653" xr:uid="{3D287271-6EBB-417A-9D72-F7866A37E59C}"/>
    <cellStyle name="입력 2 2 7 3 8" xfId="31444" xr:uid="{DA391F74-C5DF-4219-A5DB-1CDB4CA1690F}"/>
    <cellStyle name="입력 2 2 7 3 9" xfId="22467" xr:uid="{5044B4E9-B6EF-471E-B8A2-455B93281B7C}"/>
    <cellStyle name="입력 2 2 7 4" xfId="10467" xr:uid="{4FC878EE-206A-42F1-8DC6-2ACD834B3B0D}"/>
    <cellStyle name="입력 2 2 7 4 2" xfId="10468" xr:uid="{733DDEFB-56C3-4818-ABD6-CA29D45E6104}"/>
    <cellStyle name="입력 2 2 7 4 2 2" xfId="23660" xr:uid="{68E4A364-66CE-4C55-A34E-7EDD112CAC55}"/>
    <cellStyle name="입력 2 2 7 4 2 3" xfId="31451" xr:uid="{3BE7313E-BDFC-4988-AE75-9A505D9764C5}"/>
    <cellStyle name="입력 2 2 7 4 2 4" xfId="22475" xr:uid="{4AB2888D-9ED4-4A5F-A8F7-94CF42368E86}"/>
    <cellStyle name="입력 2 2 7 4 3" xfId="10469" xr:uid="{23A1714F-C10F-4B74-8ECE-516C31836C9D}"/>
    <cellStyle name="입력 2 2 7 4 3 2" xfId="23661" xr:uid="{E16CE8F7-60BB-49E5-956F-3BD16313866E}"/>
    <cellStyle name="입력 2 2 7 4 3 3" xfId="31452" xr:uid="{485FC3AD-93B1-42BB-850D-821DD4E086D2}"/>
    <cellStyle name="입력 2 2 7 4 3 4" xfId="22476" xr:uid="{98CDDF03-3E46-4BA0-9F6D-C997E8883321}"/>
    <cellStyle name="입력 2 2 7 4 4" xfId="10470" xr:uid="{9B5EF7E4-2A19-4F1C-8FF4-CFBF69D79363}"/>
    <cellStyle name="입력 2 2 7 4 4 2" xfId="23662" xr:uid="{999127C6-4E01-436C-BB08-B881160DE9CD}"/>
    <cellStyle name="입력 2 2 7 4 4 3" xfId="31453" xr:uid="{68A58E10-7B97-4CF8-9160-491680901235}"/>
    <cellStyle name="입력 2 2 7 4 4 4" xfId="22477" xr:uid="{2262C9A5-9415-4D0A-8EB8-0B5866667D8A}"/>
    <cellStyle name="입력 2 2 7 4 5" xfId="10471" xr:uid="{F10DAA32-BBC9-48A0-8369-BABB7983F730}"/>
    <cellStyle name="입력 2 2 7 4 5 2" xfId="23663" xr:uid="{152191F0-F4CD-44D1-A583-6E17F2056F2E}"/>
    <cellStyle name="입력 2 2 7 4 5 3" xfId="31454" xr:uid="{29BD1638-BEA3-47F8-8933-B08ACAE9B7DB}"/>
    <cellStyle name="입력 2 2 7 4 5 4" xfId="22498" xr:uid="{EDAB742D-BEB6-4D16-9520-9527194F9336}"/>
    <cellStyle name="입력 2 2 7 4 6" xfId="23659" xr:uid="{4360C69F-97FE-4386-8C22-C1A780CFF649}"/>
    <cellStyle name="입력 2 2 7 4 7" xfId="31450" xr:uid="{90B5FDEA-B349-4795-8E14-4A7A3F534FE3}"/>
    <cellStyle name="입력 2 2 7 4 8" xfId="22473" xr:uid="{5DEF41C9-A789-4883-AD87-A6F87F1CCBF2}"/>
    <cellStyle name="입력 2 2 7 5" xfId="10472" xr:uid="{CFFAF1D0-4DFA-40CD-AB9D-8FAD44268754}"/>
    <cellStyle name="입력 2 2 7 5 2" xfId="10473" xr:uid="{717D11A0-8867-46D3-8FFD-91DC8A0C2BD7}"/>
    <cellStyle name="입력 2 2 7 5 2 2" xfId="23665" xr:uid="{9696B433-907A-43A6-9070-E258C0EF1CBB}"/>
    <cellStyle name="입력 2 2 7 5 2 3" xfId="31456" xr:uid="{5677899C-607E-491D-A054-79D6B6869B29}"/>
    <cellStyle name="입력 2 2 7 5 2 4" xfId="22524" xr:uid="{5EE2CE5E-59C8-46B2-8557-A88D82270C05}"/>
    <cellStyle name="입력 2 2 7 5 3" xfId="23664" xr:uid="{3A0B8D2E-0639-42BE-8508-EF834F9A0D75}"/>
    <cellStyle name="입력 2 2 7 5 4" xfId="31455" xr:uid="{290AFE3D-70ED-44EA-984C-BDF60202FAA4}"/>
    <cellStyle name="입력 2 2 7 5 5" xfId="22500" xr:uid="{5E587035-8643-4220-A05B-550480CB53E7}"/>
    <cellStyle name="입력 2 2 7 6" xfId="10474" xr:uid="{BAE82C2E-2073-49F8-82B0-0C97383F0E9E}"/>
    <cellStyle name="입력 2 2 7 6 2" xfId="10475" xr:uid="{9C75A6ED-BC78-4F74-B6F2-A041CC008914}"/>
    <cellStyle name="입력 2 2 7 6 3" xfId="23666" xr:uid="{62AC07C8-CD28-440C-B393-4303F4453C21}"/>
    <cellStyle name="입력 2 2 7 6 4" xfId="31457" xr:uid="{90DE59CF-9654-4722-9DE1-B656197F6904}"/>
    <cellStyle name="입력 2 2 7 6 5" xfId="22546" xr:uid="{5FEF88BB-9C33-4BF6-8567-99E058D451F0}"/>
    <cellStyle name="입력 2 2 7 7" xfId="10476" xr:uid="{28B03C21-106A-4BB7-8D2D-E7A585D047E5}"/>
    <cellStyle name="입력 2 2 7 7 2" xfId="23668" xr:uid="{919F6381-CF4D-4870-81C3-91B283631B5E}"/>
    <cellStyle name="입력 2 2 7 7 3" xfId="31459" xr:uid="{BD827477-FEBC-46BC-B3E1-4A6F7661A2A9}"/>
    <cellStyle name="입력 2 2 7 7 4" xfId="22571" xr:uid="{5B0BDB09-C91F-445D-ACB5-54DE0F4A451C}"/>
    <cellStyle name="입력 2 2 7 8" xfId="23645" xr:uid="{899FAA98-28F6-4D1F-8928-12B6ADE5811A}"/>
    <cellStyle name="입력 2 2 7 9" xfId="31436" xr:uid="{1BEF9601-5A00-494E-8F7F-EABDCF374906}"/>
    <cellStyle name="입력 2 2 8" xfId="10477" xr:uid="{AA39C74D-2DB6-442F-B589-9D3B673D6691}"/>
    <cellStyle name="입력 2 2 8 2" xfId="10478" xr:uid="{CEAB54C4-4554-4FE8-B7E3-B96C507DE44A}"/>
    <cellStyle name="입력 2 2 8 2 2" xfId="23670" xr:uid="{153B15E7-5CDA-455C-A903-333CE4A60AEA}"/>
    <cellStyle name="입력 2 2 8 2 3" xfId="31461" xr:uid="{ECC16874-8D0E-40CE-B441-C4E16544EDFA}"/>
    <cellStyle name="입력 2 2 8 2 4" xfId="22595" xr:uid="{2970D319-8552-4775-87F7-026EBE98D958}"/>
    <cellStyle name="입력 2 2 8 3" xfId="10479" xr:uid="{8AF64668-30DC-44C4-98C2-3E44E0ECC13E}"/>
    <cellStyle name="입력 2 2 8 3 2" xfId="23671" xr:uid="{99A77F67-2BAF-4D43-8F9B-A4C1FDD5E70F}"/>
    <cellStyle name="입력 2 2 8 3 3" xfId="31462" xr:uid="{D07A1E12-E7D2-421D-AA6B-238EA0BCA437}"/>
    <cellStyle name="입력 2 2 8 3 4" xfId="22619" xr:uid="{1FB7D7E0-1AE4-4551-87DE-226E962E6010}"/>
    <cellStyle name="입력 2 2 8 4" xfId="23669" xr:uid="{E49581DE-2F73-4DF4-B53F-671E4E1494A9}"/>
    <cellStyle name="입력 2 2 8 5" xfId="31460" xr:uid="{4F48B4BA-4C88-4D4E-923D-C70DBF33B602}"/>
    <cellStyle name="입력 2 2 8 6" xfId="22593" xr:uid="{BA0EC424-04C8-4B00-A43D-C7CC46A2BFE1}"/>
    <cellStyle name="입력 2 2 9" xfId="10480" xr:uid="{E65AB8F8-0DB1-4710-8EC3-24B31B1D9D86}"/>
    <cellStyle name="입력 2 2 9 2" xfId="10481" xr:uid="{B759BC33-68FB-4C7C-8B8B-5A63B8C1BB20}"/>
    <cellStyle name="입력 2 2 9 3" xfId="23672" xr:uid="{AE4BB68B-4DC6-4020-80E2-BFB2E2D86A87}"/>
    <cellStyle name="입력 2 2 9 4" xfId="31463" xr:uid="{BEAEC067-098C-48BC-AB2E-44C600C77106}"/>
    <cellStyle name="입력 2 2 9 5" xfId="22643" xr:uid="{B34A2752-174B-43DC-922D-E475186FF443}"/>
    <cellStyle name="입력 2 3" xfId="10482" xr:uid="{1F4C66BE-E72E-4EC5-96F7-BF7C1EA29439}"/>
    <cellStyle name="입력 2 3 10" xfId="10483" xr:uid="{D81F1545-20B2-448F-8FA2-28A3D114D766}"/>
    <cellStyle name="입력 2 3 10 2" xfId="10484" xr:uid="{58FD9020-974A-433A-8C42-31866C135BBA}"/>
    <cellStyle name="입력 2 3 10 3" xfId="23675" xr:uid="{17F9847D-7308-4D41-9D4D-2B42DF899E30}"/>
    <cellStyle name="입력 2 3 10 4" xfId="31466" xr:uid="{4531F73E-F3A5-4838-A0BF-A88FC470274D}"/>
    <cellStyle name="입력 2 3 10 5" xfId="22650" xr:uid="{2D55981A-5A97-40A5-92D9-0C5ECEF10DD9}"/>
    <cellStyle name="입력 2 3 11" xfId="10485" xr:uid="{133D1FCA-912E-4700-9ADF-A222DF18BF8A}"/>
    <cellStyle name="입력 2 3 11 2" xfId="10486" xr:uid="{45B3126F-CA65-4036-B5D8-6CEB518B3692}"/>
    <cellStyle name="입력 2 3 12" xfId="10487" xr:uid="{C2188664-34EA-4001-9CF9-B51B1BF409BB}"/>
    <cellStyle name="입력 2 3 12 2" xfId="10488" xr:uid="{5DF4025D-6C57-4741-AECE-42637AB1EA95}"/>
    <cellStyle name="입력 2 3 13" xfId="10489" xr:uid="{B927EF61-EB74-4F19-A6BF-D7BF1E63250B}"/>
    <cellStyle name="입력 2 3 14" xfId="23674" xr:uid="{BE6FD6CE-0C64-4295-9F96-0235EA75BBA2}"/>
    <cellStyle name="입력 2 3 15" xfId="31465" xr:uid="{74F7C7F0-BC92-47F1-9AE1-183AB3008F06}"/>
    <cellStyle name="입력 2 3 16" xfId="22649" xr:uid="{BB169562-3568-4C73-9FBA-88913ECB9DF9}"/>
    <cellStyle name="입력 2 3 2" xfId="10490" xr:uid="{6466CB3C-2740-4E0C-9434-A3257ECEDA7F}"/>
    <cellStyle name="입력 2 3 2 10" xfId="31472" xr:uid="{83DC840C-A0E5-4291-BEB9-0FE6CA9E9119}"/>
    <cellStyle name="입력 2 3 2 11" xfId="22673" xr:uid="{A395B438-595C-470C-8FC7-D1D048024F5B}"/>
    <cellStyle name="입력 2 3 2 2" xfId="10491" xr:uid="{04CCBE9E-B7C2-403F-AEA3-100279E017C1}"/>
    <cellStyle name="입력 2 3 2 2 10" xfId="31473" xr:uid="{58C7583F-14DC-4035-A6BB-947C0C4EEA82}"/>
    <cellStyle name="입력 2 3 2 2 11" xfId="22697" xr:uid="{B4B32745-024B-4869-9F73-DFD7F8A4670B}"/>
    <cellStyle name="입력 2 3 2 2 2" xfId="10492" xr:uid="{83226A9F-89C6-4627-BD0C-C83709EA57AC}"/>
    <cellStyle name="입력 2 3 2 2 2 10" xfId="22719" xr:uid="{63D5B1B1-2B0F-4D1E-BFCB-86F219E40565}"/>
    <cellStyle name="입력 2 3 2 2 2 2" xfId="10493" xr:uid="{E6B512AC-321E-42FE-BA06-F7DC26817697}"/>
    <cellStyle name="입력 2 3 2 2 2 2 2" xfId="23684" xr:uid="{B54501F4-0FED-4228-9C30-5FE2727E3A9B}"/>
    <cellStyle name="입력 2 3 2 2 2 2 3" xfId="31475" xr:uid="{564D9A38-1845-49B8-8793-9F24A83765E3}"/>
    <cellStyle name="입력 2 3 2 2 2 2 4" xfId="22721" xr:uid="{53956E0E-C05A-43D6-B592-B9A5E46B8EC1}"/>
    <cellStyle name="입력 2 3 2 2 2 3" xfId="10494" xr:uid="{60C1976D-E650-419B-8539-93B79D7F1982}"/>
    <cellStyle name="입력 2 3 2 2 2 3 2" xfId="23685" xr:uid="{552D45A2-D78B-4CB0-B4F1-0724DC425DE2}"/>
    <cellStyle name="입력 2 3 2 2 2 3 3" xfId="31476" xr:uid="{212F3A37-A805-4D37-B8D8-CFE328F7E371}"/>
    <cellStyle name="입력 2 3 2 2 2 3 4" xfId="22745" xr:uid="{FD13E6D7-387A-4AFA-82CF-039A0FD08D34}"/>
    <cellStyle name="입력 2 3 2 2 2 4" xfId="10495" xr:uid="{2A59E18A-83F2-490C-9151-61189E7B0684}"/>
    <cellStyle name="입력 2 3 2 2 2 4 2" xfId="23686" xr:uid="{E16E4D46-9A70-4057-AF1A-11A027FF102A}"/>
    <cellStyle name="입력 2 3 2 2 2 4 3" xfId="31477" xr:uid="{DA4E037F-4AB4-418F-A1E0-FC29826B7277}"/>
    <cellStyle name="입력 2 3 2 2 2 4 4" xfId="22767" xr:uid="{0ACDF2D5-2554-45D7-B546-EB941D06E15E}"/>
    <cellStyle name="입력 2 3 2 2 2 5" xfId="10496" xr:uid="{6957FB1E-01C7-4CB9-92CD-9DB4DCFAD4E8}"/>
    <cellStyle name="입력 2 3 2 2 2 5 2" xfId="23687" xr:uid="{5443E4C0-ABEA-4C4A-BB6E-ADF998B01C86}"/>
    <cellStyle name="입력 2 3 2 2 2 5 3" xfId="31478" xr:uid="{F50DF09F-1A2E-4808-976D-7A2F90D79B57}"/>
    <cellStyle name="입력 2 3 2 2 2 5 4" xfId="22769" xr:uid="{C53D053D-F3BF-4CE5-A581-1161C92EA8A3}"/>
    <cellStyle name="입력 2 3 2 2 2 6" xfId="10497" xr:uid="{F4994626-69CA-4EDC-838B-395F0C273ECA}"/>
    <cellStyle name="입력 2 3 2 2 2 6 2" xfId="23688" xr:uid="{25C46529-4ED5-4882-B174-C3441474B968}"/>
    <cellStyle name="입력 2 3 2 2 2 6 3" xfId="31479" xr:uid="{A38BADAD-36F1-48BB-BC40-D59A1360F7CE}"/>
    <cellStyle name="입력 2 3 2 2 2 6 4" xfId="22793" xr:uid="{52B8F129-A14F-4EFD-8973-D63D7AA92DCA}"/>
    <cellStyle name="입력 2 3 2 2 2 7" xfId="10498" xr:uid="{E96E0FF8-20BE-4943-8F98-1E766B09506A}"/>
    <cellStyle name="입력 2 3 2 2 2 7 2" xfId="23689" xr:uid="{09939D09-D436-4E08-A31A-6388BFD3D47F}"/>
    <cellStyle name="입력 2 3 2 2 2 7 3" xfId="31480" xr:uid="{8FF6514F-8463-4898-8F8C-DB5B55CB24A8}"/>
    <cellStyle name="입력 2 3 2 2 2 7 4" xfId="22817" xr:uid="{89F35FB4-A4EB-4E5D-8EDA-3D34745467C6}"/>
    <cellStyle name="입력 2 3 2 2 2 8" xfId="23683" xr:uid="{A018B02B-006B-47B5-B241-688974D09733}"/>
    <cellStyle name="입력 2 3 2 2 2 9" xfId="31474" xr:uid="{0746E152-6CB1-4A5D-9557-06D058D41EA5}"/>
    <cellStyle name="입력 2 3 2 2 3" xfId="10499" xr:uid="{09C9DB9A-BD85-4832-A957-43B96C5085AC}"/>
    <cellStyle name="입력 2 3 2 2 3 2" xfId="10500" xr:uid="{1A9BA294-3F2A-40F5-B1CC-82A0B6A1FFCB}"/>
    <cellStyle name="입력 2 3 2 2 3 2 2" xfId="23691" xr:uid="{DB324452-80BB-4B49-9E75-5BC5AA19B536}"/>
    <cellStyle name="입력 2 3 2 2 3 2 3" xfId="31482" xr:uid="{A5EA33AA-404E-496F-AED0-904CCBC4EE22}"/>
    <cellStyle name="입력 2 3 2 2 3 2 4" xfId="22824" xr:uid="{19077E5A-72B9-4AAD-9592-8BDF4E3A339B}"/>
    <cellStyle name="입력 2 3 2 2 3 3" xfId="10501" xr:uid="{418CC3CF-811A-46A2-9135-DC51A17418F7}"/>
    <cellStyle name="입력 2 3 2 2 3 3 2" xfId="23692" xr:uid="{13A581A1-EF89-4EC5-8FDA-062EE5CAF781}"/>
    <cellStyle name="입력 2 3 2 2 3 3 3" xfId="31483" xr:uid="{2E56A7FD-8A30-4A78-9A7F-E1CA8F3A63A4}"/>
    <cellStyle name="입력 2 3 2 2 3 3 4" xfId="22825" xr:uid="{C28C86F3-76DD-4D6B-A142-6B1F80F353F0}"/>
    <cellStyle name="입력 2 3 2 2 3 4" xfId="10502" xr:uid="{499477DD-B3A9-4823-985F-82D76279E621}"/>
    <cellStyle name="입력 2 3 2 2 3 4 2" xfId="23693" xr:uid="{B5835DC7-ABFE-4E93-8E9F-EDE15E86565B}"/>
    <cellStyle name="입력 2 3 2 2 3 4 3" xfId="31484" xr:uid="{4A47CD9B-D4C5-4700-966E-334C87044E87}"/>
    <cellStyle name="입력 2 3 2 2 3 4 4" xfId="22826" xr:uid="{F2B64912-E4B6-4CFB-B63E-49F4BD6EAAF5}"/>
    <cellStyle name="입력 2 3 2 2 3 5" xfId="10503" xr:uid="{D73DB1FE-4871-4D38-8FC0-C68E0521333D}"/>
    <cellStyle name="입력 2 3 2 2 3 5 2" xfId="23694" xr:uid="{B68A2593-BAF3-4610-AC74-F2C4378369ED}"/>
    <cellStyle name="입력 2 3 2 2 3 5 3" xfId="31485" xr:uid="{E7E1D942-AD25-4853-9865-31C38B7A1A79}"/>
    <cellStyle name="입력 2 3 2 2 3 5 4" xfId="22827" xr:uid="{D407744C-191F-4A48-83ED-80DC17EF0A68}"/>
    <cellStyle name="입력 2 3 2 2 3 6" xfId="10504" xr:uid="{B253856F-07C9-4081-B913-383D0F61BC2D}"/>
    <cellStyle name="입력 2 3 2 2 3 6 2" xfId="23695" xr:uid="{6329D443-F7DE-4B9D-99CD-8857258510C8}"/>
    <cellStyle name="입력 2 3 2 2 3 6 3" xfId="31486" xr:uid="{6AFB9EA7-ACF4-4FF3-BFC6-DA60003A2746}"/>
    <cellStyle name="입력 2 3 2 2 3 6 4" xfId="22829" xr:uid="{D9B15F33-8F31-4D83-97B1-74ADE0683A44}"/>
    <cellStyle name="입력 2 3 2 2 3 7" xfId="23690" xr:uid="{FBF27B8E-33E1-45CD-ABF4-4D0B47F9DD6C}"/>
    <cellStyle name="입력 2 3 2 2 3 8" xfId="31481" xr:uid="{03471509-358F-4CFB-A501-B06F6A7A05C8}"/>
    <cellStyle name="입력 2 3 2 2 3 9" xfId="22823" xr:uid="{44F27C6C-8E8D-45D7-9FA8-ADF848C6E4E9}"/>
    <cellStyle name="입력 2 3 2 2 4" xfId="10505" xr:uid="{A96ECCF2-3770-459E-BA8E-D364435CC300}"/>
    <cellStyle name="입력 2 3 2 2 4 2" xfId="10506" xr:uid="{9B69FE94-66EF-4B09-BAB1-AB76E602D08B}"/>
    <cellStyle name="입력 2 3 2 2 4 2 2" xfId="23697" xr:uid="{B8043084-1B23-4F46-BC92-31BCE87FFDA3}"/>
    <cellStyle name="입력 2 3 2 2 4 2 3" xfId="31488" xr:uid="{213597CC-A09E-4BDB-948A-47F2C62CCA3D}"/>
    <cellStyle name="입력 2 3 2 2 4 2 4" xfId="22831" xr:uid="{4B00BCEC-DAD9-4D4D-A5E7-610F9E79390A}"/>
    <cellStyle name="입력 2 3 2 2 4 3" xfId="10507" xr:uid="{1188BED4-AFE7-41A5-931E-9A9989A47469}"/>
    <cellStyle name="입력 2 3 2 2 4 3 2" xfId="23698" xr:uid="{2EF31757-D22E-4F79-B071-94358BB7736E}"/>
    <cellStyle name="입력 2 3 2 2 4 3 3" xfId="31489" xr:uid="{0E21372E-0EFB-467B-BB97-CE2634F5D4E6}"/>
    <cellStyle name="입력 2 3 2 2 4 3 4" xfId="22852" xr:uid="{B8ADB108-7FAB-40FB-9A25-DCA460036F17}"/>
    <cellStyle name="입력 2 3 2 2 4 4" xfId="10508" xr:uid="{6B190A8E-7916-4CE0-B918-B17FA0A532EA}"/>
    <cellStyle name="입력 2 3 2 2 4 4 2" xfId="23699" xr:uid="{6A397FD5-F000-4A85-A293-45207FD0C587}"/>
    <cellStyle name="입력 2 3 2 2 4 4 3" xfId="31490" xr:uid="{D9448D3F-80C5-49E8-A412-4F171979014D}"/>
    <cellStyle name="입력 2 3 2 2 4 4 4" xfId="22854" xr:uid="{A0D1B3BD-4431-418C-A1E8-685F7EAA163A}"/>
    <cellStyle name="입력 2 3 2 2 4 5" xfId="23696" xr:uid="{8BF0FB94-FEBF-456A-8AD5-9D27F53685E8}"/>
    <cellStyle name="입력 2 3 2 2 4 6" xfId="31487" xr:uid="{90E98AD7-6E8B-48CF-8B58-E464E7DEB91A}"/>
    <cellStyle name="입력 2 3 2 2 4 7" xfId="22830" xr:uid="{042DB515-41C5-470C-B40F-19EAB8055B0E}"/>
    <cellStyle name="입력 2 3 2 2 5" xfId="10509" xr:uid="{6592625A-3C4E-4B86-AC4A-DC89A8FF5688}"/>
    <cellStyle name="입력 2 3 2 2 5 2" xfId="10510" xr:uid="{0600B860-E963-4C66-A791-BC54467016AD}"/>
    <cellStyle name="입력 2 3 2 2 5 3" xfId="23700" xr:uid="{E079815B-FA3B-4FD6-882D-70D1DC458FC5}"/>
    <cellStyle name="입력 2 3 2 2 5 4" xfId="31491" xr:uid="{1CDA1351-F33A-4D7C-BEDE-E0F65BDA113B}"/>
    <cellStyle name="입력 2 3 2 2 5 5" xfId="22878" xr:uid="{9514988A-FCD0-4731-B477-770FFC846FA1}"/>
    <cellStyle name="입력 2 3 2 2 6" xfId="10511" xr:uid="{B61567D7-5C54-461D-9AC3-13F3A814CAD8}"/>
    <cellStyle name="입력 2 3 2 2 6 2" xfId="10512" xr:uid="{E852470B-915B-4870-9072-C97100667D05}"/>
    <cellStyle name="입력 2 3 2 2 6 3" xfId="23702" xr:uid="{95460E95-3699-4EFE-898E-88FFF0276802}"/>
    <cellStyle name="입력 2 3 2 2 6 4" xfId="31493" xr:uid="{8A25E92C-D946-4F07-B57D-74810E888BE6}"/>
    <cellStyle name="입력 2 3 2 2 6 5" xfId="22901" xr:uid="{439E4464-7BCB-43A1-811E-893255506C66}"/>
    <cellStyle name="입력 2 3 2 2 7" xfId="10513" xr:uid="{0E6262D8-3A80-4861-8082-7510752AD55B}"/>
    <cellStyle name="입력 2 3 2 2 7 2" xfId="23704" xr:uid="{B0709DE0-67D1-4E56-9E02-A7324F5949AC}"/>
    <cellStyle name="입력 2 3 2 2 7 3" xfId="31495" xr:uid="{52A5D4B3-0968-4AAA-8273-C345ED1576DE}"/>
    <cellStyle name="입력 2 3 2 2 7 4" xfId="22946" xr:uid="{67112954-0715-45B4-964A-52BD7331BC89}"/>
    <cellStyle name="입력 2 3 2 2 8" xfId="10514" xr:uid="{44F5D710-6BEA-4B9B-8593-44C530279E5A}"/>
    <cellStyle name="입력 2 3 2 2 8 2" xfId="23705" xr:uid="{74C19478-0E27-476D-9BA2-74C515924665}"/>
    <cellStyle name="입력 2 3 2 2 8 3" xfId="31496" xr:uid="{FBA4EE56-0EA7-46DB-B0BF-098FE6375BD1}"/>
    <cellStyle name="입력 2 3 2 2 8 4" xfId="22948" xr:uid="{607E9161-82A3-4D92-B937-C3CC5EA86D66}"/>
    <cellStyle name="입력 2 3 2 2 9" xfId="23682" xr:uid="{97DA3C4F-E49A-4089-9A29-8C1C1A1DC650}"/>
    <cellStyle name="입력 2 3 2 3" xfId="10515" xr:uid="{3B9CC838-9C19-4A1C-82F1-9745936A5BDC}"/>
    <cellStyle name="입력 2 3 2 3 10" xfId="22972" xr:uid="{14BF421D-62E3-4D56-B836-F1FC61393536}"/>
    <cellStyle name="입력 2 3 2 3 2" xfId="10516" xr:uid="{68EB6805-80F9-4C55-88CF-3FDE1889841F}"/>
    <cellStyle name="입력 2 3 2 3 2 2" xfId="23707" xr:uid="{DC94EB13-2751-4790-A04A-B8F27A0BF230}"/>
    <cellStyle name="입력 2 3 2 3 2 3" xfId="31498" xr:uid="{427049EE-A0CC-48B2-B33B-B773EF0FFDEC}"/>
    <cellStyle name="입력 2 3 2 3 2 4" xfId="22996" xr:uid="{37980A4D-0F7B-4DC5-8528-919242CEDB6E}"/>
    <cellStyle name="입력 2 3 2 3 3" xfId="10517" xr:uid="{0AFA1CA0-CD33-42B4-BD4C-3CABB154DD81}"/>
    <cellStyle name="입력 2 3 2 3 3 2" xfId="23708" xr:uid="{6E12C468-A244-4F12-9F24-5335181A216D}"/>
    <cellStyle name="입력 2 3 2 3 3 3" xfId="31499" xr:uid="{77313167-425A-4F71-B729-FDD6CD09E7B2}"/>
    <cellStyle name="입력 2 3 2 3 3 4" xfId="23002" xr:uid="{160E1167-9E09-4E37-82AF-E38D45B14121}"/>
    <cellStyle name="입력 2 3 2 3 4" xfId="10518" xr:uid="{7261B5B3-DEC8-44B7-B6C4-A889B829E8CC}"/>
    <cellStyle name="입력 2 3 2 3 4 2" xfId="23709" xr:uid="{A18AB706-E8FF-4DE1-8B15-E81D621FD518}"/>
    <cellStyle name="입력 2 3 2 3 4 3" xfId="31500" xr:uid="{879B226C-4DFE-4B17-8A2D-3E9388BE5A4F}"/>
    <cellStyle name="입력 2 3 2 3 4 4" xfId="23003" xr:uid="{AC6B73F8-BEBD-48DC-8FA3-422BBA230AF1}"/>
    <cellStyle name="입력 2 3 2 3 5" xfId="10519" xr:uid="{B6B238C2-01F0-4065-AE9D-42318AB7F2CB}"/>
    <cellStyle name="입력 2 3 2 3 5 2" xfId="23710" xr:uid="{E9BD3942-CD42-4D5A-A7FD-6C564D5C41CC}"/>
    <cellStyle name="입력 2 3 2 3 5 3" xfId="31501" xr:uid="{B64890DE-A92B-47F1-BF67-5A58F524F29B}"/>
    <cellStyle name="입력 2 3 2 3 5 4" xfId="23004" xr:uid="{B3274AB1-043B-4430-BCF0-36EC09AEDE33}"/>
    <cellStyle name="입력 2 3 2 3 6" xfId="10520" xr:uid="{4B01D032-820A-48B1-91A4-4E9714FD2F95}"/>
    <cellStyle name="입력 2 3 2 3 6 2" xfId="23711" xr:uid="{44FCEFBB-6B23-4616-9F32-4373C1C84BE6}"/>
    <cellStyle name="입력 2 3 2 3 6 3" xfId="31502" xr:uid="{A37E1944-E0CC-4D9D-832C-7408753712E4}"/>
    <cellStyle name="입력 2 3 2 3 6 4" xfId="23005" xr:uid="{8AD00C9B-6ABD-4545-8228-7FD8182DFE5F}"/>
    <cellStyle name="입력 2 3 2 3 7" xfId="10521" xr:uid="{99ABC815-741B-4A77-8C21-D6E832F87DC5}"/>
    <cellStyle name="입력 2 3 2 3 7 2" xfId="23712" xr:uid="{1730EAA6-CE95-40CD-B0AD-7CB574942D97}"/>
    <cellStyle name="입력 2 3 2 3 7 3" xfId="31503" xr:uid="{5DC08789-0ECD-46C3-8424-EC157C35276D}"/>
    <cellStyle name="입력 2 3 2 3 7 4" xfId="23006" xr:uid="{468FBA82-45AC-47C4-91CE-F09111394AD2}"/>
    <cellStyle name="입력 2 3 2 3 8" xfId="23706" xr:uid="{842E03F6-1F2D-47AB-A9FF-46A1D2872849}"/>
    <cellStyle name="입력 2 3 2 3 9" xfId="31497" xr:uid="{11093CCA-970A-4334-9482-04CAA147390D}"/>
    <cellStyle name="입력 2 3 2 4" xfId="10522" xr:uid="{54BAB52A-477A-4CDD-84F5-375676FDE8F5}"/>
    <cellStyle name="입력 2 3 2 4 2" xfId="10523" xr:uid="{EF533251-E6BB-44ED-8B23-AA17D69E11C5}"/>
    <cellStyle name="입력 2 3 2 4 2 2" xfId="23714" xr:uid="{BE69310E-B0B1-4E37-A3B1-5FE97F731878}"/>
    <cellStyle name="입력 2 3 2 4 2 3" xfId="31505" xr:uid="{2B44D2BE-C628-42B7-9A2D-5B0314AD312D}"/>
    <cellStyle name="입력 2 3 2 4 2 4" xfId="23029" xr:uid="{26810DF2-0F57-4EC6-AF12-1D0ADB75145E}"/>
    <cellStyle name="입력 2 3 2 4 3" xfId="10524" xr:uid="{BCF9D943-3B65-480D-8B3A-9DC6217A0C10}"/>
    <cellStyle name="입력 2 3 2 4 3 2" xfId="23715" xr:uid="{6C0B033F-C81C-4BFC-A9C6-C9319A9632AC}"/>
    <cellStyle name="입력 2 3 2 4 3 3" xfId="31506" xr:uid="{DA71B17E-3B26-4E83-99B9-AE362A73F6CB}"/>
    <cellStyle name="입력 2 3 2 4 3 4" xfId="23053" xr:uid="{42A1FDA5-C6BD-4BF6-A205-AA163EC1B0FC}"/>
    <cellStyle name="입력 2 3 2 4 4" xfId="10525" xr:uid="{4CA2558C-700A-4A51-B4B6-4439515B4ED3}"/>
    <cellStyle name="입력 2 3 2 4 4 2" xfId="23716" xr:uid="{700D72D1-C245-4FCD-A97B-EBD1698F8EE4}"/>
    <cellStyle name="입력 2 3 2 4 4 3" xfId="31507" xr:uid="{3E3E7A9D-385E-4B00-99E1-DB705B9D8383}"/>
    <cellStyle name="입력 2 3 2 4 4 4" xfId="23075" xr:uid="{B54210DB-E3F6-4DBC-BC88-F8EF3A429CFD}"/>
    <cellStyle name="입력 2 3 2 4 5" xfId="10526" xr:uid="{CE7838D1-AFC0-4360-A6AF-9438D238183E}"/>
    <cellStyle name="입력 2 3 2 4 5 2" xfId="23717" xr:uid="{17CD0DC2-B7F1-41C8-B68C-E5902F4D5B4A}"/>
    <cellStyle name="입력 2 3 2 4 5 3" xfId="31508" xr:uid="{10498BC5-3BBB-4195-91FD-4E6D34807749}"/>
    <cellStyle name="입력 2 3 2 4 5 4" xfId="23077" xr:uid="{5E1F1B81-7DA5-42AA-AF32-626AE9E2545F}"/>
    <cellStyle name="입력 2 3 2 4 6" xfId="10527" xr:uid="{C50E139A-D121-41BE-9804-9A8984425369}"/>
    <cellStyle name="입력 2 3 2 4 6 2" xfId="23718" xr:uid="{732382D7-C845-4593-8866-4373BEC02F14}"/>
    <cellStyle name="입력 2 3 2 4 6 3" xfId="31509" xr:uid="{557B3422-38FA-480E-8C61-1F1302C5C598}"/>
    <cellStyle name="입력 2 3 2 4 6 4" xfId="23101" xr:uid="{FF1E7C66-3044-4803-BAD1-BE731151777D}"/>
    <cellStyle name="입력 2 3 2 4 7" xfId="23713" xr:uid="{B135CC03-AEFD-40F3-A691-F85E47B0A2DD}"/>
    <cellStyle name="입력 2 3 2 4 8" xfId="31504" xr:uid="{291F1830-F9C9-4FD3-934C-E08656F042C2}"/>
    <cellStyle name="입력 2 3 2 4 9" xfId="23027" xr:uid="{18049E63-83A3-4978-9446-6B2D8A14A8AE}"/>
    <cellStyle name="입력 2 3 2 5" xfId="10528" xr:uid="{5CA9E1CD-159E-4E88-BF4E-F32E0A957E2D}"/>
    <cellStyle name="입력 2 3 2 5 2" xfId="10529" xr:uid="{F67A1EC4-2E38-4625-8527-3DE16BBDE74A}"/>
    <cellStyle name="입력 2 3 2 5 2 2" xfId="23720" xr:uid="{6EE44D90-92FC-4622-B608-F2584B64CAAF}"/>
    <cellStyle name="입력 2 3 2 5 2 3" xfId="31511" xr:uid="{824892A0-4C4E-4303-8652-B41F3744401C}"/>
    <cellStyle name="입력 2 3 2 5 2 4" xfId="23125" xr:uid="{6E6C10EB-4DEB-4EF4-9CEE-6C03DBA32325}"/>
    <cellStyle name="입력 2 3 2 5 3" xfId="10530" xr:uid="{C9B4CEEC-A363-4F54-8831-B0A7ACA42FC4}"/>
    <cellStyle name="입력 2 3 2 5 3 2" xfId="23721" xr:uid="{3E84A92F-7D75-492F-918F-394B92F35E2F}"/>
    <cellStyle name="입력 2 3 2 5 3 3" xfId="31512" xr:uid="{06BA41F1-A799-4773-8D4D-4F0F7FE9C855}"/>
    <cellStyle name="입력 2 3 2 5 3 4" xfId="23149" xr:uid="{E758DA87-6CF6-4AA3-B675-EB7760539AAC}"/>
    <cellStyle name="입력 2 3 2 5 4" xfId="10531" xr:uid="{C00FDDB6-CA89-43EF-977E-B6FFE42BC0F0}"/>
    <cellStyle name="입력 2 3 2 5 4 2" xfId="23722" xr:uid="{1D8F282C-2CB1-4828-93C7-49F020AB862A}"/>
    <cellStyle name="입력 2 3 2 5 4 3" xfId="31513" xr:uid="{D1940AB5-5C03-44B7-A6F6-C029F131D0B5}"/>
    <cellStyle name="입력 2 3 2 5 4 4" xfId="23173" xr:uid="{1DF52165-62D4-451F-A72A-A357BF70D996}"/>
    <cellStyle name="입력 2 3 2 5 5" xfId="10532" xr:uid="{EDFDC7F4-B7A8-41FE-B04E-A61FBF6FD68C}"/>
    <cellStyle name="입력 2 3 2 5 5 2" xfId="23723" xr:uid="{22040372-AAC7-46D3-B118-A499CCBD447F}"/>
    <cellStyle name="입력 2 3 2 5 5 3" xfId="31514" xr:uid="{44E8C403-4E55-4264-B18B-0D5B013A0E7D}"/>
    <cellStyle name="입력 2 3 2 5 5 4" xfId="23178" xr:uid="{7D248270-50EB-4DD5-BD4D-3D3C7877A46B}"/>
    <cellStyle name="입력 2 3 2 5 6" xfId="23719" xr:uid="{44B72E8B-BD6F-4C78-AD6A-71F4761B1A19}"/>
    <cellStyle name="입력 2 3 2 5 7" xfId="31510" xr:uid="{9700AB9A-3425-4113-B8F8-5A8813C754FC}"/>
    <cellStyle name="입력 2 3 2 5 8" xfId="23123" xr:uid="{92D912B0-25FE-405B-BA19-7C8D56F57EF0}"/>
    <cellStyle name="입력 2 3 2 6" xfId="10533" xr:uid="{53F7AE12-C09C-41CC-848C-3B7694726D68}"/>
    <cellStyle name="입력 2 3 2 6 2" xfId="10534" xr:uid="{85DD048A-DDD2-4773-92C0-2D245C85805B}"/>
    <cellStyle name="입력 2 3 2 6 2 2" xfId="23725" xr:uid="{9F15FCC8-EBE4-4154-B1C4-43DF9F6DBA03}"/>
    <cellStyle name="입력 2 3 2 6 2 3" xfId="31516" xr:uid="{0EABD680-C135-495D-989C-D35F335C688F}"/>
    <cellStyle name="입력 2 3 2 6 2 4" xfId="23181" xr:uid="{8F8885B1-35FA-4E42-B3C4-E0B44CFD1B13}"/>
    <cellStyle name="입력 2 3 2 6 3" xfId="23724" xr:uid="{FB51AB9E-5883-4C48-A98B-65CA95C5EAB8}"/>
    <cellStyle name="입력 2 3 2 6 4" xfId="31515" xr:uid="{1D4F7709-0D74-4ACA-BCE5-4231392E0722}"/>
    <cellStyle name="입력 2 3 2 6 5" xfId="23179" xr:uid="{CE6D436A-6A3D-4924-B304-DB57AA489122}"/>
    <cellStyle name="입력 2 3 2 7" xfId="10535" xr:uid="{DEC2DD86-7A2F-4E22-9B8A-00978E33E4D5}"/>
    <cellStyle name="입력 2 3 2 7 2" xfId="10536" xr:uid="{2C129E70-007F-4FC8-9D3A-BE28A770C4F3}"/>
    <cellStyle name="입력 2 3 2 7 3" xfId="23726" xr:uid="{F1E8383D-A29C-41F1-99CE-9867DA5DDB31}"/>
    <cellStyle name="입력 2 3 2 7 4" xfId="31517" xr:uid="{D637C1CA-3330-40FE-88A8-D04CAAAC9F3C}"/>
    <cellStyle name="입력 2 3 2 7 5" xfId="23182" xr:uid="{BA930E71-A7D3-47B0-94D3-D0400DC5B39F}"/>
    <cellStyle name="입력 2 3 2 8" xfId="10537" xr:uid="{FA68262F-8D19-4721-B844-1EFBE419B321}"/>
    <cellStyle name="입력 2 3 2 8 2" xfId="23728" xr:uid="{A33EE474-8689-49E5-AE86-110E6D8CEDC7}"/>
    <cellStyle name="입력 2 3 2 8 3" xfId="31519" xr:uid="{0A3933C1-42BA-4BE0-B2D8-8FFD030CEC02}"/>
    <cellStyle name="입력 2 3 2 8 4" xfId="23203" xr:uid="{9130835D-9987-4691-874E-A5241409BAFE}"/>
    <cellStyle name="입력 2 3 2 9" xfId="23681" xr:uid="{648C77FA-81C3-45CB-9B99-949900587D30}"/>
    <cellStyle name="입력 2 3 3" xfId="10538" xr:uid="{5EF5EACD-786E-47A3-BEA2-82ED8A277385}"/>
    <cellStyle name="입력 2 3 3 10" xfId="31520" xr:uid="{FF5917C5-EFA4-45A2-AAFB-6889A00BA9FF}"/>
    <cellStyle name="입력 2 3 3 11" xfId="23205" xr:uid="{4AF370EB-BA4C-4F5C-B169-DC59549B428D}"/>
    <cellStyle name="입력 2 3 3 2" xfId="10539" xr:uid="{9DA543D2-8B03-41A8-A59E-3A85517F67CA}"/>
    <cellStyle name="입력 2 3 3 2 10" xfId="31521" xr:uid="{ED6F0621-64C2-489D-A9C2-60779864B2C4}"/>
    <cellStyle name="입력 2 3 3 2 11" xfId="23229" xr:uid="{3D0A7483-1C85-4701-A7CB-527626B81480}"/>
    <cellStyle name="입력 2 3 3 2 2" xfId="10540" xr:uid="{821626DB-7DDD-4D27-B196-6A365109EEE7}"/>
    <cellStyle name="입력 2 3 3 2 2 10" xfId="23251" xr:uid="{F55A0618-AEC8-4635-9705-4F375EFD9412}"/>
    <cellStyle name="입력 2 3 3 2 2 2" xfId="10541" xr:uid="{753B895C-0474-4ECC-A185-2D8E26C812E4}"/>
    <cellStyle name="입력 2 3 3 2 2 2 2" xfId="23732" xr:uid="{878640A1-835A-40B9-9ECD-5BE31C1B2156}"/>
    <cellStyle name="입력 2 3 3 2 2 2 3" xfId="31523" xr:uid="{83DE88A0-36B6-4F47-9CC7-04C6CC070BC7}"/>
    <cellStyle name="입력 2 3 3 2 2 2 4" xfId="23253" xr:uid="{22182ED1-15E3-4F5A-8D71-09E23A127BD6}"/>
    <cellStyle name="입력 2 3 3 2 2 3" xfId="10542" xr:uid="{82730541-DC9E-4FEB-8395-432A2A30F65F}"/>
    <cellStyle name="입력 2 3 3 2 2 3 2" xfId="23733" xr:uid="{BDBF7F3A-3926-4AE5-9CA2-496124BC2D7F}"/>
    <cellStyle name="입력 2 3 3 2 2 3 3" xfId="31524" xr:uid="{B13C6737-0440-463B-840D-66919263FA98}"/>
    <cellStyle name="입력 2 3 3 2 2 3 4" xfId="23277" xr:uid="{A16A79C4-89E1-4F7A-99CE-589BCD72E358}"/>
    <cellStyle name="입력 2 3 3 2 2 4" xfId="10543" xr:uid="{B5694E14-B2BF-4E3B-B377-F4332F568174}"/>
    <cellStyle name="입력 2 3 3 2 2 4 2" xfId="23734" xr:uid="{4976A384-B629-4085-B69D-01A48E72AB21}"/>
    <cellStyle name="입력 2 3 3 2 2 4 3" xfId="31525" xr:uid="{E8A6F76A-CECF-44F7-B01D-F87D3C583304}"/>
    <cellStyle name="입력 2 3 3 2 2 4 4" xfId="23299" xr:uid="{1AD2552D-A27C-4954-8B36-308F12DFBD44}"/>
    <cellStyle name="입력 2 3 3 2 2 5" xfId="10544" xr:uid="{D9DE0AF2-EE3C-457C-A1F4-622F705989AA}"/>
    <cellStyle name="입력 2 3 3 2 2 5 2" xfId="23735" xr:uid="{DC1D4BB3-7E52-4DBC-800A-047ABBE76C57}"/>
    <cellStyle name="입력 2 3 3 2 2 5 3" xfId="31526" xr:uid="{594E20EF-9FB7-42BB-93C6-72BF488D75D3}"/>
    <cellStyle name="입력 2 3 3 2 2 5 4" xfId="23301" xr:uid="{48315121-76D9-4387-A140-8A53E5F8E343}"/>
    <cellStyle name="입력 2 3 3 2 2 6" xfId="10545" xr:uid="{0A675936-1532-43BD-9ECC-EFC057743831}"/>
    <cellStyle name="입력 2 3 3 2 2 6 2" xfId="23736" xr:uid="{0C62AB8F-68CF-4076-BFC4-38C1734B66DB}"/>
    <cellStyle name="입력 2 3 3 2 2 6 3" xfId="31527" xr:uid="{804DE221-947B-4DAF-A2EC-046C5E2BBE35}"/>
    <cellStyle name="입력 2 3 3 2 2 6 4" xfId="23325" xr:uid="{6DF03A4C-7B9D-4FBF-9302-408592E2EB72}"/>
    <cellStyle name="입력 2 3 3 2 2 7" xfId="10546" xr:uid="{823FB28B-21D5-4220-A5DF-013FB28AB725}"/>
    <cellStyle name="입력 2 3 3 2 2 7 2" xfId="23737" xr:uid="{BF4DCC7D-4CF0-4D47-B45C-55E31652CFA7}"/>
    <cellStyle name="입력 2 3 3 2 2 7 3" xfId="31528" xr:uid="{6B934444-0A33-4754-9FA2-0A21403786FB}"/>
    <cellStyle name="입력 2 3 3 2 2 7 4" xfId="23349" xr:uid="{0DA72344-A418-4EAB-AB72-2B2E771AD1BE}"/>
    <cellStyle name="입력 2 3 3 2 2 8" xfId="23731" xr:uid="{9067ECBB-E702-46C0-9161-4B904836B47C}"/>
    <cellStyle name="입력 2 3 3 2 2 9" xfId="31522" xr:uid="{9F949DCC-8B27-4A46-B6D9-90EC6AB0F129}"/>
    <cellStyle name="입력 2 3 3 2 3" xfId="10547" xr:uid="{3363818F-CCC5-4271-A99F-563A4247D245}"/>
    <cellStyle name="입력 2 3 3 2 3 2" xfId="10548" xr:uid="{E6900C64-7F74-44E6-AA5B-0BCEDCEAF050}"/>
    <cellStyle name="입력 2 3 3 2 3 2 2" xfId="23739" xr:uid="{F2C1B75E-64D3-4C2A-823F-041C4B3E3CC4}"/>
    <cellStyle name="입력 2 3 3 2 3 2 3" xfId="31530" xr:uid="{CB2B2B4C-46B2-45FA-A29F-43A84089DA05}"/>
    <cellStyle name="입력 2 3 3 2 3 2 4" xfId="23356" xr:uid="{E2763C2A-199F-46ED-BAB7-A53D9FDFB47A}"/>
    <cellStyle name="입력 2 3 3 2 3 3" xfId="10549" xr:uid="{0F76090F-E40D-4749-9B40-2A0050098239}"/>
    <cellStyle name="입력 2 3 3 2 3 3 2" xfId="23740" xr:uid="{3410BC09-5584-4FCF-BCBB-86F9D10403EB}"/>
    <cellStyle name="입력 2 3 3 2 3 3 3" xfId="31531" xr:uid="{EB4A3AD3-5CDC-431E-8062-898E9BDC6790}"/>
    <cellStyle name="입력 2 3 3 2 3 3 4" xfId="23357" xr:uid="{839ABA9C-CFFB-49D8-BE0C-FA0FFBCF9D68}"/>
    <cellStyle name="입력 2 3 3 2 3 4" xfId="10550" xr:uid="{D928F854-1DB1-46DB-B53F-0BC245A1B37B}"/>
    <cellStyle name="입력 2 3 3 2 3 4 2" xfId="23741" xr:uid="{50BC3122-F6EF-46A9-9C26-B501FA24E429}"/>
    <cellStyle name="입력 2 3 3 2 3 4 3" xfId="31532" xr:uid="{A87ADEDB-C2D0-4FF8-8E36-6F46903315F6}"/>
    <cellStyle name="입력 2 3 3 2 3 4 4" xfId="23358" xr:uid="{0DD0C720-293C-4CF1-862F-15D4D3E383C5}"/>
    <cellStyle name="입력 2 3 3 2 3 5" xfId="10551" xr:uid="{E392C1AF-5324-4326-9089-9D9D8FF852FA}"/>
    <cellStyle name="입력 2 3 3 2 3 5 2" xfId="23742" xr:uid="{96380753-9387-4442-9381-46269B91361F}"/>
    <cellStyle name="입력 2 3 3 2 3 5 3" xfId="31533" xr:uid="{313DACB0-CBE8-4549-9A12-EFEB360CB5E3}"/>
    <cellStyle name="입력 2 3 3 2 3 5 4" xfId="23359" xr:uid="{05F98BD6-6C68-4304-B446-16E1BB94E859}"/>
    <cellStyle name="입력 2 3 3 2 3 6" xfId="10552" xr:uid="{A9B42AC8-7319-47A4-B801-1E75693E87E9}"/>
    <cellStyle name="입력 2 3 3 2 3 6 2" xfId="23743" xr:uid="{6009DD19-060B-4F6E-9DD8-4DA0A08E1667}"/>
    <cellStyle name="입력 2 3 3 2 3 6 3" xfId="31534" xr:uid="{4659DDC0-5031-4C25-A89E-C4862ADAC998}"/>
    <cellStyle name="입력 2 3 3 2 3 6 4" xfId="23360" xr:uid="{6DB9FD53-197C-42E4-BCEC-248A41AD2AA5}"/>
    <cellStyle name="입력 2 3 3 2 3 7" xfId="23738" xr:uid="{52BBF409-5E90-4D9A-A6EE-CEAC752D70C5}"/>
    <cellStyle name="입력 2 3 3 2 3 8" xfId="31529" xr:uid="{EE6D2FA0-D400-4C73-A6CB-370EC41618F9}"/>
    <cellStyle name="입력 2 3 3 2 3 9" xfId="23355" xr:uid="{93E2F253-00A6-4116-AE20-A0EE0C85F4DC}"/>
    <cellStyle name="입력 2 3 3 2 4" xfId="10553" xr:uid="{20D1038E-6679-4E4C-9F4D-0C7D0CF1C3D3}"/>
    <cellStyle name="입력 2 3 3 2 4 2" xfId="10554" xr:uid="{D6D20A54-ED5D-4CFE-B385-13BDC216544E}"/>
    <cellStyle name="입력 2 3 3 2 4 2 2" xfId="23745" xr:uid="{8AC1D43F-0452-49D0-9162-8E6F009F842C}"/>
    <cellStyle name="입력 2 3 3 2 4 2 3" xfId="31536" xr:uid="{17273D59-B2B5-449B-BDCC-8D0EBADF0BD6}"/>
    <cellStyle name="입력 2 3 3 2 4 2 4" xfId="23385" xr:uid="{F90F3B77-D1CC-42E1-AF80-92E5F757C2EE}"/>
    <cellStyle name="입력 2 3 3 2 4 3" xfId="10555" xr:uid="{74077A3E-851A-41FF-B1C9-C004A62BFD22}"/>
    <cellStyle name="입력 2 3 3 2 4 3 2" xfId="23746" xr:uid="{A59F7E09-4F51-4CC1-865E-CF8037351385}"/>
    <cellStyle name="입력 2 3 3 2 4 3 3" xfId="31537" xr:uid="{A1BD10F0-8EDE-484A-AD2E-7E61F5F78EC2}"/>
    <cellStyle name="입력 2 3 3 2 4 3 4" xfId="23391" xr:uid="{99F789CF-5D1E-4F8A-A66F-A5758E083541}"/>
    <cellStyle name="입력 2 3 3 2 4 4" xfId="10556" xr:uid="{4F7DC29A-5710-4FE9-BECA-1FEAD869FD19}"/>
    <cellStyle name="입력 2 3 3 2 4 4 2" xfId="23747" xr:uid="{5DEF10BF-F464-4534-AFF4-B55EF689933E}"/>
    <cellStyle name="입력 2 3 3 2 4 4 3" xfId="31538" xr:uid="{5E63D172-5BD1-43EA-A884-89C7D71886FA}"/>
    <cellStyle name="입력 2 3 3 2 4 4 4" xfId="23393" xr:uid="{38B7129B-FD06-4291-B77D-B63B8A9727C3}"/>
    <cellStyle name="입력 2 3 3 2 4 5" xfId="23744" xr:uid="{46EFCC87-4943-4842-B9F9-9AFE99EAD6CE}"/>
    <cellStyle name="입력 2 3 3 2 4 6" xfId="31535" xr:uid="{D1F2ED07-BA1F-4288-9916-ED5297BE3C52}"/>
    <cellStyle name="입력 2 3 3 2 4 7" xfId="23361" xr:uid="{CCBA9BFD-1D07-4D2A-BE65-2A6337DEF2B0}"/>
    <cellStyle name="입력 2 3 3 2 5" xfId="10557" xr:uid="{1F88E416-7B80-4990-9A95-AFC01FBBEADC}"/>
    <cellStyle name="입력 2 3 3 2 5 2" xfId="10558" xr:uid="{5C1643F4-17B5-4452-9B69-03B3FF8CD30A}"/>
    <cellStyle name="입력 2 3 3 2 5 3" xfId="23748" xr:uid="{6EF97E9C-C383-4F9A-A161-AEDC7A30E2B1}"/>
    <cellStyle name="입력 2 3 3 2 5 4" xfId="31539" xr:uid="{AF7412D0-C5CB-423D-8F29-7E8F1DE1741D}"/>
    <cellStyle name="입력 2 3 3 2 5 5" xfId="23394" xr:uid="{8EC56B55-69A3-44C4-A4A9-607D154409A6}"/>
    <cellStyle name="입력 2 3 3 2 6" xfId="10559" xr:uid="{F5E83701-109D-40D5-9E3F-C58D4530E235}"/>
    <cellStyle name="입력 2 3 3 2 6 2" xfId="10560" xr:uid="{59538CA6-7FD4-483B-9603-4E3FAD8FA892}"/>
    <cellStyle name="입력 2 3 3 2 6 3" xfId="23750" xr:uid="{AF602E29-CE3B-4387-BB5D-6D71E51A204E}"/>
    <cellStyle name="입력 2 3 3 2 6 4" xfId="31541" xr:uid="{7B8768B8-4483-4522-A465-636516057D5E}"/>
    <cellStyle name="입력 2 3 3 2 6 5" xfId="23395" xr:uid="{D57246C8-1FC1-420A-80BF-1978B31FCB86}"/>
    <cellStyle name="입력 2 3 3 2 7" xfId="10561" xr:uid="{2E4E2949-EBC5-4D22-A2CA-4BDB149A126E}"/>
    <cellStyle name="입력 2 3 3 2 7 2" xfId="23752" xr:uid="{BF3E2960-2FB5-416E-A7CB-99A4FB0232C7}"/>
    <cellStyle name="입력 2 3 3 2 7 3" xfId="31543" xr:uid="{2B5FCD44-5436-449B-90F4-215274A5EEE5}"/>
    <cellStyle name="입력 2 3 3 2 7 4" xfId="23396" xr:uid="{15F5C122-32D0-43C3-93D3-1CA7434624A6}"/>
    <cellStyle name="입력 2 3 3 2 8" xfId="10562" xr:uid="{C1E92D43-0A69-4510-9703-48B39D158174}"/>
    <cellStyle name="입력 2 3 3 2 8 2" xfId="23753" xr:uid="{80DD67E3-61BB-4DF7-8EF0-F2E5AF8C5C86}"/>
    <cellStyle name="입력 2 3 3 2 8 3" xfId="31544" xr:uid="{69F63AF2-2807-49BE-B247-E9741FEDF74A}"/>
    <cellStyle name="입력 2 3 3 2 8 4" xfId="23399" xr:uid="{5877D79B-D174-4C1D-BC7A-50E7F234DBEA}"/>
    <cellStyle name="입력 2 3 3 2 9" xfId="23730" xr:uid="{3D9D674A-A8AF-42FE-8C3A-C526A1C321FE}"/>
    <cellStyle name="입력 2 3 3 3" xfId="10563" xr:uid="{72FDE279-0588-45C8-8052-EB5BC6D75FB5}"/>
    <cellStyle name="입력 2 3 3 3 10" xfId="23400" xr:uid="{D2571A2E-4D92-40E5-99EB-FA55F64F28F8}"/>
    <cellStyle name="입력 2 3 3 3 2" xfId="10564" xr:uid="{38F4BAD5-FFF2-4E9C-8B65-0763B8710A59}"/>
    <cellStyle name="입력 2 3 3 3 2 2" xfId="23755" xr:uid="{F02E18EF-12FE-4558-A402-EFD4C263979A}"/>
    <cellStyle name="입력 2 3 3 3 2 3" xfId="31546" xr:uid="{B0CB444D-766F-46D7-9FC2-6F949A284C96}"/>
    <cellStyle name="입력 2 3 3 3 2 4" xfId="23401" xr:uid="{74C0722D-0574-48FF-B8E7-22BB998ECEC6}"/>
    <cellStyle name="입력 2 3 3 3 3" xfId="10565" xr:uid="{1DE3AF6C-D617-4FCE-B8D1-D2B98FA1A2D4}"/>
    <cellStyle name="입력 2 3 3 3 3 2" xfId="23756" xr:uid="{DAA2C960-C8C5-41A5-9BDE-0063CF115B5D}"/>
    <cellStyle name="입력 2 3 3 3 3 3" xfId="31547" xr:uid="{AC1FE4CF-53EF-4807-9B79-31B5055F980D}"/>
    <cellStyle name="입력 2 3 3 3 3 4" xfId="23402" xr:uid="{89022E4C-1407-48F1-9F24-F9E49BC509A1}"/>
    <cellStyle name="입력 2 3 3 3 4" xfId="10566" xr:uid="{5376D335-F430-455C-9707-A3594550243F}"/>
    <cellStyle name="입력 2 3 3 3 4 2" xfId="23757" xr:uid="{DF353C34-2BA4-4678-93A1-FAEEBD054765}"/>
    <cellStyle name="입력 2 3 3 3 4 3" xfId="31548" xr:uid="{FE7DDE43-7536-4491-B3BE-64F876124724}"/>
    <cellStyle name="입력 2 3 3 3 4 4" xfId="23403" xr:uid="{B1ED11C9-B085-4500-8F4A-CB66B20EC1BC}"/>
    <cellStyle name="입력 2 3 3 3 5" xfId="10567" xr:uid="{E0058625-B48F-4781-B4C7-5B8FE6A39BA6}"/>
    <cellStyle name="입력 2 3 3 3 5 2" xfId="23758" xr:uid="{52FFA7CC-AF48-4DFD-A9A3-462AB46FBBF8}"/>
    <cellStyle name="입력 2 3 3 3 5 3" xfId="31549" xr:uid="{048D9CE1-78B2-40BA-97B7-F17C93706CEA}"/>
    <cellStyle name="입력 2 3 3 3 5 4" xfId="23404" xr:uid="{A036FF96-0F31-4A17-8ADB-DCD9052388D7}"/>
    <cellStyle name="입력 2 3 3 3 6" xfId="10568" xr:uid="{FE122713-FCEE-4ED8-8C27-4661FAEBB960}"/>
    <cellStyle name="입력 2 3 3 3 6 2" xfId="23759" xr:uid="{D516AD60-A978-41A6-859F-2755297D91E3}"/>
    <cellStyle name="입력 2 3 3 3 6 3" xfId="31550" xr:uid="{5E657E95-4882-42D2-8FF1-7BE5AB6F99E1}"/>
    <cellStyle name="입력 2 3 3 3 6 4" xfId="23425" xr:uid="{B784D96E-593F-4670-960F-03230BF9B8E5}"/>
    <cellStyle name="입력 2 3 3 3 7" xfId="10569" xr:uid="{3F325E33-F130-4878-AA3C-2BF095D3ED4D}"/>
    <cellStyle name="입력 2 3 3 3 7 2" xfId="23760" xr:uid="{5871F8B2-7971-4E8B-83BD-1671E1841588}"/>
    <cellStyle name="입력 2 3 3 3 7 3" xfId="31551" xr:uid="{DE6DA2A3-8202-4F46-B0C3-D17640FB1E80}"/>
    <cellStyle name="입력 2 3 3 3 7 4" xfId="23427" xr:uid="{DF21D334-ED98-42FF-A9A6-F5304A11820F}"/>
    <cellStyle name="입력 2 3 3 3 8" xfId="23754" xr:uid="{9E15A02E-5378-41D7-AE60-0AFCCEE3E154}"/>
    <cellStyle name="입력 2 3 3 3 9" xfId="31545" xr:uid="{882E42A2-D379-4BA8-8677-F34AF6160664}"/>
    <cellStyle name="입력 2 3 3 4" xfId="10570" xr:uid="{8FE7B69E-3EEF-43E3-8A2F-AA2E5BBD8EA7}"/>
    <cellStyle name="입력 2 3 3 4 2" xfId="10571" xr:uid="{B5DF6947-9C64-4273-A1CA-A6202704AD78}"/>
    <cellStyle name="입력 2 3 3 4 2 2" xfId="23762" xr:uid="{9F727713-2F6C-49F5-BEC7-7B4D2B9CC5C1}"/>
    <cellStyle name="입력 2 3 3 4 2 3" xfId="31553" xr:uid="{7A256CA2-CF2E-49D0-AEEA-BE8A09F4D062}"/>
    <cellStyle name="입력 2 3 3 4 2 4" xfId="23473" xr:uid="{847608C2-26EA-4CF5-8E75-BAC1DEB8E296}"/>
    <cellStyle name="입력 2 3 3 4 3" xfId="10572" xr:uid="{73174139-438F-4777-A7B7-ABE37BFC81E5}"/>
    <cellStyle name="입력 2 3 3 4 3 2" xfId="23763" xr:uid="{70AD785C-00FE-4542-ADD4-209974257094}"/>
    <cellStyle name="입력 2 3 3 4 3 3" xfId="31554" xr:uid="{52DE2C70-3180-4CE8-A088-0F442D02A6CF}"/>
    <cellStyle name="입력 2 3 3 4 3 4" xfId="23475" xr:uid="{536DD9D1-D7EB-4BA3-A8B7-80312002D3E2}"/>
    <cellStyle name="입력 2 3 3 4 4" xfId="10573" xr:uid="{7ECD7039-8FF2-4DAF-9886-6BEC2741AF11}"/>
    <cellStyle name="입력 2 3 3 4 4 2" xfId="23764" xr:uid="{6E5DF94E-18D2-4C8F-B407-2B3404D469EF}"/>
    <cellStyle name="입력 2 3 3 4 4 3" xfId="31555" xr:uid="{7604E4EB-A5FF-4864-AED1-10B60C89AEB3}"/>
    <cellStyle name="입력 2 3 3 4 4 4" xfId="23499" xr:uid="{192CB10D-B478-4896-A0B0-B68B4956EB29}"/>
    <cellStyle name="입력 2 3 3 4 5" xfId="10574" xr:uid="{09395070-4CF1-48FA-82EE-A6679BA4F502}"/>
    <cellStyle name="입력 2 3 3 4 5 2" xfId="23765" xr:uid="{59C645CF-2DB7-4414-81BA-6EDE15FC693E}"/>
    <cellStyle name="입력 2 3 3 4 5 3" xfId="31556" xr:uid="{5255020B-A108-4988-B5CE-FF8F8FD1CEFE}"/>
    <cellStyle name="입력 2 3 3 4 5 4" xfId="23521" xr:uid="{2D8D2AA1-5338-472B-AF77-8DE2E6A5080E}"/>
    <cellStyle name="입력 2 3 3 4 6" xfId="10575" xr:uid="{319A8651-1EDE-490B-A133-982E072926EF}"/>
    <cellStyle name="입력 2 3 3 4 6 2" xfId="23766" xr:uid="{4AB403B4-9AB5-49FA-ACCF-FEC3352C8F37}"/>
    <cellStyle name="입력 2 3 3 4 6 3" xfId="31557" xr:uid="{C77FFE04-35E2-4727-AEB5-6F717B0F638D}"/>
    <cellStyle name="입력 2 3 3 4 6 4" xfId="23523" xr:uid="{7341AB63-8230-498C-AB78-F4AD046BA74C}"/>
    <cellStyle name="입력 2 3 3 4 7" xfId="23761" xr:uid="{99280B3E-B672-4632-8882-40A083399F3B}"/>
    <cellStyle name="입력 2 3 3 4 8" xfId="31552" xr:uid="{44D057C3-B04A-4B9F-8D64-A93E0064F881}"/>
    <cellStyle name="입력 2 3 3 4 9" xfId="23451" xr:uid="{6B75B8F9-74E0-4A84-8C3A-10404F3BE502}"/>
    <cellStyle name="입력 2 3 3 5" xfId="10576" xr:uid="{753B7A99-CE86-40A6-A7E7-885CF5F927B7}"/>
    <cellStyle name="입력 2 3 3 5 2" xfId="10577" xr:uid="{F1C31967-BA04-4321-99FC-17D5932DD703}"/>
    <cellStyle name="입력 2 3 3 5 2 2" xfId="23768" xr:uid="{3BD2B6D0-A69A-4165-9963-F5EA1C718F78}"/>
    <cellStyle name="입력 2 3 3 5 2 3" xfId="31559" xr:uid="{3161A8FE-D9CA-42F6-AD28-72C6D0F19A84}"/>
    <cellStyle name="입력 2 3 3 5 2 4" xfId="23569" xr:uid="{3C5639A8-F103-44CB-A47E-928CFA59D8D8}"/>
    <cellStyle name="입력 2 3 3 5 3" xfId="10578" xr:uid="{4DD38ADD-C079-4767-ADCB-D3AEC2DCC168}"/>
    <cellStyle name="입력 2 3 3 5 3 2" xfId="23769" xr:uid="{BE0B7CF8-E9E5-4743-BA67-6E05B9F52F57}"/>
    <cellStyle name="입력 2 3 3 5 3 3" xfId="31560" xr:uid="{8E999FAA-312F-4FDE-835B-CD4A6578FAF1}"/>
    <cellStyle name="입력 2 3 3 5 3 4" xfId="23571" xr:uid="{D50084E1-2EEE-40E9-8CED-1E8C3D2EDF8B}"/>
    <cellStyle name="입력 2 3 3 5 4" xfId="10579" xr:uid="{D2F28739-25D8-4D15-B9B5-5296C4B6745E}"/>
    <cellStyle name="입력 2 3 3 5 4 2" xfId="23770" xr:uid="{101871C6-64F3-42E2-96DE-9DB1B5D4ABFB}"/>
    <cellStyle name="입력 2 3 3 5 4 3" xfId="31561" xr:uid="{7ED332FC-6D15-4EDF-A942-54423CAADBB5}"/>
    <cellStyle name="입력 2 3 3 5 4 4" xfId="23595" xr:uid="{B706836A-162E-4116-BAE1-25594479C883}"/>
    <cellStyle name="입력 2 3 3 5 5" xfId="10580" xr:uid="{025D2E83-F2C8-4662-8DA2-96A8516BAC0C}"/>
    <cellStyle name="입력 2 3 3 5 5 2" xfId="23771" xr:uid="{940A4F06-7129-449F-9AF2-11B665843C51}"/>
    <cellStyle name="입력 2 3 3 5 5 3" xfId="31562" xr:uid="{59D5A6B4-3D34-4514-A4E7-60B865CA0B22}"/>
    <cellStyle name="입력 2 3 3 5 5 4" xfId="23617" xr:uid="{77675C23-359E-42B9-966A-2A99A7E31926}"/>
    <cellStyle name="입력 2 3 3 5 6" xfId="23767" xr:uid="{CEA6A9DA-4C19-40C1-871C-6B609E25F58D}"/>
    <cellStyle name="입력 2 3 3 5 7" xfId="31558" xr:uid="{68E2AC23-004A-4450-8197-4684407BAFC0}"/>
    <cellStyle name="입력 2 3 3 5 8" xfId="23547" xr:uid="{1DE252F9-E6D0-478D-96C7-9B6A87AD1EE3}"/>
    <cellStyle name="입력 2 3 3 6" xfId="10581" xr:uid="{663CECA5-5F24-4907-966A-AB471CA2272F}"/>
    <cellStyle name="입력 2 3 3 6 2" xfId="10582" xr:uid="{2D5281FC-51E4-441B-A10B-DC2048887233}"/>
    <cellStyle name="입력 2 3 3 6 2 2" xfId="23773" xr:uid="{8107E529-76DF-4EC4-8B4B-A52978A37463}"/>
    <cellStyle name="입력 2 3 3 6 2 3" xfId="31564" xr:uid="{2A653098-4A45-4DF6-8413-2A7C30A1D177}"/>
    <cellStyle name="입력 2 3 3 6 2 4" xfId="23667" xr:uid="{0D0273F2-804F-4844-A77F-C9AB6425910F}"/>
    <cellStyle name="입력 2 3 3 6 3" xfId="23772" xr:uid="{71895E5A-CA24-4B30-B71A-8230745A8506}"/>
    <cellStyle name="입력 2 3 3 6 4" xfId="31563" xr:uid="{3053C77E-1A5D-4867-9674-75923CDE6A5A}"/>
    <cellStyle name="입력 2 3 3 6 5" xfId="23619" xr:uid="{7A1C1A88-B97C-4F25-89ED-98B9DAFB9684}"/>
    <cellStyle name="입력 2 3 3 7" xfId="10583" xr:uid="{0518EBF3-F5DF-4773-980F-659D3E3EEFE6}"/>
    <cellStyle name="입력 2 3 3 7 2" xfId="10584" xr:uid="{FF91E009-11C0-4D49-AE54-961305A1F864}"/>
    <cellStyle name="입력 2 3 3 7 3" xfId="23774" xr:uid="{979B3429-903F-4E5E-BDC8-A1CED63E451F}"/>
    <cellStyle name="입력 2 3 3 7 4" xfId="31565" xr:uid="{53FF3096-DCD5-4710-B972-599F9A9D10E6}"/>
    <cellStyle name="입력 2 3 3 7 5" xfId="23673" xr:uid="{5B1BFE15-98AA-4B9A-9FCE-3F6F770ABA81}"/>
    <cellStyle name="입력 2 3 3 8" xfId="10585" xr:uid="{044AC484-0F26-4582-BB16-DD3FEC60F305}"/>
    <cellStyle name="입력 2 3 3 8 2" xfId="23776" xr:uid="{67441603-6F87-46CF-A889-AD1EF67599AF}"/>
    <cellStyle name="입력 2 3 3 8 3" xfId="31567" xr:uid="{7C38731E-A0D3-4194-A6A1-1CD91E623152}"/>
    <cellStyle name="입력 2 3 3 8 4" xfId="23676" xr:uid="{5526A9BA-18D2-446B-AAAD-5CB3CB3C2852}"/>
    <cellStyle name="입력 2 3 3 9" xfId="23729" xr:uid="{6F557594-5156-4871-B984-C50953E754F2}"/>
    <cellStyle name="입력 2 3 4" xfId="10586" xr:uid="{133F0F6C-DB31-4EB6-8C71-BC11A9476BF1}"/>
    <cellStyle name="입력 2 3 4 10" xfId="31568" xr:uid="{419BFB12-FD7B-4CAB-9D10-B1F02A4F4FCF}"/>
    <cellStyle name="입력 2 3 4 11" xfId="23677" xr:uid="{9E392CC9-4CCC-40ED-8342-DC2AA86031DD}"/>
    <cellStyle name="입력 2 3 4 2" xfId="10587" xr:uid="{16A3B3AE-B836-4262-9474-8C1A88D08612}"/>
    <cellStyle name="입력 2 3 4 2 10" xfId="31569" xr:uid="{A346B9D9-5049-4EF4-A7DE-6E7EB6C04EE1}"/>
    <cellStyle name="입력 2 3 4 2 11" xfId="23678" xr:uid="{5FB994BB-7B52-495D-BE23-47DBCD1A73EF}"/>
    <cellStyle name="입력 2 3 4 2 2" xfId="10588" xr:uid="{9428594C-773F-45C2-8DC1-8EC17C543769}"/>
    <cellStyle name="입력 2 3 4 2 2 10" xfId="23679" xr:uid="{DF0819B8-6D4F-4DE6-8401-BEE89E778330}"/>
    <cellStyle name="입력 2 3 4 2 2 2" xfId="10589" xr:uid="{BD077978-262C-42BA-BB5C-8BEEE64A99F1}"/>
    <cellStyle name="입력 2 3 4 2 2 2 2" xfId="23780" xr:uid="{180F5B62-CB34-4EDC-BCE7-6ABF49D3F246}"/>
    <cellStyle name="입력 2 3 4 2 2 2 3" xfId="31571" xr:uid="{A459EA9A-4DFB-47A8-A716-88C5E28DED36}"/>
    <cellStyle name="입력 2 3 4 2 2 2 4" xfId="23680" xr:uid="{8D59DDE2-2B51-4816-A662-8F078298601E}"/>
    <cellStyle name="입력 2 3 4 2 2 3" xfId="10590" xr:uid="{45E04F54-AFA3-4239-A55E-EC0A19018A11}"/>
    <cellStyle name="입력 2 3 4 2 2 3 2" xfId="23781" xr:uid="{5721E342-BF74-4353-9BF3-0C59BB7A9341}"/>
    <cellStyle name="입력 2 3 4 2 2 3 3" xfId="31572" xr:uid="{E68FB021-4E2A-4FF7-A662-D5071E2CDA99}"/>
    <cellStyle name="입력 2 3 4 2 2 3 4" xfId="23701" xr:uid="{65E4096D-C063-433E-951B-38565CA335C3}"/>
    <cellStyle name="입력 2 3 4 2 2 4" xfId="10591" xr:uid="{7D50E01C-F631-4AE9-A598-42C5C1C7051A}"/>
    <cellStyle name="입력 2 3 4 2 2 4 2" xfId="23782" xr:uid="{17E7B6B9-F68B-4B22-B247-3986E25DDB69}"/>
    <cellStyle name="입력 2 3 4 2 2 4 3" xfId="31573" xr:uid="{BE38376C-A3BC-4138-B049-67F2E918B5D0}"/>
    <cellStyle name="입력 2 3 4 2 2 4 4" xfId="23703" xr:uid="{EE0B67C3-11AB-440B-B987-63BB57EE41EE}"/>
    <cellStyle name="입력 2 3 4 2 2 5" xfId="10592" xr:uid="{B21A3AD7-28EF-4EE0-A4D0-46FE92EDBADA}"/>
    <cellStyle name="입력 2 3 4 2 2 5 2" xfId="23783" xr:uid="{E9315834-B052-4318-BB02-4940FA8A6D59}"/>
    <cellStyle name="입력 2 3 4 2 2 5 3" xfId="31574" xr:uid="{179F48C8-D680-462E-B7FF-B0DC7CF1A19A}"/>
    <cellStyle name="입력 2 3 4 2 2 5 4" xfId="23727" xr:uid="{58955C96-4AE3-407A-83B2-B48D2F87CCED}"/>
    <cellStyle name="입력 2 3 4 2 2 6" xfId="10593" xr:uid="{D6F7DA95-C4E4-465A-B296-350C0628E347}"/>
    <cellStyle name="입력 2 3 4 2 2 6 2" xfId="23784" xr:uid="{D29A742A-E146-46EC-9115-F8852230773E}"/>
    <cellStyle name="입력 2 3 4 2 2 6 3" xfId="31575" xr:uid="{DF0C78D8-5B9F-4F04-8482-01A13A6568B9}"/>
    <cellStyle name="입력 2 3 4 2 2 6 4" xfId="23978" xr:uid="{645B025C-F165-4439-AA00-62D59512F6A5}"/>
    <cellStyle name="입력 2 3 4 2 2 7" xfId="10594" xr:uid="{69D11E03-FBF8-4181-8972-5DD3D45DADD3}"/>
    <cellStyle name="입력 2 3 4 2 2 7 2" xfId="23785" xr:uid="{64129808-6623-4972-A694-9FDE4F2634C0}"/>
    <cellStyle name="입력 2 3 4 2 2 7 3" xfId="31576" xr:uid="{DC20BA98-C89A-4C16-8232-69A5B573CA84}"/>
    <cellStyle name="입력 2 3 4 2 2 7 4" xfId="24004" xr:uid="{E34C7F54-510C-4173-991D-D7C3B7E69C7C}"/>
    <cellStyle name="입력 2 3 4 2 2 8" xfId="23779" xr:uid="{D562EDD4-E74F-4C0D-83BB-BD88BE4EAE79}"/>
    <cellStyle name="입력 2 3 4 2 2 9" xfId="31570" xr:uid="{4F652D96-F5AD-4B07-9448-CB9839DE002B}"/>
    <cellStyle name="입력 2 3 4 2 3" xfId="10595" xr:uid="{84244DC1-0D30-4650-A12E-76332513B2B0}"/>
    <cellStyle name="입력 2 3 4 2 3 2" xfId="10596" xr:uid="{C5B0714B-7729-4CD7-9103-85320F88956B}"/>
    <cellStyle name="입력 2 3 4 2 3 2 2" xfId="23787" xr:uid="{D49ED012-7D1C-4099-8F96-2AA81797A176}"/>
    <cellStyle name="입력 2 3 4 2 3 2 3" xfId="31578" xr:uid="{684D0011-8EB0-47CB-BAAF-A44A8254F787}"/>
    <cellStyle name="입력 2 3 4 2 3 2 4" xfId="24345" xr:uid="{129EBA36-9014-40A1-B602-E6721FE9D863}"/>
    <cellStyle name="입력 2 3 4 2 3 3" xfId="10597" xr:uid="{91DBAA64-9711-46EC-9773-967B0EAD8889}"/>
    <cellStyle name="입력 2 3 4 2 3 3 2" xfId="23788" xr:uid="{2C84F5A7-0849-4063-8923-7C2D0BD449DD}"/>
    <cellStyle name="입력 2 3 4 2 3 3 3" xfId="31579" xr:uid="{B6441608-70B4-454D-A5E6-694027810E4E}"/>
    <cellStyle name="입력 2 3 4 2 3 3 4" xfId="24593" xr:uid="{585B861A-ACBC-472F-B2D8-933BBCA214C7}"/>
    <cellStyle name="입력 2 3 4 2 3 4" xfId="10598" xr:uid="{D2E15637-8DDB-48FC-AD08-8C63357C1656}"/>
    <cellStyle name="입력 2 3 4 2 3 4 2" xfId="23789" xr:uid="{726CBFAE-AAF3-411C-A6E8-3F9AE2FEB9BC}"/>
    <cellStyle name="입력 2 3 4 2 3 4 3" xfId="31580" xr:uid="{0F5A41B8-B947-4ACF-8C5E-9A15446C21B8}"/>
    <cellStyle name="입력 2 3 4 2 3 4 4" xfId="24619" xr:uid="{C35CEF61-532D-4517-908C-BC30E3D2AD1F}"/>
    <cellStyle name="입력 2 3 4 2 3 5" xfId="10599" xr:uid="{E69026AE-3DA9-4EE9-A67C-72F4E9A2505E}"/>
    <cellStyle name="입력 2 3 4 2 3 5 2" xfId="23790" xr:uid="{9563D879-D2E3-4969-8835-40184365FEFA}"/>
    <cellStyle name="입력 2 3 4 2 3 5 3" xfId="31581" xr:uid="{F03F934F-CDB3-4549-AA56-A14C0221454A}"/>
    <cellStyle name="입력 2 3 4 2 3 5 4" xfId="24757" xr:uid="{54920980-2FEE-45B5-BC92-D5158278BBE4}"/>
    <cellStyle name="입력 2 3 4 2 3 6" xfId="10600" xr:uid="{83623CD1-7C43-4D06-80B1-74B676B4BA16}"/>
    <cellStyle name="입력 2 3 4 2 3 6 2" xfId="23791" xr:uid="{7F4BF63F-1965-4891-9AD9-9536BFB1903A}"/>
    <cellStyle name="입력 2 3 4 2 3 6 3" xfId="31582" xr:uid="{8D3C7D6D-5345-4B9F-BF4B-65F0AEBA5C6F}"/>
    <cellStyle name="입력 2 3 4 2 3 6 4" xfId="24759" xr:uid="{9ED29EF7-D7F4-4040-A1DA-596549EA8A56}"/>
    <cellStyle name="입력 2 3 4 2 3 7" xfId="23786" xr:uid="{A4CF5CAA-A7E3-4CB3-B556-77A901258A5E}"/>
    <cellStyle name="입력 2 3 4 2 3 8" xfId="31577" xr:uid="{A48F36FA-29E8-4367-9B16-4E608EE40DA3}"/>
    <cellStyle name="입력 2 3 4 2 3 9" xfId="24321" xr:uid="{13CCAA0E-8A48-468A-B7EE-D1DB6F225DFB}"/>
    <cellStyle name="입력 2 3 4 2 4" xfId="10601" xr:uid="{9E86DD32-67C5-4FE5-A668-B2BE385497EC}"/>
    <cellStyle name="입력 2 3 4 2 4 2" xfId="10602" xr:uid="{A1C046D5-4B12-4CFE-AB28-13A9EB727E44}"/>
    <cellStyle name="입력 2 3 4 2 4 2 2" xfId="23793" xr:uid="{AA5FF6C5-1A86-496F-80B2-08CC51E4CDBB}"/>
    <cellStyle name="입력 2 3 4 2 4 2 3" xfId="31584" xr:uid="{1DE2D56F-D5F6-4BC2-B535-34FFE90E6BCE}"/>
    <cellStyle name="입력 2 3 4 2 4 2 4" xfId="24782" xr:uid="{F863B940-F9D7-45F3-8D4A-81C2CAB52FAC}"/>
    <cellStyle name="입력 2 3 4 2 4 3" xfId="10603" xr:uid="{ACA4A0BE-B3AD-4417-9652-1C547654D0A2}"/>
    <cellStyle name="입력 2 3 4 2 4 3 2" xfId="23794" xr:uid="{DA0B743D-17BB-4D1D-85A0-8362A4EC3340}"/>
    <cellStyle name="입력 2 3 4 2 4 3 3" xfId="31585" xr:uid="{6A5C6967-7AC0-4199-8476-6046298048FE}"/>
    <cellStyle name="입력 2 3 4 2 4 3 4" xfId="24789" xr:uid="{82758F8E-60AC-434F-9197-56FCDFD1346E}"/>
    <cellStyle name="입력 2 3 4 2 4 4" xfId="10604" xr:uid="{CC9E408B-F2BA-4A83-B6C8-9C9E957E7662}"/>
    <cellStyle name="입력 2 3 4 2 4 4 2" xfId="23795" xr:uid="{04DD79EA-1D11-4221-9AC3-FA6945DB2436}"/>
    <cellStyle name="입력 2 3 4 2 4 4 3" xfId="31586" xr:uid="{C304D2EF-89F1-4EE2-A141-E12406529315}"/>
    <cellStyle name="입력 2 3 4 2 4 4 4" xfId="24791" xr:uid="{864BC630-6920-4503-A031-7620261A7F8B}"/>
    <cellStyle name="입력 2 3 4 2 4 5" xfId="23792" xr:uid="{5749FCFD-EDD3-43A6-8E24-D414C57115D3}"/>
    <cellStyle name="입력 2 3 4 2 4 6" xfId="31583" xr:uid="{BDF7BD92-E71D-4CF6-8CC9-AFDA344D8CE5}"/>
    <cellStyle name="입력 2 3 4 2 4 7" xfId="24780" xr:uid="{DA5B7A24-A41D-4BEF-A69B-317DAEDEF0CB}"/>
    <cellStyle name="입력 2 3 4 2 5" xfId="10605" xr:uid="{50689F01-F07F-4DDA-AE79-4E3DA907D612}"/>
    <cellStyle name="입력 2 3 4 2 5 2" xfId="10606" xr:uid="{22D90419-6A6E-44A0-80DB-8662C8391EC8}"/>
    <cellStyle name="입력 2 3 4 2 5 3" xfId="23796" xr:uid="{D2E4CE97-5587-491A-84B8-BA020EB0FBAA}"/>
    <cellStyle name="입력 2 3 4 2 5 4" xfId="31587" xr:uid="{BBA1B00B-5153-4970-B4E2-22882CADF333}"/>
    <cellStyle name="입력 2 3 4 2 5 5" xfId="24812" xr:uid="{687007E6-C04E-4B6C-9B1E-E0FE6F0311DB}"/>
    <cellStyle name="입력 2 3 4 2 6" xfId="10607" xr:uid="{1473BDB4-F5DE-4F69-9EA9-9304E9414F64}"/>
    <cellStyle name="입력 2 3 4 2 6 2" xfId="10608" xr:uid="{3A97C478-6E06-4D48-AAA2-08F41D5CAC80}"/>
    <cellStyle name="입력 2 3 4 2 6 3" xfId="23798" xr:uid="{2B0C8331-8C14-4F46-A790-6C9FE8A5DAC2}"/>
    <cellStyle name="입력 2 3 4 2 6 4" xfId="31589" xr:uid="{7935F7CF-67AD-4256-9155-579F2443DC40}"/>
    <cellStyle name="입력 2 3 4 2 6 5" xfId="24833" xr:uid="{4546461B-CA93-4127-8738-2D1FB476BAF8}"/>
    <cellStyle name="입력 2 3 4 2 7" xfId="10609" xr:uid="{C258332C-76C6-4742-A36C-038C5A576D75}"/>
    <cellStyle name="입력 2 3 4 2 7 2" xfId="23800" xr:uid="{C469B11E-6C36-4DF8-8B8E-F025188CA94C}"/>
    <cellStyle name="입력 2 3 4 2 7 3" xfId="31591" xr:uid="{EEFC056A-F91E-4F66-BAF3-3679891C2A85}"/>
    <cellStyle name="입력 2 3 4 2 7 4" xfId="24856" xr:uid="{D62393BB-0E92-4EC9-AD42-EAB823A2FCB6}"/>
    <cellStyle name="입력 2 3 4 2 8" xfId="10610" xr:uid="{D0DB32C4-B0FF-45B5-A4AC-33914D7780F8}"/>
    <cellStyle name="입력 2 3 4 2 8 2" xfId="23801" xr:uid="{7918A1A6-10B5-45D0-99F3-3898ECB8BDCE}"/>
    <cellStyle name="입력 2 3 4 2 8 3" xfId="31592" xr:uid="{BA7D7F70-A1EC-4377-8727-D9E7680C9389}"/>
    <cellStyle name="입력 2 3 4 2 8 4" xfId="24858" xr:uid="{861E26AD-24B2-4BE0-A95C-FAFDED50BBC1}"/>
    <cellStyle name="입력 2 3 4 2 9" xfId="23778" xr:uid="{46B126C3-24AA-4049-B7C3-A91C5704BA4A}"/>
    <cellStyle name="입력 2 3 4 3" xfId="10611" xr:uid="{E8C6F7FC-BA0A-48FA-B610-F6EF16BA26F5}"/>
    <cellStyle name="입력 2 3 4 3 10" xfId="24878" xr:uid="{A6E77894-1251-4AD0-955B-B472AA0D8C31}"/>
    <cellStyle name="입력 2 3 4 3 2" xfId="10612" xr:uid="{0E659A7E-01A0-48B7-A9E8-8EB24363113B}"/>
    <cellStyle name="입력 2 3 4 3 2 2" xfId="23803" xr:uid="{ED8D9E81-B0AC-463C-A998-84CDFE6A79B3}"/>
    <cellStyle name="입력 2 3 4 3 2 3" xfId="31594" xr:uid="{89598D55-8D7A-47D2-BE96-8D5E3DBFEFFD}"/>
    <cellStyle name="입력 2 3 4 3 2 4" xfId="24880" xr:uid="{3EC33B41-63A1-4529-AEDB-BCECE1D3EE71}"/>
    <cellStyle name="입력 2 3 4 3 3" xfId="10613" xr:uid="{F50CFBFF-833B-4DAB-A48F-72565FA12B86}"/>
    <cellStyle name="입력 2 3 4 3 3 2" xfId="23804" xr:uid="{C53425E6-40FF-44DE-801C-B646594E36F3}"/>
    <cellStyle name="입력 2 3 4 3 3 3" xfId="31595" xr:uid="{B76737F7-3F4E-4DAB-B3F1-4110CA597B17}"/>
    <cellStyle name="입력 2 3 4 3 3 4" xfId="24993" xr:uid="{4FC21344-8F51-4154-81E7-0EA7B76925BF}"/>
    <cellStyle name="입력 2 3 4 3 4" xfId="10614" xr:uid="{64DA78BD-8097-4B3B-B569-2A0EAF9B21E7}"/>
    <cellStyle name="입력 2 3 4 3 4 2" xfId="23805" xr:uid="{96D15091-64F9-489B-84DF-1FE440D785C9}"/>
    <cellStyle name="입력 2 3 4 3 4 3" xfId="31596" xr:uid="{3CFC0ABD-CFE3-4758-8FC8-6F86187FF47A}"/>
    <cellStyle name="입력 2 3 4 3 4 4" xfId="25017" xr:uid="{E34E64AA-02C3-462F-AB7C-841F73E0FED9}"/>
    <cellStyle name="입력 2 3 4 3 5" xfId="10615" xr:uid="{4CB501A6-D434-406D-9F1E-4F255C46446D}"/>
    <cellStyle name="입력 2 3 4 3 5 2" xfId="23806" xr:uid="{F2BA451B-707A-4251-9C4C-CC455F061B08}"/>
    <cellStyle name="입력 2 3 4 3 5 3" xfId="31597" xr:uid="{794F1B48-650F-4B86-A3E7-56A3451E6B9F}"/>
    <cellStyle name="입력 2 3 4 3 5 4" xfId="25075" xr:uid="{B5505B3B-C237-46B9-A519-61545D9870CA}"/>
    <cellStyle name="입력 2 3 4 3 6" xfId="10616" xr:uid="{45E11BE8-87BB-480D-AD8E-64787E80C4A1}"/>
    <cellStyle name="입력 2 3 4 3 6 2" xfId="23807" xr:uid="{A3A54223-0D12-497B-BC85-0BCDBA9AF267}"/>
    <cellStyle name="입력 2 3 4 3 6 3" xfId="31598" xr:uid="{50E8877D-7999-4923-B4D6-B86E2A6EC2A8}"/>
    <cellStyle name="입력 2 3 4 3 6 4" xfId="25077" xr:uid="{A5D7BD35-EA56-44FB-AB4B-FA21455097E7}"/>
    <cellStyle name="입력 2 3 4 3 7" xfId="10617" xr:uid="{0A0D59B1-BB35-4E9C-A5F7-9EF89A6C8C5B}"/>
    <cellStyle name="입력 2 3 4 3 7 2" xfId="23808" xr:uid="{36ED2547-2DE8-4475-9751-9B860EDFE146}"/>
    <cellStyle name="입력 2 3 4 3 7 3" xfId="31599" xr:uid="{1DFDDE43-DC96-45FD-BEEA-C070D67447AD}"/>
    <cellStyle name="입력 2 3 4 3 7 4" xfId="25078" xr:uid="{85A8EE69-E4A1-4B84-83C6-342059850324}"/>
    <cellStyle name="입력 2 3 4 3 8" xfId="23802" xr:uid="{6606144B-AA83-48C7-8454-AC7CC526E300}"/>
    <cellStyle name="입력 2 3 4 3 9" xfId="31593" xr:uid="{9C6F1F1B-6520-460F-BDF8-60A79C1C5F1D}"/>
    <cellStyle name="입력 2 3 4 4" xfId="10618" xr:uid="{8D1284ED-BD7E-4A45-AC3E-1CD01B2EF0C6}"/>
    <cellStyle name="입력 2 3 4 4 2" xfId="10619" xr:uid="{5B8F0192-737C-42D7-B686-C5D97B3D84D0}"/>
    <cellStyle name="입력 2 3 4 4 2 2" xfId="23810" xr:uid="{133C92C3-FA95-4D1B-8FB1-D7A177A2D727}"/>
    <cellStyle name="입력 2 3 4 4 2 3" xfId="31601" xr:uid="{F2A28720-6BD7-477B-8D5F-F91EBE61DC24}"/>
    <cellStyle name="입력 2 3 4 4 2 4" xfId="25100" xr:uid="{C37B3CC0-A3C3-470A-B5A3-1DABC0A24097}"/>
    <cellStyle name="입력 2 3 4 4 3" xfId="10620" xr:uid="{ADEFB84B-FEEE-4C47-9C3E-74FDB7BA069A}"/>
    <cellStyle name="입력 2 3 4 4 3 2" xfId="23811" xr:uid="{CFC9EE72-CB1E-4CFD-872A-78BC56E3DC24}"/>
    <cellStyle name="입력 2 3 4 4 3 3" xfId="31602" xr:uid="{F2EEE3FB-82C5-494A-996B-D4E4DA7B1DDE}"/>
    <cellStyle name="입력 2 3 4 4 3 4" xfId="25102" xr:uid="{BC2D2DC1-CD69-46C0-A149-9AB869AD7D48}"/>
    <cellStyle name="입력 2 3 4 4 4" xfId="10621" xr:uid="{987DC29B-F89B-4269-82B0-ED3C8ADF5778}"/>
    <cellStyle name="입력 2 3 4 4 4 2" xfId="23812" xr:uid="{B8889E3E-4E85-46DE-BC79-A214A42AFBB0}"/>
    <cellStyle name="입력 2 3 4 4 4 3" xfId="31603" xr:uid="{A377787E-9CC2-431A-AB2B-00EB80B6C2C6}"/>
    <cellStyle name="입력 2 3 4 4 4 4" xfId="25126" xr:uid="{C08D3C3A-45B5-4CC4-B54C-33B942A322A4}"/>
    <cellStyle name="입력 2 3 4 4 5" xfId="10622" xr:uid="{3A83DBAD-D020-4B38-B6C3-A0DBEBBC611D}"/>
    <cellStyle name="입력 2 3 4 4 5 2" xfId="23813" xr:uid="{3A9CC3EE-5DC9-44C2-B601-B2557200D994}"/>
    <cellStyle name="입력 2 3 4 4 5 3" xfId="31604" xr:uid="{A036C772-5ACB-4A97-A9E0-96FA58E5AB51}"/>
    <cellStyle name="입력 2 3 4 4 5 4" xfId="25150" xr:uid="{CCAD6B94-92E0-4970-B228-99915F2A2949}"/>
    <cellStyle name="입력 2 3 4 4 6" xfId="10623" xr:uid="{D7D176CC-5BFC-4E97-BC14-9E05800979F4}"/>
    <cellStyle name="입력 2 3 4 4 6 2" xfId="23814" xr:uid="{B8BD044A-8D96-4116-8E83-A4A49886B211}"/>
    <cellStyle name="입력 2 3 4 4 6 3" xfId="31605" xr:uid="{6A29A55C-0D2E-44FB-A826-8F43CDB8F6FD}"/>
    <cellStyle name="입력 2 3 4 4 6 4" xfId="25379" xr:uid="{03A507CB-0AD2-4A4E-87C9-3CD454372147}"/>
    <cellStyle name="입력 2 3 4 4 7" xfId="23809" xr:uid="{2F84D1F6-9B94-461F-804C-C16C0B95B8F7}"/>
    <cellStyle name="입력 2 3 4 4 8" xfId="31600" xr:uid="{6DB75490-C145-4B14-B497-34138EE89DDB}"/>
    <cellStyle name="입력 2 3 4 4 9" xfId="25079" xr:uid="{C9304A52-293B-4139-BBC3-4B366341D74C}"/>
    <cellStyle name="입력 2 3 4 5" xfId="10624" xr:uid="{A0710899-752C-48CD-B384-0817009AB2EC}"/>
    <cellStyle name="입력 2 3 4 5 2" xfId="10625" xr:uid="{055EC143-56EB-4C91-A94D-C562E3521727}"/>
    <cellStyle name="입력 2 3 4 5 2 2" xfId="23816" xr:uid="{B81425A0-746A-4754-8509-7140EAE0DEAF}"/>
    <cellStyle name="입력 2 3 4 5 2 3" xfId="31607" xr:uid="{A32EAB8A-861C-4B36-B9F6-EC9FBEC0C5D6}"/>
    <cellStyle name="입력 2 3 4 5 2 4" xfId="25614" xr:uid="{A2FB2E9A-31C8-45B6-B43E-FD523A44BBD7}"/>
    <cellStyle name="입력 2 3 4 5 3" xfId="10626" xr:uid="{6582BB7C-0309-4B14-979D-861F37A0A39A}"/>
    <cellStyle name="입력 2 3 4 5 3 2" xfId="23817" xr:uid="{4804D093-F2F5-4077-B35F-A9FBE758E091}"/>
    <cellStyle name="입력 2 3 4 5 3 3" xfId="31608" xr:uid="{7404EC8A-858D-45A7-9319-611D937BFA96}"/>
    <cellStyle name="입력 2 3 4 5 3 4" xfId="25637" xr:uid="{99FEA0DD-27A2-4DCF-AA92-417318B8EB94}"/>
    <cellStyle name="입력 2 3 4 5 4" xfId="10627" xr:uid="{AF793AF4-FF4F-4D1C-8346-46F24FB48B31}"/>
    <cellStyle name="입력 2 3 4 5 4 2" xfId="23818" xr:uid="{F2E4248F-EB26-42AF-8180-EDC8E6C25D5D}"/>
    <cellStyle name="입력 2 3 4 5 4 3" xfId="31609" xr:uid="{C8363F31-7AD0-42F0-82EB-86B14F2CE12A}"/>
    <cellStyle name="입력 2 3 4 5 4 4" xfId="25800" xr:uid="{151CFB0C-A5A1-4854-B48A-660226433E7B}"/>
    <cellStyle name="입력 2 3 4 5 5" xfId="10628" xr:uid="{3E01DA19-78B1-4DB3-A66E-E18B83C7894D}"/>
    <cellStyle name="입력 2 3 4 5 5 2" xfId="23819" xr:uid="{4C2A6CF1-B531-4417-BC29-7195A4C4C502}"/>
    <cellStyle name="입력 2 3 4 5 5 3" xfId="31610" xr:uid="{185BEA83-F78F-4DAA-AF88-8E5EBE59F35C}"/>
    <cellStyle name="입력 2 3 4 5 5 4" xfId="25802" xr:uid="{800A50DA-0FCB-462D-8806-DA420C88AA7A}"/>
    <cellStyle name="입력 2 3 4 5 6" xfId="23815" xr:uid="{20480469-72E1-461F-83B1-B98C553EA50D}"/>
    <cellStyle name="입력 2 3 4 5 7" xfId="31606" xr:uid="{89A9DED5-69CB-4882-8F9F-917E653D438C}"/>
    <cellStyle name="입력 2 3 4 5 8" xfId="25427" xr:uid="{58BEB5BA-EC89-4742-B452-F8AB4F2C500F}"/>
    <cellStyle name="입력 2 3 4 6" xfId="10629" xr:uid="{60EA8C07-ED28-4235-803E-046C0DAD43F2}"/>
    <cellStyle name="입력 2 3 4 6 2" xfId="10630" xr:uid="{76087A27-070D-4CC8-A5BB-C5A59A3CBB8E}"/>
    <cellStyle name="입력 2 3 4 6 2 2" xfId="23821" xr:uid="{AE195298-AA89-4756-9AED-FD6F64632B3A}"/>
    <cellStyle name="입력 2 3 4 6 2 3" xfId="31612" xr:uid="{20CF75A9-DB20-414F-ACE1-8BFE19A8B3D9}"/>
    <cellStyle name="입력 2 3 4 6 2 4" xfId="25824" xr:uid="{69F603AD-FADA-4D8F-93C3-6D1EE2580BC8}"/>
    <cellStyle name="입력 2 3 4 6 3" xfId="23820" xr:uid="{6BD5C504-8E24-445B-AD19-4C6F675BE216}"/>
    <cellStyle name="입력 2 3 4 6 4" xfId="31611" xr:uid="{1DEB6284-F6D5-4A68-9F1E-71EBD96DD251}"/>
    <cellStyle name="입력 2 3 4 6 5" xfId="25822" xr:uid="{29CA51B1-52B8-46B8-8467-022895B325AA}"/>
    <cellStyle name="입력 2 3 4 7" xfId="10631" xr:uid="{25C97F84-32FA-45CF-A0AD-10C8E405E977}"/>
    <cellStyle name="입력 2 3 4 7 2" xfId="10632" xr:uid="{DB03B015-6679-44F1-86FD-DF05FC559EB1}"/>
    <cellStyle name="입력 2 3 4 7 3" xfId="23822" xr:uid="{40B22C77-79B9-4563-9103-2EAA2342DADE}"/>
    <cellStyle name="입력 2 3 4 7 4" xfId="31613" xr:uid="{578255F9-ADA8-4CAB-AD86-186B9BFFEE77}"/>
    <cellStyle name="입력 2 3 4 7 5" xfId="25845" xr:uid="{0D9EEFA3-4A4F-4882-82E4-FDDDFEBB9E9A}"/>
    <cellStyle name="입력 2 3 4 8" xfId="10633" xr:uid="{D2CA0D5B-F7DE-4375-B861-7A8929C0DA4D}"/>
    <cellStyle name="입력 2 3 4 8 2" xfId="23824" xr:uid="{74536A2B-31F0-44B1-9123-5E22EDBD40DE}"/>
    <cellStyle name="입력 2 3 4 8 3" xfId="31615" xr:uid="{5F834692-35FE-43DE-93C7-D982A0671E08}"/>
    <cellStyle name="입력 2 3 4 8 4" xfId="25853" xr:uid="{D7128A33-7803-49FB-8805-9909EA2E28AA}"/>
    <cellStyle name="입력 2 3 4 9" xfId="23777" xr:uid="{0D66E485-0743-471C-A89B-6A154BA3B637}"/>
    <cellStyle name="입력 2 3 5" xfId="10634" xr:uid="{6BCECEC7-1BBC-4408-BEC9-916B57FB18A8}"/>
    <cellStyle name="입력 2 3 5 10" xfId="31616" xr:uid="{D0424599-95EA-4C5C-8563-25F66808353F}"/>
    <cellStyle name="입력 2 3 5 11" xfId="25854" xr:uid="{17A2C7B8-D3B2-4592-9ACF-1C4565C21C01}"/>
    <cellStyle name="입력 2 3 5 2" xfId="10635" xr:uid="{74B21C76-36C9-4120-B689-59AAF4243EA2}"/>
    <cellStyle name="입력 2 3 5 2 10" xfId="31617" xr:uid="{51EA1BC0-C856-4BA4-9E29-4F0B37033F08}"/>
    <cellStyle name="입력 2 3 5 2 11" xfId="25855" xr:uid="{689C264D-CA1A-4EE0-806C-E772FA0B443A}"/>
    <cellStyle name="입력 2 3 5 2 2" xfId="10636" xr:uid="{ABF2E233-EA22-42BF-97AA-615679595A07}"/>
    <cellStyle name="입력 2 3 5 2 2 10" xfId="25856" xr:uid="{EAF060AE-C73F-4C53-8A0B-9994CF18F95E}"/>
    <cellStyle name="입력 2 3 5 2 2 2" xfId="10637" xr:uid="{238003D2-C4A2-4079-B421-7157EAEA63EF}"/>
    <cellStyle name="입력 2 3 5 2 2 2 2" xfId="23828" xr:uid="{03A4E642-AF57-4F9D-AD78-D6840EE614EE}"/>
    <cellStyle name="입력 2 3 5 2 2 2 3" xfId="31619" xr:uid="{26CB65DE-B278-4781-A20A-01D7FE35A17F}"/>
    <cellStyle name="입력 2 3 5 2 2 2 4" xfId="25857" xr:uid="{730E983A-B7BB-443A-87D0-B28AA279AAC5}"/>
    <cellStyle name="입력 2 3 5 2 2 3" xfId="10638" xr:uid="{7DCFD9FC-9E07-4F91-9195-BB4B640D0FAC}"/>
    <cellStyle name="입력 2 3 5 2 2 3 2" xfId="23829" xr:uid="{FBF47E4A-4193-4B9D-A7ED-13DF17CF87D3}"/>
    <cellStyle name="입력 2 3 5 2 2 3 3" xfId="31620" xr:uid="{D5BAA6AC-77F5-4A24-9C32-4E10655130B2}"/>
    <cellStyle name="입력 2 3 5 2 2 3 4" xfId="25858" xr:uid="{DF0F43F3-8645-467F-87A8-A1BE012BD119}"/>
    <cellStyle name="입력 2 3 5 2 2 4" xfId="10639" xr:uid="{82A3B67A-7B88-4555-B1C2-EBF9E4233217}"/>
    <cellStyle name="입력 2 3 5 2 2 4 2" xfId="23830" xr:uid="{3D3D1B0E-7099-4F70-8ADE-4E3620BC5BF9}"/>
    <cellStyle name="입력 2 3 5 2 2 4 3" xfId="31621" xr:uid="{D08BC8AB-A7D5-4CD6-9F50-29FFC67D9128}"/>
    <cellStyle name="입력 2 3 5 2 2 4 4" xfId="25859" xr:uid="{25C7148C-6D57-4054-A9C9-3ABA8B5E2149}"/>
    <cellStyle name="입력 2 3 5 2 2 5" xfId="10640" xr:uid="{A70F36AC-3B8B-465F-B820-39D3A6C6A50E}"/>
    <cellStyle name="입력 2 3 5 2 2 5 2" xfId="23831" xr:uid="{8B260796-4DBB-4A52-912F-198925391840}"/>
    <cellStyle name="입력 2 3 5 2 2 5 3" xfId="31622" xr:uid="{749A8362-FA5F-43C7-8A1D-D537AB83C111}"/>
    <cellStyle name="입력 2 3 5 2 2 5 4" xfId="25861" xr:uid="{F9B48BBA-03D7-4B39-BCFB-D18C884DA039}"/>
    <cellStyle name="입력 2 3 5 2 2 6" xfId="10641" xr:uid="{D58D2446-804A-44F5-AF53-A7AD65ABA620}"/>
    <cellStyle name="입력 2 3 5 2 2 6 2" xfId="23832" xr:uid="{CFA7CFAF-F6F2-4C3F-8117-C5587C85A9AB}"/>
    <cellStyle name="입력 2 3 5 2 2 6 3" xfId="31623" xr:uid="{2FB00EF4-FCE2-47B2-A64E-185F7D832A71}"/>
    <cellStyle name="입력 2 3 5 2 2 6 4" xfId="25882" xr:uid="{ABF0427A-2190-4C11-9442-7544DA7DB881}"/>
    <cellStyle name="입력 2 3 5 2 2 7" xfId="10642" xr:uid="{F727567E-1459-4342-A6F3-187EA06B6D0C}"/>
    <cellStyle name="입력 2 3 5 2 2 7 2" xfId="23833" xr:uid="{F3A8ADBD-30B4-4358-A011-69BBDA098908}"/>
    <cellStyle name="입력 2 3 5 2 2 7 3" xfId="31624" xr:uid="{8E5DA0CB-2D7D-4EF2-A645-DBC78BC2516E}"/>
    <cellStyle name="입력 2 3 5 2 2 7 4" xfId="25884" xr:uid="{4AFE3FC2-4BF9-4EBC-B180-9AB7B90D93F3}"/>
    <cellStyle name="입력 2 3 5 2 2 8" xfId="23827" xr:uid="{6E607EDC-3CBC-495E-B184-318E17361748}"/>
    <cellStyle name="입력 2 3 5 2 2 9" xfId="31618" xr:uid="{29051098-B87E-4457-94D3-66E651DDE4B2}"/>
    <cellStyle name="입력 2 3 5 2 3" xfId="10643" xr:uid="{06D220C2-1288-426D-A164-A5DEFF738ADD}"/>
    <cellStyle name="입력 2 3 5 2 3 2" xfId="10644" xr:uid="{F5EBC358-4C27-4107-B776-7FA57D380CAE}"/>
    <cellStyle name="입력 2 3 5 2 3 2 2" xfId="23835" xr:uid="{981BCE76-33F1-483C-BCE4-19ADEAD65AD3}"/>
    <cellStyle name="입력 2 3 5 2 3 2 3" xfId="31626" xr:uid="{A4EDCBEC-F7CA-4D6A-9C2D-91B0F468D71D}"/>
    <cellStyle name="입력 2 3 5 2 3 2 4" xfId="25906" xr:uid="{C137D6EA-38F5-4D24-BADE-81918814397F}"/>
    <cellStyle name="입력 2 3 5 2 3 3" xfId="10645" xr:uid="{DDF7D4B0-C170-415E-8787-A1D99971C5D5}"/>
    <cellStyle name="입력 2 3 5 2 3 3 2" xfId="23836" xr:uid="{05A94858-A71E-4CF0-8E50-0100289EAB01}"/>
    <cellStyle name="입력 2 3 5 2 3 3 3" xfId="31627" xr:uid="{522D9C84-4010-4A1B-A494-57FF162EC23F}"/>
    <cellStyle name="입력 2 3 5 2 3 3 4" xfId="25928" xr:uid="{4AFCF5AE-E734-4C10-855A-694066A708F2}"/>
    <cellStyle name="입력 2 3 5 2 3 4" xfId="10646" xr:uid="{B402620F-FDC3-4ED8-9053-DAFC882E4BC5}"/>
    <cellStyle name="입력 2 3 5 2 3 4 2" xfId="23837" xr:uid="{BE86B8FC-D608-4798-8087-CE47CDA62DEB}"/>
    <cellStyle name="입력 2 3 5 2 3 4 3" xfId="31628" xr:uid="{21D398F9-773A-4EC1-A7EF-80B968B1538D}"/>
    <cellStyle name="입력 2 3 5 2 3 4 4" xfId="25930" xr:uid="{A53919C9-9941-4FC7-8B52-076A3BB90711}"/>
    <cellStyle name="입력 2 3 5 2 3 5" xfId="10647" xr:uid="{A9EF6399-2DEF-4FA3-9D55-5ED95AAD2417}"/>
    <cellStyle name="입력 2 3 5 2 3 5 2" xfId="23838" xr:uid="{CFFCB353-4DA7-4870-B772-4A5C7AA381B0}"/>
    <cellStyle name="입력 2 3 5 2 3 5 3" xfId="31629" xr:uid="{EBBC4B14-C8B4-4B39-AE45-0A3167C0911D}"/>
    <cellStyle name="입력 2 3 5 2 3 5 4" xfId="25950" xr:uid="{5399BCDC-14C9-4976-AD95-45F02B9C4E3A}"/>
    <cellStyle name="입력 2 3 5 2 3 6" xfId="10648" xr:uid="{14094C4D-E4DD-49E1-912F-1CEB2B88ED6B}"/>
    <cellStyle name="입력 2 3 5 2 3 6 2" xfId="23839" xr:uid="{F56217FA-D6FE-45DA-A98C-441378CDF318}"/>
    <cellStyle name="입력 2 3 5 2 3 6 3" xfId="31630" xr:uid="{F476C40E-73DB-4F83-A448-7B8F9701F738}"/>
    <cellStyle name="입력 2 3 5 2 3 6 4" xfId="25952" xr:uid="{4BE12684-581D-4F14-A29C-F05DAA3B7B58}"/>
    <cellStyle name="입력 2 3 5 2 3 7" xfId="23834" xr:uid="{8F1D78CF-80AD-404B-BAA1-6EA564BB5A0A}"/>
    <cellStyle name="입력 2 3 5 2 3 8" xfId="31625" xr:uid="{882C3C29-9199-4066-B1F8-9263177762C4}"/>
    <cellStyle name="입력 2 3 5 2 3 9" xfId="25904" xr:uid="{50F15BFA-3FB9-4E7D-A874-813058B7D639}"/>
    <cellStyle name="입력 2 3 5 2 4" xfId="10649" xr:uid="{1CCE4376-E0B9-4FA5-818D-E983390B998A}"/>
    <cellStyle name="입력 2 3 5 2 4 2" xfId="10650" xr:uid="{F94E48C1-C31A-4A56-96CF-D4A91B152415}"/>
    <cellStyle name="입력 2 3 5 2 4 2 2" xfId="23841" xr:uid="{95902AD9-5608-4D64-9D7B-C507F6B30D69}"/>
    <cellStyle name="입력 2 3 5 2 4 2 3" xfId="31632" xr:uid="{93D830C9-329E-47DB-910F-E85943D78C07}"/>
    <cellStyle name="입력 2 3 5 2 4 2 4" xfId="25975" xr:uid="{D0A41751-DA87-47FB-9AB5-E396CB076848}"/>
    <cellStyle name="입력 2 3 5 2 4 3" xfId="10651" xr:uid="{15352401-0BBF-4609-80D1-60F936F7FF15}"/>
    <cellStyle name="입력 2 3 5 2 4 3 2" xfId="23842" xr:uid="{98E89C8A-DBE8-4FC9-9784-7F2DAEF439D5}"/>
    <cellStyle name="입력 2 3 5 2 4 3 3" xfId="31633" xr:uid="{DE33DF0C-52AF-4D79-A6FD-60E5498D18A3}"/>
    <cellStyle name="입력 2 3 5 2 4 3 4" xfId="25982" xr:uid="{4326AFC1-065F-47DF-815C-691BF5D5200E}"/>
    <cellStyle name="입력 2 3 5 2 4 4" xfId="10652" xr:uid="{028CA142-489A-463F-8307-76B29C2C75CA}"/>
    <cellStyle name="입력 2 3 5 2 4 4 2" xfId="23843" xr:uid="{B4E0FA46-3B63-463B-B105-74D9E1A538DA}"/>
    <cellStyle name="입력 2 3 5 2 4 4 3" xfId="31634" xr:uid="{DDCFDF84-9639-4D75-9C65-D90D62469463}"/>
    <cellStyle name="입력 2 3 5 2 4 4 4" xfId="25983" xr:uid="{8BB8B855-FFC1-4EFD-9FFD-4450777B8DD9}"/>
    <cellStyle name="입력 2 3 5 2 4 5" xfId="23840" xr:uid="{89CB7A3D-C958-41CE-A520-09A720CF3E52}"/>
    <cellStyle name="입력 2 3 5 2 4 6" xfId="31631" xr:uid="{834044BE-4702-48CD-A7D3-0F6B4CB6A6F8}"/>
    <cellStyle name="입력 2 3 5 2 4 7" xfId="25973" xr:uid="{075A5C86-9110-42E9-9C72-05ECA22A4CDE}"/>
    <cellStyle name="입력 2 3 5 2 5" xfId="10653" xr:uid="{1BE72A11-1BC4-4112-938A-49042C011765}"/>
    <cellStyle name="입력 2 3 5 2 5 2" xfId="10654" xr:uid="{C53D1C1C-7911-4370-AB9F-FF547F9055F2}"/>
    <cellStyle name="입력 2 3 5 2 5 3" xfId="23844" xr:uid="{C046F684-0FDB-4D44-9C83-50EEE5CFAD41}"/>
    <cellStyle name="입력 2 3 5 2 5 4" xfId="31635" xr:uid="{734886BC-E640-4448-A48D-BC7E05A7CFDE}"/>
    <cellStyle name="입력 2 3 5 2 5 5" xfId="25984" xr:uid="{65BFFCE4-51F2-41DC-911A-2FD644F927B5}"/>
    <cellStyle name="입력 2 3 5 2 6" xfId="10655" xr:uid="{0064361C-2ECC-45FD-B47A-76823F54956C}"/>
    <cellStyle name="입력 2 3 5 2 6 2" xfId="10656" xr:uid="{642EB51A-F472-47D6-8038-B6544C541490}"/>
    <cellStyle name="입력 2 3 5 2 6 3" xfId="23846" xr:uid="{0A0095ED-C173-49AB-BDC8-7B7663FA27D9}"/>
    <cellStyle name="입력 2 3 5 2 6 4" xfId="31637" xr:uid="{7604C325-A0D4-4DE2-8945-ACB808B618BD}"/>
    <cellStyle name="입력 2 3 5 2 6 5" xfId="25985" xr:uid="{BE08EB7B-28CA-4F0C-9454-BFE307BD9D51}"/>
    <cellStyle name="입력 2 3 5 2 7" xfId="10657" xr:uid="{B5D1EAF3-3F2F-4E01-8016-1CA65DAC1F57}"/>
    <cellStyle name="입력 2 3 5 2 7 2" xfId="23848" xr:uid="{B7B287EE-5A14-4D9B-B4EE-34BF1E2711ED}"/>
    <cellStyle name="입력 2 3 5 2 7 3" xfId="31639" xr:uid="{6429B081-93CC-4F58-9186-65FC245FF753}"/>
    <cellStyle name="입력 2 3 5 2 7 4" xfId="25986" xr:uid="{2A2C114A-6C9E-4406-972F-D7D02BEDDC3D}"/>
    <cellStyle name="입력 2 3 5 2 8" xfId="10658" xr:uid="{E912AEAF-5FBD-4A22-8116-6ACF6B30CC04}"/>
    <cellStyle name="입력 2 3 5 2 8 2" xfId="23849" xr:uid="{9A95B2D2-7AF0-48E8-A874-B38F26C42362}"/>
    <cellStyle name="입력 2 3 5 2 8 3" xfId="31640" xr:uid="{94080F4E-7E3F-4802-8889-5BA14AC084E8}"/>
    <cellStyle name="입력 2 3 5 2 8 4" xfId="25987" xr:uid="{F3FB3249-1825-4A19-B5AA-F25192915C8D}"/>
    <cellStyle name="입력 2 3 5 2 9" xfId="23826" xr:uid="{16740B95-0889-471D-A624-831A5A3AF5CC}"/>
    <cellStyle name="입력 2 3 5 3" xfId="10659" xr:uid="{FF10FBF8-57EA-4AED-9714-2A48CF9CA895}"/>
    <cellStyle name="입력 2 3 5 3 10" xfId="25988" xr:uid="{787D73FC-B154-4612-8BD5-99674E215804}"/>
    <cellStyle name="입력 2 3 5 3 2" xfId="10660" xr:uid="{E30293A5-FDAB-48EA-B9BE-4A6940260F3D}"/>
    <cellStyle name="입력 2 3 5 3 2 2" xfId="23851" xr:uid="{715393CD-75E6-40E0-A119-4256783AAE9F}"/>
    <cellStyle name="입력 2 3 5 3 2 3" xfId="31642" xr:uid="{FFD0E4F7-5EE1-45E5-97E2-8555690B7627}"/>
    <cellStyle name="입력 2 3 5 3 2 4" xfId="25989" xr:uid="{F40521D2-5EDC-41EC-A9A4-D13BEADCD087}"/>
    <cellStyle name="입력 2 3 5 3 3" xfId="10661" xr:uid="{D418C062-E9C1-4C24-AE84-AB82AE38B673}"/>
    <cellStyle name="입력 2 3 5 3 3 2" xfId="23852" xr:uid="{67D7655C-4D13-4455-B4C9-B2FEA82E6EEB}"/>
    <cellStyle name="입력 2 3 5 3 3 3" xfId="31643" xr:uid="{D360BB08-F649-44C0-9951-A6E2D027835C}"/>
    <cellStyle name="입력 2 3 5 3 3 4" xfId="25990" xr:uid="{CFF89199-103B-49E3-81F6-89C6F7DD34C8}"/>
    <cellStyle name="입력 2 3 5 3 4" xfId="10662" xr:uid="{76111593-DA02-41F0-8108-CDDED4D5F47E}"/>
    <cellStyle name="입력 2 3 5 3 4 2" xfId="23853" xr:uid="{F7B2338C-02D8-4638-A8E8-147579595802}"/>
    <cellStyle name="입력 2 3 5 3 4 3" xfId="31644" xr:uid="{AD5FD7A8-D3B7-452A-AFC8-6A38B49ECEF7}"/>
    <cellStyle name="입력 2 3 5 3 4 4" xfId="25991" xr:uid="{5056C69B-9F6D-4B6D-B11F-B061BF5A9C84}"/>
    <cellStyle name="입력 2 3 5 3 5" xfId="10663" xr:uid="{C99AFEF9-804D-46E0-8774-B3C723A2D11B}"/>
    <cellStyle name="입력 2 3 5 3 5 2" xfId="23854" xr:uid="{9B4645F1-922B-44D7-8BB8-49E8DEE7C4EC}"/>
    <cellStyle name="입력 2 3 5 3 5 3" xfId="31645" xr:uid="{BBBD55F4-A48D-45B6-AA2A-3016B906B460}"/>
    <cellStyle name="입력 2 3 5 3 5 4" xfId="25992" xr:uid="{9B155EB8-7EEB-4195-96C5-E83DE6CB5D08}"/>
    <cellStyle name="입력 2 3 5 3 6" xfId="10664" xr:uid="{8B3C603A-F40C-49B9-9A97-A3462E671EE3}"/>
    <cellStyle name="입력 2 3 5 3 6 2" xfId="23855" xr:uid="{8A2A6728-4DD1-408C-A84A-9A44F3129721}"/>
    <cellStyle name="입력 2 3 5 3 6 3" xfId="31646" xr:uid="{99CC361D-009C-493D-A876-F86544497165}"/>
    <cellStyle name="입력 2 3 5 3 6 4" xfId="25993" xr:uid="{107BEA4A-3019-49CA-A0C0-A2B3BEFDED9C}"/>
    <cellStyle name="입력 2 3 5 3 7" xfId="10665" xr:uid="{F59C210B-B3D6-4717-9259-F26C0CE013B3}"/>
    <cellStyle name="입력 2 3 5 3 7 2" xfId="23856" xr:uid="{3996974F-DB30-4121-BF3D-C1569A17503B}"/>
    <cellStyle name="입력 2 3 5 3 7 3" xfId="31647" xr:uid="{DE6EEF90-AE91-4E84-82E9-91916D6D25D6}"/>
    <cellStyle name="입력 2 3 5 3 7 4" xfId="25994" xr:uid="{1A0CE4EB-C54E-4FF2-8A6C-6DC28891F114}"/>
    <cellStyle name="입력 2 3 5 3 8" xfId="23850" xr:uid="{C91B68F8-0975-48E8-B45D-DAC6C7F4807C}"/>
    <cellStyle name="입력 2 3 5 3 9" xfId="31641" xr:uid="{4252B1FB-9086-4EF5-8FDF-2890B0741019}"/>
    <cellStyle name="입력 2 3 5 4" xfId="10666" xr:uid="{D1C8ECDB-1D9F-4D1E-A24D-92601EB9F624}"/>
    <cellStyle name="입력 2 3 5 4 2" xfId="10667" xr:uid="{77CF3215-44CA-4DB4-8F7C-7C0EFCE7FC4F}"/>
    <cellStyle name="입력 2 3 5 4 2 2" xfId="23858" xr:uid="{ADA1D5B6-C0E3-40E6-BD71-E1D600D3D836}"/>
    <cellStyle name="입력 2 3 5 4 2 3" xfId="31649" xr:uid="{D496A8E7-B25A-478E-A337-70E00543AB3E}"/>
    <cellStyle name="입력 2 3 5 4 2 4" xfId="25996" xr:uid="{0125777D-AFAA-4797-9ED3-C888DCDF9B9A}"/>
    <cellStyle name="입력 2 3 5 4 3" xfId="10668" xr:uid="{78C0D31A-7400-4DDE-B9F7-081C415BB649}"/>
    <cellStyle name="입력 2 3 5 4 3 2" xfId="23859" xr:uid="{9F5DB7B6-D5E0-43A3-AC17-85E7090ABB63}"/>
    <cellStyle name="입력 2 3 5 4 3 3" xfId="31650" xr:uid="{430508DF-56BA-4706-B7BB-34703A2F45C6}"/>
    <cellStyle name="입력 2 3 5 4 3 4" xfId="25997" xr:uid="{CF1A80B3-E2FD-4376-AC37-8204F2F445AC}"/>
    <cellStyle name="입력 2 3 5 4 4" xfId="10669" xr:uid="{AEACA388-4BEB-441B-AAFC-863B13EF0ED2}"/>
    <cellStyle name="입력 2 3 5 4 4 2" xfId="23860" xr:uid="{ED0AB2EA-AA00-4441-87F3-D4B0F069583D}"/>
    <cellStyle name="입력 2 3 5 4 4 3" xfId="31651" xr:uid="{BA87A813-F08A-4280-AF19-5989D00D566F}"/>
    <cellStyle name="입력 2 3 5 4 4 4" xfId="25998" xr:uid="{5F08AE98-FB3D-4E55-81D4-B9C1AD47B059}"/>
    <cellStyle name="입력 2 3 5 4 5" xfId="10670" xr:uid="{1ADAEA84-C7F9-4F74-8451-EBA694B85D18}"/>
    <cellStyle name="입력 2 3 5 4 5 2" xfId="23861" xr:uid="{563B4F59-5A18-461D-96BF-67EA77986C59}"/>
    <cellStyle name="입력 2 3 5 4 5 3" xfId="31652" xr:uid="{A8413CB4-7B8E-4BCF-AB77-31FDF73F9D74}"/>
    <cellStyle name="입력 2 3 5 4 5 4" xfId="25999" xr:uid="{2CFA6680-948C-43AA-B655-823EF8C246B9}"/>
    <cellStyle name="입력 2 3 5 4 6" xfId="10671" xr:uid="{01C130E5-9C26-4EF5-B241-75805D6EA539}"/>
    <cellStyle name="입력 2 3 5 4 6 2" xfId="23862" xr:uid="{E5C247A3-01E2-4424-B117-3D0FF834C4E0}"/>
    <cellStyle name="입력 2 3 5 4 6 3" xfId="31653" xr:uid="{59E847FB-D76B-42A6-A41F-1BB542E7BF19}"/>
    <cellStyle name="입력 2 3 5 4 6 4" xfId="26000" xr:uid="{3886C0CE-3570-46BC-885E-0EC63E04E0BC}"/>
    <cellStyle name="입력 2 3 5 4 7" xfId="23857" xr:uid="{482E8EB2-DB99-491A-ADCA-AF57D82F9211}"/>
    <cellStyle name="입력 2 3 5 4 8" xfId="31648" xr:uid="{C625223D-41B1-4366-B1EA-14D47690058D}"/>
    <cellStyle name="입력 2 3 5 4 9" xfId="25995" xr:uid="{15AF975C-CB0E-41C7-9DC8-26F8CBEE1CE4}"/>
    <cellStyle name="입력 2 3 5 5" xfId="10672" xr:uid="{D70CC08B-B01D-42D8-8A0A-F573226409C9}"/>
    <cellStyle name="입력 2 3 5 5 2" xfId="10673" xr:uid="{B1D59340-E083-4A04-9492-4824E6B1FCB0}"/>
    <cellStyle name="입력 2 3 5 5 2 2" xfId="23864" xr:uid="{6113E151-4663-4D8A-B2A8-A899990DAE0A}"/>
    <cellStyle name="입력 2 3 5 5 2 3" xfId="31655" xr:uid="{76D7536D-5CAB-4569-9DA3-8D0D87EDD9F4}"/>
    <cellStyle name="입력 2 3 5 5 2 4" xfId="26002" xr:uid="{AA1ABDCD-F4D0-461B-B48C-2CB952F96D5A}"/>
    <cellStyle name="입력 2 3 5 5 3" xfId="10674" xr:uid="{29004247-E9A0-4221-BA80-287206A45C1C}"/>
    <cellStyle name="입력 2 3 5 5 3 2" xfId="23865" xr:uid="{118C26B5-3C1F-4D26-A499-ADB0A31A04C3}"/>
    <cellStyle name="입력 2 3 5 5 3 3" xfId="31656" xr:uid="{F9C6D7CD-F111-43D0-879B-D578747A61A2}"/>
    <cellStyle name="입력 2 3 5 5 3 4" xfId="26003" xr:uid="{2FBD6B34-13FB-43BD-A389-320A57F7DD5A}"/>
    <cellStyle name="입력 2 3 5 5 4" xfId="10675" xr:uid="{D87A1774-E25C-4339-8FAB-1881E0A45BDD}"/>
    <cellStyle name="입력 2 3 5 5 4 2" xfId="23866" xr:uid="{DBA50C69-9401-4461-8848-AB3E0D0D7214}"/>
    <cellStyle name="입력 2 3 5 5 4 3" xfId="31657" xr:uid="{A2ADA3A4-B1FA-4561-BA6E-87769DDFE721}"/>
    <cellStyle name="입력 2 3 5 5 4 4" xfId="26004" xr:uid="{A7ACF069-48DC-4C30-AAE5-1E56802DB253}"/>
    <cellStyle name="입력 2 3 5 5 5" xfId="10676" xr:uid="{46D64834-3E54-4C1D-A4B6-EEFF46E00B0B}"/>
    <cellStyle name="입력 2 3 5 5 5 2" xfId="23867" xr:uid="{6A0E4D01-F82F-4F79-8576-23EA263E9118}"/>
    <cellStyle name="입력 2 3 5 5 5 3" xfId="31658" xr:uid="{83BC5C75-0F22-4D4D-98AC-5F588408BE4D}"/>
    <cellStyle name="입력 2 3 5 5 5 4" xfId="26005" xr:uid="{E66B75B8-C046-465C-88B1-3B2DA132BDC5}"/>
    <cellStyle name="입력 2 3 5 5 6" xfId="23863" xr:uid="{79128C51-9933-4F3F-AA59-8C0913F8EEB0}"/>
    <cellStyle name="입력 2 3 5 5 7" xfId="31654" xr:uid="{94169A0E-EC2B-4F24-954C-F09A1197E368}"/>
    <cellStyle name="입력 2 3 5 5 8" xfId="26001" xr:uid="{3E1E1B5A-507C-477B-874A-C0D6744EABE9}"/>
    <cellStyle name="입력 2 3 5 6" xfId="10677" xr:uid="{7448ABA4-D2E4-4B05-A92A-615530CCFCD5}"/>
    <cellStyle name="입력 2 3 5 6 2" xfId="10678" xr:uid="{FD6D0AC5-0228-4A88-85B0-AC484D3F82AB}"/>
    <cellStyle name="입력 2 3 5 6 2 2" xfId="23869" xr:uid="{994F88B0-ACEA-4DFB-8498-6CFFFB6DD667}"/>
    <cellStyle name="입력 2 3 5 6 2 3" xfId="31660" xr:uid="{7374BFBD-A909-46EB-9CBC-FE7CF1063C77}"/>
    <cellStyle name="입력 2 3 5 6 2 4" xfId="26007" xr:uid="{BB44C0F0-32A1-4D56-B3DC-E53324821A73}"/>
    <cellStyle name="입력 2 3 5 6 3" xfId="23868" xr:uid="{6617AF20-0ACD-4F12-A29A-946F7103B78D}"/>
    <cellStyle name="입력 2 3 5 6 4" xfId="31659" xr:uid="{3FCCD071-A280-4F37-A23A-59A73C83AC8F}"/>
    <cellStyle name="입력 2 3 5 6 5" xfId="26006" xr:uid="{FBA7B4C1-E13D-43D6-93C0-595FBCE43608}"/>
    <cellStyle name="입력 2 3 5 7" xfId="10679" xr:uid="{B797169C-307D-4A2C-989F-7BE89F9809A6}"/>
    <cellStyle name="입력 2 3 5 7 2" xfId="10680" xr:uid="{012DF1CE-570E-4CC9-AA6A-AC91B4F4317A}"/>
    <cellStyle name="입력 2 3 5 7 3" xfId="23870" xr:uid="{55CF966E-0AF2-44B5-8C80-EEBA64B001C1}"/>
    <cellStyle name="입력 2 3 5 7 4" xfId="31661" xr:uid="{152172E5-7D26-4513-BB97-789681A4D1B7}"/>
    <cellStyle name="입력 2 3 5 7 5" xfId="26008" xr:uid="{57BFF3B0-475B-46AA-859B-82A251532C23}"/>
    <cellStyle name="입력 2 3 5 8" xfId="10681" xr:uid="{90379F33-4290-40CA-9725-9422EA344E4E}"/>
    <cellStyle name="입력 2 3 5 8 2" xfId="23872" xr:uid="{1596D2D9-A636-4399-B7CC-A6F4EB35782E}"/>
    <cellStyle name="입력 2 3 5 8 3" xfId="31663" xr:uid="{502DCDE0-9D9E-414B-BBD4-51E52111A39B}"/>
    <cellStyle name="입력 2 3 5 8 4" xfId="26009" xr:uid="{4B08669E-F004-4B20-A218-9B39E23D95A8}"/>
    <cellStyle name="입력 2 3 5 9" xfId="23825" xr:uid="{75CE88DC-FC51-40E0-8676-2BF953EA4CC7}"/>
    <cellStyle name="입력 2 3 6" xfId="10682" xr:uid="{C35A7334-AB2C-46AF-B06C-184E30FE80BD}"/>
    <cellStyle name="입력 2 3 6 10" xfId="31664" xr:uid="{735E47E0-5859-4D0C-863B-C803E41B6EED}"/>
    <cellStyle name="입력 2 3 6 11" xfId="26010" xr:uid="{9C51E5C5-453C-4A4E-BF55-E56A625FE022}"/>
    <cellStyle name="입력 2 3 6 2" xfId="10683" xr:uid="{74DF94B6-92E4-4532-A7C5-C2C3765ED7A7}"/>
    <cellStyle name="입력 2 3 6 2 10" xfId="31665" xr:uid="{8BE90C98-2722-4BE1-BF29-73BBB8CAFA03}"/>
    <cellStyle name="입력 2 3 6 2 11" xfId="26011" xr:uid="{8DB04547-1936-4BBA-BAA6-5A165717640F}"/>
    <cellStyle name="입력 2 3 6 2 2" xfId="10684" xr:uid="{D0FB5789-B134-465D-8749-6C5A38953741}"/>
    <cellStyle name="입력 2 3 6 2 2 10" xfId="26012" xr:uid="{E2C38BCF-133C-486E-A0F4-4987808C04F4}"/>
    <cellStyle name="입력 2 3 6 2 2 2" xfId="10685" xr:uid="{5D557B57-9611-450F-9692-4510EE0079E3}"/>
    <cellStyle name="입력 2 3 6 2 2 2 2" xfId="23876" xr:uid="{0599D4BE-A081-4EEF-916E-A98F92C344C5}"/>
    <cellStyle name="입력 2 3 6 2 2 2 3" xfId="31667" xr:uid="{0CD41A2B-7A31-475F-993D-AC24BF507829}"/>
    <cellStyle name="입력 2 3 6 2 2 2 4" xfId="26013" xr:uid="{4594FD9D-B364-4421-A3CD-B9732EF6B3EF}"/>
    <cellStyle name="입력 2 3 6 2 2 3" xfId="10686" xr:uid="{DA03B26C-C0F8-4EAA-A66B-F54FD534BB44}"/>
    <cellStyle name="입력 2 3 6 2 2 3 2" xfId="23877" xr:uid="{9C87A651-0711-416C-9F41-F0B7D3C40C3E}"/>
    <cellStyle name="입력 2 3 6 2 2 3 3" xfId="31668" xr:uid="{4F09266F-B178-4771-B1CD-18B9E0787E21}"/>
    <cellStyle name="입력 2 3 6 2 2 3 4" xfId="26014" xr:uid="{A5374725-2C09-4458-87E0-6434DD86AE33}"/>
    <cellStyle name="입력 2 3 6 2 2 4" xfId="10687" xr:uid="{516DE568-B0BB-4BA0-9F3F-38B9493E259B}"/>
    <cellStyle name="입력 2 3 6 2 2 4 2" xfId="23878" xr:uid="{4855D2F2-2A13-4FEF-91D9-2ECB460C72B2}"/>
    <cellStyle name="입력 2 3 6 2 2 4 3" xfId="31669" xr:uid="{57B3FA97-07E5-453F-A61C-C5F2E2D28503}"/>
    <cellStyle name="입력 2 3 6 2 2 4 4" xfId="26015" xr:uid="{A2807999-63FD-433A-90B7-1AA163976C9B}"/>
    <cellStyle name="입력 2 3 6 2 2 5" xfId="10688" xr:uid="{FFA95D33-6F10-4972-85CF-D8D42A7CBFFA}"/>
    <cellStyle name="입력 2 3 6 2 2 5 2" xfId="23879" xr:uid="{034F767D-5894-4966-A274-AF89A21B53D5}"/>
    <cellStyle name="입력 2 3 6 2 2 5 3" xfId="31670" xr:uid="{227106D0-62AF-45E3-8064-DA0670E9D539}"/>
    <cellStyle name="입력 2 3 6 2 2 5 4" xfId="26016" xr:uid="{F4F3424A-D74E-41DA-92D9-D521C5CE3A15}"/>
    <cellStyle name="입력 2 3 6 2 2 6" xfId="10689" xr:uid="{79E22414-EAB8-4B57-A902-C8E63B61B7B7}"/>
    <cellStyle name="입력 2 3 6 2 2 6 2" xfId="23880" xr:uid="{1066D279-B766-4BB5-8D25-11A427964245}"/>
    <cellStyle name="입력 2 3 6 2 2 6 3" xfId="31671" xr:uid="{A84A6A4E-D66D-48BB-A662-F5DA8EB612AE}"/>
    <cellStyle name="입력 2 3 6 2 2 6 4" xfId="26017" xr:uid="{4620A4D0-A9BB-4F98-9B61-E8C55B769CCE}"/>
    <cellStyle name="입력 2 3 6 2 2 7" xfId="10690" xr:uid="{CD25211A-6E5E-4427-B440-58699C0D20DA}"/>
    <cellStyle name="입력 2 3 6 2 2 7 2" xfId="23881" xr:uid="{3B86B8D9-5686-4DB8-8A49-E247587FA040}"/>
    <cellStyle name="입력 2 3 6 2 2 7 3" xfId="31672" xr:uid="{752ED816-1ECB-4450-82BB-E9CC9ED7F5B8}"/>
    <cellStyle name="입력 2 3 6 2 2 7 4" xfId="26018" xr:uid="{BDEC4402-A2D6-4EDF-A5B1-A0F69046CE51}"/>
    <cellStyle name="입력 2 3 6 2 2 8" xfId="23875" xr:uid="{76EFCFD4-41D6-4EE8-B69D-D59A0049A36B}"/>
    <cellStyle name="입력 2 3 6 2 2 9" xfId="31666" xr:uid="{8808B6FD-CD09-4107-812B-426359D908BF}"/>
    <cellStyle name="입력 2 3 6 2 3" xfId="10691" xr:uid="{27F48CB9-CEFC-4659-8108-33B4A4634655}"/>
    <cellStyle name="입력 2 3 6 2 3 2" xfId="10692" xr:uid="{37F52286-E004-4754-B6FF-FC07007069AA}"/>
    <cellStyle name="입력 2 3 6 2 3 2 2" xfId="23883" xr:uid="{22F8D7B7-C13B-4996-ABE3-2B0139891923}"/>
    <cellStyle name="입력 2 3 6 2 3 2 3" xfId="31674" xr:uid="{8472D169-6C76-4AFC-A89C-632F4EFBB80A}"/>
    <cellStyle name="입력 2 3 6 2 3 2 4" xfId="26020" xr:uid="{D4A8105E-97BA-4119-A612-B477A53863A5}"/>
    <cellStyle name="입력 2 3 6 2 3 3" xfId="10693" xr:uid="{CACA6142-D1E5-40E5-B132-78765E5683B5}"/>
    <cellStyle name="입력 2 3 6 2 3 3 2" xfId="23884" xr:uid="{04C552B9-41A9-4AAA-9426-9BE60A75CF41}"/>
    <cellStyle name="입력 2 3 6 2 3 3 3" xfId="31675" xr:uid="{1F2F24F2-7CC6-42F7-BEA6-99144F452024}"/>
    <cellStyle name="입력 2 3 6 2 3 3 4" xfId="26185" xr:uid="{7F4E8FF2-08DC-4B85-AEE9-8A2A3ECA10C3}"/>
    <cellStyle name="입력 2 3 6 2 3 4" xfId="10694" xr:uid="{67DD2B0A-BE40-4328-A0AE-A582E97F0905}"/>
    <cellStyle name="입력 2 3 6 2 3 4 2" xfId="23885" xr:uid="{891E126D-E096-48B9-AF46-49C4C576C3BD}"/>
    <cellStyle name="입력 2 3 6 2 3 4 3" xfId="31676" xr:uid="{C5996F78-12B6-4C53-BC77-D77AAED33917}"/>
    <cellStyle name="입력 2 3 6 2 3 4 4" xfId="26186" xr:uid="{625550B8-A8FF-43F0-AD1C-286450AA05F5}"/>
    <cellStyle name="입력 2 3 6 2 3 5" xfId="10695" xr:uid="{508649FC-1157-4492-95B5-5BEC0FCDB639}"/>
    <cellStyle name="입력 2 3 6 2 3 5 2" xfId="23886" xr:uid="{A21EE318-F2F4-419E-88FA-E8AD11E32578}"/>
    <cellStyle name="입력 2 3 6 2 3 5 3" xfId="31677" xr:uid="{065CBBC5-1EE9-46BC-BF0B-5A3775064B5A}"/>
    <cellStyle name="입력 2 3 6 2 3 5 4" xfId="26187" xr:uid="{769657BE-E97C-409F-9914-DDD705B2EE14}"/>
    <cellStyle name="입력 2 3 6 2 3 6" xfId="10696" xr:uid="{571FABFC-C7ED-40AB-9C3B-CEC2AA2D25DB}"/>
    <cellStyle name="입력 2 3 6 2 3 6 2" xfId="23887" xr:uid="{3BFEF91E-B68F-4F75-BB2F-C33FDD03082D}"/>
    <cellStyle name="입력 2 3 6 2 3 6 3" xfId="31678" xr:uid="{F47346AF-1AB3-4887-BFC7-02159BD04DF8}"/>
    <cellStyle name="입력 2 3 6 2 3 6 4" xfId="26188" xr:uid="{D2093F28-90A7-44C3-BCD9-66F19C16EE9F}"/>
    <cellStyle name="입력 2 3 6 2 3 7" xfId="23882" xr:uid="{C29413F6-8866-45E4-8B1E-BD84D9147F86}"/>
    <cellStyle name="입력 2 3 6 2 3 8" xfId="31673" xr:uid="{B45F986F-1CCF-43B8-85B4-72111F6DE7DD}"/>
    <cellStyle name="입력 2 3 6 2 3 9" xfId="26019" xr:uid="{B00818EE-6F00-422D-ABD4-126BB863E3D7}"/>
    <cellStyle name="입력 2 3 6 2 4" xfId="10697" xr:uid="{87E562A2-C110-43CA-9526-5320BBBA4F3B}"/>
    <cellStyle name="입력 2 3 6 2 4 2" xfId="10698" xr:uid="{20EE2FED-D57C-4B44-8A93-07CA28559144}"/>
    <cellStyle name="입력 2 3 6 2 4 2 2" xfId="23889" xr:uid="{EA09DDAD-6759-4439-8877-B8F37FA70148}"/>
    <cellStyle name="입력 2 3 6 2 4 2 3" xfId="31680" xr:uid="{CE2AED42-063C-4A49-9D78-EE57C45E74A3}"/>
    <cellStyle name="입력 2 3 6 2 4 2 4" xfId="26190" xr:uid="{F9E74B44-0DA6-4F87-AA1B-F0CE758F3517}"/>
    <cellStyle name="입력 2 3 6 2 4 3" xfId="10699" xr:uid="{5CFB0E5A-F2EC-4C20-ADBA-B69DC6988ABF}"/>
    <cellStyle name="입력 2 3 6 2 4 3 2" xfId="23890" xr:uid="{F5106825-A975-4AE3-835F-3FE6C70966F7}"/>
    <cellStyle name="입력 2 3 6 2 4 3 3" xfId="31681" xr:uid="{7A74F3B0-B336-427D-A671-3D129ECDF0D2}"/>
    <cellStyle name="입력 2 3 6 2 4 3 4" xfId="26191" xr:uid="{C5BE4187-B202-4447-ABC6-BC45E962A2BC}"/>
    <cellStyle name="입력 2 3 6 2 4 4" xfId="10700" xr:uid="{158336F5-2334-44EC-8C19-3780F48B7EA6}"/>
    <cellStyle name="입력 2 3 6 2 4 4 2" xfId="23891" xr:uid="{875685BA-05B6-4696-924D-5724999C1CA1}"/>
    <cellStyle name="입력 2 3 6 2 4 4 3" xfId="31682" xr:uid="{BF79CAF0-7DD9-4264-AFD9-883564965FAC}"/>
    <cellStyle name="입력 2 3 6 2 4 4 4" xfId="26192" xr:uid="{06FB2508-380D-49EA-BCE9-CF9D3BB87FD1}"/>
    <cellStyle name="입력 2 3 6 2 4 5" xfId="23888" xr:uid="{B74CB80F-3AD3-496F-8A93-99ED79C06D11}"/>
    <cellStyle name="입력 2 3 6 2 4 6" xfId="31679" xr:uid="{0C3EBDA6-333C-4A67-AF2D-1BB9D07A93E8}"/>
    <cellStyle name="입력 2 3 6 2 4 7" xfId="26189" xr:uid="{B4165587-FA6E-4AA3-9705-2B3E513ED23A}"/>
    <cellStyle name="입력 2 3 6 2 5" xfId="10701" xr:uid="{3EDDB537-373C-48AD-BAF8-456DEF022DF4}"/>
    <cellStyle name="입력 2 3 6 2 5 2" xfId="10702" xr:uid="{00982F78-DD19-4F27-A7AE-E0BDAE16348D}"/>
    <cellStyle name="입력 2 3 6 2 5 3" xfId="23892" xr:uid="{43632293-F21E-4615-AB20-17E679CA6A6E}"/>
    <cellStyle name="입력 2 3 6 2 5 4" xfId="31683" xr:uid="{7327FC20-58B4-4C92-BE4F-DA3B405A2FB0}"/>
    <cellStyle name="입력 2 3 6 2 5 5" xfId="26193" xr:uid="{C8F3140E-6588-4DAA-85EF-E3EC3EC9FA13}"/>
    <cellStyle name="입력 2 3 6 2 6" xfId="10703" xr:uid="{C83E705F-BE0D-45C2-AC09-4E991D1DB80C}"/>
    <cellStyle name="입력 2 3 6 2 6 2" xfId="10704" xr:uid="{4A7A03D6-5F6C-4C2B-A375-AA8DAA827344}"/>
    <cellStyle name="입력 2 3 6 2 6 3" xfId="23894" xr:uid="{CC9701FF-6E01-403C-B1D4-0E0F9D31901C}"/>
    <cellStyle name="입력 2 3 6 2 6 4" xfId="31685" xr:uid="{EE5C27E3-EBF6-4EA2-98A3-E6B36F16EEAE}"/>
    <cellStyle name="입력 2 3 6 2 6 5" xfId="26194" xr:uid="{E9ED33E5-62E3-4ADD-9676-F8AC3CF33C28}"/>
    <cellStyle name="입력 2 3 6 2 7" xfId="10705" xr:uid="{238DBD1C-9847-43E0-B379-CB63901959F2}"/>
    <cellStyle name="입력 2 3 6 2 7 2" xfId="23896" xr:uid="{F5612330-B3A5-4B6C-8535-D4E71C571E85}"/>
    <cellStyle name="입력 2 3 6 2 7 3" xfId="31687" xr:uid="{ED3EB383-24C2-4998-AC7E-518106EC0792}"/>
    <cellStyle name="입력 2 3 6 2 7 4" xfId="26195" xr:uid="{274CDE24-9DB5-4C17-9430-967DAE61BFAA}"/>
    <cellStyle name="입력 2 3 6 2 8" xfId="10706" xr:uid="{B29A4275-6E7B-4FFD-9C4D-86D43A182B30}"/>
    <cellStyle name="입력 2 3 6 2 8 2" xfId="23897" xr:uid="{FDF2ABFC-7B79-4CBF-BCCE-DF370AAF44DB}"/>
    <cellStyle name="입력 2 3 6 2 8 3" xfId="31688" xr:uid="{43F54AC5-E809-4426-8D79-BFF13E383339}"/>
    <cellStyle name="입력 2 3 6 2 8 4" xfId="26196" xr:uid="{0CB330D3-758B-407F-9C43-52E1D9788341}"/>
    <cellStyle name="입력 2 3 6 2 9" xfId="23874" xr:uid="{3F757EAD-BE41-467B-B2C8-54132B5F8AE9}"/>
    <cellStyle name="입력 2 3 6 3" xfId="10707" xr:uid="{FFDA3313-CAD6-41D9-8C3E-CB98B01C8B3E}"/>
    <cellStyle name="입력 2 3 6 3 10" xfId="26197" xr:uid="{0E2574CE-4BE3-4AF4-B261-A556539E3A09}"/>
    <cellStyle name="입력 2 3 6 3 2" xfId="10708" xr:uid="{3647BF32-6FB2-431A-B42A-819E1809AE8B}"/>
    <cellStyle name="입력 2 3 6 3 2 2" xfId="23899" xr:uid="{0AECDD2F-ED21-467E-B504-265E260DD868}"/>
    <cellStyle name="입력 2 3 6 3 2 3" xfId="31690" xr:uid="{0FE43205-203F-4551-83AC-BEA8EF619371}"/>
    <cellStyle name="입력 2 3 6 3 2 4" xfId="26198" xr:uid="{8DA0C9A3-BC2F-4212-BF8D-FA9F079A828E}"/>
    <cellStyle name="입력 2 3 6 3 3" xfId="10709" xr:uid="{A682F160-3F39-4F4B-A7E0-D73BBAC1A110}"/>
    <cellStyle name="입력 2 3 6 3 3 2" xfId="23900" xr:uid="{C664F7EA-2127-4038-ADFA-65FEA6753EE9}"/>
    <cellStyle name="입력 2 3 6 3 3 3" xfId="31691" xr:uid="{3F2E0FA3-D17A-4E3B-988C-ACFFBC9341FC}"/>
    <cellStyle name="입력 2 3 6 3 3 4" xfId="26199" xr:uid="{05852B26-82B8-45FA-87A2-6FB37F8997C6}"/>
    <cellStyle name="입력 2 3 6 3 4" xfId="10710" xr:uid="{22533C26-9BAD-4CEF-A3F8-17123EA21FD6}"/>
    <cellStyle name="입력 2 3 6 3 4 2" xfId="23901" xr:uid="{AF027821-A17D-4800-A2E9-034199374FD9}"/>
    <cellStyle name="입력 2 3 6 3 4 3" xfId="31692" xr:uid="{14997A74-64B8-4C76-BB5F-D459E40F8930}"/>
    <cellStyle name="입력 2 3 6 3 4 4" xfId="26200" xr:uid="{BF05EBCB-3F1F-40C7-BEBB-734FD90DBC58}"/>
    <cellStyle name="입력 2 3 6 3 5" xfId="10711" xr:uid="{7DA89C09-4A23-4DFB-9E34-C21BD4A68B83}"/>
    <cellStyle name="입력 2 3 6 3 5 2" xfId="23902" xr:uid="{7E19BD34-067D-44A3-AE22-86B653ED6DCE}"/>
    <cellStyle name="입력 2 3 6 3 5 3" xfId="31693" xr:uid="{DB9B37DA-C28D-4AEA-89B4-85A5ED17F7AE}"/>
    <cellStyle name="입력 2 3 6 3 5 4" xfId="26201" xr:uid="{C21141DA-384B-403F-9477-97CD2ADE9F8E}"/>
    <cellStyle name="입력 2 3 6 3 6" xfId="10712" xr:uid="{AC44A8A6-4C91-4E54-930A-9CE9FDDD862E}"/>
    <cellStyle name="입력 2 3 6 3 6 2" xfId="23903" xr:uid="{7C778724-8AE4-4270-8C6B-8F1D65CFA10B}"/>
    <cellStyle name="입력 2 3 6 3 6 3" xfId="31694" xr:uid="{7FA6AF4D-7068-472A-80A6-C2D2A21CBB10}"/>
    <cellStyle name="입력 2 3 6 3 6 4" xfId="26202" xr:uid="{02A695ED-A46E-4391-B807-B5CA5975E71C}"/>
    <cellStyle name="입력 2 3 6 3 7" xfId="10713" xr:uid="{2F33F286-7F06-4C14-B657-248C7E33151E}"/>
    <cellStyle name="입력 2 3 6 3 7 2" xfId="23904" xr:uid="{A0694A6F-FCDD-4339-AE2F-5D4F88562885}"/>
    <cellStyle name="입력 2 3 6 3 7 3" xfId="31695" xr:uid="{6E9A730E-EF7B-4689-A80E-F305CFCF3E06}"/>
    <cellStyle name="입력 2 3 6 3 7 4" xfId="26203" xr:uid="{35606981-F21B-4923-BDC4-D3347950CC80}"/>
    <cellStyle name="입력 2 3 6 3 8" xfId="23898" xr:uid="{B61A646F-49AB-49AD-B6A6-587F01F787A6}"/>
    <cellStyle name="입력 2 3 6 3 9" xfId="31689" xr:uid="{5517934A-AAB0-4AAB-ABD9-231856196356}"/>
    <cellStyle name="입력 2 3 6 4" xfId="10714" xr:uid="{D738803D-E920-4F3E-930B-36C3F003FE62}"/>
    <cellStyle name="입력 2 3 6 4 2" xfId="10715" xr:uid="{C5C39D25-8CBB-4C0D-9A8D-25384D1947D2}"/>
    <cellStyle name="입력 2 3 6 4 2 2" xfId="23906" xr:uid="{543D5DBF-73F7-4742-9148-63A325C5128A}"/>
    <cellStyle name="입력 2 3 6 4 2 3" xfId="31697" xr:uid="{281CF6E6-7692-4C1A-A486-076376458327}"/>
    <cellStyle name="입력 2 3 6 4 2 4" xfId="26205" xr:uid="{5E71E8DD-D85A-460C-9B62-F89A5BBEA854}"/>
    <cellStyle name="입력 2 3 6 4 3" xfId="10716" xr:uid="{5E41B6AA-D35A-4B70-84DA-67FEEA832352}"/>
    <cellStyle name="입력 2 3 6 4 3 2" xfId="23907" xr:uid="{082834E4-C3B5-44B9-969E-289572A6A7FA}"/>
    <cellStyle name="입력 2 3 6 4 3 3" xfId="31698" xr:uid="{A8B5B013-7AD4-466F-BC58-C8ECD009F7E8}"/>
    <cellStyle name="입력 2 3 6 4 3 4" xfId="26206" xr:uid="{4061B742-4E62-4A90-9112-0AE9FD54C3CA}"/>
    <cellStyle name="입력 2 3 6 4 4" xfId="10717" xr:uid="{C52C880C-7252-4251-AC6E-916EBE88E7F2}"/>
    <cellStyle name="입력 2 3 6 4 4 2" xfId="23908" xr:uid="{ECBEA0A0-EB60-4BDD-9FA0-8996E0EA1ED5}"/>
    <cellStyle name="입력 2 3 6 4 4 3" xfId="31699" xr:uid="{E4AC2081-AB11-4B64-8F82-3B9055933077}"/>
    <cellStyle name="입력 2 3 6 4 4 4" xfId="26207" xr:uid="{BF7BC083-7FFE-4C56-B9B1-CF246B496C28}"/>
    <cellStyle name="입력 2 3 6 4 5" xfId="10718" xr:uid="{C35D81C8-4330-42AE-B7CA-A67B56E358D4}"/>
    <cellStyle name="입력 2 3 6 4 5 2" xfId="23909" xr:uid="{3232C7C1-C4B6-4683-B4CE-A929C9C0BC0B}"/>
    <cellStyle name="입력 2 3 6 4 5 3" xfId="31700" xr:uid="{727AAF4A-4AA6-46BC-A842-B652BDFD0C2E}"/>
    <cellStyle name="입력 2 3 6 4 5 4" xfId="26208" xr:uid="{6BD9642E-D799-452B-8EEE-B08FA9FEF4B0}"/>
    <cellStyle name="입력 2 3 6 4 6" xfId="10719" xr:uid="{92ED095E-E0C8-42A5-B4E8-493039A9AE57}"/>
    <cellStyle name="입력 2 3 6 4 6 2" xfId="23910" xr:uid="{22BF4AC7-64CE-49F3-9D0B-901B9377C858}"/>
    <cellStyle name="입력 2 3 6 4 6 3" xfId="31701" xr:uid="{61DE4079-DB15-4333-854F-F7907161A79E}"/>
    <cellStyle name="입력 2 3 6 4 6 4" xfId="26209" xr:uid="{F44B653C-C702-4A72-9B10-67AB1C9E193A}"/>
    <cellStyle name="입력 2 3 6 4 7" xfId="23905" xr:uid="{08739B97-3F73-4508-9C2F-445BF12138A4}"/>
    <cellStyle name="입력 2 3 6 4 8" xfId="31696" xr:uid="{C75DBE05-E42F-4BAC-884F-38F838725C64}"/>
    <cellStyle name="입력 2 3 6 4 9" xfId="26204" xr:uid="{B4BEEB5F-874E-4265-9C42-D624F25655DA}"/>
    <cellStyle name="입력 2 3 6 5" xfId="10720" xr:uid="{CCF765AC-F6C6-4EC1-B4EB-2D1DCCB1105E}"/>
    <cellStyle name="입력 2 3 6 5 2" xfId="10721" xr:uid="{D44EB075-EF4A-4566-BE09-5C8B16746220}"/>
    <cellStyle name="입력 2 3 6 5 2 2" xfId="23912" xr:uid="{E37C0C56-F189-4A49-9818-C988717CCF7F}"/>
    <cellStyle name="입력 2 3 6 5 2 3" xfId="31703" xr:uid="{9B5657D5-077A-4272-9C5A-B6906F2787C7}"/>
    <cellStyle name="입력 2 3 6 5 2 4" xfId="26211" xr:uid="{395F44C4-D873-454A-9439-5E09663E0D23}"/>
    <cellStyle name="입력 2 3 6 5 3" xfId="10722" xr:uid="{DB912097-B1BD-4BCC-98DE-F4380A92E69F}"/>
    <cellStyle name="입력 2 3 6 5 3 2" xfId="23913" xr:uid="{8F71CB77-234E-445F-B8F9-D63DF8A66EFC}"/>
    <cellStyle name="입력 2 3 6 5 3 3" xfId="31704" xr:uid="{EB0B2B80-ABF4-4469-A999-270C4651B6DF}"/>
    <cellStyle name="입력 2 3 6 5 3 4" xfId="26212" xr:uid="{B0F9E83F-0080-4DFA-BD7D-6AA143EFD2D1}"/>
    <cellStyle name="입력 2 3 6 5 4" xfId="10723" xr:uid="{D4790B37-9DE6-4E70-9113-AEBA18C3B917}"/>
    <cellStyle name="입력 2 3 6 5 4 2" xfId="23914" xr:uid="{651BEDC1-4987-4DBA-8236-5604CB17B387}"/>
    <cellStyle name="입력 2 3 6 5 4 3" xfId="31705" xr:uid="{1C3CECB1-F3BB-4445-9FC5-59EE330110A2}"/>
    <cellStyle name="입력 2 3 6 5 4 4" xfId="26213" xr:uid="{814AFB48-8679-47A5-98C4-F6827BEA8A51}"/>
    <cellStyle name="입력 2 3 6 5 5" xfId="10724" xr:uid="{2CDDA6AD-310F-4C9F-9FAD-9306118D898C}"/>
    <cellStyle name="입력 2 3 6 5 5 2" xfId="23915" xr:uid="{DDD3B9B1-11DA-43EE-AF62-2B23F18F7D01}"/>
    <cellStyle name="입력 2 3 6 5 5 3" xfId="31706" xr:uid="{3AC6FF8D-96FB-4DF6-A2D8-C323CCE9D986}"/>
    <cellStyle name="입력 2 3 6 5 5 4" xfId="26214" xr:uid="{855E0E2D-8137-4589-9DE4-D02DC7D35B34}"/>
    <cellStyle name="입력 2 3 6 5 6" xfId="23911" xr:uid="{51FC556C-845D-4C13-B3B1-BC506FAE99D0}"/>
    <cellStyle name="입력 2 3 6 5 7" xfId="31702" xr:uid="{F06CC50B-E5ED-45D1-9038-1BBCD6178013}"/>
    <cellStyle name="입력 2 3 6 5 8" xfId="26210" xr:uid="{1E466722-8987-4F5F-95E9-8C06CF09D80C}"/>
    <cellStyle name="입력 2 3 6 6" xfId="10725" xr:uid="{3DE7A800-FD1D-41AF-B985-32DD506EAE17}"/>
    <cellStyle name="입력 2 3 6 6 2" xfId="10726" xr:uid="{F90520E4-300F-4213-8CEA-DD8A3FDBF584}"/>
    <cellStyle name="입력 2 3 6 6 2 2" xfId="23917" xr:uid="{77761E7D-7F55-48C5-93B6-DED56ADBEB4D}"/>
    <cellStyle name="입력 2 3 6 6 2 3" xfId="31708" xr:uid="{A82BABA6-BDB0-4E76-96FC-B73EF78C0A70}"/>
    <cellStyle name="입력 2 3 6 6 2 4" xfId="26216" xr:uid="{0A0AA305-3097-43AD-A0E0-7A94B15E6E65}"/>
    <cellStyle name="입력 2 3 6 6 3" xfId="23916" xr:uid="{0ED940F6-7DE2-416B-9981-583E85B1CD00}"/>
    <cellStyle name="입력 2 3 6 6 4" xfId="31707" xr:uid="{E720E050-2EEF-4832-93DF-FBCEA9EB6869}"/>
    <cellStyle name="입력 2 3 6 6 5" xfId="26215" xr:uid="{8518BC2D-8CC3-4136-A73D-66AE298AAF20}"/>
    <cellStyle name="입력 2 3 6 7" xfId="10727" xr:uid="{D7D03331-E98F-4E32-AED4-2EBF6AF986C3}"/>
    <cellStyle name="입력 2 3 6 7 2" xfId="10728" xr:uid="{CE7B66B8-C9A0-4062-9D5B-743A8BBCEEE1}"/>
    <cellStyle name="입력 2 3 6 7 3" xfId="23918" xr:uid="{BE3B7254-DB8A-4E49-9DFC-FFD95867A10C}"/>
    <cellStyle name="입력 2 3 6 7 4" xfId="31709" xr:uid="{32BB1D7C-A9DC-4252-A2CD-948DC19812A4}"/>
    <cellStyle name="입력 2 3 6 7 5" xfId="26217" xr:uid="{C1E484B3-2311-4C3D-A74B-32CF853F21FD}"/>
    <cellStyle name="입력 2 3 6 8" xfId="10729" xr:uid="{91D50263-6750-4BDE-B638-999CA1A9CA65}"/>
    <cellStyle name="입력 2 3 6 8 2" xfId="23920" xr:uid="{67879F2E-3719-4068-A61B-53C496FA3A3A}"/>
    <cellStyle name="입력 2 3 6 8 3" xfId="31711" xr:uid="{8FA8D666-FF0E-42A6-B6DF-9BDE76D0E3C3}"/>
    <cellStyle name="입력 2 3 6 8 4" xfId="26218" xr:uid="{DB493658-2CA8-4F87-9CA9-504DB93B1F9B}"/>
    <cellStyle name="입력 2 3 6 9" xfId="23873" xr:uid="{4AC8F925-49C7-4DD0-8EB9-5749242983D6}"/>
    <cellStyle name="입력 2 3 7" xfId="10730" xr:uid="{4592BB4C-4758-4A90-951D-23A7E91D6FF3}"/>
    <cellStyle name="입력 2 3 7 10" xfId="26219" xr:uid="{006150DE-4B1F-4F4E-848E-A57B0AA256C8}"/>
    <cellStyle name="입력 2 3 7 2" xfId="10731" xr:uid="{5A74B60C-E629-4D71-84DF-608D71CC6F03}"/>
    <cellStyle name="입력 2 3 7 2 10" xfId="26220" xr:uid="{13BEC29D-5499-4FCB-907E-E3ABA843B5F0}"/>
    <cellStyle name="입력 2 3 7 2 2" xfId="10732" xr:uid="{33961C8D-38D2-4675-BEF1-440F62264E89}"/>
    <cellStyle name="입력 2 3 7 2 2 2" xfId="23923" xr:uid="{B2940670-3AB5-4788-95E8-2F9B381C68BF}"/>
    <cellStyle name="입력 2 3 7 2 2 3" xfId="31714" xr:uid="{0AF98D24-4712-49AE-A1FE-7FFCCA57CB8E}"/>
    <cellStyle name="입력 2 3 7 2 2 4" xfId="26221" xr:uid="{499189AD-3A3A-401D-A064-C769351B6183}"/>
    <cellStyle name="입력 2 3 7 2 3" xfId="10733" xr:uid="{110E532A-43C9-48AB-BCD3-22E265D5C7DA}"/>
    <cellStyle name="입력 2 3 7 2 3 2" xfId="23924" xr:uid="{116A0A81-63ED-4BE0-9B95-EF19583C7F8A}"/>
    <cellStyle name="입력 2 3 7 2 3 3" xfId="31715" xr:uid="{D666F01B-8F86-46FF-B63C-1ECFF0528AD0}"/>
    <cellStyle name="입력 2 3 7 2 3 4" xfId="26222" xr:uid="{102C12D1-35D0-46EC-9DEF-64A1635E277A}"/>
    <cellStyle name="입력 2 3 7 2 4" xfId="10734" xr:uid="{9554A3C7-FD83-41E1-A17D-EB95FE9B9491}"/>
    <cellStyle name="입력 2 3 7 2 4 2" xfId="23925" xr:uid="{3B60C9A5-9D98-4ED6-925D-D74601079ADB}"/>
    <cellStyle name="입력 2 3 7 2 4 3" xfId="31716" xr:uid="{CF10823D-A893-41D2-B639-E9BDACDEE6F2}"/>
    <cellStyle name="입력 2 3 7 2 4 4" xfId="26223" xr:uid="{E5EB897E-9F91-4F89-A0C7-4E9A6B38CC4A}"/>
    <cellStyle name="입력 2 3 7 2 5" xfId="10735" xr:uid="{CE21AD63-3891-40A1-9E13-F6A8828EDA85}"/>
    <cellStyle name="입력 2 3 7 2 5 2" xfId="23926" xr:uid="{0FFACCBB-3527-41C4-9FE1-FAE98B93F013}"/>
    <cellStyle name="입력 2 3 7 2 5 3" xfId="31717" xr:uid="{5AA91E7E-2717-43E0-B522-FD80012DDAD1}"/>
    <cellStyle name="입력 2 3 7 2 5 4" xfId="26224" xr:uid="{09A43227-D240-44C6-B84A-772F2A6C893A}"/>
    <cellStyle name="입력 2 3 7 2 6" xfId="10736" xr:uid="{2D34D77A-64D9-49CE-B295-AA17FC3E0AE1}"/>
    <cellStyle name="입력 2 3 7 2 6 2" xfId="23927" xr:uid="{D0E10517-AEB9-49DC-A27D-B013C2DBA32E}"/>
    <cellStyle name="입력 2 3 7 2 6 3" xfId="31718" xr:uid="{0F642C2C-A88F-421A-A02A-5B2B5A104BB8}"/>
    <cellStyle name="입력 2 3 7 2 6 4" xfId="26225" xr:uid="{39D00B01-D1AD-492A-85BD-1A54F151F2A0}"/>
    <cellStyle name="입력 2 3 7 2 7" xfId="10737" xr:uid="{244F66A5-BC90-4779-B825-78E6C21F504F}"/>
    <cellStyle name="입력 2 3 7 2 7 2" xfId="23928" xr:uid="{2223A692-FA9F-4EA4-9F20-A304F4FC343D}"/>
    <cellStyle name="입력 2 3 7 2 7 3" xfId="31719" xr:uid="{CC0349AC-6561-4E45-9F63-D633C3E8BA5C}"/>
    <cellStyle name="입력 2 3 7 2 7 4" xfId="26226" xr:uid="{66F93DC1-C156-4093-A828-8428656FF0FE}"/>
    <cellStyle name="입력 2 3 7 2 8" xfId="23922" xr:uid="{F41774F8-BB8F-417D-B459-3C6273BD23E2}"/>
    <cellStyle name="입력 2 3 7 2 9" xfId="31713" xr:uid="{612D9910-B661-4C01-B843-23CEA1B4172E}"/>
    <cellStyle name="입력 2 3 7 3" xfId="10738" xr:uid="{ED86697C-26D8-4185-BFFD-66D91831B871}"/>
    <cellStyle name="입력 2 3 7 3 2" xfId="10739" xr:uid="{72EBA083-1220-4EAA-B109-7BAD6698483C}"/>
    <cellStyle name="입력 2 3 7 3 2 2" xfId="23930" xr:uid="{A4DC7C2C-E027-4066-B05B-80CC9C0AAB4C}"/>
    <cellStyle name="입력 2 3 7 3 2 3" xfId="31721" xr:uid="{C16F5CF9-629C-46A3-BA2B-89A4818CE2E5}"/>
    <cellStyle name="입력 2 3 7 3 2 4" xfId="26228" xr:uid="{0CCD8016-EDE0-4D61-BE83-40F8F341D049}"/>
    <cellStyle name="입력 2 3 7 3 3" xfId="10740" xr:uid="{3688444A-A020-465D-950B-F63B7A375206}"/>
    <cellStyle name="입력 2 3 7 3 3 2" xfId="23931" xr:uid="{69FC7B8C-1B06-40FA-A8F4-CDB6956927DD}"/>
    <cellStyle name="입력 2 3 7 3 3 3" xfId="31722" xr:uid="{C7CB0A20-1044-449D-95A7-F7D55D1CF8D7}"/>
    <cellStyle name="입력 2 3 7 3 3 4" xfId="26229" xr:uid="{C1D8C2B3-A1FC-451B-AE8E-E98C3CEC389D}"/>
    <cellStyle name="입력 2 3 7 3 4" xfId="10741" xr:uid="{67A5B1AA-BAEE-4251-88C2-523044DD3F79}"/>
    <cellStyle name="입력 2 3 7 3 4 2" xfId="23932" xr:uid="{A99A5DB7-949B-4DF2-8876-2804A50E52F8}"/>
    <cellStyle name="입력 2 3 7 3 4 3" xfId="31723" xr:uid="{8133F461-CBBA-42DE-A136-42088340D08B}"/>
    <cellStyle name="입력 2 3 7 3 4 4" xfId="26230" xr:uid="{4D45F6FB-5B61-435F-9019-69498F1F23A6}"/>
    <cellStyle name="입력 2 3 7 3 5" xfId="10742" xr:uid="{C57E161B-D065-4387-801E-D557413F92CD}"/>
    <cellStyle name="입력 2 3 7 3 5 2" xfId="23933" xr:uid="{4E507FDD-7FC1-4B7E-A5E5-95B6A2C713F8}"/>
    <cellStyle name="입력 2 3 7 3 5 3" xfId="31724" xr:uid="{72164313-2C9D-4F11-ACF9-102CBCD823A6}"/>
    <cellStyle name="입력 2 3 7 3 5 4" xfId="26231" xr:uid="{352B7CE6-E52D-4738-B74B-F90D2C53D7DF}"/>
    <cellStyle name="입력 2 3 7 3 6" xfId="10743" xr:uid="{7CAE632A-D647-4397-8547-7118F13043EA}"/>
    <cellStyle name="입력 2 3 7 3 6 2" xfId="23934" xr:uid="{9CBE677C-0E15-49DF-9670-4E7F49C92CD0}"/>
    <cellStyle name="입력 2 3 7 3 6 3" xfId="31725" xr:uid="{A8F05B47-250F-4880-85BB-3DB93933C627}"/>
    <cellStyle name="입력 2 3 7 3 6 4" xfId="26232" xr:uid="{FB1959C9-7098-43B7-91B8-C2EC0DB20D2C}"/>
    <cellStyle name="입력 2 3 7 3 7" xfId="23929" xr:uid="{3933CECC-767C-4A10-A6CF-2793E85E28B6}"/>
    <cellStyle name="입력 2 3 7 3 8" xfId="31720" xr:uid="{D0EE6684-0311-4FFD-B78F-79BC82F98377}"/>
    <cellStyle name="입력 2 3 7 3 9" xfId="26227" xr:uid="{6D7F0C97-6DF1-4142-860F-3A2C7EBD0527}"/>
    <cellStyle name="입력 2 3 7 4" xfId="10744" xr:uid="{E72411AA-B699-4882-AA87-CDCC2BF845D8}"/>
    <cellStyle name="입력 2 3 7 4 2" xfId="10745" xr:uid="{15D93892-C08A-4A1D-ACFF-20D61A3FF83A}"/>
    <cellStyle name="입력 2 3 7 4 2 2" xfId="23936" xr:uid="{F16B4E51-095F-4F3D-9AED-0FFAAD80F790}"/>
    <cellStyle name="입력 2 3 7 4 2 3" xfId="31727" xr:uid="{2A51A7E6-D13E-43D1-A981-7E8F7DC0D286}"/>
    <cellStyle name="입력 2 3 7 4 2 4" xfId="26234" xr:uid="{9853F3B1-F191-4D14-B1FD-892E65B241C3}"/>
    <cellStyle name="입력 2 3 7 4 3" xfId="10746" xr:uid="{729C8859-E1D1-4EEE-9B05-26A3B6FEA45E}"/>
    <cellStyle name="입력 2 3 7 4 3 2" xfId="23937" xr:uid="{F1E2E879-6A17-46F4-8091-0F324F3AC0CF}"/>
    <cellStyle name="입력 2 3 7 4 3 3" xfId="31728" xr:uid="{4E030ADC-9B41-4A75-ACC7-45E8BB3EE05C}"/>
    <cellStyle name="입력 2 3 7 4 3 4" xfId="26235" xr:uid="{B6FF6347-A32A-4B93-AC15-E2DA2E1FB105}"/>
    <cellStyle name="입력 2 3 7 4 4" xfId="10747" xr:uid="{24859EC1-75A3-4B77-9B55-768DF85D357E}"/>
    <cellStyle name="입력 2 3 7 4 4 2" xfId="23938" xr:uid="{1CEB6988-643B-4528-A3AD-4DC6967027DA}"/>
    <cellStyle name="입력 2 3 7 4 4 3" xfId="31729" xr:uid="{7C4290A9-E730-414B-9832-6C060CEF4B2F}"/>
    <cellStyle name="입력 2 3 7 4 4 4" xfId="26236" xr:uid="{776F6D9C-72E7-4006-8537-EA77DEE1BEBF}"/>
    <cellStyle name="입력 2 3 7 4 5" xfId="10748" xr:uid="{6232F4C3-A51C-4CE7-A912-AE2F6EED3832}"/>
    <cellStyle name="입력 2 3 7 4 5 2" xfId="23939" xr:uid="{D766CE21-2B6F-4322-96BB-291FD53F3639}"/>
    <cellStyle name="입력 2 3 7 4 5 3" xfId="31730" xr:uid="{DC72F986-EF21-4CFB-A1C7-178A51495F7D}"/>
    <cellStyle name="입력 2 3 7 4 5 4" xfId="26237" xr:uid="{5E734BE5-23CB-4E60-AF50-9FDCBC71239B}"/>
    <cellStyle name="입력 2 3 7 4 6" xfId="23935" xr:uid="{94214354-5F58-433B-9EDD-DA8912B7974E}"/>
    <cellStyle name="입력 2 3 7 4 7" xfId="31726" xr:uid="{45EF7E0B-8A62-4E37-892A-BC6720AB453F}"/>
    <cellStyle name="입력 2 3 7 4 8" xfId="26233" xr:uid="{A8671985-92B7-49DB-BA60-E0099DB76DC2}"/>
    <cellStyle name="입력 2 3 7 5" xfId="10749" xr:uid="{2947B048-BFF3-4FDB-B261-020A29DA00D2}"/>
    <cellStyle name="입력 2 3 7 5 2" xfId="10750" xr:uid="{050F656B-9CCB-47AB-9624-14C02054397F}"/>
    <cellStyle name="입력 2 3 7 5 2 2" xfId="23941" xr:uid="{6A9C1978-0FA5-4EA3-A988-88FBF0D16609}"/>
    <cellStyle name="입력 2 3 7 5 2 3" xfId="31732" xr:uid="{ED9409F5-FE8B-4B53-9164-1BEFBB0000E6}"/>
    <cellStyle name="입력 2 3 7 5 2 4" xfId="26239" xr:uid="{CE095AF6-BAA8-48F9-ABCF-D68BFD222C61}"/>
    <cellStyle name="입력 2 3 7 5 3" xfId="23940" xr:uid="{D9E07D0F-E48F-4797-B394-2E8305AA7188}"/>
    <cellStyle name="입력 2 3 7 5 4" xfId="31731" xr:uid="{8EB3744A-27D9-47B0-8465-AC7F7FEB2E71}"/>
    <cellStyle name="입력 2 3 7 5 5" xfId="26238" xr:uid="{50ACF770-141E-45E7-834C-6F5AEEA0B3D6}"/>
    <cellStyle name="입력 2 3 7 6" xfId="10751" xr:uid="{F98CC3BC-C0E1-4C46-A35B-55AD353E0DC8}"/>
    <cellStyle name="입력 2 3 7 6 2" xfId="10752" xr:uid="{FC423B3A-9C01-4028-804F-0089CA76FAD5}"/>
    <cellStyle name="입력 2 3 7 6 3" xfId="23942" xr:uid="{7399EAC2-83B1-4278-BFE6-830240CFAFFD}"/>
    <cellStyle name="입력 2 3 7 6 4" xfId="31733" xr:uid="{91E42DB1-3887-4D87-8487-5BB9C6E8B807}"/>
    <cellStyle name="입력 2 3 7 6 5" xfId="26240" xr:uid="{CEA65635-ACB7-4D1D-A3C3-E9E79256484F}"/>
    <cellStyle name="입력 2 3 7 7" xfId="10753" xr:uid="{615B1F5D-1FF6-4216-8D91-D9371D31E747}"/>
    <cellStyle name="입력 2 3 7 7 2" xfId="23944" xr:uid="{9E77B410-1D79-42AF-B99E-CB3B0A5A0249}"/>
    <cellStyle name="입력 2 3 7 7 3" xfId="31735" xr:uid="{AACBE2EF-0156-460C-B8DF-16E529EBCA36}"/>
    <cellStyle name="입력 2 3 7 7 4" xfId="26241" xr:uid="{A33C18DE-AE55-402F-A604-110E6F82C2EA}"/>
    <cellStyle name="입력 2 3 7 8" xfId="23921" xr:uid="{BA03F5B1-DFC5-4655-B037-ED3BC221E1D1}"/>
    <cellStyle name="입력 2 3 7 9" xfId="31712" xr:uid="{174EDC3D-D826-4B39-9286-3B4E9EDE11DC}"/>
    <cellStyle name="입력 2 3 8" xfId="10754" xr:uid="{47AE741B-952D-456B-A431-4BDE5D37EF5E}"/>
    <cellStyle name="입력 2 3 8 2" xfId="10755" xr:uid="{76CFFBDF-A91B-4D84-9DB0-4267BFA9D6AC}"/>
    <cellStyle name="입력 2 3 8 2 2" xfId="23946" xr:uid="{99E9E3BE-4051-493C-9E1B-DABFB3252DA3}"/>
    <cellStyle name="입력 2 3 8 2 3" xfId="31737" xr:uid="{4E8A336C-8C3A-4720-B043-8F47C38A12E9}"/>
    <cellStyle name="입력 2 3 8 2 4" xfId="26243" xr:uid="{0A1541FC-22D3-482F-B6C9-C73EB89F17C1}"/>
    <cellStyle name="입력 2 3 8 3" xfId="10756" xr:uid="{2A1E615A-90EE-4F5C-A11E-A76AB98939BA}"/>
    <cellStyle name="입력 2 3 8 3 2" xfId="23947" xr:uid="{078C8EDE-978C-4738-B720-036F8BBE0B32}"/>
    <cellStyle name="입력 2 3 8 3 3" xfId="31738" xr:uid="{29EB03DB-5133-46AC-A8E4-F7F2C4289FA6}"/>
    <cellStyle name="입력 2 3 8 3 4" xfId="26244" xr:uid="{E6EC4F3E-1C26-45A6-A221-A9204EE67473}"/>
    <cellStyle name="입력 2 3 8 4" xfId="23945" xr:uid="{3E492096-DD67-4924-81FE-C6358541D77F}"/>
    <cellStyle name="입력 2 3 8 5" xfId="31736" xr:uid="{3B8A25CE-5D3F-46B4-B54D-81556DE2D75E}"/>
    <cellStyle name="입력 2 3 8 6" xfId="26242" xr:uid="{EB5946EB-0E13-46B6-998C-B5FB40CEE26D}"/>
    <cellStyle name="입력 2 3 9" xfId="10757" xr:uid="{3D6EA48A-8663-47DB-86C0-5F44891CB907}"/>
    <cellStyle name="입력 2 3 9 2" xfId="10758" xr:uid="{287F0B25-4DDB-46DA-9559-E3AF08D5F2C9}"/>
    <cellStyle name="입력 2 3 9 3" xfId="23948" xr:uid="{9B139730-1868-466D-A8CD-30F871CA3123}"/>
    <cellStyle name="입력 2 3 9 4" xfId="31739" xr:uid="{FF081A75-61B9-4D33-8531-89B55925390E}"/>
    <cellStyle name="입력 2 3 9 5" xfId="26245" xr:uid="{C1C532CB-EE31-41FD-B6E6-BB2B5D76F096}"/>
    <cellStyle name="입력 2 4" xfId="10759" xr:uid="{8BCA47CB-3F3D-411D-96C6-36880477010B}"/>
    <cellStyle name="입력 2 4 10" xfId="10760" xr:uid="{24210E1D-CB26-4E1F-80B9-B17E5CD1F546}"/>
    <cellStyle name="입력 2 4 10 2" xfId="10761" xr:uid="{AE97EBC8-23C5-4C84-855E-CEDF5D1C20BD}"/>
    <cellStyle name="입력 2 4 10 3" xfId="23951" xr:uid="{8BE03277-FCB1-4B1E-8893-D13F56F97B27}"/>
    <cellStyle name="입력 2 4 10 4" xfId="31742" xr:uid="{9465CBDF-C360-4378-AA6D-CCFB0EFA5E61}"/>
    <cellStyle name="입력 2 4 10 5" xfId="26247" xr:uid="{3E7D5671-96B8-440E-A1B0-A33905E5F2D5}"/>
    <cellStyle name="입력 2 4 11" xfId="10762" xr:uid="{4EE58B81-03A9-4E12-8ACD-401B14B8EC28}"/>
    <cellStyle name="입력 2 4 11 2" xfId="10763" xr:uid="{36641FAB-EB46-4E12-9D71-E7E0B4D6F2CF}"/>
    <cellStyle name="입력 2 4 12" xfId="10764" xr:uid="{B46378C3-89FD-425D-ADD7-D58E4E753359}"/>
    <cellStyle name="입력 2 4 12 2" xfId="10765" xr:uid="{FB1A0065-FC92-4573-BD26-34BE2AFAA2E9}"/>
    <cellStyle name="입력 2 4 13" xfId="10766" xr:uid="{E258B7CE-8420-432A-A502-69EB29B8C837}"/>
    <cellStyle name="입력 2 4 14" xfId="23950" xr:uid="{78203F7D-F1B0-4B0E-9D19-F74D1A8254B7}"/>
    <cellStyle name="입력 2 4 15" xfId="31741" xr:uid="{9B61E022-6F78-4347-B123-D2E8C4CCCFEA}"/>
    <cellStyle name="입력 2 4 16" xfId="26246" xr:uid="{AE51EC30-C8C1-4FAB-B347-CF7A047862E6}"/>
    <cellStyle name="입력 2 4 2" xfId="10767" xr:uid="{501E4E7C-133E-4E85-98C4-7F6A80D106D7}"/>
    <cellStyle name="입력 2 4 2 10" xfId="31747" xr:uid="{FD1BCA35-1F02-4BA8-AC5E-8B119B1EB44F}"/>
    <cellStyle name="입력 2 4 2 11" xfId="26248" xr:uid="{B58F84E2-4C8D-45D1-A0E0-561D96778C26}"/>
    <cellStyle name="입력 2 4 2 2" xfId="10768" xr:uid="{5260F0AF-1E27-44B7-BB74-9558C592A296}"/>
    <cellStyle name="입력 2 4 2 2 10" xfId="31748" xr:uid="{7B78D945-1516-492E-8800-652360FF7123}"/>
    <cellStyle name="입력 2 4 2 2 11" xfId="26249" xr:uid="{01907D3A-D815-43F4-8E9F-5868C83E6E5E}"/>
    <cellStyle name="입력 2 4 2 2 2" xfId="10769" xr:uid="{AD9553E5-BCA4-469F-8D32-3F93B571B3BF}"/>
    <cellStyle name="입력 2 4 2 2 2 10" xfId="26250" xr:uid="{3B4F6CAF-A66A-4A5F-8E78-6891E2DF1FFA}"/>
    <cellStyle name="입력 2 4 2 2 2 2" xfId="10770" xr:uid="{AF6DE42A-E556-4983-8DE6-F1FDBC0A2A03}"/>
    <cellStyle name="입력 2 4 2 2 2 2 2" xfId="23961" xr:uid="{10484307-026E-4A4D-8E37-BD52A4B81E34}"/>
    <cellStyle name="입력 2 4 2 2 2 2 3" xfId="31750" xr:uid="{1CC37280-62D9-4D1F-B6E3-750DBF4A9566}"/>
    <cellStyle name="입력 2 4 2 2 2 2 4" xfId="26251" xr:uid="{A873A81B-0901-4436-A517-2B9C529DE62E}"/>
    <cellStyle name="입력 2 4 2 2 2 3" xfId="10771" xr:uid="{D213BD9C-505C-4ED7-B138-2F6C74099D7A}"/>
    <cellStyle name="입력 2 4 2 2 2 3 2" xfId="23962" xr:uid="{1888F7D0-7F4E-4201-8070-B84C6015BF20}"/>
    <cellStyle name="입력 2 4 2 2 2 3 3" xfId="31751" xr:uid="{BF2FF970-70E0-4684-9212-AD552F750861}"/>
    <cellStyle name="입력 2 4 2 2 2 3 4" xfId="26252" xr:uid="{569247C7-12F3-4AEE-B0F1-9935FA4E5515}"/>
    <cellStyle name="입력 2 4 2 2 2 4" xfId="10772" xr:uid="{60B18349-53BE-4AA6-B5E6-F0EFF5B52CBC}"/>
    <cellStyle name="입력 2 4 2 2 2 4 2" xfId="23963" xr:uid="{724FADBD-B7E9-49DE-9FB9-354D0D428205}"/>
    <cellStyle name="입력 2 4 2 2 2 4 3" xfId="31752" xr:uid="{6887893B-FC83-4B56-B5E1-7EDAB3BABAEA}"/>
    <cellStyle name="입력 2 4 2 2 2 4 4" xfId="26253" xr:uid="{655CA474-CC6C-4EC5-A1CF-B39DDAEE7686}"/>
    <cellStyle name="입력 2 4 2 2 2 5" xfId="10773" xr:uid="{0E19E1B6-5D92-46DF-BE8E-9FB45AB3F1ED}"/>
    <cellStyle name="입력 2 4 2 2 2 5 2" xfId="23964" xr:uid="{CAC8BA57-A2D4-419B-8691-29EECB2CE999}"/>
    <cellStyle name="입력 2 4 2 2 2 5 3" xfId="31753" xr:uid="{183BE7C6-77B0-4115-A005-B03418FC1DF1}"/>
    <cellStyle name="입력 2 4 2 2 2 5 4" xfId="26254" xr:uid="{09AE5F13-8B9B-4453-B571-E2C24DFFA841}"/>
    <cellStyle name="입력 2 4 2 2 2 6" xfId="10774" xr:uid="{7E8E7837-8E5C-4ABB-8314-0908492DA228}"/>
    <cellStyle name="입력 2 4 2 2 2 6 2" xfId="23965" xr:uid="{159EA867-E6A1-4F30-87BD-F8632EB66C46}"/>
    <cellStyle name="입력 2 4 2 2 2 6 3" xfId="31754" xr:uid="{5819E29C-C958-40F3-938B-FC2FB01AAF18}"/>
    <cellStyle name="입력 2 4 2 2 2 6 4" xfId="26255" xr:uid="{4113AD0E-C20F-4B9D-A698-FA8A2FDCFC88}"/>
    <cellStyle name="입력 2 4 2 2 2 7" xfId="10775" xr:uid="{ABC43723-7D25-43B3-8DA2-DB86EAF1763F}"/>
    <cellStyle name="입력 2 4 2 2 2 7 2" xfId="23966" xr:uid="{E6C51F29-F84D-4BC6-87C8-3CEA346D713E}"/>
    <cellStyle name="입력 2 4 2 2 2 7 3" xfId="31755" xr:uid="{D390010B-50DB-4158-AAE9-420E7D40372B}"/>
    <cellStyle name="입력 2 4 2 2 2 7 4" xfId="26256" xr:uid="{4BBBB70C-5E8A-4A06-9B58-DB8C55AC2C02}"/>
    <cellStyle name="입력 2 4 2 2 2 8" xfId="23960" xr:uid="{242D435F-82FF-480D-A588-76010FADC4B9}"/>
    <cellStyle name="입력 2 4 2 2 2 9" xfId="31749" xr:uid="{A93CE4FD-512B-4EFE-8964-7DECD6EEAA92}"/>
    <cellStyle name="입력 2 4 2 2 3" xfId="10776" xr:uid="{ED6F3386-AF14-4986-8725-946C9981FCDD}"/>
    <cellStyle name="입력 2 4 2 2 3 2" xfId="10777" xr:uid="{D667AB36-E1C9-4517-9943-CB5FB38435D1}"/>
    <cellStyle name="입력 2 4 2 2 3 2 2" xfId="23968" xr:uid="{09AC938C-4B8D-4CA6-B186-F690D46D9C33}"/>
    <cellStyle name="입력 2 4 2 2 3 2 3" xfId="31757" xr:uid="{F9E3DB50-0535-4204-AFC8-B6B265E0BD21}"/>
    <cellStyle name="입력 2 4 2 2 3 2 4" xfId="26258" xr:uid="{F931EE93-97E8-42A7-8B3B-BEB9A66DA727}"/>
    <cellStyle name="입력 2 4 2 2 3 3" xfId="10778" xr:uid="{D26E9143-D9DC-4BEC-BDE7-89BC4D874FD5}"/>
    <cellStyle name="입력 2 4 2 2 3 3 2" xfId="23969" xr:uid="{3AC2C484-18B1-42BD-BECA-192E13C48B0F}"/>
    <cellStyle name="입력 2 4 2 2 3 3 3" xfId="31758" xr:uid="{79BC6C70-88D7-4144-9246-653447331531}"/>
    <cellStyle name="입력 2 4 2 2 3 3 4" xfId="26259" xr:uid="{AA39E71B-2C4E-4ED4-A169-EBD1BACAF063}"/>
    <cellStyle name="입력 2 4 2 2 3 4" xfId="10779" xr:uid="{C2832DEA-CDBA-4D7F-AC96-ECE5DAA6FC17}"/>
    <cellStyle name="입력 2 4 2 2 3 4 2" xfId="23970" xr:uid="{6A52F8A8-B868-4ABE-A47A-CB1F40CA3412}"/>
    <cellStyle name="입력 2 4 2 2 3 4 3" xfId="31759" xr:uid="{33DE9A3E-A24E-4E05-A854-6DB7CE14AB79}"/>
    <cellStyle name="입력 2 4 2 2 3 4 4" xfId="26260" xr:uid="{E01D9AAC-92D2-42F3-A8F1-40B1AE77BFE1}"/>
    <cellStyle name="입력 2 4 2 2 3 5" xfId="10780" xr:uid="{B08A6AA3-FDD5-40F0-B854-3AC54F1D64FF}"/>
    <cellStyle name="입력 2 4 2 2 3 5 2" xfId="23971" xr:uid="{646A2B2F-E2E3-47DF-932C-46676A898977}"/>
    <cellStyle name="입력 2 4 2 2 3 5 3" xfId="31760" xr:uid="{7610D225-9A6D-4170-B1E2-5C0AD45725AB}"/>
    <cellStyle name="입력 2 4 2 2 3 5 4" xfId="26261" xr:uid="{8874286F-0ADE-4260-830E-2E4F97B39FE9}"/>
    <cellStyle name="입력 2 4 2 2 3 6" xfId="10781" xr:uid="{6162A62E-38DD-43EB-8D4F-A01FA06422AB}"/>
    <cellStyle name="입력 2 4 2 2 3 6 2" xfId="23972" xr:uid="{36319641-AA47-44E1-BA3F-0A3F70CD7C1D}"/>
    <cellStyle name="입력 2 4 2 2 3 6 3" xfId="31761" xr:uid="{4F9217B9-22E9-4AC2-BAFA-5054D7379D4A}"/>
    <cellStyle name="입력 2 4 2 2 3 6 4" xfId="26262" xr:uid="{7AF54280-6810-46BF-B352-5F6F3136F827}"/>
    <cellStyle name="입력 2 4 2 2 3 7" xfId="23967" xr:uid="{2FED9D4A-20E0-432C-9183-C4FCA3D33E78}"/>
    <cellStyle name="입력 2 4 2 2 3 8" xfId="31756" xr:uid="{48A0DC30-29D4-481F-966E-0A43CBD46563}"/>
    <cellStyle name="입력 2 4 2 2 3 9" xfId="26257" xr:uid="{EBBB5D62-7548-472C-B0BA-BDED3BA23B64}"/>
    <cellStyle name="입력 2 4 2 2 4" xfId="10782" xr:uid="{0BE1D2F0-9DB0-4551-A8B2-E7791863DA33}"/>
    <cellStyle name="입력 2 4 2 2 4 2" xfId="10783" xr:uid="{81189FEA-4A8F-47DD-B49F-56D17F9F172A}"/>
    <cellStyle name="입력 2 4 2 2 4 2 2" xfId="23974" xr:uid="{71705FB0-8F74-441B-A731-1828A8028BAA}"/>
    <cellStyle name="입력 2 4 2 2 4 2 3" xfId="31763" xr:uid="{4EB8BB67-A5AF-483F-815D-702A6FB1C8D9}"/>
    <cellStyle name="입력 2 4 2 2 4 2 4" xfId="26264" xr:uid="{4DCC6A24-04FE-432B-8C9C-319CEAD1B331}"/>
    <cellStyle name="입력 2 4 2 2 4 3" xfId="10784" xr:uid="{34150D03-3B9E-46B0-8159-8366D8622C11}"/>
    <cellStyle name="입력 2 4 2 2 4 3 2" xfId="23975" xr:uid="{FFDDF756-0EC3-4B6B-92FE-0D660EDD472C}"/>
    <cellStyle name="입력 2 4 2 2 4 3 3" xfId="31764" xr:uid="{EC7805E8-1935-4A12-917D-D29FF9974848}"/>
    <cellStyle name="입력 2 4 2 2 4 3 4" xfId="26265" xr:uid="{D3F31E11-D85A-4A3D-825E-EB00F566FF9F}"/>
    <cellStyle name="입력 2 4 2 2 4 4" xfId="10785" xr:uid="{F30B0B4E-13C0-452C-8CE8-7ACDA52FEE58}"/>
    <cellStyle name="입력 2 4 2 2 4 4 2" xfId="23976" xr:uid="{AC128E8A-35FC-4380-83D5-182FA0E11B82}"/>
    <cellStyle name="입력 2 4 2 2 4 4 3" xfId="31765" xr:uid="{B33B01CF-365F-4B45-A560-53E9DA977DC1}"/>
    <cellStyle name="입력 2 4 2 2 4 4 4" xfId="26266" xr:uid="{913B8827-543C-4F1C-AB9B-4DDE72C4502F}"/>
    <cellStyle name="입력 2 4 2 2 4 5" xfId="23973" xr:uid="{349E62D7-D83A-4DD4-B2B9-9F315B624446}"/>
    <cellStyle name="입력 2 4 2 2 4 6" xfId="31762" xr:uid="{21037367-F075-49C1-AFF1-20852ADB6DAD}"/>
    <cellStyle name="입력 2 4 2 2 4 7" xfId="26263" xr:uid="{842F2FCA-AAD8-416E-A8A8-10C0ED2EEDFD}"/>
    <cellStyle name="입력 2 4 2 2 5" xfId="10786" xr:uid="{DEF6F216-3C18-4CB8-A2AE-2D3F5E950B20}"/>
    <cellStyle name="입력 2 4 2 2 5 2" xfId="10787" xr:uid="{3EC5C6CF-3071-4BF6-97F0-0A229CAEB330}"/>
    <cellStyle name="입력 2 4 2 2 5 3" xfId="23977" xr:uid="{BCE450C6-56EF-4F24-8803-2D9371277A4D}"/>
    <cellStyle name="입력 2 4 2 2 5 4" xfId="31766" xr:uid="{07AC4D36-F867-40EE-829C-F0ED1A91F9FD}"/>
    <cellStyle name="입력 2 4 2 2 5 5" xfId="26267" xr:uid="{04B71A17-B1FE-4744-8A7F-B768334776B4}"/>
    <cellStyle name="입력 2 4 2 2 6" xfId="10788" xr:uid="{08EB48B3-ADE0-4F0B-990E-0BE12A438998}"/>
    <cellStyle name="입력 2 4 2 2 6 2" xfId="10789" xr:uid="{09F51C74-1412-4C72-8306-B3E29F767667}"/>
    <cellStyle name="입력 2 4 2 2 6 3" xfId="23979" xr:uid="{D18CDA5E-AA83-4D10-82EE-16A5BE0834EE}"/>
    <cellStyle name="입력 2 4 2 2 6 4" xfId="31768" xr:uid="{82E2FD32-1673-4508-B16E-97A01D1AEC85}"/>
    <cellStyle name="입력 2 4 2 2 6 5" xfId="26268" xr:uid="{1605AE39-7C52-4CD0-97F7-0DA63FC7A26A}"/>
    <cellStyle name="입력 2 4 2 2 7" xfId="10790" xr:uid="{894C1AAD-CB7A-442B-BC4F-F69EDEBE7631}"/>
    <cellStyle name="입력 2 4 2 2 7 2" xfId="23981" xr:uid="{8EDFDAB5-8143-4752-98FE-4EF849C7B52A}"/>
    <cellStyle name="입력 2 4 2 2 7 3" xfId="31770" xr:uid="{3A335BD6-A1EA-4D44-9BDD-6999AA437128}"/>
    <cellStyle name="입력 2 4 2 2 7 4" xfId="26269" xr:uid="{8FAE7072-AC8E-4750-B5C4-CE567B6616D3}"/>
    <cellStyle name="입력 2 4 2 2 8" xfId="10791" xr:uid="{D743C43B-26AA-4B53-87B5-42519C13BCFB}"/>
    <cellStyle name="입력 2 4 2 2 8 2" xfId="23982" xr:uid="{2E782F60-BF5A-4DFD-9F27-9E269F6838A9}"/>
    <cellStyle name="입력 2 4 2 2 8 3" xfId="31771" xr:uid="{B47FAB93-66EC-4CF1-BA0E-BA8554D37058}"/>
    <cellStyle name="입력 2 4 2 2 8 4" xfId="26270" xr:uid="{1E147CE8-A0D8-4FC3-B032-087429D6312B}"/>
    <cellStyle name="입력 2 4 2 2 9" xfId="23959" xr:uid="{C7DAE690-30D1-4085-BDF0-D510B63427B9}"/>
    <cellStyle name="입력 2 4 2 3" xfId="10792" xr:uid="{76179FEC-80DD-4001-B63A-AE31198D7D15}"/>
    <cellStyle name="입력 2 4 2 3 10" xfId="26271" xr:uid="{3DE9DE62-B01A-4039-99CF-61E1B39F8763}"/>
    <cellStyle name="입력 2 4 2 3 2" xfId="10793" xr:uid="{EF7EFDA8-F47C-4580-B09F-96EF584C3254}"/>
    <cellStyle name="입력 2 4 2 3 2 2" xfId="23984" xr:uid="{174FAFFB-080E-4554-8CF1-DFCCFE85C722}"/>
    <cellStyle name="입력 2 4 2 3 2 3" xfId="31773" xr:uid="{4DF62495-58BB-4150-BAD9-9D1A3B66FA0B}"/>
    <cellStyle name="입력 2 4 2 3 2 4" xfId="26272" xr:uid="{593E48D3-C62F-4B48-98F3-1ECF9B626C58}"/>
    <cellStyle name="입력 2 4 2 3 3" xfId="10794" xr:uid="{67AB03B5-DB14-4C41-A462-5C0342A4B056}"/>
    <cellStyle name="입력 2 4 2 3 3 2" xfId="23985" xr:uid="{BBCEC301-8288-4895-AB33-FECCE84985DB}"/>
    <cellStyle name="입력 2 4 2 3 3 3" xfId="31774" xr:uid="{EDBE0354-76D6-4F8D-B517-4A0D3014E8ED}"/>
    <cellStyle name="입력 2 4 2 3 3 4" xfId="26273" xr:uid="{2CF970ED-3920-44FD-99B2-3242B3AE2870}"/>
    <cellStyle name="입력 2 4 2 3 4" xfId="10795" xr:uid="{4292BB23-12DB-42C1-A158-2AFF010FFB69}"/>
    <cellStyle name="입력 2 4 2 3 4 2" xfId="23986" xr:uid="{CD1EB0E9-BCD3-4CD6-A254-211FE6985847}"/>
    <cellStyle name="입력 2 4 2 3 4 3" xfId="31775" xr:uid="{5FBE6C96-2278-4BF4-B95F-877F5095270E}"/>
    <cellStyle name="입력 2 4 2 3 4 4" xfId="26274" xr:uid="{AE13ACAC-9C54-4428-95E7-BBD7532D2FA8}"/>
    <cellStyle name="입력 2 4 2 3 5" xfId="10796" xr:uid="{57D76E35-73C9-48F3-BEE3-54BCCC5826AF}"/>
    <cellStyle name="입력 2 4 2 3 5 2" xfId="23987" xr:uid="{299DFEE8-B3C9-4D45-9434-1A01140B0D9D}"/>
    <cellStyle name="입력 2 4 2 3 5 3" xfId="31776" xr:uid="{108E6602-1469-4E60-B64F-97AB05F81BCF}"/>
    <cellStyle name="입력 2 4 2 3 5 4" xfId="26275" xr:uid="{3DA329D9-A648-4003-AD22-5DD805D9C96C}"/>
    <cellStyle name="입력 2 4 2 3 6" xfId="10797" xr:uid="{5AC05C19-6019-4701-9B27-985178CA06E4}"/>
    <cellStyle name="입력 2 4 2 3 6 2" xfId="23988" xr:uid="{D7DB83E0-D6FA-4470-8FF5-053DA526EA25}"/>
    <cellStyle name="입력 2 4 2 3 6 3" xfId="31777" xr:uid="{469CAA20-A2AC-4DB8-9439-1111B09011F2}"/>
    <cellStyle name="입력 2 4 2 3 6 4" xfId="26276" xr:uid="{FD4A6E1B-8086-4351-B6C7-08C48FC15BCF}"/>
    <cellStyle name="입력 2 4 2 3 7" xfId="10798" xr:uid="{EB83C9F0-DA29-4214-B7F3-33091DB3EB4C}"/>
    <cellStyle name="입력 2 4 2 3 7 2" xfId="23989" xr:uid="{D2802C50-0994-4584-9B2B-136907B09A47}"/>
    <cellStyle name="입력 2 4 2 3 7 3" xfId="31778" xr:uid="{4D810219-750B-461D-8727-642CD51E5BAC}"/>
    <cellStyle name="입력 2 4 2 3 7 4" xfId="26277" xr:uid="{7084954D-573F-4161-8CC8-E6567860E78C}"/>
    <cellStyle name="입력 2 4 2 3 8" xfId="23983" xr:uid="{61D35C82-8B3F-44B1-86E4-79E2C605D3CC}"/>
    <cellStyle name="입력 2 4 2 3 9" xfId="31772" xr:uid="{D96140D3-1DFE-48DA-A665-D71C014FB807}"/>
    <cellStyle name="입력 2 4 2 4" xfId="10799" xr:uid="{AE9315D7-2427-4D2F-9656-9F3B186AF39E}"/>
    <cellStyle name="입력 2 4 2 4 2" xfId="10800" xr:uid="{FBD2489B-40FA-47EA-9A45-E1AD992B905F}"/>
    <cellStyle name="입력 2 4 2 4 2 2" xfId="23991" xr:uid="{B352E7F3-521C-4439-B012-0972D5B480EA}"/>
    <cellStyle name="입력 2 4 2 4 2 3" xfId="31780" xr:uid="{E3253DE0-21F3-4222-8300-C7A98680D101}"/>
    <cellStyle name="입력 2 4 2 4 2 4" xfId="26279" xr:uid="{70798A99-0D33-4584-B495-78139E74DC34}"/>
    <cellStyle name="입력 2 4 2 4 3" xfId="10801" xr:uid="{B7876E6E-CFA3-4E2E-83F6-1F5B151FD490}"/>
    <cellStyle name="입력 2 4 2 4 3 2" xfId="23992" xr:uid="{494E905B-F21C-4FF9-8D0B-764B942C58B5}"/>
    <cellStyle name="입력 2 4 2 4 3 3" xfId="31781" xr:uid="{1552F241-FBB7-4968-8BED-C00BA99961C9}"/>
    <cellStyle name="입력 2 4 2 4 3 4" xfId="26280" xr:uid="{C64F593C-6122-4ED1-8882-1BFD24798D1E}"/>
    <cellStyle name="입력 2 4 2 4 4" xfId="10802" xr:uid="{CF057A74-1924-4F7C-9163-CCE984146D2F}"/>
    <cellStyle name="입력 2 4 2 4 4 2" xfId="23993" xr:uid="{025EBAFE-46CF-4165-A3CB-9552383EA468}"/>
    <cellStyle name="입력 2 4 2 4 4 3" xfId="31782" xr:uid="{AE4D1865-7BAD-4502-8493-F3F1855EF1CB}"/>
    <cellStyle name="입력 2 4 2 4 4 4" xfId="26281" xr:uid="{CBDBFE08-ABFA-4496-97B7-11F9411244E2}"/>
    <cellStyle name="입력 2 4 2 4 5" xfId="10803" xr:uid="{685D4203-E8C3-4BF7-86BD-7969F343237D}"/>
    <cellStyle name="입력 2 4 2 4 5 2" xfId="23994" xr:uid="{0C62C802-79F9-4195-A2DE-680FD75B0F32}"/>
    <cellStyle name="입력 2 4 2 4 5 3" xfId="31783" xr:uid="{990E2941-B450-4412-BEF1-B87C7AB1C53E}"/>
    <cellStyle name="입력 2 4 2 4 5 4" xfId="26282" xr:uid="{2D766BF5-B79C-4A4E-9629-520E2DA8C706}"/>
    <cellStyle name="입력 2 4 2 4 6" xfId="10804" xr:uid="{08B3596B-6EE9-4F4D-8D5C-B3BC6BFB2B35}"/>
    <cellStyle name="입력 2 4 2 4 6 2" xfId="23995" xr:uid="{E0A54616-10B6-4653-BC92-F0BDE59D5E48}"/>
    <cellStyle name="입력 2 4 2 4 6 3" xfId="31784" xr:uid="{EF4A075A-81D2-4BC9-98C2-0433AEFE88A2}"/>
    <cellStyle name="입력 2 4 2 4 6 4" xfId="26283" xr:uid="{661EE259-D6B6-4B59-8444-0E1F8A485927}"/>
    <cellStyle name="입력 2 4 2 4 7" xfId="23990" xr:uid="{289C5AD9-4AED-4137-AD32-A67033CEF92A}"/>
    <cellStyle name="입력 2 4 2 4 8" xfId="31779" xr:uid="{BA1196B2-B51B-40CB-8D1E-BD3DCA5A7E40}"/>
    <cellStyle name="입력 2 4 2 4 9" xfId="26278" xr:uid="{B61533B9-CEA0-40B6-878E-3628898F106F}"/>
    <cellStyle name="입력 2 4 2 5" xfId="10805" xr:uid="{B999E491-44A2-4893-B055-BE6A58307848}"/>
    <cellStyle name="입력 2 4 2 5 2" xfId="10806" xr:uid="{976389D8-BA6C-45AF-BCE7-948AE088DBA4}"/>
    <cellStyle name="입력 2 4 2 5 2 2" xfId="23997" xr:uid="{B42D9EB8-BB98-4C5B-8C07-03C1D23A1B59}"/>
    <cellStyle name="입력 2 4 2 5 2 3" xfId="31786" xr:uid="{AB2CA8D5-6C42-48AA-ACE2-415C6F6625D6}"/>
    <cellStyle name="입력 2 4 2 5 2 4" xfId="26449" xr:uid="{2B0D68B3-7B9F-4DFA-A950-6E37CF13807A}"/>
    <cellStyle name="입력 2 4 2 5 3" xfId="10807" xr:uid="{775077F8-0B37-4DF7-AD23-A6D2C3A5C028}"/>
    <cellStyle name="입력 2 4 2 5 3 2" xfId="23998" xr:uid="{3140475F-A6DF-4732-81A9-AD0978C81AD1}"/>
    <cellStyle name="입력 2 4 2 5 3 3" xfId="31787" xr:uid="{7FFD7E32-2DEC-4CA8-807F-03AEA42C4797}"/>
    <cellStyle name="입력 2 4 2 5 3 4" xfId="26450" xr:uid="{B3B76489-9F5E-4413-B9DA-43E1FFAE97AF}"/>
    <cellStyle name="입력 2 4 2 5 4" xfId="10808" xr:uid="{7C7574CF-2FD2-408A-BC44-9EBAA9CE3C77}"/>
    <cellStyle name="입력 2 4 2 5 4 2" xfId="23999" xr:uid="{E8F069EE-2767-4135-85A9-3359E7310C59}"/>
    <cellStyle name="입력 2 4 2 5 4 3" xfId="31788" xr:uid="{FA99D986-1A8A-4CAE-85E1-5AA07578766C}"/>
    <cellStyle name="입력 2 4 2 5 4 4" xfId="26451" xr:uid="{2FB82929-BB5A-43B0-A8DC-FA7C5FD2E6DD}"/>
    <cellStyle name="입력 2 4 2 5 5" xfId="10809" xr:uid="{F971B797-F8CA-437D-B521-DD8595110CF7}"/>
    <cellStyle name="입력 2 4 2 5 5 2" xfId="24000" xr:uid="{0A14975A-FF93-416C-95E9-9D7588561E4A}"/>
    <cellStyle name="입력 2 4 2 5 5 3" xfId="31789" xr:uid="{D6F83957-9D01-41B3-9119-987BE5B3A8AE}"/>
    <cellStyle name="입력 2 4 2 5 5 4" xfId="14563" xr:uid="{5598E420-06EC-44F8-9F9F-4FC817564A6F}"/>
    <cellStyle name="입력 2 4 2 5 6" xfId="23996" xr:uid="{E5E3C3D2-A406-46D5-8CBB-152884AA784B}"/>
    <cellStyle name="입력 2 4 2 5 7" xfId="31785" xr:uid="{04325356-BB98-49A0-9F91-B746260D1713}"/>
    <cellStyle name="입력 2 4 2 5 8" xfId="26284" xr:uid="{567433B5-4541-47D4-96F4-E23437654869}"/>
    <cellStyle name="입력 2 4 2 6" xfId="10810" xr:uid="{5FDCE733-2A24-4B65-8FEC-D7CF6BD3285A}"/>
    <cellStyle name="입력 2 4 2 6 2" xfId="10811" xr:uid="{3A44DE66-66E3-4D7B-A4F1-7EEE92A3D9B7}"/>
    <cellStyle name="입력 2 4 2 6 2 2" xfId="24002" xr:uid="{46BBE123-36B0-4F9D-8C2F-EFB63606AEDB}"/>
    <cellStyle name="입력 2 4 2 6 2 3" xfId="31791" xr:uid="{97252524-F816-47BE-A245-F0A3AA9E8148}"/>
    <cellStyle name="입력 2 4 2 6 2 4" xfId="27687" xr:uid="{A0A18993-AFAD-446B-9B7B-70ED0F34212C}"/>
    <cellStyle name="입력 2 4 2 6 3" xfId="24001" xr:uid="{F7B672E1-B66A-4113-9E78-71D90EAD1D17}"/>
    <cellStyle name="입력 2 4 2 6 4" xfId="31790" xr:uid="{498798C3-2FB8-47EF-BB2C-062D73B4E505}"/>
    <cellStyle name="입력 2 4 2 6 5" xfId="14561" xr:uid="{0EEAE3F1-BE4A-4B4F-B9E3-05F45C14F0CB}"/>
    <cellStyle name="입력 2 4 2 7" xfId="10812" xr:uid="{B15B1B7A-CF00-4F31-A7C6-9C2960C2A625}"/>
    <cellStyle name="입력 2 4 2 7 2" xfId="10813" xr:uid="{5ABD930F-E35D-4D98-84F3-C9E642B03F93}"/>
    <cellStyle name="입력 2 4 2 7 3" xfId="24003" xr:uid="{6A6267A8-8880-478A-96D6-162BA0CF23FD}"/>
    <cellStyle name="입력 2 4 2 7 4" xfId="31792" xr:uid="{3598FE17-9A61-4404-BA07-D137C3E2CC06}"/>
    <cellStyle name="입력 2 4 2 7 5" xfId="26452" xr:uid="{784C0BB4-8D6F-42EF-B0FB-432C2575A185}"/>
    <cellStyle name="입력 2 4 2 8" xfId="10814" xr:uid="{96BAD409-D781-469A-B32D-4A8C926367CE}"/>
    <cellStyle name="입력 2 4 2 8 2" xfId="24005" xr:uid="{CA05511E-0BEC-42D4-81CE-1704FAB3D1A9}"/>
    <cellStyle name="입력 2 4 2 8 3" xfId="31794" xr:uid="{8B18E7C9-7346-48E0-9C07-04B7A304B50A}"/>
    <cellStyle name="입력 2 4 2 8 4" xfId="14559" xr:uid="{AC62346C-C0E9-408C-819C-B8D40C2FFF24}"/>
    <cellStyle name="입력 2 4 2 9" xfId="23958" xr:uid="{89C57F5C-CF6B-4CBD-B7F5-3BB98CEDB234}"/>
    <cellStyle name="입력 2 4 3" xfId="10815" xr:uid="{E10EE813-F4A6-4268-BA7F-D3957992CA73}"/>
    <cellStyle name="입력 2 4 3 10" xfId="31795" xr:uid="{55660B34-926B-4C25-9A9E-58A6440A96E8}"/>
    <cellStyle name="입력 2 4 3 11" xfId="26453" xr:uid="{E31675DB-FB82-4EE8-A47C-EFA21001602A}"/>
    <cellStyle name="입력 2 4 3 2" xfId="10816" xr:uid="{53E9891B-339A-4C4F-9013-AACDE673680E}"/>
    <cellStyle name="입력 2 4 3 2 10" xfId="31796" xr:uid="{0682B6B7-5A94-4A44-8D52-26BAFEE36EDC}"/>
    <cellStyle name="입력 2 4 3 2 11" xfId="26454" xr:uid="{23A52D06-1ACA-49FC-B3AC-95685CB8CAF1}"/>
    <cellStyle name="입력 2 4 3 2 2" xfId="10817" xr:uid="{016E3913-4296-4946-9723-C0C3A0331CCA}"/>
    <cellStyle name="입력 2 4 3 2 2 10" xfId="26455" xr:uid="{49ED5B34-FE71-464D-8F87-FBDA2642CA78}"/>
    <cellStyle name="입력 2 4 3 2 2 2" xfId="10818" xr:uid="{434D09DF-34B4-43CC-84C3-DC1C613672DF}"/>
    <cellStyle name="입력 2 4 3 2 2 2 2" xfId="24009" xr:uid="{D4A6E6CE-E6AA-4441-BBB9-67F20BA41F17}"/>
    <cellStyle name="입력 2 4 3 2 2 2 3" xfId="31798" xr:uid="{1479BB79-E9E8-4C0C-B1DA-39F09A05B121}"/>
    <cellStyle name="입력 2 4 3 2 2 2 4" xfId="26456" xr:uid="{BFF98EFC-078F-4DE6-9E12-05FC7B013642}"/>
    <cellStyle name="입력 2 4 3 2 2 3" xfId="10819" xr:uid="{BFFB301A-72D7-45A0-8F5A-B31E911A612A}"/>
    <cellStyle name="입력 2 4 3 2 2 3 2" xfId="24010" xr:uid="{36C56B52-0740-4A4A-8693-F232D1189662}"/>
    <cellStyle name="입력 2 4 3 2 2 3 3" xfId="31799" xr:uid="{14A02503-B06B-48BC-8DF0-1EFD90878C3B}"/>
    <cellStyle name="입력 2 4 3 2 2 3 4" xfId="26457" xr:uid="{B0C197B2-5EAD-4189-82CD-D5425F928C94}"/>
    <cellStyle name="입력 2 4 3 2 2 4" xfId="10820" xr:uid="{EAD1C98C-39E5-4612-86C6-B4F875AD01B7}"/>
    <cellStyle name="입력 2 4 3 2 2 4 2" xfId="24011" xr:uid="{2A7157CE-4D1B-4027-8E2B-1EF5497D530E}"/>
    <cellStyle name="입력 2 4 3 2 2 4 3" xfId="31800" xr:uid="{29BF2F60-8AE9-4FAE-A4FF-B4D3B22F4ACB}"/>
    <cellStyle name="입력 2 4 3 2 2 4 4" xfId="26458" xr:uid="{15887FBC-65E8-4B26-833A-98E215F5C25C}"/>
    <cellStyle name="입력 2 4 3 2 2 5" xfId="10821" xr:uid="{AA1BC9E3-F87E-4CA7-A9A9-29B144EE8DA5}"/>
    <cellStyle name="입력 2 4 3 2 2 5 2" xfId="24012" xr:uid="{C1FA66BC-6A0D-4CDE-8911-30AAA408DF47}"/>
    <cellStyle name="입력 2 4 3 2 2 5 3" xfId="31801" xr:uid="{FDDF4925-3653-4412-87F7-D16797246E2B}"/>
    <cellStyle name="입력 2 4 3 2 2 5 4" xfId="26459" xr:uid="{38AD9BAF-D5C3-46ED-B368-9918C30EAEF5}"/>
    <cellStyle name="입력 2 4 3 2 2 6" xfId="10822" xr:uid="{5A5996B6-B3E6-4F3E-96E1-AD7E59F8E4BA}"/>
    <cellStyle name="입력 2 4 3 2 2 6 2" xfId="24013" xr:uid="{27A36FB0-EF15-4B5D-A8AC-F272E8E7B83C}"/>
    <cellStyle name="입력 2 4 3 2 2 6 3" xfId="31802" xr:uid="{91364B46-D756-487A-BA08-79FC2B724E68}"/>
    <cellStyle name="입력 2 4 3 2 2 6 4" xfId="26460" xr:uid="{DFBCB85A-2D4D-4B62-A918-A5DD11DE8B58}"/>
    <cellStyle name="입력 2 4 3 2 2 7" xfId="10823" xr:uid="{FFCD2960-8EFB-4E39-8137-5BC240EC75E6}"/>
    <cellStyle name="입력 2 4 3 2 2 7 2" xfId="24014" xr:uid="{C895FEF6-FCAA-45D6-98CE-0314DCBF0FE9}"/>
    <cellStyle name="입력 2 4 3 2 2 7 3" xfId="31803" xr:uid="{FA9320A1-E1C5-42E1-BBA8-533A06795C57}"/>
    <cellStyle name="입력 2 4 3 2 2 7 4" xfId="26461" xr:uid="{67AF26C3-ACE6-4B90-B3BC-EB15A364D596}"/>
    <cellStyle name="입력 2 4 3 2 2 8" xfId="24008" xr:uid="{4471E8B2-B4D8-477B-B24C-DC735DB7A335}"/>
    <cellStyle name="입력 2 4 3 2 2 9" xfId="31797" xr:uid="{51FFE672-21C4-4FBA-905B-FB5BF56ACA45}"/>
    <cellStyle name="입력 2 4 3 2 3" xfId="10824" xr:uid="{F45FBC57-5DE9-4879-86CA-5D8A105F3110}"/>
    <cellStyle name="입력 2 4 3 2 3 2" xfId="10825" xr:uid="{BAC15F0A-5B9B-4DAD-9B66-573601D94BDB}"/>
    <cellStyle name="입력 2 4 3 2 3 2 2" xfId="24016" xr:uid="{2A275B2C-F45B-4042-AA94-252D7C3D0762}"/>
    <cellStyle name="입력 2 4 3 2 3 2 3" xfId="31805" xr:uid="{CB8AFE53-F5E1-408E-8104-0511538D1C9A}"/>
    <cellStyle name="입력 2 4 3 2 3 2 4" xfId="26463" xr:uid="{16D53A10-E730-4D3A-9746-8092A8485B71}"/>
    <cellStyle name="입력 2 4 3 2 3 3" xfId="10826" xr:uid="{5B572129-6226-4427-A66D-C8CE0B7E82E0}"/>
    <cellStyle name="입력 2 4 3 2 3 3 2" xfId="24017" xr:uid="{2DD993AF-94BB-4D44-BCA3-47A57D3C22A8}"/>
    <cellStyle name="입력 2 4 3 2 3 3 3" xfId="31806" xr:uid="{B90EBBF4-BD6E-492C-86B1-B550A5534854}"/>
    <cellStyle name="입력 2 4 3 2 3 3 4" xfId="26464" xr:uid="{4AB8AE24-5EEF-47AB-95F8-3D64412F0635}"/>
    <cellStyle name="입력 2 4 3 2 3 4" xfId="10827" xr:uid="{61B1CA5A-FA01-4D95-8FB9-B9545CAA07FC}"/>
    <cellStyle name="입력 2 4 3 2 3 4 2" xfId="24018" xr:uid="{D8C31273-A0E6-4236-891C-F3B1FF4A8B0E}"/>
    <cellStyle name="입력 2 4 3 2 3 4 3" xfId="31807" xr:uid="{7A5F9C87-1CCF-4FFF-B36C-55F43498AE24}"/>
    <cellStyle name="입력 2 4 3 2 3 4 4" xfId="26465" xr:uid="{2D3D2E78-2B10-4D2A-987B-52B2CCB933EB}"/>
    <cellStyle name="입력 2 4 3 2 3 5" xfId="10828" xr:uid="{45579005-2D1F-42BF-81B1-00AF28D5BC81}"/>
    <cellStyle name="입력 2 4 3 2 3 5 2" xfId="24019" xr:uid="{4C5C2BE7-AA63-438C-BADB-9C926E397BDB}"/>
    <cellStyle name="입력 2 4 3 2 3 5 3" xfId="31808" xr:uid="{D29C1F2B-ED43-4D11-AD8F-D9ED0EAC472B}"/>
    <cellStyle name="입력 2 4 3 2 3 5 4" xfId="26466" xr:uid="{8FB3AB26-7B93-4A9A-AE1B-BF9311A9F70F}"/>
    <cellStyle name="입력 2 4 3 2 3 6" xfId="10829" xr:uid="{2FC53223-EEE9-4C2E-8A1A-1BF7782C5064}"/>
    <cellStyle name="입력 2 4 3 2 3 6 2" xfId="24020" xr:uid="{AE1B8301-31BA-4370-99C8-EC8449A6D716}"/>
    <cellStyle name="입력 2 4 3 2 3 6 3" xfId="31809" xr:uid="{A8EABAD6-B4AF-47BA-B648-19FE8C1791F2}"/>
    <cellStyle name="입력 2 4 3 2 3 6 4" xfId="26467" xr:uid="{B857B7C1-DB48-4DAB-924E-C76ABC30A31E}"/>
    <cellStyle name="입력 2 4 3 2 3 7" xfId="24015" xr:uid="{DC4E3272-C08E-4CA7-B709-96C2357AB482}"/>
    <cellStyle name="입력 2 4 3 2 3 8" xfId="31804" xr:uid="{CB67ACEE-1BB0-4312-AA7C-5FA8B8E1D020}"/>
    <cellStyle name="입력 2 4 3 2 3 9" xfId="26462" xr:uid="{8EA11ECA-A3D0-4EF7-9483-7DEC1A332DEF}"/>
    <cellStyle name="입력 2 4 3 2 4" xfId="10830" xr:uid="{F5B0BFB0-D9DB-4FD1-AC4F-9A981C8C17FD}"/>
    <cellStyle name="입력 2 4 3 2 4 2" xfId="10831" xr:uid="{DC146709-BF56-47DA-9561-83A976C44561}"/>
    <cellStyle name="입력 2 4 3 2 4 2 2" xfId="24022" xr:uid="{44BCAD41-B4BE-4FF6-BE0B-68E64BBF505A}"/>
    <cellStyle name="입력 2 4 3 2 4 2 3" xfId="31811" xr:uid="{0632B210-245E-454F-8BC1-0F93D2CA19B1}"/>
    <cellStyle name="입력 2 4 3 2 4 2 4" xfId="26469" xr:uid="{B013F613-63D9-45A5-ABBF-EC0CE1BC5184}"/>
    <cellStyle name="입력 2 4 3 2 4 3" xfId="10832" xr:uid="{D26A439F-D413-4FCE-B766-C9FB03389290}"/>
    <cellStyle name="입력 2 4 3 2 4 3 2" xfId="24023" xr:uid="{7B66AEDF-68DC-4BBB-A5C4-7E75EA801AAF}"/>
    <cellStyle name="입력 2 4 3 2 4 3 3" xfId="31812" xr:uid="{91608308-6C28-4D7D-A39E-6C1A0D8874C5}"/>
    <cellStyle name="입력 2 4 3 2 4 3 4" xfId="26470" xr:uid="{4302DB89-794D-4B41-9CAB-0A3C6B4258E0}"/>
    <cellStyle name="입력 2 4 3 2 4 4" xfId="10833" xr:uid="{A2EF327A-697D-44CB-91B6-277A153712F6}"/>
    <cellStyle name="입력 2 4 3 2 4 4 2" xfId="24024" xr:uid="{7F1E3711-80BA-41DE-8ACF-A12CE95E9711}"/>
    <cellStyle name="입력 2 4 3 2 4 4 3" xfId="31813" xr:uid="{5DFC1224-5AE2-4583-9962-7E8290BD4F92}"/>
    <cellStyle name="입력 2 4 3 2 4 4 4" xfId="26471" xr:uid="{C244C594-9580-47BC-A690-2255A34884BD}"/>
    <cellStyle name="입력 2 4 3 2 4 5" xfId="24021" xr:uid="{87D2332C-8BDA-4EFF-A2B1-25B188B52E36}"/>
    <cellStyle name="입력 2 4 3 2 4 6" xfId="31810" xr:uid="{FA8BC09A-C0BB-4D8C-9C60-4BD096C2E9BF}"/>
    <cellStyle name="입력 2 4 3 2 4 7" xfId="26468" xr:uid="{B2030A82-546C-4C46-8B21-20AF27E08AE7}"/>
    <cellStyle name="입력 2 4 3 2 5" xfId="10834" xr:uid="{28F5B310-EC90-46F8-9ABA-74F4705D285C}"/>
    <cellStyle name="입력 2 4 3 2 5 2" xfId="10835" xr:uid="{6B375E84-2886-48BF-8328-C73C0DA222F7}"/>
    <cellStyle name="입력 2 4 3 2 5 3" xfId="24025" xr:uid="{5A5AFA8F-15CF-4C7F-8D0D-240E53B0062C}"/>
    <cellStyle name="입력 2 4 3 2 5 4" xfId="31814" xr:uid="{E54CE4CC-569F-48AD-8E6E-FE5C051F6F95}"/>
    <cellStyle name="입력 2 4 3 2 5 5" xfId="26472" xr:uid="{9DFF4C00-B547-4050-8EF1-971FECAB1E56}"/>
    <cellStyle name="입력 2 4 3 2 6" xfId="10836" xr:uid="{14E362F4-DFEB-4512-A13E-A12958D213B4}"/>
    <cellStyle name="입력 2 4 3 2 6 2" xfId="10837" xr:uid="{DCCDDF32-7EDB-487A-B17E-30A6C6B32BEF}"/>
    <cellStyle name="입력 2 4 3 2 6 3" xfId="24027" xr:uid="{263D75EF-969D-4D6B-AF61-475BEC10FA8C}"/>
    <cellStyle name="입력 2 4 3 2 6 4" xfId="31816" xr:uid="{06F3F70C-559F-47C4-84BB-8924493F30B2}"/>
    <cellStyle name="입력 2 4 3 2 6 5" xfId="26473" xr:uid="{AD5A51AD-45D8-495D-8707-234C23D42719}"/>
    <cellStyle name="입력 2 4 3 2 7" xfId="10838" xr:uid="{46FDB846-FA35-49A1-AE25-112723829239}"/>
    <cellStyle name="입력 2 4 3 2 7 2" xfId="24029" xr:uid="{04E6BBF0-EBC9-4CF0-9605-DFA301EF2D46}"/>
    <cellStyle name="입력 2 4 3 2 7 3" xfId="31818" xr:uid="{4E45279E-DB30-4627-9575-C0C982CA19DF}"/>
    <cellStyle name="입력 2 4 3 2 7 4" xfId="26474" xr:uid="{8B5E1661-126C-43F5-B87A-46DD0D1F0CFB}"/>
    <cellStyle name="입력 2 4 3 2 8" xfId="10839" xr:uid="{27B989A9-9F21-4970-A3F0-EE0A99DD2D27}"/>
    <cellStyle name="입력 2 4 3 2 8 2" xfId="24030" xr:uid="{65E58136-A664-4229-8547-10AD1CEF68F3}"/>
    <cellStyle name="입력 2 4 3 2 8 3" xfId="31819" xr:uid="{69C19F53-578D-417A-B40E-7FC931DA99FA}"/>
    <cellStyle name="입력 2 4 3 2 8 4" xfId="26475" xr:uid="{4CF454FC-67C2-4AB2-BD24-62BD2C270C4C}"/>
    <cellStyle name="입력 2 4 3 2 9" xfId="24007" xr:uid="{C4879A6C-D6C2-41D5-9D08-FBD04FADC227}"/>
    <cellStyle name="입력 2 4 3 3" xfId="10840" xr:uid="{F7957317-9C24-4C36-9ECB-AA8E539378B2}"/>
    <cellStyle name="입력 2 4 3 3 10" xfId="26476" xr:uid="{CCD7849D-C437-44FF-8779-D188BEE54E04}"/>
    <cellStyle name="입력 2 4 3 3 2" xfId="10841" xr:uid="{B8AAF0C3-FA36-4614-B372-51A7449935F8}"/>
    <cellStyle name="입력 2 4 3 3 2 2" xfId="24032" xr:uid="{A08173FD-FF9B-4AA9-AF0B-7DEDB021AB56}"/>
    <cellStyle name="입력 2 4 3 3 2 3" xfId="31821" xr:uid="{8A018986-5A9C-4AA1-9872-AC75F158DACB}"/>
    <cellStyle name="입력 2 4 3 3 2 4" xfId="26477" xr:uid="{F9DB757F-3976-42CF-BF42-9BE2C4B85249}"/>
    <cellStyle name="입력 2 4 3 3 3" xfId="10842" xr:uid="{F9B70AAE-266C-493E-9F24-BBD6559CD942}"/>
    <cellStyle name="입력 2 4 3 3 3 2" xfId="24033" xr:uid="{501158AA-C8A9-42F6-AECF-D761F3DC0946}"/>
    <cellStyle name="입력 2 4 3 3 3 3" xfId="31822" xr:uid="{850559D5-4E79-4EA9-BD45-1CEAF8CE17B1}"/>
    <cellStyle name="입력 2 4 3 3 3 4" xfId="26478" xr:uid="{DA9F7084-7B86-488B-A9B7-912B96FE32CF}"/>
    <cellStyle name="입력 2 4 3 3 4" xfId="10843" xr:uid="{771B3433-B667-465E-B7AD-CA0CA0092169}"/>
    <cellStyle name="입력 2 4 3 3 4 2" xfId="24034" xr:uid="{C164C5B4-169B-4AF5-85C5-404CC9BA4B2F}"/>
    <cellStyle name="입력 2 4 3 3 4 3" xfId="31823" xr:uid="{0F5A55D7-3DC1-40CC-BC36-F1ADB4177400}"/>
    <cellStyle name="입력 2 4 3 3 4 4" xfId="26479" xr:uid="{A97651DC-D767-419B-86D4-744A1B371A94}"/>
    <cellStyle name="입력 2 4 3 3 5" xfId="10844" xr:uid="{5E9DC591-B5A6-4576-AD9E-AFF7B3A5E96A}"/>
    <cellStyle name="입력 2 4 3 3 5 2" xfId="24035" xr:uid="{0707EBC6-4159-467E-919C-3C5E0C324B39}"/>
    <cellStyle name="입력 2 4 3 3 5 3" xfId="31824" xr:uid="{5FC7F02D-84C9-4271-8A15-5541A9D6E22F}"/>
    <cellStyle name="입력 2 4 3 3 5 4" xfId="26480" xr:uid="{605C409E-A08D-4253-8FC7-07FD28ED8BAA}"/>
    <cellStyle name="입력 2 4 3 3 6" xfId="10845" xr:uid="{CF405C8B-90BD-46B3-B629-BF282CC4BE44}"/>
    <cellStyle name="입력 2 4 3 3 6 2" xfId="24036" xr:uid="{B8D5CC4F-6FFF-4B50-85A4-F6AAD943039B}"/>
    <cellStyle name="입력 2 4 3 3 6 3" xfId="31825" xr:uid="{8151AA78-D27A-48D6-8272-4E2096EEB447}"/>
    <cellStyle name="입력 2 4 3 3 6 4" xfId="26481" xr:uid="{BE2C6038-BA33-466C-BB52-01E82A8DA324}"/>
    <cellStyle name="입력 2 4 3 3 7" xfId="10846" xr:uid="{353AD24F-CD9D-4380-944E-8A9C09BF9B8E}"/>
    <cellStyle name="입력 2 4 3 3 7 2" xfId="24037" xr:uid="{66F9E067-0119-448F-8C5F-242CEFF9A781}"/>
    <cellStyle name="입력 2 4 3 3 7 3" xfId="31826" xr:uid="{5DA89314-46A0-4C0B-802A-7BF68CA63AA8}"/>
    <cellStyle name="입력 2 4 3 3 7 4" xfId="26482" xr:uid="{3F1955AD-6D2E-48E8-90A4-10393B83C88D}"/>
    <cellStyle name="입력 2 4 3 3 8" xfId="24031" xr:uid="{56189A13-1475-422D-AD95-7E7E0C83A04E}"/>
    <cellStyle name="입력 2 4 3 3 9" xfId="31820" xr:uid="{E2283130-ED6D-4CF8-986C-4A3806039E61}"/>
    <cellStyle name="입력 2 4 3 4" xfId="10847" xr:uid="{7633E2AB-140B-45E2-90BE-1BCF422AD91E}"/>
    <cellStyle name="입력 2 4 3 4 2" xfId="10848" xr:uid="{1B85C5C0-5E0E-4574-B8E4-C55733A779C9}"/>
    <cellStyle name="입력 2 4 3 4 2 2" xfId="24039" xr:uid="{2F645FFE-28EF-4C35-91BF-7DC2D53B29DC}"/>
    <cellStyle name="입력 2 4 3 4 2 3" xfId="31828" xr:uid="{9BC42B27-E176-493D-9456-53D71B1F84FC}"/>
    <cellStyle name="입력 2 4 3 4 2 4" xfId="26484" xr:uid="{903AF248-E3D2-41C9-9B43-0022D38041C3}"/>
    <cellStyle name="입력 2 4 3 4 3" xfId="10849" xr:uid="{E384BB88-AE00-417E-9792-892CE1E27EBA}"/>
    <cellStyle name="입력 2 4 3 4 3 2" xfId="24040" xr:uid="{1A365BC9-D782-45A1-8C5D-6124D9C5F200}"/>
    <cellStyle name="입력 2 4 3 4 3 3" xfId="31829" xr:uid="{BD116C4B-EC10-4D5D-8245-D021D206FECF}"/>
    <cellStyle name="입력 2 4 3 4 3 4" xfId="26485" xr:uid="{20765034-8594-44F2-B969-57D0E2EFAAAC}"/>
    <cellStyle name="입력 2 4 3 4 4" xfId="10850" xr:uid="{85356DD8-9A0D-41E4-8545-B0E8B7FC01E0}"/>
    <cellStyle name="입력 2 4 3 4 4 2" xfId="24041" xr:uid="{62A6BCDE-46C1-4F28-9EAA-75C39F8E83E2}"/>
    <cellStyle name="입력 2 4 3 4 4 3" xfId="31830" xr:uid="{E89DCB5E-ABBA-4747-98FF-F0AD9CD1E0A7}"/>
    <cellStyle name="입력 2 4 3 4 4 4" xfId="26486" xr:uid="{B1894824-72AB-42DF-9DDA-7C076821C48D}"/>
    <cellStyle name="입력 2 4 3 4 5" xfId="10851" xr:uid="{A10F2C11-F8EE-46F5-80CF-44F165A21448}"/>
    <cellStyle name="입력 2 4 3 4 5 2" xfId="24042" xr:uid="{D51C1241-A18C-4A68-B8F9-24CC6D532DEE}"/>
    <cellStyle name="입력 2 4 3 4 5 3" xfId="31831" xr:uid="{C48C0D67-47E3-433C-A85D-EB3F39A3BFA6}"/>
    <cellStyle name="입력 2 4 3 4 5 4" xfId="26487" xr:uid="{A8EF2DA0-BE9E-4750-994C-ABD24F0D05EF}"/>
    <cellStyle name="입력 2 4 3 4 6" xfId="10852" xr:uid="{083339B6-B02C-4DA6-92D3-F85B50DE027E}"/>
    <cellStyle name="입력 2 4 3 4 6 2" xfId="24043" xr:uid="{71079BE4-EF78-47FC-B5EA-D8BEFF753261}"/>
    <cellStyle name="입력 2 4 3 4 6 3" xfId="31832" xr:uid="{013B688B-D75E-43E0-981E-7706C63030A7}"/>
    <cellStyle name="입력 2 4 3 4 6 4" xfId="26488" xr:uid="{8DA3E43B-87F3-4FE0-8757-706F8A72FC79}"/>
    <cellStyle name="입력 2 4 3 4 7" xfId="24038" xr:uid="{4CDBF951-E23C-47FD-99D9-203211F7EE9A}"/>
    <cellStyle name="입력 2 4 3 4 8" xfId="31827" xr:uid="{36B3DC96-38D8-48E5-8C64-4F3D1216FD35}"/>
    <cellStyle name="입력 2 4 3 4 9" xfId="26483" xr:uid="{5DB9DBC9-DCA4-42A3-8DD9-E6297650DD65}"/>
    <cellStyle name="입력 2 4 3 5" xfId="10853" xr:uid="{921262D8-2DF8-47E9-872D-EE05326C51CC}"/>
    <cellStyle name="입력 2 4 3 5 2" xfId="10854" xr:uid="{5644B81B-0119-4EA6-B05A-52A75673B29F}"/>
    <cellStyle name="입력 2 4 3 5 2 2" xfId="24045" xr:uid="{EEA69DB3-C454-4ADC-9E9A-37AAD93E9B8D}"/>
    <cellStyle name="입력 2 4 3 5 2 3" xfId="31834" xr:uid="{547E518B-5E13-486C-BE52-ABB112E9708A}"/>
    <cellStyle name="입력 2 4 3 5 2 4" xfId="26490" xr:uid="{C3FC9E55-7CF9-4E37-868D-B9F9AB3A00E9}"/>
    <cellStyle name="입력 2 4 3 5 3" xfId="10855" xr:uid="{4259381B-3AAD-44FC-B29A-16CE52779822}"/>
    <cellStyle name="입력 2 4 3 5 3 2" xfId="24046" xr:uid="{DA41DFA7-BC28-4FBE-A64C-B93AC3A205BF}"/>
    <cellStyle name="입력 2 4 3 5 3 3" xfId="31835" xr:uid="{D14B323D-D832-4EC3-8360-FA74EACB4CF7}"/>
    <cellStyle name="입력 2 4 3 5 3 4" xfId="26491" xr:uid="{1A83369A-A1BC-43DC-901E-FF1EBD456A70}"/>
    <cellStyle name="입력 2 4 3 5 4" xfId="10856" xr:uid="{347A3766-3A26-4CEE-B9FB-3B5B1B003734}"/>
    <cellStyle name="입력 2 4 3 5 4 2" xfId="24047" xr:uid="{4BB209D1-B2B1-4842-BF95-4DD9B217A8D4}"/>
    <cellStyle name="입력 2 4 3 5 4 3" xfId="31836" xr:uid="{3A2D1FFF-B8D3-45B4-9EE5-1E24D794970E}"/>
    <cellStyle name="입력 2 4 3 5 4 4" xfId="26492" xr:uid="{2597C175-6ACA-4B0B-9B97-4ABF3059BA56}"/>
    <cellStyle name="입력 2 4 3 5 5" xfId="10857" xr:uid="{DD25A244-2E1F-4412-A349-B90BAE54CC1E}"/>
    <cellStyle name="입력 2 4 3 5 5 2" xfId="24048" xr:uid="{2FF5EC2D-7F98-4B36-BFE0-51277DDA8D95}"/>
    <cellStyle name="입력 2 4 3 5 5 3" xfId="31837" xr:uid="{A5B1607B-CBDB-4B34-8B6D-3A04A5352710}"/>
    <cellStyle name="입력 2 4 3 5 5 4" xfId="26493" xr:uid="{236C9303-8781-443A-93DF-599ED67A9554}"/>
    <cellStyle name="입력 2 4 3 5 6" xfId="24044" xr:uid="{4E67D957-5BE0-40F5-B4A0-A74E90151387}"/>
    <cellStyle name="입력 2 4 3 5 7" xfId="31833" xr:uid="{6C49CD1F-0D3C-4C9D-96D4-59B0BB2C394D}"/>
    <cellStyle name="입력 2 4 3 5 8" xfId="26489" xr:uid="{230CB1AD-42E2-4E2D-A2DF-2F52DA087576}"/>
    <cellStyle name="입력 2 4 3 6" xfId="10858" xr:uid="{3ABF824F-2C05-407D-B6A6-4BBA66BB519E}"/>
    <cellStyle name="입력 2 4 3 6 2" xfId="10859" xr:uid="{010277F3-F453-4C17-9521-F028B71F2C3F}"/>
    <cellStyle name="입력 2 4 3 6 2 2" xfId="24050" xr:uid="{791B2309-8953-4D2E-A509-A7198DCD84C7}"/>
    <cellStyle name="입력 2 4 3 6 2 3" xfId="31839" xr:uid="{4B2CBC4C-CF00-44FB-903B-09A029D9982B}"/>
    <cellStyle name="입력 2 4 3 6 2 4" xfId="26495" xr:uid="{BDAC556B-AD0E-4519-AAB3-0439EC6A18CD}"/>
    <cellStyle name="입력 2 4 3 6 3" xfId="24049" xr:uid="{FF89BAED-530A-4623-8280-CBD53F642ECC}"/>
    <cellStyle name="입력 2 4 3 6 4" xfId="31838" xr:uid="{6E9D7965-7C9A-4106-8087-EE21D3829E45}"/>
    <cellStyle name="입력 2 4 3 6 5" xfId="26494" xr:uid="{26BEB684-18B3-4D4C-977A-123F97B674E1}"/>
    <cellStyle name="입력 2 4 3 7" xfId="10860" xr:uid="{5A7DD5FF-B3B7-4899-B8EC-86E6A1045AA5}"/>
    <cellStyle name="입력 2 4 3 7 2" xfId="10861" xr:uid="{09EB0847-FE45-476C-8390-3BD58EE16539}"/>
    <cellStyle name="입력 2 4 3 7 3" xfId="24051" xr:uid="{00F73261-B819-42C0-8716-0244D8734FF2}"/>
    <cellStyle name="입력 2 4 3 7 4" xfId="31840" xr:uid="{234D9873-5D34-4739-B897-97DA308A8BF7}"/>
    <cellStyle name="입력 2 4 3 7 5" xfId="26496" xr:uid="{8A2C47E3-C960-4CD5-8C2F-0E818B3C8769}"/>
    <cellStyle name="입력 2 4 3 8" xfId="10862" xr:uid="{CA8D3D87-29F0-4571-920C-BED6434A2A6B}"/>
    <cellStyle name="입력 2 4 3 8 2" xfId="24053" xr:uid="{0E3D9CAC-9FB1-4DB3-A7D7-AB653F4F714A}"/>
    <cellStyle name="입력 2 4 3 8 3" xfId="31842" xr:uid="{93013DBB-3DB7-43D3-8E2F-406925F80ABA}"/>
    <cellStyle name="입력 2 4 3 8 4" xfId="26497" xr:uid="{C1571135-608F-4685-9AC9-19768E8FC3BB}"/>
    <cellStyle name="입력 2 4 3 9" xfId="24006" xr:uid="{E8353363-323B-49DD-A92B-135322F7800E}"/>
    <cellStyle name="입력 2 4 4" xfId="10863" xr:uid="{BC1B3C8E-1CCB-4712-8907-55E003DAD552}"/>
    <cellStyle name="입력 2 4 4 10" xfId="31843" xr:uid="{70DBE7E7-053B-4012-AA3A-A7EAD0C50BCA}"/>
    <cellStyle name="입력 2 4 4 11" xfId="26498" xr:uid="{75B928B6-DEC3-4A92-A28A-32E3FFDFB42A}"/>
    <cellStyle name="입력 2 4 4 2" xfId="10864" xr:uid="{B8074C17-780C-4AF6-9B2A-A8CFD55A1831}"/>
    <cellStyle name="입력 2 4 4 2 10" xfId="31844" xr:uid="{A2ED6955-1CD0-42B9-BEFF-2FE68D935D63}"/>
    <cellStyle name="입력 2 4 4 2 11" xfId="26499" xr:uid="{5E830C62-9730-403E-9E18-89CBCEA10743}"/>
    <cellStyle name="입력 2 4 4 2 2" xfId="10865" xr:uid="{B813A1F6-BBFB-484A-8224-5EBEC56D70A8}"/>
    <cellStyle name="입력 2 4 4 2 2 10" xfId="26500" xr:uid="{709C0540-E975-4DB3-9B32-EBC009B12FC0}"/>
    <cellStyle name="입력 2 4 4 2 2 2" xfId="10866" xr:uid="{536A5117-0CF0-4338-AA8B-B7EDFB3F3E40}"/>
    <cellStyle name="입력 2 4 4 2 2 2 2" xfId="24057" xr:uid="{6858DA02-BF0E-4C57-A5E9-B717AF22AC6B}"/>
    <cellStyle name="입력 2 4 4 2 2 2 3" xfId="31846" xr:uid="{F7844885-E699-4650-8A2E-8788834813DD}"/>
    <cellStyle name="입력 2 4 4 2 2 2 4" xfId="26501" xr:uid="{651F72C3-2B87-47BB-A4F8-40BBB970041F}"/>
    <cellStyle name="입력 2 4 4 2 2 3" xfId="10867" xr:uid="{606396D7-99C5-4632-B9A2-B63B58EB471A}"/>
    <cellStyle name="입력 2 4 4 2 2 3 2" xfId="24058" xr:uid="{9B883984-6F29-4C8D-8782-9002E5ED0B1F}"/>
    <cellStyle name="입력 2 4 4 2 2 3 3" xfId="31847" xr:uid="{1C7DDA56-D7B2-4412-83BE-400E11D653D4}"/>
    <cellStyle name="입력 2 4 4 2 2 3 4" xfId="26502" xr:uid="{965666CF-C34D-4CB9-9AE1-A64B757A98DB}"/>
    <cellStyle name="입력 2 4 4 2 2 4" xfId="10868" xr:uid="{D36DE2F8-AC37-4CF0-995C-166547771396}"/>
    <cellStyle name="입력 2 4 4 2 2 4 2" xfId="24059" xr:uid="{B8A8DBAF-4E69-4B37-B1F0-26C23A46FE19}"/>
    <cellStyle name="입력 2 4 4 2 2 4 3" xfId="31848" xr:uid="{C05C2E4B-4AEB-496B-A331-3180F31E0618}"/>
    <cellStyle name="입력 2 4 4 2 2 4 4" xfId="26503" xr:uid="{15392190-BFE5-417D-901A-063401CA91C2}"/>
    <cellStyle name="입력 2 4 4 2 2 5" xfId="10869" xr:uid="{C8882AFC-A9C3-4161-8E18-6F7E4749AE59}"/>
    <cellStyle name="입력 2 4 4 2 2 5 2" xfId="24060" xr:uid="{DF3CA50E-71AD-4E65-860C-1D3894AC7F91}"/>
    <cellStyle name="입력 2 4 4 2 2 5 3" xfId="31849" xr:uid="{B5B55A0F-63CE-40F7-A7BE-E48CF819317C}"/>
    <cellStyle name="입력 2 4 4 2 2 5 4" xfId="26504" xr:uid="{0F2EDC09-312C-48D8-89DE-E1C6625C729B}"/>
    <cellStyle name="입력 2 4 4 2 2 6" xfId="10870" xr:uid="{5A924C5C-FDD9-4A48-B9E9-041DF6FDFC36}"/>
    <cellStyle name="입력 2 4 4 2 2 6 2" xfId="24061" xr:uid="{3225E224-CF5D-46B6-8B40-52343AEEE6A5}"/>
    <cellStyle name="입력 2 4 4 2 2 6 3" xfId="31850" xr:uid="{E4358829-CD81-47D0-A5FA-142433B65068}"/>
    <cellStyle name="입력 2 4 4 2 2 6 4" xfId="26505" xr:uid="{FDFD15DF-6274-42F3-92A4-B3C43CC3A805}"/>
    <cellStyle name="입력 2 4 4 2 2 7" xfId="10871" xr:uid="{8043ADB9-6FF9-45A2-9F8F-FF5F3791D68D}"/>
    <cellStyle name="입력 2 4 4 2 2 7 2" xfId="24062" xr:uid="{730654CD-3331-41C7-8288-99F111EC8A62}"/>
    <cellStyle name="입력 2 4 4 2 2 7 3" xfId="31851" xr:uid="{C5F55F8B-C993-474E-BA6C-74B91950938A}"/>
    <cellStyle name="입력 2 4 4 2 2 7 4" xfId="26506" xr:uid="{8EB12C67-6939-4423-B7EC-9A358B27A2A4}"/>
    <cellStyle name="입력 2 4 4 2 2 8" xfId="24056" xr:uid="{00AD7996-B357-47BA-ACD7-7A9FC36E888A}"/>
    <cellStyle name="입력 2 4 4 2 2 9" xfId="31845" xr:uid="{29C9239C-FF8F-4451-BF96-93F622120F81}"/>
    <cellStyle name="입력 2 4 4 2 3" xfId="10872" xr:uid="{4172326B-4123-479A-85F8-5412788F4A18}"/>
    <cellStyle name="입력 2 4 4 2 3 2" xfId="10873" xr:uid="{333AA328-EED4-482E-80C5-3568691A4A05}"/>
    <cellStyle name="입력 2 4 4 2 3 2 2" xfId="24064" xr:uid="{EDBC525E-E05C-47EB-8E75-C2DF07F2B924}"/>
    <cellStyle name="입력 2 4 4 2 3 2 3" xfId="31853" xr:uid="{ABA9ABE7-73C5-41AA-8010-85038F15D16C}"/>
    <cellStyle name="입력 2 4 4 2 3 2 4" xfId="26508" xr:uid="{19CACAE6-6A6B-4F6F-969C-D3456FA081B4}"/>
    <cellStyle name="입력 2 4 4 2 3 3" xfId="10874" xr:uid="{96A8F823-8A83-4C38-A9B8-CA7FD2DB3803}"/>
    <cellStyle name="입력 2 4 4 2 3 3 2" xfId="24065" xr:uid="{DB152C57-96E4-4F97-B224-FDCA903EE37F}"/>
    <cellStyle name="입력 2 4 4 2 3 3 3" xfId="31854" xr:uid="{7DA2CF15-764A-46F1-AE17-13E811148EAF}"/>
    <cellStyle name="입력 2 4 4 2 3 3 4" xfId="26509" xr:uid="{4E1DF735-339E-48A6-AB5A-5B68E7FFC3DB}"/>
    <cellStyle name="입력 2 4 4 2 3 4" xfId="10875" xr:uid="{EA26E8E5-5368-42DA-AF3C-FE1713BD4095}"/>
    <cellStyle name="입력 2 4 4 2 3 4 2" xfId="24066" xr:uid="{A1DB5616-0022-4787-A977-A6E505779BD8}"/>
    <cellStyle name="입력 2 4 4 2 3 4 3" xfId="31855" xr:uid="{10A9FB75-B828-4EB2-91C9-CEDDC1916D3A}"/>
    <cellStyle name="입력 2 4 4 2 3 4 4" xfId="26510" xr:uid="{8505C53E-2612-471F-A4BE-CDEE1C9FB5FA}"/>
    <cellStyle name="입력 2 4 4 2 3 5" xfId="10876" xr:uid="{F315BCD4-12C5-4AD9-881A-37869D986465}"/>
    <cellStyle name="입력 2 4 4 2 3 5 2" xfId="24067" xr:uid="{5F0B21A1-DED5-4EE1-9D8D-FC164322002E}"/>
    <cellStyle name="입력 2 4 4 2 3 5 3" xfId="31856" xr:uid="{D19DA95D-A2CC-4493-A6CD-CB4B7942D666}"/>
    <cellStyle name="입력 2 4 4 2 3 5 4" xfId="26511" xr:uid="{D1519FB6-D6C4-435F-A0DA-B39E5533BA7D}"/>
    <cellStyle name="입력 2 4 4 2 3 6" xfId="10877" xr:uid="{C1669908-3409-4531-A54C-9F8205CFF130}"/>
    <cellStyle name="입력 2 4 4 2 3 6 2" xfId="24068" xr:uid="{D578B8F9-DC9E-47B0-AFEC-77F336C06906}"/>
    <cellStyle name="입력 2 4 4 2 3 6 3" xfId="31857" xr:uid="{75889CFB-BA4A-4450-88A2-F11559BB9C95}"/>
    <cellStyle name="입력 2 4 4 2 3 6 4" xfId="26512" xr:uid="{32762FD3-03EF-455C-ABB6-1DEB8AF9697D}"/>
    <cellStyle name="입력 2 4 4 2 3 7" xfId="24063" xr:uid="{60DFD56F-E5F2-4956-81F6-7801F55787A5}"/>
    <cellStyle name="입력 2 4 4 2 3 8" xfId="31852" xr:uid="{8E247A19-EE63-4B91-AAA5-51FED7CE0F13}"/>
    <cellStyle name="입력 2 4 4 2 3 9" xfId="26507" xr:uid="{D4223211-6A8F-47EB-9774-5D498812E2D7}"/>
    <cellStyle name="입력 2 4 4 2 4" xfId="10878" xr:uid="{418F1CEA-3031-47BF-8D64-07AEF0477C28}"/>
    <cellStyle name="입력 2 4 4 2 4 2" xfId="10879" xr:uid="{5952B02E-215F-4FC1-B558-0BF07CC05B87}"/>
    <cellStyle name="입력 2 4 4 2 4 2 2" xfId="24070" xr:uid="{D07DA991-8E05-4CD5-B71B-34E063ABBDA2}"/>
    <cellStyle name="입력 2 4 4 2 4 2 3" xfId="31859" xr:uid="{677BA3AF-2A82-469A-9F55-CB5EC6E53873}"/>
    <cellStyle name="입력 2 4 4 2 4 2 4" xfId="26514" xr:uid="{8FC477E5-C2C9-4BD3-92D8-A4C24BB1D1B6}"/>
    <cellStyle name="입력 2 4 4 2 4 3" xfId="10880" xr:uid="{DE049395-BAD6-4899-91BA-DB3668862889}"/>
    <cellStyle name="입력 2 4 4 2 4 3 2" xfId="24071" xr:uid="{93B2DC7A-34E2-440C-A4A5-31FEACC466D1}"/>
    <cellStyle name="입력 2 4 4 2 4 3 3" xfId="31860" xr:uid="{A8770E5F-8536-4AB5-9C88-B63B1498D815}"/>
    <cellStyle name="입력 2 4 4 2 4 3 4" xfId="26515" xr:uid="{734D8646-8F3F-442C-9100-2D4EEA282E49}"/>
    <cellStyle name="입력 2 4 4 2 4 4" xfId="10881" xr:uid="{78ABB137-D061-459C-9AAE-3AFE90095368}"/>
    <cellStyle name="입력 2 4 4 2 4 4 2" xfId="24072" xr:uid="{E8054B0B-8C85-4D68-B190-D9147152C1B0}"/>
    <cellStyle name="입력 2 4 4 2 4 4 3" xfId="31861" xr:uid="{FA4401F8-515D-4219-A1DE-3CB62E6CDA17}"/>
    <cellStyle name="입력 2 4 4 2 4 4 4" xfId="26516" xr:uid="{E494776C-1AC8-467E-AAB9-253AB408109D}"/>
    <cellStyle name="입력 2 4 4 2 4 5" xfId="24069" xr:uid="{FD98D1D8-E2BD-47CB-AAF2-1934FD1E3C44}"/>
    <cellStyle name="입력 2 4 4 2 4 6" xfId="31858" xr:uid="{2A3FD430-AD1D-4198-9EEA-A0B1597D711D}"/>
    <cellStyle name="입력 2 4 4 2 4 7" xfId="26513" xr:uid="{4A9391B3-9CFF-4693-83AC-B26B307D3A90}"/>
    <cellStyle name="입력 2 4 4 2 5" xfId="10882" xr:uid="{B925E2C7-234B-4302-A8F6-359FFD6530DA}"/>
    <cellStyle name="입력 2 4 4 2 5 2" xfId="10883" xr:uid="{D96BF7AC-49D2-4FE2-AC44-4AAA1F593115}"/>
    <cellStyle name="입력 2 4 4 2 5 3" xfId="24073" xr:uid="{FA644712-DEBC-498E-80F0-11EF691F8BCE}"/>
    <cellStyle name="입력 2 4 4 2 5 4" xfId="31862" xr:uid="{D090B9DE-5552-469F-BFD1-A95C0DB77774}"/>
    <cellStyle name="입력 2 4 4 2 5 5" xfId="26517" xr:uid="{C2B35EEC-4426-458B-91A8-74F7C2E4FD0E}"/>
    <cellStyle name="입력 2 4 4 2 6" xfId="10884" xr:uid="{0E085FC3-1778-476D-81CF-1A0032448148}"/>
    <cellStyle name="입력 2 4 4 2 6 2" xfId="10885" xr:uid="{B210CD6E-8211-4818-96AD-BD2B0314B707}"/>
    <cellStyle name="입력 2 4 4 2 6 3" xfId="24075" xr:uid="{5033AC4D-01FE-40DF-B6CE-E57F50302D7C}"/>
    <cellStyle name="입력 2 4 4 2 6 4" xfId="31864" xr:uid="{EE62F63D-A72B-4984-9A45-8B160C1C8020}"/>
    <cellStyle name="입력 2 4 4 2 6 5" xfId="26518" xr:uid="{73F64969-9EFA-4394-8ECB-2CCBDD721D6D}"/>
    <cellStyle name="입력 2 4 4 2 7" xfId="10886" xr:uid="{009F6C69-BDA6-41FF-88AB-03E9147BD536}"/>
    <cellStyle name="입력 2 4 4 2 7 2" xfId="24077" xr:uid="{B5901B82-87E3-4C05-813B-648EF3EADD7C}"/>
    <cellStyle name="입력 2 4 4 2 7 3" xfId="31866" xr:uid="{F9B4B91A-3E9F-4543-B852-6AD530FCB96D}"/>
    <cellStyle name="입력 2 4 4 2 7 4" xfId="26519" xr:uid="{56D07152-5554-4750-A764-FF1D90B51EBB}"/>
    <cellStyle name="입력 2 4 4 2 8" xfId="10887" xr:uid="{2673C562-9D96-434D-9336-0F22AFA8F278}"/>
    <cellStyle name="입력 2 4 4 2 8 2" xfId="24078" xr:uid="{D49630B2-E1B9-4C9D-A862-3C7E4F9B9E27}"/>
    <cellStyle name="입력 2 4 4 2 8 3" xfId="31867" xr:uid="{21284DA3-FD40-4DC7-B54A-B6691034DBF8}"/>
    <cellStyle name="입력 2 4 4 2 8 4" xfId="26520" xr:uid="{4DA8A164-AC18-4745-94E8-D70A53707C72}"/>
    <cellStyle name="입력 2 4 4 2 9" xfId="24055" xr:uid="{F94130AC-4D3A-40E9-83E6-1A7004EB2924}"/>
    <cellStyle name="입력 2 4 4 3" xfId="10888" xr:uid="{781E4122-8648-4C63-8855-E933DA4D2AEB}"/>
    <cellStyle name="입력 2 4 4 3 10" xfId="26521" xr:uid="{C5AB6C8D-9B1E-4261-A670-B8D4E48B7AA0}"/>
    <cellStyle name="입력 2 4 4 3 2" xfId="10889" xr:uid="{F4D18CCD-9196-44C5-AA4D-61E21FAA8BFB}"/>
    <cellStyle name="입력 2 4 4 3 2 2" xfId="24080" xr:uid="{FA112D2A-F9D0-4BF7-9F0A-3136F8BF7F4F}"/>
    <cellStyle name="입력 2 4 4 3 2 3" xfId="31869" xr:uid="{76FF7E90-0899-4DC6-B6DC-77F4112E6B6E}"/>
    <cellStyle name="입력 2 4 4 3 2 4" xfId="26522" xr:uid="{D2B66F28-A90B-49AA-A583-C988C0D246FA}"/>
    <cellStyle name="입력 2 4 4 3 3" xfId="10890" xr:uid="{8164D8AC-2888-447D-AF21-775CEAB63255}"/>
    <cellStyle name="입력 2 4 4 3 3 2" xfId="24081" xr:uid="{D842719E-3C79-4A84-8481-68A8D048DDD8}"/>
    <cellStyle name="입력 2 4 4 3 3 3" xfId="31870" xr:uid="{B3662B7B-D21F-4043-A956-F44C60C139B3}"/>
    <cellStyle name="입력 2 4 4 3 3 4" xfId="26523" xr:uid="{0D921710-0937-4B95-AD82-696163FB4952}"/>
    <cellStyle name="입력 2 4 4 3 4" xfId="10891" xr:uid="{5A1C0CF3-5E87-454E-94FD-2B1F5F14046C}"/>
    <cellStyle name="입력 2 4 4 3 4 2" xfId="24082" xr:uid="{F01D7C89-78FC-4A5A-A0D6-85B7D1129C03}"/>
    <cellStyle name="입력 2 4 4 3 4 3" xfId="31871" xr:uid="{70BA4628-C3F6-42ED-8E00-FACF2CFFECF6}"/>
    <cellStyle name="입력 2 4 4 3 4 4" xfId="26524" xr:uid="{75C230DA-1B5A-4563-A97F-C37C3A085421}"/>
    <cellStyle name="입력 2 4 4 3 5" xfId="10892" xr:uid="{23D761DA-2345-4D39-9015-B9B4BBFD652F}"/>
    <cellStyle name="입력 2 4 4 3 5 2" xfId="24083" xr:uid="{A23A9F87-7676-422A-9F33-DE4B9697F506}"/>
    <cellStyle name="입력 2 4 4 3 5 3" xfId="31872" xr:uid="{CD8B4CF4-B43C-4990-AA86-6AD332D4BAA8}"/>
    <cellStyle name="입력 2 4 4 3 5 4" xfId="26525" xr:uid="{A4688393-5EB5-4B97-8445-A8EA06F1C765}"/>
    <cellStyle name="입력 2 4 4 3 6" xfId="10893" xr:uid="{801FC635-CAB2-4A70-B6CC-BFA1C499AFA5}"/>
    <cellStyle name="입력 2 4 4 3 6 2" xfId="24084" xr:uid="{A704F673-FD1F-4727-A0D3-11A145F93D86}"/>
    <cellStyle name="입력 2 4 4 3 6 3" xfId="31873" xr:uid="{541D9983-FD3F-4926-815B-1879FA8D10F9}"/>
    <cellStyle name="입력 2 4 4 3 6 4" xfId="26526" xr:uid="{18351F1C-23EE-455A-876D-C721601ED4BD}"/>
    <cellStyle name="입력 2 4 4 3 7" xfId="10894" xr:uid="{890EB448-3951-46E6-9888-686B955C1E3D}"/>
    <cellStyle name="입력 2 4 4 3 7 2" xfId="24085" xr:uid="{C72D852D-A83B-4DD3-8678-44CFB4F46C06}"/>
    <cellStyle name="입력 2 4 4 3 7 3" xfId="31874" xr:uid="{BB1A2192-822C-4ECE-9D98-132BB18AF9E7}"/>
    <cellStyle name="입력 2 4 4 3 7 4" xfId="26527" xr:uid="{A6143CCB-E661-4CC3-AFA3-8AC7813751A1}"/>
    <cellStyle name="입력 2 4 4 3 8" xfId="24079" xr:uid="{8B71C5B8-E3CA-4F24-8190-427C11BD35C1}"/>
    <cellStyle name="입력 2 4 4 3 9" xfId="31868" xr:uid="{DFC1605E-3731-425C-9EE2-B2B1E9119F6A}"/>
    <cellStyle name="입력 2 4 4 4" xfId="10895" xr:uid="{D309426F-9A7B-4F8C-833A-1612E40ED040}"/>
    <cellStyle name="입력 2 4 4 4 2" xfId="10896" xr:uid="{D27DC694-936F-4F55-8001-D3D06668C80C}"/>
    <cellStyle name="입력 2 4 4 4 2 2" xfId="24087" xr:uid="{F0BD4D6C-039D-4DA4-854C-1E6980CC8CDB}"/>
    <cellStyle name="입력 2 4 4 4 2 3" xfId="31876" xr:uid="{80970C8D-DF65-41AC-85C0-A0D1FC9E6676}"/>
    <cellStyle name="입력 2 4 4 4 2 4" xfId="26529" xr:uid="{AFA478C9-5EA0-4169-ADC5-9D1D40F1AE59}"/>
    <cellStyle name="입력 2 4 4 4 3" xfId="10897" xr:uid="{D56304B3-350B-4F8D-ACF1-75F90C50C17B}"/>
    <cellStyle name="입력 2 4 4 4 3 2" xfId="24088" xr:uid="{2A76EA54-D295-42B4-BC4F-A1C3FF72BDE1}"/>
    <cellStyle name="입력 2 4 4 4 3 3" xfId="31877" xr:uid="{969B335C-DD52-4F82-8DA3-3D65C3C6B9FB}"/>
    <cellStyle name="입력 2 4 4 4 3 4" xfId="26530" xr:uid="{B4319FD5-6BBA-4699-97AF-89CCFEB7B571}"/>
    <cellStyle name="입력 2 4 4 4 4" xfId="10898" xr:uid="{374FCE25-4D53-48E2-9654-47ADF16953C9}"/>
    <cellStyle name="입력 2 4 4 4 4 2" xfId="24089" xr:uid="{A81E2FCF-8D48-4BD5-9FD0-E3652444F793}"/>
    <cellStyle name="입력 2 4 4 4 4 3" xfId="31878" xr:uid="{6DFEF29E-23AB-4502-A730-FC37AF419983}"/>
    <cellStyle name="입력 2 4 4 4 4 4" xfId="26531" xr:uid="{3C3E4A22-4C3A-40DF-B81E-2D313D527695}"/>
    <cellStyle name="입력 2 4 4 4 5" xfId="10899" xr:uid="{8CD98985-4519-469B-8F6F-D7A98D7E6A96}"/>
    <cellStyle name="입력 2 4 4 4 5 2" xfId="24090" xr:uid="{34BD278C-52E7-47EC-AF80-F345B92AF437}"/>
    <cellStyle name="입력 2 4 4 4 5 3" xfId="31879" xr:uid="{12651C23-EC46-4D0F-A5A3-D371013960A6}"/>
    <cellStyle name="입력 2 4 4 4 5 4" xfId="26532" xr:uid="{329F0AF7-FFB3-45F1-8BEA-6331A3B68047}"/>
    <cellStyle name="입력 2 4 4 4 6" xfId="10900" xr:uid="{16EF9DF1-09EC-4C74-82B0-EEC3EB387C94}"/>
    <cellStyle name="입력 2 4 4 4 6 2" xfId="24091" xr:uid="{5EC145E4-BAB8-4122-A3B9-B76C120360A9}"/>
    <cellStyle name="입력 2 4 4 4 6 3" xfId="31880" xr:uid="{8F8B98EE-53F8-48FA-AD90-BE7AEFD53493}"/>
    <cellStyle name="입력 2 4 4 4 6 4" xfId="26533" xr:uid="{70126BB2-1DDC-42BB-AA15-761093C36A66}"/>
    <cellStyle name="입력 2 4 4 4 7" xfId="24086" xr:uid="{061A52DD-E708-4254-8D58-CF6CF3FCF0DD}"/>
    <cellStyle name="입력 2 4 4 4 8" xfId="31875" xr:uid="{9D4D115B-3DA2-4193-A806-CB5FF6CAF747}"/>
    <cellStyle name="입력 2 4 4 4 9" xfId="26528" xr:uid="{59D3D24A-C9A9-41F9-8147-995A5FF2DFAC}"/>
    <cellStyle name="입력 2 4 4 5" xfId="10901" xr:uid="{70A2EC3D-66C5-4E17-BEE1-E40AB45599FC}"/>
    <cellStyle name="입력 2 4 4 5 2" xfId="10902" xr:uid="{842FFF67-546F-40A6-8AFE-21217BE874A8}"/>
    <cellStyle name="입력 2 4 4 5 2 2" xfId="24093" xr:uid="{11C903DB-47EE-4F33-8D51-AEB2A55F2E42}"/>
    <cellStyle name="입력 2 4 4 5 2 3" xfId="31882" xr:uid="{C6DEE05A-C432-44C4-B5BD-0215B754CA17}"/>
    <cellStyle name="입력 2 4 4 5 2 4" xfId="26535" xr:uid="{BBC9E4BF-118B-49D3-8EA5-4C648DEFE151}"/>
    <cellStyle name="입력 2 4 4 5 3" xfId="10903" xr:uid="{95AC7267-90D1-43CA-B305-3A581FEA18E4}"/>
    <cellStyle name="입력 2 4 4 5 3 2" xfId="24094" xr:uid="{8C46FAA7-5580-4D7A-A7A9-AD48F24CA9A5}"/>
    <cellStyle name="입력 2 4 4 5 3 3" xfId="31883" xr:uid="{FE64E436-B708-4E0A-B821-DE9721DE9725}"/>
    <cellStyle name="입력 2 4 4 5 3 4" xfId="26536" xr:uid="{6E319481-79F8-449E-B9DB-F045DFECFD27}"/>
    <cellStyle name="입력 2 4 4 5 4" xfId="10904" xr:uid="{690988D9-74BD-4DEF-BBBF-8961BB56639D}"/>
    <cellStyle name="입력 2 4 4 5 4 2" xfId="24095" xr:uid="{44643C5E-FCF8-46A4-9970-28DE662F4613}"/>
    <cellStyle name="입력 2 4 4 5 4 3" xfId="31884" xr:uid="{3FAFE190-74E1-4AAC-84A9-8A32CFD06570}"/>
    <cellStyle name="입력 2 4 4 5 4 4" xfId="26537" xr:uid="{C6B4E513-7369-4B77-85B0-CAC9F555AA90}"/>
    <cellStyle name="입력 2 4 4 5 5" xfId="10905" xr:uid="{DAA5901E-40FE-4CB1-AEE6-5D474820FAF6}"/>
    <cellStyle name="입력 2 4 4 5 5 2" xfId="24096" xr:uid="{CCEBCA49-6667-4F9D-A3C4-5D7B36C83EC0}"/>
    <cellStyle name="입력 2 4 4 5 5 3" xfId="31885" xr:uid="{74674E5B-F2AC-4F32-8045-0785B44B14F1}"/>
    <cellStyle name="입력 2 4 4 5 5 4" xfId="26538" xr:uid="{1A1B8649-C37D-4101-9F2A-B31A07F07AF5}"/>
    <cellStyle name="입력 2 4 4 5 6" xfId="24092" xr:uid="{AAD3DED4-B6DC-49EF-A84D-DC20D51B8745}"/>
    <cellStyle name="입력 2 4 4 5 7" xfId="31881" xr:uid="{AD165D36-DDC1-43AE-B9BC-3B5DB1E15F66}"/>
    <cellStyle name="입력 2 4 4 5 8" xfId="26534" xr:uid="{8E2438D3-0860-48E0-937A-86E715686998}"/>
    <cellStyle name="입력 2 4 4 6" xfId="10906" xr:uid="{74A92ECE-5C2F-49B2-920D-59B24374ABF6}"/>
    <cellStyle name="입력 2 4 4 6 2" xfId="10907" xr:uid="{B0C9B11F-EA56-4FB1-8653-ECD6258653F2}"/>
    <cellStyle name="입력 2 4 4 6 2 2" xfId="24098" xr:uid="{409C97FC-62AF-4228-9451-986D8D88542F}"/>
    <cellStyle name="입력 2 4 4 6 2 3" xfId="31887" xr:uid="{81F9597B-6E2F-4B68-85C9-09DD160EC672}"/>
    <cellStyle name="입력 2 4 4 6 2 4" xfId="26540" xr:uid="{8C4D8219-62B9-4B05-835C-20BB633B2345}"/>
    <cellStyle name="입력 2 4 4 6 3" xfId="24097" xr:uid="{BE79E3E7-F070-4A42-8A68-D74FAE242D6B}"/>
    <cellStyle name="입력 2 4 4 6 4" xfId="31886" xr:uid="{9DA3AD62-ED5E-4C46-8E96-C5843234730A}"/>
    <cellStyle name="입력 2 4 4 6 5" xfId="26539" xr:uid="{EFA41733-1780-4740-BA82-0CC3B64F74AC}"/>
    <cellStyle name="입력 2 4 4 7" xfId="10908" xr:uid="{774D5210-CD4B-4026-A35E-8865A8B3487A}"/>
    <cellStyle name="입력 2 4 4 7 2" xfId="10909" xr:uid="{2E2B37FB-C465-4127-8522-770414B33615}"/>
    <cellStyle name="입력 2 4 4 7 3" xfId="24099" xr:uid="{3C8EBEB0-6AD5-40C5-B364-1F26F7C7049B}"/>
    <cellStyle name="입력 2 4 4 7 4" xfId="31888" xr:uid="{022E68B9-D5DC-4424-B452-BA94C854F90C}"/>
    <cellStyle name="입력 2 4 4 7 5" xfId="26541" xr:uid="{9D875E79-FB4C-4772-BE91-FB5E1EBE3736}"/>
    <cellStyle name="입력 2 4 4 8" xfId="10910" xr:uid="{C822DAA6-AEAE-4682-90D4-429E394B1825}"/>
    <cellStyle name="입력 2 4 4 8 2" xfId="24101" xr:uid="{12BBDDC8-360F-43D7-99DE-D6E82B57FA17}"/>
    <cellStyle name="입력 2 4 4 8 3" xfId="31890" xr:uid="{16063EAC-5DDC-4E26-873C-BD370CDD3242}"/>
    <cellStyle name="입력 2 4 4 8 4" xfId="26542" xr:uid="{4A5123EB-C13E-478E-A568-992D3F512606}"/>
    <cellStyle name="입력 2 4 4 9" xfId="24054" xr:uid="{54A9F9B7-1270-4BD2-B5DF-470406F35947}"/>
    <cellStyle name="입력 2 4 5" xfId="10911" xr:uid="{FF8DAB01-ED21-4E3F-8869-9B0DC5C3BAEA}"/>
    <cellStyle name="입력 2 4 5 10" xfId="31891" xr:uid="{14062DF2-8551-4DB5-9705-E34935DF3063}"/>
    <cellStyle name="입력 2 4 5 11" xfId="26543" xr:uid="{F649A2A8-17F8-4707-AC0D-0EA16CC0CF99}"/>
    <cellStyle name="입력 2 4 5 2" xfId="10912" xr:uid="{4D7D3DE0-6D39-4621-A4B5-93E58FBC52A4}"/>
    <cellStyle name="입력 2 4 5 2 10" xfId="31892" xr:uid="{8EB38E15-7703-433C-925A-88480000E884}"/>
    <cellStyle name="입력 2 4 5 2 11" xfId="26544" xr:uid="{FAC4F4B9-B57D-46A4-8171-E5B3F995CE87}"/>
    <cellStyle name="입력 2 4 5 2 2" xfId="10913" xr:uid="{A3DD145A-EE9B-450B-99FE-96B6F588A79D}"/>
    <cellStyle name="입력 2 4 5 2 2 10" xfId="26545" xr:uid="{9C9BB328-31F7-4C6B-8960-E62B6A935631}"/>
    <cellStyle name="입력 2 4 5 2 2 2" xfId="10914" xr:uid="{EE3DDEB6-3BE3-4E12-8DFF-6A870BDA08E9}"/>
    <cellStyle name="입력 2 4 5 2 2 2 2" xfId="24105" xr:uid="{6C706BB1-5CAB-452E-BCE0-805FDAAA9B55}"/>
    <cellStyle name="입력 2 4 5 2 2 2 3" xfId="31894" xr:uid="{7395D955-2872-45DA-BB4B-9E7E3B8F0999}"/>
    <cellStyle name="입력 2 4 5 2 2 2 4" xfId="26546" xr:uid="{629F90FE-DE2A-45E9-AF13-30B340E943F1}"/>
    <cellStyle name="입력 2 4 5 2 2 3" xfId="10915" xr:uid="{93E8825B-5A64-4CA8-9439-03AF5166C280}"/>
    <cellStyle name="입력 2 4 5 2 2 3 2" xfId="24106" xr:uid="{6A3DE03B-738D-4716-A16E-7D100E4B7BD4}"/>
    <cellStyle name="입력 2 4 5 2 2 3 3" xfId="31895" xr:uid="{ACD307A6-D242-4C63-B3EE-A158B657733F}"/>
    <cellStyle name="입력 2 4 5 2 2 3 4" xfId="26547" xr:uid="{31A8A938-5342-4AE8-9DFF-6949028B0E2A}"/>
    <cellStyle name="입력 2 4 5 2 2 4" xfId="10916" xr:uid="{58FEDE14-D7FA-4FB3-8B9B-F7E384040550}"/>
    <cellStyle name="입력 2 4 5 2 2 4 2" xfId="24107" xr:uid="{9066EF23-F61D-40F1-BD21-9AD821990EA3}"/>
    <cellStyle name="입력 2 4 5 2 2 4 3" xfId="31896" xr:uid="{965DCA80-AB55-4F8F-BC77-A5AC217F048E}"/>
    <cellStyle name="입력 2 4 5 2 2 4 4" xfId="26548" xr:uid="{D34F2A3B-FF30-496E-94B5-A73E23294F1E}"/>
    <cellStyle name="입력 2 4 5 2 2 5" xfId="10917" xr:uid="{AD586326-182F-4234-AE05-3994C92FD44B}"/>
    <cellStyle name="입력 2 4 5 2 2 5 2" xfId="24108" xr:uid="{33ECC910-4D33-4712-A364-5FFDA94782AF}"/>
    <cellStyle name="입력 2 4 5 2 2 5 3" xfId="31897" xr:uid="{51BD268B-3D37-4BBC-914D-86AF66519671}"/>
    <cellStyle name="입력 2 4 5 2 2 5 4" xfId="26549" xr:uid="{D0434951-F6C8-4E63-A234-4C84C6BC7C4B}"/>
    <cellStyle name="입력 2 4 5 2 2 6" xfId="10918" xr:uid="{09A65A34-AFC1-4D4A-9F81-448923E3914D}"/>
    <cellStyle name="입력 2 4 5 2 2 6 2" xfId="24109" xr:uid="{CEF0A1FF-CBB5-40E7-9C41-AB8347AC6A00}"/>
    <cellStyle name="입력 2 4 5 2 2 6 3" xfId="31898" xr:uid="{C22DF904-04B9-49C6-BCEE-ECB10F123403}"/>
    <cellStyle name="입력 2 4 5 2 2 6 4" xfId="26550" xr:uid="{4661F7AF-EECB-4097-829B-77AD7D3EA208}"/>
    <cellStyle name="입력 2 4 5 2 2 7" xfId="10919" xr:uid="{90CB37B9-5274-4337-8A6A-4E0B4DE92BF9}"/>
    <cellStyle name="입력 2 4 5 2 2 7 2" xfId="24110" xr:uid="{8B7AB936-5251-4447-9A3B-BE8EA950B436}"/>
    <cellStyle name="입력 2 4 5 2 2 7 3" xfId="31899" xr:uid="{07F5F708-218A-4EE0-8BAE-E7BFEF356836}"/>
    <cellStyle name="입력 2 4 5 2 2 7 4" xfId="26551" xr:uid="{011A28AD-5888-4236-A844-504735873A31}"/>
    <cellStyle name="입력 2 4 5 2 2 8" xfId="24104" xr:uid="{8138FDCB-A609-4704-BA92-940188A5553D}"/>
    <cellStyle name="입력 2 4 5 2 2 9" xfId="31893" xr:uid="{BA9F8987-1C62-4C15-805C-364E4A30C76B}"/>
    <cellStyle name="입력 2 4 5 2 3" xfId="10920" xr:uid="{9EFF4849-98FA-4E74-B4E1-626B77D09977}"/>
    <cellStyle name="입력 2 4 5 2 3 2" xfId="10921" xr:uid="{016BF0AC-7C71-4EB2-8F69-18B4CC0ECC14}"/>
    <cellStyle name="입력 2 4 5 2 3 2 2" xfId="24112" xr:uid="{1BDC0255-FADC-48FB-9D2A-3F1C272323BB}"/>
    <cellStyle name="입력 2 4 5 2 3 2 3" xfId="31901" xr:uid="{714F0788-0911-4598-BB6E-F284368305C4}"/>
    <cellStyle name="입력 2 4 5 2 3 2 4" xfId="26553" xr:uid="{D3D9D8C1-3808-4E50-8535-57A5E75F9918}"/>
    <cellStyle name="입력 2 4 5 2 3 3" xfId="10922" xr:uid="{24AA22B6-B841-4E9D-ABB7-ADF78ED85FB2}"/>
    <cellStyle name="입력 2 4 5 2 3 3 2" xfId="24113" xr:uid="{6F0FC63B-7E3D-465E-A647-89030249733C}"/>
    <cellStyle name="입력 2 4 5 2 3 3 3" xfId="31902" xr:uid="{9913679E-764C-44AA-A350-7D84C53746E0}"/>
    <cellStyle name="입력 2 4 5 2 3 3 4" xfId="26554" xr:uid="{20176565-6F4B-48FF-B900-3624199AD892}"/>
    <cellStyle name="입력 2 4 5 2 3 4" xfId="10923" xr:uid="{D2866EA9-4310-433C-9C54-44752A1FBA7D}"/>
    <cellStyle name="입력 2 4 5 2 3 4 2" xfId="24114" xr:uid="{8C20476F-D2C8-48B3-B3D6-07C35F9D8FAD}"/>
    <cellStyle name="입력 2 4 5 2 3 4 3" xfId="31903" xr:uid="{0DD81507-B7FA-4D33-A9D5-9CAD9B81E7A2}"/>
    <cellStyle name="입력 2 4 5 2 3 4 4" xfId="26555" xr:uid="{D7958EAB-6696-4279-AC9C-3879C95C27E2}"/>
    <cellStyle name="입력 2 4 5 2 3 5" xfId="10924" xr:uid="{17DD4359-4FAF-4D2D-AD51-42BA5BA9847C}"/>
    <cellStyle name="입력 2 4 5 2 3 5 2" xfId="24115" xr:uid="{E0E2F0AB-10A0-4795-A8C4-D06B300D0111}"/>
    <cellStyle name="입력 2 4 5 2 3 5 3" xfId="31904" xr:uid="{625C87A0-ED7D-4BAE-97EF-4B27AEF68F2E}"/>
    <cellStyle name="입력 2 4 5 2 3 5 4" xfId="26556" xr:uid="{DCA0896B-F345-40ED-99B2-19B2E177B24A}"/>
    <cellStyle name="입력 2 4 5 2 3 6" xfId="10925" xr:uid="{525F4128-2EA7-4818-8E57-4686EFB5C38C}"/>
    <cellStyle name="입력 2 4 5 2 3 6 2" xfId="24116" xr:uid="{097B76B1-E46B-4675-8704-9CEBB891F609}"/>
    <cellStyle name="입력 2 4 5 2 3 6 3" xfId="31905" xr:uid="{6C7CF9BB-37D8-4087-8F73-879C35B3D9A8}"/>
    <cellStyle name="입력 2 4 5 2 3 6 4" xfId="26557" xr:uid="{D74CB2C4-C39D-4AA0-A31A-A50224C6A948}"/>
    <cellStyle name="입력 2 4 5 2 3 7" xfId="24111" xr:uid="{EC21FD92-6625-4D10-8D1F-0A913545E22D}"/>
    <cellStyle name="입력 2 4 5 2 3 8" xfId="31900" xr:uid="{8D29C02F-ECB8-4B72-B411-1ECA83A7F57A}"/>
    <cellStyle name="입력 2 4 5 2 3 9" xfId="26552" xr:uid="{B59630B7-AD78-4BEE-A87D-A0BEB0A62A18}"/>
    <cellStyle name="입력 2 4 5 2 4" xfId="10926" xr:uid="{9CB7414E-9525-4051-8C34-0DA4CE2AC9BD}"/>
    <cellStyle name="입력 2 4 5 2 4 2" xfId="10927" xr:uid="{8F8D3D06-4556-4FCE-A570-BFABA18E0768}"/>
    <cellStyle name="입력 2 4 5 2 4 2 2" xfId="24118" xr:uid="{7A7C49AE-2783-469E-B2FD-C5DC4DA65252}"/>
    <cellStyle name="입력 2 4 5 2 4 2 3" xfId="31907" xr:uid="{5FBCE96F-5602-4D78-A75A-42CE09670566}"/>
    <cellStyle name="입력 2 4 5 2 4 2 4" xfId="26559" xr:uid="{A132AE25-8035-4252-8689-6871A093BF78}"/>
    <cellStyle name="입력 2 4 5 2 4 3" xfId="10928" xr:uid="{5C12565C-C9EE-423D-A7E3-7154FAD7727A}"/>
    <cellStyle name="입력 2 4 5 2 4 3 2" xfId="24119" xr:uid="{955AEA07-298E-456B-8F7E-FA88ACF7EC14}"/>
    <cellStyle name="입력 2 4 5 2 4 3 3" xfId="31908" xr:uid="{56CEBBEA-C304-43BA-9E91-A09476C76BB9}"/>
    <cellStyle name="입력 2 4 5 2 4 3 4" xfId="26560" xr:uid="{FE26F968-2511-41C4-ADFD-DD7C86A25DAF}"/>
    <cellStyle name="입력 2 4 5 2 4 4" xfId="10929" xr:uid="{094B87DA-1A65-4390-9129-29A8B0B4997E}"/>
    <cellStyle name="입력 2 4 5 2 4 4 2" xfId="24120" xr:uid="{B509A4AA-FFB1-4767-8069-D183BF0A407E}"/>
    <cellStyle name="입력 2 4 5 2 4 4 3" xfId="31909" xr:uid="{9B571120-7A44-48D1-86F4-3162CB0A103F}"/>
    <cellStyle name="입력 2 4 5 2 4 4 4" xfId="26561" xr:uid="{78467470-F426-4703-B7D6-D993942D6904}"/>
    <cellStyle name="입력 2 4 5 2 4 5" xfId="24117" xr:uid="{935F093D-14C6-41C9-8DB8-53BC5D6384BC}"/>
    <cellStyle name="입력 2 4 5 2 4 6" xfId="31906" xr:uid="{B272D50F-AFD9-4E56-9F6E-69DD5AA8151A}"/>
    <cellStyle name="입력 2 4 5 2 4 7" xfId="26558" xr:uid="{3B1424F7-3F51-4FFE-B793-EB86DB0755A4}"/>
    <cellStyle name="입력 2 4 5 2 5" xfId="10930" xr:uid="{09706EEC-83B3-4872-BED4-673E66F684CF}"/>
    <cellStyle name="입력 2 4 5 2 5 2" xfId="10931" xr:uid="{5EE2A23E-97A8-4F3F-A348-5ABDD8BCDE03}"/>
    <cellStyle name="입력 2 4 5 2 5 3" xfId="24121" xr:uid="{714C7059-60C3-43E2-B9FD-ACF51451D4A6}"/>
    <cellStyle name="입력 2 4 5 2 5 4" xfId="31910" xr:uid="{A90567FD-85EB-4CA4-99E2-671E637B6CA3}"/>
    <cellStyle name="입력 2 4 5 2 5 5" xfId="26562" xr:uid="{9298E85F-8869-43CC-980A-03D756F39733}"/>
    <cellStyle name="입력 2 4 5 2 6" xfId="10932" xr:uid="{79C5CCC1-00A0-4DF9-BC32-66AD469D3120}"/>
    <cellStyle name="입력 2 4 5 2 6 2" xfId="10933" xr:uid="{36C4BAFA-6BA3-4C96-B2D0-791B9DFC0FFC}"/>
    <cellStyle name="입력 2 4 5 2 6 3" xfId="24123" xr:uid="{D91D115C-F833-425E-8E9B-5FCB090DF3E1}"/>
    <cellStyle name="입력 2 4 5 2 6 4" xfId="31912" xr:uid="{AFC679A9-5111-4650-AA37-B1C91493CB57}"/>
    <cellStyle name="입력 2 4 5 2 6 5" xfId="26563" xr:uid="{7B5BC086-203D-418C-AC89-7EB207085D2C}"/>
    <cellStyle name="입력 2 4 5 2 7" xfId="10934" xr:uid="{D3002C5B-4EEE-4A62-AD23-D9BDD8E9B1F7}"/>
    <cellStyle name="입력 2 4 5 2 7 2" xfId="24125" xr:uid="{9E52BADA-487D-4708-AF9A-107670F59B56}"/>
    <cellStyle name="입력 2 4 5 2 7 3" xfId="31914" xr:uid="{171541E6-EF5C-40DB-8F29-DD88969FD5CC}"/>
    <cellStyle name="입력 2 4 5 2 7 4" xfId="26564" xr:uid="{FE965A50-34BA-4448-BFEC-B07B6875462E}"/>
    <cellStyle name="입력 2 4 5 2 8" xfId="10935" xr:uid="{046B1995-BD1D-4B1D-A99C-7A4A329913CD}"/>
    <cellStyle name="입력 2 4 5 2 8 2" xfId="24126" xr:uid="{D5482C8D-79E5-459C-A25E-1633615E1446}"/>
    <cellStyle name="입력 2 4 5 2 8 3" xfId="31915" xr:uid="{42788000-140B-4D5A-9FB4-1EAAE045EFF2}"/>
    <cellStyle name="입력 2 4 5 2 8 4" xfId="26565" xr:uid="{195E8A66-2807-4CB2-B7C8-C79CDB1DC791}"/>
    <cellStyle name="입력 2 4 5 2 9" xfId="24103" xr:uid="{E6381AD7-CE4F-48B5-B348-434201FCB59B}"/>
    <cellStyle name="입력 2 4 5 3" xfId="10936" xr:uid="{B1BF3323-CDDF-4DF0-A207-394A910B2F97}"/>
    <cellStyle name="입력 2 4 5 3 10" xfId="26566" xr:uid="{8D5BBC25-7702-4087-A8F7-3A9E1B64E5F5}"/>
    <cellStyle name="입력 2 4 5 3 2" xfId="10937" xr:uid="{0EF620E5-14E2-474B-B553-ECCDB6FE97FA}"/>
    <cellStyle name="입력 2 4 5 3 2 2" xfId="24128" xr:uid="{9D350ADC-711A-4C68-BC79-42386EA0767B}"/>
    <cellStyle name="입력 2 4 5 3 2 3" xfId="31917" xr:uid="{9C9D6018-2D5C-4F63-83E2-815AC9094F3E}"/>
    <cellStyle name="입력 2 4 5 3 2 4" xfId="26567" xr:uid="{16965C5E-E70E-4BDE-8D9C-D3BC46B61CD1}"/>
    <cellStyle name="입력 2 4 5 3 3" xfId="10938" xr:uid="{C7D92219-A01B-4549-8F68-84804A8AFE72}"/>
    <cellStyle name="입력 2 4 5 3 3 2" xfId="24129" xr:uid="{BC98EF08-FC20-46D5-99D4-9D4E85D6E186}"/>
    <cellStyle name="입력 2 4 5 3 3 3" xfId="31918" xr:uid="{F802B791-BE06-4445-BC94-93C5561C131B}"/>
    <cellStyle name="입력 2 4 5 3 3 4" xfId="26568" xr:uid="{3AE390D6-53B9-449F-BDE4-F76BCEAA393C}"/>
    <cellStyle name="입력 2 4 5 3 4" xfId="10939" xr:uid="{F6CDABEE-EB71-4EBE-A7A4-7AFE0CA47284}"/>
    <cellStyle name="입력 2 4 5 3 4 2" xfId="24130" xr:uid="{FF9E5BB1-9BA0-44BC-893E-F602ABA9A745}"/>
    <cellStyle name="입력 2 4 5 3 4 3" xfId="31919" xr:uid="{75EBEADF-C3C7-4C7A-B9FA-45E2D2B7F765}"/>
    <cellStyle name="입력 2 4 5 3 4 4" xfId="26569" xr:uid="{20887301-BFF1-45A2-A1F0-A7FA15B903A1}"/>
    <cellStyle name="입력 2 4 5 3 5" xfId="10940" xr:uid="{D5561D6C-3DA1-481E-BAD2-98618A9E0E9C}"/>
    <cellStyle name="입력 2 4 5 3 5 2" xfId="24131" xr:uid="{E344F8C4-BB35-4FAF-9485-CE427C4F9E27}"/>
    <cellStyle name="입력 2 4 5 3 5 3" xfId="31920" xr:uid="{21506B1F-61F6-458B-AFE0-C6219FCBAA34}"/>
    <cellStyle name="입력 2 4 5 3 5 4" xfId="26570" xr:uid="{70330966-3DC7-42DC-9BF9-47E4B3B377D4}"/>
    <cellStyle name="입력 2 4 5 3 6" xfId="10941" xr:uid="{6BB2926F-20C4-4422-A921-5D71D08E5C41}"/>
    <cellStyle name="입력 2 4 5 3 6 2" xfId="24132" xr:uid="{F72BA518-55B7-4A5F-8294-9991270DE588}"/>
    <cellStyle name="입력 2 4 5 3 6 3" xfId="31921" xr:uid="{8463C985-8B73-48C7-B695-804F25985B5F}"/>
    <cellStyle name="입력 2 4 5 3 6 4" xfId="26571" xr:uid="{39C20E15-71FF-4B22-A51A-251DD38E517D}"/>
    <cellStyle name="입력 2 4 5 3 7" xfId="10942" xr:uid="{A2CAABE1-73E9-446E-8349-1E9507C91AF9}"/>
    <cellStyle name="입력 2 4 5 3 7 2" xfId="24133" xr:uid="{D577C4C9-FBDE-4201-8C9D-81E81AEEB9B5}"/>
    <cellStyle name="입력 2 4 5 3 7 3" xfId="31922" xr:uid="{9022AD9D-BA3C-43FF-9625-826DE9EDFFD0}"/>
    <cellStyle name="입력 2 4 5 3 7 4" xfId="26572" xr:uid="{0538C5E6-BCA5-4AC5-9F2D-98174D716837}"/>
    <cellStyle name="입력 2 4 5 3 8" xfId="24127" xr:uid="{E1DDCCFF-372D-4DBE-B313-FE4C1099251F}"/>
    <cellStyle name="입력 2 4 5 3 9" xfId="31916" xr:uid="{B8AC93F7-A850-446F-B8A5-D33D3ABA48A8}"/>
    <cellStyle name="입력 2 4 5 4" xfId="10943" xr:uid="{D9FC6629-F93B-44BB-8F10-1CB23F036963}"/>
    <cellStyle name="입력 2 4 5 4 2" xfId="10944" xr:uid="{9CDDDAB1-58BA-4378-86A2-A5A4BE478D67}"/>
    <cellStyle name="입력 2 4 5 4 2 2" xfId="24135" xr:uid="{FD287BD5-3DD5-4F34-85A5-2CCE0FA3738D}"/>
    <cellStyle name="입력 2 4 5 4 2 3" xfId="31924" xr:uid="{707AE2CB-CCC4-4B70-9496-4E679B1FE4D8}"/>
    <cellStyle name="입력 2 4 5 4 2 4" xfId="26574" xr:uid="{C4FDB60C-A6C9-4582-AB58-2B118690DD78}"/>
    <cellStyle name="입력 2 4 5 4 3" xfId="10945" xr:uid="{7587E99A-27EF-4CBD-9BDD-BAA3606B5298}"/>
    <cellStyle name="입력 2 4 5 4 3 2" xfId="24136" xr:uid="{3DD4C04D-C341-490C-B948-971861537BF8}"/>
    <cellStyle name="입력 2 4 5 4 3 3" xfId="31925" xr:uid="{A58C37EB-9D50-4C24-ACD2-D72A9ED63E29}"/>
    <cellStyle name="입력 2 4 5 4 3 4" xfId="26575" xr:uid="{1711B8C8-2990-47D4-BBBE-48CF54934DFF}"/>
    <cellStyle name="입력 2 4 5 4 4" xfId="10946" xr:uid="{AECF4A72-26FE-4301-9A6E-BB66E54DF7F4}"/>
    <cellStyle name="입력 2 4 5 4 4 2" xfId="24137" xr:uid="{6EF9FE87-00FF-46F0-9FD5-51EDF0E62D7F}"/>
    <cellStyle name="입력 2 4 5 4 4 3" xfId="31926" xr:uid="{8EF71510-AF81-44FC-8FC2-AD153B29705B}"/>
    <cellStyle name="입력 2 4 5 4 4 4" xfId="26576" xr:uid="{B131E762-D517-4504-9E3E-A353E174F335}"/>
    <cellStyle name="입력 2 4 5 4 5" xfId="10947" xr:uid="{D86D6C42-6E6C-42B6-ACAE-21FA240825B1}"/>
    <cellStyle name="입력 2 4 5 4 5 2" xfId="24138" xr:uid="{2CC602A0-0133-4E5F-AC59-D43811ED87BB}"/>
    <cellStyle name="입력 2 4 5 4 5 3" xfId="31927" xr:uid="{C324C67A-70D4-403E-971C-FABDD48CE1F3}"/>
    <cellStyle name="입력 2 4 5 4 5 4" xfId="26577" xr:uid="{2661A1AA-FEBE-4842-BD44-8CD6F6650FA7}"/>
    <cellStyle name="입력 2 4 5 4 6" xfId="10948" xr:uid="{DBC67A52-9D09-4E0B-A8B3-45E24EDE855B}"/>
    <cellStyle name="입력 2 4 5 4 6 2" xfId="24139" xr:uid="{5493CEA5-D00B-48CB-8E87-6E29DB935DFC}"/>
    <cellStyle name="입력 2 4 5 4 6 3" xfId="31928" xr:uid="{878DC4E6-96C3-4912-A21B-913D4399AF0E}"/>
    <cellStyle name="입력 2 4 5 4 6 4" xfId="26578" xr:uid="{947B1A10-20FD-4074-81C3-6161F1DE0362}"/>
    <cellStyle name="입력 2 4 5 4 7" xfId="24134" xr:uid="{4879D649-D1E5-4DB3-A384-0E01D319F0EF}"/>
    <cellStyle name="입력 2 4 5 4 8" xfId="31923" xr:uid="{46B0D39E-E013-4336-8AB3-DDB6630852CE}"/>
    <cellStyle name="입력 2 4 5 4 9" xfId="26573" xr:uid="{54428F57-9E1D-4B3E-94DD-AF3BB4AEBA9A}"/>
    <cellStyle name="입력 2 4 5 5" xfId="10949" xr:uid="{F5400DA4-2309-4746-9D45-9703424ADF9D}"/>
    <cellStyle name="입력 2 4 5 5 2" xfId="10950" xr:uid="{3858076C-972E-4978-B5DF-825A30EBB328}"/>
    <cellStyle name="입력 2 4 5 5 2 2" xfId="24141" xr:uid="{9EB8232D-75ED-49EE-A144-F2023E2DEBF5}"/>
    <cellStyle name="입력 2 4 5 5 2 3" xfId="31930" xr:uid="{1F8AAB3C-B375-4D15-AB0E-4F91BBC6A937}"/>
    <cellStyle name="입력 2 4 5 5 2 4" xfId="26580" xr:uid="{88038690-16F4-4951-A201-1DAFD67756C7}"/>
    <cellStyle name="입력 2 4 5 5 3" xfId="10951" xr:uid="{DFC6C765-8F90-489F-AD1C-64BD49252095}"/>
    <cellStyle name="입력 2 4 5 5 3 2" xfId="24142" xr:uid="{26CFA5BF-1E31-46C6-A440-64A161DA0BD7}"/>
    <cellStyle name="입력 2 4 5 5 3 3" xfId="31931" xr:uid="{F3F822B7-431E-42D2-BEF5-716E4F7DB6EF}"/>
    <cellStyle name="입력 2 4 5 5 3 4" xfId="26581" xr:uid="{BAE073E5-1F40-45B6-8C57-08388590F6AA}"/>
    <cellStyle name="입력 2 4 5 5 4" xfId="10952" xr:uid="{13EB1527-D03D-4805-AB29-C026E045B8CF}"/>
    <cellStyle name="입력 2 4 5 5 4 2" xfId="24143" xr:uid="{3F948FF7-D6FE-47E0-8E2F-55B8665A2360}"/>
    <cellStyle name="입력 2 4 5 5 4 3" xfId="31932" xr:uid="{0D5CB41A-D2F0-4C54-862D-141EDEF1317F}"/>
    <cellStyle name="입력 2 4 5 5 4 4" xfId="26582" xr:uid="{7183A186-072F-4F98-9D0C-B0863EBCAB0C}"/>
    <cellStyle name="입력 2 4 5 5 5" xfId="10953" xr:uid="{F10DC514-9F15-4C1D-9024-2C98C68DF363}"/>
    <cellStyle name="입력 2 4 5 5 5 2" xfId="24144" xr:uid="{3783A6A0-9B71-4CA5-9A44-9F23035655F7}"/>
    <cellStyle name="입력 2 4 5 5 5 3" xfId="31933" xr:uid="{8C4583AC-AC37-41BE-A737-0C2D1FF57F6E}"/>
    <cellStyle name="입력 2 4 5 5 5 4" xfId="26583" xr:uid="{DA6A1132-E7D6-4584-80C6-40C714008916}"/>
    <cellStyle name="입력 2 4 5 5 6" xfId="24140" xr:uid="{8E04188A-3B65-4673-A079-D93A7C7F521F}"/>
    <cellStyle name="입력 2 4 5 5 7" xfId="31929" xr:uid="{0073ABCD-A1F6-496F-BA43-393E31F0CDA2}"/>
    <cellStyle name="입력 2 4 5 5 8" xfId="26579" xr:uid="{84ED9F47-FDB0-4FD2-B99D-A5135484313C}"/>
    <cellStyle name="입력 2 4 5 6" xfId="10954" xr:uid="{A351135B-C9CB-4819-AAE1-2443D7FD41AE}"/>
    <cellStyle name="입력 2 4 5 6 2" xfId="10955" xr:uid="{11D594A8-C604-49EC-BF5F-DA88D4139E43}"/>
    <cellStyle name="입력 2 4 5 6 2 2" xfId="24146" xr:uid="{4BB629AB-D982-4CBE-A137-37028DA7AB8D}"/>
    <cellStyle name="입력 2 4 5 6 2 3" xfId="31935" xr:uid="{1665E51B-BC72-47CD-A512-B7DDE7CE4385}"/>
    <cellStyle name="입력 2 4 5 6 2 4" xfId="26585" xr:uid="{06BCECA7-F4EF-4410-A132-94BEC506DE6D}"/>
    <cellStyle name="입력 2 4 5 6 3" xfId="24145" xr:uid="{6D03F023-67BD-4CEB-9096-542E10CC7A67}"/>
    <cellStyle name="입력 2 4 5 6 4" xfId="31934" xr:uid="{03F5B6B2-2CE8-4D9E-AA32-D11A29FAE11A}"/>
    <cellStyle name="입력 2 4 5 6 5" xfId="26584" xr:uid="{65C69DB2-58B3-461F-A1B2-4EDD308A51C7}"/>
    <cellStyle name="입력 2 4 5 7" xfId="10956" xr:uid="{BAE00654-D99E-4E6F-9F38-A0230A5A1482}"/>
    <cellStyle name="입력 2 4 5 7 2" xfId="10957" xr:uid="{A56D1906-D4DE-4C46-B2E1-384B2DA579F1}"/>
    <cellStyle name="입력 2 4 5 7 3" xfId="24147" xr:uid="{0BA16EDE-F704-497F-9655-66075D291AF1}"/>
    <cellStyle name="입력 2 4 5 7 4" xfId="31936" xr:uid="{DB0CEEEA-1366-48E3-BBC3-600F2A3F3AD7}"/>
    <cellStyle name="입력 2 4 5 7 5" xfId="26586" xr:uid="{58415D21-2ADA-4EA6-A4E9-A98D7D18CF3C}"/>
    <cellStyle name="입력 2 4 5 8" xfId="10958" xr:uid="{937A516D-F244-49A8-8ADC-0BCB3983BADC}"/>
    <cellStyle name="입력 2 4 5 8 2" xfId="24149" xr:uid="{3961D3BB-490F-4E48-8AE7-B21CD52AAD3B}"/>
    <cellStyle name="입력 2 4 5 8 3" xfId="31938" xr:uid="{EC1D75DC-58C4-405E-A402-8B6A59D23090}"/>
    <cellStyle name="입력 2 4 5 8 4" xfId="26587" xr:uid="{CB0C2FCE-82EA-4B1A-B148-0F6672B6F665}"/>
    <cellStyle name="입력 2 4 5 9" xfId="24102" xr:uid="{AA5418EF-724B-4CA5-A7DC-CF6582CF9AA5}"/>
    <cellStyle name="입력 2 4 6" xfId="10959" xr:uid="{9E10A78D-0AB8-4D96-BA07-AC9BED861DA6}"/>
    <cellStyle name="입력 2 4 6 10" xfId="31939" xr:uid="{9385A95D-A0B9-44D4-8E3B-8BA41AEC945B}"/>
    <cellStyle name="입력 2 4 6 11" xfId="26588" xr:uid="{F58C15AE-71BF-468B-90CF-CA2DA9D9493E}"/>
    <cellStyle name="입력 2 4 6 2" xfId="10960" xr:uid="{7DF456C3-EAD0-4C07-9B4A-10F697173323}"/>
    <cellStyle name="입력 2 4 6 2 10" xfId="31940" xr:uid="{D9EFEAA4-34D3-4B24-8158-C9D64B41C517}"/>
    <cellStyle name="입력 2 4 6 2 11" xfId="26589" xr:uid="{1FD11C72-AC89-4892-B337-DE8D1AC0C1E6}"/>
    <cellStyle name="입력 2 4 6 2 2" xfId="10961" xr:uid="{2F48B7D5-788C-4DAF-B84C-5EB65A0C787B}"/>
    <cellStyle name="입력 2 4 6 2 2 10" xfId="26590" xr:uid="{12DC349A-AB66-46ED-8BBA-E4693A1D1AE7}"/>
    <cellStyle name="입력 2 4 6 2 2 2" xfId="10962" xr:uid="{56BB50E7-58D7-433F-95CE-459C82A75A04}"/>
    <cellStyle name="입력 2 4 6 2 2 2 2" xfId="24153" xr:uid="{F0680869-C135-4C1A-BFA7-11364AB222B6}"/>
    <cellStyle name="입력 2 4 6 2 2 2 3" xfId="31942" xr:uid="{D8D537B3-FE38-46ED-8544-80CC3081546A}"/>
    <cellStyle name="입력 2 4 6 2 2 2 4" xfId="26591" xr:uid="{4810A7D3-B3D0-409E-907F-1B68CF81B6E2}"/>
    <cellStyle name="입력 2 4 6 2 2 3" xfId="10963" xr:uid="{73A11A5A-3D36-48F2-8A46-B70BF3D2D0F0}"/>
    <cellStyle name="입력 2 4 6 2 2 3 2" xfId="24154" xr:uid="{9474079C-D40A-4F13-9AA8-F974B84546BA}"/>
    <cellStyle name="입력 2 4 6 2 2 3 3" xfId="31943" xr:uid="{2E66F7EC-819B-4335-A127-56E20FDF8A2A}"/>
    <cellStyle name="입력 2 4 6 2 2 3 4" xfId="26592" xr:uid="{8FC6BAB8-B28C-4A65-806A-54826651BC05}"/>
    <cellStyle name="입력 2 4 6 2 2 4" xfId="10964" xr:uid="{744148B3-670A-421E-BE60-6B700D7699E4}"/>
    <cellStyle name="입력 2 4 6 2 2 4 2" xfId="24155" xr:uid="{FE22C74C-30E1-4342-AB7B-2A0AD429287E}"/>
    <cellStyle name="입력 2 4 6 2 2 4 3" xfId="31944" xr:uid="{75A20DE4-A13B-4F36-9923-8C747A9BEF43}"/>
    <cellStyle name="입력 2 4 6 2 2 4 4" xfId="26593" xr:uid="{391FA177-D555-4874-B091-4690179FE104}"/>
    <cellStyle name="입력 2 4 6 2 2 5" xfId="10965" xr:uid="{28A970AA-FD02-44EB-A4ED-2BA7D37F3497}"/>
    <cellStyle name="입력 2 4 6 2 2 5 2" xfId="24156" xr:uid="{B46A3B0B-1979-487C-AA37-B615695C981E}"/>
    <cellStyle name="입력 2 4 6 2 2 5 3" xfId="31945" xr:uid="{1BCB329B-0A62-44C2-9F1E-D996F5D2D788}"/>
    <cellStyle name="입력 2 4 6 2 2 5 4" xfId="26594" xr:uid="{33799DC3-8DAE-428B-BED0-3C8F1890E02C}"/>
    <cellStyle name="입력 2 4 6 2 2 6" xfId="10966" xr:uid="{8F5A15E8-E373-4856-B85C-9019603B34B2}"/>
    <cellStyle name="입력 2 4 6 2 2 6 2" xfId="24157" xr:uid="{1ADB5D03-E031-413D-9707-CABCCCE16043}"/>
    <cellStyle name="입력 2 4 6 2 2 6 3" xfId="31946" xr:uid="{E9D2D712-98BA-4068-AC89-72BC9F7431BF}"/>
    <cellStyle name="입력 2 4 6 2 2 6 4" xfId="26595" xr:uid="{57083F0B-3787-4D50-A04D-1EBB5F76C41F}"/>
    <cellStyle name="입력 2 4 6 2 2 7" xfId="10967" xr:uid="{8C2B4FCB-5DAC-4B9A-9922-A2AAC3B0B457}"/>
    <cellStyle name="입력 2 4 6 2 2 7 2" xfId="24158" xr:uid="{0D52BDD4-E2CD-4CB4-8E97-39858F047502}"/>
    <cellStyle name="입력 2 4 6 2 2 7 3" xfId="31947" xr:uid="{09BC6C4F-F6F2-457A-938A-90A13967CCFB}"/>
    <cellStyle name="입력 2 4 6 2 2 7 4" xfId="26596" xr:uid="{50844798-F81B-4736-8E07-8FB41F68FC4A}"/>
    <cellStyle name="입력 2 4 6 2 2 8" xfId="24152" xr:uid="{5D1DB3B8-8C00-4153-9373-A0ED176046D6}"/>
    <cellStyle name="입력 2 4 6 2 2 9" xfId="31941" xr:uid="{364DD1DC-82A7-4FA0-8865-E1B1D780AC99}"/>
    <cellStyle name="입력 2 4 6 2 3" xfId="10968" xr:uid="{A1DAE47E-5565-47A6-AA59-E721FBB5CF16}"/>
    <cellStyle name="입력 2 4 6 2 3 2" xfId="10969" xr:uid="{7715B7D3-02C8-480B-972D-29E091B67513}"/>
    <cellStyle name="입력 2 4 6 2 3 2 2" xfId="24160" xr:uid="{4315E6F4-F937-40F6-935A-B048BE57C279}"/>
    <cellStyle name="입력 2 4 6 2 3 2 3" xfId="31949" xr:uid="{AD1AA92E-0BBA-4E52-88FA-205A6BB2F295}"/>
    <cellStyle name="입력 2 4 6 2 3 2 4" xfId="26598" xr:uid="{1A60FCA3-43F0-4A5C-B5B2-25F65800BD9E}"/>
    <cellStyle name="입력 2 4 6 2 3 3" xfId="10970" xr:uid="{2231A02F-304E-4C02-9FBC-8FE65F985600}"/>
    <cellStyle name="입력 2 4 6 2 3 3 2" xfId="24161" xr:uid="{9639E635-5B33-4763-8201-2FF474B73BCE}"/>
    <cellStyle name="입력 2 4 6 2 3 3 3" xfId="31950" xr:uid="{1DF27545-1A9F-49AF-8488-BD1D098F0A1C}"/>
    <cellStyle name="입력 2 4 6 2 3 3 4" xfId="26599" xr:uid="{A85B0EC7-7F64-4C09-9EAC-177E962FC4E6}"/>
    <cellStyle name="입력 2 4 6 2 3 4" xfId="10971" xr:uid="{01045723-EE1F-4181-B926-F0BCF04B7C90}"/>
    <cellStyle name="입력 2 4 6 2 3 4 2" xfId="24162" xr:uid="{A4DF2588-8D92-422E-B0F0-7151C326A2E8}"/>
    <cellStyle name="입력 2 4 6 2 3 4 3" xfId="31951" xr:uid="{33BD9943-0505-4CB4-95E2-503230AA7F68}"/>
    <cellStyle name="입력 2 4 6 2 3 4 4" xfId="26600" xr:uid="{50FEB2D0-A66A-44ED-9190-CDA55CC34B33}"/>
    <cellStyle name="입력 2 4 6 2 3 5" xfId="10972" xr:uid="{815927A2-2895-4137-87F7-062C16432E2B}"/>
    <cellStyle name="입력 2 4 6 2 3 5 2" xfId="24163" xr:uid="{C146B533-DB95-4998-81D0-14981CB39F7F}"/>
    <cellStyle name="입력 2 4 6 2 3 5 3" xfId="31952" xr:uid="{D3F9479A-A2CE-4A3A-874E-3D46A16D4889}"/>
    <cellStyle name="입력 2 4 6 2 3 5 4" xfId="26601" xr:uid="{5214A587-444E-4E25-AFF7-265421EEB1A7}"/>
    <cellStyle name="입력 2 4 6 2 3 6" xfId="10973" xr:uid="{D5D8EF16-8509-41E1-AA78-DCB8CA31F9AA}"/>
    <cellStyle name="입력 2 4 6 2 3 6 2" xfId="24164" xr:uid="{32154C2E-EAEF-49B0-B613-7CF091FE7CDD}"/>
    <cellStyle name="입력 2 4 6 2 3 6 3" xfId="31953" xr:uid="{B12CB994-75A9-41A9-A52F-66108ECF168C}"/>
    <cellStyle name="입력 2 4 6 2 3 6 4" xfId="26602" xr:uid="{057648EE-CA32-42DB-8259-DA266DBC2B0B}"/>
    <cellStyle name="입력 2 4 6 2 3 7" xfId="24159" xr:uid="{EFFA2D80-9938-4C3F-B4BF-4B42C89BA362}"/>
    <cellStyle name="입력 2 4 6 2 3 8" xfId="31948" xr:uid="{0D6F2870-BF21-419D-8240-28D47FB79015}"/>
    <cellStyle name="입력 2 4 6 2 3 9" xfId="26597" xr:uid="{D4626648-44ED-4383-8C3D-A66F319D67E4}"/>
    <cellStyle name="입력 2 4 6 2 4" xfId="10974" xr:uid="{52E75D10-1A01-488A-AA96-52EDE27D3C0F}"/>
    <cellStyle name="입력 2 4 6 2 4 2" xfId="10975" xr:uid="{E60A5C0C-943E-4C3F-9F92-4F97320D0F87}"/>
    <cellStyle name="입력 2 4 6 2 4 2 2" xfId="24166" xr:uid="{46700B1E-280F-474C-99AE-B33CEEEC448E}"/>
    <cellStyle name="입력 2 4 6 2 4 2 3" xfId="31955" xr:uid="{F5C7905E-4D05-4CD0-9411-92A3FD68E0E1}"/>
    <cellStyle name="입력 2 4 6 2 4 2 4" xfId="26604" xr:uid="{27132985-E71E-4BD0-8011-CE7855135FA8}"/>
    <cellStyle name="입력 2 4 6 2 4 3" xfId="10976" xr:uid="{87F6D93C-F0CC-468C-8435-A7CE85481808}"/>
    <cellStyle name="입력 2 4 6 2 4 3 2" xfId="24167" xr:uid="{4C6D9FDF-78ED-406F-ABCB-22660D8F2B08}"/>
    <cellStyle name="입력 2 4 6 2 4 3 3" xfId="31956" xr:uid="{1EB89790-DBA9-4B31-B963-F6BE984380B8}"/>
    <cellStyle name="입력 2 4 6 2 4 3 4" xfId="26605" xr:uid="{3688639F-0AD0-46F6-BF81-39B32EEF072E}"/>
    <cellStyle name="입력 2 4 6 2 4 4" xfId="10977" xr:uid="{EFB7DF15-EE09-4071-94C9-757AC5263AA9}"/>
    <cellStyle name="입력 2 4 6 2 4 4 2" xfId="24168" xr:uid="{01ACB723-BBA9-46DB-9728-9CA12D69E98A}"/>
    <cellStyle name="입력 2 4 6 2 4 4 3" xfId="31957" xr:uid="{6DC722E2-D586-497D-9B34-2260E48291C9}"/>
    <cellStyle name="입력 2 4 6 2 4 4 4" xfId="26606" xr:uid="{F3113150-7896-4064-8BBB-6003804E87E1}"/>
    <cellStyle name="입력 2 4 6 2 4 5" xfId="24165" xr:uid="{8B1A0C08-0E2B-4CD9-B7EF-9D796A4158B3}"/>
    <cellStyle name="입력 2 4 6 2 4 6" xfId="31954" xr:uid="{59534FFC-8967-4F1C-9134-94C09F5BF864}"/>
    <cellStyle name="입력 2 4 6 2 4 7" xfId="26603" xr:uid="{8A8219FF-A8F8-40B2-AA17-05BB9F016D5B}"/>
    <cellStyle name="입력 2 4 6 2 5" xfId="10978" xr:uid="{CA630329-E9DF-4672-BF51-FD403D99D826}"/>
    <cellStyle name="입력 2 4 6 2 5 2" xfId="10979" xr:uid="{172F2DEB-DD27-4A9C-BF5D-FA7C8F10828F}"/>
    <cellStyle name="입력 2 4 6 2 5 3" xfId="24169" xr:uid="{D602D51D-8FF1-4F12-8506-8CB6355E28FD}"/>
    <cellStyle name="입력 2 4 6 2 5 4" xfId="31958" xr:uid="{614F8DFD-54CF-4841-95B7-F3E4F05F1C1D}"/>
    <cellStyle name="입력 2 4 6 2 5 5" xfId="26607" xr:uid="{98D6FFD8-503B-4C99-81B2-F2D79C1BD21B}"/>
    <cellStyle name="입력 2 4 6 2 6" xfId="10980" xr:uid="{42391A53-EFD7-4266-B4F1-BDBAA2D6483F}"/>
    <cellStyle name="입력 2 4 6 2 6 2" xfId="10981" xr:uid="{D5813203-1088-4174-B369-8CC482BAC23F}"/>
    <cellStyle name="입력 2 4 6 2 6 3" xfId="24171" xr:uid="{EDD037B6-9920-466D-8941-19CA5F803E2E}"/>
    <cellStyle name="입력 2 4 6 2 6 4" xfId="31960" xr:uid="{8FF73C8F-9B90-47EB-8BA3-21F83D205224}"/>
    <cellStyle name="입력 2 4 6 2 6 5" xfId="26608" xr:uid="{AEC7E444-9A88-48FC-B68F-34B8CAA29A58}"/>
    <cellStyle name="입력 2 4 6 2 7" xfId="10982" xr:uid="{4E8B0238-8620-4B8E-966B-C25D609982A1}"/>
    <cellStyle name="입력 2 4 6 2 7 2" xfId="24173" xr:uid="{5E7E838D-16A3-46D7-AB29-6060CECDADE0}"/>
    <cellStyle name="입력 2 4 6 2 7 3" xfId="31962" xr:uid="{AE117DD5-A930-4E0A-93E6-2AE8BE242459}"/>
    <cellStyle name="입력 2 4 6 2 7 4" xfId="26609" xr:uid="{D8D12EBB-7453-4BD0-95CD-BF7DE1E016F3}"/>
    <cellStyle name="입력 2 4 6 2 8" xfId="10983" xr:uid="{5CF1373C-6EB8-4EFA-9D9D-9A50B0A3372B}"/>
    <cellStyle name="입력 2 4 6 2 8 2" xfId="24174" xr:uid="{0AE4B240-F875-4E88-8B28-C6FDC86C7CC9}"/>
    <cellStyle name="입력 2 4 6 2 8 3" xfId="31963" xr:uid="{822A3B65-3E5B-47E7-A921-AB095F765B81}"/>
    <cellStyle name="입력 2 4 6 2 8 4" xfId="26610" xr:uid="{8DC21E53-D996-446C-A85D-B6694BBBB75E}"/>
    <cellStyle name="입력 2 4 6 2 9" xfId="24151" xr:uid="{D0F31A42-61C1-4CC8-BE1C-2EB3698A5022}"/>
    <cellStyle name="입력 2 4 6 3" xfId="10984" xr:uid="{CC15C5ED-0D1C-4402-8F6F-B664383B1BC8}"/>
    <cellStyle name="입력 2 4 6 3 10" xfId="26611" xr:uid="{94F7541F-901F-4EFE-9605-01C089E257C9}"/>
    <cellStyle name="입력 2 4 6 3 2" xfId="10985" xr:uid="{A1205F82-ADD1-48F2-9728-E8819D835181}"/>
    <cellStyle name="입력 2 4 6 3 2 2" xfId="24176" xr:uid="{5F70C052-3E30-4F65-B337-29ABB779FD88}"/>
    <cellStyle name="입력 2 4 6 3 2 3" xfId="31965" xr:uid="{0DFED8C0-9189-412A-B4D1-95CC9922DFD4}"/>
    <cellStyle name="입력 2 4 6 3 2 4" xfId="26612" xr:uid="{0D837959-488D-424A-AE39-EDBB552567C1}"/>
    <cellStyle name="입력 2 4 6 3 3" xfId="10986" xr:uid="{09666F48-DE73-4044-B997-C19EFE374C6A}"/>
    <cellStyle name="입력 2 4 6 3 3 2" xfId="24177" xr:uid="{F196EA20-2176-4975-A233-688512AD9DEA}"/>
    <cellStyle name="입력 2 4 6 3 3 3" xfId="31966" xr:uid="{DF62412F-1369-4EAA-8A6C-FA6CC08BF706}"/>
    <cellStyle name="입력 2 4 6 3 3 4" xfId="26613" xr:uid="{41530C7C-9B89-45D3-A011-CA27F3C576C2}"/>
    <cellStyle name="입력 2 4 6 3 4" xfId="10987" xr:uid="{070FC183-E225-4BBD-8078-AD87E502E8C9}"/>
    <cellStyle name="입력 2 4 6 3 4 2" xfId="24178" xr:uid="{6A4CC385-B638-4730-BBCB-36F9A2ECC102}"/>
    <cellStyle name="입력 2 4 6 3 4 3" xfId="31967" xr:uid="{C002B57F-37AF-4C4D-9332-EBA53E13F2A2}"/>
    <cellStyle name="입력 2 4 6 3 4 4" xfId="26614" xr:uid="{497035BD-562D-4256-8B0B-33A14CE02A94}"/>
    <cellStyle name="입력 2 4 6 3 5" xfId="10988" xr:uid="{8AE2797A-62C5-4AEA-9A0D-42C625AAA79E}"/>
    <cellStyle name="입력 2 4 6 3 5 2" xfId="24179" xr:uid="{ED1F1F86-1FB5-45A8-879C-080D56A96E94}"/>
    <cellStyle name="입력 2 4 6 3 5 3" xfId="31968" xr:uid="{A996AF68-0C86-4769-97DA-CCAD20E699A9}"/>
    <cellStyle name="입력 2 4 6 3 5 4" xfId="26615" xr:uid="{005848B3-57B0-475C-8883-787B1F3E77AE}"/>
    <cellStyle name="입력 2 4 6 3 6" xfId="10989" xr:uid="{B97B528E-2DDF-4976-9C6A-D20207EEA44C}"/>
    <cellStyle name="입력 2 4 6 3 6 2" xfId="24180" xr:uid="{888FCDB5-36E9-4B5B-A6DD-671C8A156CB5}"/>
    <cellStyle name="입력 2 4 6 3 6 3" xfId="31969" xr:uid="{0641B4CF-B774-4FE2-8564-C61E74506052}"/>
    <cellStyle name="입력 2 4 6 3 6 4" xfId="26616" xr:uid="{9D980CB5-870B-4C67-BFAF-95CE903EAAD7}"/>
    <cellStyle name="입력 2 4 6 3 7" xfId="10990" xr:uid="{2BF71D5F-E7A4-4582-887D-25A5DD86F32A}"/>
    <cellStyle name="입력 2 4 6 3 7 2" xfId="24181" xr:uid="{8BAB3D73-09C3-4569-834A-EB7BA6E2B731}"/>
    <cellStyle name="입력 2 4 6 3 7 3" xfId="31970" xr:uid="{9210AA8C-F71F-4F5E-AC78-3343B97A14D8}"/>
    <cellStyle name="입력 2 4 6 3 7 4" xfId="26617" xr:uid="{3209E93E-06D6-479D-93ED-C4CE8C852F30}"/>
    <cellStyle name="입력 2 4 6 3 8" xfId="24175" xr:uid="{A0A95B68-C369-407E-81AE-3A00849C743A}"/>
    <cellStyle name="입력 2 4 6 3 9" xfId="31964" xr:uid="{DABC375A-4FC0-4CE1-AAC7-B266C0FE7478}"/>
    <cellStyle name="입력 2 4 6 4" xfId="10991" xr:uid="{9EB881E6-ADD1-4B31-BAF3-13D6A5A7A1F5}"/>
    <cellStyle name="입력 2 4 6 4 2" xfId="10992" xr:uid="{A777BF97-5608-4E77-8952-609A2B644119}"/>
    <cellStyle name="입력 2 4 6 4 2 2" xfId="24183" xr:uid="{5A691314-839A-4AB2-A20F-DCC1AA151C55}"/>
    <cellStyle name="입력 2 4 6 4 2 3" xfId="31972" xr:uid="{80DE6DCB-983B-422E-B6CC-EAE0CA656B2D}"/>
    <cellStyle name="입력 2 4 6 4 2 4" xfId="26619" xr:uid="{FDAA7CF9-A15F-4331-9B8A-9938AFA817B3}"/>
    <cellStyle name="입력 2 4 6 4 3" xfId="10993" xr:uid="{E27D3D02-4B49-4198-82B8-FFE9DF8E0282}"/>
    <cellStyle name="입력 2 4 6 4 3 2" xfId="24184" xr:uid="{030ADCFE-CD92-4D09-B277-302F2CA8ADEB}"/>
    <cellStyle name="입력 2 4 6 4 3 3" xfId="31973" xr:uid="{7358A496-58BF-42A6-A618-45A73DFD4CAD}"/>
    <cellStyle name="입력 2 4 6 4 3 4" xfId="26620" xr:uid="{9CA12452-C3D2-406B-8BE7-69D92F200B54}"/>
    <cellStyle name="입력 2 4 6 4 4" xfId="10994" xr:uid="{B3484486-BD0E-472D-94C0-CC70452014D1}"/>
    <cellStyle name="입력 2 4 6 4 4 2" xfId="24185" xr:uid="{D45E7FA3-5D38-4CEC-8445-56D95256058D}"/>
    <cellStyle name="입력 2 4 6 4 4 3" xfId="31974" xr:uid="{FD953CCD-586C-4941-A770-4F4B28AF3BF4}"/>
    <cellStyle name="입력 2 4 6 4 4 4" xfId="26621" xr:uid="{CFD67E5B-E14D-4D5A-9F2A-B678DFC1E8FF}"/>
    <cellStyle name="입력 2 4 6 4 5" xfId="10995" xr:uid="{CADC31FC-CF3C-496C-A703-9B14AB4A7539}"/>
    <cellStyle name="입력 2 4 6 4 5 2" xfId="24186" xr:uid="{E909127C-504B-459E-82B2-1DAFA577CDFF}"/>
    <cellStyle name="입력 2 4 6 4 5 3" xfId="31975" xr:uid="{FCB85635-D8D7-4BDB-9DC5-F1F9E4D0C30C}"/>
    <cellStyle name="입력 2 4 6 4 5 4" xfId="26622" xr:uid="{8717093E-E176-488D-8077-847B6207EB54}"/>
    <cellStyle name="입력 2 4 6 4 6" xfId="10996" xr:uid="{8F7CCF48-2B3B-4F49-8E04-79F79D416C7A}"/>
    <cellStyle name="입력 2 4 6 4 6 2" xfId="24187" xr:uid="{F7058499-EF10-4FA2-BFBE-AC1D574CD0F2}"/>
    <cellStyle name="입력 2 4 6 4 6 3" xfId="31976" xr:uid="{5B7016DD-0B72-472F-9DA5-8A8F5FECC31B}"/>
    <cellStyle name="입력 2 4 6 4 6 4" xfId="26623" xr:uid="{93745F85-C891-46E4-8289-7A060D4773E4}"/>
    <cellStyle name="입력 2 4 6 4 7" xfId="24182" xr:uid="{CED587D1-45B1-4A56-8894-C1981AC2CB5F}"/>
    <cellStyle name="입력 2 4 6 4 8" xfId="31971" xr:uid="{445B4FDB-032E-4F8A-9DF5-3E1119A0B050}"/>
    <cellStyle name="입력 2 4 6 4 9" xfId="26618" xr:uid="{27EE1C69-7AB1-4EE5-9E7F-210F3669F4E6}"/>
    <cellStyle name="입력 2 4 6 5" xfId="10997" xr:uid="{7EA8072B-1E1C-4F35-8DD1-25F2400A6B14}"/>
    <cellStyle name="입력 2 4 6 5 2" xfId="10998" xr:uid="{A766AFAA-18D5-4AFB-8089-A19AB12D6DF2}"/>
    <cellStyle name="입력 2 4 6 5 2 2" xfId="24189" xr:uid="{BE35E821-6F1B-47DA-85E6-D4B19326DFA3}"/>
    <cellStyle name="입력 2 4 6 5 2 3" xfId="31978" xr:uid="{0DDFB11C-3C45-4447-955D-EFFF26C4285C}"/>
    <cellStyle name="입력 2 4 6 5 2 4" xfId="26625" xr:uid="{CE8E3426-F63D-4526-83FF-68D38874B6E8}"/>
    <cellStyle name="입력 2 4 6 5 3" xfId="10999" xr:uid="{6851EE9A-8C48-411A-83EC-ADA77C4F27F7}"/>
    <cellStyle name="입력 2 4 6 5 3 2" xfId="24190" xr:uid="{BD26E380-1C5E-4B5A-900E-78AB5E722D8C}"/>
    <cellStyle name="입력 2 4 6 5 3 3" xfId="31979" xr:uid="{B7991658-CE22-4B73-918F-0F39E16796F3}"/>
    <cellStyle name="입력 2 4 6 5 3 4" xfId="26626" xr:uid="{65436336-3087-4E89-A6B1-05D7A6966C94}"/>
    <cellStyle name="입력 2 4 6 5 4" xfId="11000" xr:uid="{E78746DC-5E94-49B1-8892-2CCD81D2DC3B}"/>
    <cellStyle name="입력 2 4 6 5 4 2" xfId="24191" xr:uid="{D9DD1DE0-9CB6-4450-8A19-F4ED3BEACCB6}"/>
    <cellStyle name="입력 2 4 6 5 4 3" xfId="31980" xr:uid="{A327D92E-71F4-43C8-B1E2-66141AC9DB0B}"/>
    <cellStyle name="입력 2 4 6 5 4 4" xfId="26627" xr:uid="{AAD1589C-CBBB-4DCC-B0A3-729FFEDBBC48}"/>
    <cellStyle name="입력 2 4 6 5 5" xfId="11001" xr:uid="{9242EAB7-6EE7-4A95-907E-DFF2603D3F24}"/>
    <cellStyle name="입력 2 4 6 5 5 2" xfId="24192" xr:uid="{4CD7DB55-37BF-45C9-87A0-16FC26369F57}"/>
    <cellStyle name="입력 2 4 6 5 5 3" xfId="31981" xr:uid="{11E6BC46-0EAC-418E-BBAD-8320D1949EAD}"/>
    <cellStyle name="입력 2 4 6 5 5 4" xfId="26628" xr:uid="{B8C9D7F6-A2E7-43FE-9014-32A107A6D68D}"/>
    <cellStyle name="입력 2 4 6 5 6" xfId="24188" xr:uid="{8254FEAE-2B68-4484-8F4D-AE015FBF2304}"/>
    <cellStyle name="입력 2 4 6 5 7" xfId="31977" xr:uid="{3D147D8D-A7D3-47BF-B01F-663855BFCD55}"/>
    <cellStyle name="입력 2 4 6 5 8" xfId="26624" xr:uid="{D7CCABE4-6E07-40EF-A647-C9211CB57782}"/>
    <cellStyle name="입력 2 4 6 6" xfId="11002" xr:uid="{E7DF68EE-F833-4389-831D-96A9A642D87F}"/>
    <cellStyle name="입력 2 4 6 6 2" xfId="11003" xr:uid="{D9CB7D66-BBFD-41A5-994D-5E2BFAA3C686}"/>
    <cellStyle name="입력 2 4 6 6 2 2" xfId="24194" xr:uid="{F2F5150C-63FD-4888-91BB-46EC8533643B}"/>
    <cellStyle name="입력 2 4 6 6 2 3" xfId="31983" xr:uid="{286788F3-61F9-44ED-AF75-498CD84D7380}"/>
    <cellStyle name="입력 2 4 6 6 2 4" xfId="26630" xr:uid="{72ECCF9F-74FF-4F5B-B703-B680BBF0F755}"/>
    <cellStyle name="입력 2 4 6 6 3" xfId="24193" xr:uid="{56C951D7-F6CD-4339-A568-629EE58D13E4}"/>
    <cellStyle name="입력 2 4 6 6 4" xfId="31982" xr:uid="{BBFBBC2B-A381-498C-AACD-775C034D23E5}"/>
    <cellStyle name="입력 2 4 6 6 5" xfId="26629" xr:uid="{7C69DBF3-4B35-4ABA-AAF1-BBF33BC5AFDC}"/>
    <cellStyle name="입력 2 4 6 7" xfId="11004" xr:uid="{6544AB35-F13E-42BB-A752-52B5266E4BD6}"/>
    <cellStyle name="입력 2 4 6 7 2" xfId="11005" xr:uid="{6F77CCA0-DA96-423E-AD84-4EBD9EA6F07F}"/>
    <cellStyle name="입력 2 4 6 7 3" xfId="24195" xr:uid="{F799053C-122D-4E8A-AC0A-48CBD76489FF}"/>
    <cellStyle name="입력 2 4 6 7 4" xfId="31984" xr:uid="{68BAB4FE-BC74-47A2-BAC6-6E13B69F4909}"/>
    <cellStyle name="입력 2 4 6 7 5" xfId="26631" xr:uid="{546126A6-E8EE-4BB9-8554-74A329229BB6}"/>
    <cellStyle name="입력 2 4 6 8" xfId="11006" xr:uid="{230A5191-A4A1-4B31-911D-B377F22DAABC}"/>
    <cellStyle name="입력 2 4 6 8 2" xfId="24197" xr:uid="{A1904551-875B-443B-B343-E77C95BC9C88}"/>
    <cellStyle name="입력 2 4 6 8 3" xfId="31986" xr:uid="{752F5ECF-8FA3-4AFF-93E7-5915F16102F4}"/>
    <cellStyle name="입력 2 4 6 8 4" xfId="26632" xr:uid="{16139E98-96DF-41F6-8ECE-61040CDDD734}"/>
    <cellStyle name="입력 2 4 6 9" xfId="24150" xr:uid="{E6F8C2C7-EAFC-4EBB-81FB-25AEE6890DC8}"/>
    <cellStyle name="입력 2 4 7" xfId="11007" xr:uid="{4368CD7E-F3F7-4B53-AC7F-06A44F36E3A8}"/>
    <cellStyle name="입력 2 4 7 10" xfId="26633" xr:uid="{565BDB84-8495-48F7-A22A-4C983929D8F2}"/>
    <cellStyle name="입력 2 4 7 2" xfId="11008" xr:uid="{9BA182D2-9683-49CE-9616-D46E722255FF}"/>
    <cellStyle name="입력 2 4 7 2 10" xfId="26634" xr:uid="{D6C2C7ED-6EE4-48D5-A171-854C7818EA28}"/>
    <cellStyle name="입력 2 4 7 2 2" xfId="11009" xr:uid="{2F02AC5E-F30A-440B-A645-65E18ADF5F27}"/>
    <cellStyle name="입력 2 4 7 2 2 2" xfId="24200" xr:uid="{86FA023B-C935-453E-A612-29484AA5B4AB}"/>
    <cellStyle name="입력 2 4 7 2 2 3" xfId="31989" xr:uid="{23F8B799-AB24-4BEE-8D9C-DDE7FB5EF34A}"/>
    <cellStyle name="입력 2 4 7 2 2 4" xfId="26635" xr:uid="{192C9B6E-4A8D-419E-92B9-B58EF77936EB}"/>
    <cellStyle name="입력 2 4 7 2 3" xfId="11010" xr:uid="{32F3CC3F-5837-4025-BC0E-985726D81FBA}"/>
    <cellStyle name="입력 2 4 7 2 3 2" xfId="24201" xr:uid="{0A9A9749-F03D-406B-811D-04B062927156}"/>
    <cellStyle name="입력 2 4 7 2 3 3" xfId="31990" xr:uid="{C660124E-6FDF-4E97-98C7-462168A09327}"/>
    <cellStyle name="입력 2 4 7 2 3 4" xfId="26636" xr:uid="{5287E42A-29F2-4020-B48F-40D3E798C879}"/>
    <cellStyle name="입력 2 4 7 2 4" xfId="11011" xr:uid="{C46EBE17-4E2B-4014-8D7D-F395D7D95974}"/>
    <cellStyle name="입력 2 4 7 2 4 2" xfId="24202" xr:uid="{B1E4BA2F-01DC-412B-9907-0522E2A4111B}"/>
    <cellStyle name="입력 2 4 7 2 4 3" xfId="31991" xr:uid="{E8F37F1E-154F-4183-B3FC-644367966DFC}"/>
    <cellStyle name="입력 2 4 7 2 4 4" xfId="26637" xr:uid="{D74A5651-F093-4DAF-B7B4-6DF97F8CF3CE}"/>
    <cellStyle name="입력 2 4 7 2 5" xfId="11012" xr:uid="{D90B547B-1C68-4A66-A392-20A1B7C5202E}"/>
    <cellStyle name="입력 2 4 7 2 5 2" xfId="24203" xr:uid="{F93DCAD3-9EBE-4DE1-BDB2-D75D272A34C6}"/>
    <cellStyle name="입력 2 4 7 2 5 3" xfId="31992" xr:uid="{0396E6A0-E546-4AF1-A79C-08657A946042}"/>
    <cellStyle name="입력 2 4 7 2 5 4" xfId="26638" xr:uid="{2BB74DC7-54AF-4CA5-8C73-41F545ABC3B4}"/>
    <cellStyle name="입력 2 4 7 2 6" xfId="11013" xr:uid="{318084AD-E599-49FF-BD01-F156FA540281}"/>
    <cellStyle name="입력 2 4 7 2 6 2" xfId="24204" xr:uid="{3D7AF9C1-5149-49E5-9509-ECA6196E27C1}"/>
    <cellStyle name="입력 2 4 7 2 6 3" xfId="31993" xr:uid="{69392DB1-9AE2-49E8-8472-B95D6E656609}"/>
    <cellStyle name="입력 2 4 7 2 6 4" xfId="26639" xr:uid="{2949136B-1AB5-4222-A189-957974E86115}"/>
    <cellStyle name="입력 2 4 7 2 7" xfId="11014" xr:uid="{E3376E31-48AC-4A97-8E9D-01956A0940BA}"/>
    <cellStyle name="입력 2 4 7 2 7 2" xfId="24205" xr:uid="{941358B4-F52F-46B5-A2B9-B6D3FFF50D88}"/>
    <cellStyle name="입력 2 4 7 2 7 3" xfId="31994" xr:uid="{4BFAE361-5892-48B3-A76F-7D3CA4AE8603}"/>
    <cellStyle name="입력 2 4 7 2 7 4" xfId="26640" xr:uid="{47204D92-AB02-41D1-A56B-AAF99D220E32}"/>
    <cellStyle name="입력 2 4 7 2 8" xfId="24199" xr:uid="{FC981390-6B9B-470C-B6AD-9A3ACB8916F0}"/>
    <cellStyle name="입력 2 4 7 2 9" xfId="31988" xr:uid="{5124D343-C5BE-4534-964C-18C14A9FCCDE}"/>
    <cellStyle name="입력 2 4 7 3" xfId="11015" xr:uid="{B4AC6F89-CB02-4DEB-BA8D-B36FF63BF8B7}"/>
    <cellStyle name="입력 2 4 7 3 2" xfId="11016" xr:uid="{0D73F44C-CD65-4897-909F-8E81FF66732A}"/>
    <cellStyle name="입력 2 4 7 3 2 2" xfId="24207" xr:uid="{1901885B-B603-43C9-84EE-1A2C86BED96C}"/>
    <cellStyle name="입력 2 4 7 3 2 3" xfId="31996" xr:uid="{E7C944E0-72B2-4466-867B-92B8389963DA}"/>
    <cellStyle name="입력 2 4 7 3 2 4" xfId="26642" xr:uid="{25D7DFB6-DD65-4740-8204-2D167303156D}"/>
    <cellStyle name="입력 2 4 7 3 3" xfId="11017" xr:uid="{611F839A-49B3-46B1-A368-FF2527401F5E}"/>
    <cellStyle name="입력 2 4 7 3 3 2" xfId="24208" xr:uid="{82AD8CBC-58CD-4BB8-9723-591E74B702DD}"/>
    <cellStyle name="입력 2 4 7 3 3 3" xfId="31997" xr:uid="{196ACAD2-30EA-45A3-B0EA-CFD3E651AC96}"/>
    <cellStyle name="입력 2 4 7 3 3 4" xfId="26643" xr:uid="{6151E5E7-D7F7-4301-8866-69581132E6F5}"/>
    <cellStyle name="입력 2 4 7 3 4" xfId="11018" xr:uid="{36ADEEE6-8BB8-4097-AFBC-D621631D3728}"/>
    <cellStyle name="입력 2 4 7 3 4 2" xfId="24209" xr:uid="{A8946DE2-E627-406A-A653-F4965BC7D480}"/>
    <cellStyle name="입력 2 4 7 3 4 3" xfId="31998" xr:uid="{FEC7C491-3A2E-446D-8E5A-82D130649910}"/>
    <cellStyle name="입력 2 4 7 3 4 4" xfId="26644" xr:uid="{83A69C1E-1608-48B9-9B74-C818BAF4F376}"/>
    <cellStyle name="입력 2 4 7 3 5" xfId="11019" xr:uid="{2661CD32-C05C-4655-B20D-8A52958AC87C}"/>
    <cellStyle name="입력 2 4 7 3 5 2" xfId="24210" xr:uid="{16F0DE18-A0C2-4E95-898D-CB8A63AD6730}"/>
    <cellStyle name="입력 2 4 7 3 5 3" xfId="31999" xr:uid="{17823275-4F79-4C92-A6CD-1B3E219ED6CF}"/>
    <cellStyle name="입력 2 4 7 3 5 4" xfId="26645" xr:uid="{61520B09-21BC-4CD1-B245-C3FBC2341C80}"/>
    <cellStyle name="입력 2 4 7 3 6" xfId="11020" xr:uid="{CE3DED35-E7F8-4242-B6B2-97E3CDF5F37E}"/>
    <cellStyle name="입력 2 4 7 3 6 2" xfId="24211" xr:uid="{A681FD6A-C842-4409-AB2A-FFF557F858BC}"/>
    <cellStyle name="입력 2 4 7 3 6 3" xfId="32000" xr:uid="{C178BCBC-0C9B-494B-B625-5AD98D293CCA}"/>
    <cellStyle name="입력 2 4 7 3 6 4" xfId="26646" xr:uid="{A86FB09B-7938-45DF-92B1-54DEBE80E970}"/>
    <cellStyle name="입력 2 4 7 3 7" xfId="24206" xr:uid="{C0BB3C14-060F-490E-8720-EA9F1BCCB64C}"/>
    <cellStyle name="입력 2 4 7 3 8" xfId="31995" xr:uid="{1EDA89F1-275E-45A0-B214-7B718876B09E}"/>
    <cellStyle name="입력 2 4 7 3 9" xfId="26641" xr:uid="{852C516F-2DDA-4540-A8C1-E6B50A4BE36A}"/>
    <cellStyle name="입력 2 4 7 4" xfId="11021" xr:uid="{39EFD884-A4A7-4A66-859B-144D4076D9DF}"/>
    <cellStyle name="입력 2 4 7 4 2" xfId="11022" xr:uid="{3F9222E5-EAA6-4ACD-A163-03F8D46E37FF}"/>
    <cellStyle name="입력 2 4 7 4 2 2" xfId="24213" xr:uid="{0DE05633-AA43-4999-9672-D31C97E5F833}"/>
    <cellStyle name="입력 2 4 7 4 2 3" xfId="32002" xr:uid="{BAF164C7-FC13-43BE-B0EF-2FCA47DB7036}"/>
    <cellStyle name="입력 2 4 7 4 2 4" xfId="26648" xr:uid="{0BE04A33-37B4-4E94-A0C1-CB8D68B75EE9}"/>
    <cellStyle name="입력 2 4 7 4 3" xfId="11023" xr:uid="{EE5207C6-59B7-4AE4-B31D-571531F7AD81}"/>
    <cellStyle name="입력 2 4 7 4 3 2" xfId="24214" xr:uid="{7D2F29C5-2AA2-4AE9-8A31-916C6E494D0E}"/>
    <cellStyle name="입력 2 4 7 4 3 3" xfId="32003" xr:uid="{D2ADAE4E-5774-457E-97D9-9D36D5CF970F}"/>
    <cellStyle name="입력 2 4 7 4 3 4" xfId="26649" xr:uid="{67C3F355-445C-4F0E-89CF-68D7ED1E1DD1}"/>
    <cellStyle name="입력 2 4 7 4 4" xfId="11024" xr:uid="{E6A6F5A1-E44A-4C2E-89A9-1713BC190E0D}"/>
    <cellStyle name="입력 2 4 7 4 4 2" xfId="24215" xr:uid="{09288746-7E69-4A51-9045-2A0C26A49D5E}"/>
    <cellStyle name="입력 2 4 7 4 4 3" xfId="32004" xr:uid="{6E78DE1D-4DCF-4D9E-BEF2-2DB4DEAB150D}"/>
    <cellStyle name="입력 2 4 7 4 4 4" xfId="26650" xr:uid="{2AABEDBE-761E-4476-8B04-45A21D09552B}"/>
    <cellStyle name="입력 2 4 7 4 5" xfId="11025" xr:uid="{6905149D-2A46-43EE-A17F-BF9B5DA73A67}"/>
    <cellStyle name="입력 2 4 7 4 5 2" xfId="24216" xr:uid="{DBA6AFF3-04D3-4D39-9A53-75A8D02E1CF4}"/>
    <cellStyle name="입력 2 4 7 4 5 3" xfId="32005" xr:uid="{97CC4F90-900A-4A8E-8577-3ECA7621285D}"/>
    <cellStyle name="입력 2 4 7 4 5 4" xfId="26651" xr:uid="{91F6F955-BB1B-47E3-9A60-22ED6FF4F830}"/>
    <cellStyle name="입력 2 4 7 4 6" xfId="24212" xr:uid="{E46606BA-E970-463E-95B9-947DCB5A611C}"/>
    <cellStyle name="입력 2 4 7 4 7" xfId="32001" xr:uid="{ED7B497C-E0BC-41AC-99D6-C9605B889FAC}"/>
    <cellStyle name="입력 2 4 7 4 8" xfId="26647" xr:uid="{2667BC40-6AF3-4981-A4E2-535AC51AFA78}"/>
    <cellStyle name="입력 2 4 7 5" xfId="11026" xr:uid="{98438745-96CF-4F55-AE33-81D469A27309}"/>
    <cellStyle name="입력 2 4 7 5 2" xfId="11027" xr:uid="{A0A40EEB-A4C2-42E7-A778-D34F733DC211}"/>
    <cellStyle name="입력 2 4 7 5 2 2" xfId="24218" xr:uid="{7CA35E66-A47C-4CD7-99D1-42B4848C7E45}"/>
    <cellStyle name="입력 2 4 7 5 2 3" xfId="32007" xr:uid="{35E4570D-EA94-44C2-848B-2DBF95EE84C0}"/>
    <cellStyle name="입력 2 4 7 5 2 4" xfId="26653" xr:uid="{C748AAF4-2E84-4395-AA99-F576758C6F35}"/>
    <cellStyle name="입력 2 4 7 5 3" xfId="24217" xr:uid="{5D9F0B62-32F3-43B2-8C7E-3419CD23C95F}"/>
    <cellStyle name="입력 2 4 7 5 4" xfId="32006" xr:uid="{8B69A537-852D-4B11-972D-BDA88623E061}"/>
    <cellStyle name="입력 2 4 7 5 5" xfId="26652" xr:uid="{55E42A9E-5045-4C8E-80A9-1C43411F5AC6}"/>
    <cellStyle name="입력 2 4 7 6" xfId="11028" xr:uid="{590951DE-5297-41E4-87F9-53FA1B0351D0}"/>
    <cellStyle name="입력 2 4 7 6 2" xfId="11029" xr:uid="{B68982A6-9A23-4898-8C98-EE6AE5D6A27A}"/>
    <cellStyle name="입력 2 4 7 6 3" xfId="24219" xr:uid="{DACA0AA6-6E92-4027-957E-827794AF824B}"/>
    <cellStyle name="입력 2 4 7 6 4" xfId="32008" xr:uid="{F52FE780-4B72-4C91-A8BD-04546C0841E6}"/>
    <cellStyle name="입력 2 4 7 6 5" xfId="26654" xr:uid="{0F53B8C6-4D29-47DE-BD7A-797F92C0ED5C}"/>
    <cellStyle name="입력 2 4 7 7" xfId="11030" xr:uid="{D8A17782-1E26-4DD0-8294-57CD09F80502}"/>
    <cellStyle name="입력 2 4 7 7 2" xfId="24221" xr:uid="{83D844DA-10D5-42C3-9FF4-4AA4229FF315}"/>
    <cellStyle name="입력 2 4 7 7 3" xfId="32010" xr:uid="{B4DE22AD-13E8-4584-8688-95CC0359EC03}"/>
    <cellStyle name="입력 2 4 7 7 4" xfId="26655" xr:uid="{A55371EA-591D-4BEB-BD4A-26308270B045}"/>
    <cellStyle name="입력 2 4 7 8" xfId="24198" xr:uid="{C4DBFA96-99AC-41DD-8AAF-2CADA3061C85}"/>
    <cellStyle name="입력 2 4 7 9" xfId="31987" xr:uid="{F2C7DF03-8726-4A26-A318-86CACF5E6DB2}"/>
    <cellStyle name="입력 2 4 8" xfId="11031" xr:uid="{A8D62241-C85A-4723-9B48-303705B46943}"/>
    <cellStyle name="입력 2 4 8 2" xfId="11032" xr:uid="{00BA9443-CA83-4CAB-8A15-EA2BF80A6120}"/>
    <cellStyle name="입력 2 4 8 2 2" xfId="24223" xr:uid="{A9B3B7F9-6886-40BB-80DE-517FC4A94CFA}"/>
    <cellStyle name="입력 2 4 8 2 3" xfId="32012" xr:uid="{5DD6E7A5-ACC4-4F7D-82ED-B24F6D17D411}"/>
    <cellStyle name="입력 2 4 8 2 4" xfId="26657" xr:uid="{E25936C6-D7FE-4814-A6FC-9DF2F81BB948}"/>
    <cellStyle name="입력 2 4 8 3" xfId="11033" xr:uid="{B6E02C71-9B58-4857-93A4-3B21AE4F84D1}"/>
    <cellStyle name="입력 2 4 8 3 2" xfId="24224" xr:uid="{A02C09A7-EB2D-48EC-A481-ED3EFF3C8633}"/>
    <cellStyle name="입력 2 4 8 3 3" xfId="32013" xr:uid="{3AA7DAAC-01E8-4C31-9D32-95689D4846E7}"/>
    <cellStyle name="입력 2 4 8 3 4" xfId="26658" xr:uid="{7F9ABFAB-40E1-4BB4-8D9A-F2B07DFFCE55}"/>
    <cellStyle name="입력 2 4 8 4" xfId="24222" xr:uid="{2072183B-1530-4A23-83A4-D97416315FC1}"/>
    <cellStyle name="입력 2 4 8 5" xfId="32011" xr:uid="{3A30546A-1F5C-4435-8559-B77B8F9002D7}"/>
    <cellStyle name="입력 2 4 8 6" xfId="26656" xr:uid="{64EA67F8-1FF2-4903-BFCC-59B2B0428045}"/>
    <cellStyle name="입력 2 4 9" xfId="11034" xr:uid="{FBD8E56D-3C87-4D4A-BA9D-CDCDF816BF09}"/>
    <cellStyle name="입력 2 4 9 2" xfId="11035" xr:uid="{DA69B839-4E97-44BC-95E3-0C826BF07C9D}"/>
    <cellStyle name="입력 2 4 9 3" xfId="24225" xr:uid="{27753F3A-8694-405C-999A-DA3B14078AA7}"/>
    <cellStyle name="입력 2 4 9 4" xfId="32014" xr:uid="{C6439627-584F-4537-8C97-E623CB8167F1}"/>
    <cellStyle name="입력 2 4 9 5" xfId="26659" xr:uid="{7AE2631C-8775-46A8-805E-FDC9083FA8B2}"/>
    <cellStyle name="입력 2 5" xfId="11036" xr:uid="{DDFB71FB-E823-4EE1-9C55-FABDE2BDDA9E}"/>
    <cellStyle name="입력 2 5 10" xfId="32016" xr:uid="{05D4CC8C-4166-451C-86D8-E27055A10436}"/>
    <cellStyle name="입력 2 5 11" xfId="26660" xr:uid="{22F5703A-6E48-482A-9DB9-B0ABFB306FD6}"/>
    <cellStyle name="입력 2 5 2" xfId="11037" xr:uid="{B3AEF4BE-4631-4240-B25A-5A1D70BAFD94}"/>
    <cellStyle name="입력 2 5 2 10" xfId="32017" xr:uid="{C5D46D4A-73E8-4AE2-8183-F715407C6B45}"/>
    <cellStyle name="입력 2 5 2 11" xfId="26661" xr:uid="{87707797-3956-418C-BED2-B18B6BBB8354}"/>
    <cellStyle name="입력 2 5 2 2" xfId="11038" xr:uid="{44F4B5C1-921B-4B63-BBC0-FF159C4E3B7A}"/>
    <cellStyle name="입력 2 5 2 2 10" xfId="26662" xr:uid="{E7BCDB7C-EBAB-410A-AC9A-49DAEA779C13}"/>
    <cellStyle name="입력 2 5 2 2 2" xfId="11039" xr:uid="{17087E9C-2E50-4C68-B4DA-3D5A11043703}"/>
    <cellStyle name="입력 2 5 2 2 2 2" xfId="24230" xr:uid="{0A92CC65-FD4F-4DF6-931B-24D8235F0AB2}"/>
    <cellStyle name="입력 2 5 2 2 2 3" xfId="32019" xr:uid="{D1C02071-322D-4010-96B9-3BC7995042CB}"/>
    <cellStyle name="입력 2 5 2 2 2 4" xfId="26663" xr:uid="{8B03ADDB-C1BA-4728-A984-B67BFC0C4BD1}"/>
    <cellStyle name="입력 2 5 2 2 3" xfId="11040" xr:uid="{ADD89A51-13A5-4648-BAFD-29609D5FFEE3}"/>
    <cellStyle name="입력 2 5 2 2 3 2" xfId="24231" xr:uid="{6E5488DA-1BC4-443C-B341-589B900792D1}"/>
    <cellStyle name="입력 2 5 2 2 3 3" xfId="32020" xr:uid="{653150FE-ED57-49B7-B054-AEA2131A3762}"/>
    <cellStyle name="입력 2 5 2 2 3 4" xfId="26664" xr:uid="{E72BA60A-A96F-49BB-9E23-5381719BDCEB}"/>
    <cellStyle name="입력 2 5 2 2 4" xfId="11041" xr:uid="{EEFA9AB1-9432-414B-91C9-9FF9BCA51687}"/>
    <cellStyle name="입력 2 5 2 2 4 2" xfId="24232" xr:uid="{BFDFDF31-8ECC-456C-BEE7-0DB201788E80}"/>
    <cellStyle name="입력 2 5 2 2 4 3" xfId="32021" xr:uid="{0B6D2552-4040-4230-90D8-16AE362885F8}"/>
    <cellStyle name="입력 2 5 2 2 4 4" xfId="26665" xr:uid="{D3DC383E-B241-4832-BB74-10917486F20F}"/>
    <cellStyle name="입력 2 5 2 2 5" xfId="11042" xr:uid="{0163EBCB-7EC1-4800-A9FF-DF3AED16DB7A}"/>
    <cellStyle name="입력 2 5 2 2 5 2" xfId="24233" xr:uid="{55E37103-12FA-4FD0-A390-FB4E91EA83AB}"/>
    <cellStyle name="입력 2 5 2 2 5 3" xfId="32022" xr:uid="{C598B5E0-F3C4-4A20-AC97-EB7C6E22BA10}"/>
    <cellStyle name="입력 2 5 2 2 5 4" xfId="26666" xr:uid="{454FD38B-65EC-4BF4-9E35-12A53F39217F}"/>
    <cellStyle name="입력 2 5 2 2 6" xfId="11043" xr:uid="{3EC24F5C-BF01-47EF-8255-A8176C6B428D}"/>
    <cellStyle name="입력 2 5 2 2 6 2" xfId="24234" xr:uid="{E6780B0D-C571-458A-AF02-5E3C0A96E3F4}"/>
    <cellStyle name="입력 2 5 2 2 6 3" xfId="32023" xr:uid="{FF26C18F-3588-49F9-A115-E4CF76F048AD}"/>
    <cellStyle name="입력 2 5 2 2 6 4" xfId="26667" xr:uid="{44647133-3A62-40BC-8081-85428FA4FE9B}"/>
    <cellStyle name="입력 2 5 2 2 7" xfId="11044" xr:uid="{AFAA376D-123F-4BA0-9A33-7515B828CBDE}"/>
    <cellStyle name="입력 2 5 2 2 7 2" xfId="24235" xr:uid="{E1ADB0CE-C378-477C-A25D-02B47CE91A22}"/>
    <cellStyle name="입력 2 5 2 2 7 3" xfId="32024" xr:uid="{C1F7A0CA-121E-4EF5-A950-AC445C3158F4}"/>
    <cellStyle name="입력 2 5 2 2 7 4" xfId="26668" xr:uid="{BFD76287-E0BF-4C38-8904-55F62469BA71}"/>
    <cellStyle name="입력 2 5 2 2 8" xfId="24229" xr:uid="{A484CF1A-DA5D-4BF0-A09B-FE6DCFFB20FD}"/>
    <cellStyle name="입력 2 5 2 2 9" xfId="32018" xr:uid="{57280681-7FF3-4D8C-B155-6C4B67B02AC3}"/>
    <cellStyle name="입력 2 5 2 3" xfId="11045" xr:uid="{FA496D6B-8A92-4E0D-ABC1-296B976AF949}"/>
    <cellStyle name="입력 2 5 2 3 2" xfId="11046" xr:uid="{5F109215-A25B-4AF7-94BA-5E723074E40A}"/>
    <cellStyle name="입력 2 5 2 3 2 2" xfId="24237" xr:uid="{D4BFC3B3-3372-42FF-B3FC-3565B82D7FBF}"/>
    <cellStyle name="입력 2 5 2 3 2 3" xfId="32026" xr:uid="{A615C41F-E92C-453E-8540-6B6ED03723D8}"/>
    <cellStyle name="입력 2 5 2 3 2 4" xfId="26670" xr:uid="{71B4A431-9D68-44F6-A767-A73868DF8537}"/>
    <cellStyle name="입력 2 5 2 3 3" xfId="11047" xr:uid="{D129F7FE-C454-49B7-917B-D8FF7C1F5FDF}"/>
    <cellStyle name="입력 2 5 2 3 3 2" xfId="24238" xr:uid="{779B9487-2B0D-4DE2-B60D-EE3A38279807}"/>
    <cellStyle name="입력 2 5 2 3 3 3" xfId="32027" xr:uid="{9DF9998F-AC13-41D1-9DE5-35E18DC9BD35}"/>
    <cellStyle name="입력 2 5 2 3 3 4" xfId="26671" xr:uid="{50C566FF-ACE1-492D-9146-CC3842277564}"/>
    <cellStyle name="입력 2 5 2 3 4" xfId="11048" xr:uid="{7962F7A1-1106-41C5-B203-C8E0ABE04F0D}"/>
    <cellStyle name="입력 2 5 2 3 4 2" xfId="24239" xr:uid="{97E3D92E-D2FE-41B3-8FEF-F13DE29625EA}"/>
    <cellStyle name="입력 2 5 2 3 4 3" xfId="32028" xr:uid="{ED9B0FF4-CAEF-478D-A252-868E51E70982}"/>
    <cellStyle name="입력 2 5 2 3 4 4" xfId="26672" xr:uid="{6A2440E8-FAC1-45B0-8463-05A3B2D21698}"/>
    <cellStyle name="입력 2 5 2 3 5" xfId="11049" xr:uid="{9D245161-FE99-405B-935F-692047142B03}"/>
    <cellStyle name="입력 2 5 2 3 5 2" xfId="24240" xr:uid="{523A2D5F-B61F-4A42-B839-F7EC207357B2}"/>
    <cellStyle name="입력 2 5 2 3 5 3" xfId="32029" xr:uid="{D5A89C50-C46F-4606-86A9-46C183A1C51E}"/>
    <cellStyle name="입력 2 5 2 3 5 4" xfId="26673" xr:uid="{543354DD-93D1-46A0-AEC3-5CBA6862899C}"/>
    <cellStyle name="입력 2 5 2 3 6" xfId="11050" xr:uid="{4A1F1DFE-32B9-4DD9-9109-A14A64F65259}"/>
    <cellStyle name="입력 2 5 2 3 6 2" xfId="24241" xr:uid="{60C3422F-92E2-4565-93E5-D66D5927D3EC}"/>
    <cellStyle name="입력 2 5 2 3 6 3" xfId="32030" xr:uid="{F45FA66C-0FA9-4BFC-812F-D2CFA608C6D0}"/>
    <cellStyle name="입력 2 5 2 3 6 4" xfId="26674" xr:uid="{0EC32CC7-BA0D-4391-B1D6-E4DA8B4AEEB5}"/>
    <cellStyle name="입력 2 5 2 3 7" xfId="24236" xr:uid="{668EE0FA-CD82-4CBE-A8FC-E7F0DBEDC67E}"/>
    <cellStyle name="입력 2 5 2 3 8" xfId="32025" xr:uid="{A35632E4-4A4E-4C54-9D4F-506028F11F27}"/>
    <cellStyle name="입력 2 5 2 3 9" xfId="26669" xr:uid="{8C62A285-0C67-4CCA-90B9-0F5A6A9109AB}"/>
    <cellStyle name="입력 2 5 2 4" xfId="11051" xr:uid="{DB35EFD5-ED6D-4A4B-B477-D12CC681C4F8}"/>
    <cellStyle name="입력 2 5 2 4 2" xfId="11052" xr:uid="{C2ADFE39-E6BF-48C8-8EED-B55547D3FF64}"/>
    <cellStyle name="입력 2 5 2 4 2 2" xfId="24243" xr:uid="{22DE3D81-EC00-4445-8096-A82F96332BA5}"/>
    <cellStyle name="입력 2 5 2 4 2 3" xfId="32032" xr:uid="{DE6C5E28-2955-412B-941E-6ADA4C70B58F}"/>
    <cellStyle name="입력 2 5 2 4 2 4" xfId="26676" xr:uid="{B4FF5886-596F-44AE-8382-BF9AA0691044}"/>
    <cellStyle name="입력 2 5 2 4 3" xfId="11053" xr:uid="{F4F6AB6E-6471-4C52-A3E1-7C6383F4B15A}"/>
    <cellStyle name="입력 2 5 2 4 3 2" xfId="24244" xr:uid="{19086F30-5C34-400D-92AF-1B2625E82CED}"/>
    <cellStyle name="입력 2 5 2 4 3 3" xfId="32033" xr:uid="{EA5640B5-529D-455E-9833-A49A520F2749}"/>
    <cellStyle name="입력 2 5 2 4 3 4" xfId="26677" xr:uid="{7A233D59-7689-462B-B6FB-A1706B368D73}"/>
    <cellStyle name="입력 2 5 2 4 4" xfId="11054" xr:uid="{7EEF87F4-5038-4A2E-BEF5-7DB57ADB6CBA}"/>
    <cellStyle name="입력 2 5 2 4 4 2" xfId="24245" xr:uid="{9F2AE4FA-07E1-4679-8511-16DF0410A01E}"/>
    <cellStyle name="입력 2 5 2 4 4 3" xfId="32034" xr:uid="{74026DD5-9008-4CD3-8100-2C4AD720EFEB}"/>
    <cellStyle name="입력 2 5 2 4 4 4" xfId="26678" xr:uid="{241853C8-FD2A-4E93-9386-F523EDC12E0A}"/>
    <cellStyle name="입력 2 5 2 4 5" xfId="24242" xr:uid="{D8FA8C97-750B-4E7F-BA46-0E76D8392340}"/>
    <cellStyle name="입력 2 5 2 4 6" xfId="32031" xr:uid="{6E0B8994-F547-4C9A-B281-0EAE821F2A04}"/>
    <cellStyle name="입력 2 5 2 4 7" xfId="26675" xr:uid="{5877A862-C722-4C52-BC30-A35A362341BB}"/>
    <cellStyle name="입력 2 5 2 5" xfId="11055" xr:uid="{C2B2A2D3-E23D-4388-806F-A75D04A86EC0}"/>
    <cellStyle name="입력 2 5 2 5 2" xfId="11056" xr:uid="{F9B949F2-A870-4DE0-BE08-A8FA110AD69F}"/>
    <cellStyle name="입력 2 5 2 5 3" xfId="24246" xr:uid="{85C3D051-85FE-45AF-9283-8BB6C2A0B847}"/>
    <cellStyle name="입력 2 5 2 5 4" xfId="32035" xr:uid="{FD2B5616-88FE-4980-A9D9-52AA3C86A2F6}"/>
    <cellStyle name="입력 2 5 2 5 5" xfId="26679" xr:uid="{91B5D6DD-0EB3-439E-84DE-A7629FCCFEAC}"/>
    <cellStyle name="입력 2 5 2 6" xfId="11057" xr:uid="{C2A5DDCC-EA45-45FF-98A8-855DC6EDDA9F}"/>
    <cellStyle name="입력 2 5 2 6 2" xfId="11058" xr:uid="{525260E1-459C-4426-912D-6B223DAF189D}"/>
    <cellStyle name="입력 2 5 2 6 3" xfId="24248" xr:uid="{6EB69272-D8C2-496D-BB66-A7EDD941A4F5}"/>
    <cellStyle name="입력 2 5 2 6 4" xfId="32037" xr:uid="{28281143-B45C-497E-B1D9-05FDE20A4896}"/>
    <cellStyle name="입력 2 5 2 6 5" xfId="26680" xr:uid="{45238404-EE5A-4D38-B29B-D5CDEC701DBE}"/>
    <cellStyle name="입력 2 5 2 7" xfId="11059" xr:uid="{2B2B5EBB-4C6A-45A3-86B1-D4529643777B}"/>
    <cellStyle name="입력 2 5 2 7 2" xfId="24250" xr:uid="{829FBBD1-53B1-4396-B918-04061B5C41BF}"/>
    <cellStyle name="입력 2 5 2 7 3" xfId="32038" xr:uid="{261EE6A2-0EAB-4AE6-8B51-97EDBB47B715}"/>
    <cellStyle name="입력 2 5 2 7 4" xfId="26681" xr:uid="{8AA325AD-BFB2-4B6F-A1DA-9BEAA5ED0757}"/>
    <cellStyle name="입력 2 5 2 8" xfId="11060" xr:uid="{2CE2A420-1ECA-41B1-8667-C2A049139BE1}"/>
    <cellStyle name="입력 2 5 2 8 2" xfId="24251" xr:uid="{DCAB3F48-AA29-46B3-B8C7-E82B4AE593F9}"/>
    <cellStyle name="입력 2 5 2 8 3" xfId="32039" xr:uid="{F657BAB2-74FC-46F9-8300-CE56585404CF}"/>
    <cellStyle name="입력 2 5 2 8 4" xfId="26682" xr:uid="{B15C1948-4243-4B64-851B-CF85C403C9F2}"/>
    <cellStyle name="입력 2 5 2 9" xfId="24228" xr:uid="{152FE545-8E4D-469B-8FD3-D57D0E56A200}"/>
    <cellStyle name="입력 2 5 3" xfId="11061" xr:uid="{12497DCB-AB2A-40D7-8969-A4FD4A8B1401}"/>
    <cellStyle name="입력 2 5 3 10" xfId="26683" xr:uid="{E0C0147E-C5E0-49D8-B556-016E01F1C169}"/>
    <cellStyle name="입력 2 5 3 2" xfId="11062" xr:uid="{133FFDCB-72FF-4283-B136-513F04E8B9A7}"/>
    <cellStyle name="입력 2 5 3 2 2" xfId="24253" xr:uid="{7BBD1352-BD73-4B1E-9C43-83E64C71DCF2}"/>
    <cellStyle name="입력 2 5 3 2 3" xfId="32041" xr:uid="{565B5477-6D6C-41EF-ADBC-D1FAD466C80F}"/>
    <cellStyle name="입력 2 5 3 2 4" xfId="26684" xr:uid="{A67722D4-E8BB-4A60-8448-C2F4C3552EF7}"/>
    <cellStyle name="입력 2 5 3 3" xfId="11063" xr:uid="{19E895DF-216C-4F9D-A8D2-E9C62515243A}"/>
    <cellStyle name="입력 2 5 3 3 2" xfId="24254" xr:uid="{40AE47ED-C46A-4577-8D9C-80FB77C7F176}"/>
    <cellStyle name="입력 2 5 3 3 3" xfId="32042" xr:uid="{E3D4F741-250F-4DB8-AABA-4EFEDECF4EF0}"/>
    <cellStyle name="입력 2 5 3 3 4" xfId="26685" xr:uid="{16AE2462-37DE-44EE-9629-55154F1FBD68}"/>
    <cellStyle name="입력 2 5 3 4" xfId="11064" xr:uid="{DD4A7CAB-73FD-4E3C-A768-ACB70A37EBDE}"/>
    <cellStyle name="입력 2 5 3 4 2" xfId="24255" xr:uid="{13A202C0-0717-40C3-873E-E84DAB4ADCFD}"/>
    <cellStyle name="입력 2 5 3 4 3" xfId="32043" xr:uid="{089E6BA7-B362-41E8-8E46-0BEBF00ECF23}"/>
    <cellStyle name="입력 2 5 3 4 4" xfId="26686" xr:uid="{CC33E9FF-7C1C-4D91-8461-3F75CAAAE089}"/>
    <cellStyle name="입력 2 5 3 5" xfId="11065" xr:uid="{44BE4533-099E-4362-8600-8139362470E1}"/>
    <cellStyle name="입력 2 5 3 5 2" xfId="24256" xr:uid="{BD05C813-870C-489E-84CE-80960C3E6557}"/>
    <cellStyle name="입력 2 5 3 5 3" xfId="32044" xr:uid="{ACC85C02-74BD-4108-8C19-49AEA1E7C15C}"/>
    <cellStyle name="입력 2 5 3 5 4" xfId="26687" xr:uid="{909440CA-F582-4C77-BC10-558AAFE1FFD1}"/>
    <cellStyle name="입력 2 5 3 6" xfId="11066" xr:uid="{484BFAD4-B9F5-49E9-9ECD-84DDF691A457}"/>
    <cellStyle name="입력 2 5 3 6 2" xfId="24257" xr:uid="{8BF159BD-E8A8-4364-86A0-3F929DE495C8}"/>
    <cellStyle name="입력 2 5 3 6 3" xfId="32045" xr:uid="{B8D00A1F-59C5-4095-9813-47F54BD5AB55}"/>
    <cellStyle name="입력 2 5 3 6 4" xfId="26688" xr:uid="{F4054ADD-391B-44AC-A649-28C4565932C2}"/>
    <cellStyle name="입력 2 5 3 7" xfId="11067" xr:uid="{A7B81BF6-34B3-4362-93FF-3B8BA2E09C11}"/>
    <cellStyle name="입력 2 5 3 7 2" xfId="24258" xr:uid="{183E7304-9EC8-42DE-9AE3-C84C12C22D42}"/>
    <cellStyle name="입력 2 5 3 7 3" xfId="32046" xr:uid="{96870E15-C500-4486-914C-E481EAB88908}"/>
    <cellStyle name="입력 2 5 3 7 4" xfId="26689" xr:uid="{244D46E7-BB8E-469D-A6B1-3C871472116A}"/>
    <cellStyle name="입력 2 5 3 8" xfId="24252" xr:uid="{070E05E4-D297-4D3B-BE1C-79944F4A2A69}"/>
    <cellStyle name="입력 2 5 3 9" xfId="32040" xr:uid="{E30781A6-314F-4D02-92B9-8292488BC14A}"/>
    <cellStyle name="입력 2 5 4" xfId="11068" xr:uid="{6D70D28B-CA9E-4161-AF74-DC38E3E72C3F}"/>
    <cellStyle name="입력 2 5 4 2" xfId="11069" xr:uid="{D64EE9BF-4222-4828-BD6F-FFD702C3746D}"/>
    <cellStyle name="입력 2 5 4 2 2" xfId="24260" xr:uid="{07E77C9E-2561-4619-8B29-926526910D0F}"/>
    <cellStyle name="입력 2 5 4 2 3" xfId="32048" xr:uid="{5B46C92C-842D-4EBD-B934-9ABDE1FDF1CC}"/>
    <cellStyle name="입력 2 5 4 2 4" xfId="26691" xr:uid="{80E1752A-EB7D-4ABF-BE77-341132DC85A5}"/>
    <cellStyle name="입력 2 5 4 3" xfId="11070" xr:uid="{74B22FDF-91F9-425C-8502-9340D35D160A}"/>
    <cellStyle name="입력 2 5 4 3 2" xfId="24261" xr:uid="{4E32039C-85A9-47F8-8921-69F5B2D963A5}"/>
    <cellStyle name="입력 2 5 4 3 3" xfId="32049" xr:uid="{CE880B5D-666C-4730-A1D8-65F379DED3A3}"/>
    <cellStyle name="입력 2 5 4 3 4" xfId="26692" xr:uid="{9300BB79-3CAA-4170-AC6E-419BA85BE3E9}"/>
    <cellStyle name="입력 2 5 4 4" xfId="11071" xr:uid="{A040B85D-257B-47DE-B892-54433A6AAB7C}"/>
    <cellStyle name="입력 2 5 4 4 2" xfId="24262" xr:uid="{18F38FCE-975F-4B7A-A023-218945D9BFE1}"/>
    <cellStyle name="입력 2 5 4 4 3" xfId="32050" xr:uid="{85A9E355-6577-4560-99BC-7EE3F64BD1EC}"/>
    <cellStyle name="입력 2 5 4 4 4" xfId="26693" xr:uid="{F4A4E86F-879C-46E6-B651-241B61D60FD3}"/>
    <cellStyle name="입력 2 5 4 5" xfId="11072" xr:uid="{D5AD1565-608B-462E-A7DD-3BC02980E512}"/>
    <cellStyle name="입력 2 5 4 5 2" xfId="24263" xr:uid="{74EC152D-3441-4F85-BDA2-B508E4DD8A8A}"/>
    <cellStyle name="입력 2 5 4 5 3" xfId="32051" xr:uid="{0391FC72-F4D3-40B6-8D4B-7E6A733F49C3}"/>
    <cellStyle name="입력 2 5 4 5 4" xfId="26694" xr:uid="{9A979A99-8614-4F00-9BF1-EFA5B1893FF6}"/>
    <cellStyle name="입력 2 5 4 6" xfId="11073" xr:uid="{81CD96BF-00FE-40E1-84CD-69342A61E430}"/>
    <cellStyle name="입력 2 5 4 6 2" xfId="24264" xr:uid="{74C23DAC-4341-4E03-9B36-29C43D0A0710}"/>
    <cellStyle name="입력 2 5 4 6 3" xfId="32052" xr:uid="{8F436C3D-3E07-4576-B8C9-B431BE9FF457}"/>
    <cellStyle name="입력 2 5 4 6 4" xfId="26695" xr:uid="{A1D20B86-83BD-4F71-8893-B1A1A6BB269C}"/>
    <cellStyle name="입력 2 5 4 7" xfId="24259" xr:uid="{595788A8-5FB4-489F-AEA5-BD0EB39E5E4E}"/>
    <cellStyle name="입력 2 5 4 8" xfId="32047" xr:uid="{364AE8D9-CF84-4132-B7DE-CF6BB74BB042}"/>
    <cellStyle name="입력 2 5 4 9" xfId="26690" xr:uid="{4DCB38BA-4132-43C4-942F-43F0D4E2036A}"/>
    <cellStyle name="입력 2 5 5" xfId="11074" xr:uid="{ED7A7046-1209-4135-862C-94340C97F1CA}"/>
    <cellStyle name="입력 2 5 5 2" xfId="11075" xr:uid="{5BE34AAD-52E8-4C2F-84B6-45BD6634FE0A}"/>
    <cellStyle name="입력 2 5 5 2 2" xfId="24266" xr:uid="{C8754BCA-55AC-4C96-BC1C-4BF0CAD47CFD}"/>
    <cellStyle name="입력 2 5 5 2 3" xfId="32054" xr:uid="{B812A7E7-024E-4A52-BB84-1FDA7E2224B8}"/>
    <cellStyle name="입력 2 5 5 2 4" xfId="26697" xr:uid="{82885F0E-489F-4D12-98E1-E638A29D7C63}"/>
    <cellStyle name="입력 2 5 5 3" xfId="11076" xr:uid="{BC486C80-8135-40AE-9F18-4944B953156C}"/>
    <cellStyle name="입력 2 5 5 3 2" xfId="24267" xr:uid="{896A9BA0-5513-469B-8577-208BD7DF5369}"/>
    <cellStyle name="입력 2 5 5 3 3" xfId="32055" xr:uid="{95A3E9EF-3360-49C8-B320-714A41082C0E}"/>
    <cellStyle name="입력 2 5 5 3 4" xfId="26698" xr:uid="{8A0A7E15-FED8-4292-A9DC-1008979271DD}"/>
    <cellStyle name="입력 2 5 5 4" xfId="11077" xr:uid="{FC82BFF7-A8D3-45EF-867A-B7288FDA96DE}"/>
    <cellStyle name="입력 2 5 5 4 2" xfId="24268" xr:uid="{43150566-C996-48A4-863A-72F555C6AB22}"/>
    <cellStyle name="입력 2 5 5 4 3" xfId="32056" xr:uid="{6BD2C793-E939-4EFC-9945-DCDC146DBFE2}"/>
    <cellStyle name="입력 2 5 5 4 4" xfId="26699" xr:uid="{AE57CB53-4E3D-484E-AC69-B24DA8DBC025}"/>
    <cellStyle name="입력 2 5 5 5" xfId="11078" xr:uid="{2C338ACD-36E6-4DE4-904A-74CFFF7BC307}"/>
    <cellStyle name="입력 2 5 5 5 2" xfId="24269" xr:uid="{A46695D8-C2A0-4806-907D-FB753D805C31}"/>
    <cellStyle name="입력 2 5 5 5 3" xfId="32057" xr:uid="{083F56C8-8CEF-4DE5-8D7C-E25860FBAD7F}"/>
    <cellStyle name="입력 2 5 5 5 4" xfId="26700" xr:uid="{A60D615C-348A-4ACB-89CE-7EBD44C2BDBF}"/>
    <cellStyle name="입력 2 5 5 6" xfId="24265" xr:uid="{17713B9B-273B-4841-A2BB-48B7A5EA3022}"/>
    <cellStyle name="입력 2 5 5 7" xfId="32053" xr:uid="{4CEB8E43-BDD2-4E35-BBE1-E53B071EFDA8}"/>
    <cellStyle name="입력 2 5 5 8" xfId="26696" xr:uid="{EF81B656-7E62-4505-AF58-684AD073DCC8}"/>
    <cellStyle name="입력 2 5 6" xfId="11079" xr:uid="{070B8AD3-F24F-4F70-8FDC-0E5AF73B64CA}"/>
    <cellStyle name="입력 2 5 6 2" xfId="11080" xr:uid="{9E4CB1F5-5EA7-49D9-AC2E-0B8B0EBA1914}"/>
    <cellStyle name="입력 2 5 6 2 2" xfId="24271" xr:uid="{FB498402-77E5-460A-AAD7-8166343B4DDF}"/>
    <cellStyle name="입력 2 5 6 2 3" xfId="32059" xr:uid="{7687F42C-ED5D-4E94-B0D1-45632D27EB68}"/>
    <cellStyle name="입력 2 5 6 2 4" xfId="26702" xr:uid="{D2B179F3-B402-432D-9E19-3A9DA7749777}"/>
    <cellStyle name="입력 2 5 6 3" xfId="24270" xr:uid="{41C28553-9DDE-4093-A15A-97258B5851C8}"/>
    <cellStyle name="입력 2 5 6 4" xfId="32058" xr:uid="{E9244659-7276-42D9-916B-3C523A20DB56}"/>
    <cellStyle name="입력 2 5 6 5" xfId="26701" xr:uid="{5BF3C9F8-3338-4265-B699-5799EA7AEE36}"/>
    <cellStyle name="입력 2 5 7" xfId="11081" xr:uid="{E69529D0-6E1D-444D-AC32-28EF46662079}"/>
    <cellStyle name="입력 2 5 7 2" xfId="11082" xr:uid="{61CC2213-6616-4548-A073-420502DAF54B}"/>
    <cellStyle name="입력 2 5 7 3" xfId="24272" xr:uid="{302E0458-B1FA-4FAF-ABB7-A5FFF8DFBA93}"/>
    <cellStyle name="입력 2 5 7 4" xfId="32060" xr:uid="{DCE8951A-37AB-46FB-BF24-1EB6E54E8AD9}"/>
    <cellStyle name="입력 2 5 7 5" xfId="26703" xr:uid="{7E8B5323-9CFC-4CEC-B882-6B17CA6ECF42}"/>
    <cellStyle name="입력 2 5 8" xfId="11083" xr:uid="{C86A31DA-7E9A-4D55-801F-A944054D982E}"/>
    <cellStyle name="입력 2 5 8 2" xfId="24274" xr:uid="{7AFC95A8-46E4-4F3F-9135-24E22ABE81DF}"/>
    <cellStyle name="입력 2 5 8 3" xfId="32061" xr:uid="{1054DCB3-0FBB-4500-998E-4A956E592F9F}"/>
    <cellStyle name="입력 2 5 8 4" xfId="26704" xr:uid="{65996745-872A-4087-86F9-49B737DF93B3}"/>
    <cellStyle name="입력 2 5 9" xfId="24227" xr:uid="{C9948C2A-B2F1-419F-8C11-2CEC68A2CA12}"/>
    <cellStyle name="입력 2 6" xfId="11084" xr:uid="{48B20945-3166-4764-B4E3-1D16A8A50C0A}"/>
    <cellStyle name="입력 2 6 10" xfId="32062" xr:uid="{7E5F5658-36FE-43D0-BFD4-CD7670B91ACB}"/>
    <cellStyle name="입력 2 6 11" xfId="26705" xr:uid="{E2B2E8B7-A514-471E-AE89-DB10EC2F6B41}"/>
    <cellStyle name="입력 2 6 2" xfId="11085" xr:uid="{10EB0473-9604-4B18-8CF9-3742045EBAAE}"/>
    <cellStyle name="입력 2 6 2 10" xfId="32063" xr:uid="{AED371E0-7C65-41CE-919F-EB4ADC86D7F3}"/>
    <cellStyle name="입력 2 6 2 11" xfId="26706" xr:uid="{341640EB-252C-43A3-BA69-BC040BF84B4B}"/>
    <cellStyle name="입력 2 6 2 2" xfId="11086" xr:uid="{ED600240-298C-4F44-8F5A-E1B117411BD4}"/>
    <cellStyle name="입력 2 6 2 2 10" xfId="26707" xr:uid="{FA1C654C-419B-49FF-8116-903D4E0FB960}"/>
    <cellStyle name="입력 2 6 2 2 2" xfId="11087" xr:uid="{6A3ACB62-A23B-43EE-9047-7A079186142D}"/>
    <cellStyle name="입력 2 6 2 2 2 2" xfId="24278" xr:uid="{BA62BF73-7507-4B17-BC3E-A6C7B150A818}"/>
    <cellStyle name="입력 2 6 2 2 2 3" xfId="32065" xr:uid="{4ADB8A8D-5EBB-4CA0-BBED-8C79E676CBDB}"/>
    <cellStyle name="입력 2 6 2 2 2 4" xfId="26708" xr:uid="{5AB757BA-AD25-426C-8370-CCA769C1BEE6}"/>
    <cellStyle name="입력 2 6 2 2 3" xfId="11088" xr:uid="{E1AF3596-14BB-45C7-8938-7198E684F420}"/>
    <cellStyle name="입력 2 6 2 2 3 2" xfId="24279" xr:uid="{6B932011-0D44-4BD1-917B-8792A84A9A3E}"/>
    <cellStyle name="입력 2 6 2 2 3 3" xfId="32066" xr:uid="{D01279AD-659F-4DF3-877E-3113771F76C5}"/>
    <cellStyle name="입력 2 6 2 2 3 4" xfId="26709" xr:uid="{7CD96241-94E5-4122-9048-1A6667D14299}"/>
    <cellStyle name="입력 2 6 2 2 4" xfId="11089" xr:uid="{7B4D3A09-9DF9-4BA4-A268-31AB731A541C}"/>
    <cellStyle name="입력 2 6 2 2 4 2" xfId="24280" xr:uid="{F8905481-FB9A-47A1-ACCE-739EC1E35CB6}"/>
    <cellStyle name="입력 2 6 2 2 4 3" xfId="32067" xr:uid="{F7BC4A30-21E5-41EE-A6AF-3BD626F9A3CD}"/>
    <cellStyle name="입력 2 6 2 2 4 4" xfId="26710" xr:uid="{75B8ADE3-74CD-442D-926D-1A4A3123E284}"/>
    <cellStyle name="입력 2 6 2 2 5" xfId="11090" xr:uid="{73C52257-AFE4-40A2-A91A-6AFDF05BD1B0}"/>
    <cellStyle name="입력 2 6 2 2 5 2" xfId="24281" xr:uid="{D6EC4A92-2EB9-4389-AD2A-1454BA72EF04}"/>
    <cellStyle name="입력 2 6 2 2 5 3" xfId="32068" xr:uid="{4AE9308F-137D-45EE-85BE-9CFE47C967D2}"/>
    <cellStyle name="입력 2 6 2 2 5 4" xfId="26711" xr:uid="{534CA5F7-7BB1-4C04-BF4D-66A300BD318E}"/>
    <cellStyle name="입력 2 6 2 2 6" xfId="11091" xr:uid="{0F217B21-CC7A-4D10-801A-41DE501ABB4E}"/>
    <cellStyle name="입력 2 6 2 2 6 2" xfId="24282" xr:uid="{09A2CD6A-5E7E-40EE-AF2D-F24F8B5CBAE0}"/>
    <cellStyle name="입력 2 6 2 2 6 3" xfId="32069" xr:uid="{156E5F21-A6B6-4C82-AC5B-22C129E4741A}"/>
    <cellStyle name="입력 2 6 2 2 6 4" xfId="26712" xr:uid="{8A00CB69-BFE5-48BB-A616-629A448BF965}"/>
    <cellStyle name="입력 2 6 2 2 7" xfId="11092" xr:uid="{53C640F9-0B03-47A6-A0F5-39D1E41EB987}"/>
    <cellStyle name="입력 2 6 2 2 7 2" xfId="24283" xr:uid="{78EE3D63-6DD7-4C71-A3B6-77AA231252D3}"/>
    <cellStyle name="입력 2 6 2 2 7 3" xfId="32070" xr:uid="{2D6E2188-EE74-4B3F-A547-FB0E6DDAA172}"/>
    <cellStyle name="입력 2 6 2 2 7 4" xfId="26713" xr:uid="{260596F0-2F4C-4194-8B3E-E64B26F8CE81}"/>
    <cellStyle name="입력 2 6 2 2 8" xfId="24277" xr:uid="{56DE1459-9EC7-47F2-AE9A-A0D7CF9118EA}"/>
    <cellStyle name="입력 2 6 2 2 9" xfId="32064" xr:uid="{EBD859A2-A2C8-45C3-99F7-15DABD71D795}"/>
    <cellStyle name="입력 2 6 2 3" xfId="11093" xr:uid="{8BF7B494-DCA9-4FFF-8EB9-2E31283D9315}"/>
    <cellStyle name="입력 2 6 2 3 2" xfId="11094" xr:uid="{47DA8335-BCC9-4C1C-AB3C-2F2779915FB7}"/>
    <cellStyle name="입력 2 6 2 3 2 2" xfId="24285" xr:uid="{974440E5-FCBF-4687-BE46-CF4D1D724700}"/>
    <cellStyle name="입력 2 6 2 3 2 3" xfId="32072" xr:uid="{8B7CEC32-93EA-4771-9600-1039A031EB58}"/>
    <cellStyle name="입력 2 6 2 3 2 4" xfId="26715" xr:uid="{581C8BDF-A42C-44C0-8550-C49F7C8856C3}"/>
    <cellStyle name="입력 2 6 2 3 3" xfId="11095" xr:uid="{CDE9E51D-D1CA-4205-B240-74817DF7DCF6}"/>
    <cellStyle name="입력 2 6 2 3 3 2" xfId="24286" xr:uid="{0D01066A-DDB8-4D9B-9926-88A68F1ECBB1}"/>
    <cellStyle name="입력 2 6 2 3 3 3" xfId="32073" xr:uid="{012F2B5E-2C31-4A7E-85F5-9F238EC22979}"/>
    <cellStyle name="입력 2 6 2 3 3 4" xfId="26716" xr:uid="{D01E23F1-A4C3-4111-86D4-FF41DBEEE238}"/>
    <cellStyle name="입력 2 6 2 3 4" xfId="11096" xr:uid="{D429D868-1A60-40E1-9542-A7CADDFAB432}"/>
    <cellStyle name="입력 2 6 2 3 4 2" xfId="24287" xr:uid="{92901B3C-E4A9-45C5-AA3F-88B1128B1EBB}"/>
    <cellStyle name="입력 2 6 2 3 4 3" xfId="32074" xr:uid="{495DB158-9AA6-4C31-B256-18006D6EC627}"/>
    <cellStyle name="입력 2 6 2 3 4 4" xfId="26717" xr:uid="{7D323436-BBC4-4109-9A58-2AD8D8945A5D}"/>
    <cellStyle name="입력 2 6 2 3 5" xfId="11097" xr:uid="{7F9D7343-1E07-4DD0-9C50-3EFD880A65AC}"/>
    <cellStyle name="입력 2 6 2 3 5 2" xfId="24288" xr:uid="{79A72CD1-7CC0-4E80-B882-075681D790CD}"/>
    <cellStyle name="입력 2 6 2 3 5 3" xfId="32075" xr:uid="{DB8A99CD-E13D-4D78-A06A-2DC1204D503B}"/>
    <cellStyle name="입력 2 6 2 3 5 4" xfId="26718" xr:uid="{037B18E6-61D3-46B3-B5EB-B0AD76508A05}"/>
    <cellStyle name="입력 2 6 2 3 6" xfId="11098" xr:uid="{2DEDCB02-7FB2-4A22-9527-8DCA9BB0E22F}"/>
    <cellStyle name="입력 2 6 2 3 6 2" xfId="24289" xr:uid="{D2E9FE08-2D0C-4B3E-A141-B09931A0D20F}"/>
    <cellStyle name="입력 2 6 2 3 6 3" xfId="32076" xr:uid="{EC3D5429-590A-4B9D-99AA-0C82AFDB9953}"/>
    <cellStyle name="입력 2 6 2 3 6 4" xfId="26719" xr:uid="{41883558-BB4F-4AAB-B231-34FC88275C27}"/>
    <cellStyle name="입력 2 6 2 3 7" xfId="24284" xr:uid="{BFE6F65F-6E2F-42AC-9B4E-6ADB5D1FFBC9}"/>
    <cellStyle name="입력 2 6 2 3 8" xfId="32071" xr:uid="{D941438A-A7BE-4BD8-9BF5-20E64893F5BF}"/>
    <cellStyle name="입력 2 6 2 3 9" xfId="26714" xr:uid="{35A6D1C2-82E9-4912-98A5-510E5BD6322B}"/>
    <cellStyle name="입력 2 6 2 4" xfId="11099" xr:uid="{4A936F4A-5F2D-4F3C-A4ED-C332942F4CF9}"/>
    <cellStyle name="입력 2 6 2 4 2" xfId="11100" xr:uid="{BF47A344-68E7-4371-BDF6-3133CCDD7252}"/>
    <cellStyle name="입력 2 6 2 4 2 2" xfId="24291" xr:uid="{2167D4F8-4392-4E4C-9AAC-6C1097666C70}"/>
    <cellStyle name="입력 2 6 2 4 2 3" xfId="32078" xr:uid="{1E996845-C0A8-4B55-B7DD-E5904487001E}"/>
    <cellStyle name="입력 2 6 2 4 2 4" xfId="26721" xr:uid="{CD872BDE-8117-4382-85F7-5FA559FC740F}"/>
    <cellStyle name="입력 2 6 2 4 3" xfId="11101" xr:uid="{9E0293AC-A6FA-486C-B433-0E7E55DB754D}"/>
    <cellStyle name="입력 2 6 2 4 3 2" xfId="24292" xr:uid="{01B51AB9-8F17-4005-8B41-9B48893C77EC}"/>
    <cellStyle name="입력 2 6 2 4 3 3" xfId="32079" xr:uid="{C6BAA6F8-598D-42C3-BF29-B053D79D3D83}"/>
    <cellStyle name="입력 2 6 2 4 3 4" xfId="26722" xr:uid="{156B1AB6-DEB1-4C02-822B-2B628E618DF3}"/>
    <cellStyle name="입력 2 6 2 4 4" xfId="11102" xr:uid="{F08A9C12-AFEC-4FFF-8DE4-907B1D74A06A}"/>
    <cellStyle name="입력 2 6 2 4 4 2" xfId="24293" xr:uid="{77192ED2-36A8-4F70-BE70-9E25BE4FF140}"/>
    <cellStyle name="입력 2 6 2 4 4 3" xfId="32080" xr:uid="{C8002964-B240-440D-8E93-49A16D6ABEF9}"/>
    <cellStyle name="입력 2 6 2 4 4 4" xfId="26723" xr:uid="{A67206E3-E8BD-4528-A08C-A5D23EE44994}"/>
    <cellStyle name="입력 2 6 2 4 5" xfId="24290" xr:uid="{D8A87062-19D4-42BA-B4BB-6D7F92711A9A}"/>
    <cellStyle name="입력 2 6 2 4 6" xfId="32077" xr:uid="{17F3FC44-7C8D-44F1-8640-7CC806B3B349}"/>
    <cellStyle name="입력 2 6 2 4 7" xfId="26720" xr:uid="{F8716335-50C0-4D2F-BFEF-32333EDB1B96}"/>
    <cellStyle name="입력 2 6 2 5" xfId="11103" xr:uid="{6C1F8060-2C6F-4052-9517-A4F984CB8906}"/>
    <cellStyle name="입력 2 6 2 5 2" xfId="11104" xr:uid="{FFFFEFCA-3CB1-4A25-9071-75936559F702}"/>
    <cellStyle name="입력 2 6 2 5 3" xfId="24294" xr:uid="{09568CF7-91E7-46C5-9C71-0CCF83A0CDE8}"/>
    <cellStyle name="입력 2 6 2 5 4" xfId="32081" xr:uid="{F7025D63-C1DD-49E4-8E5A-6017EC25940A}"/>
    <cellStyle name="입력 2 6 2 5 5" xfId="26724" xr:uid="{102B67AA-5A35-4544-8C87-4A8EE555AA1D}"/>
    <cellStyle name="입력 2 6 2 6" xfId="11105" xr:uid="{AB0A2FF3-525F-4664-AD18-B7B2B0E55A08}"/>
    <cellStyle name="입력 2 6 2 6 2" xfId="11106" xr:uid="{463A2CB2-32D5-4EB4-B8EB-AF82392BEB29}"/>
    <cellStyle name="입력 2 6 2 6 3" xfId="24296" xr:uid="{0531C86E-B17E-445A-839A-0A2F06582A39}"/>
    <cellStyle name="입력 2 6 2 6 4" xfId="32082" xr:uid="{02920845-101C-4D3D-823E-EF2BBB8D0057}"/>
    <cellStyle name="입력 2 6 2 6 5" xfId="26725" xr:uid="{2AF2C79F-8509-4F69-A697-CEC789C7B2F2}"/>
    <cellStyle name="입력 2 6 2 7" xfId="11107" xr:uid="{4751D1C9-62F0-4147-A4E9-60FC3F0FF69F}"/>
    <cellStyle name="입력 2 6 2 7 2" xfId="24298" xr:uid="{B65359F0-1132-4852-B1F4-23580793A439}"/>
    <cellStyle name="입력 2 6 2 7 3" xfId="32083" xr:uid="{151425DF-BE6A-4B40-876E-E4FB435D26DB}"/>
    <cellStyle name="입력 2 6 2 7 4" xfId="26726" xr:uid="{93442591-CC62-4485-B81D-8B5B15A613BF}"/>
    <cellStyle name="입력 2 6 2 8" xfId="11108" xr:uid="{BD41422D-8BBA-4258-8399-24E0FA3BA7B4}"/>
    <cellStyle name="입력 2 6 2 8 2" xfId="24299" xr:uid="{58946CB7-7CE7-41D4-87E7-F1301F458AC2}"/>
    <cellStyle name="입력 2 6 2 8 3" xfId="32084" xr:uid="{54025B92-62CB-469C-8C43-47B7C7F0C0F0}"/>
    <cellStyle name="입력 2 6 2 8 4" xfId="26727" xr:uid="{291BC123-7E23-4864-A8CA-F182DEFD72BE}"/>
    <cellStyle name="입력 2 6 2 9" xfId="24276" xr:uid="{02F5751E-3811-45A1-8B6A-7B2A4E214B15}"/>
    <cellStyle name="입력 2 6 3" xfId="11109" xr:uid="{047370C9-709B-4305-84B7-0A735F69C42D}"/>
    <cellStyle name="입력 2 6 3 10" xfId="26728" xr:uid="{69FF0134-406B-4799-BA09-95B43FF9EC65}"/>
    <cellStyle name="입력 2 6 3 2" xfId="11110" xr:uid="{4C5DBD3B-6EAB-46E2-87A8-88322A0695F8}"/>
    <cellStyle name="입력 2 6 3 2 2" xfId="24301" xr:uid="{D9B49330-193B-4E48-9CDB-357EAB1E2759}"/>
    <cellStyle name="입력 2 6 3 2 3" xfId="32086" xr:uid="{FD3B664B-134E-4C76-BED0-6F0331ABA11B}"/>
    <cellStyle name="입력 2 6 3 2 4" xfId="26729" xr:uid="{7BAA7C5B-B53D-4D84-823D-643EFD8C65A5}"/>
    <cellStyle name="입력 2 6 3 3" xfId="11111" xr:uid="{291B3C05-E5D2-4681-A7F7-0CFDFCA785C5}"/>
    <cellStyle name="입력 2 6 3 3 2" xfId="24302" xr:uid="{B5A73872-0EC4-451A-97DD-3B646E3257EB}"/>
    <cellStyle name="입력 2 6 3 3 3" xfId="32087" xr:uid="{B6F1B342-FBD5-458A-8668-4FAD4ABFDCBC}"/>
    <cellStyle name="입력 2 6 3 3 4" xfId="26730" xr:uid="{8A37B952-4EBB-4ADF-9126-C96ADE92EA75}"/>
    <cellStyle name="입력 2 6 3 4" xfId="11112" xr:uid="{FEA27ADB-2215-4EA0-8C1D-AC48998DDDAF}"/>
    <cellStyle name="입력 2 6 3 4 2" xfId="24303" xr:uid="{33430084-D883-4856-A9C0-97245D815E8C}"/>
    <cellStyle name="입력 2 6 3 4 3" xfId="32088" xr:uid="{9227D151-611C-4572-A572-CBF1795C0667}"/>
    <cellStyle name="입력 2 6 3 4 4" xfId="26731" xr:uid="{F26B2D1F-0EE4-4652-8324-46B4891C2B13}"/>
    <cellStyle name="입력 2 6 3 5" xfId="11113" xr:uid="{7BEA6497-6A6C-4BDF-B5D4-BD187FAE92BC}"/>
    <cellStyle name="입력 2 6 3 5 2" xfId="24304" xr:uid="{AB629F41-C258-4E8E-9E23-1173102CA9FC}"/>
    <cellStyle name="입력 2 6 3 5 3" xfId="32089" xr:uid="{445E1764-09C9-4C5E-9874-4558F7E44F02}"/>
    <cellStyle name="입력 2 6 3 5 4" xfId="26732" xr:uid="{9345B1ED-D863-471D-938E-2721B6FAC221}"/>
    <cellStyle name="입력 2 6 3 6" xfId="11114" xr:uid="{A3327F48-B719-464B-8C29-E9F506245D5D}"/>
    <cellStyle name="입력 2 6 3 6 2" xfId="24305" xr:uid="{8C547388-81CE-4782-9946-C005C17DBFB9}"/>
    <cellStyle name="입력 2 6 3 6 3" xfId="32090" xr:uid="{219D6D8F-7751-4963-904F-0DFE19D5C89F}"/>
    <cellStyle name="입력 2 6 3 6 4" xfId="26733" xr:uid="{75E64B3E-027E-4586-B86C-0227A5BA839C}"/>
    <cellStyle name="입력 2 6 3 7" xfId="11115" xr:uid="{C17AC26E-664B-4AE9-AE63-34040EE5445A}"/>
    <cellStyle name="입력 2 6 3 7 2" xfId="24306" xr:uid="{601206B2-BF66-4278-A4B6-C30E7F5359E0}"/>
    <cellStyle name="입력 2 6 3 7 3" xfId="32091" xr:uid="{DAA52376-2350-474D-B926-D2D254EDFDA2}"/>
    <cellStyle name="입력 2 6 3 7 4" xfId="26734" xr:uid="{62E6C422-209D-4526-AAC5-916E72122224}"/>
    <cellStyle name="입력 2 6 3 8" xfId="24300" xr:uid="{A4FEDAC8-D633-4809-9F6C-99180E62BD2D}"/>
    <cellStyle name="입력 2 6 3 9" xfId="32085" xr:uid="{E92F3F22-CFA1-4437-8981-904D84C5C986}"/>
    <cellStyle name="입력 2 6 4" xfId="11116" xr:uid="{1EB67924-6670-4C64-A0E8-D39338E52747}"/>
    <cellStyle name="입력 2 6 4 2" xfId="11117" xr:uid="{FF237D24-2797-4A28-BC39-A0EE8D57FAD6}"/>
    <cellStyle name="입력 2 6 4 2 2" xfId="24308" xr:uid="{B67FB2A4-9B66-4737-A1C4-AF24CE9A9DBD}"/>
    <cellStyle name="입력 2 6 4 2 3" xfId="32093" xr:uid="{8F3C688F-2CAE-4D2D-9B87-B6F949A15D45}"/>
    <cellStyle name="입력 2 6 4 2 4" xfId="26736" xr:uid="{2317E729-61EE-45EE-B09F-56209D20B499}"/>
    <cellStyle name="입력 2 6 4 3" xfId="11118" xr:uid="{55AF376B-98CD-4A03-843E-6DEE5F15393E}"/>
    <cellStyle name="입력 2 6 4 3 2" xfId="24309" xr:uid="{5A4E1696-8BDD-49FA-B796-F06624FF1C1F}"/>
    <cellStyle name="입력 2 6 4 3 3" xfId="32094" xr:uid="{3747B0A5-3FE4-4B6E-BDA1-ED946DACF1D4}"/>
    <cellStyle name="입력 2 6 4 3 4" xfId="26737" xr:uid="{854962A8-ACF0-4246-BF70-0AD0CDBC3A50}"/>
    <cellStyle name="입력 2 6 4 4" xfId="11119" xr:uid="{69D90D3B-5F59-4F52-BDA7-79D27A569C45}"/>
    <cellStyle name="입력 2 6 4 4 2" xfId="24310" xr:uid="{9DC0F05B-6BD0-4B59-8E31-B3F05E8C54F0}"/>
    <cellStyle name="입력 2 6 4 4 3" xfId="32095" xr:uid="{927D3DCB-07E5-4B8C-9DBA-F128A9073756}"/>
    <cellStyle name="입력 2 6 4 4 4" xfId="26738" xr:uid="{B1CF0C98-468C-4FA7-8913-16440B367381}"/>
    <cellStyle name="입력 2 6 4 5" xfId="11120" xr:uid="{31DA8EA1-B4C0-4AA0-97F4-E70D6932EB5D}"/>
    <cellStyle name="입력 2 6 4 5 2" xfId="24311" xr:uid="{2E8C0EA1-84A2-43C2-A5F2-13810C278D9B}"/>
    <cellStyle name="입력 2 6 4 5 3" xfId="32096" xr:uid="{5FBB3E78-48F6-4938-A280-37BB6BA143DD}"/>
    <cellStyle name="입력 2 6 4 5 4" xfId="26741" xr:uid="{5C52F0EA-666E-4F96-90AF-19A59C8FF5BE}"/>
    <cellStyle name="입력 2 6 4 6" xfId="11121" xr:uid="{55EAD170-DCC7-47AF-B947-42EECF51D14D}"/>
    <cellStyle name="입력 2 6 4 6 2" xfId="24312" xr:uid="{0DCDE57A-AB26-4AE3-841F-96B81C9CF9FE}"/>
    <cellStyle name="입력 2 6 4 6 3" xfId="32097" xr:uid="{31DC4D7A-928A-4AB1-96E8-51B131ECA391}"/>
    <cellStyle name="입력 2 6 4 6 4" xfId="26742" xr:uid="{7B254550-A95C-4027-945C-6E833FBECB7A}"/>
    <cellStyle name="입력 2 6 4 7" xfId="24307" xr:uid="{7EDD38B2-F3F4-4CAC-8A84-43420144638F}"/>
    <cellStyle name="입력 2 6 4 8" xfId="32092" xr:uid="{2B53AD1C-A617-4E4B-81FA-D1F44F940C9C}"/>
    <cellStyle name="입력 2 6 4 9" xfId="26735" xr:uid="{697025A2-18A0-46DF-B5C7-1B4D3D72133C}"/>
    <cellStyle name="입력 2 6 5" xfId="11122" xr:uid="{4BDCD24D-8661-4479-BBB0-0E90A7DE76A4}"/>
    <cellStyle name="입력 2 6 5 2" xfId="11123" xr:uid="{95F6E8C7-E4D9-4EDC-9B1E-7D37BE75A4A2}"/>
    <cellStyle name="입력 2 6 5 2 2" xfId="24314" xr:uid="{F9C2A24C-8443-4573-B4B3-6E9394D7558D}"/>
    <cellStyle name="입력 2 6 5 2 3" xfId="32099" xr:uid="{0D5024ED-DB10-45A5-96F6-28C41E1E8A50}"/>
    <cellStyle name="입력 2 6 5 2 4" xfId="26744" xr:uid="{364D45F6-152B-409F-859C-7743B526F7F6}"/>
    <cellStyle name="입력 2 6 5 3" xfId="11124" xr:uid="{212E4D0E-D9BB-4148-8A86-96B5F2E0A662}"/>
    <cellStyle name="입력 2 6 5 3 2" xfId="24315" xr:uid="{B9C1DEC2-DBE3-4308-9520-3514722F4D98}"/>
    <cellStyle name="입력 2 6 5 3 3" xfId="32100" xr:uid="{BC1F3DE3-450D-4F04-ABC6-510DF05AB190}"/>
    <cellStyle name="입력 2 6 5 3 4" xfId="26745" xr:uid="{9E28F5D8-8BB5-45C9-AC53-7AB2B9045BA2}"/>
    <cellStyle name="입력 2 6 5 4" xfId="11125" xr:uid="{18321D52-A44C-40EF-B42C-2B77784BFCBF}"/>
    <cellStyle name="입력 2 6 5 4 2" xfId="24316" xr:uid="{920B91B6-7608-4530-BA9C-07E805DE5CDC}"/>
    <cellStyle name="입력 2 6 5 4 3" xfId="32101" xr:uid="{909651BE-C6C6-48D9-9AB5-B4B1DBC0A6A7}"/>
    <cellStyle name="입력 2 6 5 4 4" xfId="26746" xr:uid="{1A32245F-31F8-4BFD-8548-1A7C3183CAD0}"/>
    <cellStyle name="입력 2 6 5 5" xfId="11126" xr:uid="{D0E7E0F3-E037-4216-A6F2-FAF131FD35AA}"/>
    <cellStyle name="입력 2 6 5 5 2" xfId="24317" xr:uid="{7FE046F0-F9AA-4486-8D0E-AECCC7D05DB8}"/>
    <cellStyle name="입력 2 6 5 5 3" xfId="32102" xr:uid="{7340F468-EDD8-487B-83B6-733BEFA8F9ED}"/>
    <cellStyle name="입력 2 6 5 5 4" xfId="26747" xr:uid="{54B3EC4E-2B19-478C-87D6-BBF7AE5DF93F}"/>
    <cellStyle name="입력 2 6 5 6" xfId="24313" xr:uid="{5C45EEFF-5EF2-4151-9BAB-EC5D662EF26A}"/>
    <cellStyle name="입력 2 6 5 7" xfId="32098" xr:uid="{E12A8159-2C16-4F3C-AAAC-45EB36EB0862}"/>
    <cellStyle name="입력 2 6 5 8" xfId="26743" xr:uid="{71CD296A-22C5-4117-AA41-18C645DF708A}"/>
    <cellStyle name="입력 2 6 6" xfId="11127" xr:uid="{2F5DEE55-1ECF-4B9B-9D0A-A09A19488D5F}"/>
    <cellStyle name="입력 2 6 6 2" xfId="11128" xr:uid="{76F7F23D-7CA9-4BCF-8993-52AFB86DF877}"/>
    <cellStyle name="입력 2 6 6 2 2" xfId="24319" xr:uid="{E1242247-2337-4505-8A8A-0EDAF6F89DD1}"/>
    <cellStyle name="입력 2 6 6 2 3" xfId="32104" xr:uid="{9EF3ED08-73A0-49B4-8AA1-0552444EAE03}"/>
    <cellStyle name="입력 2 6 6 2 4" xfId="26749" xr:uid="{24370C39-977E-434A-859A-3D6A076ADB04}"/>
    <cellStyle name="입력 2 6 6 3" xfId="24318" xr:uid="{41D00BFF-D9FD-440A-B455-FDF5935D623D}"/>
    <cellStyle name="입력 2 6 6 4" xfId="32103" xr:uid="{DBEABB18-2950-48A0-8B0F-F736A7DFF929}"/>
    <cellStyle name="입력 2 6 6 5" xfId="26748" xr:uid="{1FA1D3D0-A7CA-4B9E-8580-AD6B49092DE6}"/>
    <cellStyle name="입력 2 6 7" xfId="11129" xr:uid="{D3C2E2FC-B2FF-43C0-955A-4013A4329FE8}"/>
    <cellStyle name="입력 2 6 7 2" xfId="11130" xr:uid="{29CB449A-C122-43A4-9336-BEB45900666A}"/>
    <cellStyle name="입력 2 6 7 3" xfId="24320" xr:uid="{9A3BCA2E-C3C3-42D1-9F75-C5E849C13235}"/>
    <cellStyle name="입력 2 6 7 4" xfId="32105" xr:uid="{8953D1C8-ECCF-4860-A030-B3F26E82C68F}"/>
    <cellStyle name="입력 2 6 7 5" xfId="26750" xr:uid="{0E84915E-F91F-4CF3-8A9D-D015EFDC30A6}"/>
    <cellStyle name="입력 2 6 8" xfId="11131" xr:uid="{52DF3F2C-F332-4179-97E9-49C64D8D1846}"/>
    <cellStyle name="입력 2 6 8 2" xfId="24322" xr:uid="{1D15A2D9-A8A2-464E-9F94-B254C9952789}"/>
    <cellStyle name="입력 2 6 8 3" xfId="32106" xr:uid="{5BD3A2B6-15DC-4541-A09F-F798F3167D73}"/>
    <cellStyle name="입력 2 6 8 4" xfId="26751" xr:uid="{81481A7A-2FC0-40D3-9664-BA1A82D07939}"/>
    <cellStyle name="입력 2 6 9" xfId="24275" xr:uid="{94091EF0-C7C3-4CC1-9304-EF687E718655}"/>
    <cellStyle name="입력 2 7" xfId="11132" xr:uid="{4B162C5A-6DA8-4D14-9BE5-5D287BAB83DE}"/>
    <cellStyle name="입력 2 7 10" xfId="32107" xr:uid="{9212B8AE-F21D-496A-80FD-09CA284862EC}"/>
    <cellStyle name="입력 2 7 11" xfId="26752" xr:uid="{61C22675-CECC-4ED2-BCAA-E119154E33B0}"/>
    <cellStyle name="입력 2 7 2" xfId="11133" xr:uid="{C0888A53-3C09-4874-84B6-A84523B80CA4}"/>
    <cellStyle name="입력 2 7 2 10" xfId="32108" xr:uid="{0B29BA94-2A82-49A5-9925-5B8DB02D7494}"/>
    <cellStyle name="입력 2 7 2 11" xfId="26753" xr:uid="{0927606E-DF88-4A6A-8087-72FDB74B3714}"/>
    <cellStyle name="입력 2 7 2 2" xfId="11134" xr:uid="{0EB968C7-0720-48CC-8559-429367A6F9EA}"/>
    <cellStyle name="입력 2 7 2 2 10" xfId="26754" xr:uid="{D648A73D-6904-40D4-8A9B-FB556B0B56D2}"/>
    <cellStyle name="입력 2 7 2 2 2" xfId="11135" xr:uid="{7617084C-0C8D-4078-8BE1-6FD5E5E375DE}"/>
    <cellStyle name="입력 2 7 2 2 2 2" xfId="24326" xr:uid="{43250F69-C1DB-4150-85B9-BDEF5EF015AC}"/>
    <cellStyle name="입력 2 7 2 2 2 3" xfId="32110" xr:uid="{2AB6A6FB-D74C-4D8A-B5DA-0267554F9859}"/>
    <cellStyle name="입력 2 7 2 2 2 4" xfId="26755" xr:uid="{47CD71E3-879B-43C2-892B-799001841DC1}"/>
    <cellStyle name="입력 2 7 2 2 3" xfId="11136" xr:uid="{5FBB0DF0-9C7E-4D34-9330-AA0763B42693}"/>
    <cellStyle name="입력 2 7 2 2 3 2" xfId="24327" xr:uid="{12FACEDB-8A13-4B35-8DA2-8A72198F3950}"/>
    <cellStyle name="입력 2 7 2 2 3 3" xfId="32111" xr:uid="{13662C98-8124-4126-B024-296173D7500E}"/>
    <cellStyle name="입력 2 7 2 2 3 4" xfId="26756" xr:uid="{99D73FEE-F880-4E30-A265-DAA15BDE84D1}"/>
    <cellStyle name="입력 2 7 2 2 4" xfId="11137" xr:uid="{AF4224B3-18B3-466A-B257-E40B1A0AFB8E}"/>
    <cellStyle name="입력 2 7 2 2 4 2" xfId="24328" xr:uid="{03A825F1-75A2-48B0-AA22-8192A8E794AE}"/>
    <cellStyle name="입력 2 7 2 2 4 3" xfId="32112" xr:uid="{619F6D77-A467-4F16-8CC0-96A48183D6A4}"/>
    <cellStyle name="입력 2 7 2 2 4 4" xfId="26757" xr:uid="{DEE314AC-81F4-4C24-891F-5AC091098624}"/>
    <cellStyle name="입력 2 7 2 2 5" xfId="11138" xr:uid="{ED63FABB-08A5-4752-99E7-D503E8E21301}"/>
    <cellStyle name="입력 2 7 2 2 5 2" xfId="24329" xr:uid="{E2A0E873-F13E-456B-93D8-0B34BC21F771}"/>
    <cellStyle name="입력 2 7 2 2 5 3" xfId="32113" xr:uid="{BA17C082-83D8-4A41-9523-1C29BBC91003}"/>
    <cellStyle name="입력 2 7 2 2 5 4" xfId="26758" xr:uid="{900EEFE7-3A6F-4889-A507-9389723417EC}"/>
    <cellStyle name="입력 2 7 2 2 6" xfId="11139" xr:uid="{945BA28C-2D1F-4B7C-B437-D77DB227DEE7}"/>
    <cellStyle name="입력 2 7 2 2 6 2" xfId="24330" xr:uid="{BDFEC064-937C-471D-A894-579D4ACF8844}"/>
    <cellStyle name="입력 2 7 2 2 6 3" xfId="32114" xr:uid="{AE1684DB-554A-4C96-8AB1-089FB4CD26DC}"/>
    <cellStyle name="입력 2 7 2 2 6 4" xfId="26759" xr:uid="{4E663510-B7CC-4DC9-B2CE-6515956C60F9}"/>
    <cellStyle name="입력 2 7 2 2 7" xfId="11140" xr:uid="{ADC27895-54F8-4685-82F2-1D5A06834631}"/>
    <cellStyle name="입력 2 7 2 2 7 2" xfId="24331" xr:uid="{9B91A210-9CBF-4CE7-A5D1-A242C5F0C14F}"/>
    <cellStyle name="입력 2 7 2 2 7 3" xfId="32115" xr:uid="{E33239C4-5E74-4B0C-8FFF-0B62FAE68C77}"/>
    <cellStyle name="입력 2 7 2 2 7 4" xfId="26760" xr:uid="{16049ADD-DA88-49A6-8049-198781414568}"/>
    <cellStyle name="입력 2 7 2 2 8" xfId="24325" xr:uid="{DE07D214-7EEE-4905-B266-EC36842D0207}"/>
    <cellStyle name="입력 2 7 2 2 9" xfId="32109" xr:uid="{AC4542AD-8800-4FB2-9AE9-EFDB04DEB613}"/>
    <cellStyle name="입력 2 7 2 3" xfId="11141" xr:uid="{19FC8C7A-03A9-44B9-A0C0-7DF6F57DAE30}"/>
    <cellStyle name="입력 2 7 2 3 2" xfId="11142" xr:uid="{AEECA020-0DE1-45A8-925A-13EADBBD56D5}"/>
    <cellStyle name="입력 2 7 2 3 2 2" xfId="24333" xr:uid="{0EB61FA5-23A8-42CB-A6D0-E1EC816B2D59}"/>
    <cellStyle name="입력 2 7 2 3 2 3" xfId="32117" xr:uid="{35371AE9-2675-47FB-8C96-567D3E27A035}"/>
    <cellStyle name="입력 2 7 2 3 2 4" xfId="26762" xr:uid="{724B3DF2-CDF2-41F1-816F-CC0C2AFE52A4}"/>
    <cellStyle name="입력 2 7 2 3 3" xfId="11143" xr:uid="{1A8A18EF-B286-4954-870D-D1B90C78439A}"/>
    <cellStyle name="입력 2 7 2 3 3 2" xfId="24334" xr:uid="{74DF75C7-C0AC-4B2C-97B6-01C260C871F3}"/>
    <cellStyle name="입력 2 7 2 3 3 3" xfId="32118" xr:uid="{7985B4BD-D92E-4432-A005-FCF344B5334F}"/>
    <cellStyle name="입력 2 7 2 3 3 4" xfId="26763" xr:uid="{4A989826-30DD-4F5C-AC77-EAC74F673ECE}"/>
    <cellStyle name="입력 2 7 2 3 4" xfId="11144" xr:uid="{C763C732-7E5C-4C44-97F4-BFC13ED07D18}"/>
    <cellStyle name="입력 2 7 2 3 4 2" xfId="24335" xr:uid="{3970CAA6-DD42-46DF-A545-6E21231C6EA2}"/>
    <cellStyle name="입력 2 7 2 3 4 3" xfId="32119" xr:uid="{2145EBD5-BCA8-4815-8418-71DA7E256411}"/>
    <cellStyle name="입력 2 7 2 3 4 4" xfId="26764" xr:uid="{C17B1197-8817-4022-91CA-600FEC03538B}"/>
    <cellStyle name="입력 2 7 2 3 5" xfId="11145" xr:uid="{B3CD317D-E0D9-404B-A6A8-B127013A31CC}"/>
    <cellStyle name="입력 2 7 2 3 5 2" xfId="24336" xr:uid="{6CB69D22-94DF-47AE-9810-916BEC9E33D5}"/>
    <cellStyle name="입력 2 7 2 3 5 3" xfId="32120" xr:uid="{D92F46D6-94F3-4ACC-81AD-8B90A53E218A}"/>
    <cellStyle name="입력 2 7 2 3 5 4" xfId="26765" xr:uid="{BC661A4C-D744-4997-AFEE-846C29665F4B}"/>
    <cellStyle name="입력 2 7 2 3 6" xfId="11146" xr:uid="{1791ED04-2244-4BDE-AE06-401F5A51464A}"/>
    <cellStyle name="입력 2 7 2 3 6 2" xfId="24337" xr:uid="{D30B9BF6-240B-4640-92B4-B1E7238BB585}"/>
    <cellStyle name="입력 2 7 2 3 6 3" xfId="32121" xr:uid="{E76F6367-FFFD-4B90-9D03-E08EE0E818ED}"/>
    <cellStyle name="입력 2 7 2 3 6 4" xfId="26766" xr:uid="{B7412704-3CD3-4900-B492-867FF7BD610A}"/>
    <cellStyle name="입력 2 7 2 3 7" xfId="24332" xr:uid="{BA9B8217-D113-45D3-B811-6A77EC6154DA}"/>
    <cellStyle name="입력 2 7 2 3 8" xfId="32116" xr:uid="{DB580F91-E998-481D-BEAE-F7A0C88D7D7A}"/>
    <cellStyle name="입력 2 7 2 3 9" xfId="26761" xr:uid="{9FA77344-CE25-4DF6-AF06-F03D963C3B78}"/>
    <cellStyle name="입력 2 7 2 4" xfId="11147" xr:uid="{13B8C54B-B412-42D0-AF27-1D1F84561989}"/>
    <cellStyle name="입력 2 7 2 4 2" xfId="11148" xr:uid="{C12C4CD8-5BF8-4412-B7AC-9EB8643805AD}"/>
    <cellStyle name="입력 2 7 2 4 2 2" xfId="24339" xr:uid="{F2148AC3-5C3D-4AB9-947B-EDED8716254D}"/>
    <cellStyle name="입력 2 7 2 4 2 3" xfId="32123" xr:uid="{A48E3C5B-A142-4695-950A-B793573BB804}"/>
    <cellStyle name="입력 2 7 2 4 2 4" xfId="26768" xr:uid="{033209D0-2E03-42DC-B0B8-93DAC2DC6E86}"/>
    <cellStyle name="입력 2 7 2 4 3" xfId="11149" xr:uid="{37546D8D-878E-4778-9366-57A96EB16527}"/>
    <cellStyle name="입력 2 7 2 4 3 2" xfId="24340" xr:uid="{17911A7F-C41B-4886-9FF9-66BC2382600B}"/>
    <cellStyle name="입력 2 7 2 4 3 3" xfId="32124" xr:uid="{84BC2EF9-E385-4EA7-BCB8-4C0445E3260D}"/>
    <cellStyle name="입력 2 7 2 4 3 4" xfId="26769" xr:uid="{E00DFA92-C76B-4269-8783-4605F865362C}"/>
    <cellStyle name="입력 2 7 2 4 4" xfId="11150" xr:uid="{2425FB2D-C6DE-4E6C-B9CB-F5537E9DAA0A}"/>
    <cellStyle name="입력 2 7 2 4 4 2" xfId="24341" xr:uid="{7EE1661E-53DA-4FCE-ABBA-4920A897C349}"/>
    <cellStyle name="입력 2 7 2 4 4 3" xfId="32125" xr:uid="{83387222-8F28-4569-8218-D3051767276F}"/>
    <cellStyle name="입력 2 7 2 4 4 4" xfId="26770" xr:uid="{42C49FC2-A07C-4478-AC13-AC7E281D3DE1}"/>
    <cellStyle name="입력 2 7 2 4 5" xfId="24338" xr:uid="{9EA42087-FBA5-4AD0-BCAD-DFED7FF72004}"/>
    <cellStyle name="입력 2 7 2 4 6" xfId="32122" xr:uid="{646E7891-3AC8-44B2-A23B-76CA2A3BB988}"/>
    <cellStyle name="입력 2 7 2 4 7" xfId="26767" xr:uid="{BA946D3C-3264-4F45-80A5-6082D357CD75}"/>
    <cellStyle name="입력 2 7 2 5" xfId="11151" xr:uid="{3AA76993-2DD3-4753-B1DF-F409F4CBB686}"/>
    <cellStyle name="입력 2 7 2 5 2" xfId="11152" xr:uid="{FAEA5DA5-4DED-41BC-8EFE-16C402FD6D04}"/>
    <cellStyle name="입력 2 7 2 5 3" xfId="24342" xr:uid="{A368F217-5105-43F1-9D2D-7B3DD798E371}"/>
    <cellStyle name="입력 2 7 2 5 4" xfId="32126" xr:uid="{E3B14842-14FD-4DFA-8B01-C3E6A7257AFE}"/>
    <cellStyle name="입력 2 7 2 5 5" xfId="26771" xr:uid="{567BF559-7526-4EFF-974B-6CFC9F780BAD}"/>
    <cellStyle name="입력 2 7 2 6" xfId="11153" xr:uid="{88388809-1E60-41C6-B968-0A7A1854FBA5}"/>
    <cellStyle name="입력 2 7 2 6 2" xfId="11154" xr:uid="{B17747DA-2D6B-4597-B6FA-50B7454342CA}"/>
    <cellStyle name="입력 2 7 2 6 3" xfId="24344" xr:uid="{CA875487-AC50-44D3-9588-1178EF7483F4}"/>
    <cellStyle name="입력 2 7 2 6 4" xfId="32127" xr:uid="{65294227-6010-41AF-BFCE-A7C3C3493024}"/>
    <cellStyle name="입력 2 7 2 6 5" xfId="26772" xr:uid="{A801B358-F345-4394-B827-31B5EE85000F}"/>
    <cellStyle name="입력 2 7 2 7" xfId="11155" xr:uid="{4E480D33-C281-476F-B171-5D6455741976}"/>
    <cellStyle name="입력 2 7 2 7 2" xfId="24346" xr:uid="{B1943241-9D3F-49CA-BCE4-31FD27058858}"/>
    <cellStyle name="입력 2 7 2 7 3" xfId="32129" xr:uid="{D9BCD902-F6ED-4E6B-99B5-3F22954E81EA}"/>
    <cellStyle name="입력 2 7 2 7 4" xfId="26773" xr:uid="{9957B798-8A17-413D-B23E-4CBC64D0CEF9}"/>
    <cellStyle name="입력 2 7 2 8" xfId="11156" xr:uid="{B2F7BAC4-A91F-4539-B5BE-594AF5B9F2BB}"/>
    <cellStyle name="입력 2 7 2 8 2" xfId="24347" xr:uid="{EFDE3C0F-24A5-4568-BB13-3123DA94028D}"/>
    <cellStyle name="입력 2 7 2 8 3" xfId="32130" xr:uid="{B45DDFD6-CED1-4A58-ADE7-591E11EA989A}"/>
    <cellStyle name="입력 2 7 2 8 4" xfId="26774" xr:uid="{75AAEE23-1FD8-4505-9EA2-5A20FDC232A1}"/>
    <cellStyle name="입력 2 7 2 9" xfId="24324" xr:uid="{7E098EAC-D4F1-4F68-A79E-B6B4038A5F2F}"/>
    <cellStyle name="입력 2 7 3" xfId="11157" xr:uid="{FB70BA4C-042E-440C-A9E5-0C843567A559}"/>
    <cellStyle name="입력 2 7 3 10" xfId="26775" xr:uid="{90BE2382-6F2E-479A-A550-18AEEF8E6009}"/>
    <cellStyle name="입력 2 7 3 2" xfId="11158" xr:uid="{20FBDA9D-1429-46F5-B3CF-7C0793C0C5F5}"/>
    <cellStyle name="입력 2 7 3 2 2" xfId="24349" xr:uid="{4C60A011-B26F-4DAA-B7FD-D1A2A6405E8F}"/>
    <cellStyle name="입력 2 7 3 2 3" xfId="32132" xr:uid="{9A7C4F8E-06C6-47F9-AA39-7B09B48A529F}"/>
    <cellStyle name="입력 2 7 3 2 4" xfId="26776" xr:uid="{642A0C3A-86FF-48F9-B373-CEB8364829EC}"/>
    <cellStyle name="입력 2 7 3 3" xfId="11159" xr:uid="{8A65EBFE-2DB2-4E11-92A9-64B820AEBB58}"/>
    <cellStyle name="입력 2 7 3 3 2" xfId="24350" xr:uid="{5DB5E69C-12F0-4C02-AA66-9A58AEA163FF}"/>
    <cellStyle name="입력 2 7 3 3 3" xfId="32133" xr:uid="{E9BE9A27-9A5B-470C-A580-FB3CAD246491}"/>
    <cellStyle name="입력 2 7 3 3 4" xfId="26777" xr:uid="{80C6C43B-B510-4B56-A04C-D6D212276A6C}"/>
    <cellStyle name="입력 2 7 3 4" xfId="11160" xr:uid="{E9A5A919-7A97-4CAE-8B71-46AA0BD26DD3}"/>
    <cellStyle name="입력 2 7 3 4 2" xfId="24351" xr:uid="{9F5A356F-3EEA-4C51-B6EF-A490A69C63DB}"/>
    <cellStyle name="입력 2 7 3 4 3" xfId="32134" xr:uid="{4AB68AC4-EB58-4F37-9B6E-86BD3871CC9F}"/>
    <cellStyle name="입력 2 7 3 4 4" xfId="26778" xr:uid="{969BB0E0-188F-4D4B-BBAF-2959E6C88FDB}"/>
    <cellStyle name="입력 2 7 3 5" xfId="11161" xr:uid="{BC9675E3-9F40-4624-B514-DAD99844053C}"/>
    <cellStyle name="입력 2 7 3 5 2" xfId="24352" xr:uid="{96C19989-511B-4F5F-BC71-E90B9023D661}"/>
    <cellStyle name="입력 2 7 3 5 3" xfId="32135" xr:uid="{289D9345-1315-4B17-8B0C-034FDF1F45E7}"/>
    <cellStyle name="입력 2 7 3 5 4" xfId="26779" xr:uid="{4B6D7F43-F9F0-422A-B300-1551B20FFD1A}"/>
    <cellStyle name="입력 2 7 3 6" xfId="11162" xr:uid="{09CE023A-8208-402E-A181-AA9310CD4042}"/>
    <cellStyle name="입력 2 7 3 6 2" xfId="24353" xr:uid="{69DAA834-5F20-4E30-BC80-5898A16D9088}"/>
    <cellStyle name="입력 2 7 3 6 3" xfId="32136" xr:uid="{685B7A9A-3D00-4AB6-B3E8-E2AAA3826149}"/>
    <cellStyle name="입력 2 7 3 6 4" xfId="26780" xr:uid="{D309F1D0-12DB-4F25-AAD5-2543346E27B9}"/>
    <cellStyle name="입력 2 7 3 7" xfId="11163" xr:uid="{42C590DE-BACA-438F-88D5-A191EE930571}"/>
    <cellStyle name="입력 2 7 3 7 2" xfId="24354" xr:uid="{DFFC3679-3B1D-436B-9060-3AF265004F4F}"/>
    <cellStyle name="입력 2 7 3 7 3" xfId="32137" xr:uid="{7EFD57ED-4536-460F-8944-3901E74196EE}"/>
    <cellStyle name="입력 2 7 3 7 4" xfId="26781" xr:uid="{9A33CAB5-FC6A-4FAB-959D-41ED29E30931}"/>
    <cellStyle name="입력 2 7 3 8" xfId="24348" xr:uid="{9D7594D0-3900-40DD-B62A-2F0774253DC6}"/>
    <cellStyle name="입력 2 7 3 9" xfId="32131" xr:uid="{ED0D4A79-A116-4DB2-97B0-C05120CC244F}"/>
    <cellStyle name="입력 2 7 4" xfId="11164" xr:uid="{5B9F2ACE-595E-41CB-A205-A18D93875E63}"/>
    <cellStyle name="입력 2 7 4 2" xfId="11165" xr:uid="{8C615490-6C62-4CA7-B7DC-39E22F2D78AE}"/>
    <cellStyle name="입력 2 7 4 2 2" xfId="24356" xr:uid="{B5F5128A-27A2-48CA-A30F-AB876DEB34B3}"/>
    <cellStyle name="입력 2 7 4 2 3" xfId="32139" xr:uid="{D652501C-0EDC-4361-ACB7-B1030325E164}"/>
    <cellStyle name="입력 2 7 4 2 4" xfId="26783" xr:uid="{6CDACDAC-1C62-4507-9ADF-09C39204D9A0}"/>
    <cellStyle name="입력 2 7 4 3" xfId="11166" xr:uid="{B5647C6D-A7DC-4844-A3EF-4F6CF41671AF}"/>
    <cellStyle name="입력 2 7 4 3 2" xfId="24357" xr:uid="{DC0EB596-9C3B-4DF5-8DCA-42E32666F283}"/>
    <cellStyle name="입력 2 7 4 3 3" xfId="32140" xr:uid="{A7D0D1F7-806F-49BD-894C-5252AA745A9A}"/>
    <cellStyle name="입력 2 7 4 3 4" xfId="26784" xr:uid="{347E1083-39AB-4D20-8121-20F1CC4D31CF}"/>
    <cellStyle name="입력 2 7 4 4" xfId="11167" xr:uid="{D5883FBC-8E44-49B3-B042-14834FD5742F}"/>
    <cellStyle name="입력 2 7 4 4 2" xfId="24358" xr:uid="{82E48E81-AAE9-4D91-BEE2-2B7F38CDA690}"/>
    <cellStyle name="입력 2 7 4 4 3" xfId="32141" xr:uid="{8EC951CD-35A8-4A42-B21D-BF44A4C12A09}"/>
    <cellStyle name="입력 2 7 4 4 4" xfId="26785" xr:uid="{DA93A149-7F00-46F3-AA32-479CC9D08CC8}"/>
    <cellStyle name="입력 2 7 4 5" xfId="11168" xr:uid="{8D8AAB39-7CE3-4B47-8C15-E6611C7867C4}"/>
    <cellStyle name="입력 2 7 4 5 2" xfId="24359" xr:uid="{1E1D4B1E-42EF-4BC7-B094-C4B737B0210F}"/>
    <cellStyle name="입력 2 7 4 5 3" xfId="32142" xr:uid="{80125B9E-21EE-4A89-A13C-07D66090216E}"/>
    <cellStyle name="입력 2 7 4 5 4" xfId="26786" xr:uid="{DC20FA6A-2E47-462A-9C82-57BE262A22A2}"/>
    <cellStyle name="입력 2 7 4 6" xfId="11169" xr:uid="{BA31B1D9-BFF3-4455-86E3-06C767234BF7}"/>
    <cellStyle name="입력 2 7 4 6 2" xfId="24360" xr:uid="{F0C8C6CD-1B65-4671-9392-42A76306044B}"/>
    <cellStyle name="입력 2 7 4 6 3" xfId="32143" xr:uid="{38A9BC56-3A4D-458E-817F-6FDDF08EF80A}"/>
    <cellStyle name="입력 2 7 4 6 4" xfId="26787" xr:uid="{31CB4C8A-EFBC-41D4-8EBC-8DB1B4C3005F}"/>
    <cellStyle name="입력 2 7 4 7" xfId="24355" xr:uid="{5A1EDBA5-3D53-41B7-A113-AEC07E97FD73}"/>
    <cellStyle name="입력 2 7 4 8" xfId="32138" xr:uid="{06EFFFDD-25C2-45C8-AE11-546FFE5E3D27}"/>
    <cellStyle name="입력 2 7 4 9" xfId="26782" xr:uid="{24C889AB-A4AB-4F5A-A0F8-36BAE0528B59}"/>
    <cellStyle name="입력 2 7 5" xfId="11170" xr:uid="{0291A3E6-DD7C-4779-B807-E52D21F7086E}"/>
    <cellStyle name="입력 2 7 5 2" xfId="11171" xr:uid="{B9DC9647-9602-46A4-8B37-E7460E5F3BA6}"/>
    <cellStyle name="입력 2 7 5 2 2" xfId="24362" xr:uid="{DF0D0A0E-65EB-4138-B711-DF9FCA3F1ED0}"/>
    <cellStyle name="입력 2 7 5 2 3" xfId="32145" xr:uid="{53F577C3-51E7-4470-9E4E-4FE51DE413AF}"/>
    <cellStyle name="입력 2 7 5 2 4" xfId="26789" xr:uid="{239D6B1A-3683-4E4A-8EC3-706F94BED949}"/>
    <cellStyle name="입력 2 7 5 3" xfId="11172" xr:uid="{4CB02EFB-15D6-4D24-9479-EDD12D021CCD}"/>
    <cellStyle name="입력 2 7 5 3 2" xfId="24363" xr:uid="{D0E2ACCC-A8FB-4BC2-B55F-008DD54142F0}"/>
    <cellStyle name="입력 2 7 5 3 3" xfId="32146" xr:uid="{A6DC79CE-8BF6-44A8-937C-FF61474BA34D}"/>
    <cellStyle name="입력 2 7 5 3 4" xfId="26790" xr:uid="{DFF16F53-4853-4866-8204-D174A263D9BE}"/>
    <cellStyle name="입력 2 7 5 4" xfId="11173" xr:uid="{ABBA9F76-9CB7-4C05-8FF3-65A2EBA442C7}"/>
    <cellStyle name="입력 2 7 5 4 2" xfId="24364" xr:uid="{2215E6A2-9CB7-4B17-A6DB-53988F0DDB5C}"/>
    <cellStyle name="입력 2 7 5 4 3" xfId="32147" xr:uid="{B156CF3A-B197-4EE9-AFEE-B7F8B2DBC0A1}"/>
    <cellStyle name="입력 2 7 5 4 4" xfId="26791" xr:uid="{64D1D139-C569-4B57-9B41-DF4B9F8708E0}"/>
    <cellStyle name="입력 2 7 5 5" xfId="11174" xr:uid="{EFA41933-1CEE-4A1C-B38F-B705CA7A2FAF}"/>
    <cellStyle name="입력 2 7 5 5 2" xfId="24365" xr:uid="{8D835C35-FE6A-46C0-A36C-449A381D6348}"/>
    <cellStyle name="입력 2 7 5 5 3" xfId="32148" xr:uid="{62B44CCC-A2C5-4B07-8C58-A8C4594DA3E3}"/>
    <cellStyle name="입력 2 7 5 5 4" xfId="26792" xr:uid="{07728DC0-20BB-476F-A1C3-88713E6768EF}"/>
    <cellStyle name="입력 2 7 5 6" xfId="24361" xr:uid="{0F3332B5-A271-4E05-B7F9-08AF2CBBD663}"/>
    <cellStyle name="입력 2 7 5 7" xfId="32144" xr:uid="{D92136A1-FBAE-4A28-BECF-D860AA1FEB83}"/>
    <cellStyle name="입력 2 7 5 8" xfId="26788" xr:uid="{3D46C141-B747-4319-8A9A-2512DE4ADA9F}"/>
    <cellStyle name="입력 2 7 6" xfId="11175" xr:uid="{E86A3B52-F71E-40DB-8B64-ADA949A4FEDB}"/>
    <cellStyle name="입력 2 7 6 2" xfId="11176" xr:uid="{592BD12F-1387-45AC-9B04-B474EF1AC23A}"/>
    <cellStyle name="입력 2 7 6 2 2" xfId="24367" xr:uid="{AA4CE728-7DD6-491A-A220-C693640A41FD}"/>
    <cellStyle name="입력 2 7 6 2 3" xfId="32150" xr:uid="{FED5D469-3983-460B-A534-DA3CEF3773E4}"/>
    <cellStyle name="입력 2 7 6 2 4" xfId="26794" xr:uid="{9CCEA3C0-6D15-45B7-9F3E-C99D2C785792}"/>
    <cellStyle name="입력 2 7 6 3" xfId="24366" xr:uid="{850B2F80-9F73-4EAB-A3CE-72910D729DE7}"/>
    <cellStyle name="입력 2 7 6 4" xfId="32149" xr:uid="{90BD936D-3D9E-4EBF-A3F0-CCB8FED0571A}"/>
    <cellStyle name="입력 2 7 6 5" xfId="26793" xr:uid="{AF47BF30-CA41-4DEA-AF9A-A0F35EF6D58F}"/>
    <cellStyle name="입력 2 7 7" xfId="11177" xr:uid="{B8958C5A-8B14-4689-9292-6A537F510F06}"/>
    <cellStyle name="입력 2 7 7 2" xfId="11178" xr:uid="{6EE90217-C6FE-4FDE-86EB-4CE3DC55BCAC}"/>
    <cellStyle name="입력 2 7 7 3" xfId="24368" xr:uid="{0940A29B-ADBF-4FCE-91AE-6F45BD727733}"/>
    <cellStyle name="입력 2 7 7 4" xfId="32151" xr:uid="{610A13F4-6F8D-4676-A7F9-16BF197CB9BC}"/>
    <cellStyle name="입력 2 7 7 5" xfId="26795" xr:uid="{3D396A31-124B-4FA8-B42D-8170227FDDEF}"/>
    <cellStyle name="입력 2 7 8" xfId="11179" xr:uid="{BB27EFB2-E1FC-4B58-8B91-B4C1E4FD7803}"/>
    <cellStyle name="입력 2 7 8 2" xfId="24370" xr:uid="{F315DA06-EF05-4F93-8A68-C0F59093DB64}"/>
    <cellStyle name="입력 2 7 8 3" xfId="32153" xr:uid="{56F32573-DCDD-4F84-B6A6-3B899C9BFC11}"/>
    <cellStyle name="입력 2 7 8 4" xfId="26796" xr:uid="{9E9DD556-21C2-4426-807F-7B6F48057FCB}"/>
    <cellStyle name="입력 2 7 9" xfId="24323" xr:uid="{535FDE5D-3AA2-4C6B-BF50-DC8EA607ED6F}"/>
    <cellStyle name="입력 2 8" xfId="11180" xr:uid="{662BF230-2328-40A7-9FA2-34C65375D7BA}"/>
    <cellStyle name="입력 2 8 10" xfId="32154" xr:uid="{4987EAD9-C193-4993-81E7-A82D6253AF72}"/>
    <cellStyle name="입력 2 8 11" xfId="26797" xr:uid="{44611E36-B238-475D-9E8D-7D6B0B212F42}"/>
    <cellStyle name="입력 2 8 2" xfId="11181" xr:uid="{79803ADB-BE8D-4E59-8D25-90F185891D37}"/>
    <cellStyle name="입력 2 8 2 10" xfId="32155" xr:uid="{97B6CFF4-E9FF-4768-B67E-82E4AABC761B}"/>
    <cellStyle name="입력 2 8 2 11" xfId="26798" xr:uid="{CF4ED270-1BD2-498E-89E8-7CCFE0A9FA13}"/>
    <cellStyle name="입력 2 8 2 2" xfId="11182" xr:uid="{644DD672-5233-491F-B468-EB6C1E028F91}"/>
    <cellStyle name="입력 2 8 2 2 10" xfId="26799" xr:uid="{3D1B7C6C-B824-438F-A3FB-0E46691C004C}"/>
    <cellStyle name="입력 2 8 2 2 2" xfId="11183" xr:uid="{8EBEC061-116A-4417-BD59-91E5CBD93129}"/>
    <cellStyle name="입력 2 8 2 2 2 2" xfId="24374" xr:uid="{2A2FF726-3B1C-499C-B26E-A515E5EB645F}"/>
    <cellStyle name="입력 2 8 2 2 2 3" xfId="32157" xr:uid="{ACB78D29-3AD5-46D6-A208-B211EA3E5D76}"/>
    <cellStyle name="입력 2 8 2 2 2 4" xfId="26800" xr:uid="{5CCDDDA2-A4A8-4127-838B-08206A806876}"/>
    <cellStyle name="입력 2 8 2 2 3" xfId="11184" xr:uid="{F11B5B79-D8A2-466F-BD7B-104D8987C817}"/>
    <cellStyle name="입력 2 8 2 2 3 2" xfId="24375" xr:uid="{4057AAB1-7FAB-446A-8EF1-F07619363209}"/>
    <cellStyle name="입력 2 8 2 2 3 3" xfId="32158" xr:uid="{6B400928-2FBE-4E9E-8850-62D872BE0AFB}"/>
    <cellStyle name="입력 2 8 2 2 3 4" xfId="26801" xr:uid="{78FE6C13-920D-42F7-AD95-31F9E7D9A511}"/>
    <cellStyle name="입력 2 8 2 2 4" xfId="11185" xr:uid="{53DC9067-4B74-4F75-A4A8-3FD9E5DC46A5}"/>
    <cellStyle name="입력 2 8 2 2 4 2" xfId="24376" xr:uid="{1A0EA2AE-ED5D-4792-B453-05D339BD62BA}"/>
    <cellStyle name="입력 2 8 2 2 4 3" xfId="32159" xr:uid="{2CE5E5F4-80D3-4F28-93F6-C3D3F4E46F1F}"/>
    <cellStyle name="입력 2 8 2 2 4 4" xfId="26802" xr:uid="{502432C4-3CA8-4460-90C5-904128CA2BF7}"/>
    <cellStyle name="입력 2 8 2 2 5" xfId="11186" xr:uid="{47DBF048-651B-48F3-A036-BE8AC3767BDA}"/>
    <cellStyle name="입력 2 8 2 2 5 2" xfId="24377" xr:uid="{348AC97B-A0B6-44BC-B8F4-25A5DBD6840E}"/>
    <cellStyle name="입력 2 8 2 2 5 3" xfId="32160" xr:uid="{E3738722-4B5F-42F1-B064-54E94D858836}"/>
    <cellStyle name="입력 2 8 2 2 5 4" xfId="26803" xr:uid="{4F3279A1-9F1E-4C9D-93CF-50AD65185A16}"/>
    <cellStyle name="입력 2 8 2 2 6" xfId="11187" xr:uid="{AAF911DB-E4E2-4628-9887-EFBCBF55BE1D}"/>
    <cellStyle name="입력 2 8 2 2 6 2" xfId="24378" xr:uid="{606EC711-473C-4590-BA4B-9748BA1A1903}"/>
    <cellStyle name="입력 2 8 2 2 6 3" xfId="32161" xr:uid="{9FF84318-9467-4E40-BFB5-3C29977053A3}"/>
    <cellStyle name="입력 2 8 2 2 6 4" xfId="26805" xr:uid="{DC015A71-6328-4464-B25C-B8E1324196F4}"/>
    <cellStyle name="입력 2 8 2 2 7" xfId="11188" xr:uid="{E32077D1-3C3F-44E6-8E57-08AFD6EC55AD}"/>
    <cellStyle name="입력 2 8 2 2 7 2" xfId="24379" xr:uid="{5978CBFE-349C-499C-BDE3-0352B1B8B232}"/>
    <cellStyle name="입력 2 8 2 2 7 3" xfId="32162" xr:uid="{AB9A3FEB-AA61-43F5-97F1-65AC85A46155}"/>
    <cellStyle name="입력 2 8 2 2 7 4" xfId="26806" xr:uid="{15D0F698-C889-4C9A-BE64-D5A091E52D1C}"/>
    <cellStyle name="입력 2 8 2 2 8" xfId="24373" xr:uid="{F24DFF41-6E2B-4BEF-AB22-45035D63E9F9}"/>
    <cellStyle name="입력 2 8 2 2 9" xfId="32156" xr:uid="{5F497D65-4458-4CEE-9E26-1CDD3D8F5F13}"/>
    <cellStyle name="입력 2 8 2 3" xfId="11189" xr:uid="{03EE8EE1-16A2-4FFE-82E3-12816756754C}"/>
    <cellStyle name="입력 2 8 2 3 2" xfId="11190" xr:uid="{14EE887B-2E70-4B24-B8A9-6A1982227471}"/>
    <cellStyle name="입력 2 8 2 3 2 2" xfId="24381" xr:uid="{57144B85-5C77-481D-8ED4-DB90E15ABBAE}"/>
    <cellStyle name="입력 2 8 2 3 2 3" xfId="32164" xr:uid="{AC51BCE5-E120-442B-A70C-189FFD94AC23}"/>
    <cellStyle name="입력 2 8 2 3 2 4" xfId="26828" xr:uid="{2194FEFF-79CB-4E99-A292-393097515D65}"/>
    <cellStyle name="입력 2 8 2 3 3" xfId="11191" xr:uid="{767B4012-BE02-4C05-A791-39775164FBED}"/>
    <cellStyle name="입력 2 8 2 3 3 2" xfId="24382" xr:uid="{2F8197B1-5633-427C-A4AC-55DAFAB755F5}"/>
    <cellStyle name="입력 2 8 2 3 3 3" xfId="32165" xr:uid="{63B84B2E-1FD8-42E0-962E-F0F6A12A5BCC}"/>
    <cellStyle name="입력 2 8 2 3 3 4" xfId="26830" xr:uid="{22BFC0F8-5013-4992-B75C-3C48397D13A0}"/>
    <cellStyle name="입력 2 8 2 3 4" xfId="11192" xr:uid="{9176FB2E-EA70-44F3-B175-1725876A1FA3}"/>
    <cellStyle name="입력 2 8 2 3 4 2" xfId="24383" xr:uid="{BD9B95B7-8ED3-4B86-AF00-9C4AE40767A1}"/>
    <cellStyle name="입력 2 8 2 3 4 3" xfId="32166" xr:uid="{68537A1B-CCCE-4C47-A4A2-5CEA7DBB0A7B}"/>
    <cellStyle name="입력 2 8 2 3 4 4" xfId="26854" xr:uid="{D902E73A-D75C-4FEC-855E-38B80EE2A64E}"/>
    <cellStyle name="입력 2 8 2 3 5" xfId="11193" xr:uid="{5EC116B1-2ACB-4AC3-B223-C5F6051107D3}"/>
    <cellStyle name="입력 2 8 2 3 5 2" xfId="24384" xr:uid="{5DEA23F8-4409-4048-852F-A4D2130FE684}"/>
    <cellStyle name="입력 2 8 2 3 5 3" xfId="32167" xr:uid="{7C7AFAB0-660D-4176-A9CA-A7BF95439838}"/>
    <cellStyle name="입력 2 8 2 3 5 4" xfId="26876" xr:uid="{CC787122-2120-424F-ABDF-BB6CDF966CA4}"/>
    <cellStyle name="입력 2 8 2 3 6" xfId="11194" xr:uid="{1F558FF5-4A72-4D2F-863B-59AB5A85789B}"/>
    <cellStyle name="입력 2 8 2 3 6 2" xfId="24385" xr:uid="{BF6D75DA-CB43-4A1B-B57B-0974BE145779}"/>
    <cellStyle name="입력 2 8 2 3 6 3" xfId="32168" xr:uid="{908F3F9F-6964-4AF8-BB2F-B0FF01B65D25}"/>
    <cellStyle name="입력 2 8 2 3 6 4" xfId="26878" xr:uid="{3F3EA33E-8FDE-4685-BED8-53A6B0F78888}"/>
    <cellStyle name="입력 2 8 2 3 7" xfId="24380" xr:uid="{508AC071-3923-4BE3-9D06-44F7E0B658A5}"/>
    <cellStyle name="입력 2 8 2 3 8" xfId="32163" xr:uid="{00005A8D-7CC3-4F2D-908C-6BAD92472658}"/>
    <cellStyle name="입력 2 8 2 3 9" xfId="26807" xr:uid="{648C9055-62BB-4520-AE08-2034FA944745}"/>
    <cellStyle name="입력 2 8 2 4" xfId="11195" xr:uid="{185091A3-6D27-4413-B3B0-1851C6DAC4BF}"/>
    <cellStyle name="입력 2 8 2 4 2" xfId="11196" xr:uid="{35C61174-182D-4371-9585-91844D4767C8}"/>
    <cellStyle name="입력 2 8 2 4 2 2" xfId="24387" xr:uid="{38A6AD0E-6C5E-4585-82FA-07F5F736F0C6}"/>
    <cellStyle name="입력 2 8 2 4 2 3" xfId="32170" xr:uid="{5B157BE0-E210-4205-9B52-ADF495C119F9}"/>
    <cellStyle name="입력 2 8 2 4 2 4" xfId="26924" xr:uid="{99A6143C-8274-42EA-9532-B32887684C37}"/>
    <cellStyle name="입력 2 8 2 4 3" xfId="11197" xr:uid="{A6E0185E-AA0F-4E17-9AA4-4DAF6E8EF19A}"/>
    <cellStyle name="입력 2 8 2 4 3 2" xfId="24388" xr:uid="{CFDD613F-B07E-4A06-82C8-614370ABE046}"/>
    <cellStyle name="입력 2 8 2 4 3 3" xfId="32171" xr:uid="{53CEBD25-026C-452A-A5CB-96885AEA34AA}"/>
    <cellStyle name="입력 2 8 2 4 3 4" xfId="26926" xr:uid="{C7DA6F1E-80E8-4D47-8609-B7143C997026}"/>
    <cellStyle name="입력 2 8 2 4 4" xfId="11198" xr:uid="{AC79145A-0FA9-465E-A3B1-6E197F7231A5}"/>
    <cellStyle name="입력 2 8 2 4 4 2" xfId="24389" xr:uid="{F5173327-A2DA-45D8-9BEC-9C3386DB5794}"/>
    <cellStyle name="입력 2 8 2 4 4 3" xfId="32172" xr:uid="{A2B37CE7-C2E2-4E36-A964-62101FD174DA}"/>
    <cellStyle name="입력 2 8 2 4 4 4" xfId="26950" xr:uid="{59C249CD-0156-4FE2-ACA3-5DDE68651456}"/>
    <cellStyle name="입력 2 8 2 4 5" xfId="24386" xr:uid="{76A351D7-8F85-494C-A90F-C7DDCE2F972C}"/>
    <cellStyle name="입력 2 8 2 4 6" xfId="32169" xr:uid="{74E93A57-1386-47A1-BF57-075871575C10}"/>
    <cellStyle name="입력 2 8 2 4 7" xfId="26902" xr:uid="{CC16B9E3-9A2C-4018-BF10-E11D85D127D2}"/>
    <cellStyle name="입력 2 8 2 5" xfId="11199" xr:uid="{F052A971-3B1C-4B6C-97EA-F828FA37794F}"/>
    <cellStyle name="입력 2 8 2 5 2" xfId="11200" xr:uid="{67259782-3F21-4B75-8DD7-B90644A113A9}"/>
    <cellStyle name="입력 2 8 2 5 3" xfId="24390" xr:uid="{E6068775-28BB-49B3-A0F9-30CD1E93EA45}"/>
    <cellStyle name="입력 2 8 2 5 4" xfId="32173" xr:uid="{C01B98AB-E659-48C8-82BC-F108B4868719}"/>
    <cellStyle name="입력 2 8 2 5 5" xfId="26974" xr:uid="{FDCBDBF6-8B2A-4FF3-9BCD-CEB7FD307E76}"/>
    <cellStyle name="입력 2 8 2 6" xfId="11201" xr:uid="{FCF5CE82-24F1-444B-AAFE-D8E95E6761F6}"/>
    <cellStyle name="입력 2 8 2 6 2" xfId="11202" xr:uid="{309E740E-1669-4FD1-BE0C-CA2CEB4D96CB}"/>
    <cellStyle name="입력 2 8 2 6 3" xfId="24392" xr:uid="{428C7DC7-2E1A-4DD2-8B91-016F8297D35F}"/>
    <cellStyle name="입력 2 8 2 6 4" xfId="32174" xr:uid="{C89493C1-126B-4593-8102-DFC3EB683102}"/>
    <cellStyle name="입력 2 8 2 6 5" xfId="26980" xr:uid="{E13BE2F7-9CB8-46C5-97B0-C2DBABAACEE9}"/>
    <cellStyle name="입력 2 8 2 7" xfId="11203" xr:uid="{7DB535C1-90F9-4940-8176-3421BB8CDBEF}"/>
    <cellStyle name="입력 2 8 2 7 2" xfId="24394" xr:uid="{83D8DAC3-5B93-4765-A82D-185D74606ABA}"/>
    <cellStyle name="입력 2 8 2 7 3" xfId="32176" xr:uid="{9E859D6C-5A28-4E68-8BC2-7011AA57A253}"/>
    <cellStyle name="입력 2 8 2 7 4" xfId="26981" xr:uid="{FE433FCD-E7B5-46D6-9E58-A00F02A90473}"/>
    <cellStyle name="입력 2 8 2 8" xfId="11204" xr:uid="{1E5705A7-BB9A-442F-8369-FAEEB7FBE0C1}"/>
    <cellStyle name="입력 2 8 2 8 2" xfId="24395" xr:uid="{904E4752-958F-4E62-99D5-46297C19F2AE}"/>
    <cellStyle name="입력 2 8 2 8 3" xfId="32177" xr:uid="{F6E94E89-FB8D-4505-B3A9-6CD7068B7A87}"/>
    <cellStyle name="입력 2 8 2 8 4" xfId="26982" xr:uid="{24BC34DB-CCD9-49E6-809E-4E8EE17944F3}"/>
    <cellStyle name="입력 2 8 2 9" xfId="24372" xr:uid="{30EB2AAD-4D50-4C83-9110-DCE911252377}"/>
    <cellStyle name="입력 2 8 3" xfId="11205" xr:uid="{A223E2C6-D094-4721-AF4D-28EBFF21096A}"/>
    <cellStyle name="입력 2 8 3 10" xfId="26983" xr:uid="{1FC2743C-2462-4D9D-9918-686C5D86C655}"/>
    <cellStyle name="입력 2 8 3 2" xfId="11206" xr:uid="{A7586F0E-B01F-440C-BF2F-14696CFFA6F2}"/>
    <cellStyle name="입력 2 8 3 2 2" xfId="24397" xr:uid="{DA64834C-A834-4FA8-800E-0CBCCB202C09}"/>
    <cellStyle name="입력 2 8 3 2 3" xfId="32179" xr:uid="{7D376DCB-9412-4324-83F0-A3AE81D9C2F5}"/>
    <cellStyle name="입력 2 8 3 2 4" xfId="26984" xr:uid="{4DDA7751-9D8C-4048-AA75-30425320CCE4}"/>
    <cellStyle name="입력 2 8 3 3" xfId="11207" xr:uid="{EF261C9B-60D7-435C-9AB9-06998F423236}"/>
    <cellStyle name="입력 2 8 3 3 2" xfId="24398" xr:uid="{D71CF986-F690-4CC3-929C-6709FB828C5B}"/>
    <cellStyle name="입력 2 8 3 3 3" xfId="32180" xr:uid="{C2370D8B-F211-478B-A59F-34874F6D24C3}"/>
    <cellStyle name="입력 2 8 3 3 4" xfId="26985" xr:uid="{D263D83F-F4EF-41D5-AC4B-29BEFDF6AC50}"/>
    <cellStyle name="입력 2 8 3 4" xfId="11208" xr:uid="{605B1FAC-7D11-432C-A494-DAAEB27CEB44}"/>
    <cellStyle name="입력 2 8 3 4 2" xfId="24399" xr:uid="{A8AFCD50-E643-455C-AE98-62355A8DE579}"/>
    <cellStyle name="입력 2 8 3 4 3" xfId="32181" xr:uid="{93873B7A-B2BE-453A-92FC-3B6E673795AB}"/>
    <cellStyle name="입력 2 8 3 4 4" xfId="26986" xr:uid="{06ADEA39-E2AC-43E9-B5E9-DBA29ADA945B}"/>
    <cellStyle name="입력 2 8 3 5" xfId="11209" xr:uid="{3795330C-FC6B-4BA1-85B2-14E85A05C581}"/>
    <cellStyle name="입력 2 8 3 5 2" xfId="24400" xr:uid="{9F11E442-D7FD-4A5C-A9E4-1F8CFBD59193}"/>
    <cellStyle name="입력 2 8 3 5 3" xfId="32182" xr:uid="{581C456D-CB47-433B-BDE2-9B7F03D16AE5}"/>
    <cellStyle name="입력 2 8 3 5 4" xfId="26987" xr:uid="{07881FB9-8680-43B4-829D-CF0F2E317528}"/>
    <cellStyle name="입력 2 8 3 6" xfId="11210" xr:uid="{200FC636-B1D0-4595-A9DD-19A2D8FFAE90}"/>
    <cellStyle name="입력 2 8 3 6 2" xfId="24401" xr:uid="{2B070438-019D-44FE-B39C-C4F29D898304}"/>
    <cellStyle name="입력 2 8 3 6 3" xfId="32183" xr:uid="{39AFE0BD-DC5A-4693-931A-802CF7137CD4}"/>
    <cellStyle name="입력 2 8 3 6 4" xfId="26988" xr:uid="{9C42C574-C1E4-470C-B023-F67CA3E9C925}"/>
    <cellStyle name="입력 2 8 3 7" xfId="11211" xr:uid="{FD7970D8-4A33-4A78-A311-6C98702D49F5}"/>
    <cellStyle name="입력 2 8 3 7 2" xfId="24402" xr:uid="{9E126060-430C-41A7-8E3A-149EA7CBF841}"/>
    <cellStyle name="입력 2 8 3 7 3" xfId="32184" xr:uid="{CADDC738-1D5E-436B-BAE4-E719982B8026}"/>
    <cellStyle name="입력 2 8 3 7 4" xfId="26989" xr:uid="{C2C1A837-94ED-45AE-A3E6-C080D0DB162C}"/>
    <cellStyle name="입력 2 8 3 8" xfId="24396" xr:uid="{5E777ED2-BB89-41EF-89A9-6E6F5B1A6850}"/>
    <cellStyle name="입력 2 8 3 9" xfId="32178" xr:uid="{EADD65F7-CD8F-4E6E-A3DB-301BE7D8CDFC}"/>
    <cellStyle name="입력 2 8 4" xfId="11212" xr:uid="{77DC35BA-C5EC-4894-8991-5033C53C2EEF}"/>
    <cellStyle name="입력 2 8 4 2" xfId="11213" xr:uid="{6BFB0431-11EC-4975-8DE8-1F9747CDF268}"/>
    <cellStyle name="입력 2 8 4 2 2" xfId="24404" xr:uid="{42439F92-26B6-4783-A78D-052084BA4448}"/>
    <cellStyle name="입력 2 8 4 2 3" xfId="32186" xr:uid="{5F764739-3640-446E-BD5D-097B8B36A755}"/>
    <cellStyle name="입력 2 8 4 2 4" xfId="26991" xr:uid="{56ECF1F7-0E62-4BC9-8FB9-43333D06C6B8}"/>
    <cellStyle name="입력 2 8 4 3" xfId="11214" xr:uid="{1976C4C0-5808-4388-A44C-2DE7517932A7}"/>
    <cellStyle name="입력 2 8 4 3 2" xfId="24405" xr:uid="{CAC26172-EFC6-47B1-BC7E-B07757353B31}"/>
    <cellStyle name="입력 2 8 4 3 3" xfId="32187" xr:uid="{73064B32-9175-4134-A907-FAB21AD33D30}"/>
    <cellStyle name="입력 2 8 4 3 4" xfId="26992" xr:uid="{CFBEE29F-A61E-43C1-8E44-6E99BF33AD07}"/>
    <cellStyle name="입력 2 8 4 4" xfId="11215" xr:uid="{E4881F97-668E-4EEB-AE4B-2D728CEDC638}"/>
    <cellStyle name="입력 2 8 4 4 2" xfId="24406" xr:uid="{B825A426-074D-4CB4-93D8-F441D9B79901}"/>
    <cellStyle name="입력 2 8 4 4 3" xfId="32188" xr:uid="{A24790F2-4AC4-4D29-9128-982ED1A4E4D8}"/>
    <cellStyle name="입력 2 8 4 4 4" xfId="26993" xr:uid="{E7F57E62-8A08-42A9-9385-964FD0B29469}"/>
    <cellStyle name="입력 2 8 4 5" xfId="11216" xr:uid="{965D4705-E26E-4D7A-A1B4-FFCDB1353054}"/>
    <cellStyle name="입력 2 8 4 5 2" xfId="24407" xr:uid="{0831E094-12DC-4F91-8244-27498BCAB51F}"/>
    <cellStyle name="입력 2 8 4 5 3" xfId="32189" xr:uid="{FEB72EA6-AFFA-4E75-8AB3-BAE4A85A0773}"/>
    <cellStyle name="입력 2 8 4 5 4" xfId="26996" xr:uid="{94E07F75-48F0-4BDB-989C-06B75794F355}"/>
    <cellStyle name="입력 2 8 4 6" xfId="11217" xr:uid="{C448037D-E8B3-4637-9C04-3377EA7BDA30}"/>
    <cellStyle name="입력 2 8 4 6 2" xfId="24408" xr:uid="{F4D65955-E591-4A79-9232-5713AF76D5E6}"/>
    <cellStyle name="입력 2 8 4 6 3" xfId="32190" xr:uid="{0DE6B32C-81AD-4FE4-959C-BBFDB6D7BA64}"/>
    <cellStyle name="입력 2 8 4 6 4" xfId="26997" xr:uid="{184F6039-AA71-4A07-8AD8-01205026C34E}"/>
    <cellStyle name="입력 2 8 4 7" xfId="24403" xr:uid="{5463371B-EEC4-458F-AC10-1FA8680293FD}"/>
    <cellStyle name="입력 2 8 4 8" xfId="32185" xr:uid="{7B871029-2A2F-4C8E-A260-9BD76A00F9C8}"/>
    <cellStyle name="입력 2 8 4 9" xfId="26990" xr:uid="{9CF22E4F-1ED2-4909-91AD-62AD17C5C8CC}"/>
    <cellStyle name="입력 2 8 5" xfId="11218" xr:uid="{8873847E-0703-4233-BB5F-813D12BBA0A3}"/>
    <cellStyle name="입력 2 8 5 2" xfId="11219" xr:uid="{5C7D334D-3AAD-48F1-8EB5-0698EF83D611}"/>
    <cellStyle name="입력 2 8 5 2 2" xfId="24410" xr:uid="{35301A5C-86DE-4A38-A15A-337A02D8897F}"/>
    <cellStyle name="입력 2 8 5 2 3" xfId="32192" xr:uid="{8546BDE3-92C6-4530-85FA-F813200B6947}"/>
    <cellStyle name="입력 2 8 5 2 4" xfId="26999" xr:uid="{1103BEE7-B464-4AD2-B46C-ED52E75275A2}"/>
    <cellStyle name="입력 2 8 5 3" xfId="11220" xr:uid="{48211F37-120E-46CD-8CB3-F02CDC8BBE2C}"/>
    <cellStyle name="입력 2 8 5 3 2" xfId="24411" xr:uid="{AB5B0E7E-5D51-4E6C-8ABE-532E97D6ADC8}"/>
    <cellStyle name="입력 2 8 5 3 3" xfId="32193" xr:uid="{A4AFADB9-3D73-443E-93F1-3661F6AB5325}"/>
    <cellStyle name="입력 2 8 5 3 4" xfId="27000" xr:uid="{3E196DA0-F388-493A-8865-4763043EB98C}"/>
    <cellStyle name="입력 2 8 5 4" xfId="11221" xr:uid="{51082159-B832-4FB1-BD69-66D7B5BF2967}"/>
    <cellStyle name="입력 2 8 5 4 2" xfId="24412" xr:uid="{EC2FD21B-33D8-4AB0-9A9C-A5E57900F86D}"/>
    <cellStyle name="입력 2 8 5 4 3" xfId="32194" xr:uid="{2F133BE8-5C8E-4103-AF1F-89414754A5D3}"/>
    <cellStyle name="입력 2 8 5 4 4" xfId="27001" xr:uid="{E3CB3A2F-82BC-41AB-8772-9E412B127DCA}"/>
    <cellStyle name="입력 2 8 5 5" xfId="11222" xr:uid="{AFBB45CE-7FB2-4EF4-97B7-9464DCF7DA66}"/>
    <cellStyle name="입력 2 8 5 5 2" xfId="24413" xr:uid="{E262E46E-C0AB-4291-8727-C3BD7DD60B3A}"/>
    <cellStyle name="입력 2 8 5 5 3" xfId="32195" xr:uid="{A3060A8E-220D-461B-9BCF-DB1E619E8275}"/>
    <cellStyle name="입력 2 8 5 5 4" xfId="27002" xr:uid="{5E54CD86-8552-44CB-8951-621BE0348636}"/>
    <cellStyle name="입력 2 8 5 6" xfId="24409" xr:uid="{9333138E-CD62-4D89-BE0F-75FF4FD138BA}"/>
    <cellStyle name="입력 2 8 5 7" xfId="32191" xr:uid="{103E17A5-C0EE-4908-9F53-32B9B6F0FECF}"/>
    <cellStyle name="입력 2 8 5 8" xfId="26998" xr:uid="{4D5BFB9C-B791-45B2-8C7D-AE91F7933FBC}"/>
    <cellStyle name="입력 2 8 6" xfId="11223" xr:uid="{59C63A37-0595-4FE6-9E15-C5EF590473C1}"/>
    <cellStyle name="입력 2 8 6 2" xfId="11224" xr:uid="{CA7DC010-FB71-459B-BB6E-35B44223F2C7}"/>
    <cellStyle name="입력 2 8 6 2 2" xfId="24415" xr:uid="{98683012-52D5-430C-A086-39240FE696C7}"/>
    <cellStyle name="입력 2 8 6 2 3" xfId="32197" xr:uid="{C6C5E732-FBF2-477D-B1B8-4C44AB46511A}"/>
    <cellStyle name="입력 2 8 6 2 4" xfId="27005" xr:uid="{57347782-A308-45C4-B9A8-479ACEF841C2}"/>
    <cellStyle name="입력 2 8 6 3" xfId="24414" xr:uid="{FB248596-1342-4B87-8CDA-E5AD46285B7A}"/>
    <cellStyle name="입력 2 8 6 4" xfId="32196" xr:uid="{3017DE52-3EB7-4947-9522-8B8CF0113765}"/>
    <cellStyle name="입력 2 8 6 5" xfId="27003" xr:uid="{7E3481BA-7BB0-4E20-838F-EB0B329A97AF}"/>
    <cellStyle name="입력 2 8 7" xfId="11225" xr:uid="{4F1CAC8B-70A4-4575-9EC5-1C8911FCF945}"/>
    <cellStyle name="입력 2 8 7 2" xfId="11226" xr:uid="{BE1C8CC0-5C21-4F20-AA75-759F136671FA}"/>
    <cellStyle name="입력 2 8 7 3" xfId="24416" xr:uid="{F79A57A8-8B56-4EF9-9F5E-C35A06876665}"/>
    <cellStyle name="입력 2 8 7 4" xfId="32198" xr:uid="{21A93805-2E6F-4842-BFD9-D08F56135F13}"/>
    <cellStyle name="입력 2 8 7 5" xfId="27006" xr:uid="{FA286D06-59BA-4BB9-97FE-EAC3D6F3BD8A}"/>
    <cellStyle name="입력 2 8 8" xfId="11227" xr:uid="{5D25CEFF-F085-41CB-BE29-5B16C06E27EE}"/>
    <cellStyle name="입력 2 8 8 2" xfId="24418" xr:uid="{154C2E62-9621-47E8-9E7A-B4F740384047}"/>
    <cellStyle name="입력 2 8 8 3" xfId="32200" xr:uid="{C6287B62-FFC4-4725-B7FC-0BEE11A70DEA}"/>
    <cellStyle name="입력 2 8 8 4" xfId="27027" xr:uid="{193FFC3D-2DDC-4871-A79B-DA5FF09A6BE9}"/>
    <cellStyle name="입력 2 8 9" xfId="24371" xr:uid="{C9D81455-5FA8-4EA3-823E-9CC66D79DD52}"/>
    <cellStyle name="입력 2 9" xfId="11228" xr:uid="{52D8699E-E1A8-4A77-91E0-148E64EF2BA9}"/>
    <cellStyle name="입력 2 9 10" xfId="32201" xr:uid="{13427A84-586D-4C5D-8820-BC152817B00F}"/>
    <cellStyle name="입력 2 9 11" xfId="27029" xr:uid="{17701FC0-DB06-4A6F-ACBC-96C54806E82F}"/>
    <cellStyle name="입력 2 9 2" xfId="11229" xr:uid="{43186906-705E-471A-8885-25A656EE000B}"/>
    <cellStyle name="입력 2 9 2 10" xfId="32202" xr:uid="{84596565-E016-400A-A2CC-4D90D96C1D1A}"/>
    <cellStyle name="입력 2 9 2 11" xfId="27053" xr:uid="{CC6D5663-AB5B-4867-A7A0-E1921944DFE1}"/>
    <cellStyle name="입력 2 9 2 2" xfId="11230" xr:uid="{F048C210-7FA3-4ACE-8240-7D93108DF204}"/>
    <cellStyle name="입력 2 9 2 2 10" xfId="27075" xr:uid="{401C6CCE-E517-4EEB-A062-85341E9A9561}"/>
    <cellStyle name="입력 2 9 2 2 2" xfId="11231" xr:uid="{37A7FCC4-712D-4A0C-AB0D-5474FE56C7FD}"/>
    <cellStyle name="입력 2 9 2 2 2 2" xfId="24422" xr:uid="{900A7A44-27EC-4E90-BEDD-3CE907BBB9E0}"/>
    <cellStyle name="입력 2 9 2 2 2 3" xfId="32204" xr:uid="{FFC6C627-BE64-49A3-B0F7-103FE5A51C6D}"/>
    <cellStyle name="입력 2 9 2 2 2 4" xfId="27077" xr:uid="{EF210D23-ABC1-4F3F-8FEA-84F8EEDBCE44}"/>
    <cellStyle name="입력 2 9 2 2 3" xfId="11232" xr:uid="{E2887F07-E823-4B48-970B-0481E8772693}"/>
    <cellStyle name="입력 2 9 2 2 3 2" xfId="24423" xr:uid="{B9E9C684-58DD-4D29-9E30-396882BB1540}"/>
    <cellStyle name="입력 2 9 2 2 3 3" xfId="32205" xr:uid="{94C9EBA0-A1D2-4F44-80F1-F86695784439}"/>
    <cellStyle name="입력 2 9 2 2 3 4" xfId="27101" xr:uid="{54EE6C2E-0F93-4824-8FEA-4669ABCAB9D1}"/>
    <cellStyle name="입력 2 9 2 2 4" xfId="11233" xr:uid="{68B2834C-7FBF-48AC-A456-08C083A647B3}"/>
    <cellStyle name="입력 2 9 2 2 4 2" xfId="24424" xr:uid="{7532E145-5D54-403C-A626-2CAB7167F3F7}"/>
    <cellStyle name="입력 2 9 2 2 4 3" xfId="32206" xr:uid="{E3F05A2F-20B0-4B41-A01E-9218D92E3ED1}"/>
    <cellStyle name="입력 2 9 2 2 4 4" xfId="27123" xr:uid="{19CAE5A9-9C3D-4480-AD0B-BEF1EADFAEFD}"/>
    <cellStyle name="입력 2 9 2 2 5" xfId="11234" xr:uid="{2F8B2368-ED68-41AB-9E89-4447FB048B1E}"/>
    <cellStyle name="입력 2 9 2 2 5 2" xfId="24425" xr:uid="{20174599-B75E-41EA-87C5-5812EF969C13}"/>
    <cellStyle name="입력 2 9 2 2 5 3" xfId="32207" xr:uid="{8521A3A8-BADB-4E80-9815-22753CBE8241}"/>
    <cellStyle name="입력 2 9 2 2 5 4" xfId="27125" xr:uid="{297375D5-151C-4D6F-BE08-7AC7FB0AC40A}"/>
    <cellStyle name="입력 2 9 2 2 6" xfId="11235" xr:uid="{1197C25D-6EC5-436B-B025-C5CCCF0CF338}"/>
    <cellStyle name="입력 2 9 2 2 6 2" xfId="24426" xr:uid="{31B5983F-A68B-43FF-8D38-1C9307F2DBE1}"/>
    <cellStyle name="입력 2 9 2 2 6 3" xfId="32208" xr:uid="{E49BEEEF-9EC4-45C5-97F5-C78F80CF8A4E}"/>
    <cellStyle name="입력 2 9 2 2 6 4" xfId="27149" xr:uid="{BB4329EF-5D29-4D43-8C6F-65B7B4DD605E}"/>
    <cellStyle name="입력 2 9 2 2 7" xfId="11236" xr:uid="{11E82BF1-17F1-4DDE-86DC-CDC760A2B522}"/>
    <cellStyle name="입력 2 9 2 2 7 2" xfId="24427" xr:uid="{6D98C529-04B1-44F2-AACC-1395FB09B5BB}"/>
    <cellStyle name="입력 2 9 2 2 7 3" xfId="32209" xr:uid="{15132CF5-48BD-49E0-A268-610DBACCBF31}"/>
    <cellStyle name="입력 2 9 2 2 7 4" xfId="27173" xr:uid="{B0BE021F-563D-4C8B-B755-0E6841BDEA57}"/>
    <cellStyle name="입력 2 9 2 2 8" xfId="24421" xr:uid="{1D65F8E8-F47C-4138-A5A6-22322A2F7612}"/>
    <cellStyle name="입력 2 9 2 2 9" xfId="32203" xr:uid="{D98781F3-6845-4CA3-8264-D709DE52DABD}"/>
    <cellStyle name="입력 2 9 2 3" xfId="11237" xr:uid="{4333B4DD-AF2D-4FAC-9EBF-44D165A1986E}"/>
    <cellStyle name="입력 2 9 2 3 2" xfId="11238" xr:uid="{42CA3371-1642-4B8F-BF99-03A1DF2468A7}"/>
    <cellStyle name="입력 2 9 2 3 2 2" xfId="24429" xr:uid="{F00FA3D8-D30D-42E3-8FA7-19B0049B24BD}"/>
    <cellStyle name="입력 2 9 2 3 2 3" xfId="32211" xr:uid="{BA21FB14-26EA-46E4-A733-3342C7EA068B}"/>
    <cellStyle name="입력 2 9 2 3 2 4" xfId="27180" xr:uid="{1AC5336E-1657-4F6A-84EB-4A006F382584}"/>
    <cellStyle name="입력 2 9 2 3 3" xfId="11239" xr:uid="{04CEAB8A-EABE-4242-92F1-5AA7FE24740C}"/>
    <cellStyle name="입력 2 9 2 3 3 2" xfId="24430" xr:uid="{35D53813-12C5-4D40-B97F-1CED595E6519}"/>
    <cellStyle name="입력 2 9 2 3 3 3" xfId="32212" xr:uid="{1A1633F9-15BF-4A75-BB09-0B94A26828E7}"/>
    <cellStyle name="입력 2 9 2 3 3 4" xfId="27181" xr:uid="{032BE5D3-7023-4C9C-815C-A93ED2670BEF}"/>
    <cellStyle name="입력 2 9 2 3 4" xfId="11240" xr:uid="{6FB776EF-9E59-448B-9199-5FD49973882C}"/>
    <cellStyle name="입력 2 9 2 3 4 2" xfId="24431" xr:uid="{C45F51D4-1147-402B-BDEF-39491A3B0D35}"/>
    <cellStyle name="입력 2 9 2 3 4 3" xfId="32213" xr:uid="{9F9B159E-BDF8-419C-B679-EDA4713EA390}"/>
    <cellStyle name="입력 2 9 2 3 4 4" xfId="27182" xr:uid="{68EB7281-C430-456A-9DCB-F7EDF07EFA28}"/>
    <cellStyle name="입력 2 9 2 3 5" xfId="11241" xr:uid="{3ABC55A9-6688-429C-BA3A-F762AD09D631}"/>
    <cellStyle name="입력 2 9 2 3 5 2" xfId="24432" xr:uid="{CCC91248-88F6-45E0-85F6-CE6B30DE361D}"/>
    <cellStyle name="입력 2 9 2 3 5 3" xfId="32214" xr:uid="{55CE413E-4622-4088-B999-6110F30BF439}"/>
    <cellStyle name="입력 2 9 2 3 5 4" xfId="27183" xr:uid="{562DFB91-7C66-4BF0-9ED5-D2527425E30D}"/>
    <cellStyle name="입력 2 9 2 3 6" xfId="11242" xr:uid="{B5A8D80B-3075-4BD4-9500-A141B45DB615}"/>
    <cellStyle name="입력 2 9 2 3 6 2" xfId="24433" xr:uid="{99673FB0-40D4-466A-8EC3-C0CA4ABEE4D9}"/>
    <cellStyle name="입력 2 9 2 3 6 3" xfId="32215" xr:uid="{AEFE9AFA-12DA-4C24-A795-87B93A9EF1D2}"/>
    <cellStyle name="입력 2 9 2 3 6 4" xfId="27185" xr:uid="{0A036A4A-7131-4EEB-A3BE-E977238E9AF8}"/>
    <cellStyle name="입력 2 9 2 3 7" xfId="24428" xr:uid="{D87C83ED-FADA-4E03-8BBD-4D5409BCF712}"/>
    <cellStyle name="입력 2 9 2 3 8" xfId="32210" xr:uid="{6AF7B6C2-BB58-4CE4-8B54-BA8D4394A814}"/>
    <cellStyle name="입력 2 9 2 3 9" xfId="27179" xr:uid="{A0FBAB40-367E-42F5-99EC-3E35837CB4A3}"/>
    <cellStyle name="입력 2 9 2 4" xfId="11243" xr:uid="{3FC78044-ED5D-461D-A31C-239D35D0E7B0}"/>
    <cellStyle name="입력 2 9 2 4 2" xfId="11244" xr:uid="{3C506A41-D39B-4D80-B738-3EB499DFE36B}"/>
    <cellStyle name="입력 2 9 2 4 2 2" xfId="24435" xr:uid="{389CCA2B-E138-45C7-B2AB-6B8377654F1C}"/>
    <cellStyle name="입력 2 9 2 4 2 3" xfId="32217" xr:uid="{5B4AA75D-DED6-453B-B3AA-D88EF896532F}"/>
    <cellStyle name="입력 2 9 2 4 2 4" xfId="27187" xr:uid="{17CD617F-B4CF-4A74-96B9-88F5F29678DF}"/>
    <cellStyle name="입력 2 9 2 4 3" xfId="11245" xr:uid="{53C76590-C1D1-4F39-B3A6-09FE2586F6BB}"/>
    <cellStyle name="입력 2 9 2 4 3 2" xfId="24436" xr:uid="{E1E168D4-0374-445C-892B-AF001CFA138B}"/>
    <cellStyle name="입력 2 9 2 4 3 3" xfId="32218" xr:uid="{EE20B523-DF0F-4346-BDBD-7B1AF4FA0EEA}"/>
    <cellStyle name="입력 2 9 2 4 3 4" xfId="27208" xr:uid="{E78B4476-3DF2-4B37-8D40-16EAE3B49D43}"/>
    <cellStyle name="입력 2 9 2 4 4" xfId="11246" xr:uid="{77076996-9DD8-4A84-8648-4285F8FF2498}"/>
    <cellStyle name="입력 2 9 2 4 4 2" xfId="24437" xr:uid="{3D859A03-FB8F-4F9C-BF95-2EEB46307274}"/>
    <cellStyle name="입력 2 9 2 4 4 3" xfId="32219" xr:uid="{D9E5A79A-573A-4F07-AD6A-23FDFD12CD7E}"/>
    <cellStyle name="입력 2 9 2 4 4 4" xfId="27210" xr:uid="{A593E76A-C926-4EA1-B2D0-2759ADED9D33}"/>
    <cellStyle name="입력 2 9 2 4 5" xfId="24434" xr:uid="{395A2C8B-561D-4113-8C3D-53CD31A77AED}"/>
    <cellStyle name="입력 2 9 2 4 6" xfId="32216" xr:uid="{83BF7AB6-2A45-44A3-845E-0D7A0684B82F}"/>
    <cellStyle name="입력 2 9 2 4 7" xfId="27186" xr:uid="{03F87CC0-297A-4735-910A-63B0F01398CB}"/>
    <cellStyle name="입력 2 9 2 5" xfId="11247" xr:uid="{67D48E45-B98B-4046-BAC4-3C60D31523E9}"/>
    <cellStyle name="입력 2 9 2 5 2" xfId="11248" xr:uid="{02DAA803-AE70-4FD4-A9A5-3A66C83816B7}"/>
    <cellStyle name="입력 2 9 2 5 3" xfId="24438" xr:uid="{CA9A5BC2-1451-4AEF-B7CE-C1D18E702945}"/>
    <cellStyle name="입력 2 9 2 5 4" xfId="32220" xr:uid="{A1604299-86FE-41E7-BFBA-2070D3A87E37}"/>
    <cellStyle name="입력 2 9 2 5 5" xfId="27234" xr:uid="{A06B43F9-183B-4184-A907-F367753DD4DA}"/>
    <cellStyle name="입력 2 9 2 6" xfId="11249" xr:uid="{9CAB3C7F-6B51-4386-A35A-D6A7D0A7410F}"/>
    <cellStyle name="입력 2 9 2 6 2" xfId="11250" xr:uid="{6BCECCBC-0CF8-45D6-A408-51A7E06821CD}"/>
    <cellStyle name="입력 2 9 2 6 3" xfId="24440" xr:uid="{B225DB01-0894-4A40-978A-DEF223904480}"/>
    <cellStyle name="입력 2 9 2 6 4" xfId="32222" xr:uid="{A0E31B2C-BDFD-4F93-A949-21D8825EE2C3}"/>
    <cellStyle name="입력 2 9 2 6 5" xfId="27257" xr:uid="{A53959A8-2176-4CF1-B134-1BDA6DC04463}"/>
    <cellStyle name="입력 2 9 2 7" xfId="11251" xr:uid="{5AA16826-7CC2-4D44-B578-8D75BAF7DDF2}"/>
    <cellStyle name="입력 2 9 2 7 2" xfId="24442" xr:uid="{02EDA823-5756-46B4-B57D-6D457BAEECE1}"/>
    <cellStyle name="입력 2 9 2 7 3" xfId="32224" xr:uid="{C4DAA967-98FE-4A1A-97E9-8492DEB3760F}"/>
    <cellStyle name="입력 2 9 2 7 4" xfId="27302" xr:uid="{C8C346C0-164C-4924-A4C9-93BB9F964E21}"/>
    <cellStyle name="입력 2 9 2 8" xfId="11252" xr:uid="{52F4D5E6-7596-49FF-9002-016A7FD417ED}"/>
    <cellStyle name="입력 2 9 2 8 2" xfId="24443" xr:uid="{7F0DE53D-F6D2-4415-B989-EAC240D9B313}"/>
    <cellStyle name="입력 2 9 2 8 3" xfId="32225" xr:uid="{B6A31D58-9781-4ECB-8FEF-3BF310D7601B}"/>
    <cellStyle name="입력 2 9 2 8 4" xfId="27304" xr:uid="{7D6E17F9-51B5-4370-91FD-D84AE1CB0052}"/>
    <cellStyle name="입력 2 9 2 9" xfId="24420" xr:uid="{B9198841-4DAC-4752-A99A-F5B97EBE1D0D}"/>
    <cellStyle name="입력 2 9 3" xfId="11253" xr:uid="{D91DF1C6-5DFC-4C3B-8056-7034F48E8A97}"/>
    <cellStyle name="입력 2 9 3 10" xfId="27328" xr:uid="{22C56EAC-0CF2-479F-B90F-DEE2C64CAAA1}"/>
    <cellStyle name="입력 2 9 3 2" xfId="11254" xr:uid="{CBEAE698-3725-42FC-BCBA-92EE92AC7349}"/>
    <cellStyle name="입력 2 9 3 2 2" xfId="24445" xr:uid="{F2D99E69-5604-4C3D-B024-5A41B5B867C5}"/>
    <cellStyle name="입력 2 9 3 2 3" xfId="32227" xr:uid="{ED0EF0EE-CB77-4F01-B8C9-600BFC9A412A}"/>
    <cellStyle name="입력 2 9 3 2 4" xfId="27352" xr:uid="{91790F99-7CCD-4AA8-BF55-544DB8434E4E}"/>
    <cellStyle name="입력 2 9 3 3" xfId="11255" xr:uid="{D1625EA4-1386-4230-9E81-442BCC36F9F0}"/>
    <cellStyle name="입력 2 9 3 3 2" xfId="24446" xr:uid="{FD582CEF-EC6B-4DE7-B4F0-B4025FF8CE72}"/>
    <cellStyle name="입력 2 9 3 3 3" xfId="32228" xr:uid="{0170F793-57D5-49CB-899A-4BA1D2C0B9EF}"/>
    <cellStyle name="입력 2 9 3 3 4" xfId="27356" xr:uid="{101BC156-D9A7-4037-BA36-DB0E9833F0E1}"/>
    <cellStyle name="입력 2 9 3 4" xfId="11256" xr:uid="{60AB3E98-19C7-40DE-97E1-97EE53182265}"/>
    <cellStyle name="입력 2 9 3 4 2" xfId="24447" xr:uid="{4C5C5284-91A6-4C28-901D-EB4AE7E850EB}"/>
    <cellStyle name="입력 2 9 3 4 3" xfId="32229" xr:uid="{4A601D1D-9C6C-46AB-B206-0C6DA45A6FDB}"/>
    <cellStyle name="입력 2 9 3 4 4" xfId="27686" xr:uid="{BFFB86E7-FA5C-466C-896B-E215BACAAED1}"/>
    <cellStyle name="입력 2 9 3 5" xfId="11257" xr:uid="{D4B3D893-D9E7-4E21-A6A5-B65DA3FD50A6}"/>
    <cellStyle name="입력 2 9 3 5 2" xfId="24448" xr:uid="{E0172ED1-E940-4B77-B09B-F177DE4FB1CE}"/>
    <cellStyle name="입력 2 9 3 5 3" xfId="32230" xr:uid="{926569DB-DC26-4389-9CB1-E5478218B24B}"/>
    <cellStyle name="입력 2 9 3 5 4" xfId="27357" xr:uid="{DA25CD10-64C1-4684-A812-9BA07EF16F94}"/>
    <cellStyle name="입력 2 9 3 6" xfId="11258" xr:uid="{F4ED1E84-878C-42DF-AB48-5EF49D90CADE}"/>
    <cellStyle name="입력 2 9 3 6 2" xfId="24449" xr:uid="{2D4B76E8-35FD-4DD7-A40C-9F0A5C3B5F3E}"/>
    <cellStyle name="입력 2 9 3 6 3" xfId="32231" xr:uid="{FAD286C0-1197-464E-842C-0D2D5B9F88C0}"/>
    <cellStyle name="입력 2 9 3 6 4" xfId="27358" xr:uid="{AED6AAF1-F716-4A1D-A2F2-C9740DEA2E2C}"/>
    <cellStyle name="입력 2 9 3 7" xfId="11259" xr:uid="{C080D015-3B40-4889-B8BA-DB3C9E4C95A0}"/>
    <cellStyle name="입력 2 9 3 7 2" xfId="24450" xr:uid="{B77A0E1F-9AA3-4F82-8045-F9674C97DEBB}"/>
    <cellStyle name="입력 2 9 3 7 3" xfId="32232" xr:uid="{16EC606E-AC02-49F4-8BA0-14B8B2D4CAF8}"/>
    <cellStyle name="입력 2 9 3 7 4" xfId="27359" xr:uid="{A1A7DFD5-DE48-4DF6-BE9E-F6DE417D9296}"/>
    <cellStyle name="입력 2 9 3 8" xfId="24444" xr:uid="{DD0AA7CB-759F-4B35-AA71-96493336D7F9}"/>
    <cellStyle name="입력 2 9 3 9" xfId="32226" xr:uid="{62F354BB-081F-4908-8A21-E3FB41DAF3CE}"/>
    <cellStyle name="입력 2 9 4" xfId="11260" xr:uid="{24CC5083-5478-4C9A-B522-30C798AD90EA}"/>
    <cellStyle name="입력 2 9 4 2" xfId="11261" xr:uid="{81D050D7-8CA9-41CB-93AF-1EEBA1A2D6E0}"/>
    <cellStyle name="입력 2 9 4 2 2" xfId="24452" xr:uid="{9E2530C4-E668-4CC4-9A77-F9CA3C5CDEE6}"/>
    <cellStyle name="입력 2 9 4 2 3" xfId="32234" xr:uid="{2BA894A5-99B8-4D09-B92F-C5CC81C6C8A3}"/>
    <cellStyle name="입력 2 9 4 2 4" xfId="27361" xr:uid="{829C1838-DC4A-4413-B2C0-8C05C263562E}"/>
    <cellStyle name="입력 2 9 4 3" xfId="11262" xr:uid="{A40E3E3D-8CD3-45EC-9668-5BF1B4E32FBE}"/>
    <cellStyle name="입력 2 9 4 3 2" xfId="24453" xr:uid="{9594DC68-D6E4-47F2-A444-81E7D535F282}"/>
    <cellStyle name="입력 2 9 4 3 3" xfId="32235" xr:uid="{27F86FD1-3BD8-46EC-B9E6-942AD847C974}"/>
    <cellStyle name="입력 2 9 4 3 4" xfId="27362" xr:uid="{775FEE2F-4B78-4ED6-AD47-F63DFD347C50}"/>
    <cellStyle name="입력 2 9 4 4" xfId="11263" xr:uid="{3865C717-1C03-42DC-83EC-E0B5A915D3DB}"/>
    <cellStyle name="입력 2 9 4 4 2" xfId="24454" xr:uid="{94BBE143-FA91-4E07-8DEA-2EECBE69E60E}"/>
    <cellStyle name="입력 2 9 4 4 3" xfId="32236" xr:uid="{BA3FAAAB-0D9D-40EF-AF83-65F2EBCDAF95}"/>
    <cellStyle name="입력 2 9 4 4 4" xfId="27383" xr:uid="{65A16DD9-EB83-4746-A5C1-1E61D2A4A7F4}"/>
    <cellStyle name="입력 2 9 4 5" xfId="11264" xr:uid="{7FF3D5BE-0848-4754-A151-B206EE81E6E4}"/>
    <cellStyle name="입력 2 9 4 5 2" xfId="24455" xr:uid="{B839ECA6-BB2A-4F21-96F6-252FF78B9C23}"/>
    <cellStyle name="입력 2 9 4 5 3" xfId="32237" xr:uid="{AB9481C8-3B8A-45D3-B424-D6E38ABA6752}"/>
    <cellStyle name="입력 2 9 4 5 4" xfId="27385" xr:uid="{8F02A7CC-D972-405A-A975-8A35A62254EF}"/>
    <cellStyle name="입력 2 9 4 6" xfId="11265" xr:uid="{582C507C-4FDD-40AE-938F-71A285524A8E}"/>
    <cellStyle name="입력 2 9 4 6 2" xfId="24456" xr:uid="{8B41E4E2-3605-4F82-A97E-7285220F8B5C}"/>
    <cellStyle name="입력 2 9 4 6 3" xfId="32238" xr:uid="{F069CA28-5BFF-4F31-BA09-D95B898B3BD4}"/>
    <cellStyle name="입력 2 9 4 6 4" xfId="27409" xr:uid="{4003C559-180F-4CDA-A9C6-2368CFECEFD6}"/>
    <cellStyle name="입력 2 9 4 7" xfId="24451" xr:uid="{3ADF4E12-E74E-43AF-8D10-8214C521C53C}"/>
    <cellStyle name="입력 2 9 4 8" xfId="32233" xr:uid="{96046CDA-5114-43F1-B3BE-07A84B967926}"/>
    <cellStyle name="입력 2 9 4 9" xfId="27360" xr:uid="{B19C347F-4C4E-49F9-8403-611F16A3C53D}"/>
    <cellStyle name="입력 2 9 5" xfId="11266" xr:uid="{C6200C31-4543-47D4-808F-730BB6A36DD4}"/>
    <cellStyle name="입력 2 9 5 2" xfId="11267" xr:uid="{4BA074C2-BC02-43AE-B0A0-E2C601CA1B8B}"/>
    <cellStyle name="입력 2 9 5 2 2" xfId="24458" xr:uid="{2CB1FB14-55F3-4A38-B920-95E309E1AA49}"/>
    <cellStyle name="입력 2 9 5 2 3" xfId="32240" xr:uid="{12717D3C-D0E0-4C50-83B5-508F1F25DA7B}"/>
    <cellStyle name="입력 2 9 5 2 4" xfId="27433" xr:uid="{1355A31E-57F1-44FA-80BD-8327B844E4F0}"/>
    <cellStyle name="입력 2 9 5 3" xfId="11268" xr:uid="{51F0E51E-2531-40D3-A672-458282DD0AAC}"/>
    <cellStyle name="입력 2 9 5 3 2" xfId="24459" xr:uid="{229FF5CD-A3DD-4DFD-9D09-54350AD8A523}"/>
    <cellStyle name="입력 2 9 5 3 3" xfId="32241" xr:uid="{AD967D20-6C9C-4686-8AA9-536427159F45}"/>
    <cellStyle name="입력 2 9 5 3 4" xfId="27457" xr:uid="{4C4CFC83-0024-41C0-8206-A16A72A64567}"/>
    <cellStyle name="입력 2 9 5 4" xfId="11269" xr:uid="{5773728B-9C3F-497F-B209-59707AEC8B22}"/>
    <cellStyle name="입력 2 9 5 4 2" xfId="24460" xr:uid="{3FE798BE-384A-46CC-8429-19E7AAF6D9CB}"/>
    <cellStyle name="입력 2 9 5 4 3" xfId="32242" xr:uid="{4330BAC1-D584-4824-A33F-D20F7A4E9A5E}"/>
    <cellStyle name="입력 2 9 5 4 4" xfId="27479" xr:uid="{B29148BB-8290-419A-A8B3-14997F5EF393}"/>
    <cellStyle name="입력 2 9 5 5" xfId="11270" xr:uid="{6E88E64A-A685-42D9-A318-50F71F02F230}"/>
    <cellStyle name="입력 2 9 5 5 2" xfId="24461" xr:uid="{40992D80-B013-4CAF-BA79-705ED841B1D3}"/>
    <cellStyle name="입력 2 9 5 5 3" xfId="32243" xr:uid="{A84B0073-6A4E-47D8-9713-3DA250D63A83}"/>
    <cellStyle name="입력 2 9 5 5 4" xfId="27481" xr:uid="{51CF4F7D-2484-474C-B1DE-53E491721DA5}"/>
    <cellStyle name="입력 2 9 5 6" xfId="24457" xr:uid="{E219B021-8A8D-4660-8CE5-D71C350B12E4}"/>
    <cellStyle name="입력 2 9 5 7" xfId="32239" xr:uid="{2C15F961-55B1-4DA4-AAC1-E217A7ECA02D}"/>
    <cellStyle name="입력 2 9 5 8" xfId="27431" xr:uid="{93346322-82E2-4ACB-AAE1-6135AEA87BA3}"/>
    <cellStyle name="입력 2 9 6" xfId="11271" xr:uid="{B3E0212C-D682-4EC3-809A-E93FDA7A8DBF}"/>
    <cellStyle name="입력 2 9 6 2" xfId="11272" xr:uid="{901159EE-EDEF-4B6B-B3E5-F2E2B560ED26}"/>
    <cellStyle name="입력 2 9 6 2 2" xfId="24463" xr:uid="{F9D20EBF-5660-43BB-9237-7A3C45C3D002}"/>
    <cellStyle name="입력 2 9 6 2 3" xfId="32245" xr:uid="{191E8BDD-8E85-4960-A436-2D2FA0E125E9}"/>
    <cellStyle name="입력 2 9 6 2 4" xfId="27529" xr:uid="{5F52F15F-8041-45F0-BEAF-EE9EC6F46BE4}"/>
    <cellStyle name="입력 2 9 6 3" xfId="24462" xr:uid="{551C31E3-29E9-496F-A1B8-880C7317D9E6}"/>
    <cellStyle name="입력 2 9 6 4" xfId="32244" xr:uid="{E9EBD897-FF27-4F53-8ED3-F284C13AEA15}"/>
    <cellStyle name="입력 2 9 6 5" xfId="27505" xr:uid="{BD683D22-08D1-46CD-85FA-C451C557E065}"/>
    <cellStyle name="입력 2 9 7" xfId="11273" xr:uid="{84CC883C-60A2-411D-BE72-D7CFC1A979C1}"/>
    <cellStyle name="입력 2 9 7 2" xfId="11274" xr:uid="{0D021BC1-DB58-4F7F-860B-85F04F366C9E}"/>
    <cellStyle name="입력 2 9 7 3" xfId="24464" xr:uid="{64BA3B6B-4730-4D73-9C4B-CF65F9FDF676}"/>
    <cellStyle name="입력 2 9 7 4" xfId="32246" xr:uid="{EE9BBAB6-6647-44C6-BBA2-CD58C69DFB71}"/>
    <cellStyle name="입력 2 9 7 5" xfId="27535" xr:uid="{C31CFC1E-A287-41BA-B40F-25D47F25E462}"/>
    <cellStyle name="입력 2 9 8" xfId="11275" xr:uid="{1AEE6CE1-CBD0-43CF-AF15-CB32C9614764}"/>
    <cellStyle name="입력 2 9 8 2" xfId="24466" xr:uid="{26766168-9239-45CD-AFE3-AA540AC932BA}"/>
    <cellStyle name="입력 2 9 8 3" xfId="32248" xr:uid="{87322252-2541-4F51-8F2A-BAAED95ACC8A}"/>
    <cellStyle name="입력 2 9 8 4" xfId="27536" xr:uid="{1C68A0B5-8872-48B0-9B23-CE288E65E42C}"/>
    <cellStyle name="입력 2 9 9" xfId="24419" xr:uid="{9950EB08-C265-4564-9055-D40564387AE1}"/>
    <cellStyle name="입력 2_9.원단위" xfId="11276" xr:uid="{039101FC-7588-4B85-A750-68E0A2211D7B}"/>
    <cellStyle name="입력 3" xfId="11277" xr:uid="{337AE5EA-D0EA-40C5-BD8E-4B8BFC53C027}"/>
    <cellStyle name="입력 4" xfId="11278" xr:uid="{D2BF1E5D-DE68-4CCA-9340-385A3DE0B2C6}"/>
    <cellStyle name="입력 5" xfId="11279" xr:uid="{CE1D041F-551C-4FA5-8A0A-B22D52A6D662}"/>
    <cellStyle name="입력 5 10" xfId="11280" xr:uid="{16326EB8-913D-4738-B231-E1CAEBBD3CB5}"/>
    <cellStyle name="입력 5 10 2" xfId="11281" xr:uid="{9083E2FF-677B-41BD-BAFD-9B617945EBC5}"/>
    <cellStyle name="입력 5 10 3" xfId="24470" xr:uid="{F5FA2F13-2295-4D11-BB45-838655F26FD0}"/>
    <cellStyle name="입력 5 10 4" xfId="32251" xr:uid="{4203789A-4DE3-4452-B30E-F9D5A25D2D7B}"/>
    <cellStyle name="입력 5 10 5" xfId="27582" xr:uid="{38357629-949F-4122-B972-95B4B5DBAD3C}"/>
    <cellStyle name="입력 5 11" xfId="11282" xr:uid="{9DF3B3D8-598A-4A15-ADB1-715AD9468CFF}"/>
    <cellStyle name="입력 5 11 2" xfId="11283" xr:uid="{6EA0CCCB-628F-48ED-9969-47C23EB6A3DA}"/>
    <cellStyle name="입력 5 12" xfId="11284" xr:uid="{5F8C9F2F-3563-469F-BA26-1877FCD82ADD}"/>
    <cellStyle name="입력 5 12 2" xfId="11285" xr:uid="{029C5D8F-E523-4FBA-926D-C423A35D645B}"/>
    <cellStyle name="입력 5 13" xfId="11286" xr:uid="{FC4250F9-6F57-4742-A2F1-3EAB8D632040}"/>
    <cellStyle name="입력 5 14" xfId="24469" xr:uid="{5A81EADA-5FF7-4C30-B109-4D5A78F3379A}"/>
    <cellStyle name="입력 5 15" xfId="32250" xr:uid="{DEBF206E-FEAF-4E17-A618-6118775FB5BA}"/>
    <cellStyle name="입력 5 16" xfId="27558" xr:uid="{69801014-5439-4A9E-8DD4-FE36E02B7A5F}"/>
    <cellStyle name="입력 5 2" xfId="11287" xr:uid="{D2F78122-4FBD-4B35-BBAA-D41CC4D5194F}"/>
    <cellStyle name="입력 5 2 10" xfId="32258" xr:uid="{827AA0B4-AEAC-4583-AE05-FBCD2A84DB1B}"/>
    <cellStyle name="입력 5 2 11" xfId="34903" xr:uid="{8E23B04B-3C08-445C-A352-99EDBF5A437E}"/>
    <cellStyle name="입력 5 2 2" xfId="11288" xr:uid="{B13E9301-1768-4DF9-A6F3-ADF4D779CA48}"/>
    <cellStyle name="입력 5 2 2 10" xfId="32259" xr:uid="{C01ED920-D2DA-491A-947C-7D290D44EE1E}"/>
    <cellStyle name="입력 5 2 2 11" xfId="34908" xr:uid="{2504E1CF-C415-44D3-908D-ABF87A19D651}"/>
    <cellStyle name="입력 5 2 2 2" xfId="11289" xr:uid="{F1EC10C2-5D91-4ED7-B803-4F8EB0000CEB}"/>
    <cellStyle name="입력 5 2 2 2 10" xfId="34909" xr:uid="{FB3D5AEB-A9CD-4776-A479-2E15FCDC7D24}"/>
    <cellStyle name="입력 5 2 2 2 2" xfId="11290" xr:uid="{A4AA7678-99D0-4D80-BDF9-F8AAA55B11AC}"/>
    <cellStyle name="입력 5 2 2 2 2 2" xfId="24480" xr:uid="{1F283857-7D3B-4D4D-A162-8A1D4EFAEC69}"/>
    <cellStyle name="입력 5 2 2 2 2 3" xfId="32261" xr:uid="{09D7AA68-6869-4CBC-8B20-5E7C89AED400}"/>
    <cellStyle name="입력 5 2 2 2 2 4" xfId="34911" xr:uid="{28DEACD2-6428-4305-A6F2-628DFDAF6547}"/>
    <cellStyle name="입력 5 2 2 2 3" xfId="11291" xr:uid="{33DED85B-A47F-4985-92B6-DCBFB4BD81DB}"/>
    <cellStyle name="입력 5 2 2 2 3 2" xfId="24481" xr:uid="{33012B46-72E5-424B-B4B1-2C20632FD5D9}"/>
    <cellStyle name="입력 5 2 2 2 3 3" xfId="32262" xr:uid="{F8D255D9-86DC-4CB9-A7FD-B7D06B35B210}"/>
    <cellStyle name="입력 5 2 2 2 3 4" xfId="34912" xr:uid="{89F724DA-6032-46BC-9927-7AC987DF4A3C}"/>
    <cellStyle name="입력 5 2 2 2 4" xfId="11292" xr:uid="{FE936595-42D8-4659-9BF9-82CC35C22FB5}"/>
    <cellStyle name="입력 5 2 2 2 4 2" xfId="24482" xr:uid="{A9F93207-17F4-4360-B59B-230E2E12F8B5}"/>
    <cellStyle name="입력 5 2 2 2 4 3" xfId="32263" xr:uid="{5FEAEA76-A15E-47E6-ACBB-4CFF573B0CFD}"/>
    <cellStyle name="입력 5 2 2 2 4 4" xfId="34913" xr:uid="{D4F438DB-6651-42B4-8D69-A4E2A94D3BB5}"/>
    <cellStyle name="입력 5 2 2 2 5" xfId="11293" xr:uid="{0A5F7AF3-5309-4105-B30A-80A40072DD42}"/>
    <cellStyle name="입력 5 2 2 2 5 2" xfId="24483" xr:uid="{72833F77-23BF-41ED-A685-2B65F63154C3}"/>
    <cellStyle name="입력 5 2 2 2 5 3" xfId="32264" xr:uid="{9308B2AB-FBDB-4A8C-BAB0-8F4A62A36A36}"/>
    <cellStyle name="입력 5 2 2 2 5 4" xfId="34934" xr:uid="{EC42B590-CA67-412E-A6DF-9403C4CEFFB5}"/>
    <cellStyle name="입력 5 2 2 2 6" xfId="11294" xr:uid="{363434A1-3ED8-44D7-AF0D-9DA6C3F91677}"/>
    <cellStyle name="입력 5 2 2 2 6 2" xfId="24484" xr:uid="{A01ECB99-CF8B-4263-B255-E2A3FAF093A2}"/>
    <cellStyle name="입력 5 2 2 2 6 3" xfId="32265" xr:uid="{49E605FA-F757-4A7C-8F96-BF458FC3BF58}"/>
    <cellStyle name="입력 5 2 2 2 6 4" xfId="34936" xr:uid="{7DE23551-D8ED-4157-A6FF-E2942622A3F9}"/>
    <cellStyle name="입력 5 2 2 2 7" xfId="11295" xr:uid="{DA932B0B-AED8-47B4-993A-E33FEA6111F8}"/>
    <cellStyle name="입력 5 2 2 2 7 2" xfId="24485" xr:uid="{9667E515-0242-4AC4-996D-3694E0ACF9BB}"/>
    <cellStyle name="입력 5 2 2 2 7 3" xfId="32266" xr:uid="{44E7882B-BE84-4B9A-BA11-1ADE984424FD}"/>
    <cellStyle name="입력 5 2 2 2 7 4" xfId="34960" xr:uid="{EAF5CCC4-43F9-4EDE-AE8B-F262A8570C7C}"/>
    <cellStyle name="입력 5 2 2 2 8" xfId="24479" xr:uid="{DC853D9F-717B-4443-8CF4-81F29FDC0539}"/>
    <cellStyle name="입력 5 2 2 2 9" xfId="32260" xr:uid="{6D1491EF-0906-4111-A91E-89953CC0281D}"/>
    <cellStyle name="입력 5 2 2 3" xfId="11296" xr:uid="{6D1559F3-804D-48FA-8983-08FD9B294A39}"/>
    <cellStyle name="입력 5 2 2 3 2" xfId="11297" xr:uid="{EC3FFB80-EF01-40A6-A453-0FA689A2BEF2}"/>
    <cellStyle name="입력 5 2 2 3 2 2" xfId="24487" xr:uid="{4C9DF268-22CF-4DD1-B6CE-E5E16DD67A34}"/>
    <cellStyle name="입력 5 2 2 3 2 3" xfId="32268" xr:uid="{69B05B65-3699-44E5-B249-60585070DA09}"/>
    <cellStyle name="입력 5 2 2 3 2 4" xfId="34984" xr:uid="{75E115FF-8B9C-4E63-99F3-D1409973831D}"/>
    <cellStyle name="입력 5 2 2 3 3" xfId="11298" xr:uid="{75C7454A-D808-41F4-89C8-8334BD4D207B}"/>
    <cellStyle name="입력 5 2 2 3 3 2" xfId="24488" xr:uid="{AA2806EE-5266-4E85-9820-30D026BE552D}"/>
    <cellStyle name="입력 5 2 2 3 3 3" xfId="32269" xr:uid="{DF6ACF40-5638-4D7A-BCB2-9DA401009246}"/>
    <cellStyle name="입력 5 2 2 3 3 4" xfId="35008" xr:uid="{1F46238B-13B8-4D35-BE38-2A47D2FF32B5}"/>
    <cellStyle name="입력 5 2 2 3 4" xfId="11299" xr:uid="{2D49A70E-CD5C-47EF-9D6F-19A7D310D3F2}"/>
    <cellStyle name="입력 5 2 2 3 4 2" xfId="24489" xr:uid="{45F18EF7-7250-477F-9A3C-949BD66816BD}"/>
    <cellStyle name="입력 5 2 2 3 4 3" xfId="32270" xr:uid="{18806634-51B7-43B7-94E1-8BEA5A2F25A2}"/>
    <cellStyle name="입력 5 2 2 3 4 4" xfId="35030" xr:uid="{AE8BE193-903A-4BC6-8C90-6B442E89FEC9}"/>
    <cellStyle name="입력 5 2 2 3 5" xfId="11300" xr:uid="{5AE2A13B-EAFB-468E-88AA-0A8C87DE376A}"/>
    <cellStyle name="입력 5 2 2 3 5 2" xfId="24490" xr:uid="{C024BB97-DE8C-4485-A659-A5B86D84D576}"/>
    <cellStyle name="입력 5 2 2 3 5 3" xfId="32271" xr:uid="{DDD51EC0-9444-4147-9AA0-39426B7A3178}"/>
    <cellStyle name="입력 5 2 2 3 5 4" xfId="35032" xr:uid="{5D80DCE9-06D9-43D3-A217-E9F4FA006F82}"/>
    <cellStyle name="입력 5 2 2 3 6" xfId="11301" xr:uid="{336C994B-5F2F-4AED-87D1-4B24F55388C3}"/>
    <cellStyle name="입력 5 2 2 3 6 2" xfId="24491" xr:uid="{652701FC-BDF6-495D-9AFC-F27A1D047813}"/>
    <cellStyle name="입력 5 2 2 3 6 3" xfId="32272" xr:uid="{1AC3CA13-BD4A-470B-A839-D676B4F0438B}"/>
    <cellStyle name="입력 5 2 2 3 6 4" xfId="35056" xr:uid="{A622C727-9160-49A0-BE1D-1A75F8E8609C}"/>
    <cellStyle name="입력 5 2 2 3 7" xfId="24486" xr:uid="{7B5992A2-C600-4DFF-A0DF-E16A8E705408}"/>
    <cellStyle name="입력 5 2 2 3 8" xfId="32267" xr:uid="{9FD1A3A6-6980-4CE3-8F9A-D7C1F2D6209F}"/>
    <cellStyle name="입력 5 2 2 3 9" xfId="34982" xr:uid="{89D46A61-48B5-434A-875C-18EE0A01B2F2}"/>
    <cellStyle name="입력 5 2 2 4" xfId="11302" xr:uid="{C374244C-56DB-4E9D-A6B1-EA30CE32B69B}"/>
    <cellStyle name="입력 5 2 2 4 2" xfId="11303" xr:uid="{27BD680F-91B4-4340-A303-EF0C8A5F66A7}"/>
    <cellStyle name="입력 5 2 2 4 2 2" xfId="24493" xr:uid="{4B0A0189-975A-41E4-A183-6663B7E7E54D}"/>
    <cellStyle name="입력 5 2 2 4 2 3" xfId="32274" xr:uid="{8C456649-0F4C-4FD6-9CA3-D57EF8C10765}"/>
    <cellStyle name="입력 5 2 2 4 2 4" xfId="35086" xr:uid="{23BE1B85-CC4B-430F-B533-5EF27AAC7B55}"/>
    <cellStyle name="입력 5 2 2 4 3" xfId="11304" xr:uid="{A3EE85BA-806F-453B-B614-E9B05A07AF4A}"/>
    <cellStyle name="입력 5 2 2 4 3 2" xfId="24494" xr:uid="{6C7EFB5B-91E9-475A-953E-12A25ABE5B83}"/>
    <cellStyle name="입력 5 2 2 4 3 3" xfId="32275" xr:uid="{32F8DD31-8C53-484A-8822-BB73D12619E8}"/>
    <cellStyle name="입력 5 2 2 4 3 4" xfId="35087" xr:uid="{77B358D0-5CDD-4169-8AC1-6186DEAE9061}"/>
    <cellStyle name="입력 5 2 2 4 4" xfId="11305" xr:uid="{851814AE-8850-46EB-AE2C-5EE14AD08F0F}"/>
    <cellStyle name="입력 5 2 2 4 4 2" xfId="24495" xr:uid="{9086DF85-D2CE-44B6-8C87-61D1B10C5E94}"/>
    <cellStyle name="입력 5 2 2 4 4 3" xfId="32276" xr:uid="{11BD3953-FAFB-46A0-B4F3-9B04396C3C31}"/>
    <cellStyle name="입력 5 2 2 4 4 4" xfId="35088" xr:uid="{7394702F-3006-49A1-830A-CA6FDAE4CE4E}"/>
    <cellStyle name="입력 5 2 2 4 5" xfId="24492" xr:uid="{682D83CF-6D17-4C44-9302-10F6B2DA4C61}"/>
    <cellStyle name="입력 5 2 2 4 6" xfId="32273" xr:uid="{EA76F781-E011-44F6-89B4-28932896F679}"/>
    <cellStyle name="입력 5 2 2 4 7" xfId="35080" xr:uid="{681A870B-BD69-4803-808F-50389009D218}"/>
    <cellStyle name="입력 5 2 2 5" xfId="11306" xr:uid="{A42822E5-AEB0-4F57-8ADB-164BF1CBD690}"/>
    <cellStyle name="입력 5 2 2 5 2" xfId="11307" xr:uid="{DFE9D734-62F5-4C06-AE7A-F50946C26620}"/>
    <cellStyle name="입력 5 2 2 5 3" xfId="24496" xr:uid="{11D0E5BB-B452-4CE5-94FD-987FAB2BC97C}"/>
    <cellStyle name="입력 5 2 2 5 4" xfId="32277" xr:uid="{594ACA36-B7A8-4D3B-83C8-35341FA5F1AB}"/>
    <cellStyle name="입력 5 2 2 5 5" xfId="35089" xr:uid="{06F17548-AB5F-4B99-8257-747AF36883D6}"/>
    <cellStyle name="입력 5 2 2 6" xfId="11308" xr:uid="{9C1B7DB9-7CD6-405E-8256-C65C4A7745EF}"/>
    <cellStyle name="입력 5 2 2 6 2" xfId="11309" xr:uid="{0F318ED5-0CAA-4784-818D-E1656E2735D8}"/>
    <cellStyle name="입력 5 2 2 6 3" xfId="24498" xr:uid="{A14C38A7-B577-4012-BD86-08712EB42A9E}"/>
    <cellStyle name="입력 5 2 2 6 4" xfId="32279" xr:uid="{290FDC9A-A603-4270-A6FF-58DDD23AD1F8}"/>
    <cellStyle name="입력 5 2 2 6 5" xfId="35090" xr:uid="{F2C91F74-1506-4830-8358-F4D3596A33E1}"/>
    <cellStyle name="입력 5 2 2 7" xfId="11310" xr:uid="{5F965352-F2D1-4001-A9DC-B470915624DB}"/>
    <cellStyle name="입력 5 2 2 7 2" xfId="24500" xr:uid="{3A758B17-22F4-49A1-8A96-3E91249E03D1}"/>
    <cellStyle name="입력 5 2 2 7 3" xfId="32281" xr:uid="{0E438927-7600-44AB-A7BE-29523DD2C207}"/>
    <cellStyle name="입력 5 2 2 7 4" xfId="35091" xr:uid="{9A783BA9-73C0-45CC-B3D6-E910E02B41F0}"/>
    <cellStyle name="입력 5 2 2 8" xfId="11311" xr:uid="{DB45768D-3376-437F-A0C0-676F3EE5B021}"/>
    <cellStyle name="입력 5 2 2 8 2" xfId="24501" xr:uid="{71CB3F61-0A8A-4F0D-ACD0-86FE5B37F100}"/>
    <cellStyle name="입력 5 2 2 8 3" xfId="32282" xr:uid="{901252FA-C3F9-46C9-BAE3-539625CA85CF}"/>
    <cellStyle name="입력 5 2 2 8 4" xfId="35092" xr:uid="{BB43D946-C5E5-4363-9E32-BADC581EAA4C}"/>
    <cellStyle name="입력 5 2 2 9" xfId="24478" xr:uid="{BFF6D310-CABF-4C9E-8DDA-6458AB95C296}"/>
    <cellStyle name="입력 5 2 3" xfId="11312" xr:uid="{4769551E-ED3D-4F4D-B4B9-12477CDF47A4}"/>
    <cellStyle name="입력 5 2 3 10" xfId="35093" xr:uid="{209FFAB9-2239-47E5-96B6-51E1867565F1}"/>
    <cellStyle name="입력 5 2 3 2" xfId="11313" xr:uid="{420306FC-7C51-46F3-AB0B-DB339D5BD578}"/>
    <cellStyle name="입력 5 2 3 2 2" xfId="24503" xr:uid="{220344A0-7902-49E2-B755-8A6C6CAC4473}"/>
    <cellStyle name="입력 5 2 3 2 3" xfId="32284" xr:uid="{30FBAC75-84D9-43BA-A349-E16140F01AB4}"/>
    <cellStyle name="입력 5 2 3 2 4" xfId="35094" xr:uid="{CBB4A2C1-C09D-400E-B257-FEE394CA63D4}"/>
    <cellStyle name="입력 5 2 3 3" xfId="11314" xr:uid="{A2D71A71-06AD-4E89-B568-79157630DCE4}"/>
    <cellStyle name="입력 5 2 3 3 2" xfId="24504" xr:uid="{697FDBEA-8462-4102-9FCE-D4D1A177F2DB}"/>
    <cellStyle name="입력 5 2 3 3 3" xfId="32285" xr:uid="{304F25F6-855D-4212-B232-485E0ABFEF8B}"/>
    <cellStyle name="입력 5 2 3 3 4" xfId="35095" xr:uid="{7AFBD93B-C0B6-4D2D-AED7-C95BD656155C}"/>
    <cellStyle name="입력 5 2 3 4" xfId="11315" xr:uid="{FF349ED1-F167-417A-875C-C2E54249EC31}"/>
    <cellStyle name="입력 5 2 3 4 2" xfId="24505" xr:uid="{72258434-C252-4864-AEF1-64B3044B14A6}"/>
    <cellStyle name="입력 5 2 3 4 3" xfId="32286" xr:uid="{A4EF9866-A936-48D2-83AC-5BF06DAB4732}"/>
    <cellStyle name="입력 5 2 3 4 4" xfId="35096" xr:uid="{AC80FAFF-8AF9-44C8-96ED-1F55052E83AF}"/>
    <cellStyle name="입력 5 2 3 5" xfId="11316" xr:uid="{9C2FABEB-7F73-4A85-A5F2-6C29EE7CB311}"/>
    <cellStyle name="입력 5 2 3 5 2" xfId="24506" xr:uid="{54FCC126-A774-4A39-99DE-61369C80D3A6}"/>
    <cellStyle name="입력 5 2 3 5 3" xfId="32287" xr:uid="{943B5435-9898-4E98-8C3F-44FC30B0D0E6}"/>
    <cellStyle name="입력 5 2 3 5 4" xfId="35097" xr:uid="{3D8478E8-ACCD-49D8-9750-AD6D957C5338}"/>
    <cellStyle name="입력 5 2 3 6" xfId="11317" xr:uid="{EC7682C0-F0E1-4B11-8EED-16B25D914AD4}"/>
    <cellStyle name="입력 5 2 3 6 2" xfId="24507" xr:uid="{75D55A0E-E974-4A7C-9D26-E7C8CCCEF9E1}"/>
    <cellStyle name="입력 5 2 3 6 3" xfId="32288" xr:uid="{1ECEF30C-DE10-4A17-9893-B3BB2D95617D}"/>
    <cellStyle name="입력 5 2 3 6 4" xfId="35098" xr:uid="{0857B8C9-4BF6-4BB1-9520-A59BB593A73A}"/>
    <cellStyle name="입력 5 2 3 7" xfId="11318" xr:uid="{8A3B6BA4-8EA4-401D-88EC-E169D3B33890}"/>
    <cellStyle name="입력 5 2 3 7 2" xfId="24508" xr:uid="{52BF1F50-4BA9-455D-AC1E-82449791A3A4}"/>
    <cellStyle name="입력 5 2 3 7 3" xfId="32289" xr:uid="{18B4524F-B06A-404C-B04C-B88937D9AEDB}"/>
    <cellStyle name="입력 5 2 3 7 4" xfId="35099" xr:uid="{C3386C49-CCB8-4902-B909-D72E842831E6}"/>
    <cellStyle name="입력 5 2 3 8" xfId="24502" xr:uid="{5C77840C-FCD2-41E6-9883-AAD2737EFADA}"/>
    <cellStyle name="입력 5 2 3 9" xfId="32283" xr:uid="{9D1495C0-F761-4187-B01D-3FACB90AB5A3}"/>
    <cellStyle name="입력 5 2 4" xfId="11319" xr:uid="{CBB5F4C7-2C88-4662-A281-5F3206E0E995}"/>
    <cellStyle name="입력 5 2 4 2" xfId="11320" xr:uid="{B847B61B-25A4-4A7E-BCD0-6FEA2AEAAF4A}"/>
    <cellStyle name="입력 5 2 4 2 2" xfId="24510" xr:uid="{4AD70DBC-266B-453F-830D-CF6F036D42A5}"/>
    <cellStyle name="입력 5 2 4 2 3" xfId="32291" xr:uid="{EA381E1D-F211-4E46-9DFB-D2D19C913010}"/>
    <cellStyle name="입력 5 2 4 2 4" xfId="35101" xr:uid="{015183DE-2F37-4AED-8C9C-C342BD95DA5D}"/>
    <cellStyle name="입력 5 2 4 3" xfId="11321" xr:uid="{5E27BDC6-8B2F-4939-9CC4-111CA1C17FB5}"/>
    <cellStyle name="입력 5 2 4 3 2" xfId="24511" xr:uid="{74244694-614C-411A-BA00-1B3BA3251A6B}"/>
    <cellStyle name="입력 5 2 4 3 3" xfId="32292" xr:uid="{B5B25F80-8447-4F08-A6F2-451B76120EF5}"/>
    <cellStyle name="입력 5 2 4 3 4" xfId="35102" xr:uid="{3D54114A-1ECE-4205-AC40-8F088E3CA200}"/>
    <cellStyle name="입력 5 2 4 4" xfId="11322" xr:uid="{E1A60D0D-2A9E-4F80-BFA0-CE9730D5BD90}"/>
    <cellStyle name="입력 5 2 4 4 2" xfId="24512" xr:uid="{3786A3AD-DC6E-43A6-AD9E-C76AEE91D425}"/>
    <cellStyle name="입력 5 2 4 4 3" xfId="32293" xr:uid="{24E13BAA-3212-4915-84BB-348044D59443}"/>
    <cellStyle name="입력 5 2 4 4 4" xfId="35103" xr:uid="{25777B1A-9155-4426-B1AA-7AC07A9E89D0}"/>
    <cellStyle name="입력 5 2 4 5" xfId="11323" xr:uid="{AB1CF4C7-4AE8-4A92-AF1A-5881803DF3F1}"/>
    <cellStyle name="입력 5 2 4 5 2" xfId="24513" xr:uid="{D1ED45A1-9BDA-42DF-B573-1FA40CC4F033}"/>
    <cellStyle name="입력 5 2 4 5 3" xfId="32294" xr:uid="{0C4C6F1D-9068-4E0B-94E6-AA09E5613FFC}"/>
    <cellStyle name="입력 5 2 4 5 4" xfId="35104" xr:uid="{D2E0C3C0-2EA8-4699-BBBC-DF173A67115C}"/>
    <cellStyle name="입력 5 2 4 6" xfId="11324" xr:uid="{7D1B41F7-5ACA-4653-9035-84E6767B33A6}"/>
    <cellStyle name="입력 5 2 4 6 2" xfId="24514" xr:uid="{8FC8D417-A132-43D0-BD9D-40C6ACAAFC8F}"/>
    <cellStyle name="입력 5 2 4 6 3" xfId="32295" xr:uid="{510062F4-A780-451A-A823-EDB2B5648ECA}"/>
    <cellStyle name="입력 5 2 4 6 4" xfId="35105" xr:uid="{63F8B675-BA7A-4217-93F0-99C8B5310340}"/>
    <cellStyle name="입력 5 2 4 7" xfId="24509" xr:uid="{9EC3B31F-2B14-4C1E-B2EC-5DFEA154DD54}"/>
    <cellStyle name="입력 5 2 4 8" xfId="32290" xr:uid="{C944C304-8F42-4D2D-9C2D-FFF1C53FBEDD}"/>
    <cellStyle name="입력 5 2 4 9" xfId="35100" xr:uid="{08F17DBA-5EC3-42CE-A62E-084A5E3FE322}"/>
    <cellStyle name="입력 5 2 5" xfId="11325" xr:uid="{9EAD511B-167A-44BB-90C4-115A2E62F9D8}"/>
    <cellStyle name="입력 5 2 5 2" xfId="11326" xr:uid="{4F61C5E7-1878-43CE-B1D1-C671E0D8F3C0}"/>
    <cellStyle name="입력 5 2 5 2 2" xfId="24516" xr:uid="{5C118D98-FE60-45E8-A105-E0081414DAF5}"/>
    <cellStyle name="입력 5 2 5 2 3" xfId="32297" xr:uid="{DBF12CE6-84FF-4711-A264-D255C26EB98F}"/>
    <cellStyle name="입력 5 2 5 2 4" xfId="35107" xr:uid="{09005721-055A-45A6-AB72-9C35C097C367}"/>
    <cellStyle name="입력 5 2 5 3" xfId="11327" xr:uid="{18A7D8C1-9846-40F5-A4F5-9FAC1B9C25C9}"/>
    <cellStyle name="입력 5 2 5 3 2" xfId="24517" xr:uid="{E1D59CA3-06E5-40F9-B99A-874F1705ED35}"/>
    <cellStyle name="입력 5 2 5 3 3" xfId="32298" xr:uid="{1B74004A-A249-482E-A687-D11337E2F042}"/>
    <cellStyle name="입력 5 2 5 3 4" xfId="35108" xr:uid="{76770DB4-E5BD-4280-A10A-31636A80BE9B}"/>
    <cellStyle name="입력 5 2 5 4" xfId="11328" xr:uid="{31DE7A46-EC33-474E-B37A-9993799F4D7C}"/>
    <cellStyle name="입력 5 2 5 4 2" xfId="24518" xr:uid="{9568EC41-D6AD-45CB-9AD2-B0DE73703064}"/>
    <cellStyle name="입력 5 2 5 4 3" xfId="32299" xr:uid="{26963C14-6D77-4E7D-A437-B2138EBB316F}"/>
    <cellStyle name="입력 5 2 5 4 4" xfId="35109" xr:uid="{7AD729D4-06BE-4C36-A224-80BF85E7C8C6}"/>
    <cellStyle name="입력 5 2 5 5" xfId="11329" xr:uid="{CD7FD0F0-8FE3-49BC-8ED2-BEA182FD60AC}"/>
    <cellStyle name="입력 5 2 5 5 2" xfId="24519" xr:uid="{816F3185-0364-4BDA-9674-95AC29E16806}"/>
    <cellStyle name="입력 5 2 5 5 3" xfId="32300" xr:uid="{55461C34-47ED-43A5-BBC9-58ADA27A02F9}"/>
    <cellStyle name="입력 5 2 5 5 4" xfId="35110" xr:uid="{763E4113-CA02-48F8-AED6-83882FB1BD24}"/>
    <cellStyle name="입력 5 2 5 6" xfId="24515" xr:uid="{D6EA2539-14D8-4011-B825-91561D1A19FC}"/>
    <cellStyle name="입력 5 2 5 7" xfId="32296" xr:uid="{1BA1FBAF-EE51-4345-9A73-B8194645190F}"/>
    <cellStyle name="입력 5 2 5 8" xfId="35106" xr:uid="{7339CED0-BF19-4953-8E95-C204027E4901}"/>
    <cellStyle name="입력 5 2 6" xfId="11330" xr:uid="{39DA3BA3-9D4C-4B73-B62F-6E6A3FF46567}"/>
    <cellStyle name="입력 5 2 6 2" xfId="11331" xr:uid="{DE44FC19-ECC4-4065-9E1A-1194A01F218F}"/>
    <cellStyle name="입력 5 2 6 2 2" xfId="24521" xr:uid="{D604371B-381B-4137-8182-1EB816E7C430}"/>
    <cellStyle name="입력 5 2 6 2 3" xfId="32302" xr:uid="{6EDB4823-9643-41EB-9C7F-10A042EE56A1}"/>
    <cellStyle name="입력 5 2 6 2 4" xfId="35112" xr:uid="{B9B051F7-15CD-41FD-A8FC-16044931B04A}"/>
    <cellStyle name="입력 5 2 6 3" xfId="24520" xr:uid="{A5BF94DB-8E8A-4438-8020-FEB0E4088AD4}"/>
    <cellStyle name="입력 5 2 6 4" xfId="32301" xr:uid="{65D85F90-8737-40E6-8230-BFBD37448BA3}"/>
    <cellStyle name="입력 5 2 6 5" xfId="35111" xr:uid="{5D498A05-68F6-43BE-A289-B63EA34445C6}"/>
    <cellStyle name="입력 5 2 7" xfId="11332" xr:uid="{A4F7D9BD-E36F-4DE1-8E37-C37980BCEC33}"/>
    <cellStyle name="입력 5 2 7 2" xfId="11333" xr:uid="{D21278C6-371A-478E-98A1-78AE308F1552}"/>
    <cellStyle name="입력 5 2 7 3" xfId="24522" xr:uid="{05596ADC-B718-45A5-8026-5C45A6667691}"/>
    <cellStyle name="입력 5 2 7 4" xfId="32303" xr:uid="{AF31AB0E-08AF-4865-AC71-0A45FB46BC31}"/>
    <cellStyle name="입력 5 2 7 5" xfId="35113" xr:uid="{2EDBDBAB-F8B6-40EF-9E87-30957F9479B8}"/>
    <cellStyle name="입력 5 2 8" xfId="11334" xr:uid="{559EAC0F-98F3-4AAD-93B6-93860FC8FC03}"/>
    <cellStyle name="입력 5 2 8 2" xfId="24524" xr:uid="{0651060C-C52B-459C-B19D-2D8D31BB00AC}"/>
    <cellStyle name="입력 5 2 8 3" xfId="32305" xr:uid="{82DC1B4F-6F91-4FCB-BC57-34BF2966B2E8}"/>
    <cellStyle name="입력 5 2 8 4" xfId="35114" xr:uid="{AFB061EC-7260-4131-BFC4-078B8054ECA5}"/>
    <cellStyle name="입력 5 2 9" xfId="24477" xr:uid="{71CC76FE-0428-4D8F-B173-B5228BF33DE2}"/>
    <cellStyle name="입력 5 3" xfId="11335" xr:uid="{2D4AA10B-9EF6-442A-B172-28F76FFDA46B}"/>
    <cellStyle name="입력 5 3 10" xfId="32306" xr:uid="{7CCBE728-81F2-4ADC-9978-F702860A0930}"/>
    <cellStyle name="입력 5 3 11" xfId="35115" xr:uid="{59C81230-1CED-447F-982F-F06F9021324B}"/>
    <cellStyle name="입력 5 3 2" xfId="11336" xr:uid="{E091683B-04D6-48F0-A15A-D807AA760388}"/>
    <cellStyle name="입력 5 3 2 10" xfId="32307" xr:uid="{5F01BAE3-FDC0-4A03-8D12-FBDB91FF680C}"/>
    <cellStyle name="입력 5 3 2 11" xfId="35116" xr:uid="{40DE5737-350B-41DB-AAD1-6EF49F989D23}"/>
    <cellStyle name="입력 5 3 2 2" xfId="11337" xr:uid="{732C97D4-30D5-4DB9-8975-17160BE96734}"/>
    <cellStyle name="입력 5 3 2 2 10" xfId="35117" xr:uid="{FCF544FB-1AB1-40D6-B9DE-325E2D61873A}"/>
    <cellStyle name="입력 5 3 2 2 2" xfId="11338" xr:uid="{9763819A-94F3-4EA4-B2FB-109AF059159A}"/>
    <cellStyle name="입력 5 3 2 2 2 2" xfId="24528" xr:uid="{D09C5E09-19F7-455E-B978-41E854895416}"/>
    <cellStyle name="입력 5 3 2 2 2 3" xfId="32309" xr:uid="{D6BBB008-91DA-49D7-8626-162387C71473}"/>
    <cellStyle name="입력 5 3 2 2 2 4" xfId="35118" xr:uid="{47A398E8-BA4A-432F-9A0A-882201D986E9}"/>
    <cellStyle name="입력 5 3 2 2 3" xfId="11339" xr:uid="{7A906B9D-5B54-489A-B76F-CF296DBA44A5}"/>
    <cellStyle name="입력 5 3 2 2 3 2" xfId="24529" xr:uid="{F4BC5033-7422-4941-A406-CB892147B62D}"/>
    <cellStyle name="입력 5 3 2 2 3 3" xfId="32310" xr:uid="{2C7AF3ED-0C0E-473F-AE9C-9389B64BFA41}"/>
    <cellStyle name="입력 5 3 2 2 3 4" xfId="35119" xr:uid="{2B22B322-714E-4EEB-A823-EDB2EECB523E}"/>
    <cellStyle name="입력 5 3 2 2 4" xfId="11340" xr:uid="{240B9E46-DA14-4B9C-BC40-2AAFDD4F7CE6}"/>
    <cellStyle name="입력 5 3 2 2 4 2" xfId="24530" xr:uid="{0C2E7864-0684-446F-AD21-F81FCE4D1A25}"/>
    <cellStyle name="입력 5 3 2 2 4 3" xfId="32311" xr:uid="{5EFE5146-9475-4B06-BBDF-8B50CA808A6E}"/>
    <cellStyle name="입력 5 3 2 2 4 4" xfId="35120" xr:uid="{F0D4F63E-2D67-4725-A512-C4A2CB966271}"/>
    <cellStyle name="입력 5 3 2 2 5" xfId="11341" xr:uid="{29DB404A-C030-4167-9274-61E8F4171883}"/>
    <cellStyle name="입력 5 3 2 2 5 2" xfId="24531" xr:uid="{A795CFE6-E875-4320-8554-448922AB992F}"/>
    <cellStyle name="입력 5 3 2 2 5 3" xfId="32312" xr:uid="{B18F39E1-DF36-4E5D-ADD8-426899EFCA4C}"/>
    <cellStyle name="입력 5 3 2 2 5 4" xfId="35121" xr:uid="{AC20F60F-27BD-4DEA-BAEC-CCFDCB9A2ECB}"/>
    <cellStyle name="입력 5 3 2 2 6" xfId="11342" xr:uid="{62FCB2D7-4FF0-43C1-82F1-268818F337D8}"/>
    <cellStyle name="입력 5 3 2 2 6 2" xfId="24532" xr:uid="{E157DAF4-ED9A-4B49-8151-C5A5EF6B5CFB}"/>
    <cellStyle name="입력 5 3 2 2 6 3" xfId="32313" xr:uid="{CEE4397B-81E8-47EB-9090-A98CBBBEF8A7}"/>
    <cellStyle name="입력 5 3 2 2 6 4" xfId="35122" xr:uid="{575B393D-5B2D-4911-92A6-86D7D8E185E7}"/>
    <cellStyle name="입력 5 3 2 2 7" xfId="11343" xr:uid="{F58E5E27-E8A5-4345-906B-96D4D0A18CFE}"/>
    <cellStyle name="입력 5 3 2 2 7 2" xfId="24533" xr:uid="{0A9A31C4-DFBD-4490-A854-0D1331F3BF65}"/>
    <cellStyle name="입력 5 3 2 2 7 3" xfId="32314" xr:uid="{EFCD276D-A6BD-4FE2-8092-2D23DB7ED5E7}"/>
    <cellStyle name="입력 5 3 2 2 7 4" xfId="35123" xr:uid="{C08B6699-5DD5-498E-B186-6DD2C5700C35}"/>
    <cellStyle name="입력 5 3 2 2 8" xfId="24527" xr:uid="{6269B63C-EA9F-4FC4-B020-48E8D833978F}"/>
    <cellStyle name="입력 5 3 2 2 9" xfId="32308" xr:uid="{3760C4E7-B25C-4D59-BFD6-A09D04335797}"/>
    <cellStyle name="입력 5 3 2 3" xfId="11344" xr:uid="{1AEA528A-57CD-4421-B454-31FBCE206683}"/>
    <cellStyle name="입력 5 3 2 3 2" xfId="11345" xr:uid="{55F1C63B-5FED-4CA4-9726-01F2CC4A32B3}"/>
    <cellStyle name="입력 5 3 2 3 2 2" xfId="24535" xr:uid="{02634BB1-1446-4BAB-B35A-EC9BB7E3458C}"/>
    <cellStyle name="입력 5 3 2 3 2 3" xfId="32316" xr:uid="{270ADEF3-B8DA-417C-953D-CC1B3B21E11D}"/>
    <cellStyle name="입력 5 3 2 3 2 4" xfId="35125" xr:uid="{76829B15-34E4-457E-BB55-6D405B68CF06}"/>
    <cellStyle name="입력 5 3 2 3 3" xfId="11346" xr:uid="{CED426C8-6EDB-408B-98D6-EEC5CE415883}"/>
    <cellStyle name="입력 5 3 2 3 3 2" xfId="24536" xr:uid="{33AB34E7-0ADA-4629-A59B-8F0749337388}"/>
    <cellStyle name="입력 5 3 2 3 3 3" xfId="32317" xr:uid="{D2A2494F-CF63-4696-B16C-0545FA7CA8F3}"/>
    <cellStyle name="입력 5 3 2 3 3 4" xfId="35126" xr:uid="{A1A5DF48-9A16-471C-960D-BE9AC1F724DA}"/>
    <cellStyle name="입력 5 3 2 3 4" xfId="11347" xr:uid="{3D09A432-96D8-444E-8FEC-EBB59D6A74F2}"/>
    <cellStyle name="입력 5 3 2 3 4 2" xfId="24537" xr:uid="{8B164436-5D84-409F-B5A2-77F7C185FAE6}"/>
    <cellStyle name="입력 5 3 2 3 4 3" xfId="32318" xr:uid="{FC36E3A7-37D3-4F5D-B79C-232A31E062F2}"/>
    <cellStyle name="입력 5 3 2 3 4 4" xfId="35127" xr:uid="{8EEC0120-624D-4EE5-9EA8-66062F7C18BD}"/>
    <cellStyle name="입력 5 3 2 3 5" xfId="11348" xr:uid="{65876F01-E194-4ECF-94D5-D416564AA2F7}"/>
    <cellStyle name="입력 5 3 2 3 5 2" xfId="24538" xr:uid="{CEEB65E7-C3D1-4806-A55C-8E797FFD56F5}"/>
    <cellStyle name="입력 5 3 2 3 5 3" xfId="32319" xr:uid="{48191A71-E360-4DFE-90AB-BBC4B85724D7}"/>
    <cellStyle name="입력 5 3 2 3 5 4" xfId="35128" xr:uid="{C42CB1AA-68BE-4A2B-AB0E-AA80004D01EB}"/>
    <cellStyle name="입력 5 3 2 3 6" xfId="11349" xr:uid="{1A3DAFCF-0316-4F86-88E9-CDEDF3772D88}"/>
    <cellStyle name="입력 5 3 2 3 6 2" xfId="24539" xr:uid="{9BD3368F-B9F7-401C-BDC9-F6267A7515A5}"/>
    <cellStyle name="입력 5 3 2 3 6 3" xfId="32320" xr:uid="{FBD38964-C838-4270-80E8-03CF21AAB293}"/>
    <cellStyle name="입력 5 3 2 3 6 4" xfId="35129" xr:uid="{86D3BE36-196C-4F81-AA9B-AB917B8C7342}"/>
    <cellStyle name="입력 5 3 2 3 7" xfId="24534" xr:uid="{0D5F7074-D73D-4EBE-98C5-CC90C0F09A05}"/>
    <cellStyle name="입력 5 3 2 3 8" xfId="32315" xr:uid="{2DC76D98-2416-483C-8390-98B00EB032EB}"/>
    <cellStyle name="입력 5 3 2 3 9" xfId="35124" xr:uid="{018D2B52-0B01-4787-83BB-D049D419E483}"/>
    <cellStyle name="입력 5 3 2 4" xfId="11350" xr:uid="{632215E4-37DF-4281-A5A3-146B4752E928}"/>
    <cellStyle name="입력 5 3 2 4 2" xfId="11351" xr:uid="{4B29E425-FD4C-4582-9565-CE1D01EC919B}"/>
    <cellStyle name="입력 5 3 2 4 2 2" xfId="24541" xr:uid="{D6C7B505-EF53-4BA1-92D2-A9E004EB0961}"/>
    <cellStyle name="입력 5 3 2 4 2 3" xfId="32322" xr:uid="{0A0D3E88-0020-470A-B264-907B30459DFA}"/>
    <cellStyle name="입력 5 3 2 4 2 4" xfId="35131" xr:uid="{676888DF-FA61-4F32-AA56-3BDFDD11F1C3}"/>
    <cellStyle name="입력 5 3 2 4 3" xfId="11352" xr:uid="{1D91C3D0-AFAF-445F-9B9D-002010C8BA65}"/>
    <cellStyle name="입력 5 3 2 4 3 2" xfId="24542" xr:uid="{620B4923-7043-4460-BB37-99610B067954}"/>
    <cellStyle name="입력 5 3 2 4 3 3" xfId="32323" xr:uid="{267F5B5C-D303-4F83-AA06-CDBDBD359753}"/>
    <cellStyle name="입력 5 3 2 4 3 4" xfId="35132" xr:uid="{497A14EF-57F5-4076-915D-F15DC45A9B70}"/>
    <cellStyle name="입력 5 3 2 4 4" xfId="11353" xr:uid="{F9E27287-31B6-44AC-B660-58AF658D8ECB}"/>
    <cellStyle name="입력 5 3 2 4 4 2" xfId="24543" xr:uid="{06A735EF-D82F-4C40-8F0A-E3D4B719287D}"/>
    <cellStyle name="입력 5 3 2 4 4 3" xfId="32324" xr:uid="{2D0039E5-0F6A-4C7F-AD76-70CF50E6CB82}"/>
    <cellStyle name="입력 5 3 2 4 4 4" xfId="35133" xr:uid="{0F8DBA8C-7CEB-49F3-AE72-0930A600AAF4}"/>
    <cellStyle name="입력 5 3 2 4 5" xfId="24540" xr:uid="{26D54BC8-B506-477F-87D6-377D7C93C26E}"/>
    <cellStyle name="입력 5 3 2 4 6" xfId="32321" xr:uid="{2B23D7B2-FACB-4776-B86F-ADA5929F5B58}"/>
    <cellStyle name="입력 5 3 2 4 7" xfId="35130" xr:uid="{BA4A314F-F8A6-4DAF-A428-B6C8358823AB}"/>
    <cellStyle name="입력 5 3 2 5" xfId="11354" xr:uid="{1FD030EC-0098-4D3D-8C6C-2EEB3AB6DE39}"/>
    <cellStyle name="입력 5 3 2 5 2" xfId="11355" xr:uid="{FA396A68-7DD3-4A0D-B41A-F2A52B8B9FAD}"/>
    <cellStyle name="입력 5 3 2 5 3" xfId="24544" xr:uid="{45CF7302-A8CE-47D8-A65F-5B2DF5D1D147}"/>
    <cellStyle name="입력 5 3 2 5 4" xfId="32325" xr:uid="{C790FE36-9CF0-4B6A-AA79-4EF64A47EEF0}"/>
    <cellStyle name="입력 5 3 2 5 5" xfId="35134" xr:uid="{27B38EE8-0546-496B-B296-BDE03A535650}"/>
    <cellStyle name="입력 5 3 2 6" xfId="11356" xr:uid="{9B9B522A-F8D1-486A-B38B-F9B1F1B0B791}"/>
    <cellStyle name="입력 5 3 2 6 2" xfId="11357" xr:uid="{48A09377-1922-40B3-B041-467B90E145D8}"/>
    <cellStyle name="입력 5 3 2 6 3" xfId="24546" xr:uid="{C2C64751-41AF-419B-B867-329783277055}"/>
    <cellStyle name="입력 5 3 2 6 4" xfId="32327" xr:uid="{7921BB2B-96B2-4D62-B830-D5B4DA4CC8E3}"/>
    <cellStyle name="입력 5 3 2 6 5" xfId="35135" xr:uid="{B7AA49DC-8A9F-4549-B6EF-AA5E8C5B535E}"/>
    <cellStyle name="입력 5 3 2 7" xfId="11358" xr:uid="{49B38588-6FC0-4892-A1D2-4BE3683E1B0C}"/>
    <cellStyle name="입력 5 3 2 7 2" xfId="24548" xr:uid="{DAC7E059-2FB8-4317-AF99-25795E158F90}"/>
    <cellStyle name="입력 5 3 2 7 3" xfId="32329" xr:uid="{B98690C0-D373-4E9D-A7F7-0F0FAB723EF2}"/>
    <cellStyle name="입력 5 3 2 7 4" xfId="35136" xr:uid="{0735FB29-9C45-44DE-9361-43A23D514CF8}"/>
    <cellStyle name="입력 5 3 2 8" xfId="11359" xr:uid="{E63DE46F-CE38-4C09-9CF1-988240504259}"/>
    <cellStyle name="입력 5 3 2 8 2" xfId="24549" xr:uid="{B629C6C9-A153-41F8-8EF5-9CE4DAA51A07}"/>
    <cellStyle name="입력 5 3 2 8 3" xfId="32330" xr:uid="{7D7C7998-6DF5-41EB-8960-D7F026B15B1B}"/>
    <cellStyle name="입력 5 3 2 8 4" xfId="35137" xr:uid="{405B705F-E6DD-49DF-B64E-7CB3B962ABB4}"/>
    <cellStyle name="입력 5 3 2 9" xfId="24526" xr:uid="{72FDD6DE-D33D-4578-A489-C1B5582FC594}"/>
    <cellStyle name="입력 5 3 3" xfId="11360" xr:uid="{761942CF-103A-4383-9525-CB6E2C5A11F4}"/>
    <cellStyle name="입력 5 3 3 10" xfId="35138" xr:uid="{B8D32428-4D9E-4EF9-9D3F-D3666E6BFDD7}"/>
    <cellStyle name="입력 5 3 3 2" xfId="11361" xr:uid="{61CFB68B-F39F-4440-B716-785F63D08149}"/>
    <cellStyle name="입력 5 3 3 2 2" xfId="24551" xr:uid="{6EB5AAA8-B4BF-4B84-9042-C50895083402}"/>
    <cellStyle name="입력 5 3 3 2 3" xfId="32332" xr:uid="{55D2E312-6BD9-44AB-8704-F51BEB521497}"/>
    <cellStyle name="입력 5 3 3 2 4" xfId="35139" xr:uid="{08C98CAB-391D-4545-9B3A-E9BD256900FC}"/>
    <cellStyle name="입력 5 3 3 3" xfId="11362" xr:uid="{2BC29A86-6153-4EC6-AE7B-B49417E666E1}"/>
    <cellStyle name="입력 5 3 3 3 2" xfId="24552" xr:uid="{BCFDE161-EC45-4FEC-8A40-E05C527596C3}"/>
    <cellStyle name="입력 5 3 3 3 3" xfId="32333" xr:uid="{8616CB26-8EDA-41BF-9451-3B213604BE31}"/>
    <cellStyle name="입력 5 3 3 3 4" xfId="35140" xr:uid="{8C58122F-1FA3-453F-B8C2-9A9E69E08546}"/>
    <cellStyle name="입력 5 3 3 4" xfId="11363" xr:uid="{84FE4C32-F143-4FC8-B5AE-4F0C55846D59}"/>
    <cellStyle name="입력 5 3 3 4 2" xfId="24553" xr:uid="{0B248B30-3DDC-41CC-9182-1E723DF48158}"/>
    <cellStyle name="입력 5 3 3 4 3" xfId="32334" xr:uid="{B169BC77-D7C9-4816-9A7A-D71190184DEE}"/>
    <cellStyle name="입력 5 3 3 4 4" xfId="35141" xr:uid="{E4815464-2AE2-473B-9DD1-192DA7B89638}"/>
    <cellStyle name="입력 5 3 3 5" xfId="11364" xr:uid="{5209F81A-08D3-4D53-805C-A63FDBDA1A14}"/>
    <cellStyle name="입력 5 3 3 5 2" xfId="24554" xr:uid="{882ED9C5-63ED-4EC0-830E-3F95F5B4F0AA}"/>
    <cellStyle name="입력 5 3 3 5 3" xfId="32335" xr:uid="{F4051317-29C4-45AC-A8DA-4ABF9683DBC6}"/>
    <cellStyle name="입력 5 3 3 5 4" xfId="35142" xr:uid="{1817F3F2-019B-4261-88F0-00A78C89FB42}"/>
    <cellStyle name="입력 5 3 3 6" xfId="11365" xr:uid="{9EF8F7B9-7C9C-4C31-933F-A2E4E59E170F}"/>
    <cellStyle name="입력 5 3 3 6 2" xfId="24555" xr:uid="{34F94C45-7611-4A40-943D-589638ECC2E9}"/>
    <cellStyle name="입력 5 3 3 6 3" xfId="32336" xr:uid="{141A7CA5-9E3B-4128-953D-284825BF1E5C}"/>
    <cellStyle name="입력 5 3 3 6 4" xfId="35143" xr:uid="{168DFD28-FBCD-4431-AC26-B3455C007AF7}"/>
    <cellStyle name="입력 5 3 3 7" xfId="11366" xr:uid="{9BFBCEF8-72F0-4B4C-8149-6B2462D3DB4D}"/>
    <cellStyle name="입력 5 3 3 7 2" xfId="24556" xr:uid="{6E9C0BC7-C675-468E-8E16-F8D73BF41652}"/>
    <cellStyle name="입력 5 3 3 7 3" xfId="32337" xr:uid="{8055ECA0-A109-477F-8AA8-50B330F6C3F2}"/>
    <cellStyle name="입력 5 3 3 7 4" xfId="35144" xr:uid="{22224BE8-52BA-4B0E-BC41-3D1D6396AFF6}"/>
    <cellStyle name="입력 5 3 3 8" xfId="24550" xr:uid="{5950DD97-D894-4840-A110-BA617B6CA315}"/>
    <cellStyle name="입력 5 3 3 9" xfId="32331" xr:uid="{C8BFC4FD-BB14-4B07-BBCE-659BD28D55DD}"/>
    <cellStyle name="입력 5 3 4" xfId="11367" xr:uid="{6717762A-02BC-402B-8A91-ED95ADB80639}"/>
    <cellStyle name="입력 5 3 4 2" xfId="11368" xr:uid="{7A0DB5D5-5163-4D07-80A2-0194A3575302}"/>
    <cellStyle name="입력 5 3 4 2 2" xfId="24558" xr:uid="{750965BC-1553-4E81-B9FB-948BC5461DBF}"/>
    <cellStyle name="입력 5 3 4 2 3" xfId="32339" xr:uid="{4E7C0DD9-8953-4727-8DD1-C692F01DCEBA}"/>
    <cellStyle name="입력 5 3 4 2 4" xfId="35146" xr:uid="{09D6A910-FC3F-4F0F-9529-46D18DBA91FC}"/>
    <cellStyle name="입력 5 3 4 3" xfId="11369" xr:uid="{464770BC-3D69-4831-8539-A03446C76812}"/>
    <cellStyle name="입력 5 3 4 3 2" xfId="24559" xr:uid="{5ADA0F29-0463-4A7B-8DCC-9911430A1B60}"/>
    <cellStyle name="입력 5 3 4 3 3" xfId="32340" xr:uid="{51D1D3AF-16B9-4558-9508-58CEAD6B5FFF}"/>
    <cellStyle name="입력 5 3 4 3 4" xfId="35147" xr:uid="{A2F7DEA4-9BFC-45E0-93F1-CDF174C7838D}"/>
    <cellStyle name="입력 5 3 4 4" xfId="11370" xr:uid="{AA93155E-85B1-4166-BB79-58027DB890A2}"/>
    <cellStyle name="입력 5 3 4 4 2" xfId="24560" xr:uid="{E500BA6F-E984-4065-8041-3DFE9E232FA1}"/>
    <cellStyle name="입력 5 3 4 4 3" xfId="32341" xr:uid="{483C1B9E-FEAF-4A1A-B888-662A5D165C31}"/>
    <cellStyle name="입력 5 3 4 4 4" xfId="35148" xr:uid="{E239E851-3C5B-4E83-934F-71F6891712A0}"/>
    <cellStyle name="입력 5 3 4 5" xfId="11371" xr:uid="{9E634D0C-F605-490D-9551-05247ECC7ABF}"/>
    <cellStyle name="입력 5 3 4 5 2" xfId="24561" xr:uid="{C1688AE2-FBC2-4CE0-828F-253687F228BC}"/>
    <cellStyle name="입력 5 3 4 5 3" xfId="32342" xr:uid="{A0777D60-775E-4555-A0E5-4B2D4F4BFE81}"/>
    <cellStyle name="입력 5 3 4 5 4" xfId="35149" xr:uid="{B03BAE49-26C4-4085-99E5-8E785F16559B}"/>
    <cellStyle name="입력 5 3 4 6" xfId="11372" xr:uid="{02B54D42-7939-4B69-BE2B-54FA844D2044}"/>
    <cellStyle name="입력 5 3 4 6 2" xfId="24562" xr:uid="{00D39AAC-37DD-4629-B7A9-AB0BDAA5484B}"/>
    <cellStyle name="입력 5 3 4 6 3" xfId="32343" xr:uid="{F016F45E-923B-4E79-9F1E-5B8190A69BF2}"/>
    <cellStyle name="입력 5 3 4 6 4" xfId="35150" xr:uid="{7E617F2D-60A4-487B-B7E1-8C94C1BC37EA}"/>
    <cellStyle name="입력 5 3 4 7" xfId="24557" xr:uid="{6463A17A-7C82-4F6C-AD3D-52F45EAEC477}"/>
    <cellStyle name="입력 5 3 4 8" xfId="32338" xr:uid="{013F8F96-86AB-4FAF-A241-92D7E1E6E70F}"/>
    <cellStyle name="입력 5 3 4 9" xfId="35145" xr:uid="{7C31114F-262E-41E5-B881-B49882158A7C}"/>
    <cellStyle name="입력 5 3 5" xfId="11373" xr:uid="{CC0808F0-CD66-4F4C-9F59-63A9D026D140}"/>
    <cellStyle name="입력 5 3 5 2" xfId="11374" xr:uid="{788A463F-EC98-4AC6-8C38-F1B95E53EAC4}"/>
    <cellStyle name="입력 5 3 5 2 2" xfId="24564" xr:uid="{946C20AC-4D6B-4A7D-A8AD-F978B36FDC51}"/>
    <cellStyle name="입력 5 3 5 2 3" xfId="32345" xr:uid="{55D6CD96-388F-442B-B283-D166E65AC13B}"/>
    <cellStyle name="입력 5 3 5 2 4" xfId="35152" xr:uid="{E3C50D82-73BA-4DA5-A6CE-C03B2F1B1C07}"/>
    <cellStyle name="입력 5 3 5 3" xfId="11375" xr:uid="{26B4EEE2-CBAB-4DA7-A471-038749984945}"/>
    <cellStyle name="입력 5 3 5 3 2" xfId="24565" xr:uid="{14DBD76D-F26F-4CAD-8CDA-205C05C611DB}"/>
    <cellStyle name="입력 5 3 5 3 3" xfId="32346" xr:uid="{A1770AA5-C72E-4DC6-BD51-59B653C0A574}"/>
    <cellStyle name="입력 5 3 5 3 4" xfId="35153" xr:uid="{4F8F2725-9906-4B23-9B15-D71C0B71C3B4}"/>
    <cellStyle name="입력 5 3 5 4" xfId="11376" xr:uid="{0474E23D-A4E2-4A23-88D7-66C1E3C7BF19}"/>
    <cellStyle name="입력 5 3 5 4 2" xfId="24566" xr:uid="{09FB12BB-82D1-470E-9E02-9F99C2B57607}"/>
    <cellStyle name="입력 5 3 5 4 3" xfId="32347" xr:uid="{2A35A591-D266-4783-A79A-74E2017A44DA}"/>
    <cellStyle name="입력 5 3 5 4 4" xfId="35154" xr:uid="{22129648-B255-4BF4-9965-EDBE96A0AC0D}"/>
    <cellStyle name="입력 5 3 5 5" xfId="11377" xr:uid="{F5D448F1-2958-4AEF-BFAC-56E241A371DF}"/>
    <cellStyle name="입력 5 3 5 5 2" xfId="24567" xr:uid="{F9E66E7C-CBC6-4FF6-8B91-496E77555B76}"/>
    <cellStyle name="입력 5 3 5 5 3" xfId="32348" xr:uid="{AA4D0989-A10B-482D-ABB5-C93DD10C5CA7}"/>
    <cellStyle name="입력 5 3 5 5 4" xfId="35155" xr:uid="{FB9C878C-FA39-4A8D-857E-0C82B17860D6}"/>
    <cellStyle name="입력 5 3 5 6" xfId="24563" xr:uid="{8A601AEE-9591-48F8-9F92-8264C2C26273}"/>
    <cellStyle name="입력 5 3 5 7" xfId="32344" xr:uid="{123A92F1-B43C-4C41-B876-524AB4621E44}"/>
    <cellStyle name="입력 5 3 5 8" xfId="35151" xr:uid="{B5FD79C4-EB3A-4477-96FC-D74E50B80400}"/>
    <cellStyle name="입력 5 3 6" xfId="11378" xr:uid="{E7A4AF4B-0B09-4FC4-A614-42BE02E47EF6}"/>
    <cellStyle name="입력 5 3 6 2" xfId="11379" xr:uid="{437F97B6-E02C-4318-A713-9BB3BFB1C447}"/>
    <cellStyle name="입력 5 3 6 2 2" xfId="24569" xr:uid="{92EFB103-C9E7-438F-9DC4-FFEDABCE8755}"/>
    <cellStyle name="입력 5 3 6 2 3" xfId="32350" xr:uid="{7897AE60-4783-4DAE-BB14-669863D5FBDC}"/>
    <cellStyle name="입력 5 3 6 2 4" xfId="35157" xr:uid="{D8E69C7C-EBED-4A41-A310-D9B82ABAFCD5}"/>
    <cellStyle name="입력 5 3 6 3" xfId="24568" xr:uid="{82F4B6AA-64DC-41EA-9C54-4783240BB6F4}"/>
    <cellStyle name="입력 5 3 6 4" xfId="32349" xr:uid="{FAEE8A2A-932C-4583-AE01-BBD7D0A6CD73}"/>
    <cellStyle name="입력 5 3 6 5" xfId="35156" xr:uid="{5F4BEB2C-19B8-41F4-A726-33BB0E70B4CE}"/>
    <cellStyle name="입력 5 3 7" xfId="11380" xr:uid="{2411905A-F915-4D0A-852B-20A4214EB1C3}"/>
    <cellStyle name="입력 5 3 7 2" xfId="11381" xr:uid="{CFE23036-0E53-4252-B588-9F82DA5D5C2B}"/>
    <cellStyle name="입력 5 3 7 3" xfId="24570" xr:uid="{4BB37D54-3ACD-4005-A414-F4B52F597863}"/>
    <cellStyle name="입력 5 3 7 4" xfId="32351" xr:uid="{10757B1B-40C5-403B-8FB5-6E85E4C1ADA0}"/>
    <cellStyle name="입력 5 3 7 5" xfId="35158" xr:uid="{B35E792D-53F5-4A84-97C9-06EC54C0C51A}"/>
    <cellStyle name="입력 5 3 8" xfId="11382" xr:uid="{B0938440-302F-42AA-BE4D-85F6F0967D5A}"/>
    <cellStyle name="입력 5 3 8 2" xfId="24572" xr:uid="{CE3233DB-4A27-41F4-93B0-0C37FA41AFF0}"/>
    <cellStyle name="입력 5 3 8 3" xfId="32353" xr:uid="{32764C15-4626-43D6-B4F5-DA1BC8C8552B}"/>
    <cellStyle name="입력 5 3 8 4" xfId="35159" xr:uid="{CF59318A-3B50-4C23-A2A1-804FB1088DAA}"/>
    <cellStyle name="입력 5 3 9" xfId="24525" xr:uid="{271A9317-150B-41DD-A2C6-90687E275F41}"/>
    <cellStyle name="입력 5 4" xfId="11383" xr:uid="{4C3CBF81-8261-45A3-A91A-EFBDC3C2563F}"/>
    <cellStyle name="입력 5 4 10" xfId="32354" xr:uid="{A69D28FD-492D-4B6A-A57B-36321947E7EB}"/>
    <cellStyle name="입력 5 4 11" xfId="35160" xr:uid="{2A4939FB-7897-4BDF-A015-9A8998DA0FDC}"/>
    <cellStyle name="입력 5 4 2" xfId="11384" xr:uid="{196BE95D-B1AD-41D8-BA79-AAFA6019F96A}"/>
    <cellStyle name="입력 5 4 2 10" xfId="32355" xr:uid="{A375E333-07DF-49BF-A3AC-501D99E1BD20}"/>
    <cellStyle name="입력 5 4 2 11" xfId="35161" xr:uid="{C424AF14-880B-426D-BC89-1C948EF50B61}"/>
    <cellStyle name="입력 5 4 2 2" xfId="11385" xr:uid="{E9313436-E51A-4D64-BD6F-15BD0BB25EC5}"/>
    <cellStyle name="입력 5 4 2 2 10" xfId="35162" xr:uid="{24E10468-9AF6-445F-A84D-76AF82035717}"/>
    <cellStyle name="입력 5 4 2 2 2" xfId="11386" xr:uid="{1DDB9658-2CEA-44EE-B4F3-6ABB3258A206}"/>
    <cellStyle name="입력 5 4 2 2 2 2" xfId="24576" xr:uid="{11E75013-28DF-4E64-B212-87C46C899094}"/>
    <cellStyle name="입력 5 4 2 2 2 3" xfId="32357" xr:uid="{FE8D0364-E8D1-41B2-9A1D-32350D2A39C4}"/>
    <cellStyle name="입력 5 4 2 2 2 4" xfId="35163" xr:uid="{A05954F1-2666-48E5-8BA0-1D26E60B59A9}"/>
    <cellStyle name="입력 5 4 2 2 3" xfId="11387" xr:uid="{7A8FA618-2ED7-45CF-8E7B-596F909420D3}"/>
    <cellStyle name="입력 5 4 2 2 3 2" xfId="24577" xr:uid="{D233813E-7FEB-47D8-9F2A-6E52092F2F7D}"/>
    <cellStyle name="입력 5 4 2 2 3 3" xfId="32358" xr:uid="{A2C4EB1E-A20E-4AED-A49C-A127756D0DD1}"/>
    <cellStyle name="입력 5 4 2 2 3 4" xfId="35164" xr:uid="{6098B5F1-FEE2-4C71-9960-976C4B7CE338}"/>
    <cellStyle name="입력 5 4 2 2 4" xfId="11388" xr:uid="{82553522-538C-41D9-9929-1FF62B273244}"/>
    <cellStyle name="입력 5 4 2 2 4 2" xfId="24578" xr:uid="{A28EA770-D823-447A-8006-FE545F13553C}"/>
    <cellStyle name="입력 5 4 2 2 4 3" xfId="32359" xr:uid="{D04287B5-36F0-473D-91AF-3B556AE7E0E1}"/>
    <cellStyle name="입력 5 4 2 2 4 4" xfId="35165" xr:uid="{62538C25-ADDE-43CB-A5B9-3767338D8D80}"/>
    <cellStyle name="입력 5 4 2 2 5" xfId="11389" xr:uid="{74D51AE0-5366-475A-9B8B-D913793D07D3}"/>
    <cellStyle name="입력 5 4 2 2 5 2" xfId="24579" xr:uid="{F0CE1B2C-34DC-4B50-B86E-E50FD02525D9}"/>
    <cellStyle name="입력 5 4 2 2 5 3" xfId="32360" xr:uid="{13274E7A-34F9-4B0D-90E1-EC6480153D34}"/>
    <cellStyle name="입력 5 4 2 2 5 4" xfId="35166" xr:uid="{63EE6616-7EDE-403F-B9CD-05D50795D668}"/>
    <cellStyle name="입력 5 4 2 2 6" xfId="11390" xr:uid="{279B03C4-DD64-462E-8658-D4E897FF71B8}"/>
    <cellStyle name="입력 5 4 2 2 6 2" xfId="24580" xr:uid="{E94009A3-DE39-4F3E-A616-E32D1BD6D270}"/>
    <cellStyle name="입력 5 4 2 2 6 3" xfId="32361" xr:uid="{61A419BD-D486-449B-8195-27E03407FA8F}"/>
    <cellStyle name="입력 5 4 2 2 6 4" xfId="35167" xr:uid="{7EDCA123-0967-4E8B-B150-BD3425046326}"/>
    <cellStyle name="입력 5 4 2 2 7" xfId="11391" xr:uid="{52E3D636-A535-4DAE-BC83-05B6AE4E7B68}"/>
    <cellStyle name="입력 5 4 2 2 7 2" xfId="24581" xr:uid="{263DA2A4-8FA7-490E-8241-EDB6C7955157}"/>
    <cellStyle name="입력 5 4 2 2 7 3" xfId="32362" xr:uid="{8EC2123F-1661-439A-82C3-1E254267A2EB}"/>
    <cellStyle name="입력 5 4 2 2 7 4" xfId="35168" xr:uid="{65935163-88BE-48EB-8993-1CB7943132B8}"/>
    <cellStyle name="입력 5 4 2 2 8" xfId="24575" xr:uid="{BC4F4CB3-B3DA-47A4-B3FC-4A6859B4A55E}"/>
    <cellStyle name="입력 5 4 2 2 9" xfId="32356" xr:uid="{4EE131A9-36EB-43C7-A68E-F93779658DDA}"/>
    <cellStyle name="입력 5 4 2 3" xfId="11392" xr:uid="{83C80303-C4EC-4A68-A623-1319752A92B6}"/>
    <cellStyle name="입력 5 4 2 3 2" xfId="11393" xr:uid="{9D566D82-93C3-46D7-BC16-4892D5877518}"/>
    <cellStyle name="입력 5 4 2 3 2 2" xfId="24583" xr:uid="{E6FD9317-BF67-4C9D-9612-D07F57D256DD}"/>
    <cellStyle name="입력 5 4 2 3 2 3" xfId="32364" xr:uid="{F3D4B5D7-743A-47F9-9201-D5AB5FB7003F}"/>
    <cellStyle name="입력 5 4 2 3 2 4" xfId="35170" xr:uid="{09F7D472-8A11-48C7-BC92-EF8C7C1497F5}"/>
    <cellStyle name="입력 5 4 2 3 3" xfId="11394" xr:uid="{31D3F338-22B2-4E82-B9B5-0FAC4AE7C0F4}"/>
    <cellStyle name="입력 5 4 2 3 3 2" xfId="24584" xr:uid="{334C7D5B-5CED-4F5B-889D-86791B0E4905}"/>
    <cellStyle name="입력 5 4 2 3 3 3" xfId="32365" xr:uid="{FAA89C00-844E-4F34-9B4F-ED3BDB53171A}"/>
    <cellStyle name="입력 5 4 2 3 3 4" xfId="35171" xr:uid="{431C4244-4F5D-4F75-8D8A-2F0AEFD9DE48}"/>
    <cellStyle name="입력 5 4 2 3 4" xfId="11395" xr:uid="{51CC163E-8830-41D0-9CAC-C86921342D63}"/>
    <cellStyle name="입력 5 4 2 3 4 2" xfId="24585" xr:uid="{AFC3307A-943D-4515-A06E-A910D8B7117F}"/>
    <cellStyle name="입력 5 4 2 3 4 3" xfId="32366" xr:uid="{16A6C4FC-3ACB-438A-B107-52A73A9460E3}"/>
    <cellStyle name="입력 5 4 2 3 4 4" xfId="35172" xr:uid="{95F4F4EB-7F99-4FD9-95A9-5B57E10A1909}"/>
    <cellStyle name="입력 5 4 2 3 5" xfId="11396" xr:uid="{7706A5B4-F875-4BBC-82C8-B22B30FC62FE}"/>
    <cellStyle name="입력 5 4 2 3 5 2" xfId="24586" xr:uid="{3AFB7CF0-C173-4065-A8CA-4FD9266C0A62}"/>
    <cellStyle name="입력 5 4 2 3 5 3" xfId="32367" xr:uid="{3B118C53-44D1-4E6E-8673-EF92BCDEB65D}"/>
    <cellStyle name="입력 5 4 2 3 5 4" xfId="35173" xr:uid="{36557CA9-1F33-4754-B807-6BAB67999B4F}"/>
    <cellStyle name="입력 5 4 2 3 6" xfId="11397" xr:uid="{EE1DAF57-EC12-4C5F-8B4E-E291329FAE48}"/>
    <cellStyle name="입력 5 4 2 3 6 2" xfId="24587" xr:uid="{89A18765-8E51-4A59-8BB1-05CBC3954F15}"/>
    <cellStyle name="입력 5 4 2 3 6 3" xfId="32368" xr:uid="{EB8F9593-C671-4113-9C32-B598516E15B4}"/>
    <cellStyle name="입력 5 4 2 3 6 4" xfId="35174" xr:uid="{C7005A30-5444-40EB-B783-5FD431A30657}"/>
    <cellStyle name="입력 5 4 2 3 7" xfId="24582" xr:uid="{141ABCAE-45CD-49F3-AB02-5ED205785084}"/>
    <cellStyle name="입력 5 4 2 3 8" xfId="32363" xr:uid="{49B01924-BB70-4A05-8C46-A1FD60635A44}"/>
    <cellStyle name="입력 5 4 2 3 9" xfId="35169" xr:uid="{B9A6E7FA-CA84-48E7-883E-26742D3AED00}"/>
    <cellStyle name="입력 5 4 2 4" xfId="11398" xr:uid="{A223A7CB-7858-4E76-BC6D-C0453127F61C}"/>
    <cellStyle name="입력 5 4 2 4 2" xfId="11399" xr:uid="{CE9771F8-0DF5-4A52-A4A9-8823A90B30B7}"/>
    <cellStyle name="입력 5 4 2 4 2 2" xfId="24589" xr:uid="{371D25F3-CAD9-460C-A8D7-52B61FDDA8B7}"/>
    <cellStyle name="입력 5 4 2 4 2 3" xfId="32370" xr:uid="{B917C380-78EF-48CC-80F2-706BFB6FA61F}"/>
    <cellStyle name="입력 5 4 2 4 2 4" xfId="35176" xr:uid="{0062D17E-1108-4E0F-9E31-B1D6402421EF}"/>
    <cellStyle name="입력 5 4 2 4 3" xfId="11400" xr:uid="{716EDD51-BBA3-4469-9A52-E6395E9E9626}"/>
    <cellStyle name="입력 5 4 2 4 3 2" xfId="24590" xr:uid="{284A6C69-8C13-4A35-8233-DE72B038FC10}"/>
    <cellStyle name="입력 5 4 2 4 3 3" xfId="32371" xr:uid="{F17FEF66-1ED0-484B-9938-9A28F46269B2}"/>
    <cellStyle name="입력 5 4 2 4 3 4" xfId="35177" xr:uid="{59A03D4A-9EDE-4127-83A3-7219C6AAAE9B}"/>
    <cellStyle name="입력 5 4 2 4 4" xfId="11401" xr:uid="{29DB4071-D9A8-425B-A29E-D6D5CF2A1B36}"/>
    <cellStyle name="입력 5 4 2 4 4 2" xfId="24591" xr:uid="{469065ED-F318-4D05-A304-7A4B68FBF72F}"/>
    <cellStyle name="입력 5 4 2 4 4 3" xfId="32372" xr:uid="{15610A34-F815-4014-B6A7-3BB84F9536B6}"/>
    <cellStyle name="입력 5 4 2 4 4 4" xfId="35178" xr:uid="{EC9BCABE-05F6-4868-BB98-BF753F2F19A6}"/>
    <cellStyle name="입력 5 4 2 4 5" xfId="24588" xr:uid="{0DE785DA-30B5-45E3-A343-0B7192DF2757}"/>
    <cellStyle name="입력 5 4 2 4 6" xfId="32369" xr:uid="{599CC4FD-0D26-461E-908E-DC764E0FB704}"/>
    <cellStyle name="입력 5 4 2 4 7" xfId="35175" xr:uid="{F0084B2D-2866-4825-AFDB-565122E127E4}"/>
    <cellStyle name="입력 5 4 2 5" xfId="11402" xr:uid="{02D6931A-A96F-43D0-999B-93AB2388EE8B}"/>
    <cellStyle name="입력 5 4 2 5 2" xfId="11403" xr:uid="{FAB1694B-C63F-4566-BB72-DC0829D327A7}"/>
    <cellStyle name="입력 5 4 2 5 3" xfId="24592" xr:uid="{9BF68403-A726-42E1-B357-5CE35AC38481}"/>
    <cellStyle name="입력 5 4 2 5 4" xfId="32373" xr:uid="{A8DE9B45-436D-4F7E-BA18-F6EF78E2FBD2}"/>
    <cellStyle name="입력 5 4 2 5 5" xfId="35179" xr:uid="{6BB119B9-460E-4DE4-B22D-BF6CCE4173C1}"/>
    <cellStyle name="입력 5 4 2 6" xfId="11404" xr:uid="{D1900F4D-7CBA-485A-8106-1039B1E6A629}"/>
    <cellStyle name="입력 5 4 2 6 2" xfId="11405" xr:uid="{7CDC0C91-BF3D-40D3-A104-B879CE84EE63}"/>
    <cellStyle name="입력 5 4 2 6 3" xfId="24594" xr:uid="{4CBCDD64-FF0E-4895-8417-D529BFA82A60}"/>
    <cellStyle name="입력 5 4 2 6 4" xfId="32375" xr:uid="{663F12BF-3FFC-4DE6-9A52-DB801827FED1}"/>
    <cellStyle name="입력 5 4 2 6 5" xfId="35180" xr:uid="{FAA138AF-C287-410B-B0D4-62BB4DBFFFC0}"/>
    <cellStyle name="입력 5 4 2 7" xfId="11406" xr:uid="{1D988EBC-838D-404F-86A0-31F5891B2F0F}"/>
    <cellStyle name="입력 5 4 2 7 2" xfId="24596" xr:uid="{20093284-90BB-4060-865F-DA9A4397474E}"/>
    <cellStyle name="입력 5 4 2 7 3" xfId="32377" xr:uid="{B816A3CB-6393-4A14-A371-A1B34316C185}"/>
    <cellStyle name="입력 5 4 2 7 4" xfId="35181" xr:uid="{5A8585FD-C3D4-4974-B3D6-95C133948D19}"/>
    <cellStyle name="입력 5 4 2 8" xfId="11407" xr:uid="{80D69EBD-CE35-4A62-A5B0-04A7009FF8FB}"/>
    <cellStyle name="입력 5 4 2 8 2" xfId="24597" xr:uid="{13691702-BFC7-4635-942C-842F9661D7F3}"/>
    <cellStyle name="입력 5 4 2 8 3" xfId="32378" xr:uid="{604C1203-10DD-4A48-A21E-37088C09E1E4}"/>
    <cellStyle name="입력 5 4 2 8 4" xfId="35182" xr:uid="{0AEA845C-3621-460A-B8BA-B57A73A16597}"/>
    <cellStyle name="입력 5 4 2 9" xfId="24574" xr:uid="{A2FF2CD0-8098-4793-B61E-5C635A63D4BB}"/>
    <cellStyle name="입력 5 4 3" xfId="11408" xr:uid="{9B7266C9-5C14-4B7D-96BF-4CD343CD9EBE}"/>
    <cellStyle name="입력 5 4 3 10" xfId="35183" xr:uid="{D9B46AF1-8240-4969-89F9-9673285A6AE0}"/>
    <cellStyle name="입력 5 4 3 2" xfId="11409" xr:uid="{9B1114F6-BCE3-4EBB-8638-CA68F417486A}"/>
    <cellStyle name="입력 5 4 3 2 2" xfId="24599" xr:uid="{793C6F5C-EBBF-4E11-8E17-9A83601AEA88}"/>
    <cellStyle name="입력 5 4 3 2 3" xfId="32380" xr:uid="{DDAEEE56-E894-4DC3-9926-F23FD010EF27}"/>
    <cellStyle name="입력 5 4 3 2 4" xfId="35184" xr:uid="{02D5C7C1-B817-4C7D-A746-B95F611B319C}"/>
    <cellStyle name="입력 5 4 3 3" xfId="11410" xr:uid="{55A7BAD7-96B1-4757-BB4C-720112DFCF30}"/>
    <cellStyle name="입력 5 4 3 3 2" xfId="24600" xr:uid="{56F41CD8-4B34-4C01-BFE8-0349E25F6A20}"/>
    <cellStyle name="입력 5 4 3 3 3" xfId="32381" xr:uid="{9B10DD3F-A922-4487-B98B-DDF5179D5760}"/>
    <cellStyle name="입력 5 4 3 3 4" xfId="35185" xr:uid="{228E72F7-3A92-45B0-AD33-7396BE025E7A}"/>
    <cellStyle name="입력 5 4 3 4" xfId="11411" xr:uid="{D017E565-BCC7-4E7E-97E7-84304690F0F3}"/>
    <cellStyle name="입력 5 4 3 4 2" xfId="24601" xr:uid="{0B3E191A-64E0-4300-A8B4-A7AAD19A1372}"/>
    <cellStyle name="입력 5 4 3 4 3" xfId="32382" xr:uid="{B31C3115-BA4B-4325-96B4-3B7222CD1B3B}"/>
    <cellStyle name="입력 5 4 3 4 4" xfId="35186" xr:uid="{28836BB8-5A6E-4726-ACA7-936B50432186}"/>
    <cellStyle name="입력 5 4 3 5" xfId="11412" xr:uid="{B9863DB9-7638-478D-B74C-C51A68B8EF21}"/>
    <cellStyle name="입력 5 4 3 5 2" xfId="24602" xr:uid="{265A68D6-C0F2-49E2-97C5-B2F22A64583A}"/>
    <cellStyle name="입력 5 4 3 5 3" xfId="32383" xr:uid="{CE8AF9B4-8B1F-40F7-96DF-DBD66654EF6A}"/>
    <cellStyle name="입력 5 4 3 5 4" xfId="35187" xr:uid="{2B090D7D-C295-4F6D-B4FC-A87AA123A617}"/>
    <cellStyle name="입력 5 4 3 6" xfId="11413" xr:uid="{E7E1AD28-97C5-498F-A470-D1F43279657B}"/>
    <cellStyle name="입력 5 4 3 6 2" xfId="24603" xr:uid="{FB4A7B63-2D3E-44D3-B461-D22C247D115F}"/>
    <cellStyle name="입력 5 4 3 6 3" xfId="32384" xr:uid="{E1B38310-6E21-4947-A04A-D5728BAC949A}"/>
    <cellStyle name="입력 5 4 3 6 4" xfId="35188" xr:uid="{F04EBCDE-336F-46AF-98F7-658685C0D003}"/>
    <cellStyle name="입력 5 4 3 7" xfId="11414" xr:uid="{E73CA30F-D2EF-4733-A8EA-5800A63AA048}"/>
    <cellStyle name="입력 5 4 3 7 2" xfId="24604" xr:uid="{8C36FADA-20E5-43C8-BAD0-B73BB155B70C}"/>
    <cellStyle name="입력 5 4 3 7 3" xfId="32385" xr:uid="{5A06F05F-65EB-4344-A986-846DEC1A9548}"/>
    <cellStyle name="입력 5 4 3 7 4" xfId="35189" xr:uid="{7F8AE9F6-19A8-4B35-A784-944A8768DAAA}"/>
    <cellStyle name="입력 5 4 3 8" xfId="24598" xr:uid="{DEDCE90F-19ED-4AFE-AC0E-C916A763F8F2}"/>
    <cellStyle name="입력 5 4 3 9" xfId="32379" xr:uid="{A9E53321-9D46-4AF8-9CC0-DB4E91AA2238}"/>
    <cellStyle name="입력 5 4 4" xfId="11415" xr:uid="{2A92F38A-3420-46C4-BDD1-8425EFDCB7BD}"/>
    <cellStyle name="입력 5 4 4 2" xfId="11416" xr:uid="{60EA8A34-C423-4D99-93B6-9DC69909BEBA}"/>
    <cellStyle name="입력 5 4 4 2 2" xfId="24606" xr:uid="{FF5B4A6A-F46C-4677-9124-DFF63610539B}"/>
    <cellStyle name="입력 5 4 4 2 3" xfId="32387" xr:uid="{0646BFAD-B3BB-437D-9B05-84E57BDBF3F9}"/>
    <cellStyle name="입력 5 4 4 2 4" xfId="35191" xr:uid="{17BF0F23-5F7B-4600-8DB6-D17FBFC415FE}"/>
    <cellStyle name="입력 5 4 4 3" xfId="11417" xr:uid="{48A5D0A7-34D1-4696-8B39-2284F2E3B201}"/>
    <cellStyle name="입력 5 4 4 3 2" xfId="24607" xr:uid="{01D7FFB8-376E-4BF2-B63B-09881E5BBF0A}"/>
    <cellStyle name="입력 5 4 4 3 3" xfId="32388" xr:uid="{DE36B62F-AFB7-4A52-BCA6-96FC017BE7D2}"/>
    <cellStyle name="입력 5 4 4 3 4" xfId="35192" xr:uid="{DED71D1D-1BE9-44E7-A520-F2C0F753A8B5}"/>
    <cellStyle name="입력 5 4 4 4" xfId="11418" xr:uid="{C0464250-5114-471F-85F9-07C0B532BA1A}"/>
    <cellStyle name="입력 5 4 4 4 2" xfId="24608" xr:uid="{99451B99-86BB-4FCB-8D28-BBDCAC8238E3}"/>
    <cellStyle name="입력 5 4 4 4 3" xfId="32389" xr:uid="{3F4FDE89-BE5C-4981-BF41-FAD1E506B089}"/>
    <cellStyle name="입력 5 4 4 4 4" xfId="35193" xr:uid="{79044370-301F-449B-B527-E8DA10E36798}"/>
    <cellStyle name="입력 5 4 4 5" xfId="11419" xr:uid="{C9630553-90C7-4448-AA52-C3C790EDC83F}"/>
    <cellStyle name="입력 5 4 4 5 2" xfId="24609" xr:uid="{030A327C-9F4B-4749-993C-55B89E2B3260}"/>
    <cellStyle name="입력 5 4 4 5 3" xfId="32390" xr:uid="{5B04CF15-6633-4E4A-ADBE-8BA4CAB2451F}"/>
    <cellStyle name="입력 5 4 4 5 4" xfId="35194" xr:uid="{18774686-3CEE-4CA0-9312-9B4A8C9E7BCE}"/>
    <cellStyle name="입력 5 4 4 6" xfId="11420" xr:uid="{E1AA4195-4479-409A-BBC7-BC634A6021C9}"/>
    <cellStyle name="입력 5 4 4 6 2" xfId="24610" xr:uid="{D3B8FC2E-F376-4C7B-BBDF-41999E1433E9}"/>
    <cellStyle name="입력 5 4 4 6 3" xfId="32391" xr:uid="{793D5AA1-8850-4C7C-AA7C-29DC09D9FC9B}"/>
    <cellStyle name="입력 5 4 4 6 4" xfId="35195" xr:uid="{E7889241-C82F-4A5E-8CD6-B71ACA7FD76D}"/>
    <cellStyle name="입력 5 4 4 7" xfId="24605" xr:uid="{595169F9-A935-43C1-9379-A08078F97B7E}"/>
    <cellStyle name="입력 5 4 4 8" xfId="32386" xr:uid="{72DBCC4E-A5D1-49A6-B615-981E0F626495}"/>
    <cellStyle name="입력 5 4 4 9" xfId="35190" xr:uid="{C596F94A-542C-4DCF-96E5-315E91DCB550}"/>
    <cellStyle name="입력 5 4 5" xfId="11421" xr:uid="{8A0E5D62-9331-4A14-9604-D2690B202C86}"/>
    <cellStyle name="입력 5 4 5 2" xfId="11422" xr:uid="{2F82DF1A-CB39-425C-BF75-B96BB64BEEEA}"/>
    <cellStyle name="입력 5 4 5 2 2" xfId="24612" xr:uid="{E1A640EC-A86E-45F3-8507-1A4328915BB8}"/>
    <cellStyle name="입력 5 4 5 2 3" xfId="32393" xr:uid="{375E918A-CF22-4F11-9B55-F0590A465148}"/>
    <cellStyle name="입력 5 4 5 2 4" xfId="35197" xr:uid="{DB1B5BD8-F5C6-4554-AEEC-FB6BC9EDFE5B}"/>
    <cellStyle name="입력 5 4 5 3" xfId="11423" xr:uid="{4AF15D82-EE9D-4E9B-8839-9E16C9148910}"/>
    <cellStyle name="입력 5 4 5 3 2" xfId="24613" xr:uid="{F44BBA8A-03A7-40D4-B0FF-E1D4E788235B}"/>
    <cellStyle name="입력 5 4 5 3 3" xfId="32394" xr:uid="{25FDB94A-1419-454B-A661-3A74B39BEE47}"/>
    <cellStyle name="입력 5 4 5 3 4" xfId="35198" xr:uid="{3E7E52A6-EEC5-472D-8B2A-2226A137A403}"/>
    <cellStyle name="입력 5 4 5 4" xfId="11424" xr:uid="{164016E1-BAE4-43CA-818A-6008B8AA21A6}"/>
    <cellStyle name="입력 5 4 5 4 2" xfId="24614" xr:uid="{582BEEC0-38DA-45B6-B345-A9AFC8DABC76}"/>
    <cellStyle name="입력 5 4 5 4 3" xfId="32395" xr:uid="{DD0EB816-83C1-48AF-8BF0-2F0159034084}"/>
    <cellStyle name="입력 5 4 5 4 4" xfId="35199" xr:uid="{4A8F81FD-791B-4471-B617-0DC2E796ECDF}"/>
    <cellStyle name="입력 5 4 5 5" xfId="11425" xr:uid="{A4FE99E1-B9B6-4392-8B5D-224B7BBF807C}"/>
    <cellStyle name="입력 5 4 5 5 2" xfId="24615" xr:uid="{75A9A782-238A-491E-9B5D-0E93B5744A2D}"/>
    <cellStyle name="입력 5 4 5 5 3" xfId="32396" xr:uid="{02346E5B-6B89-4572-AFAA-A4441CAC9B6D}"/>
    <cellStyle name="입력 5 4 5 5 4" xfId="35200" xr:uid="{20E070D3-DFAB-4268-B077-6A3D2ABF7608}"/>
    <cellStyle name="입력 5 4 5 6" xfId="24611" xr:uid="{920F9947-BC82-4E80-B7B3-19D4AE7AAE56}"/>
    <cellStyle name="입력 5 4 5 7" xfId="32392" xr:uid="{57D5344E-23C4-4E72-8300-CE63FF6D6180}"/>
    <cellStyle name="입력 5 4 5 8" xfId="35196" xr:uid="{6CCF4A1A-F065-46ED-B7C6-D115C2ACC8B4}"/>
    <cellStyle name="입력 5 4 6" xfId="11426" xr:uid="{E60EB4A0-6F38-4EFF-ADF9-4B520C06B851}"/>
    <cellStyle name="입력 5 4 6 2" xfId="11427" xr:uid="{29FAEED9-5FBC-474E-8722-142AAB3EF1D3}"/>
    <cellStyle name="입력 5 4 6 2 2" xfId="24617" xr:uid="{822969BC-E47A-47C3-BB1A-2330DC50A3DC}"/>
    <cellStyle name="입력 5 4 6 2 3" xfId="32398" xr:uid="{2A2F651B-B597-4417-A724-AE20594089E9}"/>
    <cellStyle name="입력 5 4 6 2 4" xfId="35202" xr:uid="{057E98A7-6178-44A3-9149-7A77ABE938E6}"/>
    <cellStyle name="입력 5 4 6 3" xfId="24616" xr:uid="{F178BCD3-CBA9-43F0-9516-78B753C2449A}"/>
    <cellStyle name="입력 5 4 6 4" xfId="32397" xr:uid="{69535B5C-7316-49C4-B465-5AEF208A2012}"/>
    <cellStyle name="입력 5 4 6 5" xfId="35201" xr:uid="{1ADB06C2-16DE-437B-B7CE-8E29D285F5C9}"/>
    <cellStyle name="입력 5 4 7" xfId="11428" xr:uid="{9C1CEB33-B770-416B-A051-99BD58297248}"/>
    <cellStyle name="입력 5 4 7 2" xfId="11429" xr:uid="{65C9853D-496E-4830-8200-4B71E8944695}"/>
    <cellStyle name="입력 5 4 7 3" xfId="24618" xr:uid="{E62F933E-D80B-4DA1-9EDD-9B097A9BA44E}"/>
    <cellStyle name="입력 5 4 7 4" xfId="32399" xr:uid="{2BF60081-63E2-49D4-B849-AC68E79FD3BA}"/>
    <cellStyle name="입력 5 4 7 5" xfId="35203" xr:uid="{F7598492-5EC9-442C-B62D-9D457B88B3D1}"/>
    <cellStyle name="입력 5 4 8" xfId="11430" xr:uid="{9DA69A0E-AAF7-4BC3-B1BA-4C894EE7E201}"/>
    <cellStyle name="입력 5 4 8 2" xfId="24620" xr:uid="{52DF9C33-CB54-4CBC-ACA5-94F96FB97552}"/>
    <cellStyle name="입력 5 4 8 3" xfId="32401" xr:uid="{F5E0B834-9732-4BD1-B0A3-C7C2214E9F7E}"/>
    <cellStyle name="입력 5 4 8 4" xfId="35204" xr:uid="{A9A607DC-9834-4D80-A91A-E4B52E51125C}"/>
    <cellStyle name="입력 5 4 9" xfId="24573" xr:uid="{4D6E37D2-6501-4C6B-B122-069E561227B6}"/>
    <cellStyle name="입력 5 5" xfId="11431" xr:uid="{740C15AB-DB4A-415C-8252-D7060EEF14C9}"/>
    <cellStyle name="입력 5 5 10" xfId="32402" xr:uid="{9B7E8B57-6B10-4D36-B1E9-D2B2AAB17C74}"/>
    <cellStyle name="입력 5 5 11" xfId="35205" xr:uid="{F9A63E54-8CE4-496E-BAC0-A37E59A04051}"/>
    <cellStyle name="입력 5 5 2" xfId="11432" xr:uid="{0F1A905D-A388-4424-BA14-CBDB041ABF4D}"/>
    <cellStyle name="입력 5 5 2 10" xfId="32403" xr:uid="{18F87564-10B9-4446-82B2-9B82407C01B1}"/>
    <cellStyle name="입력 5 5 2 11" xfId="35206" xr:uid="{2CBB8E21-94FA-4546-8D4C-4D05B7368D00}"/>
    <cellStyle name="입력 5 5 2 2" xfId="11433" xr:uid="{7A9C2E51-1C3A-4780-A56A-5C28DA8AA871}"/>
    <cellStyle name="입력 5 5 2 2 10" xfId="35207" xr:uid="{3E0BD53F-F0E8-45CA-8A74-2A1FFA1C5822}"/>
    <cellStyle name="입력 5 5 2 2 2" xfId="11434" xr:uid="{88565722-11CB-44BD-8211-38630ECB4040}"/>
    <cellStyle name="입력 5 5 2 2 2 2" xfId="24624" xr:uid="{7BA2A678-C493-4C33-8EEF-9CAA7329E851}"/>
    <cellStyle name="입력 5 5 2 2 2 3" xfId="32405" xr:uid="{427F3995-DB1F-4FD3-8871-2079E17C5DA3}"/>
    <cellStyle name="입력 5 5 2 2 2 4" xfId="35208" xr:uid="{347CEFD6-2F1B-4AC4-A6B3-4E436E4C5E1A}"/>
    <cellStyle name="입력 5 5 2 2 3" xfId="11435" xr:uid="{90B14D8D-B5B0-4712-B2BD-83A0BD7AE8F4}"/>
    <cellStyle name="입력 5 5 2 2 3 2" xfId="24625" xr:uid="{88AE6AD3-2574-4101-91BB-365EA0D9B687}"/>
    <cellStyle name="입력 5 5 2 2 3 3" xfId="32406" xr:uid="{6535B9B7-2112-400C-928E-41C53FBE80B4}"/>
    <cellStyle name="입력 5 5 2 2 3 4" xfId="35209" xr:uid="{D1353427-A094-49CD-90E7-40B39431176D}"/>
    <cellStyle name="입력 5 5 2 2 4" xfId="11436" xr:uid="{D19DF55C-6DDE-45F7-A969-BB9721B01C1C}"/>
    <cellStyle name="입력 5 5 2 2 4 2" xfId="24626" xr:uid="{C9AAD328-8E95-4795-B3AA-E3725C3DB63B}"/>
    <cellStyle name="입력 5 5 2 2 4 3" xfId="32407" xr:uid="{EC473FF5-FFA0-46DC-ACB1-77046D0BD09B}"/>
    <cellStyle name="입력 5 5 2 2 4 4" xfId="35210" xr:uid="{EC0D8DD3-EAC1-42CD-BDDC-29356DBB378C}"/>
    <cellStyle name="입력 5 5 2 2 5" xfId="11437" xr:uid="{1D3829CF-EBC2-4B60-8156-E1A4324F3E33}"/>
    <cellStyle name="입력 5 5 2 2 5 2" xfId="24627" xr:uid="{6532F9AC-0ACA-4A05-8B41-8DAD34B1BBE3}"/>
    <cellStyle name="입력 5 5 2 2 5 3" xfId="32408" xr:uid="{18D97032-CD99-4AC6-95DC-6C59CC57AA57}"/>
    <cellStyle name="입력 5 5 2 2 5 4" xfId="35211" xr:uid="{61143523-8694-471D-AC38-6C277D8B48EA}"/>
    <cellStyle name="입력 5 5 2 2 6" xfId="11438" xr:uid="{75E2F65E-11B7-4462-AC79-E595461CB116}"/>
    <cellStyle name="입력 5 5 2 2 6 2" xfId="24628" xr:uid="{CAD47A00-12D2-49C3-88B2-9C2E17379C41}"/>
    <cellStyle name="입력 5 5 2 2 6 3" xfId="32409" xr:uid="{91D73759-EF19-4E0F-BB4A-3A3EE2796930}"/>
    <cellStyle name="입력 5 5 2 2 6 4" xfId="35212" xr:uid="{A611F271-258C-450B-8922-D5EF0146902F}"/>
    <cellStyle name="입력 5 5 2 2 7" xfId="11439" xr:uid="{5B725EBE-D26A-4553-A212-6A12D17C91F3}"/>
    <cellStyle name="입력 5 5 2 2 7 2" xfId="24629" xr:uid="{DC47840F-9428-4BDF-8405-7EFC2BF9649D}"/>
    <cellStyle name="입력 5 5 2 2 7 3" xfId="32410" xr:uid="{837C182F-E18A-4736-B560-7A3E1C27DBC4}"/>
    <cellStyle name="입력 5 5 2 2 7 4" xfId="35213" xr:uid="{6AB5CB93-3789-4288-BEF6-836715F5BE8A}"/>
    <cellStyle name="입력 5 5 2 2 8" xfId="24623" xr:uid="{85FB21ED-64B1-41D0-8F6E-46BE6136B19E}"/>
    <cellStyle name="입력 5 5 2 2 9" xfId="32404" xr:uid="{67C23939-35F0-4970-89CE-75E8A5815064}"/>
    <cellStyle name="입력 5 5 2 3" xfId="11440" xr:uid="{E64CD481-B22C-48D8-B74D-EFD1B01EC28D}"/>
    <cellStyle name="입력 5 5 2 3 2" xfId="11441" xr:uid="{D8CF1052-2844-4905-98F2-798420956183}"/>
    <cellStyle name="입력 5 5 2 3 2 2" xfId="24631" xr:uid="{D41F1B0C-DC7E-488B-81BE-FF2142A31BC0}"/>
    <cellStyle name="입력 5 5 2 3 2 3" xfId="32412" xr:uid="{2BD5E3AC-9050-495F-988E-1BB1F94DBFA2}"/>
    <cellStyle name="입력 5 5 2 3 2 4" xfId="35215" xr:uid="{CDB65681-D2CA-4B5B-8ADE-B70CC4CF246A}"/>
    <cellStyle name="입력 5 5 2 3 3" xfId="11442" xr:uid="{12C07A2C-D5EF-46F7-853C-7606C2B7B78C}"/>
    <cellStyle name="입력 5 5 2 3 3 2" xfId="24632" xr:uid="{795B286E-72C2-4B6B-8B0A-203B67DFBE6B}"/>
    <cellStyle name="입력 5 5 2 3 3 3" xfId="32413" xr:uid="{FB8C3B14-2135-4E30-8ABA-54B1F66864FE}"/>
    <cellStyle name="입력 5 5 2 3 3 4" xfId="35216" xr:uid="{6C5B312C-EA8F-4487-A05D-F153E5BC4D1F}"/>
    <cellStyle name="입력 5 5 2 3 4" xfId="11443" xr:uid="{4EF2998D-F742-478E-B34E-018AED0A3EDA}"/>
    <cellStyle name="입력 5 5 2 3 4 2" xfId="24633" xr:uid="{1BAE3E27-B4A1-47DD-A650-8788DC47C137}"/>
    <cellStyle name="입력 5 5 2 3 4 3" xfId="32414" xr:uid="{3177EF56-B63F-4CEB-9B39-5E85F94E335E}"/>
    <cellStyle name="입력 5 5 2 3 4 4" xfId="35217" xr:uid="{BA5D3DC4-7EC7-40B7-891C-B0B74C2F02B4}"/>
    <cellStyle name="입력 5 5 2 3 5" xfId="11444" xr:uid="{89611DE8-99AB-424B-827B-3D746170321C}"/>
    <cellStyle name="입력 5 5 2 3 5 2" xfId="24634" xr:uid="{2A7AB00D-2070-4093-83AF-0A6C06C92AD2}"/>
    <cellStyle name="입력 5 5 2 3 5 3" xfId="32415" xr:uid="{95D2036F-0E97-451B-9DDA-928A1C9EA522}"/>
    <cellStyle name="입력 5 5 2 3 5 4" xfId="35218" xr:uid="{4CA1FD46-5CDF-4174-88D5-3F9D663223DD}"/>
    <cellStyle name="입력 5 5 2 3 6" xfId="11445" xr:uid="{C3E45598-EC19-4C0B-9404-EF92FF98016E}"/>
    <cellStyle name="입력 5 5 2 3 6 2" xfId="24635" xr:uid="{74482AC6-D9C4-4181-A8C9-4548F6B34965}"/>
    <cellStyle name="입력 5 5 2 3 6 3" xfId="32416" xr:uid="{7AB575EE-5AE9-4E1A-B07C-D059297A4E6C}"/>
    <cellStyle name="입력 5 5 2 3 6 4" xfId="35219" xr:uid="{A239CA81-8833-43E6-B497-65D723BB13D0}"/>
    <cellStyle name="입력 5 5 2 3 7" xfId="24630" xr:uid="{648F4C5E-C443-4FCF-A6ED-86C069259909}"/>
    <cellStyle name="입력 5 5 2 3 8" xfId="32411" xr:uid="{E09BDC23-FEA3-4B56-BE70-F25026969FAD}"/>
    <cellStyle name="입력 5 5 2 3 9" xfId="35214" xr:uid="{5ACCA2BB-AB3A-434F-9A98-E5048B91F6A6}"/>
    <cellStyle name="입력 5 5 2 4" xfId="11446" xr:uid="{7F941325-FFB0-4191-BB36-815E98B4E595}"/>
    <cellStyle name="입력 5 5 2 4 2" xfId="11447" xr:uid="{561C2DC6-2890-40E5-8423-19D6A6A024D4}"/>
    <cellStyle name="입력 5 5 2 4 2 2" xfId="24637" xr:uid="{2D6FA794-8B74-45F6-92A7-5D3FB11FC1A9}"/>
    <cellStyle name="입력 5 5 2 4 2 3" xfId="32418" xr:uid="{80E93DA0-6981-497C-B2F7-BFBD965208AD}"/>
    <cellStyle name="입력 5 5 2 4 2 4" xfId="35221" xr:uid="{3CA6AB30-301C-47BE-8B02-579795894A86}"/>
    <cellStyle name="입력 5 5 2 4 3" xfId="11448" xr:uid="{3C08C856-0FDA-48A3-A8ED-136D3A8A5845}"/>
    <cellStyle name="입력 5 5 2 4 3 2" xfId="24638" xr:uid="{53213EFA-08D6-44CF-9E29-A58338293195}"/>
    <cellStyle name="입력 5 5 2 4 3 3" xfId="32419" xr:uid="{86BF812D-B29A-4321-887A-7CDEE50D8098}"/>
    <cellStyle name="입력 5 5 2 4 3 4" xfId="35222" xr:uid="{B675578B-2F9F-46C7-A4EE-0B0DD6574D37}"/>
    <cellStyle name="입력 5 5 2 4 4" xfId="11449" xr:uid="{1A5CBBE0-478B-46AF-B78A-B5BF758F8A6A}"/>
    <cellStyle name="입력 5 5 2 4 4 2" xfId="24639" xr:uid="{0C302B94-65D6-4278-A130-78851E14653D}"/>
    <cellStyle name="입력 5 5 2 4 4 3" xfId="32420" xr:uid="{4F39218F-EE96-4D63-82F4-C6313B40EBD8}"/>
    <cellStyle name="입력 5 5 2 4 4 4" xfId="35223" xr:uid="{11496299-5620-492E-9FCE-6EFE29F5B208}"/>
    <cellStyle name="입력 5 5 2 4 5" xfId="24636" xr:uid="{041FE0D0-6257-4547-8247-C481C0D89AF0}"/>
    <cellStyle name="입력 5 5 2 4 6" xfId="32417" xr:uid="{6BC87C40-0AEE-4352-8E44-B56333D5331F}"/>
    <cellStyle name="입력 5 5 2 4 7" xfId="35220" xr:uid="{BEBAB3E1-29D2-432E-8A49-C099B76337CF}"/>
    <cellStyle name="입력 5 5 2 5" xfId="11450" xr:uid="{9DB6F8F4-63C6-42A9-8F4E-B256CBB0D0D4}"/>
    <cellStyle name="입력 5 5 2 5 2" xfId="11451" xr:uid="{866F6F1C-1459-4990-BAF1-6EAF67046F4E}"/>
    <cellStyle name="입력 5 5 2 5 3" xfId="24640" xr:uid="{EC97DEE9-F7B8-4B1E-91A7-B22693047A56}"/>
    <cellStyle name="입력 5 5 2 5 4" xfId="32421" xr:uid="{4975AC3F-860A-4246-9969-1A28942659A4}"/>
    <cellStyle name="입력 5 5 2 5 5" xfId="35224" xr:uid="{0ABF2059-D0C8-4322-8793-50A7A234CA17}"/>
    <cellStyle name="입력 5 5 2 6" xfId="11452" xr:uid="{4865A5F7-C7CF-48A3-9EBF-1A1615B2D47C}"/>
    <cellStyle name="입력 5 5 2 6 2" xfId="11453" xr:uid="{E8F585A4-F54C-4099-9618-012942223099}"/>
    <cellStyle name="입력 5 5 2 6 3" xfId="24642" xr:uid="{18573C44-6C8A-431C-A0A3-86D15746C447}"/>
    <cellStyle name="입력 5 5 2 6 4" xfId="32423" xr:uid="{932A355A-C43A-4AF7-98E4-0A6DE397E4A6}"/>
    <cellStyle name="입력 5 5 2 6 5" xfId="35225" xr:uid="{B1B6A1A0-7ABF-4696-829F-ACD1826F3D1E}"/>
    <cellStyle name="입력 5 5 2 7" xfId="11454" xr:uid="{86ADE38C-1B59-442A-925F-D7D64C596E5E}"/>
    <cellStyle name="입력 5 5 2 7 2" xfId="24644" xr:uid="{13DC5097-2A7D-4167-8AB8-0D34123219E0}"/>
    <cellStyle name="입력 5 5 2 7 3" xfId="32425" xr:uid="{583145D4-CF7D-4E8C-85B3-587DBD9CAA68}"/>
    <cellStyle name="입력 5 5 2 7 4" xfId="35226" xr:uid="{8FF73857-7DC8-49B5-9381-E50772FC70DA}"/>
    <cellStyle name="입력 5 5 2 8" xfId="11455" xr:uid="{067B4316-0069-4B1B-A194-637E8EC08F7A}"/>
    <cellStyle name="입력 5 5 2 8 2" xfId="24645" xr:uid="{AFF8510C-B6DF-4490-A165-13A23B2AA7C6}"/>
    <cellStyle name="입력 5 5 2 8 3" xfId="32426" xr:uid="{D6DA8CE8-E5EF-4BB8-A6F9-9D194F3E0458}"/>
    <cellStyle name="입력 5 5 2 8 4" xfId="35227" xr:uid="{E7590A71-8EBC-47A9-9F17-9E83AA945C49}"/>
    <cellStyle name="입력 5 5 2 9" xfId="24622" xr:uid="{9DB8137C-2582-4D1C-BDCE-8F44BB40D9BE}"/>
    <cellStyle name="입력 5 5 3" xfId="11456" xr:uid="{FD2AA4D9-D60E-4869-997F-76F46EF49EB1}"/>
    <cellStyle name="입력 5 5 3 10" xfId="35228" xr:uid="{95CD94B8-7E9D-41D3-8F1A-70CEA359D0C1}"/>
    <cellStyle name="입력 5 5 3 2" xfId="11457" xr:uid="{B4A73EDF-0DEE-4D99-9931-95ED11A7BA22}"/>
    <cellStyle name="입력 5 5 3 2 2" xfId="24647" xr:uid="{074311D8-A00F-4641-98A7-588469F4F9FC}"/>
    <cellStyle name="입력 5 5 3 2 3" xfId="32428" xr:uid="{4AE49C0C-611C-451A-B18D-AA132F09031F}"/>
    <cellStyle name="입력 5 5 3 2 4" xfId="35229" xr:uid="{CB656D50-2B1E-430C-887A-7EB721700B9E}"/>
    <cellStyle name="입력 5 5 3 3" xfId="11458" xr:uid="{4A113ACF-4205-4899-9FB6-71B7F57C6FA0}"/>
    <cellStyle name="입력 5 5 3 3 2" xfId="24648" xr:uid="{D23076D6-93AB-4424-8FE5-39BE4F472A29}"/>
    <cellStyle name="입력 5 5 3 3 3" xfId="32429" xr:uid="{0C19330A-9194-4533-9EE7-7EBFD7694717}"/>
    <cellStyle name="입력 5 5 3 3 4" xfId="35230" xr:uid="{0E5D310E-26BD-4CAE-8B9F-605FCE4F59F1}"/>
    <cellStyle name="입력 5 5 3 4" xfId="11459" xr:uid="{DB50E22B-1687-40C2-B665-60999A73EA25}"/>
    <cellStyle name="입력 5 5 3 4 2" xfId="24649" xr:uid="{C717E929-CC3F-4616-B7D5-888712E46BE9}"/>
    <cellStyle name="입력 5 5 3 4 3" xfId="32430" xr:uid="{9A3A9810-22DC-47CA-93BF-0FA8227F0D75}"/>
    <cellStyle name="입력 5 5 3 4 4" xfId="35231" xr:uid="{DCF91BE7-2C5B-4A40-835B-B364EB65A2D6}"/>
    <cellStyle name="입력 5 5 3 5" xfId="11460" xr:uid="{26470DF7-D21C-49D4-9C5C-AE30B277CD27}"/>
    <cellStyle name="입력 5 5 3 5 2" xfId="24650" xr:uid="{28758367-7EC9-48B9-B527-73ABE9346A9A}"/>
    <cellStyle name="입력 5 5 3 5 3" xfId="32431" xr:uid="{CDB62147-CE92-464F-A2B0-41BAC46604EC}"/>
    <cellStyle name="입력 5 5 3 5 4" xfId="35232" xr:uid="{DA39FC9D-F724-4614-875A-6DBAC81401B7}"/>
    <cellStyle name="입력 5 5 3 6" xfId="11461" xr:uid="{81D7F193-C172-4479-842E-68E07F4C8B5F}"/>
    <cellStyle name="입력 5 5 3 6 2" xfId="24651" xr:uid="{386EB939-7866-4E4C-AF16-9C4928134A7D}"/>
    <cellStyle name="입력 5 5 3 6 3" xfId="32432" xr:uid="{E2A51658-3ADE-4C58-ACDA-577EF42797BF}"/>
    <cellStyle name="입력 5 5 3 6 4" xfId="35233" xr:uid="{996258B3-B0CC-4239-87A3-6647597EE189}"/>
    <cellStyle name="입력 5 5 3 7" xfId="11462" xr:uid="{699D0ABA-D1FC-4D0D-BECC-43F5A2790681}"/>
    <cellStyle name="입력 5 5 3 7 2" xfId="24652" xr:uid="{4026955B-4283-4705-98A5-BDFF2BF4C9AF}"/>
    <cellStyle name="입력 5 5 3 7 3" xfId="32433" xr:uid="{F403EEE6-C162-48F6-A1C1-D11926A741D4}"/>
    <cellStyle name="입력 5 5 3 7 4" xfId="35234" xr:uid="{6339718D-9EC4-4115-B113-81896E4011DB}"/>
    <cellStyle name="입력 5 5 3 8" xfId="24646" xr:uid="{81F648F2-4152-4F9A-A068-8C636D96B0A1}"/>
    <cellStyle name="입력 5 5 3 9" xfId="32427" xr:uid="{53DD80FA-F764-4810-861E-737F70E71903}"/>
    <cellStyle name="입력 5 5 4" xfId="11463" xr:uid="{0B91D4C3-EA8C-4D99-8AA5-21C0794CFB23}"/>
    <cellStyle name="입력 5 5 4 2" xfId="11464" xr:uid="{0D055EFE-38BE-4CF0-8F16-AB32532DEC83}"/>
    <cellStyle name="입력 5 5 4 2 2" xfId="24654" xr:uid="{18CE1C9F-6934-4D4F-9985-7440219C87E5}"/>
    <cellStyle name="입력 5 5 4 2 3" xfId="32435" xr:uid="{B5864C8D-FC45-4129-BE5E-7581BEF6F673}"/>
    <cellStyle name="입력 5 5 4 2 4" xfId="35236" xr:uid="{DF55F500-D4FE-4855-8A9E-4617021BE06F}"/>
    <cellStyle name="입력 5 5 4 3" xfId="11465" xr:uid="{529EC82A-851A-4312-B373-96019F0B3954}"/>
    <cellStyle name="입력 5 5 4 3 2" xfId="24655" xr:uid="{DFD3B053-1804-476F-8425-DA8A0D71A640}"/>
    <cellStyle name="입력 5 5 4 3 3" xfId="32436" xr:uid="{1F434D75-71D9-4D2B-A71B-AD62AC3DAB92}"/>
    <cellStyle name="입력 5 5 4 3 4" xfId="35237" xr:uid="{2274819E-BFEF-4AD3-9A62-13E58A1A4187}"/>
    <cellStyle name="입력 5 5 4 4" xfId="11466" xr:uid="{DCEA084E-7453-4EC5-A864-E580482C04B1}"/>
    <cellStyle name="입력 5 5 4 4 2" xfId="24656" xr:uid="{50F4C175-96B0-458F-A7BF-DD8BEA91B1C6}"/>
    <cellStyle name="입력 5 5 4 4 3" xfId="32437" xr:uid="{65C74651-99C9-4D63-AD44-8E3321CFC58E}"/>
    <cellStyle name="입력 5 5 4 4 4" xfId="35238" xr:uid="{F087A72D-FA85-4C78-BB32-AF84A237E5BA}"/>
    <cellStyle name="입력 5 5 4 5" xfId="11467" xr:uid="{EF5D2AFE-7B06-4EFE-AB58-72EBDD440F6A}"/>
    <cellStyle name="입력 5 5 4 5 2" xfId="24657" xr:uid="{0038CAD6-FAEF-4C91-A25A-F4F8E783A03D}"/>
    <cellStyle name="입력 5 5 4 5 3" xfId="32438" xr:uid="{406C4671-99AE-422E-8582-5F6B15C0E7D9}"/>
    <cellStyle name="입력 5 5 4 5 4" xfId="35239" xr:uid="{6C127E8C-F1D8-4C97-B777-2DBF8C9BDC88}"/>
    <cellStyle name="입력 5 5 4 6" xfId="11468" xr:uid="{A89B0E6D-CD83-4F0C-B655-746CBBB7244F}"/>
    <cellStyle name="입력 5 5 4 6 2" xfId="24658" xr:uid="{6317F606-2386-456D-BAD3-CDA328EF0805}"/>
    <cellStyle name="입력 5 5 4 6 3" xfId="32439" xr:uid="{FE6A8553-F452-4CF1-BF6B-E30F40582A6D}"/>
    <cellStyle name="입력 5 5 4 6 4" xfId="35240" xr:uid="{D2490BDF-B944-4C78-AF81-08401DA7779C}"/>
    <cellStyle name="입력 5 5 4 7" xfId="24653" xr:uid="{B715097F-A9D7-4D86-8955-2E4143EDE521}"/>
    <cellStyle name="입력 5 5 4 8" xfId="32434" xr:uid="{1D6D956E-01B5-42DE-9E49-68C9844A820C}"/>
    <cellStyle name="입력 5 5 4 9" xfId="35235" xr:uid="{4ABF62EC-7964-4E28-8465-BAD84754504E}"/>
    <cellStyle name="입력 5 5 5" xfId="11469" xr:uid="{1F2A883B-42E4-4679-9AEA-ACF19F42765E}"/>
    <cellStyle name="입력 5 5 5 2" xfId="11470" xr:uid="{91CD03D4-4E5A-4DD2-AA55-6140163D0AF8}"/>
    <cellStyle name="입력 5 5 5 2 2" xfId="24660" xr:uid="{28C8DC6E-1B6F-425B-AC87-3C9411FAC81E}"/>
    <cellStyle name="입력 5 5 5 2 3" xfId="32441" xr:uid="{145E3C6C-348E-46AC-878E-66F811BC8665}"/>
    <cellStyle name="입력 5 5 5 2 4" xfId="35242" xr:uid="{FA65193A-7FAD-44AE-82E6-6C8A585EDA2B}"/>
    <cellStyle name="입력 5 5 5 3" xfId="11471" xr:uid="{4238E4CE-1B74-41A9-8A42-6D2811FE8244}"/>
    <cellStyle name="입력 5 5 5 3 2" xfId="24661" xr:uid="{863825EE-FC31-4B8B-8D55-F3B7D307BAF6}"/>
    <cellStyle name="입력 5 5 5 3 3" xfId="32442" xr:uid="{E71CA673-2D89-45D5-B048-F3987213BC19}"/>
    <cellStyle name="입력 5 5 5 3 4" xfId="35243" xr:uid="{7DA324CE-A4B5-481D-BC99-321EFEE785D0}"/>
    <cellStyle name="입력 5 5 5 4" xfId="11472" xr:uid="{9D4F7B25-6DA4-43BB-A0D2-B0EA49D7B2AB}"/>
    <cellStyle name="입력 5 5 5 4 2" xfId="24662" xr:uid="{9CF7444B-A259-4B3F-85DF-E49588A8AF9B}"/>
    <cellStyle name="입력 5 5 5 4 3" xfId="32443" xr:uid="{B31B6C52-198A-4A9B-A73A-F5BE08A712CA}"/>
    <cellStyle name="입력 5 5 5 4 4" xfId="35244" xr:uid="{5EAF559E-F164-4EAA-AAEF-D42C99995AA5}"/>
    <cellStyle name="입력 5 5 5 5" xfId="11473" xr:uid="{1D037700-95C1-4071-A9E3-A18F853FFC94}"/>
    <cellStyle name="입력 5 5 5 5 2" xfId="24663" xr:uid="{2D8DC217-FFAB-492B-A4A6-E6F9BBC2B30B}"/>
    <cellStyle name="입력 5 5 5 5 3" xfId="32444" xr:uid="{E5CCE27E-ACEE-43A1-A8F6-FACA9CA5B18F}"/>
    <cellStyle name="입력 5 5 5 5 4" xfId="35245" xr:uid="{FA3B0249-27EB-48EB-BB77-B50AF08ECB88}"/>
    <cellStyle name="입력 5 5 5 6" xfId="24659" xr:uid="{A4526D24-D08F-4D84-833B-067364C322C7}"/>
    <cellStyle name="입력 5 5 5 7" xfId="32440" xr:uid="{826379B4-00D2-498A-9E67-C294D9BDAF82}"/>
    <cellStyle name="입력 5 5 5 8" xfId="35241" xr:uid="{6F2F5ADC-5ACD-4647-AEF8-686187886E0B}"/>
    <cellStyle name="입력 5 5 6" xfId="11474" xr:uid="{42DF1242-1EDC-4ABD-964C-319C7221205D}"/>
    <cellStyle name="입력 5 5 6 2" xfId="11475" xr:uid="{5EE66A10-7E39-49C4-BBC9-0D092F590C47}"/>
    <cellStyle name="입력 5 5 6 2 2" xfId="24665" xr:uid="{9D1645AC-E191-4A85-9CBB-BE8E0A2A0BC0}"/>
    <cellStyle name="입력 5 5 6 2 3" xfId="32446" xr:uid="{A02867FE-5931-4DF5-9A50-51C83F5CD3A4}"/>
    <cellStyle name="입력 5 5 6 2 4" xfId="35247" xr:uid="{1CD6DA69-4CAB-4533-875F-619607CD2A85}"/>
    <cellStyle name="입력 5 5 6 3" xfId="24664" xr:uid="{EC902A1F-FFF6-4531-9B89-0554BB992F37}"/>
    <cellStyle name="입력 5 5 6 4" xfId="32445" xr:uid="{ED9D1FBE-0740-4EED-87B7-EBE0ACF18677}"/>
    <cellStyle name="입력 5 5 6 5" xfId="35246" xr:uid="{2040E97A-0135-4CC8-9731-AA41242A0E83}"/>
    <cellStyle name="입력 5 5 7" xfId="11476" xr:uid="{315D6120-23B9-4D80-BF1D-D05727BE2AA7}"/>
    <cellStyle name="입력 5 5 7 2" xfId="11477" xr:uid="{747B53E9-DA5D-494D-A323-357A91ACE9CE}"/>
    <cellStyle name="입력 5 5 7 3" xfId="24666" xr:uid="{B7D15F38-172F-4C1C-B871-A44D7E1C06DF}"/>
    <cellStyle name="입력 5 5 7 4" xfId="32447" xr:uid="{7CAF0E40-B02D-46FB-8A74-ED8AE1723B09}"/>
    <cellStyle name="입력 5 5 7 5" xfId="35248" xr:uid="{97B02713-1676-488E-8167-868DBCC172E6}"/>
    <cellStyle name="입력 5 5 8" xfId="11478" xr:uid="{AE378057-84C5-47BA-9D58-06CBADB48CB8}"/>
    <cellStyle name="입력 5 5 8 2" xfId="24668" xr:uid="{7D7E9112-94E6-441D-8464-253D967CC51D}"/>
    <cellStyle name="입력 5 5 8 3" xfId="32449" xr:uid="{C951C3D9-BE77-4EF7-A2C0-BF05BAACA03B}"/>
    <cellStyle name="입력 5 5 8 4" xfId="35249" xr:uid="{0FBCEB60-F759-45F8-8663-E002B894012F}"/>
    <cellStyle name="입력 5 5 9" xfId="24621" xr:uid="{F1203ED5-C5B3-40DA-B89F-FA9DCF576DF4}"/>
    <cellStyle name="입력 5 6" xfId="11479" xr:uid="{B9D9106D-ADDD-492E-9082-EC6E806722D4}"/>
    <cellStyle name="입력 5 6 10" xfId="32450" xr:uid="{95B0EEDD-5398-43DC-8AD6-7DB774964CB8}"/>
    <cellStyle name="입력 5 6 11" xfId="35250" xr:uid="{690DD913-8197-4BA2-8485-C5B5D45D61B5}"/>
    <cellStyle name="입력 5 6 2" xfId="11480" xr:uid="{F0085C94-36E5-4669-8C54-1A545E4DAB88}"/>
    <cellStyle name="입력 5 6 2 10" xfId="32451" xr:uid="{CFD3B670-5AD2-4279-894C-699013F7A3F6}"/>
    <cellStyle name="입력 5 6 2 11" xfId="35251" xr:uid="{A74707DF-BCFE-4584-910C-6C11637F5B52}"/>
    <cellStyle name="입력 5 6 2 2" xfId="11481" xr:uid="{BE3C54DD-BEDC-48FD-870C-28754EEA68C2}"/>
    <cellStyle name="입력 5 6 2 2 10" xfId="35252" xr:uid="{A0312C7B-8106-465E-BA28-734C8958F2AC}"/>
    <cellStyle name="입력 5 6 2 2 2" xfId="11482" xr:uid="{235FA2AA-2C6D-46FE-93A8-BBAC6830AA1F}"/>
    <cellStyle name="입력 5 6 2 2 2 2" xfId="24672" xr:uid="{FE7B86AE-2A21-4C6B-80F4-A85DAAC50B64}"/>
    <cellStyle name="입력 5 6 2 2 2 3" xfId="32453" xr:uid="{048FA2A4-AEF0-4266-8EA9-9D4EF0FE4D93}"/>
    <cellStyle name="입력 5 6 2 2 2 4" xfId="35253" xr:uid="{23D4ED47-E377-49DF-BDC2-8EE962C09681}"/>
    <cellStyle name="입력 5 6 2 2 3" xfId="11483" xr:uid="{2329D1EA-D0FE-433B-AC57-7520226C722C}"/>
    <cellStyle name="입력 5 6 2 2 3 2" xfId="24673" xr:uid="{BED281B7-402B-467B-94F4-55E63482AA40}"/>
    <cellStyle name="입력 5 6 2 2 3 3" xfId="32454" xr:uid="{845835D4-C9FA-4CFD-8FCC-10D110735EF3}"/>
    <cellStyle name="입력 5 6 2 2 3 4" xfId="35254" xr:uid="{4902B1B3-2CE5-42E6-BA32-0E89CE106F0D}"/>
    <cellStyle name="입력 5 6 2 2 4" xfId="11484" xr:uid="{305EF7F4-7441-40FD-8272-DCD01E440972}"/>
    <cellStyle name="입력 5 6 2 2 4 2" xfId="24674" xr:uid="{A7C87909-F77B-4AA4-BF49-2A515717E672}"/>
    <cellStyle name="입력 5 6 2 2 4 3" xfId="32455" xr:uid="{D9F5B1EE-6BFC-445D-AEC6-A8D343512A6D}"/>
    <cellStyle name="입력 5 6 2 2 4 4" xfId="35255" xr:uid="{DED86B3B-2C1D-43BD-8353-7219A4303E91}"/>
    <cellStyle name="입력 5 6 2 2 5" xfId="11485" xr:uid="{C731FA10-2005-42D3-A9B1-246D29A41579}"/>
    <cellStyle name="입력 5 6 2 2 5 2" xfId="24675" xr:uid="{09C0C0FC-2F80-4ED2-99F2-7387CB975E88}"/>
    <cellStyle name="입력 5 6 2 2 5 3" xfId="32456" xr:uid="{2054989F-CF73-4F46-B3BC-28D70974E272}"/>
    <cellStyle name="입력 5 6 2 2 5 4" xfId="35256" xr:uid="{13871892-529C-4F72-A254-C2C17DA28BFD}"/>
    <cellStyle name="입력 5 6 2 2 6" xfId="11486" xr:uid="{ABDF97A9-C98E-4FAE-8181-AAEB709B66AF}"/>
    <cellStyle name="입력 5 6 2 2 6 2" xfId="24676" xr:uid="{068BD58E-7DD5-4FBF-A659-31AEF73085BC}"/>
    <cellStyle name="입력 5 6 2 2 6 3" xfId="32457" xr:uid="{A24A8539-851A-4875-B52A-AD1CDDD9F1EF}"/>
    <cellStyle name="입력 5 6 2 2 6 4" xfId="35257" xr:uid="{7ECD16ED-C39E-44A9-80FA-FB72DAAB164F}"/>
    <cellStyle name="입력 5 6 2 2 7" xfId="11487" xr:uid="{15B6A8A7-F39F-450D-AAA5-1088505536CF}"/>
    <cellStyle name="입력 5 6 2 2 7 2" xfId="24677" xr:uid="{7BB6BDD2-9ACC-4DB1-BFA4-69C5E6811248}"/>
    <cellStyle name="입력 5 6 2 2 7 3" xfId="32458" xr:uid="{44C17ED4-6F3F-43B5-89AE-4402B6516FDE}"/>
    <cellStyle name="입력 5 6 2 2 7 4" xfId="35258" xr:uid="{4482B130-E93E-4283-B0BE-34B0BA8460E3}"/>
    <cellStyle name="입력 5 6 2 2 8" xfId="24671" xr:uid="{8175D9AF-B595-40A5-A2D4-986A12981EDB}"/>
    <cellStyle name="입력 5 6 2 2 9" xfId="32452" xr:uid="{FE9914A4-D5FC-4509-A2CB-90EF396D12C0}"/>
    <cellStyle name="입력 5 6 2 3" xfId="11488" xr:uid="{48C94EF9-7FE3-475E-9115-42BFAC2E6E1B}"/>
    <cellStyle name="입력 5 6 2 3 2" xfId="11489" xr:uid="{3E018D7F-2A32-42C8-ACAE-F6503332D165}"/>
    <cellStyle name="입력 5 6 2 3 2 2" xfId="24679" xr:uid="{ABC6E279-5003-4124-9D3D-6057CFD8AEDF}"/>
    <cellStyle name="입력 5 6 2 3 2 3" xfId="32460" xr:uid="{7388CF0E-A12D-457F-9558-19E841E79CE7}"/>
    <cellStyle name="입력 5 6 2 3 2 4" xfId="35260" xr:uid="{B8958FAF-10EC-4BA6-8B6F-3EF619A7F4E5}"/>
    <cellStyle name="입력 5 6 2 3 3" xfId="11490" xr:uid="{DC583C40-72D9-4385-BDD9-F92D7A9BDDE8}"/>
    <cellStyle name="입력 5 6 2 3 3 2" xfId="24680" xr:uid="{8CCFE416-AD3E-4651-8913-36B6C806CAE4}"/>
    <cellStyle name="입력 5 6 2 3 3 3" xfId="32461" xr:uid="{7DE33256-C2A4-4A8F-BC06-73BD9727BA39}"/>
    <cellStyle name="입력 5 6 2 3 3 4" xfId="35261" xr:uid="{306C3121-F6FD-4A5D-B8ED-42F7994B14C9}"/>
    <cellStyle name="입력 5 6 2 3 4" xfId="11491" xr:uid="{167389D8-3F72-48BF-BBAA-C1829691F1BF}"/>
    <cellStyle name="입력 5 6 2 3 4 2" xfId="24681" xr:uid="{F3EE39D6-09B2-4968-96E7-27B9EAF2C814}"/>
    <cellStyle name="입력 5 6 2 3 4 3" xfId="32462" xr:uid="{9D075DE4-1EA5-469F-864D-7F4455E18E75}"/>
    <cellStyle name="입력 5 6 2 3 4 4" xfId="35262" xr:uid="{830FD235-44C0-48D7-B191-3888AA9E53B9}"/>
    <cellStyle name="입력 5 6 2 3 5" xfId="11492" xr:uid="{40E15F6D-AF93-4F3B-905C-32DD2668FF4B}"/>
    <cellStyle name="입력 5 6 2 3 5 2" xfId="24682" xr:uid="{2674D38A-3EDA-46EA-AD42-EB6546AAAE90}"/>
    <cellStyle name="입력 5 6 2 3 5 3" xfId="32463" xr:uid="{136632DB-3808-444F-88FA-5C3AF54E8D4B}"/>
    <cellStyle name="입력 5 6 2 3 5 4" xfId="35263" xr:uid="{61D5F89B-0AD1-499F-A1B0-F572E3647794}"/>
    <cellStyle name="입력 5 6 2 3 6" xfId="11493" xr:uid="{16068061-DCE0-45A8-BE24-4678FCDDAE65}"/>
    <cellStyle name="입력 5 6 2 3 6 2" xfId="24683" xr:uid="{2F39E469-6E96-4181-8EA6-55D86B0B5734}"/>
    <cellStyle name="입력 5 6 2 3 6 3" xfId="32464" xr:uid="{F3602852-0530-49E6-80B5-9AEE8523CC2B}"/>
    <cellStyle name="입력 5 6 2 3 6 4" xfId="35264" xr:uid="{57AF930F-BAE1-4947-86D9-FB4D9E618282}"/>
    <cellStyle name="입력 5 6 2 3 7" xfId="24678" xr:uid="{6609AFD7-C360-4B54-B041-3E036C650B6A}"/>
    <cellStyle name="입력 5 6 2 3 8" xfId="32459" xr:uid="{A40B3922-389D-4E15-AFDB-62E287DCA307}"/>
    <cellStyle name="입력 5 6 2 3 9" xfId="35259" xr:uid="{8F247FEC-AED9-4EB4-B97A-94B57C4F73C6}"/>
    <cellStyle name="입력 5 6 2 4" xfId="11494" xr:uid="{7D6BA3AD-B529-4DC0-97B5-BE9968B0F9F1}"/>
    <cellStyle name="입력 5 6 2 4 2" xfId="11495" xr:uid="{D5213CAF-B070-4C97-A88C-9BCE1DBD4620}"/>
    <cellStyle name="입력 5 6 2 4 2 2" xfId="24685" xr:uid="{48054089-2DA9-4237-A49A-6AF045F1B5E6}"/>
    <cellStyle name="입력 5 6 2 4 2 3" xfId="32466" xr:uid="{99419856-F383-4214-8E63-1A208B55F09A}"/>
    <cellStyle name="입력 5 6 2 4 2 4" xfId="35266" xr:uid="{1E070127-D476-4708-9BE3-72E2DCB798AB}"/>
    <cellStyle name="입력 5 6 2 4 3" xfId="11496" xr:uid="{BF2D05B4-7043-43C1-BE6F-AD2F83D9F71C}"/>
    <cellStyle name="입력 5 6 2 4 3 2" xfId="24686" xr:uid="{BE001D12-EEFA-40D1-9326-CAF6446B2A75}"/>
    <cellStyle name="입력 5 6 2 4 3 3" xfId="32467" xr:uid="{3C48B6D2-44F9-434A-A818-AA5A564652C5}"/>
    <cellStyle name="입력 5 6 2 4 3 4" xfId="35267" xr:uid="{383719AF-EBE2-467F-9860-92F0CAB4993A}"/>
    <cellStyle name="입력 5 6 2 4 4" xfId="11497" xr:uid="{C6F94490-0B5A-451E-B013-A51B46CC7B71}"/>
    <cellStyle name="입력 5 6 2 4 4 2" xfId="24687" xr:uid="{9B61CA74-C596-48C4-BD1B-B89DC367B189}"/>
    <cellStyle name="입력 5 6 2 4 4 3" xfId="32468" xr:uid="{7AFBBD4C-0A76-4454-AC0B-EBF19A47ED09}"/>
    <cellStyle name="입력 5 6 2 4 4 4" xfId="35268" xr:uid="{F8DEA0CD-13AC-421D-8C82-4A52C423082C}"/>
    <cellStyle name="입력 5 6 2 4 5" xfId="24684" xr:uid="{FCE279B4-3E07-494E-ACE6-6BEC54E1444F}"/>
    <cellStyle name="입력 5 6 2 4 6" xfId="32465" xr:uid="{4938F687-1C0B-4BCC-A55A-63C513A8AF8C}"/>
    <cellStyle name="입력 5 6 2 4 7" xfId="35265" xr:uid="{BCE93E06-9876-4379-BFEA-50E5DEA01A23}"/>
    <cellStyle name="입력 5 6 2 5" xfId="11498" xr:uid="{96746EC4-F49F-4D8C-9FF3-57858A0D610D}"/>
    <cellStyle name="입력 5 6 2 5 2" xfId="11499" xr:uid="{2AD2A012-CE57-4F73-AAC2-B40B8669736F}"/>
    <cellStyle name="입력 5 6 2 5 3" xfId="24688" xr:uid="{03A8AE80-6A89-45BC-8E1D-434D99AE2B5C}"/>
    <cellStyle name="입력 5 6 2 5 4" xfId="32469" xr:uid="{86E2863C-2D6C-4753-ACFB-6E7E9084D03F}"/>
    <cellStyle name="입력 5 6 2 5 5" xfId="35269" xr:uid="{07ACF680-1E08-4CC9-817C-3D81089D6C7D}"/>
    <cellStyle name="입력 5 6 2 6" xfId="11500" xr:uid="{D149BBDE-ED09-4DF9-9A13-9377E5BEBE62}"/>
    <cellStyle name="입력 5 6 2 6 2" xfId="11501" xr:uid="{48FADE5B-1614-47B3-A235-9E34096096E4}"/>
    <cellStyle name="입력 5 6 2 6 3" xfId="24690" xr:uid="{A747A6EE-7C6E-4719-9188-9D1B2B096BD2}"/>
    <cellStyle name="입력 5 6 2 6 4" xfId="32471" xr:uid="{D38E6229-68BF-4998-8252-CC026C496875}"/>
    <cellStyle name="입력 5 6 2 6 5" xfId="35270" xr:uid="{0E7AD9E8-3A2E-4611-94C6-6EDA1BAD528A}"/>
    <cellStyle name="입력 5 6 2 7" xfId="11502" xr:uid="{D80DCADF-1544-4661-A14C-F733D9DA695D}"/>
    <cellStyle name="입력 5 6 2 7 2" xfId="24692" xr:uid="{863EF562-56DF-4A4E-BD62-716701EE264F}"/>
    <cellStyle name="입력 5 6 2 7 3" xfId="32473" xr:uid="{F4190833-2E8D-4586-B74B-4AB662E32EAB}"/>
    <cellStyle name="입력 5 6 2 7 4" xfId="35271" xr:uid="{6F5BBF09-A1CD-4E0E-B301-284EA7BCE47E}"/>
    <cellStyle name="입력 5 6 2 8" xfId="11503" xr:uid="{D06BD0E0-95C5-4566-932C-9455CDB0EA9C}"/>
    <cellStyle name="입력 5 6 2 8 2" xfId="24693" xr:uid="{7D24C9C9-7EAF-4B85-A9B7-FB6A19A968FC}"/>
    <cellStyle name="입력 5 6 2 8 3" xfId="32474" xr:uid="{FDE5BE2A-9C0D-4419-8F63-6E5B5A2F8758}"/>
    <cellStyle name="입력 5 6 2 8 4" xfId="35272" xr:uid="{40E4842B-CAC0-4AB6-8799-86D70A288454}"/>
    <cellStyle name="입력 5 6 2 9" xfId="24670" xr:uid="{93B2207C-F220-48E4-B391-DDD4D371FAF3}"/>
    <cellStyle name="입력 5 6 3" xfId="11504" xr:uid="{AF741D3A-1052-48EA-9E7A-E61A1C8E0A1E}"/>
    <cellStyle name="입력 5 6 3 10" xfId="35273" xr:uid="{EF0C9315-91A9-445B-9C4B-01E029CB7643}"/>
    <cellStyle name="입력 5 6 3 2" xfId="11505" xr:uid="{0DD86314-26E3-423C-B2F0-490B2B5CCAE7}"/>
    <cellStyle name="입력 5 6 3 2 2" xfId="24695" xr:uid="{8AA4AFE9-55B0-4F05-AA68-8A7382F5D3A1}"/>
    <cellStyle name="입력 5 6 3 2 3" xfId="32476" xr:uid="{4A756F2C-BB2C-4320-9BA7-5695CDE1A24A}"/>
    <cellStyle name="입력 5 6 3 2 4" xfId="35274" xr:uid="{7C81E6A9-0D47-49FB-A16D-9A892FE0E330}"/>
    <cellStyle name="입력 5 6 3 3" xfId="11506" xr:uid="{41BA9A00-C10F-40D4-B45D-202ADE4E830F}"/>
    <cellStyle name="입력 5 6 3 3 2" xfId="24696" xr:uid="{CD4DDB96-8C5D-4B49-80D1-26B46BEBD56A}"/>
    <cellStyle name="입력 5 6 3 3 3" xfId="32477" xr:uid="{7F3F3972-8F0E-4B1E-8D5E-8FAD67687427}"/>
    <cellStyle name="입력 5 6 3 3 4" xfId="35275" xr:uid="{030B7413-F6EE-4C6E-B0A4-FA48862EB084}"/>
    <cellStyle name="입력 5 6 3 4" xfId="11507" xr:uid="{73DB1807-1283-42EB-909D-12AAA3CBBF7C}"/>
    <cellStyle name="입력 5 6 3 4 2" xfId="24697" xr:uid="{3750ABAA-5514-40F8-B192-43AB0B15ECA7}"/>
    <cellStyle name="입력 5 6 3 4 3" xfId="32478" xr:uid="{49BCD2EE-6893-4D61-BCAA-C4D5EF2F4352}"/>
    <cellStyle name="입력 5 6 3 4 4" xfId="35276" xr:uid="{8BD7908F-2E99-4384-B2F2-4E0F33739BAD}"/>
    <cellStyle name="입력 5 6 3 5" xfId="11508" xr:uid="{13C6C518-2AEB-49BF-AD93-AF68897FDB19}"/>
    <cellStyle name="입력 5 6 3 5 2" xfId="24698" xr:uid="{67DC6CCC-E22D-4C95-96EC-5650575B46E9}"/>
    <cellStyle name="입력 5 6 3 5 3" xfId="32479" xr:uid="{1DC94732-FAFB-4B05-8E14-EFC57B8BBF18}"/>
    <cellStyle name="입력 5 6 3 5 4" xfId="35277" xr:uid="{693BC5E9-DE6A-4E1D-983A-F522CD72E74F}"/>
    <cellStyle name="입력 5 6 3 6" xfId="11509" xr:uid="{99A750B0-5A94-45DD-8DF6-03A651799443}"/>
    <cellStyle name="입력 5 6 3 6 2" xfId="24699" xr:uid="{37CBB035-C59E-4831-BB19-B56C54DD74C9}"/>
    <cellStyle name="입력 5 6 3 6 3" xfId="32480" xr:uid="{5ABAD215-EF88-44AB-B6AC-E6DA775E24E1}"/>
    <cellStyle name="입력 5 6 3 6 4" xfId="35278" xr:uid="{4CF03E51-2C81-4A8A-86A0-2BB1F8520B81}"/>
    <cellStyle name="입력 5 6 3 7" xfId="11510" xr:uid="{5275D4F2-12F9-4254-986E-B7D04A1AAB43}"/>
    <cellStyle name="입력 5 6 3 7 2" xfId="24700" xr:uid="{F2C7F644-AF0A-4FDA-B2C7-859F7EB9B62B}"/>
    <cellStyle name="입력 5 6 3 7 3" xfId="32481" xr:uid="{05C5EEFF-DD8A-4C07-9CF4-DB034023A292}"/>
    <cellStyle name="입력 5 6 3 7 4" xfId="35279" xr:uid="{2EED1D82-E1BB-486E-A751-980AFE3A7182}"/>
    <cellStyle name="입력 5 6 3 8" xfId="24694" xr:uid="{0710DB39-742E-4904-AC94-802F8A55BED1}"/>
    <cellStyle name="입력 5 6 3 9" xfId="32475" xr:uid="{A07ABC77-7936-437A-8ABB-E65FD04E23DC}"/>
    <cellStyle name="입력 5 6 4" xfId="11511" xr:uid="{7845C0C1-FDCC-41A0-8397-0F1D59E24F21}"/>
    <cellStyle name="입력 5 6 4 2" xfId="11512" xr:uid="{6BDD39FD-AA85-47BC-A552-CA5D014638AC}"/>
    <cellStyle name="입력 5 6 4 2 2" xfId="24702" xr:uid="{42AD2EA2-463B-4041-A24B-1FF563170FBB}"/>
    <cellStyle name="입력 5 6 4 2 3" xfId="32483" xr:uid="{1DE43A48-F536-4ED2-A8F0-C9848A1F5F43}"/>
    <cellStyle name="입력 5 6 4 2 4" xfId="35281" xr:uid="{F494B00A-E06B-49FC-8F01-89730F72469D}"/>
    <cellStyle name="입력 5 6 4 3" xfId="11513" xr:uid="{04E387A6-5591-44B2-91B0-F966EDAF06DF}"/>
    <cellStyle name="입력 5 6 4 3 2" xfId="24703" xr:uid="{7E2B2353-D03D-41F1-906F-DAFDDACBB7CF}"/>
    <cellStyle name="입력 5 6 4 3 3" xfId="32484" xr:uid="{3FEF9A4F-BBD9-459D-B8C9-FEEADE467E68}"/>
    <cellStyle name="입력 5 6 4 3 4" xfId="35282" xr:uid="{F158E371-FF33-49BB-AF57-12C2F87E200B}"/>
    <cellStyle name="입력 5 6 4 4" xfId="11514" xr:uid="{BCEDFFEC-49DD-42FE-8291-C099CAA8914D}"/>
    <cellStyle name="입력 5 6 4 4 2" xfId="24704" xr:uid="{0450DF12-3366-4EBE-9F32-9F5A4733A5F7}"/>
    <cellStyle name="입력 5 6 4 4 3" xfId="32485" xr:uid="{ECCA6D5B-817C-4FBE-B2E6-908E6CC073BC}"/>
    <cellStyle name="입력 5 6 4 4 4" xfId="35283" xr:uid="{26C015D3-F052-44AF-9D8C-F09A762C1428}"/>
    <cellStyle name="입력 5 6 4 5" xfId="11515" xr:uid="{27F383DA-72B6-432A-BB53-26A33AB6DA4E}"/>
    <cellStyle name="입력 5 6 4 5 2" xfId="24705" xr:uid="{0758D30E-644A-4243-B0A6-ED3200F161AF}"/>
    <cellStyle name="입력 5 6 4 5 3" xfId="32486" xr:uid="{D101D370-6812-42C4-9CBD-384B6940BA87}"/>
    <cellStyle name="입력 5 6 4 5 4" xfId="35284" xr:uid="{FFD4C3EA-2141-49A0-A936-28AD90820A10}"/>
    <cellStyle name="입력 5 6 4 6" xfId="11516" xr:uid="{55A7A26B-C3FB-4BC4-B719-873FCCCB5034}"/>
    <cellStyle name="입력 5 6 4 6 2" xfId="24706" xr:uid="{4CCE2B35-8B71-4805-9B0D-E0035F334527}"/>
    <cellStyle name="입력 5 6 4 6 3" xfId="32487" xr:uid="{CBC36146-8799-4C6A-8473-D896D39147CD}"/>
    <cellStyle name="입력 5 6 4 6 4" xfId="35285" xr:uid="{2F6A0A0F-123F-4D72-A0B5-F063AEF1F575}"/>
    <cellStyle name="입력 5 6 4 7" xfId="24701" xr:uid="{2BD33969-EFE0-4EA6-9A51-18EAD5DE86FD}"/>
    <cellStyle name="입력 5 6 4 8" xfId="32482" xr:uid="{2EA99825-2373-48D7-90D6-E02DE87B5BDC}"/>
    <cellStyle name="입력 5 6 4 9" xfId="35280" xr:uid="{816BBD98-7A44-4CA7-BD91-93E2AA034436}"/>
    <cellStyle name="입력 5 6 5" xfId="11517" xr:uid="{ED088223-6B6B-47BA-8553-D39B1368C64C}"/>
    <cellStyle name="입력 5 6 5 2" xfId="11518" xr:uid="{4C513B01-2ED0-4589-B435-81A098053F39}"/>
    <cellStyle name="입력 5 6 5 2 2" xfId="24708" xr:uid="{53F7B261-0AD8-400D-B4BC-4BC8DB369941}"/>
    <cellStyle name="입력 5 6 5 2 3" xfId="32489" xr:uid="{418F8148-C615-49C8-B4F2-6FFACB02886B}"/>
    <cellStyle name="입력 5 6 5 2 4" xfId="35287" xr:uid="{3A59D4D4-97CB-4B7D-9403-16F4E4331E79}"/>
    <cellStyle name="입력 5 6 5 3" xfId="11519" xr:uid="{206D20C4-3407-4230-9BA5-A9BE48807E1B}"/>
    <cellStyle name="입력 5 6 5 3 2" xfId="24709" xr:uid="{E926D660-7ECB-4AE3-BA4D-F80DDC4943D1}"/>
    <cellStyle name="입력 5 6 5 3 3" xfId="32490" xr:uid="{9E36DBC0-9CDA-4F3F-83D3-8A71AD609269}"/>
    <cellStyle name="입력 5 6 5 3 4" xfId="35288" xr:uid="{DA191A41-9131-4493-A27F-1A40AF8D4E9F}"/>
    <cellStyle name="입력 5 6 5 4" xfId="11520" xr:uid="{E4C07069-F4AF-4927-B0D2-3F059DCC53B9}"/>
    <cellStyle name="입력 5 6 5 4 2" xfId="24710" xr:uid="{107221B3-C636-4EB6-9F42-D2E62A6B0567}"/>
    <cellStyle name="입력 5 6 5 4 3" xfId="32491" xr:uid="{90987EE8-790D-4FDC-89F6-7C6A6E28A44D}"/>
    <cellStyle name="입력 5 6 5 4 4" xfId="35289" xr:uid="{BFB5C712-9171-40B6-BA1B-9B32F7DB8BC1}"/>
    <cellStyle name="입력 5 6 5 5" xfId="11521" xr:uid="{66F4C4E8-69E6-45DB-86EF-D97E2753E7BF}"/>
    <cellStyle name="입력 5 6 5 5 2" xfId="24711" xr:uid="{023D9C71-B4A7-4D8E-B16B-5A706492ED86}"/>
    <cellStyle name="입력 5 6 5 5 3" xfId="32492" xr:uid="{C7499B71-5F06-4F0D-887A-9ECD5D2E64E3}"/>
    <cellStyle name="입력 5 6 5 5 4" xfId="35290" xr:uid="{881B6521-EFAB-445A-847E-A134A4254217}"/>
    <cellStyle name="입력 5 6 5 6" xfId="24707" xr:uid="{C9AE659A-4086-4B87-8202-1C5063E70FAE}"/>
    <cellStyle name="입력 5 6 5 7" xfId="32488" xr:uid="{DD3BFB3E-B7AE-474A-B73F-B6A8C4C1B7AA}"/>
    <cellStyle name="입력 5 6 5 8" xfId="35286" xr:uid="{27FB8C5A-C64E-49DD-BF9E-01A2019336CE}"/>
    <cellStyle name="입력 5 6 6" xfId="11522" xr:uid="{A4017FF8-19EC-4B69-89FB-75C5828FC375}"/>
    <cellStyle name="입력 5 6 6 2" xfId="11523" xr:uid="{269D9032-FC60-46F5-A912-FE481B16DB97}"/>
    <cellStyle name="입력 5 6 6 2 2" xfId="24713" xr:uid="{4A8B8502-B9D0-4147-8707-73A5C139E9D7}"/>
    <cellStyle name="입력 5 6 6 2 3" xfId="32494" xr:uid="{1B0F94B9-FE18-4074-8F7E-617BE7C3EC35}"/>
    <cellStyle name="입력 5 6 6 2 4" xfId="35292" xr:uid="{0D813A5A-DDC9-4B6F-9BB9-DAA98ACA5B19}"/>
    <cellStyle name="입력 5 6 6 3" xfId="24712" xr:uid="{F5991FDE-49E5-4773-A249-AF58419246C4}"/>
    <cellStyle name="입력 5 6 6 4" xfId="32493" xr:uid="{A9627CAD-3F23-4F80-9D0F-D0CC0930B557}"/>
    <cellStyle name="입력 5 6 6 5" xfId="35291" xr:uid="{1D2E1A2A-0207-4296-B047-F36F9DD429AE}"/>
    <cellStyle name="입력 5 6 7" xfId="11524" xr:uid="{4FF79C3F-40E6-4888-B04D-32571FDE0724}"/>
    <cellStyle name="입력 5 6 7 2" xfId="11525" xr:uid="{764D0BB7-01A2-4C98-84F7-90AD2CA39E2C}"/>
    <cellStyle name="입력 5 6 7 3" xfId="24714" xr:uid="{703ABE4D-4FBE-4766-9036-E83DAA43881C}"/>
    <cellStyle name="입력 5 6 7 4" xfId="32495" xr:uid="{02854B88-3324-446A-AF08-335D37600C43}"/>
    <cellStyle name="입력 5 6 7 5" xfId="35293" xr:uid="{AC9539D4-F173-4E28-9F7D-7C0731A7D5D0}"/>
    <cellStyle name="입력 5 6 8" xfId="11526" xr:uid="{EE63EB98-3C0F-4789-891E-0FF99419A6CA}"/>
    <cellStyle name="입력 5 6 8 2" xfId="24716" xr:uid="{836639F3-5C53-48D4-B53C-DC6D257330E7}"/>
    <cellStyle name="입력 5 6 8 3" xfId="32497" xr:uid="{3736F7C4-85A5-4A9B-B59F-A8C51C877961}"/>
    <cellStyle name="입력 5 6 8 4" xfId="35294" xr:uid="{CA5CFCA2-AFA5-4E06-89E5-DE7B8B85E6C3}"/>
    <cellStyle name="입력 5 6 9" xfId="24669" xr:uid="{48527E66-E392-42DE-8F16-DB611BDE28FC}"/>
    <cellStyle name="입력 5 7" xfId="11527" xr:uid="{FC8B7C6F-53E6-47C3-A1DA-F1F66C1F4F6C}"/>
    <cellStyle name="입력 5 7 10" xfId="35295" xr:uid="{C056C2EF-3451-4BD0-AC2D-29A2B55C30E8}"/>
    <cellStyle name="입력 5 7 2" xfId="11528" xr:uid="{5AEF9E6D-C362-437C-82D3-9C0C24C32078}"/>
    <cellStyle name="입력 5 7 2 10" xfId="35296" xr:uid="{316E4822-BF85-4C9E-AA1E-65C40BA88102}"/>
    <cellStyle name="입력 5 7 2 2" xfId="11529" xr:uid="{507D6B54-5BC7-416C-9DDD-09CF12F0434D}"/>
    <cellStyle name="입력 5 7 2 2 2" xfId="24719" xr:uid="{03678F3A-4CB7-40D3-BDA2-70C605450DB1}"/>
    <cellStyle name="입력 5 7 2 2 3" xfId="32500" xr:uid="{F49524A4-C366-409A-BC7F-C66F8A5D2EEC}"/>
    <cellStyle name="입력 5 7 2 2 4" xfId="35297" xr:uid="{B76EF6EB-7331-47DD-8CD8-9970AFB2E61B}"/>
    <cellStyle name="입력 5 7 2 3" xfId="11530" xr:uid="{B1CE80FB-D323-4AA1-B178-43269F5370C9}"/>
    <cellStyle name="입력 5 7 2 3 2" xfId="24720" xr:uid="{9E3D285D-E448-45E0-9535-03B88FBCCDAC}"/>
    <cellStyle name="입력 5 7 2 3 3" xfId="32501" xr:uid="{A3913DE2-CCA5-4E76-904C-FF00E9D281EF}"/>
    <cellStyle name="입력 5 7 2 3 4" xfId="35298" xr:uid="{6ACDF84C-D06B-4338-A793-60B0444D9A4E}"/>
    <cellStyle name="입력 5 7 2 4" xfId="11531" xr:uid="{204A93B0-BAD9-456A-82AA-745355A2A6FE}"/>
    <cellStyle name="입력 5 7 2 4 2" xfId="24721" xr:uid="{A13E7DE6-A403-4490-A4BF-B3BF34DA2BA4}"/>
    <cellStyle name="입력 5 7 2 4 3" xfId="32502" xr:uid="{9EADDF3E-EC9E-4084-952C-ECC7CB48BBB8}"/>
    <cellStyle name="입력 5 7 2 4 4" xfId="35299" xr:uid="{190BFAFF-FA07-45F6-A533-74558425F31C}"/>
    <cellStyle name="입력 5 7 2 5" xfId="11532" xr:uid="{C99AD179-06F1-4541-8980-A566C2CBE41A}"/>
    <cellStyle name="입력 5 7 2 5 2" xfId="24722" xr:uid="{F1467082-274C-4B43-A0CC-CB74C2173F0F}"/>
    <cellStyle name="입력 5 7 2 5 3" xfId="32503" xr:uid="{53C6EAAD-7645-41C5-9AB5-3EF004E35EDB}"/>
    <cellStyle name="입력 5 7 2 5 4" xfId="35300" xr:uid="{83BD9E53-8128-4928-ACA0-0AB92761FFE7}"/>
    <cellStyle name="입력 5 7 2 6" xfId="11533" xr:uid="{DBC4CA99-0558-4AEC-8532-7674B388446A}"/>
    <cellStyle name="입력 5 7 2 6 2" xfId="24723" xr:uid="{3BFE2CDF-A8D0-4677-A0D2-AD5F55BAA0D1}"/>
    <cellStyle name="입력 5 7 2 6 3" xfId="32504" xr:uid="{6D43142A-7BBC-4713-AB00-6BFDC46824D3}"/>
    <cellStyle name="입력 5 7 2 6 4" xfId="35301" xr:uid="{329F1AFA-26AA-4C4E-8828-7E7CA4661891}"/>
    <cellStyle name="입력 5 7 2 7" xfId="11534" xr:uid="{9CD45A65-E342-405B-BAB5-9ECEF910F7DF}"/>
    <cellStyle name="입력 5 7 2 7 2" xfId="24724" xr:uid="{7F8676E7-3855-42D1-90CF-0F94C7DE3318}"/>
    <cellStyle name="입력 5 7 2 7 3" xfId="32505" xr:uid="{AE36E753-6043-415F-9419-D6F153974CCC}"/>
    <cellStyle name="입력 5 7 2 7 4" xfId="35302" xr:uid="{C64EA089-C00D-43AE-92D9-BE5365A24351}"/>
    <cellStyle name="입력 5 7 2 8" xfId="24718" xr:uid="{E1BCEEDF-0D73-4FE1-9BB0-02AD61EBB8F6}"/>
    <cellStyle name="입력 5 7 2 9" xfId="32499" xr:uid="{9B73AC25-9ACB-477A-8C54-C1F0696326F8}"/>
    <cellStyle name="입력 5 7 3" xfId="11535" xr:uid="{1FA54521-88A1-4F80-B97B-9421253E469D}"/>
    <cellStyle name="입력 5 7 3 2" xfId="11536" xr:uid="{0BD89643-E590-4E87-93EF-6C72D36DC04D}"/>
    <cellStyle name="입력 5 7 3 2 2" xfId="24726" xr:uid="{E2773CB4-37CB-4B18-A420-92CDA6EBB9A4}"/>
    <cellStyle name="입력 5 7 3 2 3" xfId="32507" xr:uid="{189C5EC9-975A-46EC-8650-F1B035F4BDD2}"/>
    <cellStyle name="입력 5 7 3 2 4" xfId="35304" xr:uid="{CC15C2E8-DF35-4734-BDF7-B1B889108C78}"/>
    <cellStyle name="입력 5 7 3 3" xfId="11537" xr:uid="{4ECE522E-321E-4DA7-B5B4-8C4AB12930C9}"/>
    <cellStyle name="입력 5 7 3 3 2" xfId="24727" xr:uid="{A3DFF9BD-6846-40C0-AE1A-181E89B9CFED}"/>
    <cellStyle name="입력 5 7 3 3 3" xfId="32508" xr:uid="{C2372817-E15E-4604-870C-31767865F38E}"/>
    <cellStyle name="입력 5 7 3 3 4" xfId="35305" xr:uid="{7CA5E2C7-9EC0-4B50-8CE8-55A29F4BACB2}"/>
    <cellStyle name="입력 5 7 3 4" xfId="11538" xr:uid="{387D8DBE-4BA7-4859-A2FE-F7E692C6403E}"/>
    <cellStyle name="입력 5 7 3 4 2" xfId="24728" xr:uid="{AE4A610B-A024-4262-9049-57D40274C9F9}"/>
    <cellStyle name="입력 5 7 3 4 3" xfId="32509" xr:uid="{3EECC354-F3E7-4CF2-A7CF-2BDD54BDA520}"/>
    <cellStyle name="입력 5 7 3 4 4" xfId="35306" xr:uid="{64B39D34-CAB4-4D04-A5EF-630C050BA37F}"/>
    <cellStyle name="입력 5 7 3 5" xfId="11539" xr:uid="{4C7246B8-0868-4D23-AC41-6EA7522B57E4}"/>
    <cellStyle name="입력 5 7 3 5 2" xfId="24729" xr:uid="{691128BB-C996-4D35-AACC-4EA20E7B65E8}"/>
    <cellStyle name="입력 5 7 3 5 3" xfId="32510" xr:uid="{E6566B5B-B83E-49B2-8FE2-8D66AAEF447D}"/>
    <cellStyle name="입력 5 7 3 5 4" xfId="35307" xr:uid="{DB71804C-3C4A-403E-AE46-430148BEB860}"/>
    <cellStyle name="입력 5 7 3 6" xfId="11540" xr:uid="{CE9BDF75-1BFC-4729-AB7E-136643CB8063}"/>
    <cellStyle name="입력 5 7 3 6 2" xfId="24730" xr:uid="{C9AE46A0-3001-49E1-B9A3-198E9AF4421A}"/>
    <cellStyle name="입력 5 7 3 6 3" xfId="32511" xr:uid="{4EDCDA7F-CB6E-4B5A-A1A4-1327C79631DF}"/>
    <cellStyle name="입력 5 7 3 6 4" xfId="35308" xr:uid="{AA766497-975B-4DC4-9254-8609B51FDB64}"/>
    <cellStyle name="입력 5 7 3 7" xfId="24725" xr:uid="{8E614F71-B2BB-4F8C-9185-3179EB8B59D4}"/>
    <cellStyle name="입력 5 7 3 8" xfId="32506" xr:uid="{D512BDDF-4857-46C1-8DE9-CBD67B183D65}"/>
    <cellStyle name="입력 5 7 3 9" xfId="35303" xr:uid="{1F1C0C61-18ED-4B93-814A-42E4B4FCD23C}"/>
    <cellStyle name="입력 5 7 4" xfId="11541" xr:uid="{23E298D4-09B5-4335-AEE0-3A8F3FA9C206}"/>
    <cellStyle name="입력 5 7 4 2" xfId="11542" xr:uid="{65419878-67DD-4352-9590-D7F819895DC1}"/>
    <cellStyle name="입력 5 7 4 2 2" xfId="24732" xr:uid="{C9E616E5-325E-4014-813B-BD60190CCADB}"/>
    <cellStyle name="입력 5 7 4 2 3" xfId="32513" xr:uid="{A375EA82-B598-4988-8BBE-A7CE8C0B96C2}"/>
    <cellStyle name="입력 5 7 4 2 4" xfId="35310" xr:uid="{686EABD5-E6C0-4132-BAE5-4FB0BDA3038B}"/>
    <cellStyle name="입력 5 7 4 3" xfId="11543" xr:uid="{16253AF3-6FA1-4E36-A616-736FAF43D331}"/>
    <cellStyle name="입력 5 7 4 3 2" xfId="24733" xr:uid="{B2F94B6B-86AF-443C-ACF3-90B9E50C93E0}"/>
    <cellStyle name="입력 5 7 4 3 3" xfId="32514" xr:uid="{3C1DA16D-2F58-4C1B-AE60-639DFB15DE6D}"/>
    <cellStyle name="입력 5 7 4 3 4" xfId="35311" xr:uid="{0B8EF170-ACD2-4E6C-A05F-B7BE0C9FC3D3}"/>
    <cellStyle name="입력 5 7 4 4" xfId="11544" xr:uid="{5AD35FE6-E58C-48CD-B46C-A86629BD2EC5}"/>
    <cellStyle name="입력 5 7 4 4 2" xfId="24734" xr:uid="{102B55A2-C9BA-4745-8979-A3A3AC4972B8}"/>
    <cellStyle name="입력 5 7 4 4 3" xfId="32515" xr:uid="{E62377F2-772A-4F16-B5D4-F9CF30718DFA}"/>
    <cellStyle name="입력 5 7 4 4 4" xfId="35312" xr:uid="{43E19DD2-5215-4433-96D3-1A9EA78076F0}"/>
    <cellStyle name="입력 5 7 4 5" xfId="11545" xr:uid="{B329C539-65A7-4725-8D93-57E47E3EDCF4}"/>
    <cellStyle name="입력 5 7 4 5 2" xfId="24735" xr:uid="{AAD96778-DEE2-48BF-B56C-B6F57F04D09A}"/>
    <cellStyle name="입력 5 7 4 5 3" xfId="32516" xr:uid="{3BA03BD7-A156-40F9-8B22-D8E969215272}"/>
    <cellStyle name="입력 5 7 4 5 4" xfId="35313" xr:uid="{2C905891-7B36-4732-8D4F-354561D652C1}"/>
    <cellStyle name="입력 5 7 4 6" xfId="24731" xr:uid="{4141BD98-D425-4C26-A753-5785CA3C4B40}"/>
    <cellStyle name="입력 5 7 4 7" xfId="32512" xr:uid="{6E2ECEF6-04A2-4C90-B863-95E7F2CC2C4F}"/>
    <cellStyle name="입력 5 7 4 8" xfId="35309" xr:uid="{C2F2E655-0752-4DBD-8476-5C566617AC89}"/>
    <cellStyle name="입력 5 7 5" xfId="11546" xr:uid="{5E3CD246-366A-4F15-BB20-CC5F0F12F903}"/>
    <cellStyle name="입력 5 7 5 2" xfId="11547" xr:uid="{0520DC90-3EB9-4B03-943A-B5AA96121D0B}"/>
    <cellStyle name="입력 5 7 5 2 2" xfId="24737" xr:uid="{A57EE8D8-00E9-4251-9718-2C7323DBD541}"/>
    <cellStyle name="입력 5 7 5 2 3" xfId="32518" xr:uid="{7B4BBEDE-478D-41DC-8452-4A9E04D37756}"/>
    <cellStyle name="입력 5 7 5 2 4" xfId="35315" xr:uid="{DABB0AA3-B627-4656-8392-0682040E10D6}"/>
    <cellStyle name="입력 5 7 5 3" xfId="24736" xr:uid="{4825D570-B256-4EC6-8323-F62E15281C2A}"/>
    <cellStyle name="입력 5 7 5 4" xfId="32517" xr:uid="{C55D0206-8966-42F6-8B98-F4829D4240B9}"/>
    <cellStyle name="입력 5 7 5 5" xfId="35314" xr:uid="{61D44980-6433-48AF-8BFD-C1EE964FD712}"/>
    <cellStyle name="입력 5 7 6" xfId="11548" xr:uid="{08430F9A-3BE0-4011-A844-F2B76AD34121}"/>
    <cellStyle name="입력 5 7 6 2" xfId="11549" xr:uid="{73318B4E-825C-4B80-8C3B-B1731931A8B4}"/>
    <cellStyle name="입력 5 7 6 3" xfId="24738" xr:uid="{773A5DB5-5F97-48D7-85CD-C0D448CB7426}"/>
    <cellStyle name="입력 5 7 6 4" xfId="32519" xr:uid="{5D331DCC-3902-4DAC-8442-90441F5581C5}"/>
    <cellStyle name="입력 5 7 6 5" xfId="35316" xr:uid="{2A74ED7F-C8E3-4291-B17E-04743C6D4BAE}"/>
    <cellStyle name="입력 5 7 7" xfId="11550" xr:uid="{55EB1832-F2B5-4222-AB93-67B712487EA9}"/>
    <cellStyle name="입력 5 7 7 2" xfId="24740" xr:uid="{86E34602-D00D-4F99-A870-D5B2631558D7}"/>
    <cellStyle name="입력 5 7 7 3" xfId="32521" xr:uid="{9BA97E3E-C0A2-4B2B-BA5E-B5F1875B0BE2}"/>
    <cellStyle name="입력 5 7 7 4" xfId="35317" xr:uid="{47CD869D-2918-4C3F-A559-9A253A7A135E}"/>
    <cellStyle name="입력 5 7 8" xfId="24717" xr:uid="{AECDC917-CDD6-4AA6-8295-4C82877DB5ED}"/>
    <cellStyle name="입력 5 7 9" xfId="32498" xr:uid="{08514883-08AD-4062-805F-4FAF398DAE47}"/>
    <cellStyle name="입력 5 8" xfId="11551" xr:uid="{FD89C247-3E12-4ABA-B476-20AC37587F30}"/>
    <cellStyle name="입력 5 8 2" xfId="11552" xr:uid="{E68FE284-E802-4330-B2E5-DB96257E5B51}"/>
    <cellStyle name="입력 5 8 2 2" xfId="24742" xr:uid="{3E148C28-2292-4F45-9F7B-BC96E6F0046E}"/>
    <cellStyle name="입력 5 8 2 3" xfId="32523" xr:uid="{BF439140-CCC5-49F3-A748-AFFFD1650403}"/>
    <cellStyle name="입력 5 8 2 4" xfId="35319" xr:uid="{0EDC535E-2DF9-4E4C-9FEB-3A226338F8EB}"/>
    <cellStyle name="입력 5 8 3" xfId="11553" xr:uid="{2D6121D0-2510-4E38-A893-1BC0C68BAD43}"/>
    <cellStyle name="입력 5 8 3 2" xfId="24743" xr:uid="{46D60C91-DA74-4994-A5E6-3264E635CA1F}"/>
    <cellStyle name="입력 5 8 3 3" xfId="32524" xr:uid="{100E5769-D883-4372-94F0-ACE702CA4E81}"/>
    <cellStyle name="입력 5 8 3 4" xfId="35320" xr:uid="{611CA1F8-F9F0-4552-AE29-A47583D5673C}"/>
    <cellStyle name="입력 5 8 4" xfId="24741" xr:uid="{DB19015C-B259-4664-A750-F716C8F45B40}"/>
    <cellStyle name="입력 5 8 5" xfId="32522" xr:uid="{DDE3E5E9-C8B2-4EEA-A576-613B9D518F2C}"/>
    <cellStyle name="입력 5 8 6" xfId="35318" xr:uid="{12D9F01C-72C9-4EE3-A270-FAE76253EE77}"/>
    <cellStyle name="입력 5 9" xfId="11554" xr:uid="{909F0529-D25F-4A7B-A6B4-3571F29E190B}"/>
    <cellStyle name="입력 5 9 2" xfId="11555" xr:uid="{90304408-FF88-4F6A-8681-0CFF93258234}"/>
    <cellStyle name="입력 5 9 3" xfId="24744" xr:uid="{E40BB268-C288-45E1-8912-93F4C3749E68}"/>
    <cellStyle name="입력 5 9 4" xfId="32525" xr:uid="{93A74957-51FB-4F64-97AF-2BDF008B1FB4}"/>
    <cellStyle name="입력 5 9 5" xfId="35321" xr:uid="{4B7B3672-0996-49E2-B0B9-0EE0CBA5BA50}"/>
    <cellStyle name="자리수" xfId="11556" xr:uid="{B49FD889-8A5D-4C8A-9933-05A9E605991E}"/>
    <cellStyle name="자리수0" xfId="11557" xr:uid="{0E217544-55FC-44AA-8A55-36D3135FF961}"/>
    <cellStyle name="전용" xfId="11558" xr:uid="{5FE3CC93-4385-4B1A-9C6F-D63DE4F31CE6}"/>
    <cellStyle name="제목 1 2" xfId="11559" xr:uid="{46F7170C-9C85-495F-851D-FA099326D43F}"/>
    <cellStyle name="제목 1 2 2" xfId="11560" xr:uid="{E7F6423C-CD10-45A9-8654-816ACD668551}"/>
    <cellStyle name="제목 1 2 3" xfId="11561" xr:uid="{375D2951-1AED-47D9-9A56-7D6D015C1EEC}"/>
    <cellStyle name="제목 1 2 4" xfId="11562" xr:uid="{804CE6E2-62DE-4637-A1F6-09AB9DA81B4D}"/>
    <cellStyle name="제목 1 2_9.원단위" xfId="11563" xr:uid="{9FEAE2B2-AE33-452B-8065-D2B835BADCA3}"/>
    <cellStyle name="제목 1 3" xfId="11564" xr:uid="{0609D156-D462-463D-B9E1-0E33BAB14C80}"/>
    <cellStyle name="제목 1 4" xfId="11565" xr:uid="{A5C880D5-1214-420E-B1E6-CFF873E464E4}"/>
    <cellStyle name="제목 1 5" xfId="11566" xr:uid="{3F3D36FE-8504-4BE4-B9A2-30CEAAEDF601}"/>
    <cellStyle name="제목 2 2" xfId="11567" xr:uid="{E930BE31-8018-404D-8CAA-1F7E3F419ECF}"/>
    <cellStyle name="제목 2 2 2" xfId="11568" xr:uid="{2D8662E1-D637-44CC-B93A-C2C47391EFB1}"/>
    <cellStyle name="제목 2 2 3" xfId="11569" xr:uid="{7FB4C451-36C3-49DE-9A1A-43D64C4DDB90}"/>
    <cellStyle name="제목 2 2 4" xfId="11570" xr:uid="{9AACEBFB-9168-46C2-9ECF-5B493BF2BEB4}"/>
    <cellStyle name="제목 2 2_9.원단위" xfId="11571" xr:uid="{70FEE4A6-6B76-44A8-907E-1D540D5984B0}"/>
    <cellStyle name="제목 2 3" xfId="11572" xr:uid="{320069FE-C0B9-428F-899A-CCFA59A39F57}"/>
    <cellStyle name="제목 2 4" xfId="11573" xr:uid="{640B54B0-E9E7-4DD8-B292-4994206E74E0}"/>
    <cellStyle name="제목 2 5" xfId="11574" xr:uid="{73DFD3BC-EAF2-4B4A-B04F-064B22F0C08B}"/>
    <cellStyle name="제목 3 2" xfId="11575" xr:uid="{972AEF9D-477D-427D-A284-49DE0027C199}"/>
    <cellStyle name="제목 3 2 10" xfId="11576" xr:uid="{D1BD7C89-EDC6-4FF9-8EE7-C84CF868625D}"/>
    <cellStyle name="제목 3 2 10 2" xfId="11577" xr:uid="{653D0DE2-AA05-4A7A-964C-0E9770F6B1E5}"/>
    <cellStyle name="제목 3 2 11" xfId="11578" xr:uid="{A0ED2BCE-726C-433B-91EB-547D179B9B70}"/>
    <cellStyle name="제목 3 2 11 2" xfId="11579" xr:uid="{5F87CCFB-2D2B-4F59-9C69-103D86315F83}"/>
    <cellStyle name="제목 3 2 12" xfId="11580" xr:uid="{2C51B9F4-F271-4C51-BF13-B907E2CD215E}"/>
    <cellStyle name="제목 3 2 12 2" xfId="11581" xr:uid="{4A962305-F976-4A19-8E4D-CD738C37D6E1}"/>
    <cellStyle name="제목 3 2 13" xfId="11582" xr:uid="{DE634F45-BF30-4596-BD4B-99C6AF76DB09}"/>
    <cellStyle name="제목 3 2 2" xfId="11583" xr:uid="{A3C8EB7F-C258-4301-9168-2368E29F73C4}"/>
    <cellStyle name="제목 3 2 2 10" xfId="11584" xr:uid="{82C8B366-0DB5-4A85-BBA7-99758372B214}"/>
    <cellStyle name="제목 3 2 2 2" xfId="11585" xr:uid="{3D0D169A-7D7C-43AC-B429-81A72A70B3AA}"/>
    <cellStyle name="제목 3 2 2 2 2" xfId="11586" xr:uid="{8626C8C8-685F-4583-9E24-FB38C1C38C59}"/>
    <cellStyle name="제목 3 2 2 3" xfId="11587" xr:uid="{F238F6A2-FD3E-44A0-8CED-938FE890142D}"/>
    <cellStyle name="제목 3 2 2 3 2" xfId="11588" xr:uid="{0263B7C3-8ACB-4EDA-B8CD-CC561C045E3E}"/>
    <cellStyle name="제목 3 2 2 4" xfId="11589" xr:uid="{70BD31D8-279A-4DAE-8C85-EF8C4D7843D9}"/>
    <cellStyle name="제목 3 2 2 4 2" xfId="11590" xr:uid="{C52D954D-90A0-4CDD-8D4F-FA49611F5E23}"/>
    <cellStyle name="제목 3 2 2 5" xfId="11591" xr:uid="{8A27BBC0-FF2E-4666-ADD4-D597B07A3DC9}"/>
    <cellStyle name="제목 3 2 2 5 2" xfId="11592" xr:uid="{1B7EFD4D-BBDD-470F-90BE-2D7DDA2E1D2B}"/>
    <cellStyle name="제목 3 2 2 6" xfId="11593" xr:uid="{BE8D7741-D257-44F2-92FD-3115FE6F078A}"/>
    <cellStyle name="제목 3 2 2 6 2" xfId="11594" xr:uid="{730E0639-F8C8-41D6-85E5-E0996094651F}"/>
    <cellStyle name="제목 3 2 2 7" xfId="11595" xr:uid="{9F53C3A5-9A85-4B5C-A17A-FF210422686E}"/>
    <cellStyle name="제목 3 2 2 7 2" xfId="11596" xr:uid="{686180D2-5354-49FC-93FD-AD3587F82C60}"/>
    <cellStyle name="제목 3 2 2 8" xfId="11597" xr:uid="{AC3C1F8A-BBCE-4057-BE50-AB893609485D}"/>
    <cellStyle name="제목 3 2 2 8 2" xfId="11598" xr:uid="{6C0D6CCC-0B4B-47BA-B328-2C6918B47E28}"/>
    <cellStyle name="제목 3 2 2 9" xfId="11599" xr:uid="{2A96DD13-201F-4760-BB5D-4D988D53C642}"/>
    <cellStyle name="제목 3 2 2 9 2" xfId="11600" xr:uid="{0F33CF91-707B-4BEE-BDEE-EA369AD379BB}"/>
    <cellStyle name="제목 3 2 3" xfId="11601" xr:uid="{947D9F14-FA86-49FA-85E9-6BCA116A2995}"/>
    <cellStyle name="제목 3 2 3 10" xfId="11602" xr:uid="{EAB2CD34-C04A-481F-A811-69578BF7FFB9}"/>
    <cellStyle name="제목 3 2 3 2" xfId="11603" xr:uid="{A241F215-D215-4A0C-AD5B-24460AD14D60}"/>
    <cellStyle name="제목 3 2 3 2 2" xfId="11604" xr:uid="{AD313D0D-1870-4EA2-910B-46E7CCB6AFEC}"/>
    <cellStyle name="제목 3 2 3 3" xfId="11605" xr:uid="{9B375BBE-1F3D-4217-B3D2-F0F3B734A0D9}"/>
    <cellStyle name="제목 3 2 3 3 2" xfId="11606" xr:uid="{132EFB4F-28C1-4CDD-B131-33512B5B3604}"/>
    <cellStyle name="제목 3 2 3 4" xfId="11607" xr:uid="{CC4D302E-D812-4DB7-91E9-B9A817396D78}"/>
    <cellStyle name="제목 3 2 3 4 2" xfId="11608" xr:uid="{B01C0CFF-CA32-410E-A6E6-6277A307E254}"/>
    <cellStyle name="제목 3 2 3 5" xfId="11609" xr:uid="{74778708-4A11-4A7B-A90C-25B4BA4DD79A}"/>
    <cellStyle name="제목 3 2 3 5 2" xfId="11610" xr:uid="{77EBC92C-3E0B-4B56-A2B6-AD2498EE2843}"/>
    <cellStyle name="제목 3 2 3 6" xfId="11611" xr:uid="{1959A09F-A2F8-43D6-B2E1-DD6A8484A7B8}"/>
    <cellStyle name="제목 3 2 3 6 2" xfId="11612" xr:uid="{F90FC63C-4D5E-4DD0-AC99-8B6D50C0A8BF}"/>
    <cellStyle name="제목 3 2 3 7" xfId="11613" xr:uid="{2E43E576-B585-4ECC-AD5B-2311904F31BA}"/>
    <cellStyle name="제목 3 2 3 7 2" xfId="11614" xr:uid="{582FDFEC-48C1-4824-B592-4CA1AD386172}"/>
    <cellStyle name="제목 3 2 3 8" xfId="11615" xr:uid="{CB004735-A49C-44BE-A717-CE036B63C6F6}"/>
    <cellStyle name="제목 3 2 3 8 2" xfId="11616" xr:uid="{17D46452-842E-453A-97FB-16920633604C}"/>
    <cellStyle name="제목 3 2 3 9" xfId="11617" xr:uid="{3C4AAACA-EF47-452A-A903-E1653105BD28}"/>
    <cellStyle name="제목 3 2 3 9 2" xfId="11618" xr:uid="{B1114184-239A-4FD8-A8AD-8C81F6185C1F}"/>
    <cellStyle name="제목 3 2 4" xfId="11619" xr:uid="{2E6EF51E-4270-4D37-8202-D15E32428675}"/>
    <cellStyle name="제목 3 2 4 10" xfId="11620" xr:uid="{6EEE760F-7B62-4BB3-92C2-55856DFACDAD}"/>
    <cellStyle name="제목 3 2 4 2" xfId="11621" xr:uid="{F71C241F-AA39-46F8-BB78-7BB36D2A8975}"/>
    <cellStyle name="제목 3 2 4 2 2" xfId="11622" xr:uid="{F37B1E14-18D9-433A-8C2B-918EF843FD8B}"/>
    <cellStyle name="제목 3 2 4 3" xfId="11623" xr:uid="{26A72941-D2F3-4561-B606-A8FAB3E89D06}"/>
    <cellStyle name="제목 3 2 4 3 2" xfId="11624" xr:uid="{E4EC78CB-36A4-4958-B999-B0E0F2B8DD47}"/>
    <cellStyle name="제목 3 2 4 4" xfId="11625" xr:uid="{034F59B9-0B9D-4B66-AD95-D69737B9B3F6}"/>
    <cellStyle name="제목 3 2 4 4 2" xfId="11626" xr:uid="{0CF579A7-F704-45D0-8EF4-286FE262B2F1}"/>
    <cellStyle name="제목 3 2 4 5" xfId="11627" xr:uid="{6DF9B325-0EEF-4780-97DB-953C67317BD2}"/>
    <cellStyle name="제목 3 2 4 5 2" xfId="11628" xr:uid="{418636A7-36C3-4858-B113-9934C44C948F}"/>
    <cellStyle name="제목 3 2 4 6" xfId="11629" xr:uid="{F80A3686-A426-49F8-96A4-6420552FE887}"/>
    <cellStyle name="제목 3 2 4 6 2" xfId="11630" xr:uid="{91E60200-E603-485A-8332-042A10FF6CFA}"/>
    <cellStyle name="제목 3 2 4 7" xfId="11631" xr:uid="{47ECB76B-FDD3-473A-9923-66773332E795}"/>
    <cellStyle name="제목 3 2 4 7 2" xfId="11632" xr:uid="{4B29E172-F447-467A-87D5-511DE44468C1}"/>
    <cellStyle name="제목 3 2 4 8" xfId="11633" xr:uid="{479FE32A-4CDD-4AC6-B064-717EA8D9E80D}"/>
    <cellStyle name="제목 3 2 4 8 2" xfId="11634" xr:uid="{D74F8E31-31F3-4E5C-AB34-00B1A62CDDB1}"/>
    <cellStyle name="제목 3 2 4 9" xfId="11635" xr:uid="{65407956-6FD0-4E7E-9968-09165A40F8E1}"/>
    <cellStyle name="제목 3 2 4 9 2" xfId="11636" xr:uid="{66AC1CB6-12C4-4F2C-82A3-6D82AB034D35}"/>
    <cellStyle name="제목 3 2 5" xfId="11637" xr:uid="{2E6BC7B9-4168-4162-BFAB-1F87E0259911}"/>
    <cellStyle name="제목 3 2 5 2" xfId="11638" xr:uid="{9B8487B9-7091-4235-B4B4-515A7F6E42E6}"/>
    <cellStyle name="제목 3 2 6" xfId="11639" xr:uid="{3F19F808-85F2-43B6-AAF9-7A6279A2F549}"/>
    <cellStyle name="제목 3 2 6 2" xfId="11640" xr:uid="{7EF506BE-AE4B-4C9B-AF43-F54E6674FD23}"/>
    <cellStyle name="제목 3 2 7" xfId="11641" xr:uid="{62665216-D19F-4A26-8969-4203F99A9D38}"/>
    <cellStyle name="제목 3 2 7 2" xfId="11642" xr:uid="{0CF881FC-8C32-46F4-BF9E-A99039F8C7F0}"/>
    <cellStyle name="제목 3 2 8" xfId="11643" xr:uid="{6539387A-4819-4F01-AE05-4C5E64B67B7E}"/>
    <cellStyle name="제목 3 2 8 2" xfId="11644" xr:uid="{C576309A-F7C4-44FB-9893-8F756DCCEDC7}"/>
    <cellStyle name="제목 3 2 9" xfId="11645" xr:uid="{3A8D64DC-5B2A-403B-8309-4A13B2F1EADE}"/>
    <cellStyle name="제목 3 2 9 2" xfId="11646" xr:uid="{93A92C13-1726-4C1B-BDE5-BD86D0D27B6D}"/>
    <cellStyle name="제목 3 2_9.원단위" xfId="11647" xr:uid="{1D568211-15F5-42DF-8D82-98153FA88BA0}"/>
    <cellStyle name="제목 3 3" xfId="11648" xr:uid="{86C28F5C-9C71-4CA4-A9BC-C8FED286EC7C}"/>
    <cellStyle name="제목 3 4" xfId="11649" xr:uid="{ABCEA631-6ACB-4367-8E32-4E00D41A86CE}"/>
    <cellStyle name="제목 3 5" xfId="11650" xr:uid="{954E68A2-4988-4707-85B0-8C253E321A88}"/>
    <cellStyle name="제목 3 5 10" xfId="11651" xr:uid="{CA488BDE-3366-4F5C-A8F8-22ECA3964B4A}"/>
    <cellStyle name="제목 3 5 2" xfId="11652" xr:uid="{A21880EE-2D11-454E-9A14-2F3B74F880CF}"/>
    <cellStyle name="제목 3 5 2 2" xfId="11653" xr:uid="{9976F563-FBC9-4A42-8360-4FA6B20B48FD}"/>
    <cellStyle name="제목 3 5 3" xfId="11654" xr:uid="{7C789D0D-FF7D-449D-A447-6EE95591CF93}"/>
    <cellStyle name="제목 3 5 3 2" xfId="11655" xr:uid="{49BC73A9-332B-4285-8B8D-EF9D14A72FBC}"/>
    <cellStyle name="제목 3 5 4" xfId="11656" xr:uid="{9ABA1922-2435-4351-88D1-D49239BD32F0}"/>
    <cellStyle name="제목 3 5 4 2" xfId="11657" xr:uid="{BEFB7688-97C3-4ED3-91EE-2ED066DFEF25}"/>
    <cellStyle name="제목 3 5 5" xfId="11658" xr:uid="{8D29C1FD-B621-4D16-B73D-686BB8C75112}"/>
    <cellStyle name="제목 3 5 5 2" xfId="11659" xr:uid="{F367D1D7-48E7-4C27-8A45-15DB46FB31E3}"/>
    <cellStyle name="제목 3 5 6" xfId="11660" xr:uid="{5D0DDDA4-322E-4129-96C1-09EFCF79DC8F}"/>
    <cellStyle name="제목 3 5 6 2" xfId="11661" xr:uid="{515E1378-1EA9-49FB-B8FF-4899D9FEDE8F}"/>
    <cellStyle name="제목 3 5 7" xfId="11662" xr:uid="{1988BE37-91BC-491F-BC4B-F933D4F63763}"/>
    <cellStyle name="제목 3 5 7 2" xfId="11663" xr:uid="{FB5D4BA6-CB0C-4407-81A2-3BF40EB6D0BA}"/>
    <cellStyle name="제목 3 5 8" xfId="11664" xr:uid="{804C55BF-B1FB-4787-9AC1-F72830AAFA59}"/>
    <cellStyle name="제목 3 5 8 2" xfId="11665" xr:uid="{7EA7DF53-2BAC-48E7-8B71-F84747C2A580}"/>
    <cellStyle name="제목 3 5 9" xfId="11666" xr:uid="{A58D8954-09FD-436A-86F6-562E8BFBEFEB}"/>
    <cellStyle name="제목 3 5 9 2" xfId="11667" xr:uid="{D75F5B24-83EF-478D-ABC1-BF81368F281B}"/>
    <cellStyle name="제목 4 2" xfId="11668" xr:uid="{94C870F5-6855-4B1A-9CF9-26F41B8E1A20}"/>
    <cellStyle name="제목 4 2 2" xfId="11669" xr:uid="{12EF57FB-DC6E-4863-8555-DFA5B1396F3A}"/>
    <cellStyle name="제목 4 2 3" xfId="11670" xr:uid="{DDE0CF83-9DE4-44F8-A2A9-5CFBF57B215A}"/>
    <cellStyle name="제목 4 2 4" xfId="11671" xr:uid="{835D2C10-7151-4162-AD41-5F2E6238DD04}"/>
    <cellStyle name="제목 4 3" xfId="11672" xr:uid="{B1B1EDE6-332E-41EC-8E47-7EE3D2DB1F79}"/>
    <cellStyle name="제목 4 4" xfId="11673" xr:uid="{F465F731-C99B-4AF6-9441-5AA1196F8676}"/>
    <cellStyle name="제목 4 5" xfId="11674" xr:uid="{050E9F8C-99C0-4A4C-A3C7-45C7754BB74D}"/>
    <cellStyle name="제목 5" xfId="11675" xr:uid="{3AFBA812-13A9-4378-8B34-A3992BD48B2E}"/>
    <cellStyle name="제목 5 2" xfId="11676" xr:uid="{4D2F8FF8-E71D-4D5C-B2D9-A670E76F5AB2}"/>
    <cellStyle name="제목 5 3" xfId="11677" xr:uid="{8FF0E0B8-8121-4AF1-B4A7-E2245C9F9F0B}"/>
    <cellStyle name="제목 5 4" xfId="11678" xr:uid="{4E1D04EC-D12E-41CD-8309-D5F4734C144F}"/>
    <cellStyle name="제목 6" xfId="11679" xr:uid="{86C8ACE4-22FD-4FDC-85B5-139E58920C1B}"/>
    <cellStyle name="제목 7" xfId="11680" xr:uid="{DF4A99BE-5AB4-4C78-BE8C-011098067F68}"/>
    <cellStyle name="제목 8" xfId="11681" xr:uid="{3C066CA5-1A1C-4565-97EB-E8B979AA60F4}"/>
    <cellStyle name="제목1" xfId="11682" xr:uid="{951D25F0-DB7B-46DA-90E5-5D10D949447B}"/>
    <cellStyle name="좋음 2" xfId="11683" xr:uid="{71736FF6-3249-4BDB-B410-A1AF42125379}"/>
    <cellStyle name="좋음 2 2" xfId="11684" xr:uid="{7646C399-DEDA-45F8-86B4-49166EDA563E}"/>
    <cellStyle name="좋음 2 3" xfId="11685" xr:uid="{C743B76B-AA0B-47F9-9496-A1DA8BD29BEC}"/>
    <cellStyle name="좋음 2 4" xfId="11686" xr:uid="{A998C04A-7C56-46DE-97D1-220C3F741597}"/>
    <cellStyle name="좋음 3" xfId="11687" xr:uid="{9FE76434-2758-4930-8E80-AA7D8BDF9A41}"/>
    <cellStyle name="좋음 4" xfId="11688" xr:uid="{902C9E34-EF44-4609-89E5-AB2D090BAC4D}"/>
    <cellStyle name="좋음 5" xfId="11689" xr:uid="{B5C9F794-6B45-48F3-B915-03138CAFB63C}"/>
    <cellStyle name="주" xfId="11690" xr:uid="{4C9741A4-A55D-4C29-A02F-926BFA177434}"/>
    <cellStyle name="지정되지 않음" xfId="11691" xr:uid="{9D4DF34C-75AC-4BF1-8A26-727F05B06939}"/>
    <cellStyle name="千分位[0]_AUTO95" xfId="11692" xr:uid="{D35DC0FD-F5D0-4779-AADB-7C6694FFA52A}"/>
    <cellStyle name="千分位_Book1" xfId="11693" xr:uid="{0E263DB1-5866-4280-9E17-3AE28F3FFD33}"/>
    <cellStyle name="千位分隔[0]_ckd단가.관세율" xfId="11694" xr:uid="{309661CE-7445-4BAD-92EC-5B297B76DC5E}"/>
    <cellStyle name="千位分隔_GTHMSNZ" xfId="11695" xr:uid="{74E00E0E-3505-472B-B301-BB48EA5921C2}"/>
    <cellStyle name="첫제목" xfId="11696" xr:uid="{92CEC867-B276-4746-8127-75ABA95BAF70}"/>
    <cellStyle name="쳾" xfId="11697" xr:uid="{DB8130C2-0841-4C51-9B1B-7F11C2CE0FD7}"/>
    <cellStyle name="출력 2" xfId="11698" xr:uid="{F269342A-E84D-4597-9B69-BD4EC660C994}"/>
    <cellStyle name="출력 2 10" xfId="11699" xr:uid="{7F7926D5-889D-49EE-9939-D8C13E18F68A}"/>
    <cellStyle name="출력 2 10 2" xfId="11700" xr:uid="{C2DCD190-9ADA-46C4-A04A-416719402F91}"/>
    <cellStyle name="출력 2 10 3" xfId="24886" xr:uid="{C82186AA-B7E7-4960-BAF7-0D836E96D3ED}"/>
    <cellStyle name="출력 2 10 4" xfId="35323" xr:uid="{7052ABB9-CE04-4E14-A4A5-9C855BBAD5A4}"/>
    <cellStyle name="출력 2 11" xfId="11701" xr:uid="{D964A14C-D115-4860-A01C-001EAD9DE978}"/>
    <cellStyle name="출력 2 11 2" xfId="11702" xr:uid="{1562C139-0D04-457F-BF91-6978D448EF93}"/>
    <cellStyle name="출력 2 12" xfId="11703" xr:uid="{12EF114F-2E65-4376-9F0A-4562CEA5558A}"/>
    <cellStyle name="출력 2 12 2" xfId="11704" xr:uid="{5F340529-40FE-4EF9-966B-0AA2EE3403DC}"/>
    <cellStyle name="출력 2 13" xfId="11705" xr:uid="{80F96365-9778-438F-8642-AE2260A75D2E}"/>
    <cellStyle name="출력 2 13 2" xfId="11706" xr:uid="{A249D3F3-B3F1-4E80-9A72-93DF024EAEA3}"/>
    <cellStyle name="출력 2 14" xfId="11707" xr:uid="{D9BE634F-03B7-4A95-99BC-A26258B1FE21}"/>
    <cellStyle name="출력 2 15" xfId="24885" xr:uid="{2927FE4D-AD27-443D-89C1-16C1BB22272E}"/>
    <cellStyle name="출력 2 16" xfId="35322" xr:uid="{332B0249-BBDA-4A95-971B-781E65D4D7F9}"/>
    <cellStyle name="출력 2 2" xfId="11708" xr:uid="{B66178EA-215C-4CCF-9A23-D5D0BEBD67DC}"/>
    <cellStyle name="출력 2 2 10" xfId="11709" xr:uid="{719F9D86-84E4-4914-A9DA-3E305E0D7798}"/>
    <cellStyle name="출력 2 2 10 2" xfId="11710" xr:uid="{7C184D5A-2102-445A-A372-39D53C750FFD}"/>
    <cellStyle name="출력 2 2 11" xfId="11711" xr:uid="{A22F03D1-34CE-499C-808A-77C34BDB7629}"/>
    <cellStyle name="출력 2 2 12" xfId="24895" xr:uid="{6FFE37BA-4C9B-4475-B73A-809CF5394D6C}"/>
    <cellStyle name="출력 2 2 13" xfId="35324" xr:uid="{CFA4B206-7D1B-4D2A-A034-1278CE88975E}"/>
    <cellStyle name="출력 2 2 2" xfId="11712" xr:uid="{D3F058FD-6812-4129-9666-2E28A1904060}"/>
    <cellStyle name="출력 2 2 2 10" xfId="35325" xr:uid="{B8043C4E-F992-46CD-AF18-5D0A07A17048}"/>
    <cellStyle name="출력 2 2 2 2" xfId="11713" xr:uid="{C1A80EE6-BE11-48C8-88F7-666615B18E46}"/>
    <cellStyle name="출력 2 2 2 2 10" xfId="35326" xr:uid="{8ADEF1BD-3F1F-4683-8A50-258BCF306706}"/>
    <cellStyle name="출력 2 2 2 2 2" xfId="11714" xr:uid="{D877AEB3-510F-4C5E-B796-A21CC64E2219}"/>
    <cellStyle name="출력 2 2 2 2 2 2" xfId="11715" xr:uid="{BE34DF8E-D0DA-4257-83D1-F3A2D401996A}"/>
    <cellStyle name="출력 2 2 2 2 2 2 2" xfId="24902" xr:uid="{D0E1691E-E6F1-4DFD-953E-D498AC0F750F}"/>
    <cellStyle name="출력 2 2 2 2 2 2 3" xfId="35328" xr:uid="{29C41E63-8C13-4B03-9698-2A2091FAD42D}"/>
    <cellStyle name="출력 2 2 2 2 2 3" xfId="11716" xr:uid="{78F624C2-8452-4E78-8161-376162723FAC}"/>
    <cellStyle name="출력 2 2 2 2 2 3 2" xfId="24903" xr:uid="{86165A69-B726-4E40-922A-9C253D885930}"/>
    <cellStyle name="출력 2 2 2 2 2 3 3" xfId="35329" xr:uid="{15448CB2-6DFC-44A4-B44D-33046E84B4A6}"/>
    <cellStyle name="출력 2 2 2 2 2 4" xfId="11717" xr:uid="{C66CDFE1-C161-442D-A742-3233A64AAB5F}"/>
    <cellStyle name="출력 2 2 2 2 2 4 2" xfId="24904" xr:uid="{4526679C-C4F1-46A7-BA93-BC75D1050D55}"/>
    <cellStyle name="출력 2 2 2 2 2 4 3" xfId="35330" xr:uid="{75AA6B93-0E31-465C-9DBD-E23BE4506573}"/>
    <cellStyle name="출력 2 2 2 2 2 5" xfId="11718" xr:uid="{691A617E-438F-47C1-A163-6FA869D81CA1}"/>
    <cellStyle name="출력 2 2 2 2 2 5 2" xfId="24905" xr:uid="{48AB2F0C-E100-40CA-A506-F553C77AC8EE}"/>
    <cellStyle name="출력 2 2 2 2 2 5 3" xfId="35331" xr:uid="{E6AE9DD1-EF08-4268-9496-4EFAF69949B7}"/>
    <cellStyle name="출력 2 2 2 2 2 6" xfId="11719" xr:uid="{2E0E0409-42AF-49B1-B4F5-F0DD64BAFA61}"/>
    <cellStyle name="출력 2 2 2 2 2 6 2" xfId="24906" xr:uid="{3AFA50E1-C7CB-4E0B-8731-BA503A0EBC77}"/>
    <cellStyle name="출력 2 2 2 2 2 6 3" xfId="35332" xr:uid="{30DFC207-4EAC-42B9-A18D-21BC522EBAA7}"/>
    <cellStyle name="출력 2 2 2 2 2 7" xfId="11720" xr:uid="{11AB4C44-F5B3-4786-8C9C-AC8E30AECE1A}"/>
    <cellStyle name="출력 2 2 2 2 2 7 2" xfId="24907" xr:uid="{8AC3E718-99AD-4FAB-83FF-FDC5FC026EE1}"/>
    <cellStyle name="출력 2 2 2 2 2 7 3" xfId="35333" xr:uid="{70ABE32B-1041-4B72-859A-27B1DD57D02C}"/>
    <cellStyle name="출력 2 2 2 2 2 8" xfId="24901" xr:uid="{FD1C795E-0219-4B38-98AF-2DA41F2F315C}"/>
    <cellStyle name="출력 2 2 2 2 2 9" xfId="35327" xr:uid="{FDB8A199-CC5A-4658-9489-9F672CEE06A4}"/>
    <cellStyle name="출력 2 2 2 2 3" xfId="11721" xr:uid="{AE831765-B595-43E6-8C88-E301BB585BD8}"/>
    <cellStyle name="출력 2 2 2 2 3 2" xfId="11722" xr:uid="{C3CEF8A7-949C-4CD4-9DD9-DC87D1274712}"/>
    <cellStyle name="출력 2 2 2 2 3 2 2" xfId="24909" xr:uid="{1E083FB8-C798-4BD4-A3B1-AB4023375DC0}"/>
    <cellStyle name="출력 2 2 2 2 3 2 3" xfId="35335" xr:uid="{EB6BB493-2EA6-4398-A2B4-88AECEFC1567}"/>
    <cellStyle name="출력 2 2 2 2 3 3" xfId="11723" xr:uid="{AF6FD2D7-4138-4AA3-8955-929CCCD0B96D}"/>
    <cellStyle name="출력 2 2 2 2 3 3 2" xfId="24910" xr:uid="{ECCF65F1-4D39-4200-AB1B-B761D4AB55D5}"/>
    <cellStyle name="출력 2 2 2 2 3 3 3" xfId="35336" xr:uid="{02DACA0F-A551-4C81-865E-5F207301C937}"/>
    <cellStyle name="출력 2 2 2 2 3 4" xfId="11724" xr:uid="{C0640086-598D-42A6-90AE-E9B96FE824A4}"/>
    <cellStyle name="출력 2 2 2 2 3 4 2" xfId="24911" xr:uid="{D0265610-C85F-46C9-97F7-AD7D895BB4A6}"/>
    <cellStyle name="출력 2 2 2 2 3 4 3" xfId="35337" xr:uid="{14F67400-EC44-4665-94E7-D5D134D07BE9}"/>
    <cellStyle name="출력 2 2 2 2 3 5" xfId="11725" xr:uid="{1910D9A4-CAFC-499B-BBEB-45426E9B58E4}"/>
    <cellStyle name="출력 2 2 2 2 3 5 2" xfId="24912" xr:uid="{A08DA0D6-C51D-4B31-8D98-08ECD93A47A7}"/>
    <cellStyle name="출력 2 2 2 2 3 5 3" xfId="35338" xr:uid="{D067D7C7-9D98-44E6-B598-4C0CD55776F2}"/>
    <cellStyle name="출력 2 2 2 2 3 6" xfId="11726" xr:uid="{4CCBCA7A-44FF-41D3-95A9-0EC921055825}"/>
    <cellStyle name="출력 2 2 2 2 3 6 2" xfId="24913" xr:uid="{3B8A38EA-B00F-4510-B54A-42349DC7017D}"/>
    <cellStyle name="출력 2 2 2 2 3 6 3" xfId="35339" xr:uid="{B59A0855-2574-4CF3-9933-C68478BE55BA}"/>
    <cellStyle name="출력 2 2 2 2 3 7" xfId="24908" xr:uid="{D7E35529-A03A-48BD-85DA-F420BC54866E}"/>
    <cellStyle name="출력 2 2 2 2 3 8" xfId="35334" xr:uid="{40FCE9A8-9DC6-4DD7-88F5-F7898F82C67A}"/>
    <cellStyle name="출력 2 2 2 2 4" xfId="11727" xr:uid="{D74F137E-CCC3-49FC-9E6F-28E11F5CDA9F}"/>
    <cellStyle name="출력 2 2 2 2 4 2" xfId="11728" xr:uid="{3D2D48D0-9086-46D8-9890-C55A7E23E70A}"/>
    <cellStyle name="출력 2 2 2 2 4 2 2" xfId="24915" xr:uid="{A182CA40-B380-4FA1-B37C-2FE84A2546D3}"/>
    <cellStyle name="출력 2 2 2 2 4 2 3" xfId="35341" xr:uid="{14897321-6826-4931-AFF3-06494B5E51F4}"/>
    <cellStyle name="출력 2 2 2 2 4 3" xfId="11729" xr:uid="{DA3B9183-48F7-4B98-B222-A15BA78573C2}"/>
    <cellStyle name="출력 2 2 2 2 4 3 2" xfId="24916" xr:uid="{0516A4A6-3913-4805-97A9-FDCDF27F8A80}"/>
    <cellStyle name="출력 2 2 2 2 4 3 3" xfId="35342" xr:uid="{02F1FF40-CF6A-4FCC-B516-E84239D35C72}"/>
    <cellStyle name="출력 2 2 2 2 4 4" xfId="11730" xr:uid="{47E301C3-0D27-434A-B528-0564F0D6151C}"/>
    <cellStyle name="출력 2 2 2 2 4 4 2" xfId="24917" xr:uid="{3D235F21-5A54-4390-B71E-7CDDC4582318}"/>
    <cellStyle name="출력 2 2 2 2 4 4 3" xfId="35343" xr:uid="{BEAC3AA3-071D-4962-8ED7-37353708B670}"/>
    <cellStyle name="출력 2 2 2 2 4 5" xfId="24914" xr:uid="{CFE79AB9-0001-40E9-A79A-76C5E0AFD3ED}"/>
    <cellStyle name="출력 2 2 2 2 4 6" xfId="35340" xr:uid="{4D0E075E-34F4-465D-B949-3622A216350B}"/>
    <cellStyle name="출력 2 2 2 2 5" xfId="11731" xr:uid="{0E7D4D87-C001-4154-BB29-49DC903AA58E}"/>
    <cellStyle name="출력 2 2 2 2 5 2" xfId="11732" xr:uid="{8852C98C-9A70-4FB4-9299-77FBDC8B2EF7}"/>
    <cellStyle name="출력 2 2 2 2 5 3" xfId="24918" xr:uid="{4593105A-84B4-4421-9B79-5E7B058837CB}"/>
    <cellStyle name="출력 2 2 2 2 5 4" xfId="35344" xr:uid="{500EFEDC-1668-4363-AAA0-D6BEE4006615}"/>
    <cellStyle name="출력 2 2 2 2 6" xfId="11733" xr:uid="{BC40A1F1-F7AA-4C7D-AF4A-29130C13BDBC}"/>
    <cellStyle name="출력 2 2 2 2 6 2" xfId="11734" xr:uid="{F80FB7A9-BE66-4171-B85E-7CB23879FEC4}"/>
    <cellStyle name="출력 2 2 2 2 6 3" xfId="24920" xr:uid="{FA3E9AC4-30E0-425B-B46F-B86C532882B0}"/>
    <cellStyle name="출력 2 2 2 2 6 4" xfId="35345" xr:uid="{58700C3C-4F8B-47F0-A513-D1672D0C9981}"/>
    <cellStyle name="출력 2 2 2 2 7" xfId="11735" xr:uid="{4DCC841E-25D9-4F34-A797-F874CCF45B87}"/>
    <cellStyle name="출력 2 2 2 2 7 2" xfId="24922" xr:uid="{B099C7E8-CB12-4273-BB42-D76FCBA767A5}"/>
    <cellStyle name="출력 2 2 2 2 7 3" xfId="35346" xr:uid="{DDDC625F-A275-4614-BB53-8F81BBD6BBD1}"/>
    <cellStyle name="출력 2 2 2 2 8" xfId="11736" xr:uid="{49E5F598-3EE1-4794-A821-83BC6ACA892A}"/>
    <cellStyle name="출력 2 2 2 2 8 2" xfId="24923" xr:uid="{CE58EB1B-966D-4844-872F-3C1302E87022}"/>
    <cellStyle name="출력 2 2 2 2 8 3" xfId="35347" xr:uid="{99C35410-F199-4576-BD14-7102DCFFE057}"/>
    <cellStyle name="출력 2 2 2 2 9" xfId="24900" xr:uid="{0E2FF16B-710D-4DC3-BF35-3272C2105F8B}"/>
    <cellStyle name="출력 2 2 2 3" xfId="11737" xr:uid="{9C6938C6-82B9-4F24-A323-A3C7CFC7727D}"/>
    <cellStyle name="출력 2 2 2 3 2" xfId="11738" xr:uid="{FC81A5CC-E679-4906-962E-B7F3E52010DA}"/>
    <cellStyle name="출력 2 2 2 3 2 2" xfId="24925" xr:uid="{4C8475EC-B21B-43E7-94E1-533166B6C64C}"/>
    <cellStyle name="출력 2 2 2 3 2 3" xfId="35349" xr:uid="{CCEB1C2D-15D5-4EC7-98B3-A885E3936EFA}"/>
    <cellStyle name="출력 2 2 2 3 3" xfId="11739" xr:uid="{EBBB9CDB-A1F7-4D76-90AB-F0BEF7AE4BC6}"/>
    <cellStyle name="출력 2 2 2 3 3 2" xfId="24926" xr:uid="{8E89F78B-2509-43D4-9641-600CDCEBD587}"/>
    <cellStyle name="출력 2 2 2 3 3 3" xfId="35350" xr:uid="{B0F30966-09D3-496C-9A9E-714D8D91A87D}"/>
    <cellStyle name="출력 2 2 2 3 4" xfId="11740" xr:uid="{0B723C4D-B43D-4EFD-9552-8FD6042E815C}"/>
    <cellStyle name="출력 2 2 2 3 4 2" xfId="24927" xr:uid="{1E3B2298-D793-4BF0-8065-F60C6948B83F}"/>
    <cellStyle name="출력 2 2 2 3 4 3" xfId="35351" xr:uid="{9E4A65A7-6E97-4FF7-B625-9C2D1A9D4F92}"/>
    <cellStyle name="출력 2 2 2 3 5" xfId="11741" xr:uid="{71DF116A-6F3F-42A8-97C1-4E66D7CF27C9}"/>
    <cellStyle name="출력 2 2 2 3 5 2" xfId="24928" xr:uid="{BB79B3FA-FE58-4197-9622-31C279CCC098}"/>
    <cellStyle name="출력 2 2 2 3 5 3" xfId="35352" xr:uid="{9EFD9783-6A6D-4393-B5C5-353C6A8DA69A}"/>
    <cellStyle name="출력 2 2 2 3 6" xfId="11742" xr:uid="{AFDF50CE-15D3-4CC3-815C-62FF3BB29AF3}"/>
    <cellStyle name="출력 2 2 2 3 6 2" xfId="24929" xr:uid="{92DC6DE7-ABC3-4AC8-BE5C-498789796DA3}"/>
    <cellStyle name="출력 2 2 2 3 6 3" xfId="35353" xr:uid="{F7E1C232-B05D-45B1-9020-56B637B77D86}"/>
    <cellStyle name="출력 2 2 2 3 7" xfId="11743" xr:uid="{A2EF7CBF-1196-4095-BE92-84A8E1F1BD20}"/>
    <cellStyle name="출력 2 2 2 3 7 2" xfId="24930" xr:uid="{DBBD78CA-BD89-4DBA-8866-68D10260D256}"/>
    <cellStyle name="출력 2 2 2 3 7 3" xfId="35354" xr:uid="{E37D3F76-F797-42D6-A2FD-BD47CF263B6F}"/>
    <cellStyle name="출력 2 2 2 3 8" xfId="24924" xr:uid="{AA2E60D0-F53A-4DA9-A75A-4FAEF39AE2AF}"/>
    <cellStyle name="출력 2 2 2 3 9" xfId="35348" xr:uid="{DC12E4EF-FE73-46C9-8061-DBD64FCDB6D0}"/>
    <cellStyle name="출력 2 2 2 4" xfId="11744" xr:uid="{F3857D4A-6C40-4592-8248-0DFF76D6FD09}"/>
    <cellStyle name="출력 2 2 2 4 2" xfId="11745" xr:uid="{352E2939-8F0E-457F-84D2-7A3D7E17D9AB}"/>
    <cellStyle name="출력 2 2 2 4 2 2" xfId="24932" xr:uid="{00B6CD78-8CF6-44DE-9EDF-04F56749683C}"/>
    <cellStyle name="출력 2 2 2 4 2 3" xfId="35356" xr:uid="{AA12A144-B369-4544-A20B-33A264263C89}"/>
    <cellStyle name="출력 2 2 2 4 3" xfId="11746" xr:uid="{251325E6-4D98-48F2-90CB-3512E54F67CE}"/>
    <cellStyle name="출력 2 2 2 4 3 2" xfId="24933" xr:uid="{736967DE-D8FD-494D-90D3-7105A6218229}"/>
    <cellStyle name="출력 2 2 2 4 3 3" xfId="35357" xr:uid="{7CB44611-70A1-4733-B873-0E4663F8AE16}"/>
    <cellStyle name="출력 2 2 2 4 4" xfId="11747" xr:uid="{70E71A83-F432-4A8B-849E-A56321B593EB}"/>
    <cellStyle name="출력 2 2 2 4 4 2" xfId="24934" xr:uid="{40F15653-9B75-48CF-85CF-F8F6AF3CBC87}"/>
    <cellStyle name="출력 2 2 2 4 4 3" xfId="35358" xr:uid="{9DC2DD3F-92D3-4AE1-B3DC-60A6FCBADC31}"/>
    <cellStyle name="출력 2 2 2 4 5" xfId="11748" xr:uid="{DF608381-FDDD-48D9-85D1-34694DA1C99E}"/>
    <cellStyle name="출력 2 2 2 4 5 2" xfId="24935" xr:uid="{71A9542D-3A11-4BA6-9C20-64364FE5E837}"/>
    <cellStyle name="출력 2 2 2 4 5 3" xfId="35359" xr:uid="{8685C3C1-861B-4E64-8F80-E84B3DD6EB6F}"/>
    <cellStyle name="출력 2 2 2 4 6" xfId="11749" xr:uid="{79F8EE97-EC8F-44C0-80CB-4F07AA573BE2}"/>
    <cellStyle name="출력 2 2 2 4 6 2" xfId="24936" xr:uid="{7DAAA766-97FF-4893-A2EF-E8ACEBD2C0DB}"/>
    <cellStyle name="출력 2 2 2 4 6 3" xfId="35360" xr:uid="{E364C852-5B3F-4202-8460-DA553A9C3D11}"/>
    <cellStyle name="출력 2 2 2 4 7" xfId="24931" xr:uid="{C18944DE-069D-43A9-890E-DC15F75F52AF}"/>
    <cellStyle name="출력 2 2 2 4 8" xfId="35355" xr:uid="{F2C96191-F546-48A8-9953-7C099D20FE6E}"/>
    <cellStyle name="출력 2 2 2 5" xfId="11750" xr:uid="{4AEB2567-8E8A-45D7-ACFD-68D32A721255}"/>
    <cellStyle name="출력 2 2 2 5 2" xfId="11751" xr:uid="{08408298-81EB-4ED4-8F30-7B4454E2BCA2}"/>
    <cellStyle name="출력 2 2 2 5 2 2" xfId="24938" xr:uid="{18D2D530-E94A-44AD-8D47-9EF6DF499FBF}"/>
    <cellStyle name="출력 2 2 2 5 2 3" xfId="35362" xr:uid="{290F199C-A6E4-4DCF-8FF5-07A88D4FA6F1}"/>
    <cellStyle name="출력 2 2 2 5 3" xfId="11752" xr:uid="{E246BEA3-3B6A-4F7A-ADC1-8DB15F854EED}"/>
    <cellStyle name="출력 2 2 2 5 3 2" xfId="24939" xr:uid="{2AC77D8C-5F01-4EB3-B3D7-3FFCAEC955A9}"/>
    <cellStyle name="출력 2 2 2 5 3 3" xfId="35363" xr:uid="{7D82DE2F-362E-4CA2-8334-9624F2B30562}"/>
    <cellStyle name="출력 2 2 2 5 4" xfId="11753" xr:uid="{C44BA634-642E-4F50-A018-D890E13036CD}"/>
    <cellStyle name="출력 2 2 2 5 4 2" xfId="24940" xr:uid="{D53F4CED-133C-44C0-A8DD-0CA1429CEB5A}"/>
    <cellStyle name="출력 2 2 2 5 4 3" xfId="35364" xr:uid="{30D28CBF-D456-4624-B8EB-A51D83086879}"/>
    <cellStyle name="출력 2 2 2 5 5" xfId="11754" xr:uid="{9522BADD-42B1-4BBF-BEAB-29AC16B8C814}"/>
    <cellStyle name="출력 2 2 2 5 5 2" xfId="24941" xr:uid="{025BF589-31A2-400A-BF7A-7D06144ED550}"/>
    <cellStyle name="출력 2 2 2 5 5 3" xfId="35365" xr:uid="{7C4CF7B7-A143-4EEE-90C1-8CC7550AC694}"/>
    <cellStyle name="출력 2 2 2 5 6" xfId="24937" xr:uid="{6B45025D-0B3E-4ACA-9FD6-D908852B2AC9}"/>
    <cellStyle name="출력 2 2 2 5 7" xfId="35361" xr:uid="{E17BF1D9-1B0E-409E-A88A-6357C59803A5}"/>
    <cellStyle name="출력 2 2 2 6" xfId="11755" xr:uid="{9EC5873F-9A8C-4B41-88F9-D064A50EC2A7}"/>
    <cellStyle name="출력 2 2 2 6 2" xfId="11756" xr:uid="{B490B95C-4964-41F3-BEC5-6BDEF1E40062}"/>
    <cellStyle name="출력 2 2 2 6 2 2" xfId="24943" xr:uid="{62499858-C6DE-449C-B44E-3D2B5094FB06}"/>
    <cellStyle name="출력 2 2 2 6 2 3" xfId="35367" xr:uid="{E0D8D18B-3CC8-41E3-BFC1-AEED8F2A98FB}"/>
    <cellStyle name="출력 2 2 2 6 3" xfId="24942" xr:uid="{A3C4410A-1DC5-4177-BD98-5BBBCA76FECE}"/>
    <cellStyle name="출력 2 2 2 6 4" xfId="35366" xr:uid="{8D3E6E3B-F3CB-44C3-8E60-A3E1B86D0BC3}"/>
    <cellStyle name="출력 2 2 2 7" xfId="11757" xr:uid="{46F78237-4DD3-40AB-8402-40341FE64AA6}"/>
    <cellStyle name="출력 2 2 2 7 2" xfId="11758" xr:uid="{8ED62E50-2816-47BE-B22A-F51E606095D0}"/>
    <cellStyle name="출력 2 2 2 7 3" xfId="24944" xr:uid="{49EF56C2-44B8-4706-BAC5-4E08B5159D57}"/>
    <cellStyle name="출력 2 2 2 7 4" xfId="35368" xr:uid="{41DAEB58-A6C7-498E-96B5-5B98834C52BE}"/>
    <cellStyle name="출력 2 2 2 8" xfId="11759" xr:uid="{417F6E0F-E258-438C-B7F7-1CBC0688FF7B}"/>
    <cellStyle name="출력 2 2 2 8 2" xfId="24946" xr:uid="{0E6F9379-0112-40D8-8691-76B46A2EE7B2}"/>
    <cellStyle name="출력 2 2 2 8 3" xfId="35369" xr:uid="{2C0FD862-964C-472D-B5DA-B876BE387623}"/>
    <cellStyle name="출력 2 2 2 9" xfId="24899" xr:uid="{545DB22C-1AEC-4AFA-8A81-661431D4385A}"/>
    <cellStyle name="출력 2 2 3" xfId="11760" xr:uid="{A653C4F7-21C1-4FB4-9464-97EA54ED063B}"/>
    <cellStyle name="출력 2 2 3 10" xfId="35370" xr:uid="{5923FFBE-20C8-4894-8DA9-57708B0FFE3B}"/>
    <cellStyle name="출력 2 2 3 2" xfId="11761" xr:uid="{481B4F21-98FD-4ADF-BDE3-348E9C8C1095}"/>
    <cellStyle name="출력 2 2 3 2 10" xfId="35371" xr:uid="{CF9612E0-38D0-4DE2-9514-51BDE3C1CBEE}"/>
    <cellStyle name="출력 2 2 3 2 2" xfId="11762" xr:uid="{99F71279-8BAB-4C4B-AAC2-9C3F32F1B862}"/>
    <cellStyle name="출력 2 2 3 2 2 2" xfId="11763" xr:uid="{A90E8B42-C551-4590-99B7-29A2C1BC4AEE}"/>
    <cellStyle name="출력 2 2 3 2 2 2 2" xfId="24950" xr:uid="{0053A627-D828-4225-8E08-D37D8456C772}"/>
    <cellStyle name="출력 2 2 3 2 2 2 3" xfId="35373" xr:uid="{5A954068-265F-4A41-9D00-D8E6DA259F5E}"/>
    <cellStyle name="출력 2 2 3 2 2 3" xfId="11764" xr:uid="{1EA37558-8F06-4139-9E51-802AD18A7145}"/>
    <cellStyle name="출력 2 2 3 2 2 3 2" xfId="24951" xr:uid="{46285DE8-C5FF-4967-BD62-4ABC0515B22D}"/>
    <cellStyle name="출력 2 2 3 2 2 3 3" xfId="35374" xr:uid="{137394A4-4DA4-45B3-AD0A-A3BD55613C78}"/>
    <cellStyle name="출력 2 2 3 2 2 4" xfId="11765" xr:uid="{155E1544-A20B-4889-9CF8-53E2CC25F1DF}"/>
    <cellStyle name="출력 2 2 3 2 2 4 2" xfId="24952" xr:uid="{09C15520-639C-4965-9B5E-361BDCA0B68E}"/>
    <cellStyle name="출력 2 2 3 2 2 4 3" xfId="35375" xr:uid="{386D1CB2-B948-497D-8515-FF8ECAB425A2}"/>
    <cellStyle name="출력 2 2 3 2 2 5" xfId="11766" xr:uid="{31C230DA-81A6-456D-9A9C-9CDF9644322E}"/>
    <cellStyle name="출력 2 2 3 2 2 5 2" xfId="24953" xr:uid="{81609C3C-56DD-4F70-8EBC-E2A44B608058}"/>
    <cellStyle name="출력 2 2 3 2 2 5 3" xfId="35376" xr:uid="{3D30327C-A8BF-47B8-85A9-530A46FFA3B8}"/>
    <cellStyle name="출력 2 2 3 2 2 6" xfId="11767" xr:uid="{7C15528E-7D5D-4C7D-895F-A84B1C31C396}"/>
    <cellStyle name="출력 2 2 3 2 2 6 2" xfId="24954" xr:uid="{542ACA52-CE8B-4B79-8A7A-589D1D5B095F}"/>
    <cellStyle name="출력 2 2 3 2 2 6 3" xfId="35377" xr:uid="{B0C39F7F-0464-435F-96AC-1546DB94C564}"/>
    <cellStyle name="출력 2 2 3 2 2 7" xfId="11768" xr:uid="{2E31C307-A39A-4356-87C6-5F6F60E7E9C0}"/>
    <cellStyle name="출력 2 2 3 2 2 7 2" xfId="24955" xr:uid="{2D3A4502-B9CF-4FB5-AFE8-69A2892F99D5}"/>
    <cellStyle name="출력 2 2 3 2 2 7 3" xfId="35378" xr:uid="{5BD06156-30B4-403F-ABA2-7DDDF4A0733F}"/>
    <cellStyle name="출력 2 2 3 2 2 8" xfId="24949" xr:uid="{48AD4D60-9B1C-4ABF-B906-EF4F75356069}"/>
    <cellStyle name="출력 2 2 3 2 2 9" xfId="35372" xr:uid="{23F66432-E73A-468A-8E67-86532AD43FDA}"/>
    <cellStyle name="출력 2 2 3 2 3" xfId="11769" xr:uid="{FA34376B-F834-47E3-B2DD-ACBD92C92BCC}"/>
    <cellStyle name="출력 2 2 3 2 3 2" xfId="11770" xr:uid="{5EC4C85B-79CE-4FF1-BE8B-830123B875FA}"/>
    <cellStyle name="출력 2 2 3 2 3 2 2" xfId="24957" xr:uid="{9E52C680-833E-442D-B4C3-99E7C31C6E33}"/>
    <cellStyle name="출력 2 2 3 2 3 2 3" xfId="35380" xr:uid="{4FD5EFED-AA29-4CF3-8950-5896ECAC9DE7}"/>
    <cellStyle name="출력 2 2 3 2 3 3" xfId="11771" xr:uid="{4BDCB85C-6D0E-4D57-A5BA-C511A56621CB}"/>
    <cellStyle name="출력 2 2 3 2 3 3 2" xfId="24958" xr:uid="{7C799A54-68CD-47F4-99EB-2E681536F1EA}"/>
    <cellStyle name="출력 2 2 3 2 3 3 3" xfId="35381" xr:uid="{4BD05EF3-564C-487C-A0C9-E51A7BEC7D63}"/>
    <cellStyle name="출력 2 2 3 2 3 4" xfId="11772" xr:uid="{87B09613-64C6-4804-A041-4CF5D61E0E70}"/>
    <cellStyle name="출력 2 2 3 2 3 4 2" xfId="24959" xr:uid="{60197E53-54FC-40F7-AE01-CBFFB1D1C38C}"/>
    <cellStyle name="출력 2 2 3 2 3 4 3" xfId="35382" xr:uid="{A0466DDB-7492-43B0-8D4E-603D9B4C431F}"/>
    <cellStyle name="출력 2 2 3 2 3 5" xfId="11773" xr:uid="{B7D6FB59-559A-4F97-8962-9445B01E7098}"/>
    <cellStyle name="출력 2 2 3 2 3 5 2" xfId="24960" xr:uid="{F8B082E9-83C8-48A0-B1F8-14DD30734511}"/>
    <cellStyle name="출력 2 2 3 2 3 5 3" xfId="35383" xr:uid="{E2A567B1-CC90-4AEF-9D11-5F3FC17140A8}"/>
    <cellStyle name="출력 2 2 3 2 3 6" xfId="11774" xr:uid="{874CD545-ED78-4D1E-83F3-E24FB26236B9}"/>
    <cellStyle name="출력 2 2 3 2 3 6 2" xfId="24961" xr:uid="{41074C9F-A685-4913-8D4F-EA556B299F9C}"/>
    <cellStyle name="출력 2 2 3 2 3 6 3" xfId="35384" xr:uid="{072A059B-8D21-4C9B-8C84-79CB326BEC60}"/>
    <cellStyle name="출력 2 2 3 2 3 7" xfId="24956" xr:uid="{AFD63583-113E-46B4-BAA9-69D6AA48C174}"/>
    <cellStyle name="출력 2 2 3 2 3 8" xfId="35379" xr:uid="{074FE3CC-E2BE-4513-AB90-6F362CFB1FCC}"/>
    <cellStyle name="출력 2 2 3 2 4" xfId="11775" xr:uid="{12C1B3E1-620A-42D6-A7E4-D5BCB47609E1}"/>
    <cellStyle name="출력 2 2 3 2 4 2" xfId="11776" xr:uid="{825FC63D-9805-4C73-A385-04AFD5BC9F37}"/>
    <cellStyle name="출력 2 2 3 2 4 2 2" xfId="24963" xr:uid="{668AC822-AA67-4390-B398-BC8BEA2EFF01}"/>
    <cellStyle name="출력 2 2 3 2 4 2 3" xfId="35386" xr:uid="{6EF6E996-C578-4996-AE4E-07D753058182}"/>
    <cellStyle name="출력 2 2 3 2 4 3" xfId="11777" xr:uid="{797155BE-0827-405A-9F51-F4A0E4827CDD}"/>
    <cellStyle name="출력 2 2 3 2 4 3 2" xfId="24964" xr:uid="{8FD9E825-2E80-4B55-8184-D0DCBACC581D}"/>
    <cellStyle name="출력 2 2 3 2 4 3 3" xfId="35387" xr:uid="{052EEEFF-6ED2-480C-9B25-A48C2739AE8F}"/>
    <cellStyle name="출력 2 2 3 2 4 4" xfId="11778" xr:uid="{C982771D-19F8-4EE5-AE2E-29AC379E631F}"/>
    <cellStyle name="출력 2 2 3 2 4 4 2" xfId="24965" xr:uid="{3239BFFB-1A1F-4424-9613-814619867192}"/>
    <cellStyle name="출력 2 2 3 2 4 4 3" xfId="35388" xr:uid="{4C42E991-65F1-48E8-8076-7CF624345328}"/>
    <cellStyle name="출력 2 2 3 2 4 5" xfId="24962" xr:uid="{04495412-589D-4124-AC56-863009592547}"/>
    <cellStyle name="출력 2 2 3 2 4 6" xfId="35385" xr:uid="{A242999E-76A0-4F91-BFAE-7E7007D077A1}"/>
    <cellStyle name="출력 2 2 3 2 5" xfId="11779" xr:uid="{BC6428B0-4BE3-49F2-9669-6B8FD0290147}"/>
    <cellStyle name="출력 2 2 3 2 5 2" xfId="11780" xr:uid="{9DBFA02A-6E12-4EB4-B0B5-09D000AEB24C}"/>
    <cellStyle name="출력 2 2 3 2 5 3" xfId="24966" xr:uid="{B4AFE38E-FC21-43C0-8E5D-1CD6D824AA98}"/>
    <cellStyle name="출력 2 2 3 2 5 4" xfId="35389" xr:uid="{12FA19D8-3028-4878-848D-719499F59AC8}"/>
    <cellStyle name="출력 2 2 3 2 6" xfId="11781" xr:uid="{A381E491-20D2-4C58-89CF-D6D5D5EAB634}"/>
    <cellStyle name="출력 2 2 3 2 6 2" xfId="11782" xr:uid="{5A16D1BD-6817-4D4E-BED2-AEDB9A980499}"/>
    <cellStyle name="출력 2 2 3 2 6 3" xfId="24968" xr:uid="{44E68572-299F-4CE8-9700-C0AF46C360F6}"/>
    <cellStyle name="출력 2 2 3 2 6 4" xfId="35390" xr:uid="{A954B1F8-FABF-43E4-8165-5FDD5BC74148}"/>
    <cellStyle name="출력 2 2 3 2 7" xfId="11783" xr:uid="{26B6F5A1-749A-4F23-87B2-476F2E42974F}"/>
    <cellStyle name="출력 2 2 3 2 7 2" xfId="24970" xr:uid="{7F9CD3D5-FAF9-4FCA-A435-B87017F83EE6}"/>
    <cellStyle name="출력 2 2 3 2 7 3" xfId="35391" xr:uid="{75AB5D33-D1A6-44CC-B092-90B18D6199F6}"/>
    <cellStyle name="출력 2 2 3 2 8" xfId="11784" xr:uid="{F0A492D9-6E57-402F-BADA-7112921B1775}"/>
    <cellStyle name="출력 2 2 3 2 8 2" xfId="24971" xr:uid="{39A9F432-BEE2-45D5-9AA9-ABC5EFF184E7}"/>
    <cellStyle name="출력 2 2 3 2 8 3" xfId="35392" xr:uid="{5ACB6B49-ADD3-4CB1-82D4-CC90C73149A4}"/>
    <cellStyle name="출력 2 2 3 2 9" xfId="24948" xr:uid="{AB653E77-1C07-448A-ABE5-ABE8193C514B}"/>
    <cellStyle name="출력 2 2 3 3" xfId="11785" xr:uid="{E3E390B7-61D3-4BBD-9B5B-873D6AA68066}"/>
    <cellStyle name="출력 2 2 3 3 2" xfId="11786" xr:uid="{CD1B6C4A-6FFD-457D-AC49-4239AE39075C}"/>
    <cellStyle name="출력 2 2 3 3 2 2" xfId="24973" xr:uid="{0ECD90A9-6898-4C7A-A9A3-2CD3B062C1DC}"/>
    <cellStyle name="출력 2 2 3 3 2 3" xfId="35394" xr:uid="{AE19CDBD-E57F-4618-929C-5E5A88146EF6}"/>
    <cellStyle name="출력 2 2 3 3 3" xfId="11787" xr:uid="{25B999D0-2EBF-46F5-8A39-9BB36C82644A}"/>
    <cellStyle name="출력 2 2 3 3 3 2" xfId="24974" xr:uid="{F0EA81D4-7158-47AA-8D5D-EC3C251F519B}"/>
    <cellStyle name="출력 2 2 3 3 3 3" xfId="35395" xr:uid="{BA2855B2-58FE-4EC5-88C4-16E6EE181F62}"/>
    <cellStyle name="출력 2 2 3 3 4" xfId="11788" xr:uid="{752322E8-44FC-42D2-8E48-10CB7B28C44B}"/>
    <cellStyle name="출력 2 2 3 3 4 2" xfId="24975" xr:uid="{BCA74962-63D7-4138-A721-33D37BF7CEF8}"/>
    <cellStyle name="출력 2 2 3 3 4 3" xfId="35396" xr:uid="{04F8C886-6B38-4A57-9C31-B09478F8A58C}"/>
    <cellStyle name="출력 2 2 3 3 5" xfId="11789" xr:uid="{3FCC2D8B-8038-4BCC-B1AE-AFB7E546F295}"/>
    <cellStyle name="출력 2 2 3 3 5 2" xfId="24976" xr:uid="{EB884378-3E37-4C32-B898-842E25356419}"/>
    <cellStyle name="출력 2 2 3 3 5 3" xfId="35397" xr:uid="{52FF471F-C1A6-491E-95FB-D73FF08C9360}"/>
    <cellStyle name="출력 2 2 3 3 6" xfId="11790" xr:uid="{CCDCE2A3-61F6-419B-85F1-CE1494E9985B}"/>
    <cellStyle name="출력 2 2 3 3 6 2" xfId="24977" xr:uid="{C690BED5-92DD-40B8-96F4-8D05B681015A}"/>
    <cellStyle name="출력 2 2 3 3 6 3" xfId="35398" xr:uid="{B21647EB-97A0-48E8-9219-54FED0EF68FE}"/>
    <cellStyle name="출력 2 2 3 3 7" xfId="11791" xr:uid="{1C1E10CB-AD22-45DC-B88B-1145FBF9A4AC}"/>
    <cellStyle name="출력 2 2 3 3 7 2" xfId="24978" xr:uid="{2C7A8E9E-4111-4324-A570-7F594854DE7B}"/>
    <cellStyle name="출력 2 2 3 3 7 3" xfId="35399" xr:uid="{F3453F5D-DF84-45E2-B5B9-BC29FCBE83CF}"/>
    <cellStyle name="출력 2 2 3 3 8" xfId="24972" xr:uid="{1B1E465A-9C7F-4C78-A3AD-09B881D61AE5}"/>
    <cellStyle name="출력 2 2 3 3 9" xfId="35393" xr:uid="{8DE9AACF-FFE9-4042-BFA7-DEF0BF3A13A1}"/>
    <cellStyle name="출력 2 2 3 4" xfId="11792" xr:uid="{15A6D75F-B6F4-42DD-AD7D-4717962A28B0}"/>
    <cellStyle name="출력 2 2 3 4 2" xfId="11793" xr:uid="{79E0832D-D662-4313-AA98-F5A771DF4441}"/>
    <cellStyle name="출력 2 2 3 4 2 2" xfId="24980" xr:uid="{8DF5B465-260A-44A6-A3B6-48CD6F86CCAD}"/>
    <cellStyle name="출력 2 2 3 4 2 3" xfId="35401" xr:uid="{ACF8D01B-B794-41DB-A310-CDC815E1599C}"/>
    <cellStyle name="출력 2 2 3 4 3" xfId="11794" xr:uid="{EC47349A-7309-418A-8130-B88F4BF19A11}"/>
    <cellStyle name="출력 2 2 3 4 3 2" xfId="24981" xr:uid="{65D55DDB-F6BD-4FFC-B5CA-266E32915092}"/>
    <cellStyle name="출력 2 2 3 4 3 3" xfId="35402" xr:uid="{AC6D27EA-0245-4CF3-8708-E667AEB52F8E}"/>
    <cellStyle name="출력 2 2 3 4 4" xfId="11795" xr:uid="{BAE7FC57-BF7E-456C-AE2B-C8400D6A0063}"/>
    <cellStyle name="출력 2 2 3 4 4 2" xfId="24982" xr:uid="{F0C1FA07-4510-4B38-B4EB-404BB2CE0D21}"/>
    <cellStyle name="출력 2 2 3 4 4 3" xfId="35403" xr:uid="{CE3BA69E-F150-4299-BE5E-9B9479E3ADFF}"/>
    <cellStyle name="출력 2 2 3 4 5" xfId="11796" xr:uid="{8FC41F36-9E8F-40FC-A12C-BDCA6C85B02F}"/>
    <cellStyle name="출력 2 2 3 4 5 2" xfId="24983" xr:uid="{C0CA3FCB-9F4E-4DA0-A3EB-24647CD1325F}"/>
    <cellStyle name="출력 2 2 3 4 5 3" xfId="35404" xr:uid="{22031A33-1AA2-4F2C-9052-7C5AD3344B3D}"/>
    <cellStyle name="출력 2 2 3 4 6" xfId="11797" xr:uid="{1A1F1DCD-2488-479B-B064-D8072652DA11}"/>
    <cellStyle name="출력 2 2 3 4 6 2" xfId="24984" xr:uid="{8D069A15-5A74-4D49-A65F-C11DDAE695DD}"/>
    <cellStyle name="출력 2 2 3 4 6 3" xfId="35405" xr:uid="{C1413FC6-9D38-49FB-B1FE-78D8C59E6FC4}"/>
    <cellStyle name="출력 2 2 3 4 7" xfId="24979" xr:uid="{9C435088-2963-4644-8E7E-1CCFF83D11BC}"/>
    <cellStyle name="출력 2 2 3 4 8" xfId="35400" xr:uid="{34C5BFC8-043B-47BD-A150-3F05F5C23EBF}"/>
    <cellStyle name="출력 2 2 3 5" xfId="11798" xr:uid="{FE2D8A39-E666-4BF5-8C98-6BEE8BA2EF90}"/>
    <cellStyle name="출력 2 2 3 5 2" xfId="11799" xr:uid="{69388D07-58A9-4220-95C7-FBCDF81F6C37}"/>
    <cellStyle name="출력 2 2 3 5 2 2" xfId="24986" xr:uid="{6484E577-0FDF-4AA5-94F3-FE46FC7AD256}"/>
    <cellStyle name="출력 2 2 3 5 2 3" xfId="35407" xr:uid="{7DDED459-5A61-4CD9-B74C-88BE4C5C57F0}"/>
    <cellStyle name="출력 2 2 3 5 3" xfId="11800" xr:uid="{4E262782-8DB7-424F-9C72-DCBF42B54886}"/>
    <cellStyle name="출력 2 2 3 5 3 2" xfId="24987" xr:uid="{295BF26E-F9C8-4BAB-8D94-5FA333B056D6}"/>
    <cellStyle name="출력 2 2 3 5 3 3" xfId="35408" xr:uid="{860536C5-AE7B-4332-A1BE-6D1BBCE9C7E1}"/>
    <cellStyle name="출력 2 2 3 5 4" xfId="11801" xr:uid="{A72A927A-1466-45B4-815E-60188D8A0C05}"/>
    <cellStyle name="출력 2 2 3 5 4 2" xfId="24988" xr:uid="{A92A8DF5-C336-4431-B336-C253FB162293}"/>
    <cellStyle name="출력 2 2 3 5 4 3" xfId="35409" xr:uid="{DDB7CEDD-6A8D-4BBE-A857-5803FDAE285F}"/>
    <cellStyle name="출력 2 2 3 5 5" xfId="11802" xr:uid="{DAFB5CE4-4649-4C88-92B4-3E00432019AC}"/>
    <cellStyle name="출력 2 2 3 5 5 2" xfId="24989" xr:uid="{B2CA43A1-CB3F-4478-B5CC-F1D24CA21AD1}"/>
    <cellStyle name="출력 2 2 3 5 5 3" xfId="35410" xr:uid="{599023CD-6175-4CEA-BA7F-385AE4373EE0}"/>
    <cellStyle name="출력 2 2 3 5 6" xfId="24985" xr:uid="{476DDD96-3310-493B-A329-E296F89718D2}"/>
    <cellStyle name="출력 2 2 3 5 7" xfId="35406" xr:uid="{B7501DDB-77E3-43C6-831E-7D863E125126}"/>
    <cellStyle name="출력 2 2 3 6" xfId="11803" xr:uid="{F65BE7E4-5962-416A-9168-2D04EB481D7F}"/>
    <cellStyle name="출력 2 2 3 6 2" xfId="11804" xr:uid="{C0F45846-E8DC-4D96-871A-DFFA394DEED3}"/>
    <cellStyle name="출력 2 2 3 6 2 2" xfId="24991" xr:uid="{BA963E84-1F02-4F89-8E40-BD8A2052F2EE}"/>
    <cellStyle name="출력 2 2 3 6 2 3" xfId="35412" xr:uid="{4F1BCB35-9BA9-47D8-8108-D7EC3FAF9267}"/>
    <cellStyle name="출력 2 2 3 6 3" xfId="24990" xr:uid="{0708903F-143B-447E-B0E1-B83D02A0F3C0}"/>
    <cellStyle name="출력 2 2 3 6 4" xfId="35411" xr:uid="{5ECE9781-E4B2-49D6-BDEA-8CA6B0EDFF4D}"/>
    <cellStyle name="출력 2 2 3 7" xfId="11805" xr:uid="{D92FD330-8BED-4517-B907-33A8D91A6B15}"/>
    <cellStyle name="출력 2 2 3 7 2" xfId="11806" xr:uid="{F271C901-E16C-405A-9B1C-4205E895F797}"/>
    <cellStyle name="출력 2 2 3 7 3" xfId="24992" xr:uid="{974E6520-9034-4A6B-A1D3-38FE903BF1B5}"/>
    <cellStyle name="출력 2 2 3 7 4" xfId="35413" xr:uid="{36D26634-C4CD-4797-AC11-B085EE3ADB1C}"/>
    <cellStyle name="출력 2 2 3 8" xfId="11807" xr:uid="{0E27CA42-6CDE-460F-8EA5-2A14ABD0C207}"/>
    <cellStyle name="출력 2 2 3 8 2" xfId="24994" xr:uid="{7B4C6719-9079-4006-9BA7-510259B7A67E}"/>
    <cellStyle name="출력 2 2 3 8 3" xfId="35414" xr:uid="{7C2B985C-E1AC-43CD-8C92-E23151BE9931}"/>
    <cellStyle name="출력 2 2 3 9" xfId="24947" xr:uid="{83FC1A5B-0A5A-4817-8161-8BFA1DF00AF3}"/>
    <cellStyle name="출력 2 2 4" xfId="11808" xr:uid="{E4993BF5-F0B3-4D76-AF29-AD2E49576EBC}"/>
    <cellStyle name="출력 2 2 4 10" xfId="35415" xr:uid="{0F890E5A-C6F0-4892-ABB9-7A28E570FD54}"/>
    <cellStyle name="출력 2 2 4 2" xfId="11809" xr:uid="{4DFB65BA-3AFC-4E3E-8456-454C37B8F0DC}"/>
    <cellStyle name="출력 2 2 4 2 10" xfId="35416" xr:uid="{C2A47AFE-2C0D-4483-B01B-0EB1783F8AFE}"/>
    <cellStyle name="출력 2 2 4 2 2" xfId="11810" xr:uid="{37B8497B-000B-4EB8-9315-55DA719D0E56}"/>
    <cellStyle name="출력 2 2 4 2 2 2" xfId="11811" xr:uid="{3008FC6F-8070-4373-9588-308A39F52DD2}"/>
    <cellStyle name="출력 2 2 4 2 2 2 2" xfId="24998" xr:uid="{71AB89A0-2D1A-4D18-A5A7-20456D7BB631}"/>
    <cellStyle name="출력 2 2 4 2 2 2 3" xfId="35418" xr:uid="{4BDB6076-2A86-4C72-ABE8-73E880B48048}"/>
    <cellStyle name="출력 2 2 4 2 2 3" xfId="11812" xr:uid="{DEE21190-2149-418D-8AF7-7CF2B3B02959}"/>
    <cellStyle name="출력 2 2 4 2 2 3 2" xfId="24999" xr:uid="{BE5C2658-19D6-4652-90CD-217CF39CC05B}"/>
    <cellStyle name="출력 2 2 4 2 2 3 3" xfId="35419" xr:uid="{E2059439-BE71-4AE4-97A4-1EBC14BDAFA9}"/>
    <cellStyle name="출력 2 2 4 2 2 4" xfId="11813" xr:uid="{985BE636-4418-4241-9DB4-3BE0E772E861}"/>
    <cellStyle name="출력 2 2 4 2 2 4 2" xfId="25000" xr:uid="{E517AD88-FE82-4F43-B00C-62F59878AEDF}"/>
    <cellStyle name="출력 2 2 4 2 2 4 3" xfId="35420" xr:uid="{A88EB790-9B56-4F2E-B392-FCA4394A84A0}"/>
    <cellStyle name="출력 2 2 4 2 2 5" xfId="11814" xr:uid="{7B301254-3605-482D-A527-600B349FDCA0}"/>
    <cellStyle name="출력 2 2 4 2 2 5 2" xfId="25001" xr:uid="{B0753EB6-EFDE-4B25-B9E2-DE7C1467FD0B}"/>
    <cellStyle name="출력 2 2 4 2 2 5 3" xfId="35421" xr:uid="{ACCE5501-9C6C-40F1-9B7D-D70A27C707F0}"/>
    <cellStyle name="출력 2 2 4 2 2 6" xfId="11815" xr:uid="{4C252FAE-3230-4148-A3E9-C17C5D7F7861}"/>
    <cellStyle name="출력 2 2 4 2 2 6 2" xfId="25002" xr:uid="{04D50DD5-103E-4814-AD94-8DCD2AC34929}"/>
    <cellStyle name="출력 2 2 4 2 2 6 3" xfId="35422" xr:uid="{D7A89214-D17C-438A-B002-89FD21BD5261}"/>
    <cellStyle name="출력 2 2 4 2 2 7" xfId="11816" xr:uid="{955BD9C7-5DF7-4681-9250-D421F16A50AE}"/>
    <cellStyle name="출력 2 2 4 2 2 7 2" xfId="25003" xr:uid="{8442F07E-7F40-42B3-BE2B-A684BC39BEBD}"/>
    <cellStyle name="출력 2 2 4 2 2 7 3" xfId="35423" xr:uid="{4E7B3672-9C96-485B-8098-98CBA1DE2A3D}"/>
    <cellStyle name="출력 2 2 4 2 2 8" xfId="24997" xr:uid="{6BD6B493-61A2-4D69-832A-4AB870404F46}"/>
    <cellStyle name="출력 2 2 4 2 2 9" xfId="35417" xr:uid="{C6EABF5A-2ADD-4FAE-8C51-65049B18704B}"/>
    <cellStyle name="출력 2 2 4 2 3" xfId="11817" xr:uid="{BD67543E-5015-465A-8AD2-1D2C0B930495}"/>
    <cellStyle name="출력 2 2 4 2 3 2" xfId="11818" xr:uid="{A299F8A5-D99F-43B3-A9F2-6C609ECEE671}"/>
    <cellStyle name="출력 2 2 4 2 3 2 2" xfId="25005" xr:uid="{3CDB71D2-1376-4AF9-8F34-88B2D76A0A98}"/>
    <cellStyle name="출력 2 2 4 2 3 2 3" xfId="35425" xr:uid="{D537B7E0-33A0-4CF5-8FE6-BA62D4B19173}"/>
    <cellStyle name="출력 2 2 4 2 3 3" xfId="11819" xr:uid="{6D3584E4-B81C-4C2F-BD6F-8E57718042DE}"/>
    <cellStyle name="출력 2 2 4 2 3 3 2" xfId="25006" xr:uid="{B9E415BC-4027-41C9-A9C2-E6B12CC4E0B5}"/>
    <cellStyle name="출력 2 2 4 2 3 3 3" xfId="35426" xr:uid="{AA061E97-8E10-4658-8C2C-D32DEFE06713}"/>
    <cellStyle name="출력 2 2 4 2 3 4" xfId="11820" xr:uid="{F281916F-F5AB-4C41-B619-F433F951C3C3}"/>
    <cellStyle name="출력 2 2 4 2 3 4 2" xfId="25007" xr:uid="{8A4FACD7-45FC-4E68-BC55-F00BC6A4D24D}"/>
    <cellStyle name="출력 2 2 4 2 3 4 3" xfId="35427" xr:uid="{C47719ED-D57C-4823-8E1D-3EB47517F8D7}"/>
    <cellStyle name="출력 2 2 4 2 3 5" xfId="11821" xr:uid="{385DB02E-B12A-40CF-8943-99380085F916}"/>
    <cellStyle name="출력 2 2 4 2 3 5 2" xfId="25008" xr:uid="{95D775A5-F6BE-40BE-A70A-3249B4DAB893}"/>
    <cellStyle name="출력 2 2 4 2 3 5 3" xfId="35428" xr:uid="{1CDD800C-5012-4342-8E0E-CEECF60E72A9}"/>
    <cellStyle name="출력 2 2 4 2 3 6" xfId="11822" xr:uid="{AAC3CCDE-D9ED-48BF-A484-1E463DDD6BE8}"/>
    <cellStyle name="출력 2 2 4 2 3 6 2" xfId="25009" xr:uid="{C465098F-2444-474E-A1D1-DEB0D09E6BDA}"/>
    <cellStyle name="출력 2 2 4 2 3 6 3" xfId="35429" xr:uid="{31724F0E-8DBA-477E-BB10-BDA22C9A6F2A}"/>
    <cellStyle name="출력 2 2 4 2 3 7" xfId="25004" xr:uid="{7C5C4178-FD3E-4785-A7E3-1CFB6AA97B57}"/>
    <cellStyle name="출력 2 2 4 2 3 8" xfId="35424" xr:uid="{86D048EC-0E2D-4439-8E4F-AF0175319E3A}"/>
    <cellStyle name="출력 2 2 4 2 4" xfId="11823" xr:uid="{091AE8E1-53C8-4B5E-B64A-0736076DB430}"/>
    <cellStyle name="출력 2 2 4 2 4 2" xfId="11824" xr:uid="{E77BEB6E-BD7A-46B7-9892-7530C122C3E9}"/>
    <cellStyle name="출력 2 2 4 2 4 2 2" xfId="25011" xr:uid="{D532C523-ED0D-4FAD-AFC8-2EDC1E521825}"/>
    <cellStyle name="출력 2 2 4 2 4 2 3" xfId="35431" xr:uid="{AC0C82DE-8E0C-4C86-9B12-481837EC04D4}"/>
    <cellStyle name="출력 2 2 4 2 4 3" xfId="11825" xr:uid="{1856503B-0AD2-4F08-9BC6-2B21754B0BF5}"/>
    <cellStyle name="출력 2 2 4 2 4 3 2" xfId="25012" xr:uid="{7F96272A-55ED-4811-BB86-896EA43286CD}"/>
    <cellStyle name="출력 2 2 4 2 4 3 3" xfId="35432" xr:uid="{80F8B4B9-1AE7-4338-9A64-CA23E0A2F8BC}"/>
    <cellStyle name="출력 2 2 4 2 4 4" xfId="11826" xr:uid="{680CA70D-E1B0-42F6-8F41-94C1B287EE36}"/>
    <cellStyle name="출력 2 2 4 2 4 4 2" xfId="25013" xr:uid="{79A03737-6701-44D8-880B-72F4A1035144}"/>
    <cellStyle name="출력 2 2 4 2 4 4 3" xfId="35433" xr:uid="{91966575-253F-4B5F-A861-CB4D3BF65F2E}"/>
    <cellStyle name="출력 2 2 4 2 4 5" xfId="25010" xr:uid="{5D5C145D-CF4F-4C46-AA42-7B5ED5CFDA80}"/>
    <cellStyle name="출력 2 2 4 2 4 6" xfId="35430" xr:uid="{7B7A48CE-2750-4D72-9358-DC9F0099A5CC}"/>
    <cellStyle name="출력 2 2 4 2 5" xfId="11827" xr:uid="{3A16A598-D844-4194-B60C-36F62D3A4320}"/>
    <cellStyle name="출력 2 2 4 2 5 2" xfId="11828" xr:uid="{F9FA9F2D-C50E-4F14-A714-61263C15AF69}"/>
    <cellStyle name="출력 2 2 4 2 5 3" xfId="25014" xr:uid="{118CC2B3-A2BB-493F-9E65-A36B1751F1FE}"/>
    <cellStyle name="출력 2 2 4 2 5 4" xfId="35434" xr:uid="{3F6A6D89-6731-42AD-B4C1-780BA2D4F747}"/>
    <cellStyle name="출력 2 2 4 2 6" xfId="11829" xr:uid="{13317644-8610-4A8F-BDBF-1E92432E499C}"/>
    <cellStyle name="출력 2 2 4 2 6 2" xfId="11830" xr:uid="{742F0940-1996-4461-B2FA-AE563C8CCCAF}"/>
    <cellStyle name="출력 2 2 4 2 6 3" xfId="25016" xr:uid="{14D6E4F2-7DAD-44B3-AF40-DF7EC7FBD7B3}"/>
    <cellStyle name="출력 2 2 4 2 6 4" xfId="35435" xr:uid="{6CB02D37-362D-4E6B-8344-0203E4390210}"/>
    <cellStyle name="출력 2 2 4 2 7" xfId="11831" xr:uid="{AEA17947-E841-409A-9ADE-8901AFEA9F4F}"/>
    <cellStyle name="출력 2 2 4 2 7 2" xfId="25018" xr:uid="{5BCF9DA7-A63D-472F-92F8-63B3F253C45F}"/>
    <cellStyle name="출력 2 2 4 2 7 3" xfId="35436" xr:uid="{A57FE629-4BC2-4B97-A272-FDD6C6EA6F24}"/>
    <cellStyle name="출력 2 2 4 2 8" xfId="11832" xr:uid="{0C8CCA0F-1F08-4F94-A899-A7C1D0ADFFDD}"/>
    <cellStyle name="출력 2 2 4 2 8 2" xfId="25019" xr:uid="{7CEF03B3-EEE7-408B-BF83-FB653E4D9B4B}"/>
    <cellStyle name="출력 2 2 4 2 8 3" xfId="35437" xr:uid="{B3B180B1-1BA4-4793-96B0-A74BE9BC5467}"/>
    <cellStyle name="출력 2 2 4 2 9" xfId="24996" xr:uid="{8E80969D-4FD8-40D5-8934-F2AA3778B7DE}"/>
    <cellStyle name="출력 2 2 4 3" xfId="11833" xr:uid="{F2ADB312-F26E-448D-9006-17DD6B9A22AA}"/>
    <cellStyle name="출력 2 2 4 3 2" xfId="11834" xr:uid="{72FD278F-33B3-4564-9E05-D1E8468D935E}"/>
    <cellStyle name="출력 2 2 4 3 2 2" xfId="25021" xr:uid="{57EBA325-8333-4F6D-8717-66D0BEF3B846}"/>
    <cellStyle name="출력 2 2 4 3 2 3" xfId="35439" xr:uid="{F3C9E50A-7E68-402B-8CB6-3C855131BF41}"/>
    <cellStyle name="출력 2 2 4 3 3" xfId="11835" xr:uid="{2EB80299-DF65-483D-81C3-2B31FB36550C}"/>
    <cellStyle name="출력 2 2 4 3 3 2" xfId="25022" xr:uid="{EA3BA815-417A-42E3-AC59-9D42DB3E4645}"/>
    <cellStyle name="출력 2 2 4 3 3 3" xfId="35440" xr:uid="{99300675-A233-4E9D-979D-13629556F02B}"/>
    <cellStyle name="출력 2 2 4 3 4" xfId="11836" xr:uid="{9840C42D-351B-4FB8-AAE2-804DA4F5BBD1}"/>
    <cellStyle name="출력 2 2 4 3 4 2" xfId="25023" xr:uid="{6F856213-6D88-40F5-950F-F2BADDEB00A9}"/>
    <cellStyle name="출력 2 2 4 3 4 3" xfId="35441" xr:uid="{0342C911-2481-4CDD-AF14-BC774740D269}"/>
    <cellStyle name="출력 2 2 4 3 5" xfId="11837" xr:uid="{840BDEB9-D930-4732-811D-170A5A04D96F}"/>
    <cellStyle name="출력 2 2 4 3 5 2" xfId="25024" xr:uid="{69BB3C78-1E33-47FC-88F3-9ABA592D1482}"/>
    <cellStyle name="출력 2 2 4 3 5 3" xfId="35442" xr:uid="{7C4398EF-88E3-4466-8E30-46584A7D61D0}"/>
    <cellStyle name="출력 2 2 4 3 6" xfId="11838" xr:uid="{5E2B12F9-B90B-4BD4-B70E-EDC46499BA6C}"/>
    <cellStyle name="출력 2 2 4 3 6 2" xfId="25025" xr:uid="{5A61DA9B-400A-433C-ADC1-C46BAFF4F2CE}"/>
    <cellStyle name="출력 2 2 4 3 6 3" xfId="35443" xr:uid="{7B90EB03-6AC4-4C4F-BF10-FD365E465A4D}"/>
    <cellStyle name="출력 2 2 4 3 7" xfId="11839" xr:uid="{6D110873-E8B7-4710-A831-14D45DBC4CD4}"/>
    <cellStyle name="출력 2 2 4 3 7 2" xfId="25026" xr:uid="{61B2CE7A-46BE-4F61-BDD0-6D1DD3B31B7C}"/>
    <cellStyle name="출력 2 2 4 3 7 3" xfId="35444" xr:uid="{B4102948-E062-4512-B4E0-1524455B352A}"/>
    <cellStyle name="출력 2 2 4 3 8" xfId="25020" xr:uid="{4A8D1F03-2C5C-453A-820F-6947E2719B2A}"/>
    <cellStyle name="출력 2 2 4 3 9" xfId="35438" xr:uid="{80CDA432-8999-43B5-B2D9-3915BFC3E0F8}"/>
    <cellStyle name="출력 2 2 4 4" xfId="11840" xr:uid="{D9331525-D786-4C7E-A93F-2FCAC1DBA7D4}"/>
    <cellStyle name="출력 2 2 4 4 2" xfId="11841" xr:uid="{97C75893-E681-497A-900C-AD1D28308636}"/>
    <cellStyle name="출력 2 2 4 4 2 2" xfId="25028" xr:uid="{A3DC0FA3-97DF-4B62-88FC-64B29FC51D9B}"/>
    <cellStyle name="출력 2 2 4 4 2 3" xfId="35446" xr:uid="{1EE1BBF0-8F6E-44C1-AF2B-6CABEC6EA9A0}"/>
    <cellStyle name="출력 2 2 4 4 3" xfId="11842" xr:uid="{7C7B71B1-7406-4A1D-877A-E94D45020EC0}"/>
    <cellStyle name="출력 2 2 4 4 3 2" xfId="25029" xr:uid="{251123C1-613D-4594-9EA4-0096E15B647E}"/>
    <cellStyle name="출력 2 2 4 4 3 3" xfId="35447" xr:uid="{D4B145D6-CD62-4FA8-8C36-63BC4FE3E3A9}"/>
    <cellStyle name="출력 2 2 4 4 4" xfId="11843" xr:uid="{382E1FC6-DB3A-4B23-87F2-97C6385392D5}"/>
    <cellStyle name="출력 2 2 4 4 4 2" xfId="25030" xr:uid="{C21AA1B7-1BC1-4BE5-9FD7-66746E69B393}"/>
    <cellStyle name="출력 2 2 4 4 4 3" xfId="35448" xr:uid="{A1391FBF-F9A2-43FF-ADC3-8C2CA6B81C04}"/>
    <cellStyle name="출력 2 2 4 4 5" xfId="11844" xr:uid="{F7337656-72EC-44A1-9B25-24FE90176EA8}"/>
    <cellStyle name="출력 2 2 4 4 5 2" xfId="25031" xr:uid="{C453467D-670F-46A8-AFEF-E70B7D754800}"/>
    <cellStyle name="출력 2 2 4 4 5 3" xfId="35449" xr:uid="{1E96E156-0879-40A2-B0EE-61F175F75C0B}"/>
    <cellStyle name="출력 2 2 4 4 6" xfId="11845" xr:uid="{589196E8-4F15-4843-B6DB-B6610943C2BB}"/>
    <cellStyle name="출력 2 2 4 4 6 2" xfId="25032" xr:uid="{73A6833E-C4D4-4991-8B4F-0EBC6FCBB2AA}"/>
    <cellStyle name="출력 2 2 4 4 6 3" xfId="35450" xr:uid="{F250992E-EB8D-4CB2-8A04-FB6683D8A373}"/>
    <cellStyle name="출력 2 2 4 4 7" xfId="25027" xr:uid="{F75E0AE9-EBCE-4319-BBD3-7FBB716354AF}"/>
    <cellStyle name="출력 2 2 4 4 8" xfId="35445" xr:uid="{D1119982-64F3-4D02-AD02-BC5213967F65}"/>
    <cellStyle name="출력 2 2 4 5" xfId="11846" xr:uid="{E17765B1-20E3-4D4A-B6D2-91DE011C3E7F}"/>
    <cellStyle name="출력 2 2 4 5 2" xfId="11847" xr:uid="{D29AC9E0-32DC-43D2-9943-5F9414ABD43E}"/>
    <cellStyle name="출력 2 2 4 5 2 2" xfId="25034" xr:uid="{7F24C07C-039E-45AE-AE21-33C201DE1F89}"/>
    <cellStyle name="출력 2 2 4 5 2 3" xfId="35452" xr:uid="{6C186F92-3795-4B03-941B-F7D65A10D4EF}"/>
    <cellStyle name="출력 2 2 4 5 3" xfId="11848" xr:uid="{9DD0180A-C204-4108-BF3B-BC70254FD807}"/>
    <cellStyle name="출력 2 2 4 5 3 2" xfId="25035" xr:uid="{1EBD4071-58C7-457A-AE69-564B2FDB0C4E}"/>
    <cellStyle name="출력 2 2 4 5 3 3" xfId="35453" xr:uid="{3F181D31-4857-4F30-8826-4463AEF54A86}"/>
    <cellStyle name="출력 2 2 4 5 4" xfId="11849" xr:uid="{31F2C8C4-D259-47A9-91B5-7662B08FD55A}"/>
    <cellStyle name="출력 2 2 4 5 4 2" xfId="25036" xr:uid="{1A301659-22C6-4CA5-9157-A44F1D7D4355}"/>
    <cellStyle name="출력 2 2 4 5 4 3" xfId="35454" xr:uid="{A0C0C4B0-40BA-4CB4-9C09-4851785394CF}"/>
    <cellStyle name="출력 2 2 4 5 5" xfId="11850" xr:uid="{BBFF0B6A-6404-4DB4-9518-A05EDC11F412}"/>
    <cellStyle name="출력 2 2 4 5 5 2" xfId="25037" xr:uid="{B4C31DEB-D931-4404-B9AE-C43C125CF6D6}"/>
    <cellStyle name="출력 2 2 4 5 5 3" xfId="35455" xr:uid="{B1B9D7B8-D0F2-4EFC-96E6-729F023AA864}"/>
    <cellStyle name="출력 2 2 4 5 6" xfId="25033" xr:uid="{C9A9CE66-5294-47D5-8C3C-7DD70C938777}"/>
    <cellStyle name="출력 2 2 4 5 7" xfId="35451" xr:uid="{228459D0-A375-4A1B-970B-A245F227CFEA}"/>
    <cellStyle name="출력 2 2 4 6" xfId="11851" xr:uid="{F8DEE45B-B7FF-44F0-B50C-87DD45FD8144}"/>
    <cellStyle name="출력 2 2 4 6 2" xfId="11852" xr:uid="{4D7B5A51-9DDA-4080-BE42-1ADCA6E72A96}"/>
    <cellStyle name="출력 2 2 4 6 2 2" xfId="25039" xr:uid="{0E12A7A9-36E2-44C9-8C42-50F48ECE6958}"/>
    <cellStyle name="출력 2 2 4 6 2 3" xfId="35457" xr:uid="{E3895444-B07A-46CA-A91E-B0D435791F6D}"/>
    <cellStyle name="출력 2 2 4 6 3" xfId="25038" xr:uid="{5BD154BC-DBE3-45D8-A878-7BF358E7E2DC}"/>
    <cellStyle name="출력 2 2 4 6 4" xfId="35456" xr:uid="{688B1354-617A-45E9-97CC-4CCE1A77CF78}"/>
    <cellStyle name="출력 2 2 4 7" xfId="11853" xr:uid="{8048DA74-079B-4ECB-96A4-5B2C23EFCB7B}"/>
    <cellStyle name="출력 2 2 4 7 2" xfId="11854" xr:uid="{13DCFA9C-4436-4059-814D-7BE8D97CEC0E}"/>
    <cellStyle name="출력 2 2 4 7 3" xfId="25040" xr:uid="{19B08091-C99B-4F89-BDC0-0587E2E34D3D}"/>
    <cellStyle name="출력 2 2 4 7 4" xfId="35458" xr:uid="{03E48642-6761-4B1D-B2B9-D8592CD3F3C8}"/>
    <cellStyle name="출력 2 2 4 8" xfId="11855" xr:uid="{97D1EC43-6DDF-4E5E-902D-0C82566DE881}"/>
    <cellStyle name="출력 2 2 4 8 2" xfId="25042" xr:uid="{FF238529-B86D-413D-B7F5-90FE04A53C69}"/>
    <cellStyle name="출력 2 2 4 8 3" xfId="35459" xr:uid="{74154B21-7FE6-4AD2-963B-55757FA72440}"/>
    <cellStyle name="출력 2 2 4 9" xfId="24995" xr:uid="{968BF461-D2AD-4968-B505-34980D2243D2}"/>
    <cellStyle name="출력 2 2 5" xfId="11856" xr:uid="{E1A0D258-9DC7-415A-9EDF-0DBE2680DB53}"/>
    <cellStyle name="출력 2 2 5 2" xfId="11857" xr:uid="{699DE4E2-A5D7-492F-8071-8630A87B2687}"/>
    <cellStyle name="출력 2 2 5 2 2" xfId="11858" xr:uid="{4AAAA4A2-3910-441F-8064-5763F74AA1D6}"/>
    <cellStyle name="출력 2 2 5 2 2 2" xfId="25045" xr:uid="{AAC491F6-15E4-420C-8261-1699998755FD}"/>
    <cellStyle name="출력 2 2 5 2 2 3" xfId="35462" xr:uid="{13B47B66-43E6-4833-9692-F0464AB8773F}"/>
    <cellStyle name="출력 2 2 5 2 3" xfId="11859" xr:uid="{3D662C45-86A7-4838-A012-7814D6F80D9D}"/>
    <cellStyle name="출력 2 2 5 2 3 2" xfId="25046" xr:uid="{0B41ED12-1208-44D1-BABA-E0AA727CE0EA}"/>
    <cellStyle name="출력 2 2 5 2 3 3" xfId="35463" xr:uid="{AA889ADD-5D47-4444-BF55-D7995F547623}"/>
    <cellStyle name="출력 2 2 5 2 4" xfId="11860" xr:uid="{48035E5B-52AD-4CA0-BD2F-DFA136E6BB3B}"/>
    <cellStyle name="출력 2 2 5 2 4 2" xfId="25047" xr:uid="{A876AE1F-338F-49BB-9D7A-D7473038B9F6}"/>
    <cellStyle name="출력 2 2 5 2 4 3" xfId="35464" xr:uid="{D8BA6D55-312D-46FF-A3EF-6A3065329ABF}"/>
    <cellStyle name="출력 2 2 5 2 5" xfId="11861" xr:uid="{5EC02CD7-1443-419A-8A2A-1DB7622E6123}"/>
    <cellStyle name="출력 2 2 5 2 5 2" xfId="25048" xr:uid="{8D466F11-325C-4C3B-9E47-FDFF1F7B8660}"/>
    <cellStyle name="출력 2 2 5 2 5 3" xfId="35465" xr:uid="{B94000EF-CF56-4C16-86E3-BF4AC4745658}"/>
    <cellStyle name="출력 2 2 5 2 6" xfId="11862" xr:uid="{599A13C3-08D8-4EB4-A70D-961139181100}"/>
    <cellStyle name="출력 2 2 5 2 6 2" xfId="25049" xr:uid="{2A47C72F-BFD2-4FCA-AF85-E525161D6BD0}"/>
    <cellStyle name="출력 2 2 5 2 6 3" xfId="35466" xr:uid="{C38FFCD1-EC48-41FA-BBB4-D8B8B7C7E210}"/>
    <cellStyle name="출력 2 2 5 2 7" xfId="11863" xr:uid="{4D1B29EF-E0E4-46B3-AFBE-B837F2B9642D}"/>
    <cellStyle name="출력 2 2 5 2 7 2" xfId="25050" xr:uid="{5398713A-10BB-46D1-8184-D398464D1C59}"/>
    <cellStyle name="출력 2 2 5 2 7 3" xfId="35467" xr:uid="{D9DDC427-BF2A-4814-82C9-CC75F937CB31}"/>
    <cellStyle name="출력 2 2 5 2 8" xfId="25044" xr:uid="{F46E0C97-1D04-4007-84FF-A2D42735E8FC}"/>
    <cellStyle name="출력 2 2 5 2 9" xfId="35461" xr:uid="{2D03CD83-8EA1-4C02-9508-6E0891306140}"/>
    <cellStyle name="출력 2 2 5 3" xfId="11864" xr:uid="{8AC4E823-D2C2-4CFA-8937-BFE01FFDEED1}"/>
    <cellStyle name="출력 2 2 5 3 2" xfId="11865" xr:uid="{5A02466B-B3C3-4DCE-9166-8A6C82397517}"/>
    <cellStyle name="출력 2 2 5 3 2 2" xfId="25052" xr:uid="{BE4CACDF-FBC4-427B-A45F-0218F1901D08}"/>
    <cellStyle name="출력 2 2 5 3 2 3" xfId="35469" xr:uid="{041CD3EE-0E93-4613-9D6D-8F6DF4F68063}"/>
    <cellStyle name="출력 2 2 5 3 3" xfId="11866" xr:uid="{1DD410EF-8613-4B45-8F06-DCE844C89BCA}"/>
    <cellStyle name="출력 2 2 5 3 3 2" xfId="25053" xr:uid="{E96EB0FF-D11E-4332-88DF-B5ED350C5B95}"/>
    <cellStyle name="출력 2 2 5 3 3 3" xfId="35470" xr:uid="{7F7CABF6-A019-4EBE-8F58-7D143C498664}"/>
    <cellStyle name="출력 2 2 5 3 4" xfId="11867" xr:uid="{BE3D45BE-0B30-4920-9910-35F9E416B0A5}"/>
    <cellStyle name="출력 2 2 5 3 4 2" xfId="25054" xr:uid="{E5C4FC9F-7209-47B2-9D25-22038C658AE1}"/>
    <cellStyle name="출력 2 2 5 3 4 3" xfId="35471" xr:uid="{349F7F20-A69F-4468-8419-CC3829858108}"/>
    <cellStyle name="출력 2 2 5 3 5" xfId="11868" xr:uid="{8A508BB0-766C-46E9-99F1-0C53D4D33BAC}"/>
    <cellStyle name="출력 2 2 5 3 5 2" xfId="25055" xr:uid="{EA16A077-0C81-4475-B820-2F8D7A2AD6F2}"/>
    <cellStyle name="출력 2 2 5 3 5 3" xfId="35472" xr:uid="{FCAFA939-526A-4A37-8436-E97EEF1AD995}"/>
    <cellStyle name="출력 2 2 5 3 6" xfId="11869" xr:uid="{AD7A02FD-EB3C-4261-A37F-EA0A3CBAF200}"/>
    <cellStyle name="출력 2 2 5 3 6 2" xfId="25056" xr:uid="{4D222F50-23DF-4DB7-AE3F-D03353BC4658}"/>
    <cellStyle name="출력 2 2 5 3 6 3" xfId="35473" xr:uid="{65828853-B6EE-4845-892B-77164F9E9F64}"/>
    <cellStyle name="출력 2 2 5 3 7" xfId="25051" xr:uid="{0241DC51-ABB8-400E-93D4-735E36186587}"/>
    <cellStyle name="출력 2 2 5 3 8" xfId="35468" xr:uid="{E20EEAF9-0173-4F30-AED6-7D170E7BC740}"/>
    <cellStyle name="출력 2 2 5 4" xfId="11870" xr:uid="{FF036019-5387-4EF8-88EE-339FA476EA5E}"/>
    <cellStyle name="출력 2 2 5 4 2" xfId="11871" xr:uid="{495AF0D7-D5D9-4456-B07D-47AFE7E3E4A8}"/>
    <cellStyle name="출력 2 2 5 4 2 2" xfId="25058" xr:uid="{37596562-E4BE-4632-BD8C-B990B39F1D55}"/>
    <cellStyle name="출력 2 2 5 4 2 3" xfId="35475" xr:uid="{9319B919-6BF3-4ED5-9D65-0C91E389ABCE}"/>
    <cellStyle name="출력 2 2 5 4 3" xfId="11872" xr:uid="{3AC54B0C-FEEA-4DBE-906F-FA0471C2D877}"/>
    <cellStyle name="출력 2 2 5 4 3 2" xfId="25059" xr:uid="{CFA87A54-476C-4185-A73E-61632CFD5B5A}"/>
    <cellStyle name="출력 2 2 5 4 3 3" xfId="35476" xr:uid="{FE6C254F-D08B-4276-9EAE-071AC9BB7A92}"/>
    <cellStyle name="출력 2 2 5 4 4" xfId="11873" xr:uid="{E9852922-BE83-4886-87BE-2CFF82B2ED12}"/>
    <cellStyle name="출력 2 2 5 4 4 2" xfId="25060" xr:uid="{9F9ABED7-0EBB-41F5-8793-120AFDD0CF45}"/>
    <cellStyle name="출력 2 2 5 4 4 3" xfId="35477" xr:uid="{303EFA4A-D46E-4C18-9BEB-DA5DEEF47694}"/>
    <cellStyle name="출력 2 2 5 4 5" xfId="11874" xr:uid="{78F16367-2A7B-4140-8704-CE5F04E90262}"/>
    <cellStyle name="출력 2 2 5 4 5 2" xfId="25061" xr:uid="{9D8CAEE4-11A3-4EEF-952B-E1E15B12147D}"/>
    <cellStyle name="출력 2 2 5 4 5 3" xfId="35478" xr:uid="{A70E6C4D-1351-424E-A2A2-A01DC2D22A6E}"/>
    <cellStyle name="출력 2 2 5 4 6" xfId="25057" xr:uid="{94C99272-FF17-47C1-BC36-44ECECF98E1A}"/>
    <cellStyle name="출력 2 2 5 4 7" xfId="35474" xr:uid="{3F4A8FBE-EB31-4EF3-8FD0-5AA30045F5F7}"/>
    <cellStyle name="출력 2 2 5 5" xfId="11875" xr:uid="{57B80029-6048-4C34-8202-232A69360335}"/>
    <cellStyle name="출력 2 2 5 5 2" xfId="11876" xr:uid="{21FB067D-C397-44AF-ACA3-8C15D155576B}"/>
    <cellStyle name="출력 2 2 5 5 2 2" xfId="25063" xr:uid="{A940F155-7AF0-4D2A-A6E2-6C60BDB3E47C}"/>
    <cellStyle name="출력 2 2 5 5 2 3" xfId="35480" xr:uid="{A24A17D1-507C-4E87-9748-CEFDE00ED481}"/>
    <cellStyle name="출력 2 2 5 5 3" xfId="25062" xr:uid="{CE9EBE69-55EF-4F2E-8429-3397A480F055}"/>
    <cellStyle name="출력 2 2 5 5 4" xfId="35479" xr:uid="{2858A60A-B4B3-4A9A-A803-6E67C0DFA38B}"/>
    <cellStyle name="출력 2 2 5 6" xfId="11877" xr:uid="{76A8E7E2-79D3-4370-8504-D0BF1B705074}"/>
    <cellStyle name="출력 2 2 5 6 2" xfId="11878" xr:uid="{898451F1-5C93-4B3C-8C95-087AFAB62256}"/>
    <cellStyle name="출력 2 2 5 6 3" xfId="25064" xr:uid="{1CCF9B57-1311-4C52-9FDB-0076A3566DEE}"/>
    <cellStyle name="출력 2 2 5 6 4" xfId="35481" xr:uid="{FEF1CC37-7F39-4CD5-B18B-F3B8A8D747E0}"/>
    <cellStyle name="출력 2 2 5 7" xfId="11879" xr:uid="{921634C1-EC99-4394-98B7-5BAB0B5E793D}"/>
    <cellStyle name="출력 2 2 5 7 2" xfId="25066" xr:uid="{1C2632C1-021B-47A6-BB73-B231DC073135}"/>
    <cellStyle name="출력 2 2 5 7 3" xfId="35482" xr:uid="{B0A85018-B0A7-4162-A345-67B35E29E158}"/>
    <cellStyle name="출력 2 2 5 8" xfId="25043" xr:uid="{0A37008F-C3DD-41C1-BDF3-C0896F982FF3}"/>
    <cellStyle name="출력 2 2 5 9" xfId="35460" xr:uid="{D10B1F47-172C-42FC-A7DA-4026E092A67E}"/>
    <cellStyle name="출력 2 2 6" xfId="11880" xr:uid="{32F729B7-EBC3-463B-BAC4-8F76EEEBD5B0}"/>
    <cellStyle name="출력 2 2 6 2" xfId="11881" xr:uid="{D7A7FC37-68C7-4178-BB5C-C18E1119FE5C}"/>
    <cellStyle name="출력 2 2 6 2 2" xfId="25068" xr:uid="{2F2C8567-5CE0-4B99-8D23-21DFB15F6ACD}"/>
    <cellStyle name="출력 2 2 6 2 3" xfId="35484" xr:uid="{F2E565EA-0C56-4DD0-9D3B-E975F593F58F}"/>
    <cellStyle name="출력 2 2 6 3" xfId="11882" xr:uid="{8868B9B3-09C6-4C05-950D-78F0A102F753}"/>
    <cellStyle name="출력 2 2 6 3 2" xfId="25069" xr:uid="{CE848DD2-7C6A-4194-B0E6-4214F51686DD}"/>
    <cellStyle name="출력 2 2 6 3 3" xfId="35485" xr:uid="{D8396938-4FA7-4B18-ADA6-3C9851DAF070}"/>
    <cellStyle name="출력 2 2 6 4" xfId="25067" xr:uid="{6606EB7E-E4CE-4138-B42F-BBBB7F52CAE3}"/>
    <cellStyle name="출력 2 2 6 5" xfId="35483" xr:uid="{3DE67EB9-744B-4129-BAAD-107491683836}"/>
    <cellStyle name="출력 2 2 7" xfId="11883" xr:uid="{9A7BBF14-C208-4413-AF02-F8F236856B56}"/>
    <cellStyle name="출력 2 2 7 2" xfId="11884" xr:uid="{05E21EA7-817B-4720-AD2D-B48D877BA873}"/>
    <cellStyle name="출력 2 2 7 3" xfId="25070" xr:uid="{DBE39964-2060-45E6-B3EC-0C9C7F459C43}"/>
    <cellStyle name="출력 2 2 7 4" xfId="35486" xr:uid="{54C9681F-8D32-4017-B9E4-57D23AEBDCF4}"/>
    <cellStyle name="출력 2 2 8" xfId="11885" xr:uid="{876024F3-E85F-45CD-B1D7-3F4C9481800F}"/>
    <cellStyle name="출력 2 2 8 2" xfId="11886" xr:uid="{4056F211-E761-44B6-9694-356E3A3AFBBB}"/>
    <cellStyle name="출력 2 2 9" xfId="11887" xr:uid="{7F56133C-6156-49C6-A714-38AF38FA40D7}"/>
    <cellStyle name="출력 2 2 9 2" xfId="11888" xr:uid="{128D058C-7EBC-45E3-95AA-5EF3FB73A829}"/>
    <cellStyle name="출력 2 3" xfId="11889" xr:uid="{A0C700A8-DF4A-4C88-9241-D7956E6A65F6}"/>
    <cellStyle name="출력 2 3 10" xfId="11890" xr:uid="{BD080AD8-11C8-435A-B61F-867091E2B618}"/>
    <cellStyle name="출력 2 3 10 2" xfId="11891" xr:uid="{78BCE51F-6E1B-4281-B957-45EB73CBEC57}"/>
    <cellStyle name="출력 2 3 11" xfId="11892" xr:uid="{99629949-BF06-4E9C-954E-1448C189D089}"/>
    <cellStyle name="출력 2 3 12" xfId="25076" xr:uid="{B91340ED-3EB0-4E6F-8DCC-E294979FE108}"/>
    <cellStyle name="출력 2 3 13" xfId="35487" xr:uid="{197D7DC4-A1A7-40E8-82D5-002A49B36A9E}"/>
    <cellStyle name="출력 2 3 2" xfId="11893" xr:uid="{118A3DC0-E709-4780-AAE9-D1B06FB6E8D0}"/>
    <cellStyle name="출력 2 3 2 10" xfId="35488" xr:uid="{F70115A9-9D30-4454-9519-794A5935FD84}"/>
    <cellStyle name="출력 2 3 2 2" xfId="11894" xr:uid="{BBA92AC4-3882-4CD8-8D4A-0624BFA60C40}"/>
    <cellStyle name="출력 2 3 2 2 10" xfId="35489" xr:uid="{1AAE938C-6B45-4CFA-B8E7-C5DE24CCD3E1}"/>
    <cellStyle name="출력 2 3 2 2 2" xfId="11895" xr:uid="{F8A675A8-358B-49D4-9279-2C91AB93A42D}"/>
    <cellStyle name="출력 2 3 2 2 2 2" xfId="11896" xr:uid="{7D529AFE-BC9D-41BF-AB1D-99BAA020B8E8}"/>
    <cellStyle name="출력 2 3 2 2 2 2 2" xfId="25083" xr:uid="{F35018EA-4857-4D26-B031-E0722400F52B}"/>
    <cellStyle name="출력 2 3 2 2 2 2 3" xfId="35491" xr:uid="{AE5C6A51-1786-4DCF-83E6-C423EBBA8C17}"/>
    <cellStyle name="출력 2 3 2 2 2 3" xfId="11897" xr:uid="{D215BFD6-48B2-4145-BA98-2F5264E92496}"/>
    <cellStyle name="출력 2 3 2 2 2 3 2" xfId="25084" xr:uid="{08F95361-1C88-4B4F-9D08-8DD435A55ECB}"/>
    <cellStyle name="출력 2 3 2 2 2 3 3" xfId="35492" xr:uid="{6088590E-415A-4E3D-BD81-3FE84F99F485}"/>
    <cellStyle name="출력 2 3 2 2 2 4" xfId="11898" xr:uid="{5F10F411-2A4C-40EB-86F5-B5475CE9AA24}"/>
    <cellStyle name="출력 2 3 2 2 2 4 2" xfId="25085" xr:uid="{AFD98E06-E1DB-49EE-BFA5-C6057AD04353}"/>
    <cellStyle name="출력 2 3 2 2 2 4 3" xfId="35493" xr:uid="{CD721278-6640-425C-832B-1D9763BCD033}"/>
    <cellStyle name="출력 2 3 2 2 2 5" xfId="11899" xr:uid="{8A64E29B-5B6F-4ABE-88F9-781D1BE5DBB3}"/>
    <cellStyle name="출력 2 3 2 2 2 5 2" xfId="25086" xr:uid="{BE78EF17-D426-4422-BD4A-F360BA4CE247}"/>
    <cellStyle name="출력 2 3 2 2 2 5 3" xfId="35494" xr:uid="{4D38A3CD-5D61-42A9-9183-209956E6E1EA}"/>
    <cellStyle name="출력 2 3 2 2 2 6" xfId="11900" xr:uid="{651B687B-D304-4846-8A35-5F395240A8FA}"/>
    <cellStyle name="출력 2 3 2 2 2 6 2" xfId="25087" xr:uid="{55F6F1EC-08DF-4684-B00F-CCC087324F60}"/>
    <cellStyle name="출력 2 3 2 2 2 6 3" xfId="35495" xr:uid="{78C82A52-A6D8-4893-A06E-9C04F635CC9D}"/>
    <cellStyle name="출력 2 3 2 2 2 7" xfId="11901" xr:uid="{36BD64C2-35E8-4CDF-BF93-A81F89F15555}"/>
    <cellStyle name="출력 2 3 2 2 2 7 2" xfId="25088" xr:uid="{1B497E9B-B34B-41B8-A513-10906472AE2B}"/>
    <cellStyle name="출력 2 3 2 2 2 7 3" xfId="35496" xr:uid="{CDC2AE6D-E0F8-456A-8A9A-4EAAAD5B54F6}"/>
    <cellStyle name="출력 2 3 2 2 2 8" xfId="25082" xr:uid="{0B533936-C16F-485C-8607-1F70C44F2E25}"/>
    <cellStyle name="출력 2 3 2 2 2 9" xfId="35490" xr:uid="{667B3DBE-033A-45F9-BCE4-178A154025CE}"/>
    <cellStyle name="출력 2 3 2 2 3" xfId="11902" xr:uid="{255F4BFC-7305-48D1-8E45-B5BC0F364288}"/>
    <cellStyle name="출력 2 3 2 2 3 2" xfId="11903" xr:uid="{8B739036-28C4-4B52-978F-71F788B287D6}"/>
    <cellStyle name="출력 2 3 2 2 3 2 2" xfId="25090" xr:uid="{F1ED3D88-E8C8-40ED-B3A5-1618589D50C6}"/>
    <cellStyle name="출력 2 3 2 2 3 2 3" xfId="35498" xr:uid="{40BAB998-715F-4573-9EF5-656BFAB4DA1E}"/>
    <cellStyle name="출력 2 3 2 2 3 3" xfId="11904" xr:uid="{C5B01B30-5A90-451C-9E81-3A38BBF47DB6}"/>
    <cellStyle name="출력 2 3 2 2 3 3 2" xfId="25091" xr:uid="{BE730E74-9B02-409B-AFA7-9BD077C63EAF}"/>
    <cellStyle name="출력 2 3 2 2 3 3 3" xfId="35499" xr:uid="{ED8B0C5A-31AF-4720-AA18-927D693F7523}"/>
    <cellStyle name="출력 2 3 2 2 3 4" xfId="11905" xr:uid="{DFCA703C-CEC4-45CD-8093-612C01343F38}"/>
    <cellStyle name="출력 2 3 2 2 3 4 2" xfId="25092" xr:uid="{D8103522-1295-41E9-90A4-AB77910D65CE}"/>
    <cellStyle name="출력 2 3 2 2 3 4 3" xfId="35500" xr:uid="{F522E634-0112-45DD-BBDB-59F516BCF2BD}"/>
    <cellStyle name="출력 2 3 2 2 3 5" xfId="11906" xr:uid="{0971D4EA-8F05-4A54-94FD-5747056E13DB}"/>
    <cellStyle name="출력 2 3 2 2 3 5 2" xfId="25093" xr:uid="{DCF46564-3C39-44FE-8246-52B93236A99D}"/>
    <cellStyle name="출력 2 3 2 2 3 5 3" xfId="35501" xr:uid="{A241A547-0C97-42B3-B7A1-431611B06B6B}"/>
    <cellStyle name="출력 2 3 2 2 3 6" xfId="11907" xr:uid="{BD166B2D-B456-44D4-865E-E79B743B52EA}"/>
    <cellStyle name="출력 2 3 2 2 3 6 2" xfId="25094" xr:uid="{00423616-BCAC-49D3-A69D-1D8156F4DB2C}"/>
    <cellStyle name="출력 2 3 2 2 3 6 3" xfId="35502" xr:uid="{C30CDD92-FF34-430E-948F-5CA27F7C3F8D}"/>
    <cellStyle name="출력 2 3 2 2 3 7" xfId="25089" xr:uid="{3E98D6D0-C0BD-47F4-B338-7FF48406FE79}"/>
    <cellStyle name="출력 2 3 2 2 3 8" xfId="35497" xr:uid="{517EE674-08C6-4A9C-A084-2CD47C4D6ED2}"/>
    <cellStyle name="출력 2 3 2 2 4" xfId="11908" xr:uid="{9FFEF6C3-9C81-47DF-B605-22D335EB4FDA}"/>
    <cellStyle name="출력 2 3 2 2 4 2" xfId="11909" xr:uid="{CDFD55BD-C6F7-4D6E-9FDF-F12CA3A88224}"/>
    <cellStyle name="출력 2 3 2 2 4 2 2" xfId="25096" xr:uid="{D975F018-EA5A-4833-B38E-21642BD31285}"/>
    <cellStyle name="출력 2 3 2 2 4 2 3" xfId="35504" xr:uid="{18C0CE71-B24E-4C92-8BF8-8962B64BF242}"/>
    <cellStyle name="출력 2 3 2 2 4 3" xfId="11910" xr:uid="{538FF18A-DB90-4FE2-9592-1ABBE917A1ED}"/>
    <cellStyle name="출력 2 3 2 2 4 3 2" xfId="25097" xr:uid="{2D361DD8-0F47-49A8-ADA4-67D4BDF44BE3}"/>
    <cellStyle name="출력 2 3 2 2 4 3 3" xfId="35505" xr:uid="{D0A427B9-CEA4-4B9E-ABD1-C76437F613E7}"/>
    <cellStyle name="출력 2 3 2 2 4 4" xfId="11911" xr:uid="{8E646FCE-691F-4682-BC22-08680A7A369A}"/>
    <cellStyle name="출력 2 3 2 2 4 4 2" xfId="25098" xr:uid="{DAF3BFC9-C72C-40CB-BBC3-6C35B9CA043C}"/>
    <cellStyle name="출력 2 3 2 2 4 4 3" xfId="35506" xr:uid="{57727B8F-7E27-4BAE-9E01-356F7DF7F7AA}"/>
    <cellStyle name="출력 2 3 2 2 4 5" xfId="25095" xr:uid="{E30C22B9-F7C5-4074-80B1-5158720EF219}"/>
    <cellStyle name="출력 2 3 2 2 4 6" xfId="35503" xr:uid="{80067B48-53D1-4992-9312-25EC0045F2F0}"/>
    <cellStyle name="출력 2 3 2 2 5" xfId="11912" xr:uid="{4F9E695B-A084-4089-8D04-D9946C11F801}"/>
    <cellStyle name="출력 2 3 2 2 5 2" xfId="11913" xr:uid="{FE12D9AD-2FF8-498A-973C-113B261A2441}"/>
    <cellStyle name="출력 2 3 2 2 5 3" xfId="25099" xr:uid="{5D8B211B-3206-49A8-B1B5-720F6B504BE4}"/>
    <cellStyle name="출력 2 3 2 2 5 4" xfId="35507" xr:uid="{E81C1F60-031E-44FA-B5D7-A1C99F98E75B}"/>
    <cellStyle name="출력 2 3 2 2 6" xfId="11914" xr:uid="{5F1BE9EB-ADF9-42E0-A705-CC1A92798F0E}"/>
    <cellStyle name="출력 2 3 2 2 6 2" xfId="11915" xr:uid="{69A4DF45-E3C7-41D0-AB87-9BFAD64F099D}"/>
    <cellStyle name="출력 2 3 2 2 6 3" xfId="25101" xr:uid="{79B964FC-433C-475C-9D7A-3FF5990C03A5}"/>
    <cellStyle name="출력 2 3 2 2 6 4" xfId="35508" xr:uid="{83EDB6CA-B525-418B-BC99-20745C069E36}"/>
    <cellStyle name="출력 2 3 2 2 7" xfId="11916" xr:uid="{8D17A75F-DC2A-48CB-AC6B-6166EFBCD346}"/>
    <cellStyle name="출력 2 3 2 2 7 2" xfId="25103" xr:uid="{779F13BB-EBAA-4E9F-9DF6-FF60C03C6DEF}"/>
    <cellStyle name="출력 2 3 2 2 7 3" xfId="35509" xr:uid="{46DC8531-EAB2-4F77-A284-F41C4EF18B77}"/>
    <cellStyle name="출력 2 3 2 2 8" xfId="11917" xr:uid="{ADD9A2CF-7631-4371-96CF-AE6BCFF0F889}"/>
    <cellStyle name="출력 2 3 2 2 8 2" xfId="25104" xr:uid="{E5C40F1D-790B-4EEF-A8BE-A14A57F78918}"/>
    <cellStyle name="출력 2 3 2 2 8 3" xfId="35510" xr:uid="{62A100CE-233E-4F30-B826-3B86CFDD1FA8}"/>
    <cellStyle name="출력 2 3 2 2 9" xfId="25081" xr:uid="{38FE7A77-13D2-491D-B6F5-1B322D91E7E1}"/>
    <cellStyle name="출력 2 3 2 3" xfId="11918" xr:uid="{4137E8E3-D444-48B2-96D1-F1221CD04F8B}"/>
    <cellStyle name="출력 2 3 2 3 2" xfId="11919" xr:uid="{150BD978-1336-4E0B-8EDF-3C9ADC7A411F}"/>
    <cellStyle name="출력 2 3 2 3 2 2" xfId="25106" xr:uid="{B9CE29D5-36E7-40FE-B1A7-AA30FCFB2917}"/>
    <cellStyle name="출력 2 3 2 3 2 3" xfId="35512" xr:uid="{F5608AD8-FB55-477A-A5E6-FF414AB99099}"/>
    <cellStyle name="출력 2 3 2 3 3" xfId="11920" xr:uid="{097DBC59-113F-4D78-B09E-EED7A8664EEA}"/>
    <cellStyle name="출력 2 3 2 3 3 2" xfId="25107" xr:uid="{E0E0BFCF-0D94-4AA2-AF26-FA3DAF7387CE}"/>
    <cellStyle name="출력 2 3 2 3 3 3" xfId="35513" xr:uid="{C8BA8371-FCC7-4549-B7F3-94B49A690A8C}"/>
    <cellStyle name="출력 2 3 2 3 4" xfId="11921" xr:uid="{20A496A8-3F0A-44F2-A042-2386A2A4B321}"/>
    <cellStyle name="출력 2 3 2 3 4 2" xfId="25108" xr:uid="{02485BF7-CE88-46FF-8367-CDF4C5DDB86B}"/>
    <cellStyle name="출력 2 3 2 3 4 3" xfId="35514" xr:uid="{D8D02D56-8BAD-40E1-9C36-3BDBDED9346F}"/>
    <cellStyle name="출력 2 3 2 3 5" xfId="11922" xr:uid="{D43D9F84-CB33-4142-9C96-BBB20F658DDF}"/>
    <cellStyle name="출력 2 3 2 3 5 2" xfId="25109" xr:uid="{9D52686C-6C38-49DF-BA22-5AFA8862A63F}"/>
    <cellStyle name="출력 2 3 2 3 5 3" xfId="35515" xr:uid="{50E04FE4-F05A-4F9B-8445-D5AF54BA4CCD}"/>
    <cellStyle name="출력 2 3 2 3 6" xfId="11923" xr:uid="{ADEDA5E3-7288-453E-B710-6E215DADA70C}"/>
    <cellStyle name="출력 2 3 2 3 6 2" xfId="25110" xr:uid="{ABF04E86-E4FC-4034-8852-3062162848D0}"/>
    <cellStyle name="출력 2 3 2 3 6 3" xfId="35516" xr:uid="{E2914F6A-9511-425E-95FF-5FA9EADD6597}"/>
    <cellStyle name="출력 2 3 2 3 7" xfId="11924" xr:uid="{70ADAD99-DD39-4FE8-9DAC-0FA741CD3626}"/>
    <cellStyle name="출력 2 3 2 3 7 2" xfId="25111" xr:uid="{4BCFC3C1-A12A-47D0-A53E-4B56CC86D25F}"/>
    <cellStyle name="출력 2 3 2 3 7 3" xfId="35517" xr:uid="{E0FE50B1-745C-4CCA-9D10-B6B30627A70B}"/>
    <cellStyle name="출력 2 3 2 3 8" xfId="25105" xr:uid="{F3D8FA2D-5FB5-4BD8-8495-15E91867C6A9}"/>
    <cellStyle name="출력 2 3 2 3 9" xfId="35511" xr:uid="{B7A534F2-1E15-41AD-B54C-6E9CDA806800}"/>
    <cellStyle name="출력 2 3 2 4" xfId="11925" xr:uid="{E39854FD-F5B7-4DFE-9B68-FA9D0D7BE354}"/>
    <cellStyle name="출력 2 3 2 4 2" xfId="11926" xr:uid="{E791CD2D-B680-4BD0-9620-0BA0AC2B8CB5}"/>
    <cellStyle name="출력 2 3 2 4 2 2" xfId="25113" xr:uid="{0E272C8B-D1BD-435F-9E32-579F73909BA7}"/>
    <cellStyle name="출력 2 3 2 4 2 3" xfId="35519" xr:uid="{DD6267AE-4420-47D9-871B-1D2A9888D9D7}"/>
    <cellStyle name="출력 2 3 2 4 3" xfId="11927" xr:uid="{6A7454DE-A04F-4772-854B-438AE957B6B3}"/>
    <cellStyle name="출력 2 3 2 4 3 2" xfId="25114" xr:uid="{F292E157-F32B-45DD-BC50-2E8B04E947D5}"/>
    <cellStyle name="출력 2 3 2 4 3 3" xfId="35520" xr:uid="{F9C6535C-E965-4CFC-96A0-EF8D964DE0DF}"/>
    <cellStyle name="출력 2 3 2 4 4" xfId="11928" xr:uid="{A43B84EF-53C6-4353-A321-AE00FC96CBB2}"/>
    <cellStyle name="출력 2 3 2 4 4 2" xfId="25115" xr:uid="{3BF20CEB-A85A-4867-B7BD-2AA4CCA7AF09}"/>
    <cellStyle name="출력 2 3 2 4 4 3" xfId="35521" xr:uid="{BE6FF213-612E-486C-8EDD-B6518612A8B4}"/>
    <cellStyle name="출력 2 3 2 4 5" xfId="11929" xr:uid="{34C2CD65-376B-42DE-80BE-6E077E7ABA51}"/>
    <cellStyle name="출력 2 3 2 4 5 2" xfId="25116" xr:uid="{59F9FD1B-301F-4159-BE53-887B0E438D3A}"/>
    <cellStyle name="출력 2 3 2 4 5 3" xfId="35522" xr:uid="{B4A02CF4-94E0-449C-9740-DBAEDE774312}"/>
    <cellStyle name="출력 2 3 2 4 6" xfId="11930" xr:uid="{FD3B5680-2369-47E5-BF65-886555775617}"/>
    <cellStyle name="출력 2 3 2 4 6 2" xfId="25117" xr:uid="{C272A307-A48D-4327-9DF0-DCCF59F148D7}"/>
    <cellStyle name="출력 2 3 2 4 6 3" xfId="35523" xr:uid="{7AC1B958-AEE9-456E-B290-6647CE7C70E0}"/>
    <cellStyle name="출력 2 3 2 4 7" xfId="25112" xr:uid="{85AB5E90-04EB-4AAE-8DB7-F2AB969480AB}"/>
    <cellStyle name="출력 2 3 2 4 8" xfId="35518" xr:uid="{2981545D-A0AC-4EF0-8B3C-F673D4D21E7A}"/>
    <cellStyle name="출력 2 3 2 5" xfId="11931" xr:uid="{1E184188-6CCD-4424-8188-666241E4B62D}"/>
    <cellStyle name="출력 2 3 2 5 2" xfId="11932" xr:uid="{8765EDC2-3F7B-468E-9E94-3319A2199B5B}"/>
    <cellStyle name="출력 2 3 2 5 2 2" xfId="25119" xr:uid="{D84FA623-DE35-443A-B8B8-473CBFCBB34F}"/>
    <cellStyle name="출력 2 3 2 5 2 3" xfId="35525" xr:uid="{DD963A86-8EA8-44D8-B212-7EFEFF36D567}"/>
    <cellStyle name="출력 2 3 2 5 3" xfId="11933" xr:uid="{54315C20-31D8-4130-93D1-4168ABE04D9F}"/>
    <cellStyle name="출력 2 3 2 5 3 2" xfId="25120" xr:uid="{68F1E182-BC41-4748-91CB-9AFAA03FAE68}"/>
    <cellStyle name="출력 2 3 2 5 3 3" xfId="35526" xr:uid="{417C1686-F58A-4027-B782-0F4E994689E6}"/>
    <cellStyle name="출력 2 3 2 5 4" xfId="11934" xr:uid="{05F4BB52-22B5-4820-9D2F-34C9C9C736BC}"/>
    <cellStyle name="출력 2 3 2 5 4 2" xfId="25121" xr:uid="{A559A33F-2712-43ED-B7A8-A04CAFAAC14A}"/>
    <cellStyle name="출력 2 3 2 5 4 3" xfId="35527" xr:uid="{46D490B4-2B31-443B-A990-EE407D39AF73}"/>
    <cellStyle name="출력 2 3 2 5 5" xfId="11935" xr:uid="{FC3269C5-F5C0-474D-8574-F45D969C0E75}"/>
    <cellStyle name="출력 2 3 2 5 5 2" xfId="25122" xr:uid="{39719F84-5DEE-4FAB-8055-035280B0B5F3}"/>
    <cellStyle name="출력 2 3 2 5 5 3" xfId="35528" xr:uid="{C4CC4B36-A1B5-4945-BBE6-DD6EC7FDBAA3}"/>
    <cellStyle name="출력 2 3 2 5 6" xfId="25118" xr:uid="{552CF6A4-F847-4AB7-B74D-0D2F9990138E}"/>
    <cellStyle name="출력 2 3 2 5 7" xfId="35524" xr:uid="{99D2C01C-4DDC-4F91-A317-8158E609A987}"/>
    <cellStyle name="출력 2 3 2 6" xfId="11936" xr:uid="{7D4C2DA9-0EF2-4703-9920-97440FABE784}"/>
    <cellStyle name="출력 2 3 2 6 2" xfId="11937" xr:uid="{DF01A396-04E9-43FF-9DB7-11112DC32ADB}"/>
    <cellStyle name="출력 2 3 2 6 2 2" xfId="25124" xr:uid="{2BEB0DD2-6E98-45F9-9326-E09B1E5D0777}"/>
    <cellStyle name="출력 2 3 2 6 2 3" xfId="35530" xr:uid="{BA8D4766-3417-4AE1-B5DF-8DC2CA70296F}"/>
    <cellStyle name="출력 2 3 2 6 3" xfId="25123" xr:uid="{EC7F3CB9-DBF3-46B7-845E-529ACE87165D}"/>
    <cellStyle name="출력 2 3 2 6 4" xfId="35529" xr:uid="{3DB5CDE1-C820-43DD-8626-C1A2213C850C}"/>
    <cellStyle name="출력 2 3 2 7" xfId="11938" xr:uid="{69C9FE82-B6F1-421E-9A73-C6DA68D99C48}"/>
    <cellStyle name="출력 2 3 2 7 2" xfId="11939" xr:uid="{54756046-E1DC-4A5F-B930-1AE8966C551B}"/>
    <cellStyle name="출력 2 3 2 7 3" xfId="25125" xr:uid="{DF0FE7E0-E78E-4A8A-9341-53B612CF27D8}"/>
    <cellStyle name="출력 2 3 2 7 4" xfId="35531" xr:uid="{3839CE66-BB94-4E88-88AC-6403F5F8AEFF}"/>
    <cellStyle name="출력 2 3 2 8" xfId="11940" xr:uid="{ADFEF69E-6386-4B16-A905-9054019F1FE5}"/>
    <cellStyle name="출력 2 3 2 8 2" xfId="25127" xr:uid="{93344E35-9BDD-436F-AEDC-695CB43E9649}"/>
    <cellStyle name="출력 2 3 2 8 3" xfId="35532" xr:uid="{93AD5655-7500-4F50-9F6C-27377F513725}"/>
    <cellStyle name="출력 2 3 2 9" xfId="25080" xr:uid="{AC36DA79-0115-4D5A-AD47-602B9580BA75}"/>
    <cellStyle name="출력 2 3 3" xfId="11941" xr:uid="{BF5533BD-AAF8-42C7-B9A2-D6CCC08937B9}"/>
    <cellStyle name="출력 2 3 3 10" xfId="35533" xr:uid="{742B2D82-1632-49F9-B68D-A71C4E472AF8}"/>
    <cellStyle name="출력 2 3 3 2" xfId="11942" xr:uid="{BCE84A3C-F47C-4D32-9B61-48E5A169E7F7}"/>
    <cellStyle name="출력 2 3 3 2 10" xfId="35534" xr:uid="{31CFAD0E-C097-481A-9D17-37BD432AB577}"/>
    <cellStyle name="출력 2 3 3 2 2" xfId="11943" xr:uid="{7A7B82D5-B9E6-4AD4-9495-DB389808800E}"/>
    <cellStyle name="출력 2 3 3 2 2 2" xfId="11944" xr:uid="{9E28B71C-0517-4DA4-B26A-A77FCE977CB1}"/>
    <cellStyle name="출력 2 3 3 2 2 2 2" xfId="25131" xr:uid="{72BE7415-AE6A-4825-BD14-E74CAD1EF8B8}"/>
    <cellStyle name="출력 2 3 3 2 2 2 3" xfId="35536" xr:uid="{ACAD2A4E-9EE4-4C40-8590-2F01DFBEF4D1}"/>
    <cellStyle name="출력 2 3 3 2 2 3" xfId="11945" xr:uid="{84BB66B6-BA65-4F81-B142-51823EB3104C}"/>
    <cellStyle name="출력 2 3 3 2 2 3 2" xfId="25132" xr:uid="{A0CED066-3732-4E98-8ED2-8AFD5E532C4D}"/>
    <cellStyle name="출력 2 3 3 2 2 3 3" xfId="35537" xr:uid="{E7373799-A9E7-470D-B3F6-84CCC14D1014}"/>
    <cellStyle name="출력 2 3 3 2 2 4" xfId="11946" xr:uid="{9F028D6D-5765-40EB-A199-17D2CF368365}"/>
    <cellStyle name="출력 2 3 3 2 2 4 2" xfId="25133" xr:uid="{4A2D6C6C-1325-41E2-BC74-335C0748B1A6}"/>
    <cellStyle name="출력 2 3 3 2 2 4 3" xfId="35538" xr:uid="{E03528DE-5457-4DEB-9CD1-867D3A3F6DE4}"/>
    <cellStyle name="출력 2 3 3 2 2 5" xfId="11947" xr:uid="{76F6D054-A732-4675-AF2B-2D58F3375BC3}"/>
    <cellStyle name="출력 2 3 3 2 2 5 2" xfId="25134" xr:uid="{9C766F8A-E5EE-40CA-9336-6CE64C20EAD8}"/>
    <cellStyle name="출력 2 3 3 2 2 5 3" xfId="35539" xr:uid="{3F2711D6-B44B-47D5-9B2D-2CD50410C500}"/>
    <cellStyle name="출력 2 3 3 2 2 6" xfId="11948" xr:uid="{B7B704C1-C7C2-4194-B3D3-C8F023D8AE9D}"/>
    <cellStyle name="출력 2 3 3 2 2 6 2" xfId="25135" xr:uid="{32C2DA78-5E41-4DE6-93D2-2FC78276E4AD}"/>
    <cellStyle name="출력 2 3 3 2 2 6 3" xfId="35540" xr:uid="{ADA9D2C2-ABEF-4DDB-8175-4531F8C19C76}"/>
    <cellStyle name="출력 2 3 3 2 2 7" xfId="11949" xr:uid="{1FC201AC-A585-4F89-AC06-827951B95855}"/>
    <cellStyle name="출력 2 3 3 2 2 7 2" xfId="25136" xr:uid="{9722E4DA-A36E-4376-8ACB-A373E44AE210}"/>
    <cellStyle name="출력 2 3 3 2 2 7 3" xfId="35541" xr:uid="{DF3ACB14-FF8F-45BE-A3C0-C77117BDDDA6}"/>
    <cellStyle name="출력 2 3 3 2 2 8" xfId="25130" xr:uid="{116FE9C3-0FD9-45EF-AD97-C7A3C5D1062E}"/>
    <cellStyle name="출력 2 3 3 2 2 9" xfId="35535" xr:uid="{EC93AA81-E6BF-44B4-BE38-25B8682AF20B}"/>
    <cellStyle name="출력 2 3 3 2 3" xfId="11950" xr:uid="{D76DFC4B-6053-43EE-91A6-38166A13B04C}"/>
    <cellStyle name="출력 2 3 3 2 3 2" xfId="11951" xr:uid="{32F76077-B6FE-4702-8303-1F832892C816}"/>
    <cellStyle name="출력 2 3 3 2 3 2 2" xfId="25138" xr:uid="{CB2EB171-5439-482F-8DA7-9D2BD07593BB}"/>
    <cellStyle name="출력 2 3 3 2 3 2 3" xfId="35543" xr:uid="{8A61031B-99E5-405B-B67F-DD2566B5AE5E}"/>
    <cellStyle name="출력 2 3 3 2 3 3" xfId="11952" xr:uid="{2B3056F7-EE99-4C11-967C-539DC74E7D11}"/>
    <cellStyle name="출력 2 3 3 2 3 3 2" xfId="25139" xr:uid="{341D912F-8321-4FBF-92C8-3020C7CA96BA}"/>
    <cellStyle name="출력 2 3 3 2 3 3 3" xfId="35544" xr:uid="{C99E74B1-848B-4C1A-8BE8-85B3B9F7DA4C}"/>
    <cellStyle name="출력 2 3 3 2 3 4" xfId="11953" xr:uid="{237E60F2-6FF0-4901-A745-1EA44E52BD02}"/>
    <cellStyle name="출력 2 3 3 2 3 4 2" xfId="25140" xr:uid="{8483F045-0813-4CF2-8C3C-716759398B83}"/>
    <cellStyle name="출력 2 3 3 2 3 4 3" xfId="35545" xr:uid="{9E293101-2E6F-4CB7-8529-310EE863086D}"/>
    <cellStyle name="출력 2 3 3 2 3 5" xfId="11954" xr:uid="{A6E96A1A-EEA3-4DB7-8292-E637E6F7402B}"/>
    <cellStyle name="출력 2 3 3 2 3 5 2" xfId="25141" xr:uid="{EB630349-29E6-4A51-A153-A4B7A4D07A6A}"/>
    <cellStyle name="출력 2 3 3 2 3 5 3" xfId="35546" xr:uid="{FA45B616-349C-4714-BE12-8EA11114584F}"/>
    <cellStyle name="출력 2 3 3 2 3 6" xfId="11955" xr:uid="{86452A04-035F-4859-97A5-3E7099C6A4E0}"/>
    <cellStyle name="출력 2 3 3 2 3 6 2" xfId="25142" xr:uid="{69E5EAFB-5536-495C-A134-71F028B8E498}"/>
    <cellStyle name="출력 2 3 3 2 3 6 3" xfId="35547" xr:uid="{1CB6B9CF-7D86-4C38-AB72-E34516EA241C}"/>
    <cellStyle name="출력 2 3 3 2 3 7" xfId="25137" xr:uid="{A1D07799-6417-4F9E-83ED-3C923D7B934D}"/>
    <cellStyle name="출력 2 3 3 2 3 8" xfId="35542" xr:uid="{8B27CD38-102D-4931-84BD-FA5CE145B72A}"/>
    <cellStyle name="출력 2 3 3 2 4" xfId="11956" xr:uid="{B8649601-3B4C-4AB4-B3EE-B50A17B5402E}"/>
    <cellStyle name="출력 2 3 3 2 4 2" xfId="11957" xr:uid="{BBFB4042-8C61-42A3-9C00-1C45CD466317}"/>
    <cellStyle name="출력 2 3 3 2 4 2 2" xfId="25144" xr:uid="{29AE24CE-2EA4-4581-B54A-FBCC1E6A516F}"/>
    <cellStyle name="출력 2 3 3 2 4 2 3" xfId="35549" xr:uid="{ECA21484-FDF5-46C4-8FC5-BE538777371A}"/>
    <cellStyle name="출력 2 3 3 2 4 3" xfId="11958" xr:uid="{9E01245A-8EC1-45DA-8DE0-DA2E7FA0867C}"/>
    <cellStyle name="출력 2 3 3 2 4 3 2" xfId="25145" xr:uid="{52252B7E-5F16-4730-B055-677E35E4EB76}"/>
    <cellStyle name="출력 2 3 3 2 4 3 3" xfId="35550" xr:uid="{0EAF94EB-AD07-42EE-8FD2-11025131F813}"/>
    <cellStyle name="출력 2 3 3 2 4 4" xfId="11959" xr:uid="{488C0BD1-AAAC-4892-B360-1B0CC3E03C80}"/>
    <cellStyle name="출력 2 3 3 2 4 4 2" xfId="25146" xr:uid="{AFAB5292-1A2D-496C-87F0-25FB1A929A68}"/>
    <cellStyle name="출력 2 3 3 2 4 4 3" xfId="35551" xr:uid="{A49F5C92-F3BA-411F-9352-A165D5B12F45}"/>
    <cellStyle name="출력 2 3 3 2 4 5" xfId="25143" xr:uid="{45E8C7BB-AF97-4029-9F52-D8C146CDF1C9}"/>
    <cellStyle name="출력 2 3 3 2 4 6" xfId="35548" xr:uid="{4EDAC1C6-DD02-49C2-B6AA-C6D9339487A5}"/>
    <cellStyle name="출력 2 3 3 2 5" xfId="11960" xr:uid="{113F2DCE-5A99-45A5-9838-212D404C8B70}"/>
    <cellStyle name="출력 2 3 3 2 5 2" xfId="11961" xr:uid="{76B845DB-6D39-48F2-9C1A-E6BD0344E89F}"/>
    <cellStyle name="출력 2 3 3 2 5 3" xfId="25147" xr:uid="{8F31BDC4-0F3F-4DB6-B294-3A3041683BB9}"/>
    <cellStyle name="출력 2 3 3 2 5 4" xfId="35552" xr:uid="{AFD10A5D-9212-4680-9734-2D39452A9290}"/>
    <cellStyle name="출력 2 3 3 2 6" xfId="11962" xr:uid="{6CF7564F-007B-4E6F-ABD3-C70D9C8E54BC}"/>
    <cellStyle name="출력 2 3 3 2 6 2" xfId="11963" xr:uid="{DDF30974-4DD1-4F11-816E-051C0997C2AE}"/>
    <cellStyle name="출력 2 3 3 2 6 3" xfId="25149" xr:uid="{370F2AF3-4047-4AD9-8109-6A042E5C0557}"/>
    <cellStyle name="출력 2 3 3 2 6 4" xfId="35553" xr:uid="{576CF1C5-436B-47C4-B617-5BE808A00F2C}"/>
    <cellStyle name="출력 2 3 3 2 7" xfId="11964" xr:uid="{7B69ED01-FC69-4819-8963-5B39F3D2220D}"/>
    <cellStyle name="출력 2 3 3 2 7 2" xfId="25151" xr:uid="{BFC3045F-FE71-4672-88B0-E4A67C3D87D1}"/>
    <cellStyle name="출력 2 3 3 2 7 3" xfId="35554" xr:uid="{D16470BF-DFCA-4E3B-B5B8-B2D526DA9825}"/>
    <cellStyle name="출력 2 3 3 2 8" xfId="11965" xr:uid="{FB4524AC-A8BF-4BC3-BB75-CD017068AC97}"/>
    <cellStyle name="출력 2 3 3 2 8 2" xfId="25152" xr:uid="{B79E6628-1337-40EE-9B87-862E3039CB99}"/>
    <cellStyle name="출력 2 3 3 2 8 3" xfId="35555" xr:uid="{3230BBA0-2017-4F5D-A83B-A0E53D0F57D1}"/>
    <cellStyle name="출력 2 3 3 2 9" xfId="25129" xr:uid="{1EA0E73B-E0AF-4A5C-A014-9E3BBF4CD121}"/>
    <cellStyle name="출력 2 3 3 3" xfId="11966" xr:uid="{4F180857-8CBB-40A1-8A93-492E121BBC06}"/>
    <cellStyle name="출력 2 3 3 3 2" xfId="11967" xr:uid="{82E58E98-8C8A-4087-9CEA-1AB2C23D3AA3}"/>
    <cellStyle name="출력 2 3 3 3 2 2" xfId="25154" xr:uid="{D85489E1-E5E6-4DC3-BDE9-ED2F3460D9B3}"/>
    <cellStyle name="출력 2 3 3 3 2 3" xfId="35557" xr:uid="{95A32550-3AA3-47DE-8073-EFC7EFD6EBFD}"/>
    <cellStyle name="출력 2 3 3 3 3" xfId="11968" xr:uid="{0FE7CA89-F198-4E94-B14D-6BB49769AC73}"/>
    <cellStyle name="출력 2 3 3 3 3 2" xfId="25155" xr:uid="{58713E2B-170A-4823-97B5-D36FA3B883D5}"/>
    <cellStyle name="출력 2 3 3 3 3 3" xfId="35558" xr:uid="{4698F402-0A54-43EB-8A9B-38C89A4139D4}"/>
    <cellStyle name="출력 2 3 3 3 4" xfId="11969" xr:uid="{BAEC2F6C-332C-43A8-A088-8244ACDE426E}"/>
    <cellStyle name="출력 2 3 3 3 4 2" xfId="25156" xr:uid="{B692C574-F74E-447C-9396-0182EB1E3EDD}"/>
    <cellStyle name="출력 2 3 3 3 4 3" xfId="35559" xr:uid="{71421E1E-A700-48BB-8F26-9600FBF49FBB}"/>
    <cellStyle name="출력 2 3 3 3 5" xfId="11970" xr:uid="{12886F7D-B9AA-4D33-82EE-B768B8F3821F}"/>
    <cellStyle name="출력 2 3 3 3 5 2" xfId="25157" xr:uid="{DE742756-C13A-4C02-9403-C1FBE9B6D2C4}"/>
    <cellStyle name="출력 2 3 3 3 5 3" xfId="35560" xr:uid="{6DB78AC5-F7B2-40C5-85D9-F1E867A39D02}"/>
    <cellStyle name="출력 2 3 3 3 6" xfId="11971" xr:uid="{A0CC28B0-5DCD-4C98-972B-B280E253D2E7}"/>
    <cellStyle name="출력 2 3 3 3 6 2" xfId="25158" xr:uid="{4E98EFCE-42BE-42BD-BCB8-2874125B6C8C}"/>
    <cellStyle name="출력 2 3 3 3 6 3" xfId="35561" xr:uid="{92C664A2-2841-43F1-B591-BD52260CB70A}"/>
    <cellStyle name="출력 2 3 3 3 7" xfId="11972" xr:uid="{622CA278-5AF4-4733-9D1A-EC358C28E7EF}"/>
    <cellStyle name="출력 2 3 3 3 7 2" xfId="25159" xr:uid="{0ABFD480-2F23-475E-BCB2-E308420BA981}"/>
    <cellStyle name="출력 2 3 3 3 7 3" xfId="35562" xr:uid="{7F2DF01E-27EC-4A23-947B-A9E7002C0C78}"/>
    <cellStyle name="출력 2 3 3 3 8" xfId="25153" xr:uid="{FA0B114A-89BA-4674-9A54-74A152400443}"/>
    <cellStyle name="출력 2 3 3 3 9" xfId="35556" xr:uid="{CA773072-F7F5-48B2-A97D-0B8A09114175}"/>
    <cellStyle name="출력 2 3 3 4" xfId="11973" xr:uid="{E2F885F1-B67D-4A38-B058-4E3A968895F0}"/>
    <cellStyle name="출력 2 3 3 4 2" xfId="11974" xr:uid="{A7195B6B-878B-442B-BA07-C26CE2D276D2}"/>
    <cellStyle name="출력 2 3 3 4 2 2" xfId="25161" xr:uid="{1276AF68-456F-41F2-8977-D8CA4773CE61}"/>
    <cellStyle name="출력 2 3 3 4 2 3" xfId="35564" xr:uid="{DF897C3B-F31D-45AB-A4D2-AAAA214E535C}"/>
    <cellStyle name="출력 2 3 3 4 3" xfId="11975" xr:uid="{6DC7DA91-F71E-43FC-A876-681C46979BAA}"/>
    <cellStyle name="출력 2 3 3 4 3 2" xfId="25162" xr:uid="{3DCFB571-2487-462F-83A6-42E68F9E19D8}"/>
    <cellStyle name="출력 2 3 3 4 3 3" xfId="35565" xr:uid="{271E9234-A6DB-4744-9047-7FEA66C16EA8}"/>
    <cellStyle name="출력 2 3 3 4 4" xfId="11976" xr:uid="{877C5FC7-2454-4C01-86EF-424A9D06B0AB}"/>
    <cellStyle name="출력 2 3 3 4 4 2" xfId="25163" xr:uid="{33542431-F4E4-4FFB-A650-8E395F21F26A}"/>
    <cellStyle name="출력 2 3 3 4 4 3" xfId="35566" xr:uid="{638A6F51-F43F-4627-A42A-70BF09E5DF45}"/>
    <cellStyle name="출력 2 3 3 4 5" xfId="11977" xr:uid="{191C9723-1AEE-46AA-A137-20E501650A44}"/>
    <cellStyle name="출력 2 3 3 4 5 2" xfId="25164" xr:uid="{2E0457EA-9710-468E-B77B-1917373C8F91}"/>
    <cellStyle name="출력 2 3 3 4 5 3" xfId="35567" xr:uid="{D39A2691-AC38-4C62-AD00-95568043E913}"/>
    <cellStyle name="출력 2 3 3 4 6" xfId="11978" xr:uid="{EC03523C-BB91-4219-B7A1-652421ADC684}"/>
    <cellStyle name="출력 2 3 3 4 6 2" xfId="25165" xr:uid="{9A6695AA-9B96-44C9-ABB3-0B9CEEA52C63}"/>
    <cellStyle name="출력 2 3 3 4 6 3" xfId="35568" xr:uid="{8073CCDE-F3AB-40F0-A07E-C7C7FDA488C4}"/>
    <cellStyle name="출력 2 3 3 4 7" xfId="25160" xr:uid="{0EB212BB-2068-43BB-A79F-5C5EC3A681E2}"/>
    <cellStyle name="출력 2 3 3 4 8" xfId="35563" xr:uid="{3F8F5B08-895F-4EC8-B3E7-8B2C543C13D7}"/>
    <cellStyle name="출력 2 3 3 5" xfId="11979" xr:uid="{7AF177A2-B0C1-4590-BA33-CA04E1C45F38}"/>
    <cellStyle name="출력 2 3 3 5 2" xfId="11980" xr:uid="{B263E871-955F-433C-AD8D-1E8DB3195C36}"/>
    <cellStyle name="출력 2 3 3 5 2 2" xfId="25167" xr:uid="{496753A7-0131-40C0-8DCB-D5BF61876DC5}"/>
    <cellStyle name="출력 2 3 3 5 2 3" xfId="35570" xr:uid="{3B419487-6F38-40A3-9763-B42890FCEE9E}"/>
    <cellStyle name="출력 2 3 3 5 3" xfId="11981" xr:uid="{275D434C-BAC5-4162-AAEF-48859CF9313A}"/>
    <cellStyle name="출력 2 3 3 5 3 2" xfId="25168" xr:uid="{852D877F-8741-4844-9BD1-9BC58F9D7D91}"/>
    <cellStyle name="출력 2 3 3 5 3 3" xfId="35571" xr:uid="{4169649B-57CC-45EF-B2B4-26EE1740E6C3}"/>
    <cellStyle name="출력 2 3 3 5 4" xfId="11982" xr:uid="{3F397E52-07B8-490E-A3F1-F1A8A51FDCFB}"/>
    <cellStyle name="출력 2 3 3 5 4 2" xfId="25169" xr:uid="{C22DD7DD-A7ED-4FA7-BDB0-8F6E33D3FA33}"/>
    <cellStyle name="출력 2 3 3 5 4 3" xfId="35572" xr:uid="{6970C8C3-E8C0-4F39-B1B5-DF86869136ED}"/>
    <cellStyle name="출력 2 3 3 5 5" xfId="11983" xr:uid="{47E21264-6B50-426C-AA3D-2F244A6680CE}"/>
    <cellStyle name="출력 2 3 3 5 5 2" xfId="25170" xr:uid="{55BDC0FA-115B-4505-97E4-EAA80F081A45}"/>
    <cellStyle name="출력 2 3 3 5 5 3" xfId="35573" xr:uid="{B9D714B3-3F9E-4AE9-A745-91F47F2AE29A}"/>
    <cellStyle name="출력 2 3 3 5 6" xfId="25166" xr:uid="{BCF0ED6C-4CC3-48FB-9015-603E9C8DF6D3}"/>
    <cellStyle name="출력 2 3 3 5 7" xfId="35569" xr:uid="{7552AF7B-5E62-46F8-89E0-B5D0ADF6B70E}"/>
    <cellStyle name="출력 2 3 3 6" xfId="11984" xr:uid="{A7925937-21F3-433F-940A-C020F25C2102}"/>
    <cellStyle name="출력 2 3 3 6 2" xfId="11985" xr:uid="{41AD4A64-549C-44BD-B3CC-9AAC2CAEA21E}"/>
    <cellStyle name="출력 2 3 3 6 2 2" xfId="25172" xr:uid="{721CB4DD-706D-497F-8224-462BC7CF64F1}"/>
    <cellStyle name="출력 2 3 3 6 2 3" xfId="35575" xr:uid="{6B44B1DE-6839-4646-A03F-9F94149BFABE}"/>
    <cellStyle name="출력 2 3 3 6 3" xfId="25171" xr:uid="{1B8E5DDA-9E29-41F5-AF5C-4E9F36EF3818}"/>
    <cellStyle name="출력 2 3 3 6 4" xfId="35574" xr:uid="{00DC5162-2DB9-4CA0-9800-3CEADE10DADB}"/>
    <cellStyle name="출력 2 3 3 7" xfId="11986" xr:uid="{2FD4C25E-04BF-4801-A1EB-3CD51DE76C5D}"/>
    <cellStyle name="출력 2 3 3 7 2" xfId="11987" xr:uid="{EB48F8DC-5FEE-4170-AB9E-5D90F186F549}"/>
    <cellStyle name="출력 2 3 3 7 3" xfId="25173" xr:uid="{192CBF7F-0B21-4669-8D83-082BE47834EB}"/>
    <cellStyle name="출력 2 3 3 7 4" xfId="35576" xr:uid="{94ADC8B4-C03E-4B14-86C5-091ACF74F4CC}"/>
    <cellStyle name="출력 2 3 3 8" xfId="11988" xr:uid="{FA1F94DA-6B95-4665-A484-025A86B9FD36}"/>
    <cellStyle name="출력 2 3 3 8 2" xfId="25175" xr:uid="{7CCA2F41-EE4B-45A0-932D-DF2B0A03A713}"/>
    <cellStyle name="출력 2 3 3 8 3" xfId="35577" xr:uid="{C51FBFCB-13E8-4344-A4DA-695C38CA6FDE}"/>
    <cellStyle name="출력 2 3 3 9" xfId="25128" xr:uid="{84BED3BC-3B7F-441D-90CC-E65BEDB8BF67}"/>
    <cellStyle name="출력 2 3 4" xfId="11989" xr:uid="{132CEE73-8AAB-45A9-897E-966DA0313955}"/>
    <cellStyle name="출력 2 3 4 10" xfId="35578" xr:uid="{C514DC19-3B01-4155-A0F4-BEEB5EAAF931}"/>
    <cellStyle name="출력 2 3 4 2" xfId="11990" xr:uid="{85516EB5-D7DB-48E9-BE77-CEC7FCC9109A}"/>
    <cellStyle name="출력 2 3 4 2 10" xfId="35579" xr:uid="{8C3EF4DB-AC42-4396-8DA7-D01FE770134A}"/>
    <cellStyle name="출력 2 3 4 2 2" xfId="11991" xr:uid="{77B0975E-6F62-4574-9F82-792F6DAA3033}"/>
    <cellStyle name="출력 2 3 4 2 2 2" xfId="11992" xr:uid="{8E7C7B7F-C826-4311-AE26-771B12BF528C}"/>
    <cellStyle name="출력 2 3 4 2 2 2 2" xfId="25179" xr:uid="{9F790D9A-7784-451E-BA0C-6D3A3D5C151F}"/>
    <cellStyle name="출력 2 3 4 2 2 2 3" xfId="35581" xr:uid="{F54E2983-2015-401C-ADA2-D2F9B429C0A8}"/>
    <cellStyle name="출력 2 3 4 2 2 3" xfId="11993" xr:uid="{5708F864-D174-4FEF-B8B5-04E44C0ABB39}"/>
    <cellStyle name="출력 2 3 4 2 2 3 2" xfId="25180" xr:uid="{12909BB2-9DA7-415D-9332-4B56DE6A1866}"/>
    <cellStyle name="출력 2 3 4 2 2 3 3" xfId="35582" xr:uid="{C93C5055-E008-4BA5-AD58-9CB84660B9D4}"/>
    <cellStyle name="출력 2 3 4 2 2 4" xfId="11994" xr:uid="{095A721B-0CB7-4E73-92C5-8DB585C775A7}"/>
    <cellStyle name="출력 2 3 4 2 2 4 2" xfId="25181" xr:uid="{2F94689A-69BE-470B-9E19-6A098303EDD0}"/>
    <cellStyle name="출력 2 3 4 2 2 4 3" xfId="35583" xr:uid="{3A495548-2DAB-480B-935C-B0C6D9BE582C}"/>
    <cellStyle name="출력 2 3 4 2 2 5" xfId="11995" xr:uid="{F3C9DD1D-2C3F-4620-8145-6232CC46B1E6}"/>
    <cellStyle name="출력 2 3 4 2 2 5 2" xfId="25182" xr:uid="{C37E60AB-9BA7-42DD-AF29-C2BDF2AD5660}"/>
    <cellStyle name="출력 2 3 4 2 2 5 3" xfId="35584" xr:uid="{8D194F6F-3934-41ED-B592-F9768C52E9E6}"/>
    <cellStyle name="출력 2 3 4 2 2 6" xfId="11996" xr:uid="{B982FB37-3688-462A-81BB-7139718FBC8A}"/>
    <cellStyle name="출력 2 3 4 2 2 6 2" xfId="25183" xr:uid="{AA01D1B9-1EC3-4221-B5F4-4971DCF7E6DB}"/>
    <cellStyle name="출력 2 3 4 2 2 6 3" xfId="35585" xr:uid="{0D205EE5-8DAE-4DCE-BDA3-8CF5C7C840DA}"/>
    <cellStyle name="출력 2 3 4 2 2 7" xfId="11997" xr:uid="{C43468FF-3E3E-4E4C-BC04-861D37C34ED8}"/>
    <cellStyle name="출력 2 3 4 2 2 7 2" xfId="25184" xr:uid="{F7DB91C6-D35F-4C7A-A616-2BA6437C8DBD}"/>
    <cellStyle name="출력 2 3 4 2 2 7 3" xfId="35586" xr:uid="{04A2A93A-9B02-407E-B629-0B4DAA311F99}"/>
    <cellStyle name="출력 2 3 4 2 2 8" xfId="25178" xr:uid="{01BAA5A1-A023-4C53-B69F-10A9C8E48C72}"/>
    <cellStyle name="출력 2 3 4 2 2 9" xfId="35580" xr:uid="{132F0A56-D36B-4CB3-B0BC-AD1D70877713}"/>
    <cellStyle name="출력 2 3 4 2 3" xfId="11998" xr:uid="{CFB42F17-8AC3-419A-AF37-39A87AE5832D}"/>
    <cellStyle name="출력 2 3 4 2 3 2" xfId="11999" xr:uid="{DFB519A9-5698-4FDB-A2AB-3D8887CC0FB0}"/>
    <cellStyle name="출력 2 3 4 2 3 2 2" xfId="25186" xr:uid="{0788B146-B7BC-4A65-B401-5675BA5FDFBE}"/>
    <cellStyle name="출력 2 3 4 2 3 2 3" xfId="35588" xr:uid="{5B2CCCED-ECDE-4388-AA0B-A4762D79C73D}"/>
    <cellStyle name="출력 2 3 4 2 3 3" xfId="12000" xr:uid="{7887C6E1-6FB0-4982-A638-21B8277504EF}"/>
    <cellStyle name="출력 2 3 4 2 3 3 2" xfId="25187" xr:uid="{9185EF90-736D-4432-8201-E1AC32F5E8BC}"/>
    <cellStyle name="출력 2 3 4 2 3 3 3" xfId="35589" xr:uid="{519916FA-D219-4CD8-8FAA-48FF4E103D63}"/>
    <cellStyle name="출력 2 3 4 2 3 4" xfId="12001" xr:uid="{6C4ABC68-D8BF-4065-9C31-E8B85D2F9F27}"/>
    <cellStyle name="출력 2 3 4 2 3 4 2" xfId="25188" xr:uid="{EE432393-9281-42F7-95A9-529157405EC4}"/>
    <cellStyle name="출력 2 3 4 2 3 4 3" xfId="35590" xr:uid="{D0094CAB-89B7-41E8-93F9-822E44EF40A5}"/>
    <cellStyle name="출력 2 3 4 2 3 5" xfId="12002" xr:uid="{32CC38EE-4EB5-4C72-BCAF-80CB5E46D6D2}"/>
    <cellStyle name="출력 2 3 4 2 3 5 2" xfId="25189" xr:uid="{AF3F4485-36D3-47F1-B047-89B8FD638899}"/>
    <cellStyle name="출력 2 3 4 2 3 5 3" xfId="35591" xr:uid="{2045F461-AAC3-4ACE-9B57-4D121E5DAE66}"/>
    <cellStyle name="출력 2 3 4 2 3 6" xfId="12003" xr:uid="{7DDA92A4-55C9-47DB-B1B1-363351A68A0C}"/>
    <cellStyle name="출력 2 3 4 2 3 6 2" xfId="25190" xr:uid="{885567AA-6292-49AD-83F1-CC6F3EB87EC9}"/>
    <cellStyle name="출력 2 3 4 2 3 6 3" xfId="35592" xr:uid="{7E60011F-D284-4DBE-94FD-E8CF7296E782}"/>
    <cellStyle name="출력 2 3 4 2 3 7" xfId="25185" xr:uid="{3BD7A32B-4CE4-408D-AF85-3022673333C1}"/>
    <cellStyle name="출력 2 3 4 2 3 8" xfId="35587" xr:uid="{E86D7EB8-970E-4E2E-9DC1-CAF0A2DC232D}"/>
    <cellStyle name="출력 2 3 4 2 4" xfId="12004" xr:uid="{6F5918BD-DBC4-4AEA-9226-F710ED4E87D1}"/>
    <cellStyle name="출력 2 3 4 2 4 2" xfId="12005" xr:uid="{16372D88-AC70-40E9-B611-8EF9A1AF1D90}"/>
    <cellStyle name="출력 2 3 4 2 4 2 2" xfId="25192" xr:uid="{3B54C737-119B-48AF-A447-968FF64745C7}"/>
    <cellStyle name="출력 2 3 4 2 4 2 3" xfId="35594" xr:uid="{20EF5865-AC77-431D-99EE-8C2FE8C32228}"/>
    <cellStyle name="출력 2 3 4 2 4 3" xfId="12006" xr:uid="{183A887B-1C82-4804-9242-495866BA9791}"/>
    <cellStyle name="출력 2 3 4 2 4 3 2" xfId="25193" xr:uid="{48BBB575-B23B-4AC7-A423-659033B5FCFF}"/>
    <cellStyle name="출력 2 3 4 2 4 3 3" xfId="35595" xr:uid="{309A04D0-9E6F-44D8-B138-1832C3058CCD}"/>
    <cellStyle name="출력 2 3 4 2 4 4" xfId="12007" xr:uid="{35B12929-82D6-4654-8D20-7287A81B6D28}"/>
    <cellStyle name="출력 2 3 4 2 4 4 2" xfId="25194" xr:uid="{E58B565A-5C73-49FB-A8D7-0E3202A2F9FD}"/>
    <cellStyle name="출력 2 3 4 2 4 4 3" xfId="35596" xr:uid="{610ADA22-C952-47A2-9AC6-A968F676EBE6}"/>
    <cellStyle name="출력 2 3 4 2 4 5" xfId="25191" xr:uid="{B740FA6C-1CA1-409C-A276-5F141BAC5B20}"/>
    <cellStyle name="출력 2 3 4 2 4 6" xfId="35593" xr:uid="{B375D21A-FF8E-4637-8A0A-7C89CEB2129C}"/>
    <cellStyle name="출력 2 3 4 2 5" xfId="12008" xr:uid="{ECAA7623-060C-4403-BFF9-27605272D42A}"/>
    <cellStyle name="출력 2 3 4 2 5 2" xfId="12009" xr:uid="{E54053A2-DFB7-4B3E-89B2-E09A8AED8FA5}"/>
    <cellStyle name="출력 2 3 4 2 5 3" xfId="25195" xr:uid="{76C605A9-7EAE-46BA-AB2A-7355B43959DC}"/>
    <cellStyle name="출력 2 3 4 2 5 4" xfId="35597" xr:uid="{3A24BAB8-4150-48A6-9928-ED27BF9E4AB3}"/>
    <cellStyle name="출력 2 3 4 2 6" xfId="12010" xr:uid="{F929AE91-1B3C-483D-B379-FB04522DB500}"/>
    <cellStyle name="출력 2 3 4 2 6 2" xfId="12011" xr:uid="{C4168AEC-0FB2-4565-A52E-C3F1B2B4D056}"/>
    <cellStyle name="출력 2 3 4 2 6 3" xfId="25197" xr:uid="{5C46B0FF-A6E3-4361-9A5B-4A5D3F4335EB}"/>
    <cellStyle name="출력 2 3 4 2 6 4" xfId="35598" xr:uid="{F71DA27C-4045-4CB6-8854-583C582D9B41}"/>
    <cellStyle name="출력 2 3 4 2 7" xfId="12012" xr:uid="{FE8DCBE3-2558-46C7-A1A0-EDC392D5EF7F}"/>
    <cellStyle name="출력 2 3 4 2 7 2" xfId="25199" xr:uid="{E34955B9-BEB5-4B3E-ACF7-8795764578BC}"/>
    <cellStyle name="출력 2 3 4 2 7 3" xfId="35599" xr:uid="{360792D7-2DE9-4E69-B6B5-EDF0649F05DD}"/>
    <cellStyle name="출력 2 3 4 2 8" xfId="12013" xr:uid="{0FB8A6AE-A6B3-4B95-9EAF-62C5DD06593B}"/>
    <cellStyle name="출력 2 3 4 2 8 2" xfId="25200" xr:uid="{AD873AAC-B404-48A7-98E9-A59EF53DC7D9}"/>
    <cellStyle name="출력 2 3 4 2 8 3" xfId="35600" xr:uid="{80484CC9-7150-4E35-BD01-383CDEF6034E}"/>
    <cellStyle name="출력 2 3 4 2 9" xfId="25177" xr:uid="{4BAB92BA-8590-455F-975F-F962ACF9BD3A}"/>
    <cellStyle name="출력 2 3 4 3" xfId="12014" xr:uid="{9254B79F-5482-43DA-BA37-E0C23FF60213}"/>
    <cellStyle name="출력 2 3 4 3 2" xfId="12015" xr:uid="{71D0017C-C703-4231-9398-617E0113B864}"/>
    <cellStyle name="출력 2 3 4 3 2 2" xfId="25202" xr:uid="{3F608D45-5C6E-483F-886F-09776D99FB99}"/>
    <cellStyle name="출력 2 3 4 3 2 3" xfId="35602" xr:uid="{5DAF4AC7-2170-40AC-9DC6-C4ACC6610D29}"/>
    <cellStyle name="출력 2 3 4 3 3" xfId="12016" xr:uid="{B8928D48-BC4B-4868-8F33-1EC1341C563E}"/>
    <cellStyle name="출력 2 3 4 3 3 2" xfId="25203" xr:uid="{24716E62-3C3D-47E3-AC1F-703941F0B9B8}"/>
    <cellStyle name="출력 2 3 4 3 3 3" xfId="35603" xr:uid="{9183DFC8-C8AF-4184-A68C-22C091208999}"/>
    <cellStyle name="출력 2 3 4 3 4" xfId="12017" xr:uid="{D6EF6401-04C0-45C0-B604-CCD668013FB7}"/>
    <cellStyle name="출력 2 3 4 3 4 2" xfId="25204" xr:uid="{58132A84-C526-4816-B2AA-AE9024E1C02A}"/>
    <cellStyle name="출력 2 3 4 3 4 3" xfId="35604" xr:uid="{8106D068-516D-4CED-BCA6-5E70241300E0}"/>
    <cellStyle name="출력 2 3 4 3 5" xfId="12018" xr:uid="{17997959-7BF1-476E-9785-21AFC35471F7}"/>
    <cellStyle name="출력 2 3 4 3 5 2" xfId="25205" xr:uid="{BA83267B-8E46-4FFA-BFF7-61E547E7FB13}"/>
    <cellStyle name="출력 2 3 4 3 5 3" xfId="35605" xr:uid="{53D3AC24-4DDC-4939-8894-E11094EBEF09}"/>
    <cellStyle name="출력 2 3 4 3 6" xfId="12019" xr:uid="{9DBAAB84-B94E-400E-9C37-20A6AE1B36D4}"/>
    <cellStyle name="출력 2 3 4 3 6 2" xfId="25206" xr:uid="{421AE0DF-0158-4D6E-9668-1D0A521D7EA8}"/>
    <cellStyle name="출력 2 3 4 3 6 3" xfId="35606" xr:uid="{048CD2B9-D31E-41F4-A427-C6E65DB0DE0B}"/>
    <cellStyle name="출력 2 3 4 3 7" xfId="12020" xr:uid="{DC438100-31F3-4FE3-816D-1F930C3B444A}"/>
    <cellStyle name="출력 2 3 4 3 7 2" xfId="25207" xr:uid="{334CEDC8-0842-49EE-9400-93143E58F4AA}"/>
    <cellStyle name="출력 2 3 4 3 7 3" xfId="35607" xr:uid="{1006913F-EC49-4157-A772-C4C324F3869D}"/>
    <cellStyle name="출력 2 3 4 3 8" xfId="25201" xr:uid="{86EC992F-B10A-4296-AE91-C7BFA753D9BB}"/>
    <cellStyle name="출력 2 3 4 3 9" xfId="35601" xr:uid="{F5A9C928-9571-4109-9CA9-F9D0D2BA1502}"/>
    <cellStyle name="출력 2 3 4 4" xfId="12021" xr:uid="{EADF730B-E905-4ECD-8633-FEE04A77C6DE}"/>
    <cellStyle name="출력 2 3 4 4 2" xfId="12022" xr:uid="{F267B42C-B4F3-42A8-AED1-92DFC0AF81BE}"/>
    <cellStyle name="출력 2 3 4 4 2 2" xfId="25209" xr:uid="{387FE39F-7643-42AB-9F13-C4ABA9EF4DD2}"/>
    <cellStyle name="출력 2 3 4 4 2 3" xfId="35609" xr:uid="{5102196D-5A8C-437A-9050-AFB83E8E7DBF}"/>
    <cellStyle name="출력 2 3 4 4 3" xfId="12023" xr:uid="{2ABAB496-982E-4EB5-B41A-A5E0C056D00F}"/>
    <cellStyle name="출력 2 3 4 4 3 2" xfId="25210" xr:uid="{72DFF5E3-259D-4024-AECA-14D42A75DF4B}"/>
    <cellStyle name="출력 2 3 4 4 3 3" xfId="35610" xr:uid="{422CA0E5-4639-4628-BA1F-79701B616B24}"/>
    <cellStyle name="출력 2 3 4 4 4" xfId="12024" xr:uid="{690AEA26-185F-4844-BF01-692259B33F19}"/>
    <cellStyle name="출력 2 3 4 4 4 2" xfId="25211" xr:uid="{144C045E-5B5D-404D-BFE2-5C40635BB1EF}"/>
    <cellStyle name="출력 2 3 4 4 4 3" xfId="35611" xr:uid="{0BDE8F88-61A0-471F-95D7-AFE5BF1CDFC8}"/>
    <cellStyle name="출력 2 3 4 4 5" xfId="12025" xr:uid="{9850A026-0D5A-4CA2-B10E-1F3292D43B00}"/>
    <cellStyle name="출력 2 3 4 4 5 2" xfId="25212" xr:uid="{47CAD428-F089-481E-A971-175EAC67D889}"/>
    <cellStyle name="출력 2 3 4 4 5 3" xfId="35612" xr:uid="{2277334A-0396-4D23-B875-0472CEED20B5}"/>
    <cellStyle name="출력 2 3 4 4 6" xfId="12026" xr:uid="{D519BB61-BF5C-41A4-9034-C319BAE7F925}"/>
    <cellStyle name="출력 2 3 4 4 6 2" xfId="25213" xr:uid="{BCD42570-753D-42C5-96BE-025D8DAC41C1}"/>
    <cellStyle name="출력 2 3 4 4 6 3" xfId="35613" xr:uid="{8B310C11-0622-4E9C-A736-18428361BDA2}"/>
    <cellStyle name="출력 2 3 4 4 7" xfId="25208" xr:uid="{E07AF0A9-DA99-48A1-B500-404FCEEF2E4F}"/>
    <cellStyle name="출력 2 3 4 4 8" xfId="35608" xr:uid="{BF487B21-9764-45B4-99DF-048446656A8B}"/>
    <cellStyle name="출력 2 3 4 5" xfId="12027" xr:uid="{9F1CCFAF-5957-430F-8089-ABF08B9813D3}"/>
    <cellStyle name="출력 2 3 4 5 2" xfId="12028" xr:uid="{3BCD197B-8D48-4810-9476-10CFE6A37BAA}"/>
    <cellStyle name="출력 2 3 4 5 2 2" xfId="25215" xr:uid="{3B1E35B3-E938-4A53-8AA0-BC1F04D943BA}"/>
    <cellStyle name="출력 2 3 4 5 2 3" xfId="35615" xr:uid="{24C6CEEB-C882-4EA4-A772-3CB692C0FB97}"/>
    <cellStyle name="출력 2 3 4 5 3" xfId="12029" xr:uid="{17DD7FE4-5E40-407E-8274-4E3A93E6511E}"/>
    <cellStyle name="출력 2 3 4 5 3 2" xfId="25216" xr:uid="{FF034BED-786D-4ABF-B452-218AEC1A223D}"/>
    <cellStyle name="출력 2 3 4 5 3 3" xfId="35616" xr:uid="{256CDA35-84E2-4F5A-8870-7D0FB6D69516}"/>
    <cellStyle name="출력 2 3 4 5 4" xfId="12030" xr:uid="{E0632219-6164-4F56-BDEC-AB6F6870D11F}"/>
    <cellStyle name="출력 2 3 4 5 4 2" xfId="25217" xr:uid="{F6F4D492-D939-4D77-B347-2D9E8E320010}"/>
    <cellStyle name="출력 2 3 4 5 4 3" xfId="35617" xr:uid="{29BC0CAA-1810-47C5-9919-B313CAB6DFD2}"/>
    <cellStyle name="출력 2 3 4 5 5" xfId="12031" xr:uid="{6AAB85C6-C070-4A58-BB8B-35E0A0B7948F}"/>
    <cellStyle name="출력 2 3 4 5 5 2" xfId="25218" xr:uid="{A1F0EA5A-CFEC-4E64-AC1F-C2FD6583DA8A}"/>
    <cellStyle name="출력 2 3 4 5 5 3" xfId="35618" xr:uid="{39114D8D-D9CF-4493-A63A-CD845D78ECEE}"/>
    <cellStyle name="출력 2 3 4 5 6" xfId="25214" xr:uid="{ADC8B40F-CA00-4688-923E-F0D020C207CD}"/>
    <cellStyle name="출력 2 3 4 5 7" xfId="35614" xr:uid="{D25FEB6C-0453-4D44-A93D-05EEC0526FD1}"/>
    <cellStyle name="출력 2 3 4 6" xfId="12032" xr:uid="{F8880D1E-4DF3-47CE-BC47-6627BA978D62}"/>
    <cellStyle name="출력 2 3 4 6 2" xfId="12033" xr:uid="{64EA61DC-4282-46EE-B277-FB9D0D6FA86B}"/>
    <cellStyle name="출력 2 3 4 6 2 2" xfId="25220" xr:uid="{DBF3F2E7-9B16-4EB5-87F9-FD11391A10E4}"/>
    <cellStyle name="출력 2 3 4 6 2 3" xfId="35620" xr:uid="{60DEBA7F-9AFB-46DD-8897-08181E69E521}"/>
    <cellStyle name="출력 2 3 4 6 3" xfId="25219" xr:uid="{AE14C876-DD93-41C1-BF76-88F571311C68}"/>
    <cellStyle name="출력 2 3 4 6 4" xfId="35619" xr:uid="{48D5C29F-D811-44DC-9CDE-5CBFC1A4E3D7}"/>
    <cellStyle name="출력 2 3 4 7" xfId="12034" xr:uid="{59529B1B-5E98-44DA-8173-0FC8099264AA}"/>
    <cellStyle name="출력 2 3 4 7 2" xfId="12035" xr:uid="{60E928BC-53F9-4DEE-93AD-37C73ED275FE}"/>
    <cellStyle name="출력 2 3 4 7 3" xfId="25221" xr:uid="{0371FA12-F2FC-49B3-8215-F3E7278D0F86}"/>
    <cellStyle name="출력 2 3 4 7 4" xfId="35621" xr:uid="{541D1A83-42E5-4D5C-88B0-21A405921268}"/>
    <cellStyle name="출력 2 3 4 8" xfId="12036" xr:uid="{64C1832B-DFAF-40BD-BEBF-72190C99EA79}"/>
    <cellStyle name="출력 2 3 4 8 2" xfId="25223" xr:uid="{E32B4E64-63AF-4358-AF94-9B86410B45EA}"/>
    <cellStyle name="출력 2 3 4 8 3" xfId="35622" xr:uid="{68AA3A3B-2B5C-4E2C-BCEB-5F20699D4BBE}"/>
    <cellStyle name="출력 2 3 4 9" xfId="25176" xr:uid="{0CA92289-60F6-474D-AF5D-258A80635BFE}"/>
    <cellStyle name="출력 2 3 5" xfId="12037" xr:uid="{D19CAF47-B4C8-4441-95B6-C14C0DA10EE6}"/>
    <cellStyle name="출력 2 3 5 2" xfId="12038" xr:uid="{6964FC71-0DA9-4D88-BE11-208F28210FC0}"/>
    <cellStyle name="출력 2 3 5 2 2" xfId="12039" xr:uid="{C90C749F-8DF8-4D7D-BC5C-3F1E3309CF5A}"/>
    <cellStyle name="출력 2 3 5 2 2 2" xfId="25226" xr:uid="{B7EF1103-5CA1-48F2-953C-8EF697C67DC0}"/>
    <cellStyle name="출력 2 3 5 2 2 3" xfId="35625" xr:uid="{134E90BE-5CF6-4F65-9EEB-52C0EB34FB88}"/>
    <cellStyle name="출력 2 3 5 2 3" xfId="12040" xr:uid="{94CC6F88-A717-4935-9111-D98CE8E6F5B1}"/>
    <cellStyle name="출력 2 3 5 2 3 2" xfId="25227" xr:uid="{CCE119C8-3487-431A-A447-0C9455D72A37}"/>
    <cellStyle name="출력 2 3 5 2 3 3" xfId="35626" xr:uid="{5B152938-FA59-439A-BCE1-8DBA1F529E9D}"/>
    <cellStyle name="출력 2 3 5 2 4" xfId="12041" xr:uid="{08F86F73-10E1-43C3-9B9E-2761527745BD}"/>
    <cellStyle name="출력 2 3 5 2 4 2" xfId="25228" xr:uid="{93A76496-0E33-40C1-BC5D-70340C9EF811}"/>
    <cellStyle name="출력 2 3 5 2 4 3" xfId="35627" xr:uid="{04890846-9B84-4296-921A-3AFFA2F8839A}"/>
    <cellStyle name="출력 2 3 5 2 5" xfId="12042" xr:uid="{96D5AF41-D4EE-4B52-B5BA-1E3BD3937582}"/>
    <cellStyle name="출력 2 3 5 2 5 2" xfId="25229" xr:uid="{A5ACE6C0-AD07-4128-BFDE-4B5BBD59602D}"/>
    <cellStyle name="출력 2 3 5 2 5 3" xfId="35628" xr:uid="{64A14846-A9CB-4010-9EC7-3F6DA3D56E1E}"/>
    <cellStyle name="출력 2 3 5 2 6" xfId="12043" xr:uid="{0E67B1B3-AB76-4049-B40A-6A6AC9F1FB1F}"/>
    <cellStyle name="출력 2 3 5 2 6 2" xfId="25230" xr:uid="{E009FF24-1918-4BDB-98B1-6441247A1818}"/>
    <cellStyle name="출력 2 3 5 2 6 3" xfId="35629" xr:uid="{5A0B97CC-10EA-48C5-B0C3-30587AD56786}"/>
    <cellStyle name="출력 2 3 5 2 7" xfId="12044" xr:uid="{103E64FA-8DB3-4B1D-B289-609ED61E39CB}"/>
    <cellStyle name="출력 2 3 5 2 7 2" xfId="25231" xr:uid="{3C98EFFC-F019-466A-878C-292F65F17447}"/>
    <cellStyle name="출력 2 3 5 2 7 3" xfId="35630" xr:uid="{B67F38EA-E531-4F51-8FEA-93F12EE92ADE}"/>
    <cellStyle name="출력 2 3 5 2 8" xfId="25225" xr:uid="{332ED28D-68DD-417E-A01E-8ECBF6581246}"/>
    <cellStyle name="출력 2 3 5 2 9" xfId="35624" xr:uid="{B03F7A5C-2086-4347-9939-C1C6F2D30043}"/>
    <cellStyle name="출력 2 3 5 3" xfId="12045" xr:uid="{664C0006-8D5F-4A4D-A5D9-2980EC03EB81}"/>
    <cellStyle name="출력 2 3 5 3 2" xfId="12046" xr:uid="{E35E4754-4B6A-4FC0-856A-9FEB130B624E}"/>
    <cellStyle name="출력 2 3 5 3 2 2" xfId="25233" xr:uid="{2362C1CE-628F-4E38-97C0-5ADCD64ED6EB}"/>
    <cellStyle name="출력 2 3 5 3 2 3" xfId="35632" xr:uid="{24A8C861-45FE-4399-8FD7-AF1DF58A5896}"/>
    <cellStyle name="출력 2 3 5 3 3" xfId="12047" xr:uid="{60E21C74-DE9D-4119-8374-481055E9AF66}"/>
    <cellStyle name="출력 2 3 5 3 3 2" xfId="25234" xr:uid="{22CDAD49-416A-460B-A297-19B6B2EDD1B8}"/>
    <cellStyle name="출력 2 3 5 3 3 3" xfId="35633" xr:uid="{785CCEC1-F88C-4037-8456-77C1635A8B1B}"/>
    <cellStyle name="출력 2 3 5 3 4" xfId="12048" xr:uid="{0E987974-26DA-4D49-9D7D-DAB77D5A40EF}"/>
    <cellStyle name="출력 2 3 5 3 4 2" xfId="25235" xr:uid="{4C7074B6-BEC2-40C4-8E03-97B7106B73B9}"/>
    <cellStyle name="출력 2 3 5 3 4 3" xfId="35634" xr:uid="{7A543E35-A567-43F9-A8FF-411170853519}"/>
    <cellStyle name="출력 2 3 5 3 5" xfId="12049" xr:uid="{BFDC4D0C-CF46-4FDD-8663-0F293C7AF7F3}"/>
    <cellStyle name="출력 2 3 5 3 5 2" xfId="25236" xr:uid="{B96E2116-227A-4582-BE17-BFEEBA8649C0}"/>
    <cellStyle name="출력 2 3 5 3 5 3" xfId="35635" xr:uid="{682EAEBF-9F28-4DE1-8E0A-F491B74CF5DD}"/>
    <cellStyle name="출력 2 3 5 3 6" xfId="12050" xr:uid="{9A03710D-C7AE-459D-99AC-16701940CB94}"/>
    <cellStyle name="출력 2 3 5 3 6 2" xfId="25237" xr:uid="{DFB94734-69B4-4643-BCE0-443DC3E004D1}"/>
    <cellStyle name="출력 2 3 5 3 6 3" xfId="35636" xr:uid="{8463FB98-A356-4065-8BF8-23C35072447E}"/>
    <cellStyle name="출력 2 3 5 3 7" xfId="25232" xr:uid="{AE98D15E-5298-46F2-8CA9-45CF65035D2F}"/>
    <cellStyle name="출력 2 3 5 3 8" xfId="35631" xr:uid="{A80EFDB3-E591-4D7E-9C32-5E470AEF2EDA}"/>
    <cellStyle name="출력 2 3 5 4" xfId="12051" xr:uid="{EE8FB9A0-32B2-46FF-B1A5-1A4FB220B408}"/>
    <cellStyle name="출력 2 3 5 4 2" xfId="12052" xr:uid="{7DBC6139-BD39-46FF-A918-B35492AE6B38}"/>
    <cellStyle name="출력 2 3 5 4 2 2" xfId="25239" xr:uid="{5314E327-2515-49A4-97A6-599C57C3E55C}"/>
    <cellStyle name="출력 2 3 5 4 2 3" xfId="35638" xr:uid="{E2009D4B-AE69-4CC9-835E-D6A05F54F4AB}"/>
    <cellStyle name="출력 2 3 5 4 3" xfId="12053" xr:uid="{84EB4D9F-20DE-4687-8D43-C69919A9403B}"/>
    <cellStyle name="출력 2 3 5 4 3 2" xfId="25240" xr:uid="{963ED1C4-AECD-4301-AE1E-68FF9C997020}"/>
    <cellStyle name="출력 2 3 5 4 3 3" xfId="35639" xr:uid="{4D8C9EB8-E834-448A-AAC9-0288B97B14F5}"/>
    <cellStyle name="출력 2 3 5 4 4" xfId="12054" xr:uid="{70E0AD07-8D8A-4A08-BC13-38CC6D975DF0}"/>
    <cellStyle name="출력 2 3 5 4 4 2" xfId="25241" xr:uid="{2D468D12-439B-4AD4-A6C3-2A088FB2556A}"/>
    <cellStyle name="출력 2 3 5 4 4 3" xfId="35640" xr:uid="{41D33096-113E-447E-B407-87849027A4AC}"/>
    <cellStyle name="출력 2 3 5 4 5" xfId="12055" xr:uid="{50ECD9C0-07BB-4DCD-A440-957DC8D130DB}"/>
    <cellStyle name="출력 2 3 5 4 5 2" xfId="25242" xr:uid="{E70D78F7-0165-4C2E-AEA0-766A46A20D02}"/>
    <cellStyle name="출력 2 3 5 4 5 3" xfId="35641" xr:uid="{689B01EB-7A36-42B7-93C0-074D9D5A2E25}"/>
    <cellStyle name="출력 2 3 5 4 6" xfId="25238" xr:uid="{4FF3A42E-FF63-4DEA-9531-B1422C38B803}"/>
    <cellStyle name="출력 2 3 5 4 7" xfId="35637" xr:uid="{D7770E0E-B86F-49A8-9477-EFC0AB1CE50E}"/>
    <cellStyle name="출력 2 3 5 5" xfId="12056" xr:uid="{5E579060-FCDD-4039-9187-D45F49C25324}"/>
    <cellStyle name="출력 2 3 5 5 2" xfId="12057" xr:uid="{D46029C2-BAE4-441D-BF76-07FB3F75EC5A}"/>
    <cellStyle name="출력 2 3 5 5 2 2" xfId="25244" xr:uid="{6FE88ACF-6CFD-43DB-8747-93CEA2DA25FE}"/>
    <cellStyle name="출력 2 3 5 5 2 3" xfId="35643" xr:uid="{D8A847A3-EBEF-4677-B108-2B2F70FCE491}"/>
    <cellStyle name="출력 2 3 5 5 3" xfId="25243" xr:uid="{061A7622-B546-4500-A488-9513E39CAE2B}"/>
    <cellStyle name="출력 2 3 5 5 4" xfId="35642" xr:uid="{F5EAA9C9-2A1C-45C7-9BA2-99F2D7B864AF}"/>
    <cellStyle name="출력 2 3 5 6" xfId="12058" xr:uid="{0319882A-5589-49AE-95EB-CF6DD8CED501}"/>
    <cellStyle name="출력 2 3 5 6 2" xfId="12059" xr:uid="{9A549082-CA82-4E0D-9CE4-FBDC3755AD90}"/>
    <cellStyle name="출력 2 3 5 6 3" xfId="25245" xr:uid="{CD9A6AF3-BF37-4BAB-80D9-01E66ABAF8F2}"/>
    <cellStyle name="출력 2 3 5 6 4" xfId="35644" xr:uid="{0C6A3AFA-9703-4601-AD37-6CD3573AAC6E}"/>
    <cellStyle name="출력 2 3 5 7" xfId="12060" xr:uid="{7DBC9CCA-E765-45C0-89AF-7808B55BA3FC}"/>
    <cellStyle name="출력 2 3 5 7 2" xfId="25247" xr:uid="{664E35B7-40FF-42DA-A0E4-7E7F2FE83BA0}"/>
    <cellStyle name="출력 2 3 5 7 3" xfId="35645" xr:uid="{9EDCDE2D-2185-4604-A38C-77FC142F81E7}"/>
    <cellStyle name="출력 2 3 5 8" xfId="25224" xr:uid="{5A8A0059-A945-47F6-BD43-496CF8EFC35C}"/>
    <cellStyle name="출력 2 3 5 9" xfId="35623" xr:uid="{F5A55321-C1D6-4179-99D6-8F4A12D22DD1}"/>
    <cellStyle name="출력 2 3 6" xfId="12061" xr:uid="{663187AD-C3D0-4138-B349-2C0CC5006F49}"/>
    <cellStyle name="출력 2 3 6 2" xfId="12062" xr:uid="{F1C29826-C88E-4923-A0E8-3A91EB6A7BFF}"/>
    <cellStyle name="출력 2 3 6 2 2" xfId="25249" xr:uid="{869A3B44-FAFA-4021-ACBC-14F6F6543353}"/>
    <cellStyle name="출력 2 3 6 2 3" xfId="35647" xr:uid="{2CE1ADFB-4C30-4028-B3FF-55213E6B9A47}"/>
    <cellStyle name="출력 2 3 6 3" xfId="12063" xr:uid="{783DF76B-3BBE-4D68-8715-637B37D18C75}"/>
    <cellStyle name="출력 2 3 6 3 2" xfId="25250" xr:uid="{7BA4ACE1-0E20-45AA-8894-036F98CBF5C5}"/>
    <cellStyle name="출력 2 3 6 3 3" xfId="35648" xr:uid="{BE67C9A9-3547-4211-9BFC-6E2BA76B3AEC}"/>
    <cellStyle name="출력 2 3 6 4" xfId="25248" xr:uid="{ADBCCBB5-4F12-48B3-B780-1AFBB363F5B7}"/>
    <cellStyle name="출력 2 3 6 5" xfId="35646" xr:uid="{7D06204C-2B8E-4FCF-A291-281537CC0A14}"/>
    <cellStyle name="출력 2 3 7" xfId="12064" xr:uid="{CD4D2709-5FFD-4ECC-80E0-E7C9296CA7C3}"/>
    <cellStyle name="출력 2 3 7 2" xfId="12065" xr:uid="{9E11E5BD-F490-417A-B5F7-CE4C35CC6253}"/>
    <cellStyle name="출력 2 3 7 3" xfId="25251" xr:uid="{AA0B8121-DDBE-4D91-8C78-F99B8E1CAB95}"/>
    <cellStyle name="출력 2 3 7 4" xfId="35649" xr:uid="{1FCFED4D-96FD-4A72-99CD-FC15F5D279B9}"/>
    <cellStyle name="출력 2 3 8" xfId="12066" xr:uid="{B4EDDD4A-9B70-4E43-9F2E-6B4E8E53D995}"/>
    <cellStyle name="출력 2 3 8 2" xfId="12067" xr:uid="{1DDDC2F7-F30A-46BE-BD6B-DF93FC38FFB4}"/>
    <cellStyle name="출력 2 3 9" xfId="12068" xr:uid="{33844A71-6FF5-4E51-9679-246983451EE5}"/>
    <cellStyle name="출력 2 3 9 2" xfId="12069" xr:uid="{7468879B-BD6E-4E19-B699-5F37F4586246}"/>
    <cellStyle name="출력 2 4" xfId="12070" xr:uid="{5C15D62E-F3C0-44DE-A577-A0CCB4F9B38C}"/>
    <cellStyle name="출력 2 4 10" xfId="12071" xr:uid="{33EB6899-4799-4327-B91C-6CF0CD5F4886}"/>
    <cellStyle name="출력 2 4 10 2" xfId="12072" xr:uid="{C6798140-CEDB-4169-9DE3-10F0EC0B4D31}"/>
    <cellStyle name="출력 2 4 11" xfId="12073" xr:uid="{B567CE18-71CF-4011-B86F-5E8732B37A3D}"/>
    <cellStyle name="출력 2 4 12" xfId="25257" xr:uid="{85E6B557-C4D4-40B5-8513-59AFF2DEDD73}"/>
    <cellStyle name="출력 2 4 13" xfId="35650" xr:uid="{777C6922-614F-4994-98A6-64621709355B}"/>
    <cellStyle name="출력 2 4 2" xfId="12074" xr:uid="{79EABF53-5C68-434D-A303-93F629D476E6}"/>
    <cellStyle name="출력 2 4 2 10" xfId="35651" xr:uid="{DB98F46A-CE61-478B-8C5D-1C1AEA4DB559}"/>
    <cellStyle name="출력 2 4 2 2" xfId="12075" xr:uid="{1F1EA6F2-4C8C-4519-9C3B-4B1881F262DD}"/>
    <cellStyle name="출력 2 4 2 2 10" xfId="35652" xr:uid="{63F9A33B-E9C6-43FE-89FF-164B5E91F156}"/>
    <cellStyle name="출력 2 4 2 2 2" xfId="12076" xr:uid="{058CB190-282E-40EE-B8E1-4A5B994EF7FB}"/>
    <cellStyle name="출력 2 4 2 2 2 2" xfId="12077" xr:uid="{C77259EC-5FF1-4DEB-B0A8-BBF972FC4D49}"/>
    <cellStyle name="출력 2 4 2 2 2 2 2" xfId="25264" xr:uid="{DD4415CF-7111-4744-BE33-1D08612ADB66}"/>
    <cellStyle name="출력 2 4 2 2 2 2 3" xfId="35654" xr:uid="{E5DF3071-0750-451B-BDF4-156AD29ED02D}"/>
    <cellStyle name="출력 2 4 2 2 2 3" xfId="12078" xr:uid="{2C409723-97BE-420A-A8DF-B7FF23CFF043}"/>
    <cellStyle name="출력 2 4 2 2 2 3 2" xfId="25265" xr:uid="{5E222D31-BFD5-448B-9191-E0DBCAFE624E}"/>
    <cellStyle name="출력 2 4 2 2 2 3 3" xfId="35655" xr:uid="{93870FC4-3085-4399-9178-83B897EEFD4B}"/>
    <cellStyle name="출력 2 4 2 2 2 4" xfId="12079" xr:uid="{503EE0C0-000B-4351-850C-503E3364CD3D}"/>
    <cellStyle name="출력 2 4 2 2 2 4 2" xfId="25266" xr:uid="{6690E4CC-53BE-48F9-A2D5-FE1DFAFFC318}"/>
    <cellStyle name="출력 2 4 2 2 2 4 3" xfId="35656" xr:uid="{ADADD508-C161-4AB8-9A86-7E75B6BE5C3D}"/>
    <cellStyle name="출력 2 4 2 2 2 5" xfId="12080" xr:uid="{F990D817-781B-495F-B931-F7C08E1A197E}"/>
    <cellStyle name="출력 2 4 2 2 2 5 2" xfId="25267" xr:uid="{3DEACAB8-6C55-4F80-B8AB-B680C4D5190A}"/>
    <cellStyle name="출력 2 4 2 2 2 5 3" xfId="35657" xr:uid="{4D2DE844-D513-4F7E-AE22-6F5E3391330F}"/>
    <cellStyle name="출력 2 4 2 2 2 6" xfId="12081" xr:uid="{40D031E9-6F5C-477B-A2D7-2E589441D72D}"/>
    <cellStyle name="출력 2 4 2 2 2 6 2" xfId="25268" xr:uid="{8364BC2D-B35C-49BF-8836-73C6DD2DD28D}"/>
    <cellStyle name="출력 2 4 2 2 2 6 3" xfId="35658" xr:uid="{C59903E4-2CCC-4AD4-8E50-7E00D3D0F354}"/>
    <cellStyle name="출력 2 4 2 2 2 7" xfId="12082" xr:uid="{D43D55D4-EA82-41D5-9A0B-EE9FED3F828A}"/>
    <cellStyle name="출력 2 4 2 2 2 7 2" xfId="25269" xr:uid="{77CD3C86-4CAD-4535-80C6-19E6ECB139DD}"/>
    <cellStyle name="출력 2 4 2 2 2 7 3" xfId="35659" xr:uid="{C586F626-0DA6-4E56-8897-63550CC4A173}"/>
    <cellStyle name="출력 2 4 2 2 2 8" xfId="25263" xr:uid="{FDE21B90-990A-4779-8748-71A169D8AE64}"/>
    <cellStyle name="출력 2 4 2 2 2 9" xfId="35653" xr:uid="{6DD77710-2461-4FD4-A7A6-57B567A7B00B}"/>
    <cellStyle name="출력 2 4 2 2 3" xfId="12083" xr:uid="{225775DB-44FD-4159-B652-805E86CDD5BC}"/>
    <cellStyle name="출력 2 4 2 2 3 2" xfId="12084" xr:uid="{D208E40C-A071-4A85-A462-4E9B2FBE29E3}"/>
    <cellStyle name="출력 2 4 2 2 3 2 2" xfId="25271" xr:uid="{1206B88C-CFBB-4C9F-98E7-9ED0E658B428}"/>
    <cellStyle name="출력 2 4 2 2 3 2 3" xfId="35661" xr:uid="{5C3CD7C9-8FE7-4BDD-BCA0-BB0D4BC37BB1}"/>
    <cellStyle name="출력 2 4 2 2 3 3" xfId="12085" xr:uid="{96300F94-D090-4725-8F47-5B1AD66B0924}"/>
    <cellStyle name="출력 2 4 2 2 3 3 2" xfId="25272" xr:uid="{DBF30A25-7E5F-4C21-9A6E-422C50EAA456}"/>
    <cellStyle name="출력 2 4 2 2 3 3 3" xfId="35662" xr:uid="{5CEEF18B-00F5-4199-93F0-2CC66B87EDA5}"/>
    <cellStyle name="출력 2 4 2 2 3 4" xfId="12086" xr:uid="{C8973EE6-EB78-4B90-A73B-27E299B45B39}"/>
    <cellStyle name="출력 2 4 2 2 3 4 2" xfId="25273" xr:uid="{B8B25FFA-5664-4A3A-8B28-4DFA11736A37}"/>
    <cellStyle name="출력 2 4 2 2 3 4 3" xfId="35663" xr:uid="{AA06F4A4-D5D3-4324-9154-9D8434B8B6BB}"/>
    <cellStyle name="출력 2 4 2 2 3 5" xfId="12087" xr:uid="{025874A3-78E7-4819-A24D-01A3A90EF209}"/>
    <cellStyle name="출력 2 4 2 2 3 5 2" xfId="25274" xr:uid="{EE962435-6F36-41FE-B45A-2D7432FB95D3}"/>
    <cellStyle name="출력 2 4 2 2 3 5 3" xfId="35664" xr:uid="{B0650E4D-AF00-49BE-82B8-30AAA94F5A28}"/>
    <cellStyle name="출력 2 4 2 2 3 6" xfId="12088" xr:uid="{6C96CC55-B9D7-40F2-BD89-A7BD3A57F13D}"/>
    <cellStyle name="출력 2 4 2 2 3 6 2" xfId="25275" xr:uid="{1CC60518-FC2F-4605-868B-7734C772372D}"/>
    <cellStyle name="출력 2 4 2 2 3 6 3" xfId="35665" xr:uid="{EDE6E724-B99D-41BC-BD2C-29E12407CF8C}"/>
    <cellStyle name="출력 2 4 2 2 3 7" xfId="25270" xr:uid="{C4059F67-6254-4CA2-AB5B-174CFF814600}"/>
    <cellStyle name="출력 2 4 2 2 3 8" xfId="35660" xr:uid="{E6E8679A-CD44-47F7-80CD-085B210BAE04}"/>
    <cellStyle name="출력 2 4 2 2 4" xfId="12089" xr:uid="{F6FEC6B1-FF2E-454C-B40E-113C21C7BD74}"/>
    <cellStyle name="출력 2 4 2 2 4 2" xfId="12090" xr:uid="{29C627B1-067A-4A64-9E13-186E0D32B8A4}"/>
    <cellStyle name="출력 2 4 2 2 4 2 2" xfId="25277" xr:uid="{5129D8CC-5357-4387-96AA-B3D6D8074DF0}"/>
    <cellStyle name="출력 2 4 2 2 4 2 3" xfId="35667" xr:uid="{66D91F55-960E-4DAD-9D12-E853EF28F124}"/>
    <cellStyle name="출력 2 4 2 2 4 3" xfId="12091" xr:uid="{08068737-6BCA-47B6-82AB-D70791880820}"/>
    <cellStyle name="출력 2 4 2 2 4 3 2" xfId="25278" xr:uid="{4734243F-5C15-4708-82B2-CB2C3820F6F4}"/>
    <cellStyle name="출력 2 4 2 2 4 3 3" xfId="35668" xr:uid="{E12F727B-47BC-438E-BA76-5EBA70D50297}"/>
    <cellStyle name="출력 2 4 2 2 4 4" xfId="12092" xr:uid="{3C4AB18D-97DD-4B56-B677-88D211BE5B0D}"/>
    <cellStyle name="출력 2 4 2 2 4 4 2" xfId="25279" xr:uid="{C754DEDE-1D13-4642-8932-89A4E66C46E1}"/>
    <cellStyle name="출력 2 4 2 2 4 4 3" xfId="35669" xr:uid="{FE4100FB-BF97-4DBB-A108-47DBEDDCC1DF}"/>
    <cellStyle name="출력 2 4 2 2 4 5" xfId="25276" xr:uid="{1F3F1B29-F469-46DF-A559-9DC25FAD032E}"/>
    <cellStyle name="출력 2 4 2 2 4 6" xfId="35666" xr:uid="{6C7F26BA-20EF-48D0-84E4-2E7C4AC483F6}"/>
    <cellStyle name="출력 2 4 2 2 5" xfId="12093" xr:uid="{7C017121-BA69-4D7E-ABCA-720D8E86C8E0}"/>
    <cellStyle name="출력 2 4 2 2 5 2" xfId="12094" xr:uid="{5FD00DC5-0F8F-4052-BAFC-A2064FFE76C7}"/>
    <cellStyle name="출력 2 4 2 2 5 3" xfId="25280" xr:uid="{B878DA22-3A59-4B78-8A21-BAA6203E6A4E}"/>
    <cellStyle name="출력 2 4 2 2 5 4" xfId="35670" xr:uid="{A46795EA-5BD6-4202-9DA2-15E06919509E}"/>
    <cellStyle name="출력 2 4 2 2 6" xfId="12095" xr:uid="{FDDE5C8D-F804-40C1-9F75-C8936B1E9271}"/>
    <cellStyle name="출력 2 4 2 2 6 2" xfId="12096" xr:uid="{FD8A809B-DFB3-4868-9CE9-56500735F89C}"/>
    <cellStyle name="출력 2 4 2 2 6 3" xfId="25282" xr:uid="{4B826505-ACDE-4189-B695-64445A0728A5}"/>
    <cellStyle name="출력 2 4 2 2 6 4" xfId="35671" xr:uid="{21BA4FA5-3144-4463-A2EE-B98449291749}"/>
    <cellStyle name="출력 2 4 2 2 7" xfId="12097" xr:uid="{6F7BE8E5-0F34-4FF1-8162-0086CA89DBFA}"/>
    <cellStyle name="출력 2 4 2 2 7 2" xfId="25284" xr:uid="{E3CEE632-D04D-4743-8AA0-DFB67B01575F}"/>
    <cellStyle name="출력 2 4 2 2 7 3" xfId="35672" xr:uid="{E618CAD8-D909-48A5-96C2-3980A6D9EBAD}"/>
    <cellStyle name="출력 2 4 2 2 8" xfId="12098" xr:uid="{40DBB23E-D879-45D9-8AFE-CDAEA201C276}"/>
    <cellStyle name="출력 2 4 2 2 8 2" xfId="25285" xr:uid="{C48DAF04-6853-40DA-B835-4B68985A639A}"/>
    <cellStyle name="출력 2 4 2 2 8 3" xfId="35673" xr:uid="{230139E9-8416-4471-A58D-BED2AF73C47C}"/>
    <cellStyle name="출력 2 4 2 2 9" xfId="25262" xr:uid="{6C26D350-9A20-4162-86A4-C6A99E904237}"/>
    <cellStyle name="출력 2 4 2 3" xfId="12099" xr:uid="{9D4B6225-3F02-4B10-9601-B924DF1990E6}"/>
    <cellStyle name="출력 2 4 2 3 2" xfId="12100" xr:uid="{DE3C941F-6448-45B0-8BDF-4D9217D8754B}"/>
    <cellStyle name="출력 2 4 2 3 2 2" xfId="25287" xr:uid="{CEAADEDB-A8E1-49B0-8E9A-04E53660A469}"/>
    <cellStyle name="출력 2 4 2 3 2 3" xfId="35675" xr:uid="{9A21F23E-7EA8-4B0A-BD75-4F8C446FFF87}"/>
    <cellStyle name="출력 2 4 2 3 3" xfId="12101" xr:uid="{20C0FE7A-E85F-4E89-91DD-7F3CE603B754}"/>
    <cellStyle name="출력 2 4 2 3 3 2" xfId="25288" xr:uid="{7C45BD05-95CF-4AD0-B6E2-8FCBDF9C5A2B}"/>
    <cellStyle name="출력 2 4 2 3 3 3" xfId="35676" xr:uid="{09A4241E-FED4-4029-BDAF-F2640E615737}"/>
    <cellStyle name="출력 2 4 2 3 4" xfId="12102" xr:uid="{CB46B539-6431-4DA1-90DB-3E5290874FC0}"/>
    <cellStyle name="출력 2 4 2 3 4 2" xfId="25289" xr:uid="{EBE097F0-0FC3-48E2-B6CA-D174F2561937}"/>
    <cellStyle name="출력 2 4 2 3 4 3" xfId="35677" xr:uid="{BCE00092-990B-4F3E-AC7F-4F55374BAE53}"/>
    <cellStyle name="출력 2 4 2 3 5" xfId="12103" xr:uid="{633DED7F-7F0D-40CF-BA40-2BE2CEBE7645}"/>
    <cellStyle name="출력 2 4 2 3 5 2" xfId="25290" xr:uid="{1E128E4D-1BAA-4784-97D8-67DCCC012A4E}"/>
    <cellStyle name="출력 2 4 2 3 5 3" xfId="35678" xr:uid="{C748845E-6B4C-4CDD-BF83-C6FEB74930DA}"/>
    <cellStyle name="출력 2 4 2 3 6" xfId="12104" xr:uid="{44E05560-571E-4D16-914E-9F2233249961}"/>
    <cellStyle name="출력 2 4 2 3 6 2" xfId="25291" xr:uid="{2C33322D-87AE-45D1-8AAC-1D03F0A2CA9E}"/>
    <cellStyle name="출력 2 4 2 3 6 3" xfId="35679" xr:uid="{3D0FBA2F-DC1C-41A7-AF24-DA0D4D441365}"/>
    <cellStyle name="출력 2 4 2 3 7" xfId="12105" xr:uid="{768E61B0-0610-4E64-B84D-83A0C77C4B16}"/>
    <cellStyle name="출력 2 4 2 3 7 2" xfId="25292" xr:uid="{4F7609A5-7F52-44D0-887B-4FA133DCFB66}"/>
    <cellStyle name="출력 2 4 2 3 7 3" xfId="35680" xr:uid="{6319D776-C34C-4150-A0B6-9C43E9AC5A88}"/>
    <cellStyle name="출력 2 4 2 3 8" xfId="25286" xr:uid="{F49D870C-A97E-4A72-B75A-0581AEF2AF8A}"/>
    <cellStyle name="출력 2 4 2 3 9" xfId="35674" xr:uid="{7167B562-75CB-468B-9220-BD67B2E459E0}"/>
    <cellStyle name="출력 2 4 2 4" xfId="12106" xr:uid="{06411B4F-D888-47FD-87E6-D9E1F01933E6}"/>
    <cellStyle name="출력 2 4 2 4 2" xfId="12107" xr:uid="{D5AC2DF3-23FA-425C-889F-2ADEB3373EC8}"/>
    <cellStyle name="출력 2 4 2 4 2 2" xfId="25294" xr:uid="{FDBDF8F0-9E50-4BD6-9A48-3A4FDC638B47}"/>
    <cellStyle name="출력 2 4 2 4 2 3" xfId="35682" xr:uid="{289D6154-2319-416E-BABC-42B934FD422C}"/>
    <cellStyle name="출력 2 4 2 4 3" xfId="12108" xr:uid="{DC0D87F8-980C-4037-856A-3DF809223940}"/>
    <cellStyle name="출력 2 4 2 4 3 2" xfId="25295" xr:uid="{31374540-F589-4BD0-9B42-16D5A2B856C5}"/>
    <cellStyle name="출력 2 4 2 4 3 3" xfId="35683" xr:uid="{A8D5BB17-07E8-47F6-9EF7-1E89ABA6603A}"/>
    <cellStyle name="출력 2 4 2 4 4" xfId="12109" xr:uid="{1CD0A468-90F3-40E4-8258-80B408AF44DB}"/>
    <cellStyle name="출력 2 4 2 4 4 2" xfId="25296" xr:uid="{9CF52891-31D4-4BD0-B5AD-58A2D8C642C2}"/>
    <cellStyle name="출력 2 4 2 4 4 3" xfId="35684" xr:uid="{EBAEBE00-3BD4-42F0-875D-C51C183B542E}"/>
    <cellStyle name="출력 2 4 2 4 5" xfId="12110" xr:uid="{07898567-D407-4564-B4F2-0AB88D75D51D}"/>
    <cellStyle name="출력 2 4 2 4 5 2" xfId="25297" xr:uid="{E74B3C44-597F-4F30-8DA7-984B4EB2E494}"/>
    <cellStyle name="출력 2 4 2 4 5 3" xfId="35685" xr:uid="{D6FC21BD-FCBF-457F-9FEA-9AA111385429}"/>
    <cellStyle name="출력 2 4 2 4 6" xfId="12111" xr:uid="{B26CD744-1E9B-4CA2-BFF0-BA224CDE3B64}"/>
    <cellStyle name="출력 2 4 2 4 6 2" xfId="25298" xr:uid="{FF8C418F-3E44-4205-8B49-1E66A93BCAE2}"/>
    <cellStyle name="출력 2 4 2 4 6 3" xfId="35686" xr:uid="{A27D3D7F-F4A5-44D1-9FC2-DF5129982F67}"/>
    <cellStyle name="출력 2 4 2 4 7" xfId="25293" xr:uid="{B3187D57-AA6D-401C-B3CA-8C0C7CDD72D1}"/>
    <cellStyle name="출력 2 4 2 4 8" xfId="35681" xr:uid="{CAA0403A-AD4E-4F7C-92B4-05F3539B9E40}"/>
    <cellStyle name="출력 2 4 2 5" xfId="12112" xr:uid="{2AACCED9-8D0B-4850-BA59-D4A2FC400857}"/>
    <cellStyle name="출력 2 4 2 5 2" xfId="12113" xr:uid="{1FE361B6-66D8-42C8-B8C8-64017981B298}"/>
    <cellStyle name="출력 2 4 2 5 2 2" xfId="25300" xr:uid="{24499F9A-339E-45BA-AAA0-4443FB2B7EE4}"/>
    <cellStyle name="출력 2 4 2 5 2 3" xfId="35688" xr:uid="{D6106065-10C9-4188-84EC-5D978FFAFCFB}"/>
    <cellStyle name="출력 2 4 2 5 3" xfId="12114" xr:uid="{41D9CC7C-B965-40DE-9DA4-276966A39B75}"/>
    <cellStyle name="출력 2 4 2 5 3 2" xfId="25301" xr:uid="{AB667528-C8DD-4C9B-8BF3-40C85B90386A}"/>
    <cellStyle name="출력 2 4 2 5 3 3" xfId="35689" xr:uid="{AE4D4E14-3706-4BB2-A156-C91320610689}"/>
    <cellStyle name="출력 2 4 2 5 4" xfId="12115" xr:uid="{A2065207-57A6-493E-BB26-E1B9D55B6AAC}"/>
    <cellStyle name="출력 2 4 2 5 4 2" xfId="25302" xr:uid="{B0ADA593-930B-4876-8293-C53A6F9DA8C9}"/>
    <cellStyle name="출력 2 4 2 5 4 3" xfId="35690" xr:uid="{A5643472-C1B7-42D3-A448-602807EA749D}"/>
    <cellStyle name="출력 2 4 2 5 5" xfId="12116" xr:uid="{95ECFBF6-67B8-44F6-9BAB-0B87A65E93F8}"/>
    <cellStyle name="출력 2 4 2 5 5 2" xfId="25303" xr:uid="{8723ABEC-0413-4711-80E5-84B3942423B7}"/>
    <cellStyle name="출력 2 4 2 5 5 3" xfId="35691" xr:uid="{1200EF31-F21D-4873-8430-E9FF177127FF}"/>
    <cellStyle name="출력 2 4 2 5 6" xfId="25299" xr:uid="{5FCBC394-0FF8-4927-806B-DC88405C911C}"/>
    <cellStyle name="출력 2 4 2 5 7" xfId="35687" xr:uid="{0AFB217C-5BBE-4EDE-A72C-6DC51008115F}"/>
    <cellStyle name="출력 2 4 2 6" xfId="12117" xr:uid="{4071EE09-99CF-4346-9DA6-67F53400B6DE}"/>
    <cellStyle name="출력 2 4 2 6 2" xfId="12118" xr:uid="{BA90F0A9-8127-4936-A458-AA5B88351585}"/>
    <cellStyle name="출력 2 4 2 6 2 2" xfId="25305" xr:uid="{0B5602C8-F74C-4561-9AA7-C6B63AB28E3F}"/>
    <cellStyle name="출력 2 4 2 6 2 3" xfId="35693" xr:uid="{8F1A6CA1-10D4-4103-AE34-6CB089177C2F}"/>
    <cellStyle name="출력 2 4 2 6 3" xfId="25304" xr:uid="{3E68D9B4-D0D0-43A6-8EAD-3975ABC6D3F7}"/>
    <cellStyle name="출력 2 4 2 6 4" xfId="35692" xr:uid="{75D6835F-92A5-4AEB-9F76-FEE1F1729271}"/>
    <cellStyle name="출력 2 4 2 7" xfId="12119" xr:uid="{F7CF1934-6EB9-46A6-B6CA-E2994E1BC741}"/>
    <cellStyle name="출력 2 4 2 7 2" xfId="12120" xr:uid="{65D240CB-7D3F-40AE-AF8A-A781884A8CDB}"/>
    <cellStyle name="출력 2 4 2 7 3" xfId="25306" xr:uid="{EFE6253C-C6D7-43DD-8B49-779C47118FED}"/>
    <cellStyle name="출력 2 4 2 7 4" xfId="35694" xr:uid="{45C84FB9-36A8-44BD-BD4D-7FBA6471D259}"/>
    <cellStyle name="출력 2 4 2 8" xfId="12121" xr:uid="{BDD119A6-7118-46DB-9379-E2799B275E08}"/>
    <cellStyle name="출력 2 4 2 8 2" xfId="25308" xr:uid="{1EC78FD4-37B5-4D55-82D6-1135789D50F1}"/>
    <cellStyle name="출력 2 4 2 8 3" xfId="35695" xr:uid="{6AB2F1A8-B6D6-4A6D-960F-5A72295D899A}"/>
    <cellStyle name="출력 2 4 2 9" xfId="25261" xr:uid="{E898E4D8-C0C2-467E-B9B0-C514D2E6C23C}"/>
    <cellStyle name="출력 2 4 3" xfId="12122" xr:uid="{0F58FE67-5C6D-4043-B239-AA96328EC18E}"/>
    <cellStyle name="출력 2 4 3 10" xfId="35696" xr:uid="{586076BE-8885-4FAF-858F-1D0246B0BCB8}"/>
    <cellStyle name="출력 2 4 3 2" xfId="12123" xr:uid="{EBB04279-FD64-4A78-A9DE-DE5089280956}"/>
    <cellStyle name="출력 2 4 3 2 10" xfId="35697" xr:uid="{86ADDBAE-84CD-46D8-84CB-680061E5903D}"/>
    <cellStyle name="출력 2 4 3 2 2" xfId="12124" xr:uid="{F2462CD7-E529-455D-8BD5-92CC2ED4FFAB}"/>
    <cellStyle name="출력 2 4 3 2 2 2" xfId="12125" xr:uid="{EC6AD3E2-A360-4394-BBC7-5450D9833EBA}"/>
    <cellStyle name="출력 2 4 3 2 2 2 2" xfId="25312" xr:uid="{334421D5-A1E8-4EE3-928B-E8985309750E}"/>
    <cellStyle name="출력 2 4 3 2 2 2 3" xfId="35699" xr:uid="{ECDFC6D5-CCE6-4766-B0B5-51A378C17774}"/>
    <cellStyle name="출력 2 4 3 2 2 3" xfId="12126" xr:uid="{5CE4F43B-5E1B-47E0-8E8D-E309F7555E09}"/>
    <cellStyle name="출력 2 4 3 2 2 3 2" xfId="25313" xr:uid="{F169E6D8-6C69-4AEC-8D1F-5ADFF050EEA2}"/>
    <cellStyle name="출력 2 4 3 2 2 3 3" xfId="35700" xr:uid="{BB7BB1FB-31ED-411F-974B-A20A59BA8E49}"/>
    <cellStyle name="출력 2 4 3 2 2 4" xfId="12127" xr:uid="{6BC3C8BA-00B7-4480-905E-035F03A0269E}"/>
    <cellStyle name="출력 2 4 3 2 2 4 2" xfId="25314" xr:uid="{C518492D-7346-4BA3-B353-18AE2E8C5B74}"/>
    <cellStyle name="출력 2 4 3 2 2 4 3" xfId="35701" xr:uid="{AA1DB8BA-2440-4021-A646-280C316C1133}"/>
    <cellStyle name="출력 2 4 3 2 2 5" xfId="12128" xr:uid="{E13B490D-B253-42AE-9C3A-A1B09A351DF8}"/>
    <cellStyle name="출력 2 4 3 2 2 5 2" xfId="25315" xr:uid="{AF3BC472-D51A-4BAE-B2CB-5362E85DB9A2}"/>
    <cellStyle name="출력 2 4 3 2 2 5 3" xfId="35702" xr:uid="{FBE8479F-9865-4FCE-B898-0F30877677FA}"/>
    <cellStyle name="출력 2 4 3 2 2 6" xfId="12129" xr:uid="{8FD0B033-86CB-4629-93EE-596F227264F0}"/>
    <cellStyle name="출력 2 4 3 2 2 6 2" xfId="25316" xr:uid="{C5ADF36A-F284-468B-85FE-143339265F0A}"/>
    <cellStyle name="출력 2 4 3 2 2 6 3" xfId="35703" xr:uid="{FBAB46A6-0543-4199-AC0F-E07764CA5E98}"/>
    <cellStyle name="출력 2 4 3 2 2 7" xfId="12130" xr:uid="{0E1758FB-7037-46F9-9202-7BD6E636FCF4}"/>
    <cellStyle name="출력 2 4 3 2 2 7 2" xfId="25317" xr:uid="{D5095831-AB32-41C2-A53B-86E8FC58D0D7}"/>
    <cellStyle name="출력 2 4 3 2 2 7 3" xfId="35704" xr:uid="{0AABA260-6D20-4BD7-8E76-CAEA47C34D0F}"/>
    <cellStyle name="출력 2 4 3 2 2 8" xfId="25311" xr:uid="{235EDBEA-0DF9-4B9D-AB9E-5666DF003519}"/>
    <cellStyle name="출력 2 4 3 2 2 9" xfId="35698" xr:uid="{DFC160EC-4FEF-4D65-82FB-D755D403B12C}"/>
    <cellStyle name="출력 2 4 3 2 3" xfId="12131" xr:uid="{8C93D958-D4A0-4C32-95C6-D7FA181DC92C}"/>
    <cellStyle name="출력 2 4 3 2 3 2" xfId="12132" xr:uid="{7AE3F408-97C5-4334-9AE8-4A5F45D847BD}"/>
    <cellStyle name="출력 2 4 3 2 3 2 2" xfId="25319" xr:uid="{52A94F6F-3DD7-47D7-BDA7-0D3174343A0B}"/>
    <cellStyle name="출력 2 4 3 2 3 2 3" xfId="35706" xr:uid="{CA7B4520-D576-48FF-A2C6-5A53EECBE05D}"/>
    <cellStyle name="출력 2 4 3 2 3 3" xfId="12133" xr:uid="{13DBFFAD-6AC0-43FF-B7EC-9DB327696707}"/>
    <cellStyle name="출력 2 4 3 2 3 3 2" xfId="25320" xr:uid="{9EDBBE69-22FD-414F-95BF-860ABCBC45F7}"/>
    <cellStyle name="출력 2 4 3 2 3 3 3" xfId="35707" xr:uid="{FF5EEAC3-E5DC-4256-9A4F-E9ED310DBE33}"/>
    <cellStyle name="출력 2 4 3 2 3 4" xfId="12134" xr:uid="{07BB5653-53E9-4D3D-A34B-08FE8596536B}"/>
    <cellStyle name="출력 2 4 3 2 3 4 2" xfId="25321" xr:uid="{C1363130-D2E2-4009-B75D-18244D25A7E1}"/>
    <cellStyle name="출력 2 4 3 2 3 4 3" xfId="35708" xr:uid="{865CCF05-E91F-41E3-A64F-8C4DA18C4306}"/>
    <cellStyle name="출력 2 4 3 2 3 5" xfId="12135" xr:uid="{2141C420-81C9-4B4C-89B1-D14C4F41A808}"/>
    <cellStyle name="출력 2 4 3 2 3 5 2" xfId="25322" xr:uid="{18D8ACE9-E7CF-4702-A293-941CA55CA19C}"/>
    <cellStyle name="출력 2 4 3 2 3 5 3" xfId="35709" xr:uid="{0AB93EB6-1BB0-4673-B787-4DE1BA2C24AA}"/>
    <cellStyle name="출력 2 4 3 2 3 6" xfId="12136" xr:uid="{866BC708-10AB-4D4A-B077-6A28F7D07A3D}"/>
    <cellStyle name="출력 2 4 3 2 3 6 2" xfId="25323" xr:uid="{826EB0AD-C7F1-4636-A237-7F0AAB76B652}"/>
    <cellStyle name="출력 2 4 3 2 3 6 3" xfId="35710" xr:uid="{485D11DB-5B50-45A7-B311-E551F904DC88}"/>
    <cellStyle name="출력 2 4 3 2 3 7" xfId="25318" xr:uid="{E859558B-91E4-434D-9E6B-2C8C8E93B60F}"/>
    <cellStyle name="출력 2 4 3 2 3 8" xfId="35705" xr:uid="{AFB6E2CB-6227-4278-8C18-B9DF60E874BF}"/>
    <cellStyle name="출력 2 4 3 2 4" xfId="12137" xr:uid="{31907986-D6FC-44C0-B808-CC63C94E90E9}"/>
    <cellStyle name="출력 2 4 3 2 4 2" xfId="12138" xr:uid="{3FA65B90-6608-4FBC-9517-ED7DDB8C3876}"/>
    <cellStyle name="출력 2 4 3 2 4 2 2" xfId="25325" xr:uid="{C9A30067-9942-4A49-8FD0-D7320B5941FB}"/>
    <cellStyle name="출력 2 4 3 2 4 2 3" xfId="35712" xr:uid="{282C35CF-5373-4CBB-BD61-05BCD625E6CA}"/>
    <cellStyle name="출력 2 4 3 2 4 3" xfId="12139" xr:uid="{E39C3955-92E4-454B-80F4-0D4D79B944F1}"/>
    <cellStyle name="출력 2 4 3 2 4 3 2" xfId="25326" xr:uid="{1235043C-B89F-4D9A-8E9C-5F36B5B187A9}"/>
    <cellStyle name="출력 2 4 3 2 4 3 3" xfId="35713" xr:uid="{406F029A-D29E-4F72-8FCE-33924535D41F}"/>
    <cellStyle name="출력 2 4 3 2 4 4" xfId="12140" xr:uid="{8F37F57E-A8D6-4955-A1B6-E65B9980F307}"/>
    <cellStyle name="출력 2 4 3 2 4 4 2" xfId="25327" xr:uid="{500C6E27-F6B6-427D-8171-0115C24FB750}"/>
    <cellStyle name="출력 2 4 3 2 4 4 3" xfId="35714" xr:uid="{40FE7CA2-A433-41D6-AD8B-6D2AB1949B9F}"/>
    <cellStyle name="출력 2 4 3 2 4 5" xfId="25324" xr:uid="{097086A0-B571-4FAE-AE3E-142018910432}"/>
    <cellStyle name="출력 2 4 3 2 4 6" xfId="35711" xr:uid="{F8DA013C-DF6C-423A-85F0-D358B3172BF6}"/>
    <cellStyle name="출력 2 4 3 2 5" xfId="12141" xr:uid="{A7383526-BEC8-432C-AD6E-F4D1A71A33B9}"/>
    <cellStyle name="출력 2 4 3 2 5 2" xfId="12142" xr:uid="{73ABD93A-BDC8-4A78-B181-C61AD5B1E97B}"/>
    <cellStyle name="출력 2 4 3 2 5 3" xfId="25328" xr:uid="{E4BD3646-E7CF-43BF-B302-D78DE2AD0F20}"/>
    <cellStyle name="출력 2 4 3 2 5 4" xfId="35715" xr:uid="{233981E5-6023-4D4E-B30D-79F4457ABC62}"/>
    <cellStyle name="출력 2 4 3 2 6" xfId="12143" xr:uid="{EB202185-7A86-4CDC-8230-3A049D25199C}"/>
    <cellStyle name="출력 2 4 3 2 6 2" xfId="12144" xr:uid="{E5F9EB35-E42E-4E2A-897F-CCD59FAA8535}"/>
    <cellStyle name="출력 2 4 3 2 6 3" xfId="25330" xr:uid="{8A4895E5-4368-468A-92A2-214E05299017}"/>
    <cellStyle name="출력 2 4 3 2 6 4" xfId="35716" xr:uid="{6525BEEC-CEC2-4E9F-A288-789E1FF94778}"/>
    <cellStyle name="출력 2 4 3 2 7" xfId="12145" xr:uid="{B1C8FC2D-D95B-4A3C-8AA5-52FDE8904D46}"/>
    <cellStyle name="출력 2 4 3 2 7 2" xfId="25332" xr:uid="{B50F3DBE-80FC-407B-955A-B387B530B417}"/>
    <cellStyle name="출력 2 4 3 2 7 3" xfId="35717" xr:uid="{D7F0395E-994F-4A88-8DFC-8823426766A9}"/>
    <cellStyle name="출력 2 4 3 2 8" xfId="12146" xr:uid="{16DC2DBB-14BE-4A55-98F5-EC7FC7D0792B}"/>
    <cellStyle name="출력 2 4 3 2 8 2" xfId="25333" xr:uid="{7B6EC3FE-8EA5-47D8-B63C-98391017C90D}"/>
    <cellStyle name="출력 2 4 3 2 8 3" xfId="35718" xr:uid="{C35347AE-74B7-4FB3-AD6E-5C26CD5A8BF7}"/>
    <cellStyle name="출력 2 4 3 2 9" xfId="25310" xr:uid="{6F244CA0-8958-4A2A-BB7B-58F775ED0649}"/>
    <cellStyle name="출력 2 4 3 3" xfId="12147" xr:uid="{FC05386D-6772-443E-B1AC-EE5537757B13}"/>
    <cellStyle name="출력 2 4 3 3 2" xfId="12148" xr:uid="{E13308FE-0344-4612-AF54-850CBAF43E56}"/>
    <cellStyle name="출력 2 4 3 3 2 2" xfId="25335" xr:uid="{DD3D82A3-041D-4AC6-8469-0847A20F8CCD}"/>
    <cellStyle name="출력 2 4 3 3 2 3" xfId="35720" xr:uid="{4E6B5A39-C096-4A34-B799-70E18B09D73E}"/>
    <cellStyle name="출력 2 4 3 3 3" xfId="12149" xr:uid="{3B27D65A-9FD6-4755-B939-AD42319C1A81}"/>
    <cellStyle name="출력 2 4 3 3 3 2" xfId="25336" xr:uid="{ACC8B0D6-D4E7-4217-A666-5AEF31F9BFAA}"/>
    <cellStyle name="출력 2 4 3 3 3 3" xfId="35721" xr:uid="{E17B3A27-FB93-4EAB-B00F-D7DC781704B8}"/>
    <cellStyle name="출력 2 4 3 3 4" xfId="12150" xr:uid="{3C714590-AACB-43F4-9334-3E06AC0C136C}"/>
    <cellStyle name="출력 2 4 3 3 4 2" xfId="25337" xr:uid="{214A231B-8448-41F9-BCF0-BE33A2950831}"/>
    <cellStyle name="출력 2 4 3 3 4 3" xfId="35722" xr:uid="{1AE85C1C-9F6D-4B44-945F-67AFC1720368}"/>
    <cellStyle name="출력 2 4 3 3 5" xfId="12151" xr:uid="{3C50A320-3816-42E7-A9D3-CEA9586C741C}"/>
    <cellStyle name="출력 2 4 3 3 5 2" xfId="25338" xr:uid="{06C70107-1ACB-4A72-91D0-C981411A9302}"/>
    <cellStyle name="출력 2 4 3 3 5 3" xfId="35723" xr:uid="{1B3D2226-119E-4C0B-AD67-FEDECBFA2B21}"/>
    <cellStyle name="출력 2 4 3 3 6" xfId="12152" xr:uid="{2DF1FF83-4786-4836-BAEB-9F4623ABBC38}"/>
    <cellStyle name="출력 2 4 3 3 6 2" xfId="25339" xr:uid="{4F58B459-EA27-4818-8830-50D8A299378D}"/>
    <cellStyle name="출력 2 4 3 3 6 3" xfId="35724" xr:uid="{D396E45D-201C-40F7-BD0A-13D30676DABF}"/>
    <cellStyle name="출력 2 4 3 3 7" xfId="12153" xr:uid="{B96F98A1-B8E3-4AE6-A9CE-75561BF10938}"/>
    <cellStyle name="출력 2 4 3 3 7 2" xfId="25340" xr:uid="{EE930557-14F3-4F3F-AF53-DD9E0DF7F619}"/>
    <cellStyle name="출력 2 4 3 3 7 3" xfId="35725" xr:uid="{E7148C93-104E-4C85-8646-52DB02606C0A}"/>
    <cellStyle name="출력 2 4 3 3 8" xfId="25334" xr:uid="{173A4EBA-C37F-4A33-BD60-BBA811508C7F}"/>
    <cellStyle name="출력 2 4 3 3 9" xfId="35719" xr:uid="{C63BDF78-73D7-4A6F-A9A9-129EEE74FF67}"/>
    <cellStyle name="출력 2 4 3 4" xfId="12154" xr:uid="{53628F53-D25E-47AA-B9CF-C39F553C20FA}"/>
    <cellStyle name="출력 2 4 3 4 2" xfId="12155" xr:uid="{882A236B-0184-4631-8635-C3BBB5325EAF}"/>
    <cellStyle name="출력 2 4 3 4 2 2" xfId="25342" xr:uid="{E0BFF576-3700-4CF9-A05A-BFF3EE538A2F}"/>
    <cellStyle name="출력 2 4 3 4 2 3" xfId="35727" xr:uid="{38ED66AC-771D-45FC-8598-3D546BFE13A0}"/>
    <cellStyle name="출력 2 4 3 4 3" xfId="12156" xr:uid="{E4920C5B-8E19-43CB-919F-A4A6777824F7}"/>
    <cellStyle name="출력 2 4 3 4 3 2" xfId="25343" xr:uid="{C539CC4F-4F86-47BB-A3BC-5723667D5103}"/>
    <cellStyle name="출력 2 4 3 4 3 3" xfId="35728" xr:uid="{33C75F6F-5380-4063-B00F-6D2E6EEA73C2}"/>
    <cellStyle name="출력 2 4 3 4 4" xfId="12157" xr:uid="{4F194767-B0D2-4D7A-B6B9-0596DD5435AD}"/>
    <cellStyle name="출력 2 4 3 4 4 2" xfId="25344" xr:uid="{8193B3B4-DC74-4141-B523-82263BDCB165}"/>
    <cellStyle name="출력 2 4 3 4 4 3" xfId="35729" xr:uid="{D7799125-F0ED-4901-A421-648FDA03AE7E}"/>
    <cellStyle name="출력 2 4 3 4 5" xfId="12158" xr:uid="{6FF79F43-5B4B-47D4-A10E-8FB66554DDFE}"/>
    <cellStyle name="출력 2 4 3 4 5 2" xfId="25345" xr:uid="{3F13CAA7-BBA8-4C54-937A-C2317EC1BCF5}"/>
    <cellStyle name="출력 2 4 3 4 5 3" xfId="35730" xr:uid="{33A8F4DC-E53B-4760-BF78-BCAA183B6176}"/>
    <cellStyle name="출력 2 4 3 4 6" xfId="12159" xr:uid="{EA8BA89E-A2B7-4FE4-93BB-6145533C83C5}"/>
    <cellStyle name="출력 2 4 3 4 6 2" xfId="25346" xr:uid="{D67C166A-E1A9-4A25-A31B-986D6F133D4D}"/>
    <cellStyle name="출력 2 4 3 4 6 3" xfId="35731" xr:uid="{4ED1DA26-DD22-43AB-A37D-E223370B3B2A}"/>
    <cellStyle name="출력 2 4 3 4 7" xfId="25341" xr:uid="{6014E88A-D6B0-49E1-BC2A-77793696A046}"/>
    <cellStyle name="출력 2 4 3 4 8" xfId="35726" xr:uid="{2DD85C61-5F5B-40C4-8178-FE37691B265D}"/>
    <cellStyle name="출력 2 4 3 5" xfId="12160" xr:uid="{9A8569CD-C7E0-48BF-BED2-1AFC93D84C27}"/>
    <cellStyle name="출력 2 4 3 5 2" xfId="12161" xr:uid="{CAC68654-9C31-4FBD-8799-C4B0A5931A9A}"/>
    <cellStyle name="출력 2 4 3 5 2 2" xfId="25348" xr:uid="{03DD9367-BA95-463C-99A2-80EDF0C0CC7F}"/>
    <cellStyle name="출력 2 4 3 5 2 3" xfId="35733" xr:uid="{44D01B41-3903-4DBF-A72D-B6763A5C8B28}"/>
    <cellStyle name="출력 2 4 3 5 3" xfId="12162" xr:uid="{577629E4-CB6F-4B8C-A3CD-0C77348D6F6B}"/>
    <cellStyle name="출력 2 4 3 5 3 2" xfId="25349" xr:uid="{36C636B5-51BB-4EF4-A71E-CFF0ADB0073A}"/>
    <cellStyle name="출력 2 4 3 5 3 3" xfId="35734" xr:uid="{48D6C25D-EE47-489A-8739-838C378E4F5B}"/>
    <cellStyle name="출력 2 4 3 5 4" xfId="12163" xr:uid="{0CB9AB2F-4228-48CF-8019-7F3E9004CC81}"/>
    <cellStyle name="출력 2 4 3 5 4 2" xfId="25350" xr:uid="{538EB0CE-71E7-4FF7-88CB-A415ACFFE124}"/>
    <cellStyle name="출력 2 4 3 5 4 3" xfId="35735" xr:uid="{99CFEBA3-210F-426F-9D66-3DAA79A98AD6}"/>
    <cellStyle name="출력 2 4 3 5 5" xfId="12164" xr:uid="{7C1703F3-B6B1-4417-B64D-26D3E271D59B}"/>
    <cellStyle name="출력 2 4 3 5 5 2" xfId="25351" xr:uid="{46C39A30-A877-455F-B227-1EDB3A66B6B0}"/>
    <cellStyle name="출력 2 4 3 5 5 3" xfId="35736" xr:uid="{060F8FD3-3740-46D6-B7B2-5F4561DD3C4F}"/>
    <cellStyle name="출력 2 4 3 5 6" xfId="25347" xr:uid="{178EA0BC-5F5F-42D0-A22F-B1B728D03FCC}"/>
    <cellStyle name="출력 2 4 3 5 7" xfId="35732" xr:uid="{9858DAF3-AF8F-41D2-BEB0-7F17BBA72764}"/>
    <cellStyle name="출력 2 4 3 6" xfId="12165" xr:uid="{9FD5E149-CDF9-4A19-869A-7A7A2C9BA5DA}"/>
    <cellStyle name="출력 2 4 3 6 2" xfId="12166" xr:uid="{D677FE3D-B79C-4C1F-B998-FF94244245CB}"/>
    <cellStyle name="출력 2 4 3 6 2 2" xfId="25353" xr:uid="{5D54DD66-3A6F-4525-B858-26A44988FB8E}"/>
    <cellStyle name="출력 2 4 3 6 2 3" xfId="35738" xr:uid="{E00F72EA-6AA3-443B-8445-D2543A2A61C4}"/>
    <cellStyle name="출력 2 4 3 6 3" xfId="25352" xr:uid="{7DF66037-B5ED-48B5-8418-ED367CB764F6}"/>
    <cellStyle name="출력 2 4 3 6 4" xfId="35737" xr:uid="{9304C5B6-3D46-4FCA-B862-25EE314D17D5}"/>
    <cellStyle name="출력 2 4 3 7" xfId="12167" xr:uid="{BD4FEB0A-0225-44D5-91DA-914E22AE88FB}"/>
    <cellStyle name="출력 2 4 3 7 2" xfId="12168" xr:uid="{42E909EC-8A92-40EF-BC86-11984830D75F}"/>
    <cellStyle name="출력 2 4 3 7 3" xfId="25354" xr:uid="{DD327745-C287-40FC-BB07-CEA3DFD61A0A}"/>
    <cellStyle name="출력 2 4 3 7 4" xfId="35739" xr:uid="{5BEA2C0E-B6B8-4FAB-9F2B-25BD7603B360}"/>
    <cellStyle name="출력 2 4 3 8" xfId="12169" xr:uid="{B6902BBF-928C-481F-B0CD-0302C92596DD}"/>
    <cellStyle name="출력 2 4 3 8 2" xfId="25356" xr:uid="{450FA2C3-B4FF-467D-8A56-9CB54FAF03CA}"/>
    <cellStyle name="출력 2 4 3 8 3" xfId="35740" xr:uid="{37A2D718-C33D-423D-B227-5E84C8EDC2B5}"/>
    <cellStyle name="출력 2 4 3 9" xfId="25309" xr:uid="{F51A10C7-9945-4923-8307-E676E3F5E0C0}"/>
    <cellStyle name="출력 2 4 4" xfId="12170" xr:uid="{C895D080-0D01-428C-8889-9399D8B2FBE0}"/>
    <cellStyle name="출력 2 4 4 10" xfId="35741" xr:uid="{2FBF4485-48FD-4B87-8EB8-403E158C4C5B}"/>
    <cellStyle name="출력 2 4 4 2" xfId="12171" xr:uid="{EF793050-085C-4C23-8711-D207D4697A04}"/>
    <cellStyle name="출력 2 4 4 2 10" xfId="35742" xr:uid="{9548FF77-4494-4C92-A849-46ED51B3EE89}"/>
    <cellStyle name="출력 2 4 4 2 2" xfId="12172" xr:uid="{EEC8AC49-97E7-4DB2-AE25-BFA53B50683E}"/>
    <cellStyle name="출력 2 4 4 2 2 2" xfId="12173" xr:uid="{EBF1CBDF-E997-445B-9580-091230998477}"/>
    <cellStyle name="출력 2 4 4 2 2 2 2" xfId="25360" xr:uid="{95398E6A-30D5-4389-BB97-B2A2CDB19587}"/>
    <cellStyle name="출력 2 4 4 2 2 2 3" xfId="35744" xr:uid="{0C21842C-AA5F-429B-A768-A1EF9022A747}"/>
    <cellStyle name="출력 2 4 4 2 2 3" xfId="12174" xr:uid="{8C6CEB42-7546-4570-9B0E-A4A16E8F443D}"/>
    <cellStyle name="출력 2 4 4 2 2 3 2" xfId="25361" xr:uid="{2E244F71-F5D7-46C4-B90F-C58D994DFE4B}"/>
    <cellStyle name="출력 2 4 4 2 2 3 3" xfId="35745" xr:uid="{591574D6-6160-46D4-A8F7-44BF9EE672C3}"/>
    <cellStyle name="출력 2 4 4 2 2 4" xfId="12175" xr:uid="{2B860848-DC06-49CC-A5B5-78BABF7E9581}"/>
    <cellStyle name="출력 2 4 4 2 2 4 2" xfId="25362" xr:uid="{B8B3C5B9-FC92-48DB-A2BE-B9DD478CE5D7}"/>
    <cellStyle name="출력 2 4 4 2 2 4 3" xfId="35746" xr:uid="{AD9C2F21-38DA-4526-8A91-9877DDD200B1}"/>
    <cellStyle name="출력 2 4 4 2 2 5" xfId="12176" xr:uid="{FEC58AC0-4B10-4924-9128-28BC3D88F60D}"/>
    <cellStyle name="출력 2 4 4 2 2 5 2" xfId="25363" xr:uid="{13FDFFF0-2AA6-4183-82D8-CEC565E9C275}"/>
    <cellStyle name="출력 2 4 4 2 2 5 3" xfId="35747" xr:uid="{95BA65B4-6FEB-4266-B346-AB2C3CAA274E}"/>
    <cellStyle name="출력 2 4 4 2 2 6" xfId="12177" xr:uid="{416FDBB6-8FE1-4421-A89B-E428C3A3C53E}"/>
    <cellStyle name="출력 2 4 4 2 2 6 2" xfId="25364" xr:uid="{3B1D8066-BB24-483D-BC45-B92B6FFDCD89}"/>
    <cellStyle name="출력 2 4 4 2 2 6 3" xfId="35748" xr:uid="{0C1D0CF5-FBA7-48CA-98AF-4F71CF259B7D}"/>
    <cellStyle name="출력 2 4 4 2 2 7" xfId="12178" xr:uid="{7D44B8DE-9ED1-4B17-A402-698E438324BB}"/>
    <cellStyle name="출력 2 4 4 2 2 7 2" xfId="25365" xr:uid="{FD7F6707-6069-429B-BCAB-3F26D8940B95}"/>
    <cellStyle name="출력 2 4 4 2 2 7 3" xfId="35749" xr:uid="{6293A1FA-9066-45B7-839B-057E8755A6E4}"/>
    <cellStyle name="출력 2 4 4 2 2 8" xfId="25359" xr:uid="{693ADE47-32D2-4E9D-99B6-C4A27FC7282C}"/>
    <cellStyle name="출력 2 4 4 2 2 9" xfId="35743" xr:uid="{D3AE0610-0FBE-4407-86EF-378E439A954D}"/>
    <cellStyle name="출력 2 4 4 2 3" xfId="12179" xr:uid="{8347DED5-FA07-4E8E-A290-9E2160B5C557}"/>
    <cellStyle name="출력 2 4 4 2 3 2" xfId="12180" xr:uid="{37923EFB-646D-4FDF-A3B0-F1D06F1696EC}"/>
    <cellStyle name="출력 2 4 4 2 3 2 2" xfId="25367" xr:uid="{43EC2984-B6C8-4323-9A25-E44985349C68}"/>
    <cellStyle name="출력 2 4 4 2 3 2 3" xfId="35751" xr:uid="{8491B952-A56E-45FA-A477-BB92F987F7F4}"/>
    <cellStyle name="출력 2 4 4 2 3 3" xfId="12181" xr:uid="{D37676FA-20B6-44CA-91C6-1C48ACB02A50}"/>
    <cellStyle name="출력 2 4 4 2 3 3 2" xfId="25368" xr:uid="{BE625BA2-2D78-493F-B9D7-9B7EDD24C100}"/>
    <cellStyle name="출력 2 4 4 2 3 3 3" xfId="35752" xr:uid="{4734E41F-2CA4-462E-8626-F223947B771D}"/>
    <cellStyle name="출력 2 4 4 2 3 4" xfId="12182" xr:uid="{9E2A9A9C-DC0A-4F06-A58B-B32CFCE7B5E1}"/>
    <cellStyle name="출력 2 4 4 2 3 4 2" xfId="25369" xr:uid="{8B9D39FC-2406-4CB1-BBDA-FE7C78FDE80D}"/>
    <cellStyle name="출력 2 4 4 2 3 4 3" xfId="35753" xr:uid="{FCD94024-99B7-4C4B-AC83-5A06211BE813}"/>
    <cellStyle name="출력 2 4 4 2 3 5" xfId="12183" xr:uid="{41E84B34-E9A0-4B62-BD62-5B76515BA2D1}"/>
    <cellStyle name="출력 2 4 4 2 3 5 2" xfId="25370" xr:uid="{3CB047B0-5170-4719-8EBA-4186B6AD61E8}"/>
    <cellStyle name="출력 2 4 4 2 3 5 3" xfId="35754" xr:uid="{239D1E52-DE62-4D13-A382-07BB2074FB72}"/>
    <cellStyle name="출력 2 4 4 2 3 6" xfId="12184" xr:uid="{2BEA1CBF-9A95-43D9-AD89-9B56DEE2F85E}"/>
    <cellStyle name="출력 2 4 4 2 3 6 2" xfId="25371" xr:uid="{EDFD1D66-6C64-45DE-8D3B-031DAE63F394}"/>
    <cellStyle name="출력 2 4 4 2 3 6 3" xfId="35755" xr:uid="{4CAE37FA-BF11-436C-82E5-9DEE7888DF62}"/>
    <cellStyle name="출력 2 4 4 2 3 7" xfId="25366" xr:uid="{F2CA2F51-F91A-4913-BEA0-8CF344EAF496}"/>
    <cellStyle name="출력 2 4 4 2 3 8" xfId="35750" xr:uid="{E957B05E-E8FB-44FE-A3FA-2405D91D5B50}"/>
    <cellStyle name="출력 2 4 4 2 4" xfId="12185" xr:uid="{3827F838-81AD-4D3B-9706-3C11D9A16AA5}"/>
    <cellStyle name="출력 2 4 4 2 4 2" xfId="12186" xr:uid="{053E7755-9FA5-4CA1-B0E7-3F4C69807680}"/>
    <cellStyle name="출력 2 4 4 2 4 2 2" xfId="25373" xr:uid="{1C220262-46AD-4754-A566-47BEDD2C145A}"/>
    <cellStyle name="출력 2 4 4 2 4 2 3" xfId="35757" xr:uid="{5D35712B-D10B-41D8-AF49-D5CA75EF5366}"/>
    <cellStyle name="출력 2 4 4 2 4 3" xfId="12187" xr:uid="{A8D1135D-0825-48BE-A479-71922A80123D}"/>
    <cellStyle name="출력 2 4 4 2 4 3 2" xfId="25374" xr:uid="{1C3E0EEE-1136-4584-A131-0EDF7FA248C2}"/>
    <cellStyle name="출력 2 4 4 2 4 3 3" xfId="35758" xr:uid="{24B48A70-C423-418B-AF8A-41BDC2C4841C}"/>
    <cellStyle name="출력 2 4 4 2 4 4" xfId="12188" xr:uid="{570E4154-7AF8-4A83-9E12-1AE70F8E8327}"/>
    <cellStyle name="출력 2 4 4 2 4 4 2" xfId="25375" xr:uid="{3AAD3D0D-3AF9-4CCE-8BE6-F264F316F3C1}"/>
    <cellStyle name="출력 2 4 4 2 4 4 3" xfId="35759" xr:uid="{0EE09823-284C-455D-A8CB-39B7B26D514A}"/>
    <cellStyle name="출력 2 4 4 2 4 5" xfId="25372" xr:uid="{EF8492EB-0C92-4A08-968E-4988E3CF9BB7}"/>
    <cellStyle name="출력 2 4 4 2 4 6" xfId="35756" xr:uid="{8DAB7174-D7CA-4B1A-BA3F-9F81D5B134FD}"/>
    <cellStyle name="출력 2 4 4 2 5" xfId="12189" xr:uid="{FF55DA31-A7F3-423A-BC1C-0A915076233F}"/>
    <cellStyle name="출력 2 4 4 2 5 2" xfId="12190" xr:uid="{0B76E1BB-3F43-4CFC-9C68-99E87EABA620}"/>
    <cellStyle name="출력 2 4 4 2 5 3" xfId="25376" xr:uid="{26A8F0DB-B066-4827-AB3D-81BD5BCE04CB}"/>
    <cellStyle name="출력 2 4 4 2 5 4" xfId="35760" xr:uid="{1F89CFA0-8BE2-41F0-BA98-84E70A5650DE}"/>
    <cellStyle name="출력 2 4 4 2 6" xfId="12191" xr:uid="{933C1D4A-DCFC-4CE5-BE77-C39124DB59F6}"/>
    <cellStyle name="출력 2 4 4 2 6 2" xfId="12192" xr:uid="{E10C9246-AC62-4A17-9FDE-49D4E56B0DA3}"/>
    <cellStyle name="출력 2 4 4 2 6 3" xfId="25378" xr:uid="{3007E39D-E5EF-461F-96B9-41ED140C5E5F}"/>
    <cellStyle name="출력 2 4 4 2 6 4" xfId="35761" xr:uid="{4A3B95B8-4665-4176-A200-E1901B623614}"/>
    <cellStyle name="출력 2 4 4 2 7" xfId="12193" xr:uid="{4F7915D6-7EE7-41C6-A4D5-A94FF41F92DA}"/>
    <cellStyle name="출력 2 4 4 2 7 2" xfId="25380" xr:uid="{3F457D5B-A7A3-4D6B-BDBC-1FAA217503C2}"/>
    <cellStyle name="출력 2 4 4 2 7 3" xfId="35762" xr:uid="{7F0CA51E-57FE-4162-AB0A-68C7E0BC5380}"/>
    <cellStyle name="출력 2 4 4 2 8" xfId="12194" xr:uid="{D8942988-FD66-4017-A20F-EBF980B8D061}"/>
    <cellStyle name="출력 2 4 4 2 8 2" xfId="25381" xr:uid="{95E892E4-0CCF-499C-A0EB-35D886C3F03F}"/>
    <cellStyle name="출력 2 4 4 2 8 3" xfId="35763" xr:uid="{7D922617-F2AB-4ED8-8B75-EB0FE56DACC3}"/>
    <cellStyle name="출력 2 4 4 2 9" xfId="25358" xr:uid="{919A208F-BEF2-433A-BD14-08392BFCF4FE}"/>
    <cellStyle name="출력 2 4 4 3" xfId="12195" xr:uid="{248ED21D-768E-47F1-AB53-582B8E9929F0}"/>
    <cellStyle name="출력 2 4 4 3 2" xfId="12196" xr:uid="{799DBD3B-0C29-4440-8E39-6F0A42B1265F}"/>
    <cellStyle name="출력 2 4 4 3 2 2" xfId="25383" xr:uid="{E387B558-157D-483C-B239-64DD3197C698}"/>
    <cellStyle name="출력 2 4 4 3 2 3" xfId="35765" xr:uid="{80D884A9-D497-46AD-A00B-2EB386703DC3}"/>
    <cellStyle name="출력 2 4 4 3 3" xfId="12197" xr:uid="{C12E0647-03A0-4AD8-AD11-39A6FFBAF6D9}"/>
    <cellStyle name="출력 2 4 4 3 3 2" xfId="25384" xr:uid="{581EED77-0FCC-4A0E-B550-2FF61E561DBE}"/>
    <cellStyle name="출력 2 4 4 3 3 3" xfId="35766" xr:uid="{769F860C-CE89-4848-8C38-EAA7DEBEA931}"/>
    <cellStyle name="출력 2 4 4 3 4" xfId="12198" xr:uid="{D9AA36EE-3711-41B9-AA80-F196B4EA1357}"/>
    <cellStyle name="출력 2 4 4 3 4 2" xfId="25385" xr:uid="{91BDFDC4-451D-406A-A8C0-FB96FC37E5F6}"/>
    <cellStyle name="출력 2 4 4 3 4 3" xfId="35767" xr:uid="{7C8A8048-CC5A-4133-A3DC-D9CC8B9B9D0C}"/>
    <cellStyle name="출력 2 4 4 3 5" xfId="12199" xr:uid="{6D6252B2-1BB1-4207-89C6-76611E295BC4}"/>
    <cellStyle name="출력 2 4 4 3 5 2" xfId="25386" xr:uid="{B436EB60-B3B5-4E6C-A043-A56998E1B720}"/>
    <cellStyle name="출력 2 4 4 3 5 3" xfId="35768" xr:uid="{E025EDDB-FFB8-4A3E-A7B4-5C01EBD4532D}"/>
    <cellStyle name="출력 2 4 4 3 6" xfId="12200" xr:uid="{F50424F5-9E81-473E-8B44-C447ED54807D}"/>
    <cellStyle name="출력 2 4 4 3 6 2" xfId="25387" xr:uid="{BD9741A2-8796-4DBD-A2B9-E017B508994F}"/>
    <cellStyle name="출력 2 4 4 3 6 3" xfId="35769" xr:uid="{B1243975-E74A-4B78-89C5-B884729099FC}"/>
    <cellStyle name="출력 2 4 4 3 7" xfId="12201" xr:uid="{2EB2C6DB-387F-47A5-99EA-E79168DDFE30}"/>
    <cellStyle name="출력 2 4 4 3 7 2" xfId="25388" xr:uid="{4F68E50C-D91D-4AFE-81D0-E22E88D63E68}"/>
    <cellStyle name="출력 2 4 4 3 7 3" xfId="35770" xr:uid="{331C7CE9-FF53-4AD7-9320-6AD3601B6BDD}"/>
    <cellStyle name="출력 2 4 4 3 8" xfId="25382" xr:uid="{278D89CF-3A01-4A86-9484-6D2FF423FD24}"/>
    <cellStyle name="출력 2 4 4 3 9" xfId="35764" xr:uid="{47EE79C7-A14D-4B6D-9E5A-6CB0099FC111}"/>
    <cellStyle name="출력 2 4 4 4" xfId="12202" xr:uid="{88596D7F-F310-4500-B47E-2786728EBE59}"/>
    <cellStyle name="출력 2 4 4 4 2" xfId="12203" xr:uid="{7F906A07-18D7-4DEB-9D0F-9B350738EBE4}"/>
    <cellStyle name="출력 2 4 4 4 2 2" xfId="25390" xr:uid="{DC9927F7-3700-4DB8-9DAB-DEA90ECFF6A0}"/>
    <cellStyle name="출력 2 4 4 4 2 3" xfId="35772" xr:uid="{C7AF3B4F-4B0A-477C-9312-6007F08A577B}"/>
    <cellStyle name="출력 2 4 4 4 3" xfId="12204" xr:uid="{4A77999B-888D-4035-8994-A7E87E6068B0}"/>
    <cellStyle name="출력 2 4 4 4 3 2" xfId="25391" xr:uid="{EEAA4B31-25FD-4E8D-AD42-858447A7E1C6}"/>
    <cellStyle name="출력 2 4 4 4 3 3" xfId="35773" xr:uid="{F76039CA-0518-45BE-882B-8883F670D1BF}"/>
    <cellStyle name="출력 2 4 4 4 4" xfId="12205" xr:uid="{1639A3E9-87E4-4DD2-8E1A-EA23B8255579}"/>
    <cellStyle name="출력 2 4 4 4 4 2" xfId="25392" xr:uid="{3AEAE095-DA73-489D-85BE-5B3DDE773F2C}"/>
    <cellStyle name="출력 2 4 4 4 4 3" xfId="35774" xr:uid="{7BB82B57-B429-42F1-98E3-3E5BF79F28EF}"/>
    <cellStyle name="출력 2 4 4 4 5" xfId="12206" xr:uid="{4EA789FD-C3BF-46D3-AEDA-C38A0801EEFB}"/>
    <cellStyle name="출력 2 4 4 4 5 2" xfId="25393" xr:uid="{4471E1A9-418B-4D67-8EC8-C8D6C3379936}"/>
    <cellStyle name="출력 2 4 4 4 5 3" xfId="35775" xr:uid="{BC77EFA2-148C-4BD8-BAA7-40E9C2454A02}"/>
    <cellStyle name="출력 2 4 4 4 6" xfId="12207" xr:uid="{79A21987-0AFE-4127-8DCB-9B09D9E7656A}"/>
    <cellStyle name="출력 2 4 4 4 6 2" xfId="25394" xr:uid="{46C68E9C-4E7C-40C7-82ED-30F4B78DA55D}"/>
    <cellStyle name="출력 2 4 4 4 6 3" xfId="35776" xr:uid="{9C2E6041-AA80-4D24-BAE8-B87F5831134D}"/>
    <cellStyle name="출력 2 4 4 4 7" xfId="25389" xr:uid="{6A84E886-1545-406A-9AE3-F43A6824B149}"/>
    <cellStyle name="출력 2 4 4 4 8" xfId="35771" xr:uid="{2692ACF0-79F2-449E-9E7C-C6B56279190C}"/>
    <cellStyle name="출력 2 4 4 5" xfId="12208" xr:uid="{B09A0263-EEA1-4399-993B-FB54CA03EC08}"/>
    <cellStyle name="출력 2 4 4 5 2" xfId="12209" xr:uid="{053E3B1E-3F29-4C05-960C-0AD4D73D75F6}"/>
    <cellStyle name="출력 2 4 4 5 2 2" xfId="25396" xr:uid="{E8F08AEE-BBB2-4C9D-B405-9B5DFADC393E}"/>
    <cellStyle name="출력 2 4 4 5 2 3" xfId="35778" xr:uid="{F2B78C8E-0B48-43D8-B3DF-086C808A03B1}"/>
    <cellStyle name="출력 2 4 4 5 3" xfId="12210" xr:uid="{CB503B3C-620D-4DEE-9E4E-B5B01D24EEB4}"/>
    <cellStyle name="출력 2 4 4 5 3 2" xfId="25397" xr:uid="{B71384E7-8E42-4B5F-9CB1-B5C0E1564D85}"/>
    <cellStyle name="출력 2 4 4 5 3 3" xfId="35779" xr:uid="{B151E50E-B481-40AF-86C3-5EFF1A4DE9FC}"/>
    <cellStyle name="출력 2 4 4 5 4" xfId="12211" xr:uid="{9D7356C9-71EE-4C0D-A063-84C4CAB42B5E}"/>
    <cellStyle name="출력 2 4 4 5 4 2" xfId="25398" xr:uid="{E8B909F0-E031-45BE-BD69-5D02FA15165A}"/>
    <cellStyle name="출력 2 4 4 5 4 3" xfId="35780" xr:uid="{11CF5346-11BF-4603-AAEF-C978D62A38EE}"/>
    <cellStyle name="출력 2 4 4 5 5" xfId="12212" xr:uid="{FD514862-98B9-42F0-A610-E6398C5C5B88}"/>
    <cellStyle name="출력 2 4 4 5 5 2" xfId="25399" xr:uid="{4C112B04-2E43-4513-A8FE-484C5F83DD62}"/>
    <cellStyle name="출력 2 4 4 5 5 3" xfId="35781" xr:uid="{171D3C90-882D-4931-8E66-DA1F0FCED27D}"/>
    <cellStyle name="출력 2 4 4 5 6" xfId="25395" xr:uid="{A3414435-753C-4CA1-9B33-0621D3D052F4}"/>
    <cellStyle name="출력 2 4 4 5 7" xfId="35777" xr:uid="{A4C3665C-F80E-418A-8330-B6F2FF20C18D}"/>
    <cellStyle name="출력 2 4 4 6" xfId="12213" xr:uid="{D8E7A0EE-0F4A-4D96-BB80-E45FF27EFF11}"/>
    <cellStyle name="출력 2 4 4 6 2" xfId="12214" xr:uid="{9F567A81-88E9-420D-91FF-0B0C2DADCF06}"/>
    <cellStyle name="출력 2 4 4 6 2 2" xfId="25401" xr:uid="{8773622D-A8A6-4F5D-A61D-671D795250D9}"/>
    <cellStyle name="출력 2 4 4 6 2 3" xfId="35783" xr:uid="{C31B980A-27ED-45E1-AAD0-DDBE4ED4CA87}"/>
    <cellStyle name="출력 2 4 4 6 3" xfId="25400" xr:uid="{71E6AF01-2685-496A-8761-73BBC5ECC191}"/>
    <cellStyle name="출력 2 4 4 6 4" xfId="35782" xr:uid="{51995FED-58E3-489B-86AD-2B9C57231127}"/>
    <cellStyle name="출력 2 4 4 7" xfId="12215" xr:uid="{5F13AB6F-6AC9-43F6-A303-5F2402CF0A7D}"/>
    <cellStyle name="출력 2 4 4 7 2" xfId="12216" xr:uid="{2FAC5F00-7393-4D36-988E-4F468B43A6DD}"/>
    <cellStyle name="출력 2 4 4 7 3" xfId="25402" xr:uid="{523252EE-BE65-4AEC-94A8-8A16AAF14DB0}"/>
    <cellStyle name="출력 2 4 4 7 4" xfId="35784" xr:uid="{DBC38FF8-AD62-4C19-B2D0-E0033D9EED41}"/>
    <cellStyle name="출력 2 4 4 8" xfId="12217" xr:uid="{EFE5A708-063E-4991-BA49-6E4272967D20}"/>
    <cellStyle name="출력 2 4 4 8 2" xfId="25404" xr:uid="{8134F46C-8076-4BCB-B1C5-E7836030385B}"/>
    <cellStyle name="출력 2 4 4 8 3" xfId="35785" xr:uid="{7FCA5B17-53CD-4A20-A67B-AF234581B4E3}"/>
    <cellStyle name="출력 2 4 4 9" xfId="25357" xr:uid="{FC8181F5-FDA5-4F0C-A389-A1BDDD46C472}"/>
    <cellStyle name="출력 2 4 5" xfId="12218" xr:uid="{91FF85D7-BB1D-47B3-90EA-F5657D500A4C}"/>
    <cellStyle name="출력 2 4 5 2" xfId="12219" xr:uid="{3BF1FECC-8F78-4BC9-BEF7-315B3CD8BA29}"/>
    <cellStyle name="출력 2 4 5 2 2" xfId="12220" xr:uid="{157409D1-5A39-4264-BF1D-C7F1CB133EE1}"/>
    <cellStyle name="출력 2 4 5 2 2 2" xfId="25407" xr:uid="{DA20CC9E-1A01-4818-861F-CA29E765DDFC}"/>
    <cellStyle name="출력 2 4 5 2 2 3" xfId="35788" xr:uid="{0AC94C16-ED67-42A7-BBC6-18E74A2CAD05}"/>
    <cellStyle name="출력 2 4 5 2 3" xfId="12221" xr:uid="{BB6A5540-E22C-4A39-AAE1-9830270DB0BB}"/>
    <cellStyle name="출력 2 4 5 2 3 2" xfId="25408" xr:uid="{2C6512A2-8DD9-477C-B0D5-60C02C68CF91}"/>
    <cellStyle name="출력 2 4 5 2 3 3" xfId="35789" xr:uid="{EFF30F72-04CC-4AD9-928E-E664F3E43267}"/>
    <cellStyle name="출력 2 4 5 2 4" xfId="12222" xr:uid="{277AA341-B31C-4AF7-8FCE-96CE62EC621E}"/>
    <cellStyle name="출력 2 4 5 2 4 2" xfId="25409" xr:uid="{EB7299D6-7AA2-4A9C-82FF-EC8E44C09DDE}"/>
    <cellStyle name="출력 2 4 5 2 4 3" xfId="35790" xr:uid="{881ECAD2-9B1D-477B-8A7C-50B6F505D0E2}"/>
    <cellStyle name="출력 2 4 5 2 5" xfId="12223" xr:uid="{BA621FF1-D04D-4BAD-88DC-EF1972AB4B01}"/>
    <cellStyle name="출력 2 4 5 2 5 2" xfId="25410" xr:uid="{32A43746-E479-4304-BF13-50B0CEEA9470}"/>
    <cellStyle name="출력 2 4 5 2 5 3" xfId="35791" xr:uid="{66D3FAA1-6003-4DE0-873C-D3A79BEEC258}"/>
    <cellStyle name="출력 2 4 5 2 6" xfId="12224" xr:uid="{29B6C819-0503-4A1C-8641-62FBF31ECCB9}"/>
    <cellStyle name="출력 2 4 5 2 6 2" xfId="25411" xr:uid="{85A9CA45-A5C9-4F01-9706-60221D3559D9}"/>
    <cellStyle name="출력 2 4 5 2 6 3" xfId="35792" xr:uid="{82816F0B-DF02-45C2-AA83-B00B08471CD9}"/>
    <cellStyle name="출력 2 4 5 2 7" xfId="12225" xr:uid="{3E22F943-2C9B-441C-B3DA-7A807346A769}"/>
    <cellStyle name="출력 2 4 5 2 7 2" xfId="25412" xr:uid="{4E946FEA-6A38-4AB3-947A-47C4C291E35E}"/>
    <cellStyle name="출력 2 4 5 2 7 3" xfId="35793" xr:uid="{23B324F8-7C01-4D93-9C33-20EB337F4E01}"/>
    <cellStyle name="출력 2 4 5 2 8" xfId="25406" xr:uid="{9B6C1A88-8CC4-4C24-B316-72E20E59FB68}"/>
    <cellStyle name="출력 2 4 5 2 9" xfId="35787" xr:uid="{E8F9BCCC-3857-485E-A746-ADAF06059DD9}"/>
    <cellStyle name="출력 2 4 5 3" xfId="12226" xr:uid="{3C8C0630-5A33-4120-9778-36970C975158}"/>
    <cellStyle name="출력 2 4 5 3 2" xfId="12227" xr:uid="{DEC306FF-9768-46BF-8E2A-94E55673990D}"/>
    <cellStyle name="출력 2 4 5 3 2 2" xfId="25414" xr:uid="{523248BA-F4AF-44E5-BF04-BEE32E3AE180}"/>
    <cellStyle name="출력 2 4 5 3 2 3" xfId="35795" xr:uid="{49DD88D2-870C-485A-A1E5-13A507985F57}"/>
    <cellStyle name="출력 2 4 5 3 3" xfId="12228" xr:uid="{4A22E8C4-55E6-458A-AF0F-DAF6AB1E75EB}"/>
    <cellStyle name="출력 2 4 5 3 3 2" xfId="25415" xr:uid="{716DAC06-8CAA-47BB-9BBA-BBDBC5252EE0}"/>
    <cellStyle name="출력 2 4 5 3 3 3" xfId="35796" xr:uid="{CE5A976E-EED9-408E-A1C4-C853D0D787E3}"/>
    <cellStyle name="출력 2 4 5 3 4" xfId="12229" xr:uid="{AB726621-96E0-43AF-A134-C88CC2464BF3}"/>
    <cellStyle name="출력 2 4 5 3 4 2" xfId="25416" xr:uid="{8F824064-2489-4EB5-9D35-E2DA38C47FED}"/>
    <cellStyle name="출력 2 4 5 3 4 3" xfId="35797" xr:uid="{50D5E63C-F16B-425D-A436-9302C593173F}"/>
    <cellStyle name="출력 2 4 5 3 5" xfId="12230" xr:uid="{D723F275-E350-4F60-900E-A50075DAE9E8}"/>
    <cellStyle name="출력 2 4 5 3 5 2" xfId="25417" xr:uid="{7BD9F9AB-EA4E-43F4-8A2B-FD4CB9559AA2}"/>
    <cellStyle name="출력 2 4 5 3 5 3" xfId="35798" xr:uid="{878DC6E2-E686-418C-8570-B4F8A08D67FE}"/>
    <cellStyle name="출력 2 4 5 3 6" xfId="12231" xr:uid="{30ECC153-0130-4CB8-B2E3-1CCB190C67EA}"/>
    <cellStyle name="출력 2 4 5 3 6 2" xfId="25418" xr:uid="{8A2D2A35-D572-493C-A888-583749FA1D23}"/>
    <cellStyle name="출력 2 4 5 3 6 3" xfId="35799" xr:uid="{E6172B9F-8EC0-47E4-9750-19D4C8B4653B}"/>
    <cellStyle name="출력 2 4 5 3 7" xfId="25413" xr:uid="{EA062DF6-D2E7-44AD-83DB-3F72C5DCC807}"/>
    <cellStyle name="출력 2 4 5 3 8" xfId="35794" xr:uid="{8F990230-5FA9-4B71-BE0E-987B962F1524}"/>
    <cellStyle name="출력 2 4 5 4" xfId="12232" xr:uid="{ADE0F547-FA52-4786-BFCF-B33183895EF1}"/>
    <cellStyle name="출력 2 4 5 4 2" xfId="12233" xr:uid="{32FA813E-A526-4A25-9FAF-E23BF8D9DE0A}"/>
    <cellStyle name="출력 2 4 5 4 2 2" xfId="25420" xr:uid="{8BAA374E-AD10-4D99-9784-EF889DA263F7}"/>
    <cellStyle name="출력 2 4 5 4 2 3" xfId="35801" xr:uid="{7DB4C144-E1CF-46EF-A7DA-CADEC07A3BE3}"/>
    <cellStyle name="출력 2 4 5 4 3" xfId="12234" xr:uid="{25179FB4-C1ED-4830-9CA9-6269449844CC}"/>
    <cellStyle name="출력 2 4 5 4 3 2" xfId="25421" xr:uid="{4E6F6244-F833-4D3E-A16E-0CB937752215}"/>
    <cellStyle name="출력 2 4 5 4 3 3" xfId="35802" xr:uid="{19AFE934-6832-4548-B46F-71CE192E8D2C}"/>
    <cellStyle name="출력 2 4 5 4 4" xfId="12235" xr:uid="{3760820D-8735-4B4E-A5BE-824D1B455D20}"/>
    <cellStyle name="출력 2 4 5 4 4 2" xfId="25422" xr:uid="{BAB01E7D-17EB-44BD-9216-053AABB56969}"/>
    <cellStyle name="출력 2 4 5 4 4 3" xfId="35803" xr:uid="{7E49753D-4BAE-4D74-9581-398B58D9D8E0}"/>
    <cellStyle name="출력 2 4 5 4 5" xfId="12236" xr:uid="{5ED31094-7AC4-4A22-A029-CAF44FCFA820}"/>
    <cellStyle name="출력 2 4 5 4 5 2" xfId="25423" xr:uid="{3946EFB7-D629-40CD-9DB6-4E1E456B08A5}"/>
    <cellStyle name="출력 2 4 5 4 5 3" xfId="35804" xr:uid="{7B4E3B52-7DEB-4FCC-AADE-F3EC17030B76}"/>
    <cellStyle name="출력 2 4 5 4 6" xfId="25419" xr:uid="{CE03703D-A532-430F-8042-F8DB7A4A0FEA}"/>
    <cellStyle name="출력 2 4 5 4 7" xfId="35800" xr:uid="{8FF5E19C-4818-49B7-9BE7-1A585AA266A9}"/>
    <cellStyle name="출력 2 4 5 5" xfId="12237" xr:uid="{26CBC059-7004-4EB7-935E-70FC7A5B229C}"/>
    <cellStyle name="출력 2 4 5 5 2" xfId="12238" xr:uid="{8CAC27EC-3EE3-42DB-B443-41EFE3BC2CA8}"/>
    <cellStyle name="출력 2 4 5 5 2 2" xfId="25425" xr:uid="{0EAFCB13-AD35-44DE-82F7-F9FC7DD8BEBA}"/>
    <cellStyle name="출력 2 4 5 5 2 3" xfId="35806" xr:uid="{1CF0B4EC-5E22-4271-925A-F75C25E858F3}"/>
    <cellStyle name="출력 2 4 5 5 3" xfId="25424" xr:uid="{15E531F0-5154-4B7C-99E5-83EDFD894D73}"/>
    <cellStyle name="출력 2 4 5 5 4" xfId="35805" xr:uid="{24AFA97D-75F7-42C0-BD11-CED40F052B55}"/>
    <cellStyle name="출력 2 4 5 6" xfId="12239" xr:uid="{330FBE2A-AA13-4DB1-B833-9673A4863B62}"/>
    <cellStyle name="출력 2 4 5 6 2" xfId="12240" xr:uid="{DAA73AE1-EAD5-440E-B75D-B83DD0DB9A69}"/>
    <cellStyle name="출력 2 4 5 6 3" xfId="25426" xr:uid="{98BB7F85-5C7C-4E34-A33B-47B5CB52BB60}"/>
    <cellStyle name="출력 2 4 5 6 4" xfId="35807" xr:uid="{A1C07C02-B8CF-436D-BB7A-92893B55A0BA}"/>
    <cellStyle name="출력 2 4 5 7" xfId="12241" xr:uid="{AB4AF57E-C49F-4943-A276-D8B16D934B93}"/>
    <cellStyle name="출력 2 4 5 7 2" xfId="25428" xr:uid="{3A86B08D-016F-4608-8681-3890A05D700B}"/>
    <cellStyle name="출력 2 4 5 7 3" xfId="35808" xr:uid="{A8A850B1-D85C-4C70-AAE3-67433017D642}"/>
    <cellStyle name="출력 2 4 5 8" xfId="25405" xr:uid="{E5C6DAC6-3DB9-4AB8-960D-67B08F0BD5FB}"/>
    <cellStyle name="출력 2 4 5 9" xfId="35786" xr:uid="{B61C1BC0-239D-4986-8A61-F005977D4E45}"/>
    <cellStyle name="출력 2 4 6" xfId="12242" xr:uid="{B6866B46-1694-4649-BD8D-66D3E4395226}"/>
    <cellStyle name="출력 2 4 6 2" xfId="12243" xr:uid="{FC6B4C5B-D994-4CFD-8B8E-0362828CBFAE}"/>
    <cellStyle name="출력 2 4 6 2 2" xfId="25430" xr:uid="{745C59CB-DEC5-4BCC-9140-0D40AE85FB09}"/>
    <cellStyle name="출력 2 4 6 2 3" xfId="35810" xr:uid="{DBBCFDFF-906A-45BF-B6EA-35CBD74BB038}"/>
    <cellStyle name="출력 2 4 6 3" xfId="12244" xr:uid="{6F052A9F-2CC5-4BC0-8473-B7186DE6F215}"/>
    <cellStyle name="출력 2 4 6 3 2" xfId="25431" xr:uid="{85188700-E04C-4609-ACE1-E85B8F48724C}"/>
    <cellStyle name="출력 2 4 6 3 3" xfId="35811" xr:uid="{A138FF60-0636-4347-9DF8-F8532256BDE6}"/>
    <cellStyle name="출력 2 4 6 4" xfId="25429" xr:uid="{E95BDF46-08B1-4667-9AA7-B8003F3D90DF}"/>
    <cellStyle name="출력 2 4 6 5" xfId="35809" xr:uid="{E0844D26-7641-415B-9C56-E54242976ED1}"/>
    <cellStyle name="출력 2 4 7" xfId="12245" xr:uid="{26254440-1E05-4B67-9CDA-FD89B1728F59}"/>
    <cellStyle name="출력 2 4 7 2" xfId="12246" xr:uid="{8EFFA45B-F15D-41B0-BF74-5D79697EA582}"/>
    <cellStyle name="출력 2 4 7 3" xfId="25432" xr:uid="{5B2B402B-11EA-4F44-B169-7ACD050D2FDF}"/>
    <cellStyle name="출력 2 4 7 4" xfId="35812" xr:uid="{FE65443F-1729-44F7-A4E4-A099DE76AD82}"/>
    <cellStyle name="출력 2 4 8" xfId="12247" xr:uid="{4ED65D17-D4AF-4D01-8EB8-89BD2BFA76B1}"/>
    <cellStyle name="출력 2 4 8 2" xfId="12248" xr:uid="{AB1C9F36-88D5-4BD5-8E89-87B81837A8D6}"/>
    <cellStyle name="출력 2 4 9" xfId="12249" xr:uid="{7D23C86A-8EDA-49CF-93A9-7513CF75018A}"/>
    <cellStyle name="출력 2 4 9 2" xfId="12250" xr:uid="{ECAD2D79-2E4C-4BE1-836D-2C74DA4A4D93}"/>
    <cellStyle name="출력 2 5" xfId="12251" xr:uid="{EBBE14F7-3205-4C42-A19C-1480B7A26C5C}"/>
    <cellStyle name="출력 2 5 10" xfId="35813" xr:uid="{FF8551D5-C57B-42C9-A641-D66FE93F9889}"/>
    <cellStyle name="출력 2 5 2" xfId="12252" xr:uid="{71510170-9C31-4F20-B16A-158A0DCC2CED}"/>
    <cellStyle name="출력 2 5 2 10" xfId="35814" xr:uid="{E043B436-5C91-4765-9FC0-F51BFEA084AB}"/>
    <cellStyle name="출력 2 5 2 2" xfId="12253" xr:uid="{B6E184AB-0CC5-4E64-B398-D407FF5D1EAF}"/>
    <cellStyle name="출력 2 5 2 2 2" xfId="12254" xr:uid="{37A4A6D2-DE6A-4AFB-86A8-F39532A7B054}"/>
    <cellStyle name="출력 2 5 2 2 2 2" xfId="25441" xr:uid="{4DFEBBCA-67D7-4AFF-8EBF-B552E6E676D1}"/>
    <cellStyle name="출력 2 5 2 2 2 3" xfId="35816" xr:uid="{A8F95774-C1D6-4916-BC3A-C0CCB54F07A6}"/>
    <cellStyle name="출력 2 5 2 2 3" xfId="12255" xr:uid="{29F8642D-1D27-4EC8-839E-C3C4CEA47B47}"/>
    <cellStyle name="출력 2 5 2 2 3 2" xfId="25442" xr:uid="{5AF7251C-820D-422F-A3A4-53B1FE1F0107}"/>
    <cellStyle name="출력 2 5 2 2 3 3" xfId="35817" xr:uid="{707075EF-1A92-4EF9-B129-36CF01639A68}"/>
    <cellStyle name="출력 2 5 2 2 4" xfId="12256" xr:uid="{63DC1240-3915-46F8-9F06-01C47F00A8C9}"/>
    <cellStyle name="출력 2 5 2 2 4 2" xfId="25443" xr:uid="{DA585B20-6506-4A09-AFB8-E986DE95E86C}"/>
    <cellStyle name="출력 2 5 2 2 4 3" xfId="35818" xr:uid="{53249582-8CA5-48EA-9A1E-E812870DD837}"/>
    <cellStyle name="출력 2 5 2 2 5" xfId="12257" xr:uid="{001ECFF2-09D7-4B08-B2AA-C4F33666BD6A}"/>
    <cellStyle name="출력 2 5 2 2 5 2" xfId="25444" xr:uid="{0586BDC5-6365-4CC2-AEF3-1E66B673AE8B}"/>
    <cellStyle name="출력 2 5 2 2 5 3" xfId="35819" xr:uid="{68079AB8-660F-4368-BF56-0765139FDF6D}"/>
    <cellStyle name="출력 2 5 2 2 6" xfId="12258" xr:uid="{373910D4-3276-4A0B-900E-4D7D0D812EA4}"/>
    <cellStyle name="출력 2 5 2 2 6 2" xfId="25445" xr:uid="{E0629888-A7C2-41A3-94FD-0CE73CD8FACB}"/>
    <cellStyle name="출력 2 5 2 2 6 3" xfId="35820" xr:uid="{84B64C34-51E9-4837-A583-9D8A2D823CA1}"/>
    <cellStyle name="출력 2 5 2 2 7" xfId="12259" xr:uid="{1B551FF1-3425-444E-BA57-CBE0E1B1A423}"/>
    <cellStyle name="출력 2 5 2 2 7 2" xfId="25446" xr:uid="{79AA0C8E-59E6-450D-87CB-163D852E998F}"/>
    <cellStyle name="출력 2 5 2 2 7 3" xfId="35821" xr:uid="{CCB14871-91BE-4FE0-BFF9-692567320CFC}"/>
    <cellStyle name="출력 2 5 2 2 8" xfId="25440" xr:uid="{B6C27CD1-86AB-4B7C-9BA1-07984E715D30}"/>
    <cellStyle name="출력 2 5 2 2 9" xfId="35815" xr:uid="{A804947A-94B6-4155-B9DB-440F80E67956}"/>
    <cellStyle name="출력 2 5 2 3" xfId="12260" xr:uid="{265D8251-DB97-4E56-B888-F6366019F6E8}"/>
    <cellStyle name="출력 2 5 2 3 2" xfId="12261" xr:uid="{5974AAEF-AA94-4102-B43A-8A751091FB76}"/>
    <cellStyle name="출력 2 5 2 3 2 2" xfId="25448" xr:uid="{99FD3FF9-C4B2-4A3A-85A4-655BA58A9232}"/>
    <cellStyle name="출력 2 5 2 3 2 3" xfId="35823" xr:uid="{DC4FD50E-629B-4DDE-AFAE-3EE4362E5675}"/>
    <cellStyle name="출력 2 5 2 3 3" xfId="12262" xr:uid="{AF393D1E-4A7D-4C68-B9A2-6247AEF57694}"/>
    <cellStyle name="출력 2 5 2 3 3 2" xfId="25449" xr:uid="{7FA37F8D-BCD7-44F3-A7BB-E82CFB2E3809}"/>
    <cellStyle name="출력 2 5 2 3 3 3" xfId="35824" xr:uid="{16F2BB57-8C37-4C5D-A7E4-826D8334844E}"/>
    <cellStyle name="출력 2 5 2 3 4" xfId="12263" xr:uid="{101BBFE3-7562-408C-BCCC-7B5AB34758C3}"/>
    <cellStyle name="출력 2 5 2 3 4 2" xfId="25450" xr:uid="{3E747D00-F4F3-4AB6-B82C-458358C10C19}"/>
    <cellStyle name="출력 2 5 2 3 4 3" xfId="35825" xr:uid="{003C93F9-32B1-4696-AA43-3F070B8E0A1B}"/>
    <cellStyle name="출력 2 5 2 3 5" xfId="12264" xr:uid="{83876925-2A2C-439D-AC55-4B4DF62DFB50}"/>
    <cellStyle name="출력 2 5 2 3 5 2" xfId="25451" xr:uid="{A3D872DA-F049-4091-BD9D-7180A54BE9A7}"/>
    <cellStyle name="출력 2 5 2 3 5 3" xfId="35826" xr:uid="{25539853-66D1-4463-8929-253816CEBEB4}"/>
    <cellStyle name="출력 2 5 2 3 6" xfId="12265" xr:uid="{69B7F629-249C-40E2-911B-7673CC5B2E9D}"/>
    <cellStyle name="출력 2 5 2 3 6 2" xfId="25452" xr:uid="{26952041-EF0B-4770-B90A-AB1F7201C9AB}"/>
    <cellStyle name="출력 2 5 2 3 6 3" xfId="35827" xr:uid="{8A39FDF9-3C08-4355-B4DC-78EEF9F884D3}"/>
    <cellStyle name="출력 2 5 2 3 7" xfId="25447" xr:uid="{F4B0838B-CBDF-4438-9CBE-90EA94D770C6}"/>
    <cellStyle name="출력 2 5 2 3 8" xfId="35822" xr:uid="{1D349F4E-BC73-4C27-9418-507C3BABF984}"/>
    <cellStyle name="출력 2 5 2 4" xfId="12266" xr:uid="{912DC14C-4026-4771-80EF-D78273321F9F}"/>
    <cellStyle name="출력 2 5 2 4 2" xfId="12267" xr:uid="{FADB831B-8011-4B32-AB36-D1AFCF92610D}"/>
    <cellStyle name="출력 2 5 2 4 2 2" xfId="25454" xr:uid="{6CFAEA09-46B2-431B-9F80-A22031CB5DD0}"/>
    <cellStyle name="출력 2 5 2 4 2 3" xfId="35829" xr:uid="{C6A018E5-C5AF-4BD4-910D-8138A098153E}"/>
    <cellStyle name="출력 2 5 2 4 3" xfId="12268" xr:uid="{F9FF15F5-2935-4C2B-9EA7-3D6F94BBD1D2}"/>
    <cellStyle name="출력 2 5 2 4 3 2" xfId="25455" xr:uid="{CC7640BD-94D6-4518-A8B6-2F639EA16DD9}"/>
    <cellStyle name="출력 2 5 2 4 3 3" xfId="35830" xr:uid="{F88CC776-04E3-4B9A-9158-61C97DFCD5A9}"/>
    <cellStyle name="출력 2 5 2 4 4" xfId="12269" xr:uid="{E8E30787-1E80-4B60-B226-0BB4A704408C}"/>
    <cellStyle name="출력 2 5 2 4 4 2" xfId="25456" xr:uid="{AC371D12-ED24-4558-BBEF-EC82198072BB}"/>
    <cellStyle name="출력 2 5 2 4 4 3" xfId="35831" xr:uid="{751C3BBB-FAB7-4D9E-8D92-A1985DFF85FE}"/>
    <cellStyle name="출력 2 5 2 4 5" xfId="25453" xr:uid="{84B07A64-1258-44E2-871A-D1BAA3CF246F}"/>
    <cellStyle name="출력 2 5 2 4 6" xfId="35828" xr:uid="{F2BF4D2D-A524-4373-9B1B-4A9FE1843BE3}"/>
    <cellStyle name="출력 2 5 2 5" xfId="12270" xr:uid="{FB0C7CD0-1810-4674-A00B-4B19AA752AA4}"/>
    <cellStyle name="출력 2 5 2 5 2" xfId="12271" xr:uid="{AB7B8DC2-107D-4287-BAB9-4841F160988C}"/>
    <cellStyle name="출력 2 5 2 5 3" xfId="25457" xr:uid="{FD36F781-A7B1-48D6-B4D9-6E86FF51240E}"/>
    <cellStyle name="출력 2 5 2 5 4" xfId="35832" xr:uid="{B989594F-102B-4156-8E46-83EB792139AD}"/>
    <cellStyle name="출력 2 5 2 6" xfId="12272" xr:uid="{681D7D6B-A61E-45BD-8EA1-BECCE9DF8F44}"/>
    <cellStyle name="출력 2 5 2 6 2" xfId="12273" xr:uid="{34098370-572D-4FBD-BB63-5DAF64096B0C}"/>
    <cellStyle name="출력 2 5 2 6 3" xfId="25459" xr:uid="{076BE391-3BB9-4BC1-92AE-C4687ED3639C}"/>
    <cellStyle name="출력 2 5 2 6 4" xfId="35833" xr:uid="{5936B3C8-DD80-40D9-85B6-8CC1569DFAE6}"/>
    <cellStyle name="출력 2 5 2 7" xfId="12274" xr:uid="{A2855C1C-A993-4650-B4D8-4A8651743A35}"/>
    <cellStyle name="출력 2 5 2 7 2" xfId="25461" xr:uid="{84C9438B-FF48-4F88-A450-B13A71D84B50}"/>
    <cellStyle name="출력 2 5 2 7 3" xfId="35834" xr:uid="{C10A49CA-B799-4718-977C-538B365C3BEE}"/>
    <cellStyle name="출력 2 5 2 8" xfId="12275" xr:uid="{5D1F010D-6D72-4B61-A4F9-DA2E1CD8A8CE}"/>
    <cellStyle name="출력 2 5 2 8 2" xfId="25462" xr:uid="{063AC3D4-A438-4336-A7E0-E37272B73E19}"/>
    <cellStyle name="출력 2 5 2 8 3" xfId="35835" xr:uid="{C82BEBB6-2896-4809-8130-02983648974E}"/>
    <cellStyle name="출력 2 5 2 9" xfId="25439" xr:uid="{272AF038-125A-436A-8406-49D93F75E6BF}"/>
    <cellStyle name="출력 2 5 3" xfId="12276" xr:uid="{24E89834-273B-4880-AE65-E2537A900BD5}"/>
    <cellStyle name="출력 2 5 3 2" xfId="12277" xr:uid="{20E1EB92-BE52-447F-8E68-3BCEBFB4F471}"/>
    <cellStyle name="출력 2 5 3 2 2" xfId="25464" xr:uid="{23960D61-0330-4B7F-94B3-EADC76734427}"/>
    <cellStyle name="출력 2 5 3 2 3" xfId="35837" xr:uid="{8AB4A381-76E5-46CB-932F-CA16709BCD16}"/>
    <cellStyle name="출력 2 5 3 3" xfId="12278" xr:uid="{3410F6DB-6575-4220-AB45-E520C58FEEDE}"/>
    <cellStyle name="출력 2 5 3 3 2" xfId="25465" xr:uid="{47E741B9-D78E-4EF3-A584-B8E4D70AE7C6}"/>
    <cellStyle name="출력 2 5 3 3 3" xfId="35838" xr:uid="{8BB99257-260F-47DF-B3FF-1D01F9B50404}"/>
    <cellStyle name="출력 2 5 3 4" xfId="12279" xr:uid="{21E3F5DE-A29D-43A0-91C3-7ADFA394E59C}"/>
    <cellStyle name="출력 2 5 3 4 2" xfId="25466" xr:uid="{8796CA5A-369D-4428-B821-8C90CBF3D1EF}"/>
    <cellStyle name="출력 2 5 3 4 3" xfId="35839" xr:uid="{3A326060-7B41-4D77-903C-E518400574E3}"/>
    <cellStyle name="출력 2 5 3 5" xfId="12280" xr:uid="{AADCAC12-82D9-49EF-B019-7D33E63DB74E}"/>
    <cellStyle name="출력 2 5 3 5 2" xfId="25467" xr:uid="{5DAC9FBA-55C1-4F26-A16C-F6099746A769}"/>
    <cellStyle name="출력 2 5 3 5 3" xfId="35840" xr:uid="{5084CE10-7446-4307-9DBB-9078B675FAEF}"/>
    <cellStyle name="출력 2 5 3 6" xfId="12281" xr:uid="{10EBBB43-F9C0-4E01-9054-54E22FEEA9F7}"/>
    <cellStyle name="출력 2 5 3 6 2" xfId="25468" xr:uid="{C834B79A-EF61-4B14-BB8C-C343BA7AAD6E}"/>
    <cellStyle name="출력 2 5 3 6 3" xfId="35841" xr:uid="{9D842439-2272-4FF2-9640-39AE766CD883}"/>
    <cellStyle name="출력 2 5 3 7" xfId="12282" xr:uid="{447C4E37-3323-46D5-B44A-9CC4726DDC06}"/>
    <cellStyle name="출력 2 5 3 7 2" xfId="25469" xr:uid="{3A640D89-F054-4E86-ABE0-60E1AB0F7F81}"/>
    <cellStyle name="출력 2 5 3 7 3" xfId="35842" xr:uid="{CF38FAB8-6871-4A16-A0FC-9893618DBA84}"/>
    <cellStyle name="출력 2 5 3 8" xfId="25463" xr:uid="{76D1CCD3-0C48-4446-BEAF-E1D69A4ADB1C}"/>
    <cellStyle name="출력 2 5 3 9" xfId="35836" xr:uid="{7DEF0D94-3415-4437-8C05-48812A8F3778}"/>
    <cellStyle name="출력 2 5 4" xfId="12283" xr:uid="{66DC506B-AD13-41E9-927F-435E57CD64DC}"/>
    <cellStyle name="출력 2 5 4 2" xfId="12284" xr:uid="{E301A209-E017-4825-B0C9-81E3F0FD3F62}"/>
    <cellStyle name="출력 2 5 4 2 2" xfId="25471" xr:uid="{925DD67E-ED95-451A-B62B-DB4F7770E6F2}"/>
    <cellStyle name="출력 2 5 4 2 3" xfId="35844" xr:uid="{6E2E1390-2FF0-4542-9F98-DB7540C283C2}"/>
    <cellStyle name="출력 2 5 4 3" xfId="12285" xr:uid="{9E56F267-0421-4895-BC25-8A9B49E41E4D}"/>
    <cellStyle name="출력 2 5 4 3 2" xfId="25472" xr:uid="{90EB4D83-66D1-4989-BA45-F7ABC35DCAA1}"/>
    <cellStyle name="출력 2 5 4 3 3" xfId="35845" xr:uid="{6BB25176-17F0-460B-89E8-A48C8C11C298}"/>
    <cellStyle name="출력 2 5 4 4" xfId="12286" xr:uid="{437C2242-2472-4EA2-8503-1348EA3BD096}"/>
    <cellStyle name="출력 2 5 4 4 2" xfId="25473" xr:uid="{437A6FBE-8378-455B-B5EB-A4E78AE21D52}"/>
    <cellStyle name="출력 2 5 4 4 3" xfId="35846" xr:uid="{D2B9C52B-AAC4-4982-BBEF-5600C933A065}"/>
    <cellStyle name="출력 2 5 4 5" xfId="12287" xr:uid="{3FE46645-E979-49CF-AA71-F7B43811EBCB}"/>
    <cellStyle name="출력 2 5 4 5 2" xfId="25474" xr:uid="{9D59B68E-78A7-4915-8F19-8F5CA41AFC5D}"/>
    <cellStyle name="출력 2 5 4 5 3" xfId="35847" xr:uid="{A48A2F6E-CF78-42AC-BE2D-CF24F06A3E99}"/>
    <cellStyle name="출력 2 5 4 6" xfId="12288" xr:uid="{FA5F7ECF-6208-4587-B696-4C8A74EF181F}"/>
    <cellStyle name="출력 2 5 4 6 2" xfId="25475" xr:uid="{ADCA497D-436E-4B04-88C6-9328BC665A46}"/>
    <cellStyle name="출력 2 5 4 6 3" xfId="35848" xr:uid="{2503D767-7860-42A1-A6BA-5E1C50E9BD00}"/>
    <cellStyle name="출력 2 5 4 7" xfId="25470" xr:uid="{33077C69-CAF7-4092-B769-784CA9A4915E}"/>
    <cellStyle name="출력 2 5 4 8" xfId="35843" xr:uid="{4FAD8CC4-EB4C-4756-843D-C7E3AB34C966}"/>
    <cellStyle name="출력 2 5 5" xfId="12289" xr:uid="{1B46816E-5076-42D5-88A4-C05B5CFD6E1E}"/>
    <cellStyle name="출력 2 5 5 2" xfId="12290" xr:uid="{E6C11CBF-6455-45F5-910A-6C70BCE8B5F0}"/>
    <cellStyle name="출력 2 5 5 2 2" xfId="25477" xr:uid="{D3CE6EAB-2354-4BBF-9D42-76B66EF9C07E}"/>
    <cellStyle name="출력 2 5 5 2 3" xfId="35850" xr:uid="{6FB9F456-5097-4027-A395-F3876DC583A9}"/>
    <cellStyle name="출력 2 5 5 3" xfId="12291" xr:uid="{A474D61B-E508-47C6-B1BF-D585E7CCFC47}"/>
    <cellStyle name="출력 2 5 5 3 2" xfId="25478" xr:uid="{0686BD87-16EB-404F-9ACC-4DE73403A4AE}"/>
    <cellStyle name="출력 2 5 5 3 3" xfId="35851" xr:uid="{A60F9F1E-C9E0-42BF-8EA0-F932DD61E3AE}"/>
    <cellStyle name="출력 2 5 5 4" xfId="12292" xr:uid="{7E547019-8DE1-4787-85E8-24BAEBB78F00}"/>
    <cellStyle name="출력 2 5 5 4 2" xfId="25479" xr:uid="{9A39DC8B-A39F-48E6-A1E9-54722E82EF18}"/>
    <cellStyle name="출력 2 5 5 4 3" xfId="35852" xr:uid="{967CB8C8-7B85-49DB-A575-49D1A27D527C}"/>
    <cellStyle name="출력 2 5 5 5" xfId="12293" xr:uid="{5678C6DD-F3AD-415B-9FB5-5E8D229B5220}"/>
    <cellStyle name="출력 2 5 5 5 2" xfId="25480" xr:uid="{CC2FEF1D-8E18-4E46-8D9E-26F9C2BFCAB5}"/>
    <cellStyle name="출력 2 5 5 5 3" xfId="35853" xr:uid="{04A8F4B5-51E6-4DB4-A9CD-C12A7746F98E}"/>
    <cellStyle name="출력 2 5 5 6" xfId="25476" xr:uid="{C73C5107-345F-4F48-A71C-14E7C0FD5740}"/>
    <cellStyle name="출력 2 5 5 7" xfId="35849" xr:uid="{28A1D9D1-98C8-46C4-B058-151BDCE5ECED}"/>
    <cellStyle name="출력 2 5 6" xfId="12294" xr:uid="{D4FF0A83-302B-46A9-98CC-6F71AB1756FF}"/>
    <cellStyle name="출력 2 5 6 2" xfId="12295" xr:uid="{DE6F38B5-677F-4346-893C-A6ED86A48967}"/>
    <cellStyle name="출력 2 5 6 2 2" xfId="25482" xr:uid="{0B321F2A-EF0F-4FEA-8C1B-2470429A5924}"/>
    <cellStyle name="출력 2 5 6 2 3" xfId="35855" xr:uid="{E6072FB0-0F39-4309-B8A2-2F1F5991605C}"/>
    <cellStyle name="출력 2 5 6 3" xfId="25481" xr:uid="{734C4D83-1B35-47D7-BDCD-5B5C897F7368}"/>
    <cellStyle name="출력 2 5 6 4" xfId="35854" xr:uid="{62B71EAB-F46E-4066-BDCB-2D10F030A5EA}"/>
    <cellStyle name="출력 2 5 7" xfId="12296" xr:uid="{2041439E-C9F4-45FD-800F-54EA73460789}"/>
    <cellStyle name="출력 2 5 7 2" xfId="12297" xr:uid="{BA553F2E-588B-400D-AB29-F463C92931A1}"/>
    <cellStyle name="출력 2 5 7 3" xfId="25483" xr:uid="{231368F9-C2AA-4713-8B6A-084A042E895D}"/>
    <cellStyle name="출력 2 5 7 4" xfId="35856" xr:uid="{26F61A48-0151-43C9-BFE4-32FEEAB70E4F}"/>
    <cellStyle name="출력 2 5 8" xfId="12298" xr:uid="{C0B70BD8-7ABE-471D-8136-2556EE7C6626}"/>
    <cellStyle name="출력 2 5 8 2" xfId="25485" xr:uid="{F71A0C90-B553-4E78-ACDE-274DFD829374}"/>
    <cellStyle name="출력 2 5 8 3" xfId="35857" xr:uid="{AF6AF3AF-033F-4634-8E8A-201F4905F717}"/>
    <cellStyle name="출력 2 5 9" xfId="25438" xr:uid="{C46024D2-60D3-43FE-ABEC-DABCDE1BF353}"/>
    <cellStyle name="출력 2 6" xfId="12299" xr:uid="{09CF54C3-8A6D-48B2-A600-616701983838}"/>
    <cellStyle name="출력 2 6 10" xfId="35858" xr:uid="{BB7BBD45-F45A-4E84-8496-4A0DA7D059ED}"/>
    <cellStyle name="출력 2 6 2" xfId="12300" xr:uid="{5B16DDCC-3B3A-474F-817F-AA45CEDEF782}"/>
    <cellStyle name="출력 2 6 2 10" xfId="35859" xr:uid="{0F113D3C-49A3-4B5C-815F-E51E5A9E652F}"/>
    <cellStyle name="출력 2 6 2 2" xfId="12301" xr:uid="{FF63E51F-FA77-4C75-B8CB-72AA2CFDFF67}"/>
    <cellStyle name="출력 2 6 2 2 2" xfId="12302" xr:uid="{8E234C97-AF13-4888-A6F4-AFA08CDBCDD1}"/>
    <cellStyle name="출력 2 6 2 2 2 2" xfId="25489" xr:uid="{D3661490-0BA6-4A0B-93D1-2756378F8BA4}"/>
    <cellStyle name="출력 2 6 2 2 2 3" xfId="35861" xr:uid="{7A724CC9-92F0-4DD9-8AE6-36DE928B7587}"/>
    <cellStyle name="출력 2 6 2 2 3" xfId="12303" xr:uid="{A5B98716-50BB-4011-840F-8FB5F3C47A91}"/>
    <cellStyle name="출력 2 6 2 2 3 2" xfId="25490" xr:uid="{7A7C911D-7EE6-4AC0-BCFD-CAD2862C7220}"/>
    <cellStyle name="출력 2 6 2 2 3 3" xfId="35862" xr:uid="{D9EF354B-CC32-46EB-9D5D-C77044EF7D20}"/>
    <cellStyle name="출력 2 6 2 2 4" xfId="12304" xr:uid="{4BEB8520-33CC-4A59-8A7C-0AB3D3314CB9}"/>
    <cellStyle name="출력 2 6 2 2 4 2" xfId="25491" xr:uid="{3C6C4AB8-CED6-48EC-978C-A29E9E35473E}"/>
    <cellStyle name="출력 2 6 2 2 4 3" xfId="35863" xr:uid="{35BED38D-747A-4C13-BB70-F55DEFB654F1}"/>
    <cellStyle name="출력 2 6 2 2 5" xfId="12305" xr:uid="{6A111A29-E784-4E67-BFEC-40148694DC55}"/>
    <cellStyle name="출력 2 6 2 2 5 2" xfId="25492" xr:uid="{51E17458-E1E6-4C22-BDCA-DDC87F34BBD2}"/>
    <cellStyle name="출력 2 6 2 2 5 3" xfId="35864" xr:uid="{D98FAF66-31FB-4A10-AC45-462050642B19}"/>
    <cellStyle name="출력 2 6 2 2 6" xfId="12306" xr:uid="{AD9F0432-C21A-4B04-B88C-7CB6AA693F98}"/>
    <cellStyle name="출력 2 6 2 2 6 2" xfId="25493" xr:uid="{D8FDD8E2-A48A-4254-88E2-7405734CD21B}"/>
    <cellStyle name="출력 2 6 2 2 6 3" xfId="35865" xr:uid="{4CEB42E9-71B7-4927-94BF-0765DCF04298}"/>
    <cellStyle name="출력 2 6 2 2 7" xfId="12307" xr:uid="{71BA79EA-E9AB-4E3A-81A1-4D972BF396C2}"/>
    <cellStyle name="출력 2 6 2 2 7 2" xfId="25494" xr:uid="{FB025C43-345E-4342-8BA5-828D2CBBA33E}"/>
    <cellStyle name="출력 2 6 2 2 7 3" xfId="35866" xr:uid="{30C13C4A-BDE5-42A6-BA8F-A904D5B7CA0F}"/>
    <cellStyle name="출력 2 6 2 2 8" xfId="25488" xr:uid="{F6C755B7-CB8D-4954-AE90-BC6F6394AF15}"/>
    <cellStyle name="출력 2 6 2 2 9" xfId="35860" xr:uid="{F81ED4F7-EF3C-410B-B2F0-238BB19E7327}"/>
    <cellStyle name="출력 2 6 2 3" xfId="12308" xr:uid="{BF2A8054-9277-46AE-B2A9-A537C7E3A02E}"/>
    <cellStyle name="출력 2 6 2 3 2" xfId="12309" xr:uid="{E1D9FD14-8428-4818-8786-29AC1F4FEC77}"/>
    <cellStyle name="출력 2 6 2 3 2 2" xfId="25496" xr:uid="{E0A03E9A-83BF-4C05-8848-725532DB10F5}"/>
    <cellStyle name="출력 2 6 2 3 2 3" xfId="35868" xr:uid="{3C4EEF29-A6E9-47E9-875D-B7FE73D2EA79}"/>
    <cellStyle name="출력 2 6 2 3 3" xfId="12310" xr:uid="{B97CF022-47CB-4D0B-A3A2-2D4B5A8175BC}"/>
    <cellStyle name="출력 2 6 2 3 3 2" xfId="25497" xr:uid="{AE8EB2A7-9532-4585-B1AF-6E4633344F09}"/>
    <cellStyle name="출력 2 6 2 3 3 3" xfId="35869" xr:uid="{838D1687-A971-49D2-BDAC-ED66DD64044E}"/>
    <cellStyle name="출력 2 6 2 3 4" xfId="12311" xr:uid="{A11D4EC2-D947-4DB3-800E-23ED5BC4C439}"/>
    <cellStyle name="출력 2 6 2 3 4 2" xfId="25498" xr:uid="{4813C696-9047-4D44-8989-BA15480DBBCC}"/>
    <cellStyle name="출력 2 6 2 3 4 3" xfId="35870" xr:uid="{858799A4-51A7-4D42-A0E7-390475112C7B}"/>
    <cellStyle name="출력 2 6 2 3 5" xfId="12312" xr:uid="{62FA7200-9F62-49E1-957F-00584DB5247E}"/>
    <cellStyle name="출력 2 6 2 3 5 2" xfId="25499" xr:uid="{0834746C-2383-491E-B395-7B90236B8042}"/>
    <cellStyle name="출력 2 6 2 3 5 3" xfId="35871" xr:uid="{036DCB0A-C224-45E1-BA2B-8F41296BB161}"/>
    <cellStyle name="출력 2 6 2 3 6" xfId="12313" xr:uid="{AA9ACE9D-D35C-4F6A-AC7B-5EF426079AE8}"/>
    <cellStyle name="출력 2 6 2 3 6 2" xfId="25500" xr:uid="{A643E326-42D2-4540-8E32-F623B902493A}"/>
    <cellStyle name="출력 2 6 2 3 6 3" xfId="35872" xr:uid="{4D1BA49B-7EBF-4275-99A5-C509CF0842DE}"/>
    <cellStyle name="출력 2 6 2 3 7" xfId="25495" xr:uid="{59BD4B4C-AAF8-41D4-85F3-EA24494F0A6D}"/>
    <cellStyle name="출력 2 6 2 3 8" xfId="35867" xr:uid="{38CED2DD-EDF3-4F7E-8E82-99ACB52D5A7E}"/>
    <cellStyle name="출력 2 6 2 4" xfId="12314" xr:uid="{3C7E0847-DA65-4032-8434-E793BCDA40DB}"/>
    <cellStyle name="출력 2 6 2 4 2" xfId="12315" xr:uid="{FE038EAB-DC85-4463-A1A4-79A2C1835EEB}"/>
    <cellStyle name="출력 2 6 2 4 2 2" xfId="25502" xr:uid="{5B059560-EB8B-448D-BE3C-23A01A11FD27}"/>
    <cellStyle name="출력 2 6 2 4 2 3" xfId="35874" xr:uid="{3E5CA0B6-0E9D-4FD5-8038-12C5B4C6BAA9}"/>
    <cellStyle name="출력 2 6 2 4 3" xfId="12316" xr:uid="{8A76C8EC-6E47-4852-9C78-06F8A4977C54}"/>
    <cellStyle name="출력 2 6 2 4 3 2" xfId="25503" xr:uid="{922BD395-487D-4BDE-974D-85CEEF14E128}"/>
    <cellStyle name="출력 2 6 2 4 3 3" xfId="35875" xr:uid="{B2F82922-AE94-4201-8DCF-FA20AFECD290}"/>
    <cellStyle name="출력 2 6 2 4 4" xfId="12317" xr:uid="{07691DFA-D3AA-4EA1-84E0-04A7F733E92F}"/>
    <cellStyle name="출력 2 6 2 4 4 2" xfId="25504" xr:uid="{73D7DFB8-4A54-4106-B18C-EFA69E6A1781}"/>
    <cellStyle name="출력 2 6 2 4 4 3" xfId="35876" xr:uid="{71DB22B4-CE7A-41C2-809E-27A4A7201044}"/>
    <cellStyle name="출력 2 6 2 4 5" xfId="25501" xr:uid="{5C4DAD11-10B7-4575-B9BA-6B65E3E69789}"/>
    <cellStyle name="출력 2 6 2 4 6" xfId="35873" xr:uid="{6CE27D25-3DAF-47E6-A92F-F8BA8D44C15B}"/>
    <cellStyle name="출력 2 6 2 5" xfId="12318" xr:uid="{3C7ED2A2-48FD-4F7E-AA48-731557222E9E}"/>
    <cellStyle name="출력 2 6 2 5 2" xfId="12319" xr:uid="{492A699E-56CF-4CED-A0EF-9CF6D429861B}"/>
    <cellStyle name="출력 2 6 2 5 3" xfId="25505" xr:uid="{88621774-4210-4D25-9F76-630EFF01C19F}"/>
    <cellStyle name="출력 2 6 2 5 4" xfId="35877" xr:uid="{13F999DE-7033-4782-A148-F54E6EF874D1}"/>
    <cellStyle name="출력 2 6 2 6" xfId="12320" xr:uid="{E4977ED6-04FC-4794-ACCC-0DEB34CA3D44}"/>
    <cellStyle name="출력 2 6 2 6 2" xfId="12321" xr:uid="{D3F5A368-D0C9-4CEC-8B08-F8A752E0C6C1}"/>
    <cellStyle name="출력 2 6 2 6 3" xfId="25507" xr:uid="{C8DFD544-0247-4538-B55B-EA3F7B11C01E}"/>
    <cellStyle name="출력 2 6 2 6 4" xfId="35878" xr:uid="{F5ADB7C3-DC1B-4DC0-B194-36F0E24B1AC4}"/>
    <cellStyle name="출력 2 6 2 7" xfId="12322" xr:uid="{8023AF82-D5FD-4927-A85D-599B0694B5ED}"/>
    <cellStyle name="출력 2 6 2 7 2" xfId="25509" xr:uid="{70DBF8CE-5D46-41F3-BD86-08187CCCE1EE}"/>
    <cellStyle name="출력 2 6 2 7 3" xfId="35879" xr:uid="{0B9A21F4-0875-4406-8F30-991306352718}"/>
    <cellStyle name="출력 2 6 2 8" xfId="12323" xr:uid="{C155B81C-3A8C-4EB1-BB76-398CB4219072}"/>
    <cellStyle name="출력 2 6 2 8 2" xfId="25510" xr:uid="{6A37A9E8-104D-4256-A26B-CF5DB6913012}"/>
    <cellStyle name="출력 2 6 2 8 3" xfId="35880" xr:uid="{1903FC93-1D12-4E9C-922A-0373BAD352E1}"/>
    <cellStyle name="출력 2 6 2 9" xfId="25487" xr:uid="{D06FFC71-1922-4F82-AE92-5BC625D076FE}"/>
    <cellStyle name="출력 2 6 3" xfId="12324" xr:uid="{D9DBAC09-CA3C-4F87-A74C-B0C00274CF21}"/>
    <cellStyle name="출력 2 6 3 2" xfId="12325" xr:uid="{F8D71610-B4D5-4317-8586-E8EE7A317A69}"/>
    <cellStyle name="출력 2 6 3 2 2" xfId="25512" xr:uid="{644FEB04-B85F-41B5-9C14-7618A709AFB6}"/>
    <cellStyle name="출력 2 6 3 2 3" xfId="35882" xr:uid="{9E08BB9F-4796-4242-8264-1B1B37EED79F}"/>
    <cellStyle name="출력 2 6 3 3" xfId="12326" xr:uid="{699E3FCE-C7CC-40CC-AC84-E3EE76DEDEFD}"/>
    <cellStyle name="출력 2 6 3 3 2" xfId="25513" xr:uid="{72CCD4E0-F9E4-4B51-80E8-614082508794}"/>
    <cellStyle name="출력 2 6 3 3 3" xfId="35883" xr:uid="{65F97CE3-36B9-47C2-864D-F6F0F19EAB16}"/>
    <cellStyle name="출력 2 6 3 4" xfId="12327" xr:uid="{60250051-9CFC-4F6E-ACF5-2740C3FAC902}"/>
    <cellStyle name="출력 2 6 3 4 2" xfId="25514" xr:uid="{DF1C9720-DA4B-40DF-B33D-830D648385A2}"/>
    <cellStyle name="출력 2 6 3 4 3" xfId="35884" xr:uid="{7CEAC343-2A8A-49C7-A1AF-8239E0CF0D99}"/>
    <cellStyle name="출력 2 6 3 5" xfId="12328" xr:uid="{71CC2904-640D-422E-AF22-82B1F6901ED4}"/>
    <cellStyle name="출력 2 6 3 5 2" xfId="25515" xr:uid="{6CACB730-B7F2-4391-A50E-7DD24265A902}"/>
    <cellStyle name="출력 2 6 3 5 3" xfId="35885" xr:uid="{787C8AC5-D2DB-401F-B2EC-BEDD34F7C063}"/>
    <cellStyle name="출력 2 6 3 6" xfId="12329" xr:uid="{2C89BCB6-98DE-44AA-BBF8-C489D1AEDB31}"/>
    <cellStyle name="출력 2 6 3 6 2" xfId="25516" xr:uid="{99E4FCA7-D2C1-41B8-91FC-C71DBD725912}"/>
    <cellStyle name="출력 2 6 3 6 3" xfId="35886" xr:uid="{987373FE-698D-4966-ABCF-85E97D694890}"/>
    <cellStyle name="출력 2 6 3 7" xfId="12330" xr:uid="{15FC96D1-47A7-4C38-8D30-C14B1A220D73}"/>
    <cellStyle name="출력 2 6 3 7 2" xfId="25517" xr:uid="{044012D4-551C-405A-88D6-2982C673B5A0}"/>
    <cellStyle name="출력 2 6 3 7 3" xfId="35887" xr:uid="{A39BC317-435F-470F-A8AF-7AA811460B72}"/>
    <cellStyle name="출력 2 6 3 8" xfId="25511" xr:uid="{E11E8041-0AAC-4CD9-98B4-2B64B9F7A139}"/>
    <cellStyle name="출력 2 6 3 9" xfId="35881" xr:uid="{AB404FF5-07C6-4830-9C8D-CF4C575FC133}"/>
    <cellStyle name="출력 2 6 4" xfId="12331" xr:uid="{DBE96E91-E5AC-44BF-A52B-97DAC09BDFD7}"/>
    <cellStyle name="출력 2 6 4 2" xfId="12332" xr:uid="{6FEC5CCE-99DE-47AC-9200-4536F5EF3299}"/>
    <cellStyle name="출력 2 6 4 2 2" xfId="25519" xr:uid="{7C22DDB1-43AB-472D-ADEB-5815F9EEBF92}"/>
    <cellStyle name="출력 2 6 4 2 3" xfId="35889" xr:uid="{D0288C47-63BA-44A6-A5E7-7833BD2F7F47}"/>
    <cellStyle name="출력 2 6 4 3" xfId="12333" xr:uid="{C1E2DA0C-5AC8-4856-AAD6-E924B72330FC}"/>
    <cellStyle name="출력 2 6 4 3 2" xfId="25520" xr:uid="{E354AB4A-438F-4E28-9F49-4BCEFB5BCEF2}"/>
    <cellStyle name="출력 2 6 4 3 3" xfId="35890" xr:uid="{74115F2C-1422-4838-BF8C-99B5FB49374C}"/>
    <cellStyle name="출력 2 6 4 4" xfId="12334" xr:uid="{C6FA9721-B855-44AB-9C5D-8B8E5E04DBEC}"/>
    <cellStyle name="출력 2 6 4 4 2" xfId="25521" xr:uid="{4710508F-B98A-46F8-B363-27EE908E128F}"/>
    <cellStyle name="출력 2 6 4 4 3" xfId="35891" xr:uid="{EFCCBC40-2ED0-48CB-BBCF-10A520E0F040}"/>
    <cellStyle name="출력 2 6 4 5" xfId="12335" xr:uid="{610EE73B-A1B1-4CBD-A07E-855B290FF396}"/>
    <cellStyle name="출력 2 6 4 5 2" xfId="25522" xr:uid="{28D6CE17-B37D-4FD7-8C29-7C182D9DCB3F}"/>
    <cellStyle name="출력 2 6 4 5 3" xfId="35892" xr:uid="{7A9616B8-C6CB-4BFB-9115-178174544B5E}"/>
    <cellStyle name="출력 2 6 4 6" xfId="12336" xr:uid="{47F05403-CD94-49E2-B379-8FD57DBD412B}"/>
    <cellStyle name="출력 2 6 4 6 2" xfId="25523" xr:uid="{4A2BE8F3-2A09-4613-B169-C0B210C3E310}"/>
    <cellStyle name="출력 2 6 4 6 3" xfId="35893" xr:uid="{D404DBE9-E054-4616-8258-A55233C8F5D4}"/>
    <cellStyle name="출력 2 6 4 7" xfId="25518" xr:uid="{ADE0A00C-1AD3-4345-BB25-100765A7F5E5}"/>
    <cellStyle name="출력 2 6 4 8" xfId="35888" xr:uid="{279D0FAF-8D0A-4ED4-8733-A96845809FF2}"/>
    <cellStyle name="출력 2 6 5" xfId="12337" xr:uid="{F8CD327E-9DC5-4DE0-B249-2D5C62066410}"/>
    <cellStyle name="출력 2 6 5 2" xfId="12338" xr:uid="{AB924A51-D33E-4034-933A-B8AC5F3AA207}"/>
    <cellStyle name="출력 2 6 5 2 2" xfId="25525" xr:uid="{C86689EF-4CA9-4067-8B4F-0244F2741C94}"/>
    <cellStyle name="출력 2 6 5 2 3" xfId="35895" xr:uid="{6758C89D-0295-42AE-85DD-99A5597D0755}"/>
    <cellStyle name="출력 2 6 5 3" xfId="12339" xr:uid="{FCF5144F-D24F-441A-A3F5-6A2C894A4F3B}"/>
    <cellStyle name="출력 2 6 5 3 2" xfId="25526" xr:uid="{9DAD2223-0C4C-4E68-825F-F7376E32997C}"/>
    <cellStyle name="출력 2 6 5 3 3" xfId="35896" xr:uid="{7B505C14-D834-4680-A869-6A9F29D0325B}"/>
    <cellStyle name="출력 2 6 5 4" xfId="12340" xr:uid="{6061CC16-026E-4DAD-A40C-CD0C7A8D5FB8}"/>
    <cellStyle name="출력 2 6 5 4 2" xfId="25527" xr:uid="{E9ACCF59-C908-406D-AF62-83400C6EDB94}"/>
    <cellStyle name="출력 2 6 5 4 3" xfId="35897" xr:uid="{7ADDCCB5-1929-47DF-B3AE-9E8EB3C0DC6F}"/>
    <cellStyle name="출력 2 6 5 5" xfId="12341" xr:uid="{03917833-20E1-4A81-A3E0-4893380EA99B}"/>
    <cellStyle name="출력 2 6 5 5 2" xfId="25528" xr:uid="{7BE0D244-7E9D-40E2-9210-AA5F137D7132}"/>
    <cellStyle name="출력 2 6 5 5 3" xfId="35898" xr:uid="{823DFBCD-A089-44A5-B9E8-CFA1A21E3E24}"/>
    <cellStyle name="출력 2 6 5 6" xfId="25524" xr:uid="{368B600D-B324-4DC5-A8DA-2F6742911415}"/>
    <cellStyle name="출력 2 6 5 7" xfId="35894" xr:uid="{63098D92-2D24-42BA-A068-06EAEEC089FD}"/>
    <cellStyle name="출력 2 6 6" xfId="12342" xr:uid="{C0768FA5-241D-4156-BD39-D0FE138B160A}"/>
    <cellStyle name="출력 2 6 6 2" xfId="12343" xr:uid="{1C898A86-5E50-4999-A92C-A4B9EAE72EC7}"/>
    <cellStyle name="출력 2 6 6 2 2" xfId="25530" xr:uid="{2047038C-75A5-4EBC-BD5C-E4B84E45395E}"/>
    <cellStyle name="출력 2 6 6 2 3" xfId="35900" xr:uid="{8C8AF6E3-7E86-4804-B98D-2715911B9881}"/>
    <cellStyle name="출력 2 6 6 3" xfId="25529" xr:uid="{83EFEE85-D78D-455D-AF15-D12D03E1915D}"/>
    <cellStyle name="출력 2 6 6 4" xfId="35899" xr:uid="{49160309-220B-45E5-BAE3-404C2C06F546}"/>
    <cellStyle name="출력 2 6 7" xfId="12344" xr:uid="{29C4B872-F983-4097-A22F-B68EA4516683}"/>
    <cellStyle name="출력 2 6 7 2" xfId="12345" xr:uid="{7FF39BA2-6FC0-4EAA-B4F4-75743A3A06E0}"/>
    <cellStyle name="출력 2 6 7 3" xfId="25531" xr:uid="{12EC5AF0-15F4-487A-A65C-71CCBEBF283B}"/>
    <cellStyle name="출력 2 6 7 4" xfId="35901" xr:uid="{50036BD3-E060-4F4C-93AD-93F433646398}"/>
    <cellStyle name="출력 2 6 8" xfId="12346" xr:uid="{D2FB1237-3B24-4BAC-8F6D-030CB8633BF4}"/>
    <cellStyle name="출력 2 6 8 2" xfId="25533" xr:uid="{B4ADD3DF-8FD0-4F8C-A778-2F1A2F3AEACB}"/>
    <cellStyle name="출력 2 6 8 3" xfId="35902" xr:uid="{47E2E93A-D65B-4F52-9B46-52B4F4B19EBE}"/>
    <cellStyle name="출력 2 6 9" xfId="25486" xr:uid="{09C1A633-131A-43F8-B5E3-B650F1C0A272}"/>
    <cellStyle name="출력 2 7" xfId="12347" xr:uid="{92B63771-D95B-4EBC-AF76-5687DE4B553A}"/>
    <cellStyle name="출력 2 7 10" xfId="35903" xr:uid="{F434E479-D0C5-4DEB-88D7-731871E2D625}"/>
    <cellStyle name="출력 2 7 2" xfId="12348" xr:uid="{4317726A-E88D-45DF-BC6C-9DD37262BA81}"/>
    <cellStyle name="출력 2 7 2 10" xfId="35904" xr:uid="{2BE48F55-5973-4E5E-8C8A-064615D21191}"/>
    <cellStyle name="출력 2 7 2 2" xfId="12349" xr:uid="{5D616824-5792-4E29-8E31-AFCC5D7F2298}"/>
    <cellStyle name="출력 2 7 2 2 2" xfId="12350" xr:uid="{45184E6B-5203-40CF-B5BC-A777D9FB3F22}"/>
    <cellStyle name="출력 2 7 2 2 2 2" xfId="25537" xr:uid="{C6AA1C82-4824-485A-B109-AED10DFAA201}"/>
    <cellStyle name="출력 2 7 2 2 2 3" xfId="35906" xr:uid="{50D3F25C-968F-4493-9973-4FEC03E3C6A0}"/>
    <cellStyle name="출력 2 7 2 2 3" xfId="12351" xr:uid="{485371A3-9ADC-4A41-A116-F328148AB2DB}"/>
    <cellStyle name="출력 2 7 2 2 3 2" xfId="25538" xr:uid="{E1D5BB1A-5CAF-4050-A5C3-17EBCAE94C0F}"/>
    <cellStyle name="출력 2 7 2 2 3 3" xfId="35907" xr:uid="{5EA038FC-B8BD-4EE1-90F1-BA1F7196FD09}"/>
    <cellStyle name="출력 2 7 2 2 4" xfId="12352" xr:uid="{503605AA-DBCF-4191-8B69-D3A6E065F1B0}"/>
    <cellStyle name="출력 2 7 2 2 4 2" xfId="25539" xr:uid="{F26A44FC-146A-4F5E-AF86-379BF457BF66}"/>
    <cellStyle name="출력 2 7 2 2 4 3" xfId="35908" xr:uid="{2BFE82CC-302E-4586-85DD-69D4A4C8FE38}"/>
    <cellStyle name="출력 2 7 2 2 5" xfId="12353" xr:uid="{A5EEBD1C-E960-4B9F-989F-BFDE2CD416E7}"/>
    <cellStyle name="출력 2 7 2 2 5 2" xfId="25540" xr:uid="{4509B616-2187-44BB-9C15-E658042E3274}"/>
    <cellStyle name="출력 2 7 2 2 5 3" xfId="35909" xr:uid="{D2D71883-6F17-4286-9724-1882D4E100A5}"/>
    <cellStyle name="출력 2 7 2 2 6" xfId="12354" xr:uid="{6871D0F3-9908-48A5-B2EF-C34DCBC867EB}"/>
    <cellStyle name="출력 2 7 2 2 6 2" xfId="25541" xr:uid="{84F71DD1-C3A6-4776-9BCC-BF491F3AAF96}"/>
    <cellStyle name="출력 2 7 2 2 6 3" xfId="35910" xr:uid="{2A8BE6AF-14DC-4C12-9C5E-051BC5FCFB62}"/>
    <cellStyle name="출력 2 7 2 2 7" xfId="12355" xr:uid="{2C5BB7A3-F75E-4226-AE60-935F6D404EB2}"/>
    <cellStyle name="출력 2 7 2 2 7 2" xfId="25542" xr:uid="{130C98CB-B541-4CAB-A9D6-DA84CCA327D5}"/>
    <cellStyle name="출력 2 7 2 2 7 3" xfId="35911" xr:uid="{EC6E0943-8748-4D8F-9003-127E4C96B9F7}"/>
    <cellStyle name="출력 2 7 2 2 8" xfId="25536" xr:uid="{1752E741-DEE5-48D7-9504-A14750E39E19}"/>
    <cellStyle name="출력 2 7 2 2 9" xfId="35905" xr:uid="{74AD3A30-0024-421A-88FF-71087468535F}"/>
    <cellStyle name="출력 2 7 2 3" xfId="12356" xr:uid="{2E468CDD-D79B-42A0-B589-0403480603FF}"/>
    <cellStyle name="출력 2 7 2 3 2" xfId="12357" xr:uid="{69AACF37-A678-417C-AF6E-AA6802F96FFB}"/>
    <cellStyle name="출력 2 7 2 3 2 2" xfId="25544" xr:uid="{67EDC5A2-D793-4F46-9DF7-E12B07789F32}"/>
    <cellStyle name="출력 2 7 2 3 2 3" xfId="35913" xr:uid="{D3C18AFC-BF80-4296-9224-DD055AED144C}"/>
    <cellStyle name="출력 2 7 2 3 3" xfId="12358" xr:uid="{E808ACD4-6B1D-49B4-9F23-B1C8944068E2}"/>
    <cellStyle name="출력 2 7 2 3 3 2" xfId="25545" xr:uid="{4291E68F-4574-4A10-8D58-FB949032EF69}"/>
    <cellStyle name="출력 2 7 2 3 3 3" xfId="35914" xr:uid="{5FB80F97-C101-41EC-8320-50787733FDA0}"/>
    <cellStyle name="출력 2 7 2 3 4" xfId="12359" xr:uid="{8C819C49-5D75-4EBB-9A14-F8D9CB803CD8}"/>
    <cellStyle name="출력 2 7 2 3 4 2" xfId="25546" xr:uid="{AC026330-A4F6-4A43-BD5E-E7407E1656A6}"/>
    <cellStyle name="출력 2 7 2 3 4 3" xfId="35915" xr:uid="{B8577979-B70B-43B8-810B-B8C3390B34E0}"/>
    <cellStyle name="출력 2 7 2 3 5" xfId="12360" xr:uid="{D89C86AE-3C1C-4DD6-BB8D-110B7D598C92}"/>
    <cellStyle name="출력 2 7 2 3 5 2" xfId="25547" xr:uid="{0C8FAFAF-8399-437F-A5A8-D94778A43B82}"/>
    <cellStyle name="출력 2 7 2 3 5 3" xfId="35916" xr:uid="{D5FB7454-E549-46D1-BAF2-79AC2C7E98E8}"/>
    <cellStyle name="출력 2 7 2 3 6" xfId="12361" xr:uid="{06CA8C28-17FE-45AB-BB44-4FBA963F3F9A}"/>
    <cellStyle name="출력 2 7 2 3 6 2" xfId="25548" xr:uid="{9C1AB6E3-2EAD-407A-8B18-A35E26CF6BFE}"/>
    <cellStyle name="출력 2 7 2 3 6 3" xfId="35917" xr:uid="{5BADC0B1-21DE-43E1-A80F-819EB6709806}"/>
    <cellStyle name="출력 2 7 2 3 7" xfId="25543" xr:uid="{9FAE1A43-E05A-41FB-A7C7-B6B66BC6C3E7}"/>
    <cellStyle name="출력 2 7 2 3 8" xfId="35912" xr:uid="{A40A129B-67EA-430D-BD33-9338D5103C76}"/>
    <cellStyle name="출력 2 7 2 4" xfId="12362" xr:uid="{64C63F11-808A-4179-B2F9-A41866B0781B}"/>
    <cellStyle name="출력 2 7 2 4 2" xfId="12363" xr:uid="{6584467C-7073-417F-AE76-1B38311F8DF9}"/>
    <cellStyle name="출력 2 7 2 4 2 2" xfId="25550" xr:uid="{9F318218-6714-4F9E-A032-D0680820CAEB}"/>
    <cellStyle name="출력 2 7 2 4 2 3" xfId="35919" xr:uid="{D55A3290-193A-400E-815E-DB692A35314E}"/>
    <cellStyle name="출력 2 7 2 4 3" xfId="12364" xr:uid="{640DFDEC-DE2E-4E17-8721-070875D383E0}"/>
    <cellStyle name="출력 2 7 2 4 3 2" xfId="25551" xr:uid="{8B91CBA7-EEEF-442F-A06D-D641D877EB2C}"/>
    <cellStyle name="출력 2 7 2 4 3 3" xfId="35920" xr:uid="{386DF824-D730-44B4-8F7D-877B8538815C}"/>
    <cellStyle name="출력 2 7 2 4 4" xfId="12365" xr:uid="{29683F56-23C2-4B13-A477-C3117701B975}"/>
    <cellStyle name="출력 2 7 2 4 4 2" xfId="25552" xr:uid="{096971EB-85A4-4422-9FC4-321314FE6598}"/>
    <cellStyle name="출력 2 7 2 4 4 3" xfId="35921" xr:uid="{85C6AB0D-976C-41A1-B0BC-F4D29B1377A3}"/>
    <cellStyle name="출력 2 7 2 4 5" xfId="25549" xr:uid="{667425BD-8DC2-444E-A84E-0D592F92CFF2}"/>
    <cellStyle name="출력 2 7 2 4 6" xfId="35918" xr:uid="{2B6A0E32-E439-44D3-89D8-874342D6A2F5}"/>
    <cellStyle name="출력 2 7 2 5" xfId="12366" xr:uid="{A99AC5E1-A264-4F95-8537-AE520C262F28}"/>
    <cellStyle name="출력 2 7 2 5 2" xfId="12367" xr:uid="{0AF0395A-1D9C-4CBD-85DC-655A7BF1020E}"/>
    <cellStyle name="출력 2 7 2 5 3" xfId="25553" xr:uid="{20B2ECD9-805C-4240-AF93-ED376EC3AA28}"/>
    <cellStyle name="출력 2 7 2 5 4" xfId="35922" xr:uid="{B8A10DC0-E3C7-45F5-A01F-574714328764}"/>
    <cellStyle name="출력 2 7 2 6" xfId="12368" xr:uid="{E0674CA4-538B-4BFE-BE21-318055943E5C}"/>
    <cellStyle name="출력 2 7 2 6 2" xfId="12369" xr:uid="{9C202045-A1CD-4217-B9AB-FB4512EBCC07}"/>
    <cellStyle name="출력 2 7 2 6 3" xfId="25555" xr:uid="{7CB96181-B0C9-49D8-A03A-AF6FEC2CF06D}"/>
    <cellStyle name="출력 2 7 2 6 4" xfId="35923" xr:uid="{59E61E88-0D29-4C3D-84F3-312BB375FE26}"/>
    <cellStyle name="출력 2 7 2 7" xfId="12370" xr:uid="{92723833-E702-4B18-B1A8-1805B46C2FB8}"/>
    <cellStyle name="출력 2 7 2 7 2" xfId="25557" xr:uid="{5AE4BF9D-5EF4-42A8-813D-025492F204C2}"/>
    <cellStyle name="출력 2 7 2 7 3" xfId="35924" xr:uid="{BBEFDF49-0967-4167-BD00-B97EB4FFE773}"/>
    <cellStyle name="출력 2 7 2 8" xfId="12371" xr:uid="{0903708C-05C1-4A0F-B3E3-7161E7D23F32}"/>
    <cellStyle name="출력 2 7 2 8 2" xfId="25558" xr:uid="{FC9C1373-7E60-4986-9E01-BC3AD6E447AD}"/>
    <cellStyle name="출력 2 7 2 8 3" xfId="35925" xr:uid="{E69DEA97-DE7F-4366-BDDB-4C03C0C4FA46}"/>
    <cellStyle name="출력 2 7 2 9" xfId="25535" xr:uid="{5544EFAD-4F58-480E-A182-0D4B2A05B834}"/>
    <cellStyle name="출력 2 7 3" xfId="12372" xr:uid="{FC687386-2184-4C30-B2AF-732242825FCC}"/>
    <cellStyle name="출력 2 7 3 2" xfId="12373" xr:uid="{207B5FBD-F421-4A37-9FB9-331FAA77139C}"/>
    <cellStyle name="출력 2 7 3 2 2" xfId="25560" xr:uid="{96CC2030-F0A2-4866-B952-B28DC1AA2FA9}"/>
    <cellStyle name="출력 2 7 3 2 3" xfId="35927" xr:uid="{DC08C87A-95F2-4E7C-8D9D-361632E5C8F3}"/>
    <cellStyle name="출력 2 7 3 3" xfId="12374" xr:uid="{7A737BE0-8064-4123-8F34-8D0F285433C2}"/>
    <cellStyle name="출력 2 7 3 3 2" xfId="25561" xr:uid="{0075D6D6-170E-41ED-BED0-57054A8B0CC0}"/>
    <cellStyle name="출력 2 7 3 3 3" xfId="35928" xr:uid="{2030D6C7-B9AB-4AF6-80A6-251CCADEC707}"/>
    <cellStyle name="출력 2 7 3 4" xfId="12375" xr:uid="{14C81141-CEBA-4816-BF6C-A645712632B9}"/>
    <cellStyle name="출력 2 7 3 4 2" xfId="25562" xr:uid="{F1AE6A29-CAD6-46E4-9291-795D46A79A0B}"/>
    <cellStyle name="출력 2 7 3 4 3" xfId="35929" xr:uid="{111D016E-5F6B-401D-AF57-AAC0D6BD5D6C}"/>
    <cellStyle name="출력 2 7 3 5" xfId="12376" xr:uid="{D1A69D92-CF69-4EFA-AD55-2249B090DBC2}"/>
    <cellStyle name="출력 2 7 3 5 2" xfId="25563" xr:uid="{42524808-DECF-43E6-8256-85C715428BE9}"/>
    <cellStyle name="출력 2 7 3 5 3" xfId="35930" xr:uid="{A0FF3043-AB26-4432-A709-EC293AF878D9}"/>
    <cellStyle name="출력 2 7 3 6" xfId="12377" xr:uid="{815E96AD-C29E-4439-8F26-012DA9636C93}"/>
    <cellStyle name="출력 2 7 3 6 2" xfId="25564" xr:uid="{D5A1AA3A-B77A-40D0-A53F-0D048AB57103}"/>
    <cellStyle name="출력 2 7 3 6 3" xfId="35931" xr:uid="{483D519E-7F16-454E-B73D-2EFB173B2D13}"/>
    <cellStyle name="출력 2 7 3 7" xfId="12378" xr:uid="{DB2BA585-141E-4E44-B142-45F5D8E4BD90}"/>
    <cellStyle name="출력 2 7 3 7 2" xfId="25565" xr:uid="{1E846C3C-EDEA-48A7-8002-46D356C480B4}"/>
    <cellStyle name="출력 2 7 3 7 3" xfId="35932" xr:uid="{6474F904-6104-4DED-834B-70A5EBBCE212}"/>
    <cellStyle name="출력 2 7 3 8" xfId="25559" xr:uid="{6D0AA26C-8BF5-4407-9FC9-24D44280054D}"/>
    <cellStyle name="출력 2 7 3 9" xfId="35926" xr:uid="{949CEAA1-23E5-48DE-8670-78EF9ACE9A16}"/>
    <cellStyle name="출력 2 7 4" xfId="12379" xr:uid="{0EBE1500-8884-4DDF-96BF-23617DB4161D}"/>
    <cellStyle name="출력 2 7 4 2" xfId="12380" xr:uid="{A2DC953A-18A1-49CF-ACB5-11CEE37B2789}"/>
    <cellStyle name="출력 2 7 4 2 2" xfId="25567" xr:uid="{D245F6E2-A4AD-4827-9393-BD99C8A39FEC}"/>
    <cellStyle name="출력 2 7 4 2 3" xfId="35934" xr:uid="{C9DD0BDE-4E5B-4827-8214-D4CA28492A72}"/>
    <cellStyle name="출력 2 7 4 3" xfId="12381" xr:uid="{DC25A038-9149-4E99-8FAC-BFE9CD261D3C}"/>
    <cellStyle name="출력 2 7 4 3 2" xfId="25568" xr:uid="{66C98F2B-E10F-4C37-8B71-3DD90EBE9376}"/>
    <cellStyle name="출력 2 7 4 3 3" xfId="35935" xr:uid="{E15035B3-3F5C-4512-9AA6-FAA60C02DC27}"/>
    <cellStyle name="출력 2 7 4 4" xfId="12382" xr:uid="{881804A5-FC7A-4B03-8F2C-6E15B93B7358}"/>
    <cellStyle name="출력 2 7 4 4 2" xfId="25569" xr:uid="{97798195-82BB-4177-87F8-7ED7055B0582}"/>
    <cellStyle name="출력 2 7 4 4 3" xfId="35936" xr:uid="{F52A36CC-8174-4388-91CB-F0B27EC3D88E}"/>
    <cellStyle name="출력 2 7 4 5" xfId="12383" xr:uid="{58E03D57-0F09-4996-BF38-671E47CE46D6}"/>
    <cellStyle name="출력 2 7 4 5 2" xfId="25570" xr:uid="{57137CC1-9F6F-45DB-8EB8-7FDE10935320}"/>
    <cellStyle name="출력 2 7 4 5 3" xfId="35937" xr:uid="{0A6CCC78-F1EB-4E06-B0EC-224583A5FB31}"/>
    <cellStyle name="출력 2 7 4 6" xfId="12384" xr:uid="{030CA05E-EE04-4587-93E9-B2D48D7614A1}"/>
    <cellStyle name="출력 2 7 4 6 2" xfId="25571" xr:uid="{F9C545C5-4F09-4A07-8B83-8506B051E714}"/>
    <cellStyle name="출력 2 7 4 6 3" xfId="35938" xr:uid="{49EECABF-9A72-4244-8FE4-69238C40C8BA}"/>
    <cellStyle name="출력 2 7 4 7" xfId="25566" xr:uid="{A0E8A054-3CCA-4C7B-BB00-F02AA8402A80}"/>
    <cellStyle name="출력 2 7 4 8" xfId="35933" xr:uid="{0BA5BE51-89FC-48E3-A024-F35916D335FE}"/>
    <cellStyle name="출력 2 7 5" xfId="12385" xr:uid="{8BB90E39-7E75-47DB-9D91-307F18C4F7F0}"/>
    <cellStyle name="출력 2 7 5 2" xfId="12386" xr:uid="{AF7B0750-1C18-411A-8638-47C0FEFD0213}"/>
    <cellStyle name="출력 2 7 5 2 2" xfId="25573" xr:uid="{36A991B9-4775-434F-BA98-18DC5BAB9C21}"/>
    <cellStyle name="출력 2 7 5 2 3" xfId="35940" xr:uid="{EBF2E2F8-3E3E-47C2-A4B2-F827CDBD1F01}"/>
    <cellStyle name="출력 2 7 5 3" xfId="12387" xr:uid="{9C437BC4-C794-4525-95A0-259AF399D80B}"/>
    <cellStyle name="출력 2 7 5 3 2" xfId="25574" xr:uid="{CE48E457-E537-4B9F-B333-31B8940C88C8}"/>
    <cellStyle name="출력 2 7 5 3 3" xfId="35941" xr:uid="{CB96357B-6E41-4993-B217-751830AE531A}"/>
    <cellStyle name="출력 2 7 5 4" xfId="12388" xr:uid="{6328C9FA-4B1E-47C3-9C58-8AC74987A2BF}"/>
    <cellStyle name="출력 2 7 5 4 2" xfId="25575" xr:uid="{3618CBFE-1172-4702-86E3-05B46382E00A}"/>
    <cellStyle name="출력 2 7 5 4 3" xfId="35942" xr:uid="{A3DA33C0-DF2F-490C-B9D6-3F19D6FF0477}"/>
    <cellStyle name="출력 2 7 5 5" xfId="12389" xr:uid="{54F0421A-3A03-4980-BC6B-B577AA62834E}"/>
    <cellStyle name="출력 2 7 5 5 2" xfId="25576" xr:uid="{1A6C4A76-84A7-452E-BC34-DE3AEEC38B26}"/>
    <cellStyle name="출력 2 7 5 5 3" xfId="35943" xr:uid="{AD5C5AF8-AE9D-4B54-9720-0A2F7E5CB70B}"/>
    <cellStyle name="출력 2 7 5 6" xfId="25572" xr:uid="{4CBD7E00-B7DC-4B2A-9817-E8537E943472}"/>
    <cellStyle name="출력 2 7 5 7" xfId="35939" xr:uid="{49715439-641E-4BC2-8666-B37D2E4347A0}"/>
    <cellStyle name="출력 2 7 6" xfId="12390" xr:uid="{62501047-3B11-41CE-84E3-FD19C91BAD69}"/>
    <cellStyle name="출력 2 7 6 2" xfId="12391" xr:uid="{F9683CC1-E05F-46AF-B7AC-DA4008E823D7}"/>
    <cellStyle name="출력 2 7 6 2 2" xfId="25578" xr:uid="{F82FCE87-8512-4948-B506-C26B38A1989C}"/>
    <cellStyle name="출력 2 7 6 2 3" xfId="35945" xr:uid="{13DE8D5D-BB07-4F7A-ADF1-A9EE91FF9210}"/>
    <cellStyle name="출력 2 7 6 3" xfId="25577" xr:uid="{CA397109-3D90-4BEB-BA9A-4ABD3CD43BDE}"/>
    <cellStyle name="출력 2 7 6 4" xfId="35944" xr:uid="{7B892CF2-D52C-4CEC-86A6-318D7571E68A}"/>
    <cellStyle name="출력 2 7 7" xfId="12392" xr:uid="{8056321A-4E04-44A2-A137-F5463ABA4900}"/>
    <cellStyle name="출력 2 7 7 2" xfId="12393" xr:uid="{8D54DE73-2CC9-43A0-8343-7F025CF062BD}"/>
    <cellStyle name="출력 2 7 7 3" xfId="25579" xr:uid="{0F2CB30C-E451-4224-B009-300FBDC9D793}"/>
    <cellStyle name="출력 2 7 7 4" xfId="35946" xr:uid="{989FA737-FD03-4B11-AF0A-7E8BCCF9A428}"/>
    <cellStyle name="출력 2 7 8" xfId="12394" xr:uid="{733FE34D-C683-460C-A983-BD0A438A04FB}"/>
    <cellStyle name="출력 2 7 8 2" xfId="25581" xr:uid="{96738365-7BCC-4F8C-BD5C-C78C0949052E}"/>
    <cellStyle name="출력 2 7 8 3" xfId="35947" xr:uid="{5CE50D6E-8B84-41B9-A60B-F810D5E0A7A9}"/>
    <cellStyle name="출력 2 7 9" xfId="25534" xr:uid="{796215C3-D46E-45D3-8CCE-916CDD8700FE}"/>
    <cellStyle name="출력 2 8" xfId="12395" xr:uid="{E5B53B80-64B2-41A0-8A1D-4AE063853AA3}"/>
    <cellStyle name="출력 2 8 2" xfId="12396" xr:uid="{8B86BFE0-6825-4FB4-A546-3E86F11BEF48}"/>
    <cellStyle name="출력 2 8 2 2" xfId="12397" xr:uid="{CA01DD28-0BA0-4831-B355-2C4632EE7123}"/>
    <cellStyle name="출력 2 8 2 2 2" xfId="25584" xr:uid="{CE7738EF-5816-4486-862C-E91CC9106A7A}"/>
    <cellStyle name="출력 2 8 2 2 3" xfId="35950" xr:uid="{865EA689-43EC-4481-B91F-392A55314A20}"/>
    <cellStyle name="출력 2 8 2 3" xfId="12398" xr:uid="{283979B5-F2F7-4DA0-AD4B-F7D73AEA0B39}"/>
    <cellStyle name="출력 2 8 2 3 2" xfId="25585" xr:uid="{7716735F-F658-4441-BB7D-8542733D2BEF}"/>
    <cellStyle name="출력 2 8 2 3 3" xfId="35951" xr:uid="{DBB78301-5007-4CAA-91FF-0D341B7B3014}"/>
    <cellStyle name="출력 2 8 2 4" xfId="12399" xr:uid="{E4C71599-00AE-402C-AF68-AFD37865DD5A}"/>
    <cellStyle name="출력 2 8 2 4 2" xfId="25586" xr:uid="{1A54E784-F4E5-4357-829C-3D1C87C34FEC}"/>
    <cellStyle name="출력 2 8 2 4 3" xfId="35952" xr:uid="{1B9FC9EF-C14E-4635-9FE6-9488479EC00F}"/>
    <cellStyle name="출력 2 8 2 5" xfId="12400" xr:uid="{16C839BC-1778-412B-A763-5ECB1B09A053}"/>
    <cellStyle name="출력 2 8 2 5 2" xfId="25587" xr:uid="{81FA0169-3C50-4FCD-8273-AEB1042F1D49}"/>
    <cellStyle name="출력 2 8 2 5 3" xfId="35953" xr:uid="{697C7B3A-4F04-4167-83E4-7EA35704F00B}"/>
    <cellStyle name="출력 2 8 2 6" xfId="12401" xr:uid="{45DF4F1A-0270-464A-B83D-305181BE0F46}"/>
    <cellStyle name="출력 2 8 2 6 2" xfId="25588" xr:uid="{4E5CE011-BE89-4686-9A1F-DA691C151300}"/>
    <cellStyle name="출력 2 8 2 6 3" xfId="35954" xr:uid="{91D29DBA-77BC-4A52-81DE-A0C266BA20CF}"/>
    <cellStyle name="출력 2 8 2 7" xfId="12402" xr:uid="{F621FF77-4AB7-45CF-B126-861393F4AEC8}"/>
    <cellStyle name="출력 2 8 2 7 2" xfId="25589" xr:uid="{3D3AEBA5-E0D7-4F63-A43B-C4482B6077D3}"/>
    <cellStyle name="출력 2 8 2 7 3" xfId="35955" xr:uid="{71F3F877-BECA-4E76-B65B-612752630B2E}"/>
    <cellStyle name="출력 2 8 2 8" xfId="25583" xr:uid="{CF7F732D-36E9-441F-AA98-1B55C5E52BE6}"/>
    <cellStyle name="출력 2 8 2 9" xfId="35949" xr:uid="{4A31A907-4261-4462-9B98-E24443397404}"/>
    <cellStyle name="출력 2 8 3" xfId="12403" xr:uid="{8EC00847-4DF3-43F3-8BB6-C0276AFD0DC2}"/>
    <cellStyle name="출력 2 8 3 2" xfId="12404" xr:uid="{66197CE3-13AF-4ADE-9FA6-1C26F0E176BF}"/>
    <cellStyle name="출력 2 8 3 2 2" xfId="25591" xr:uid="{7BE97DD1-58D9-4424-9E00-5DDEF4A2F2D0}"/>
    <cellStyle name="출력 2 8 3 2 3" xfId="35957" xr:uid="{99847888-D0DF-444A-9504-C300BD043A6E}"/>
    <cellStyle name="출력 2 8 3 3" xfId="12405" xr:uid="{147581A7-D9BD-463E-90B2-3C12A72FFA56}"/>
    <cellStyle name="출력 2 8 3 3 2" xfId="25592" xr:uid="{56DECF77-AF5C-4E33-BAE3-381276C6D910}"/>
    <cellStyle name="출력 2 8 3 3 3" xfId="35958" xr:uid="{3CFB5041-ED0A-4688-A2D4-623FB19A9A1B}"/>
    <cellStyle name="출력 2 8 3 4" xfId="12406" xr:uid="{422E6A80-A949-425B-9446-7E6157C08629}"/>
    <cellStyle name="출력 2 8 3 4 2" xfId="25593" xr:uid="{839B9CEA-99F7-45EF-8019-65253C442CEA}"/>
    <cellStyle name="출력 2 8 3 4 3" xfId="35959" xr:uid="{DEF0E72A-0F79-4D7F-8318-EDD63565499C}"/>
    <cellStyle name="출력 2 8 3 5" xfId="12407" xr:uid="{BA15166B-A9CA-4104-A79D-1D81E6939CE9}"/>
    <cellStyle name="출력 2 8 3 5 2" xfId="25594" xr:uid="{615A7984-386D-4CD5-B447-F4CD2A27CCA6}"/>
    <cellStyle name="출력 2 8 3 5 3" xfId="35960" xr:uid="{E1634DC9-1063-4AC4-8B3C-4B842C55F5D7}"/>
    <cellStyle name="출력 2 8 3 6" xfId="12408" xr:uid="{6851A42F-5CED-4699-9AA1-206E21C6BCC1}"/>
    <cellStyle name="출력 2 8 3 6 2" xfId="25595" xr:uid="{78C062CC-5812-4D53-9A0B-009B42904DDE}"/>
    <cellStyle name="출력 2 8 3 6 3" xfId="35961" xr:uid="{A66905D1-0BEA-475E-8497-61528F4DF158}"/>
    <cellStyle name="출력 2 8 3 7" xfId="25590" xr:uid="{E1888C2D-C2EE-4F02-A1C7-E6EA4C0C208C}"/>
    <cellStyle name="출력 2 8 3 8" xfId="35956" xr:uid="{1EB5395C-636F-4FBB-A93A-43B6F65868B4}"/>
    <cellStyle name="출력 2 8 4" xfId="12409" xr:uid="{09E05DCD-BE80-4C17-930C-3A163FC4CAA4}"/>
    <cellStyle name="출력 2 8 4 2" xfId="12410" xr:uid="{9BBE25F1-2DDF-4BF1-A01D-006306E777AA}"/>
    <cellStyle name="출력 2 8 4 2 2" xfId="25597" xr:uid="{6DA7CF60-592F-4B29-B9E0-96784AFA704E}"/>
    <cellStyle name="출력 2 8 4 2 3" xfId="35963" xr:uid="{98564F9F-BF9C-47E1-8A6D-B43ED17FEFB5}"/>
    <cellStyle name="출력 2 8 4 3" xfId="12411" xr:uid="{C96624E9-5812-4E3B-A841-4ABB5CEB1DC4}"/>
    <cellStyle name="출력 2 8 4 3 2" xfId="25598" xr:uid="{F75D570E-F957-4010-A5CD-AA074D76151F}"/>
    <cellStyle name="출력 2 8 4 3 3" xfId="35964" xr:uid="{F85BAA2A-A837-4AA6-99FF-E418BA671FB9}"/>
    <cellStyle name="출력 2 8 4 4" xfId="12412" xr:uid="{13A4B43E-3392-49CB-BD66-D13CEB19184A}"/>
    <cellStyle name="출력 2 8 4 4 2" xfId="25599" xr:uid="{E4B408C6-289A-48D9-9B89-8E3EBE2AA398}"/>
    <cellStyle name="출력 2 8 4 4 3" xfId="35965" xr:uid="{368D22F1-230A-4861-AF32-CC17C5E059DE}"/>
    <cellStyle name="출력 2 8 4 5" xfId="12413" xr:uid="{5864A012-3213-498E-B123-2437C8E98A36}"/>
    <cellStyle name="출력 2 8 4 5 2" xfId="25600" xr:uid="{64E2C466-5772-43DC-9781-D3B8F8E0C322}"/>
    <cellStyle name="출력 2 8 4 5 3" xfId="35966" xr:uid="{FB83204C-5D3C-40D3-8EB7-E04741F071B1}"/>
    <cellStyle name="출력 2 8 4 6" xfId="25596" xr:uid="{3C2EA53A-1747-4A3F-9306-13155FB2171F}"/>
    <cellStyle name="출력 2 8 4 7" xfId="35962" xr:uid="{515F6AF2-28F7-4ED4-A1A0-91767E179727}"/>
    <cellStyle name="출력 2 8 5" xfId="12414" xr:uid="{92253249-A2F0-4AD3-8D93-623FD83D678F}"/>
    <cellStyle name="출력 2 8 5 2" xfId="12415" xr:uid="{1DE810E3-B057-475C-8D7F-733610AC4A1F}"/>
    <cellStyle name="출력 2 8 5 2 2" xfId="25602" xr:uid="{87958FBA-AF35-44DF-B562-BC0329A82B20}"/>
    <cellStyle name="출력 2 8 5 2 3" xfId="35968" xr:uid="{F1696E37-7B5A-46B4-B102-5360B93402AE}"/>
    <cellStyle name="출력 2 8 5 3" xfId="25601" xr:uid="{73C084AF-CC97-424F-990D-95C7BB220062}"/>
    <cellStyle name="출력 2 8 5 4" xfId="35967" xr:uid="{9559212D-5379-4C9A-8D64-C10E8D6CE172}"/>
    <cellStyle name="출력 2 8 6" xfId="12416" xr:uid="{83D514BF-938A-4A0F-B486-6E7C2A4947CE}"/>
    <cellStyle name="출력 2 8 6 2" xfId="12417" xr:uid="{0AF746F4-BB75-4B4C-8127-218536C6AF68}"/>
    <cellStyle name="출력 2 8 6 3" xfId="25603" xr:uid="{4806BA41-F1D4-4A44-AF52-E06C9A66012F}"/>
    <cellStyle name="출력 2 8 6 4" xfId="35969" xr:uid="{1C870A09-4246-40E9-9F95-691CA485FA64}"/>
    <cellStyle name="출력 2 8 7" xfId="12418" xr:uid="{CFE7ED84-B0FE-4B82-8C88-F73C7B21BB0D}"/>
    <cellStyle name="출력 2 8 7 2" xfId="25605" xr:uid="{86189BC4-4588-40FF-890D-19E91527EB4A}"/>
    <cellStyle name="출력 2 8 7 3" xfId="35970" xr:uid="{93DB6602-4950-468A-A5B6-269D8C53B80D}"/>
    <cellStyle name="출력 2 8 8" xfId="25582" xr:uid="{20279B97-49CA-4080-9705-015C0310838B}"/>
    <cellStyle name="출력 2 8 9" xfId="35948" xr:uid="{B8F0B1F8-FBD5-43DD-B5B6-BC33B1B274D0}"/>
    <cellStyle name="출력 2 9" xfId="12419" xr:uid="{37CB1577-3CB8-4744-B36B-FC334D00A0B1}"/>
    <cellStyle name="출력 2 9 2" xfId="12420" xr:uid="{7B8BBD31-6003-41BA-B2AB-66DCBA9A1F20}"/>
    <cellStyle name="출력 2 9 2 2" xfId="25607" xr:uid="{C1DE8BFD-5418-43BA-975B-5FDB5D543DA8}"/>
    <cellStyle name="출력 2 9 2 3" xfId="35972" xr:uid="{7098EF3F-4124-409C-807C-F866083FF052}"/>
    <cellStyle name="출력 2 9 3" xfId="12421" xr:uid="{59522ED1-C623-4E34-8026-7FFD68374C88}"/>
    <cellStyle name="출력 2 9 3 2" xfId="25608" xr:uid="{8269D41A-1323-4209-9203-014178997A05}"/>
    <cellStyle name="출력 2 9 3 3" xfId="35973" xr:uid="{43FFEEF7-2742-48CE-88D9-08B406273DB0}"/>
    <cellStyle name="출력 2 9 4" xfId="25606" xr:uid="{094D8D01-3FE9-4F5B-B1B8-F68E4A4E0D78}"/>
    <cellStyle name="출력 2 9 5" xfId="35971" xr:uid="{E130CD3B-E034-4324-848B-314951E5ACDE}"/>
    <cellStyle name="출력 2_9.원단위" xfId="12422" xr:uid="{8BE974A4-CFB0-401F-BB75-5655FAE7A1DE}"/>
    <cellStyle name="출력 3" xfId="12423" xr:uid="{4A387EF3-575B-49B6-98B6-8E9BA5B8E11A}"/>
    <cellStyle name="출력 4" xfId="12424" xr:uid="{CE03A2A4-8059-4D94-9F5E-1F6D931F466C}"/>
    <cellStyle name="출력 5" xfId="12425" xr:uid="{E7E088D3-62CD-4D59-ADF4-F1EDCFEAF82F}"/>
    <cellStyle name="출력 5 10" xfId="12426" xr:uid="{1B39D867-6F3B-4F3C-8185-8CCB91FF0841}"/>
    <cellStyle name="출력 5 10 2" xfId="12427" xr:uid="{BD1B8830-53DE-46B0-9103-8AC29EE3C8E3}"/>
    <cellStyle name="출력 5 11" xfId="12428" xr:uid="{4AF14D3C-52BD-4F53-B6B9-B6B9A4F5D89A}"/>
    <cellStyle name="출력 5 12" xfId="25611" xr:uid="{27F24DB1-F909-4970-9222-D92B5E54D1DB}"/>
    <cellStyle name="출력 5 13" xfId="35974" xr:uid="{3CB3924B-E309-4882-824C-078925B9087F}"/>
    <cellStyle name="출력 5 2" xfId="12429" xr:uid="{0173AA98-7553-4DE5-9670-184020B22DCB}"/>
    <cellStyle name="출력 5 2 10" xfId="35975" xr:uid="{9151A151-3C85-4DAA-A3EE-B01EA7339557}"/>
    <cellStyle name="출력 5 2 2" xfId="12430" xr:uid="{638FFA7E-FE9F-402A-BDE9-5807FEA0A37C}"/>
    <cellStyle name="출력 5 2 2 10" xfId="35976" xr:uid="{B35E66E1-ED85-43FF-A79C-D1A037AB3E7A}"/>
    <cellStyle name="출력 5 2 2 2" xfId="12431" xr:uid="{7FF39070-8A5E-424E-BB30-30321721304C}"/>
    <cellStyle name="출력 5 2 2 2 2" xfId="12432" xr:uid="{5777C3FF-0924-4144-BC65-14C873DD9634}"/>
    <cellStyle name="출력 5 2 2 2 2 2" xfId="25618" xr:uid="{94F7C050-C939-49B2-901D-FFF7FD0979A7}"/>
    <cellStyle name="출력 5 2 2 2 2 3" xfId="35978" xr:uid="{732C2A35-5FC3-4672-AE40-F96CB5E5CF9A}"/>
    <cellStyle name="출력 5 2 2 2 3" xfId="12433" xr:uid="{1241D3C8-A183-4115-A944-5427008B8F4C}"/>
    <cellStyle name="출력 5 2 2 2 3 2" xfId="25619" xr:uid="{A89EE479-F3AC-4349-9003-5D4F1B6E46FF}"/>
    <cellStyle name="출력 5 2 2 2 3 3" xfId="35979" xr:uid="{691E4C55-EA1C-48BB-8C5D-5C43253561DC}"/>
    <cellStyle name="출력 5 2 2 2 4" xfId="12434" xr:uid="{EA57EB61-0BDE-4C6B-A8F1-AF0E66A58265}"/>
    <cellStyle name="출력 5 2 2 2 4 2" xfId="25620" xr:uid="{C8D8846A-B13A-41C8-A5DF-7FF3EB2E78A0}"/>
    <cellStyle name="출력 5 2 2 2 4 3" xfId="35980" xr:uid="{94C0D44D-5D69-441E-A9AB-EA16318EC11D}"/>
    <cellStyle name="출력 5 2 2 2 5" xfId="12435" xr:uid="{923CFB2F-0125-4C6C-8761-7611D1DCEE43}"/>
    <cellStyle name="출력 5 2 2 2 5 2" xfId="25621" xr:uid="{3DDF0CD4-E2C1-4625-B455-61385A406C4E}"/>
    <cellStyle name="출력 5 2 2 2 5 3" xfId="35981" xr:uid="{5A770482-8A10-49E3-AC2B-09B73A3D0591}"/>
    <cellStyle name="출력 5 2 2 2 6" xfId="12436" xr:uid="{62D66CCD-DC6A-4384-AD24-21254B0A38ED}"/>
    <cellStyle name="출력 5 2 2 2 6 2" xfId="25622" xr:uid="{0470A0D0-AE61-4AF6-A8CE-90563D808990}"/>
    <cellStyle name="출력 5 2 2 2 6 3" xfId="35982" xr:uid="{A305EECC-B188-4400-9E35-6226B3BDC5B2}"/>
    <cellStyle name="출력 5 2 2 2 7" xfId="12437" xr:uid="{F572AB79-80D4-45D3-9431-60AC576129D4}"/>
    <cellStyle name="출력 5 2 2 2 7 2" xfId="25623" xr:uid="{03FEE19A-BDE0-4F33-BA33-7C5735ED2AC7}"/>
    <cellStyle name="출력 5 2 2 2 7 3" xfId="35983" xr:uid="{7C1A04D7-A57B-4D01-B9CC-DA69599A6D19}"/>
    <cellStyle name="출력 5 2 2 2 8" xfId="25617" xr:uid="{57FC5F40-9914-4D3B-8AF9-DD95855D4683}"/>
    <cellStyle name="출력 5 2 2 2 9" xfId="35977" xr:uid="{1F7DB875-5659-4712-BDCF-D993A5C74D20}"/>
    <cellStyle name="출력 5 2 2 3" xfId="12438" xr:uid="{69510040-7200-4136-8DA4-F0C0A184AD1D}"/>
    <cellStyle name="출력 5 2 2 3 2" xfId="12439" xr:uid="{5EB80393-2DB3-44B1-A122-1072B90F4D22}"/>
    <cellStyle name="출력 5 2 2 3 2 2" xfId="25625" xr:uid="{9B230C77-1CBD-476E-94CE-855431B06654}"/>
    <cellStyle name="출력 5 2 2 3 2 3" xfId="35985" xr:uid="{AA4879D4-4E1C-40D7-8416-BB365610D0DC}"/>
    <cellStyle name="출력 5 2 2 3 3" xfId="12440" xr:uid="{70309E03-6E0B-4406-A058-5E3DC7CCEFD0}"/>
    <cellStyle name="출력 5 2 2 3 3 2" xfId="25626" xr:uid="{8D4C0D0F-0572-468C-911A-3BA65A085D69}"/>
    <cellStyle name="출력 5 2 2 3 3 3" xfId="35986" xr:uid="{448406F6-917C-4C27-A900-5C6408FAAB90}"/>
    <cellStyle name="출력 5 2 2 3 4" xfId="12441" xr:uid="{5C32DDC4-9205-411F-90B0-10049CC2528C}"/>
    <cellStyle name="출력 5 2 2 3 4 2" xfId="25627" xr:uid="{C04B59A5-4163-4301-BD0F-E52702DA067E}"/>
    <cellStyle name="출력 5 2 2 3 4 3" xfId="35987" xr:uid="{A0A08618-8161-488F-B22A-63AF88213F0E}"/>
    <cellStyle name="출력 5 2 2 3 5" xfId="12442" xr:uid="{ECC0A90A-6D48-4AF6-A42D-F9E5EC1BEB0A}"/>
    <cellStyle name="출력 5 2 2 3 5 2" xfId="25628" xr:uid="{ECFC75C4-EF0B-4950-9A0A-38D14E1B08AC}"/>
    <cellStyle name="출력 5 2 2 3 5 3" xfId="35988" xr:uid="{995785A6-E45B-4277-BBD1-99434936F747}"/>
    <cellStyle name="출력 5 2 2 3 6" xfId="12443" xr:uid="{1E276F19-7688-49BB-988D-6673520F336D}"/>
    <cellStyle name="출력 5 2 2 3 6 2" xfId="25629" xr:uid="{22A13713-5D08-483D-AAEF-CDE484B0AB37}"/>
    <cellStyle name="출력 5 2 2 3 6 3" xfId="35989" xr:uid="{340CC74B-2ADA-4E18-A8C3-FB8EB8A27D07}"/>
    <cellStyle name="출력 5 2 2 3 7" xfId="25624" xr:uid="{09EB1757-DD85-446F-BC2B-5862EB4F3810}"/>
    <cellStyle name="출력 5 2 2 3 8" xfId="35984" xr:uid="{409C3F1B-FD0C-419F-BB4F-F8236FD775CE}"/>
    <cellStyle name="출력 5 2 2 4" xfId="12444" xr:uid="{E8DF0347-72A8-41C2-9F9A-3E4C7EF3A5D0}"/>
    <cellStyle name="출력 5 2 2 4 2" xfId="12445" xr:uid="{E6095854-E61E-4086-BEC3-0A299802F5AD}"/>
    <cellStyle name="출력 5 2 2 4 2 2" xfId="25631" xr:uid="{907BB67C-9FB9-4932-9201-48E05DD8B38D}"/>
    <cellStyle name="출력 5 2 2 4 2 3" xfId="35991" xr:uid="{5258DABF-6631-4730-9EB3-B3F137A85976}"/>
    <cellStyle name="출력 5 2 2 4 3" xfId="12446" xr:uid="{086B476A-EB52-4000-833D-DC89093F9624}"/>
    <cellStyle name="출력 5 2 2 4 3 2" xfId="25632" xr:uid="{3E7CF4DD-9380-4064-A2B1-285BDF203796}"/>
    <cellStyle name="출력 5 2 2 4 3 3" xfId="35992" xr:uid="{2DFED5FD-CCF8-4844-82D5-8DB2B7497AFB}"/>
    <cellStyle name="출력 5 2 2 4 4" xfId="12447" xr:uid="{3F6B68E1-68A1-4A27-AF2B-FA084D75266E}"/>
    <cellStyle name="출력 5 2 2 4 4 2" xfId="25633" xr:uid="{2DD5D6DF-BF82-42C3-B978-3E2E330FE44E}"/>
    <cellStyle name="출력 5 2 2 4 4 3" xfId="35993" xr:uid="{304F207D-5E94-4E12-812A-8D864DC23EF7}"/>
    <cellStyle name="출력 5 2 2 4 5" xfId="25630" xr:uid="{11338269-4EC3-4255-9BD6-00A3EFA722EB}"/>
    <cellStyle name="출력 5 2 2 4 6" xfId="35990" xr:uid="{8DD36753-1BAE-47E9-B5E0-1CD7A048C731}"/>
    <cellStyle name="출력 5 2 2 5" xfId="12448" xr:uid="{214D55D6-4E24-4C73-86B4-36F390F3D734}"/>
    <cellStyle name="출력 5 2 2 5 2" xfId="12449" xr:uid="{8F0193B2-8349-47FB-A100-A2B6487292CA}"/>
    <cellStyle name="출력 5 2 2 5 3" xfId="25634" xr:uid="{F6AFD9F3-DA35-47FA-85A4-52A48842C15E}"/>
    <cellStyle name="출력 5 2 2 5 4" xfId="35994" xr:uid="{35EF47B7-EF94-41FC-BE7E-3BB97A827D77}"/>
    <cellStyle name="출력 5 2 2 6" xfId="12450" xr:uid="{977D004C-C560-40D4-868A-0727C20C3984}"/>
    <cellStyle name="출력 5 2 2 6 2" xfId="12451" xr:uid="{DCCE5475-3C8B-4781-A3A4-19CD7B65A2BC}"/>
    <cellStyle name="출력 5 2 2 6 3" xfId="25636" xr:uid="{76FD33C0-5809-4D77-A7C7-C242084664C2}"/>
    <cellStyle name="출력 5 2 2 6 4" xfId="35995" xr:uid="{2F3B16E1-6354-4EF2-8A20-9A56980CF231}"/>
    <cellStyle name="출력 5 2 2 7" xfId="12452" xr:uid="{4C9A279F-DCD7-4A73-89F3-434E78BDBEF6}"/>
    <cellStyle name="출력 5 2 2 7 2" xfId="25638" xr:uid="{2EF9A55C-2730-4FF3-B22B-24DC177B7990}"/>
    <cellStyle name="출력 5 2 2 7 3" xfId="35996" xr:uid="{99E31F0E-AF71-4E44-823A-FB954B869083}"/>
    <cellStyle name="출력 5 2 2 8" xfId="12453" xr:uid="{CFDE697B-8D61-45F4-A39E-31B75E31BAA3}"/>
    <cellStyle name="출력 5 2 2 8 2" xfId="25639" xr:uid="{71ABB60A-073B-4A56-9E65-2D06135507D2}"/>
    <cellStyle name="출력 5 2 2 8 3" xfId="35997" xr:uid="{90482C66-A998-4DE4-89E4-548A8D4076B7}"/>
    <cellStyle name="출력 5 2 2 9" xfId="25616" xr:uid="{9D2F3CCF-C8C7-47AD-9736-12989AECC5A7}"/>
    <cellStyle name="출력 5 2 3" xfId="12454" xr:uid="{FB6CF9D5-8EBC-4E91-9889-E5AD6AA61B5B}"/>
    <cellStyle name="출력 5 2 3 2" xfId="12455" xr:uid="{1CD61105-7A75-414B-B6A2-9356A8226E77}"/>
    <cellStyle name="출력 5 2 3 2 2" xfId="25641" xr:uid="{8E384932-47C5-415C-ACD2-E9D0B6689C62}"/>
    <cellStyle name="출력 5 2 3 2 3" xfId="35999" xr:uid="{80652AA4-808B-40E1-86C1-35014804FCF3}"/>
    <cellStyle name="출력 5 2 3 3" xfId="12456" xr:uid="{312840C2-EA6D-44BD-85A0-23744D1EF950}"/>
    <cellStyle name="출력 5 2 3 3 2" xfId="25642" xr:uid="{AE4C589C-66B1-4767-9F8C-20CAC835E93F}"/>
    <cellStyle name="출력 5 2 3 3 3" xfId="36000" xr:uid="{1A46E7B4-073C-4ABB-BAEF-59983E8D874B}"/>
    <cellStyle name="출력 5 2 3 4" xfId="12457" xr:uid="{8B61FF45-09CF-4A2D-8BAB-48F2108E3E08}"/>
    <cellStyle name="출력 5 2 3 4 2" xfId="25643" xr:uid="{38903413-6B0D-4E0D-AD07-B29BC5D5C7C9}"/>
    <cellStyle name="출력 5 2 3 4 3" xfId="36001" xr:uid="{CA012009-09FA-4BB1-8BE6-622714C7171B}"/>
    <cellStyle name="출력 5 2 3 5" xfId="12458" xr:uid="{0763A95E-6C09-4E9A-8CF8-CC1A5B0CBBD0}"/>
    <cellStyle name="출력 5 2 3 5 2" xfId="25644" xr:uid="{F42A7D37-BC40-49F3-963B-F2EB0943A143}"/>
    <cellStyle name="출력 5 2 3 5 3" xfId="36002" xr:uid="{1B0C22CB-64E0-4C5F-89D3-09EAD8E12D76}"/>
    <cellStyle name="출력 5 2 3 6" xfId="12459" xr:uid="{FC7F14B5-26A6-4FBF-BF13-1E5EE46FD817}"/>
    <cellStyle name="출력 5 2 3 6 2" xfId="25645" xr:uid="{AC4018FA-EC19-461F-9968-C3D5BE1F1431}"/>
    <cellStyle name="출력 5 2 3 6 3" xfId="36003" xr:uid="{C73D477A-AE96-400E-A1B5-F5C69E1AEE64}"/>
    <cellStyle name="출력 5 2 3 7" xfId="12460" xr:uid="{B0FA0A7F-C880-42A0-BEF1-30E555EE397B}"/>
    <cellStyle name="출력 5 2 3 7 2" xfId="25646" xr:uid="{6E6E48BE-C0A2-428A-B659-DCF03BDFC623}"/>
    <cellStyle name="출력 5 2 3 7 3" xfId="36004" xr:uid="{79A51FC4-B6C0-4433-AC20-1EBEFD9947B5}"/>
    <cellStyle name="출력 5 2 3 8" xfId="25640" xr:uid="{E5D57C98-C688-4EE9-8510-ACD9B40E1FB5}"/>
    <cellStyle name="출력 5 2 3 9" xfId="35998" xr:uid="{7E5906C7-F4E8-4DBD-8CD9-15A5EFA9A3D8}"/>
    <cellStyle name="출력 5 2 4" xfId="12461" xr:uid="{DE71F2A9-F001-4BFE-97AA-557507084763}"/>
    <cellStyle name="출력 5 2 4 2" xfId="12462" xr:uid="{581595CF-F1E4-4293-A627-52DC1FC1F465}"/>
    <cellStyle name="출력 5 2 4 2 2" xfId="25648" xr:uid="{188B7110-AEC5-4DF4-AB98-D455E7DA92FC}"/>
    <cellStyle name="출력 5 2 4 2 3" xfId="36006" xr:uid="{43DDC0E0-0C1A-41D9-AA37-5023622332DF}"/>
    <cellStyle name="출력 5 2 4 3" xfId="12463" xr:uid="{A8FA350B-FE18-44AE-BFE7-045E7571B004}"/>
    <cellStyle name="출력 5 2 4 3 2" xfId="25649" xr:uid="{1B15D164-26C2-4C6D-B546-F3B5CFE204FA}"/>
    <cellStyle name="출력 5 2 4 3 3" xfId="36007" xr:uid="{FF64C8AF-D1C9-416A-BA62-14B42B997C78}"/>
    <cellStyle name="출력 5 2 4 4" xfId="12464" xr:uid="{B7B742BC-ED4A-4A75-9C2E-87C549A3B3F6}"/>
    <cellStyle name="출력 5 2 4 4 2" xfId="25650" xr:uid="{D3433B8C-242A-4E2C-BD46-BADD8C1F1DD8}"/>
    <cellStyle name="출력 5 2 4 4 3" xfId="36008" xr:uid="{BC70CC7B-2E54-4E75-BC36-3A799D311A97}"/>
    <cellStyle name="출력 5 2 4 5" xfId="12465" xr:uid="{6913A410-7414-42C0-A9E6-0EFC22E4AE2B}"/>
    <cellStyle name="출력 5 2 4 5 2" xfId="25651" xr:uid="{2BD0DC09-D8D5-42FE-A1F7-FBA4C777D32C}"/>
    <cellStyle name="출력 5 2 4 5 3" xfId="36009" xr:uid="{EE50591D-4309-4622-8B55-3F89429FBC20}"/>
    <cellStyle name="출력 5 2 4 6" xfId="12466" xr:uid="{AE7E25B2-4996-438C-9FBC-01AE9931EA95}"/>
    <cellStyle name="출력 5 2 4 6 2" xfId="25652" xr:uid="{8A5C11FF-CEF9-4809-BD3A-141BFFF4F403}"/>
    <cellStyle name="출력 5 2 4 6 3" xfId="36010" xr:uid="{D6C6855C-91D8-4FF3-A69C-63444D6963FC}"/>
    <cellStyle name="출력 5 2 4 7" xfId="25647" xr:uid="{9169853A-B4A5-40EB-B702-AA15CA30CE65}"/>
    <cellStyle name="출력 5 2 4 8" xfId="36005" xr:uid="{E3190048-8171-4490-AECF-C63AE838BFD5}"/>
    <cellStyle name="출력 5 2 5" xfId="12467" xr:uid="{79FA35DC-DA17-4FA2-AA75-F299382FF754}"/>
    <cellStyle name="출력 5 2 5 2" xfId="12468" xr:uid="{571C9034-43EA-4DB6-A5AD-B51F10B154C3}"/>
    <cellStyle name="출력 5 2 5 2 2" xfId="25654" xr:uid="{EE2AF775-BCD8-44A7-9321-650F03351C6A}"/>
    <cellStyle name="출력 5 2 5 2 3" xfId="36012" xr:uid="{1934BDD7-8623-4FE5-96F8-0E8A7F4350CE}"/>
    <cellStyle name="출력 5 2 5 3" xfId="12469" xr:uid="{4482C23D-80CB-46C8-8497-3D4D111EE1C9}"/>
    <cellStyle name="출력 5 2 5 3 2" xfId="25655" xr:uid="{4D0F8C60-F325-41E3-B0F7-D18634124CA5}"/>
    <cellStyle name="출력 5 2 5 3 3" xfId="36013" xr:uid="{FB87F722-78CE-47F4-BBD0-10B18B5615C4}"/>
    <cellStyle name="출력 5 2 5 4" xfId="12470" xr:uid="{10AEE29D-243B-4436-9E5A-ABC55973C1DD}"/>
    <cellStyle name="출력 5 2 5 4 2" xfId="25656" xr:uid="{5FCC4530-8951-46B2-9E4A-1BD156EF11B4}"/>
    <cellStyle name="출력 5 2 5 4 3" xfId="36014" xr:uid="{C55A9633-045C-407D-BDA8-7C9D443FBE2E}"/>
    <cellStyle name="출력 5 2 5 5" xfId="12471" xr:uid="{9A5E0878-F5BB-42D0-B334-A316F8BC57FF}"/>
    <cellStyle name="출력 5 2 5 5 2" xfId="25657" xr:uid="{64C90CA2-866F-4A91-BF3F-20C28FA61F4A}"/>
    <cellStyle name="출력 5 2 5 5 3" xfId="36015" xr:uid="{7BE100AB-A288-4390-B8FC-A2222A7CE32F}"/>
    <cellStyle name="출력 5 2 5 6" xfId="25653" xr:uid="{FA8384B7-F625-49D0-91E9-DF41A7B2FE80}"/>
    <cellStyle name="출력 5 2 5 7" xfId="36011" xr:uid="{D7B9B841-F61B-43F0-B6D7-BB7AE2796978}"/>
    <cellStyle name="출력 5 2 6" xfId="12472" xr:uid="{8FD6EE4D-127F-4102-BF67-D001900AC70F}"/>
    <cellStyle name="출력 5 2 6 2" xfId="12473" xr:uid="{41ACE0B1-7285-45D2-B5F3-3DB2F8D8EFA3}"/>
    <cellStyle name="출력 5 2 6 2 2" xfId="25659" xr:uid="{762BF297-2D14-42EA-B298-4C5499F47E2E}"/>
    <cellStyle name="출력 5 2 6 2 3" xfId="36017" xr:uid="{0BF72C89-AC12-4ABE-80B8-7A8DD1152BF9}"/>
    <cellStyle name="출력 5 2 6 3" xfId="25658" xr:uid="{A1F0B643-0D44-41D2-ACFD-66881FD84892}"/>
    <cellStyle name="출력 5 2 6 4" xfId="36016" xr:uid="{9B00571B-2465-49DF-A30A-E31451227567}"/>
    <cellStyle name="출력 5 2 7" xfId="12474" xr:uid="{DA0EF3B9-21D6-41EE-B2F8-47BD2B38E218}"/>
    <cellStyle name="출력 5 2 7 2" xfId="12475" xr:uid="{0A5DE0A5-DAE9-4CE2-930B-D770DF67BB93}"/>
    <cellStyle name="출력 5 2 7 3" xfId="25660" xr:uid="{7B5363EF-A87C-4882-A71A-A1E3246401DB}"/>
    <cellStyle name="출력 5 2 7 4" xfId="36018" xr:uid="{234BC3ED-2FCB-4FC8-88EB-D27597B91324}"/>
    <cellStyle name="출력 5 2 8" xfId="12476" xr:uid="{281D7872-7798-4174-8ADC-18F347BE11F1}"/>
    <cellStyle name="출력 5 2 8 2" xfId="25662" xr:uid="{B4777479-1572-472C-B08F-9C0767279FC0}"/>
    <cellStyle name="출력 5 2 8 3" xfId="36019" xr:uid="{2EC74E96-12D2-4514-B081-DAEBA51B16EA}"/>
    <cellStyle name="출력 5 2 9" xfId="25615" xr:uid="{0D395EB1-B08A-499D-A607-CA2E9D4AF793}"/>
    <cellStyle name="출력 5 3" xfId="12477" xr:uid="{9305E268-C9E8-4653-A9CB-BE51EF723CD5}"/>
    <cellStyle name="출력 5 3 10" xfId="36020" xr:uid="{2913D95F-5B86-4C44-81B4-58B2D895935F}"/>
    <cellStyle name="출력 5 3 2" xfId="12478" xr:uid="{A72389CC-B59C-492E-BFA8-70EDFF6A1E34}"/>
    <cellStyle name="출력 5 3 2 10" xfId="36021" xr:uid="{DD080459-5A0E-42D3-909A-04860493E4B4}"/>
    <cellStyle name="출력 5 3 2 2" xfId="12479" xr:uid="{9ADB8EE4-5018-4D61-B05D-7133D30A9917}"/>
    <cellStyle name="출력 5 3 2 2 2" xfId="12480" xr:uid="{D6A14774-68D5-4854-B647-497FDEF5CB86}"/>
    <cellStyle name="출력 5 3 2 2 2 2" xfId="25666" xr:uid="{5934E6D5-034B-4BCF-8AB3-21E35357D15A}"/>
    <cellStyle name="출력 5 3 2 2 2 3" xfId="36023" xr:uid="{342843E5-FF98-4C8E-BECF-C4D53DD0CE16}"/>
    <cellStyle name="출력 5 3 2 2 3" xfId="12481" xr:uid="{99A11186-4121-4060-AFC8-0733A0EBB949}"/>
    <cellStyle name="출력 5 3 2 2 3 2" xfId="25667" xr:uid="{2D978915-EE87-42EA-B13C-D661672959AE}"/>
    <cellStyle name="출력 5 3 2 2 3 3" xfId="36024" xr:uid="{031F394E-FBC1-4E0E-BC32-E49AD4391948}"/>
    <cellStyle name="출력 5 3 2 2 4" xfId="12482" xr:uid="{29989A5E-A387-48B9-A3D7-006693666715}"/>
    <cellStyle name="출력 5 3 2 2 4 2" xfId="25668" xr:uid="{A078C7C9-123E-4FEA-B568-95FF23F3E99C}"/>
    <cellStyle name="출력 5 3 2 2 4 3" xfId="36025" xr:uid="{F3C34326-095F-4A8C-82CC-2D1ECD4A9919}"/>
    <cellStyle name="출력 5 3 2 2 5" xfId="12483" xr:uid="{E3853F01-4715-4C47-B600-3F0F0442FCBF}"/>
    <cellStyle name="출력 5 3 2 2 5 2" xfId="25669" xr:uid="{D6640003-012D-4710-B831-1422C40610E8}"/>
    <cellStyle name="출력 5 3 2 2 5 3" xfId="36026" xr:uid="{2ED261B9-69AF-4A64-A6C5-AD379549C19F}"/>
    <cellStyle name="출력 5 3 2 2 6" xfId="12484" xr:uid="{BEF6F9AB-15D8-425D-BB23-702AA5EADCC0}"/>
    <cellStyle name="출력 5 3 2 2 6 2" xfId="25670" xr:uid="{5041C7DA-6AE1-4741-8078-FE1FBD49F67B}"/>
    <cellStyle name="출력 5 3 2 2 6 3" xfId="36027" xr:uid="{0EFE8339-6A7A-4020-B1B5-86D075B22D31}"/>
    <cellStyle name="출력 5 3 2 2 7" xfId="12485" xr:uid="{595FC650-A4C0-4FE6-815C-4C4FA7FAA22A}"/>
    <cellStyle name="출력 5 3 2 2 7 2" xfId="25671" xr:uid="{CC1B960A-BF17-4151-95C8-FDB2BD8AFB87}"/>
    <cellStyle name="출력 5 3 2 2 7 3" xfId="36028" xr:uid="{2FABFFBF-2E1D-4621-9B83-B20EF9368FF2}"/>
    <cellStyle name="출력 5 3 2 2 8" xfId="25665" xr:uid="{09C8A1DD-8202-41CB-B88E-6CDE083A4E4E}"/>
    <cellStyle name="출력 5 3 2 2 9" xfId="36022" xr:uid="{61057A15-0BF7-40C2-812B-4937F963C21D}"/>
    <cellStyle name="출력 5 3 2 3" xfId="12486" xr:uid="{0A77AC07-95CA-4411-88B1-7DBE1A4CF348}"/>
    <cellStyle name="출력 5 3 2 3 2" xfId="12487" xr:uid="{FE809D7A-65DA-4495-A96C-9E8E895B5497}"/>
    <cellStyle name="출력 5 3 2 3 2 2" xfId="25673" xr:uid="{4C2E6FCD-A9DF-4D20-B18E-18E8EB03E389}"/>
    <cellStyle name="출력 5 3 2 3 2 3" xfId="36030" xr:uid="{2AA9B21F-D6EF-4DC1-AD01-D2D6E4BD40A7}"/>
    <cellStyle name="출력 5 3 2 3 3" xfId="12488" xr:uid="{5A2DE5D5-7DDD-459E-AE79-30237CFCF1DA}"/>
    <cellStyle name="출력 5 3 2 3 3 2" xfId="25674" xr:uid="{9CFF8BEE-B645-4FED-BF66-E81EEB514198}"/>
    <cellStyle name="출력 5 3 2 3 3 3" xfId="36031" xr:uid="{4A58DA94-3C76-4470-AFBF-26F0DD62AC08}"/>
    <cellStyle name="출력 5 3 2 3 4" xfId="12489" xr:uid="{5B9962AC-16CD-473E-B501-B0DFC137698D}"/>
    <cellStyle name="출력 5 3 2 3 4 2" xfId="25675" xr:uid="{25CD22EF-6E1A-4DAC-B947-7A685B1EA701}"/>
    <cellStyle name="출력 5 3 2 3 4 3" xfId="36032" xr:uid="{02ADC128-6E32-4596-9AAB-D6A63A3AEAE5}"/>
    <cellStyle name="출력 5 3 2 3 5" xfId="12490" xr:uid="{47AE3B53-E00A-4AC9-A261-E507C12930CC}"/>
    <cellStyle name="출력 5 3 2 3 5 2" xfId="25676" xr:uid="{249E9DFB-3A8F-4717-9A83-35417B7837A2}"/>
    <cellStyle name="출력 5 3 2 3 5 3" xfId="36033" xr:uid="{A6849800-C463-4DC9-9F56-031B76308F47}"/>
    <cellStyle name="출력 5 3 2 3 6" xfId="12491" xr:uid="{8A960C66-F40D-4E4E-B613-7EBEADA4110D}"/>
    <cellStyle name="출력 5 3 2 3 6 2" xfId="25677" xr:uid="{7BCD6D79-A270-48A5-A661-20B3C22407DB}"/>
    <cellStyle name="출력 5 3 2 3 6 3" xfId="36034" xr:uid="{151C726D-7B5E-4EF6-9B47-B8EE355545F6}"/>
    <cellStyle name="출력 5 3 2 3 7" xfId="25672" xr:uid="{2FC749FA-261A-41D9-ACDB-37E4778817BF}"/>
    <cellStyle name="출력 5 3 2 3 8" xfId="36029" xr:uid="{6D5772D8-3695-45F6-9391-D030123FCB35}"/>
    <cellStyle name="출력 5 3 2 4" xfId="12492" xr:uid="{AE07BBCD-28EF-45E7-B71B-4FF6DA67E1BA}"/>
    <cellStyle name="출력 5 3 2 4 2" xfId="12493" xr:uid="{4E497A50-3BBE-4F18-9EE5-53ACD2166229}"/>
    <cellStyle name="출력 5 3 2 4 2 2" xfId="25679" xr:uid="{6D1622FC-C402-42CF-B0C9-A609AB9B9E04}"/>
    <cellStyle name="출력 5 3 2 4 2 3" xfId="36036" xr:uid="{09894030-72AE-4A26-AA67-DD02668405CE}"/>
    <cellStyle name="출력 5 3 2 4 3" xfId="12494" xr:uid="{41DCCEAF-D0BB-419B-9C90-EEA5A780B83D}"/>
    <cellStyle name="출력 5 3 2 4 3 2" xfId="25680" xr:uid="{1645C41B-33ED-422E-A2CE-C87641B98B6B}"/>
    <cellStyle name="출력 5 3 2 4 3 3" xfId="36037" xr:uid="{62328F81-1E5E-4AB5-BF08-2ADF49FFE6F2}"/>
    <cellStyle name="출력 5 3 2 4 4" xfId="12495" xr:uid="{BC5A5A68-51C9-4744-A9F8-CED4EED63270}"/>
    <cellStyle name="출력 5 3 2 4 4 2" xfId="25681" xr:uid="{C5603068-CE93-4BE4-AA59-010C65508391}"/>
    <cellStyle name="출력 5 3 2 4 4 3" xfId="36038" xr:uid="{AF43A895-36DF-4999-884B-C1FF456C8F45}"/>
    <cellStyle name="출력 5 3 2 4 5" xfId="25678" xr:uid="{EEDD8FDE-4532-42C6-A62B-7B5046F02BAD}"/>
    <cellStyle name="출력 5 3 2 4 6" xfId="36035" xr:uid="{F41A68D9-B080-4DD2-AB38-792A3529894B}"/>
    <cellStyle name="출력 5 3 2 5" xfId="12496" xr:uid="{15AD6068-7D0F-49C5-8449-44FBD62E7C74}"/>
    <cellStyle name="출력 5 3 2 5 2" xfId="12497" xr:uid="{C040A86D-B8E6-400F-B23A-46E6FC018B0B}"/>
    <cellStyle name="출력 5 3 2 5 3" xfId="25682" xr:uid="{03DBEEA6-DA76-4056-92A6-7BFB930883B8}"/>
    <cellStyle name="출력 5 3 2 5 4" xfId="36039" xr:uid="{400CA411-D657-4B39-A1E3-ADE56C5F8B97}"/>
    <cellStyle name="출력 5 3 2 6" xfId="12498" xr:uid="{73AE8EA9-40B8-4D33-9F54-E5DBC41B0A45}"/>
    <cellStyle name="출력 5 3 2 6 2" xfId="12499" xr:uid="{50E1B182-AC01-4387-B7D5-8A21BD5B2521}"/>
    <cellStyle name="출력 5 3 2 6 3" xfId="25684" xr:uid="{2E7E620D-F1E8-492D-BBF2-13F90B01749F}"/>
    <cellStyle name="출력 5 3 2 6 4" xfId="36040" xr:uid="{BB0495E6-74EF-4709-9A49-B542AA9EF5E2}"/>
    <cellStyle name="출력 5 3 2 7" xfId="12500" xr:uid="{D02BC13C-E25E-47E0-94C6-03165ACE32EF}"/>
    <cellStyle name="출력 5 3 2 7 2" xfId="25686" xr:uid="{8EDABCEF-7376-4598-AAEA-A52AE6B49297}"/>
    <cellStyle name="출력 5 3 2 7 3" xfId="36041" xr:uid="{EB668C35-84EE-434A-BC7C-0489EB43BE71}"/>
    <cellStyle name="출력 5 3 2 8" xfId="12501" xr:uid="{6F4BC3D5-40D6-4369-8E50-B3B9FBE1F22C}"/>
    <cellStyle name="출력 5 3 2 8 2" xfId="25687" xr:uid="{2B4FC525-B375-425B-8F63-3E3435C27F45}"/>
    <cellStyle name="출력 5 3 2 8 3" xfId="36042" xr:uid="{C437F031-6365-455C-9879-4F91FBA55E99}"/>
    <cellStyle name="출력 5 3 2 9" xfId="25664" xr:uid="{BCF381D9-EA7E-4BC0-A62F-D0E0DB230B06}"/>
    <cellStyle name="출력 5 3 3" xfId="12502" xr:uid="{3CDBA92E-20AE-47CE-8766-FC9C75661165}"/>
    <cellStyle name="출력 5 3 3 2" xfId="12503" xr:uid="{A65D39E7-6C02-4FDE-B863-2FD619300699}"/>
    <cellStyle name="출력 5 3 3 2 2" xfId="25689" xr:uid="{74E65578-8350-4261-BF9C-5D9FD41F19F1}"/>
    <cellStyle name="출력 5 3 3 2 3" xfId="36044" xr:uid="{2E4F5193-1C94-498B-B8AC-490D4B2BC6DE}"/>
    <cellStyle name="출력 5 3 3 3" xfId="12504" xr:uid="{BA049B98-43F4-495F-9FF1-6A658B2427BB}"/>
    <cellStyle name="출력 5 3 3 3 2" xfId="25690" xr:uid="{1ACEF2D6-F819-4F5F-9139-0BC72B874A47}"/>
    <cellStyle name="출력 5 3 3 3 3" xfId="36045" xr:uid="{3BF1DB27-3398-4C74-9339-44D5B606EA6A}"/>
    <cellStyle name="출력 5 3 3 4" xfId="12505" xr:uid="{E9A04071-5240-4D04-9647-606A0989D8E0}"/>
    <cellStyle name="출력 5 3 3 4 2" xfId="25691" xr:uid="{20AF6239-0F5A-4C03-9A7F-117CF9577F6A}"/>
    <cellStyle name="출력 5 3 3 4 3" xfId="36046" xr:uid="{B9B2E450-B109-4F90-95AC-A9C9D02FE80C}"/>
    <cellStyle name="출력 5 3 3 5" xfId="12506" xr:uid="{5AF5BF28-D939-4438-8B89-11A4A1CEB7A3}"/>
    <cellStyle name="출력 5 3 3 5 2" xfId="25692" xr:uid="{23B18CE4-8A51-4628-93EE-27CF384457CD}"/>
    <cellStyle name="출력 5 3 3 5 3" xfId="36047" xr:uid="{EA7F2C83-6014-4E23-B12D-635A9310A884}"/>
    <cellStyle name="출력 5 3 3 6" xfId="12507" xr:uid="{22F17548-2FAE-408D-A746-461904B9C956}"/>
    <cellStyle name="출력 5 3 3 6 2" xfId="25693" xr:uid="{4BDE7372-4F3B-4AD2-BE4E-5D3D7C901A10}"/>
    <cellStyle name="출력 5 3 3 6 3" xfId="36048" xr:uid="{4F5F9A95-3A2E-4B93-B42F-FDDDFCED8745}"/>
    <cellStyle name="출력 5 3 3 7" xfId="12508" xr:uid="{F41BB0B8-D475-493A-BC8A-9505B864DED7}"/>
    <cellStyle name="출력 5 3 3 7 2" xfId="25694" xr:uid="{5038D91F-1EB5-4778-915C-0A70DDA5E2A8}"/>
    <cellStyle name="출력 5 3 3 7 3" xfId="36049" xr:uid="{F225EA5F-EA6E-48F0-9162-15FFEC78F42D}"/>
    <cellStyle name="출력 5 3 3 8" xfId="25688" xr:uid="{F10CDA93-600F-4A49-844A-E141E5C782FF}"/>
    <cellStyle name="출력 5 3 3 9" xfId="36043" xr:uid="{B2847568-DF9C-436B-BB30-323787BBE75E}"/>
    <cellStyle name="출력 5 3 4" xfId="12509" xr:uid="{496B2DA1-36ED-4258-AB34-EF474D784E07}"/>
    <cellStyle name="출력 5 3 4 2" xfId="12510" xr:uid="{460BAB94-08F2-4FC1-AC65-1C3C8FBD5EC1}"/>
    <cellStyle name="출력 5 3 4 2 2" xfId="25696" xr:uid="{C003F0B1-B42F-4891-9693-362FE84E096B}"/>
    <cellStyle name="출력 5 3 4 2 3" xfId="36051" xr:uid="{3EECEBD7-714D-4486-AFEC-A2BAA12670E8}"/>
    <cellStyle name="출력 5 3 4 3" xfId="12511" xr:uid="{BD587CBF-4151-45C1-A699-069EB5DA6272}"/>
    <cellStyle name="출력 5 3 4 3 2" xfId="25697" xr:uid="{D1F7A098-1116-4E2D-AECA-E76420F6009C}"/>
    <cellStyle name="출력 5 3 4 3 3" xfId="36052" xr:uid="{31528022-E061-48E0-B808-C58B54619D93}"/>
    <cellStyle name="출력 5 3 4 4" xfId="12512" xr:uid="{EFF1A7E3-E753-4632-A854-976BD1806B22}"/>
    <cellStyle name="출력 5 3 4 4 2" xfId="25698" xr:uid="{F7D6A3A9-59DD-4EE6-8A95-EB560211056D}"/>
    <cellStyle name="출력 5 3 4 4 3" xfId="36053" xr:uid="{430DF504-8AB0-4DCF-AF96-C8E137E8BC87}"/>
    <cellStyle name="출력 5 3 4 5" xfId="12513" xr:uid="{DB64C516-C78B-44DB-A6E9-F7FE9ABCC538}"/>
    <cellStyle name="출력 5 3 4 5 2" xfId="25699" xr:uid="{323FB4A1-EA01-4418-81C0-C849BA10FFBB}"/>
    <cellStyle name="출력 5 3 4 5 3" xfId="36054" xr:uid="{DAFA5FF9-EAA7-45F2-AF3E-3ECF15414655}"/>
    <cellStyle name="출력 5 3 4 6" xfId="12514" xr:uid="{F89A839E-C68C-4F3E-9163-F0D040F0C995}"/>
    <cellStyle name="출력 5 3 4 6 2" xfId="25700" xr:uid="{DE573E5D-33DB-4E27-8E32-875109B39B6E}"/>
    <cellStyle name="출력 5 3 4 6 3" xfId="36055" xr:uid="{BA775284-C168-4F9E-BE64-EA975FE1D768}"/>
    <cellStyle name="출력 5 3 4 7" xfId="25695" xr:uid="{BD25BFC1-5132-4FF7-B637-4013EE3B8160}"/>
    <cellStyle name="출력 5 3 4 8" xfId="36050" xr:uid="{0F512C59-0514-430C-A84D-73400E8523CE}"/>
    <cellStyle name="출력 5 3 5" xfId="12515" xr:uid="{7C06C327-B2A0-49B8-99F1-0B40EBBA3424}"/>
    <cellStyle name="출력 5 3 5 2" xfId="12516" xr:uid="{2D57ADAD-D457-469E-BC7E-134E53535000}"/>
    <cellStyle name="출력 5 3 5 2 2" xfId="25702" xr:uid="{17E93531-918A-4BCB-8D63-3BCB8E1AC5A2}"/>
    <cellStyle name="출력 5 3 5 2 3" xfId="36057" xr:uid="{B4848B66-741B-4C14-9E2E-5C6AB67DEB5A}"/>
    <cellStyle name="출력 5 3 5 3" xfId="12517" xr:uid="{689DD73F-6721-4C4D-93FC-71FA59F6BCFE}"/>
    <cellStyle name="출력 5 3 5 3 2" xfId="25703" xr:uid="{39173A90-0213-4FA0-B320-3D007E3A9D23}"/>
    <cellStyle name="출력 5 3 5 3 3" xfId="36058" xr:uid="{4377E3AE-2914-49CB-9C73-4B37693AC96F}"/>
    <cellStyle name="출력 5 3 5 4" xfId="12518" xr:uid="{28DE3BDA-A386-408B-A33D-E0DA56C6EC33}"/>
    <cellStyle name="출력 5 3 5 4 2" xfId="25704" xr:uid="{DA5C603C-2D2C-4832-95BA-4B47687A84C1}"/>
    <cellStyle name="출력 5 3 5 4 3" xfId="36059" xr:uid="{78045C52-F771-4602-A222-ABE579B2983E}"/>
    <cellStyle name="출력 5 3 5 5" xfId="12519" xr:uid="{A411E656-58EB-4136-8FBA-55E7860C2017}"/>
    <cellStyle name="출력 5 3 5 5 2" xfId="25705" xr:uid="{64685097-8024-4388-9A71-2BAE7922BAC4}"/>
    <cellStyle name="출력 5 3 5 5 3" xfId="36060" xr:uid="{D7410831-3154-462B-A4CE-236D8BA068E5}"/>
    <cellStyle name="출력 5 3 5 6" xfId="25701" xr:uid="{B5713350-47F1-4E6C-8D9F-5B095DAEFCCB}"/>
    <cellStyle name="출력 5 3 5 7" xfId="36056" xr:uid="{0F932BBB-123D-40BA-BAF1-603F68236466}"/>
    <cellStyle name="출력 5 3 6" xfId="12520" xr:uid="{3B21C20F-36CD-4BC1-A585-E8A338190B3D}"/>
    <cellStyle name="출력 5 3 6 2" xfId="12521" xr:uid="{43813262-9D8F-4A21-A84C-F50AA32C9061}"/>
    <cellStyle name="출력 5 3 6 2 2" xfId="25707" xr:uid="{F39EB49F-6CD5-46E1-A088-B21A079A288D}"/>
    <cellStyle name="출력 5 3 6 2 3" xfId="36062" xr:uid="{3469A1E2-244D-4A72-9CD8-5E77A7EE8D57}"/>
    <cellStyle name="출력 5 3 6 3" xfId="25706" xr:uid="{5AE92FE2-BEE4-459C-BEF5-F442D4C146DE}"/>
    <cellStyle name="출력 5 3 6 4" xfId="36061" xr:uid="{2C742270-561D-4831-A835-9B37FE82F7AD}"/>
    <cellStyle name="출력 5 3 7" xfId="12522" xr:uid="{FEF633E8-1CDA-498D-AB21-9F5485E3239A}"/>
    <cellStyle name="출력 5 3 7 2" xfId="12523" xr:uid="{A2487725-B8D7-4B5D-9D24-1A11D4B929E5}"/>
    <cellStyle name="출력 5 3 7 3" xfId="25708" xr:uid="{26633901-C088-4C3A-AA69-3F78B99D5EE0}"/>
    <cellStyle name="출력 5 3 7 4" xfId="36063" xr:uid="{06B28D2B-3D2A-4884-8AE3-B6C1945A3210}"/>
    <cellStyle name="출력 5 3 8" xfId="12524" xr:uid="{F4923631-3906-4A43-B477-21AE712A3BAB}"/>
    <cellStyle name="출력 5 3 8 2" xfId="25710" xr:uid="{BD55E09B-3343-4F2B-8F9A-29D6F6320AB1}"/>
    <cellStyle name="출력 5 3 8 3" xfId="36064" xr:uid="{AF28E7A2-AC10-4604-82BC-5B40EB000903}"/>
    <cellStyle name="출력 5 3 9" xfId="25663" xr:uid="{51D99FC7-292F-4C23-BD80-4EBE458AF451}"/>
    <cellStyle name="출력 5 4" xfId="12525" xr:uid="{3FE095DB-4933-4BA7-8865-5F4CC785D092}"/>
    <cellStyle name="출력 5 4 10" xfId="36065" xr:uid="{99052D00-371C-427F-9891-46BD9BF3DAC6}"/>
    <cellStyle name="출력 5 4 2" xfId="12526" xr:uid="{1989E892-71E1-4EC2-9E46-F953C747A1DA}"/>
    <cellStyle name="출력 5 4 2 10" xfId="36066" xr:uid="{2728EF5C-6687-4415-8CB1-CC8898792F92}"/>
    <cellStyle name="출력 5 4 2 2" xfId="12527" xr:uid="{9961FEF7-9391-4193-AD98-0D56778FEFBF}"/>
    <cellStyle name="출력 5 4 2 2 2" xfId="12528" xr:uid="{22F36ECE-DE0B-4B04-BAC2-B26F434548C1}"/>
    <cellStyle name="출력 5 4 2 2 2 2" xfId="25714" xr:uid="{4B29674D-A806-499E-98B4-E96D1BADBBD4}"/>
    <cellStyle name="출력 5 4 2 2 2 3" xfId="36068" xr:uid="{6447D398-7C82-4C8B-A7CA-27E52450722C}"/>
    <cellStyle name="출력 5 4 2 2 3" xfId="12529" xr:uid="{95E04F2E-1930-409C-8D45-4DA909231360}"/>
    <cellStyle name="출력 5 4 2 2 3 2" xfId="25715" xr:uid="{C28000AA-A39C-447D-AA8D-39CD1CFD24C4}"/>
    <cellStyle name="출력 5 4 2 2 3 3" xfId="36069" xr:uid="{D82795CD-AE10-4387-A6D0-0FDBCAB5A0E1}"/>
    <cellStyle name="출력 5 4 2 2 4" xfId="12530" xr:uid="{1472BD4F-C427-461A-9541-6E9F4F626DB2}"/>
    <cellStyle name="출력 5 4 2 2 4 2" xfId="25716" xr:uid="{AA7F38BD-0A89-4EC9-A049-CFF9C247D378}"/>
    <cellStyle name="출력 5 4 2 2 4 3" xfId="36070" xr:uid="{B30DFED9-B58E-42F4-A811-E825653B4D67}"/>
    <cellStyle name="출력 5 4 2 2 5" xfId="12531" xr:uid="{EA987027-C7EF-466B-AE9D-E6888BB20441}"/>
    <cellStyle name="출력 5 4 2 2 5 2" xfId="25717" xr:uid="{21DF7114-CE4A-4ACA-A6EE-21D3E64BA68D}"/>
    <cellStyle name="출력 5 4 2 2 5 3" xfId="36071" xr:uid="{5B718DFF-346F-46AE-8AA4-12DBDF560404}"/>
    <cellStyle name="출력 5 4 2 2 6" xfId="12532" xr:uid="{EA662A7B-758D-4313-B3F3-8DBF3412216D}"/>
    <cellStyle name="출력 5 4 2 2 6 2" xfId="25718" xr:uid="{59553A27-9F57-4C62-87F6-A2069445156F}"/>
    <cellStyle name="출력 5 4 2 2 6 3" xfId="36072" xr:uid="{0DC97A81-F606-4D58-ACBD-CD82A0253B12}"/>
    <cellStyle name="출력 5 4 2 2 7" xfId="12533" xr:uid="{69CAFA17-A6D5-4C65-B3F8-94A262336F60}"/>
    <cellStyle name="출력 5 4 2 2 7 2" xfId="25719" xr:uid="{862A82B9-4B93-43BA-8653-7B9BE6BCC737}"/>
    <cellStyle name="출력 5 4 2 2 7 3" xfId="36073" xr:uid="{AC9CCD0E-2C73-456F-B592-EE612822D374}"/>
    <cellStyle name="출력 5 4 2 2 8" xfId="25713" xr:uid="{EE579958-3475-4E8C-B297-944AE038B869}"/>
    <cellStyle name="출력 5 4 2 2 9" xfId="36067" xr:uid="{FED9C7C2-1F23-4A4C-AA48-00274A13205F}"/>
    <cellStyle name="출력 5 4 2 3" xfId="12534" xr:uid="{80D27A45-C68B-442C-A1C6-F0AD2DC7C21C}"/>
    <cellStyle name="출력 5 4 2 3 2" xfId="12535" xr:uid="{6259D562-3EC4-4239-9DB4-E961BA41B43D}"/>
    <cellStyle name="출력 5 4 2 3 2 2" xfId="25721" xr:uid="{0A377C99-2C78-48D8-AF44-5F83AF569281}"/>
    <cellStyle name="출력 5 4 2 3 2 3" xfId="36075" xr:uid="{ECE4D929-2C23-48FA-9464-1CED1C0604BD}"/>
    <cellStyle name="출력 5 4 2 3 3" xfId="12536" xr:uid="{628DA98B-B2EA-49E6-8F4C-B74003293F92}"/>
    <cellStyle name="출력 5 4 2 3 3 2" xfId="25722" xr:uid="{2D7EBC7C-AB3D-448E-8CA1-D225238A51F0}"/>
    <cellStyle name="출력 5 4 2 3 3 3" xfId="36076" xr:uid="{C1B92B1A-5626-4846-AC88-8256333F8AD1}"/>
    <cellStyle name="출력 5 4 2 3 4" xfId="12537" xr:uid="{A4D14A80-69D3-4459-8DEB-8696839092A7}"/>
    <cellStyle name="출력 5 4 2 3 4 2" xfId="25723" xr:uid="{FDF85AB5-A337-4180-B096-FFB92E77C46A}"/>
    <cellStyle name="출력 5 4 2 3 4 3" xfId="36077" xr:uid="{BA51D935-5E2A-45A0-8942-3BF2FD71F2D6}"/>
    <cellStyle name="출력 5 4 2 3 5" xfId="12538" xr:uid="{216150C5-6C66-4634-AD9C-58508EACEBBB}"/>
    <cellStyle name="출력 5 4 2 3 5 2" xfId="25724" xr:uid="{9019B606-758C-4A5E-92ED-F40A043D76DB}"/>
    <cellStyle name="출력 5 4 2 3 5 3" xfId="36078" xr:uid="{440EE567-B2AC-4E9A-925A-4929F04442CF}"/>
    <cellStyle name="출력 5 4 2 3 6" xfId="12539" xr:uid="{777355F3-316A-460E-9016-094D8FCCA80A}"/>
    <cellStyle name="출력 5 4 2 3 6 2" xfId="25725" xr:uid="{FFAE858C-E618-410C-BADF-126B575FD86A}"/>
    <cellStyle name="출력 5 4 2 3 6 3" xfId="36079" xr:uid="{D99F47DD-458F-41F4-90B8-D9D3C6388D02}"/>
    <cellStyle name="출력 5 4 2 3 7" xfId="25720" xr:uid="{82A2D353-A6CE-4FF4-B09F-97572A1862AA}"/>
    <cellStyle name="출력 5 4 2 3 8" xfId="36074" xr:uid="{5F458549-AE74-49E7-AFA7-5ED53E91BB1D}"/>
    <cellStyle name="출력 5 4 2 4" xfId="12540" xr:uid="{8D2919FB-96CC-4A70-A2C4-58FE23570FB1}"/>
    <cellStyle name="출력 5 4 2 4 2" xfId="12541" xr:uid="{B5D32C31-D943-4988-B1F1-599E73F1D078}"/>
    <cellStyle name="출력 5 4 2 4 2 2" xfId="25727" xr:uid="{E27CA5BB-093E-48F0-BA10-7CCF65446DC5}"/>
    <cellStyle name="출력 5 4 2 4 2 3" xfId="36081" xr:uid="{A991934C-19E9-4468-8CBE-EDE242335F0F}"/>
    <cellStyle name="출력 5 4 2 4 3" xfId="12542" xr:uid="{AA2D2447-35E1-4FB6-8B1E-D37A848D5055}"/>
    <cellStyle name="출력 5 4 2 4 3 2" xfId="25728" xr:uid="{377C0163-7DB6-420C-9643-034F780D0F31}"/>
    <cellStyle name="출력 5 4 2 4 3 3" xfId="36082" xr:uid="{6619BD1D-114F-48B8-8DE8-79E95E63E895}"/>
    <cellStyle name="출력 5 4 2 4 4" xfId="12543" xr:uid="{92B239D1-E344-4E54-A68E-FAA6CAE03D92}"/>
    <cellStyle name="출력 5 4 2 4 4 2" xfId="25729" xr:uid="{7838F803-9788-4890-85BC-77926305BB28}"/>
    <cellStyle name="출력 5 4 2 4 4 3" xfId="36083" xr:uid="{BE76C8F5-C8B4-4848-B24A-AB49BC8B1D15}"/>
    <cellStyle name="출력 5 4 2 4 5" xfId="25726" xr:uid="{4DD09DB0-011B-49F6-91E0-1C715BA060AF}"/>
    <cellStyle name="출력 5 4 2 4 6" xfId="36080" xr:uid="{1A14D9A5-21A4-4061-B364-2FD41CFF32C2}"/>
    <cellStyle name="출력 5 4 2 5" xfId="12544" xr:uid="{C4DCC4D4-BC8A-4365-B715-F302A6B017EC}"/>
    <cellStyle name="출력 5 4 2 5 2" xfId="12545" xr:uid="{5CAFE4FB-CB50-4709-B576-09530151C53F}"/>
    <cellStyle name="출력 5 4 2 5 3" xfId="25730" xr:uid="{FFEB1DB6-0E61-4AAD-9365-76197A112B90}"/>
    <cellStyle name="출력 5 4 2 5 4" xfId="36084" xr:uid="{60D8832A-F407-457D-9597-761A6CB5CDB6}"/>
    <cellStyle name="출력 5 4 2 6" xfId="12546" xr:uid="{35F7A759-DC3D-4D30-8E51-BAA1EBFCF771}"/>
    <cellStyle name="출력 5 4 2 6 2" xfId="12547" xr:uid="{C0D78B73-28A9-4A39-9D6B-9B175F53FBD3}"/>
    <cellStyle name="출력 5 4 2 6 3" xfId="25732" xr:uid="{9214A902-594E-4D2E-A3CD-51FDA333B1DE}"/>
    <cellStyle name="출력 5 4 2 6 4" xfId="36085" xr:uid="{1723DC05-565D-43F1-A634-EB43332C6B85}"/>
    <cellStyle name="출력 5 4 2 7" xfId="12548" xr:uid="{D92F5C7E-9C48-4D42-BF28-6F114E2B1857}"/>
    <cellStyle name="출력 5 4 2 7 2" xfId="25734" xr:uid="{473BDCBC-29AD-4581-900F-77D0B6F56FF9}"/>
    <cellStyle name="출력 5 4 2 7 3" xfId="36086" xr:uid="{0A18D485-FD49-4CA1-B28F-B3AD19D686F1}"/>
    <cellStyle name="출력 5 4 2 8" xfId="12549" xr:uid="{970CF1F7-5361-4D56-9C43-54E41028819A}"/>
    <cellStyle name="출력 5 4 2 8 2" xfId="25735" xr:uid="{CBFB3DFD-990F-4021-BBF8-B95C8BCF013C}"/>
    <cellStyle name="출력 5 4 2 8 3" xfId="36087" xr:uid="{6042E5FE-0AB0-4663-9094-CEED37FD0BE3}"/>
    <cellStyle name="출력 5 4 2 9" xfId="25712" xr:uid="{95A27CFF-B388-4B8A-9911-1CACB165210A}"/>
    <cellStyle name="출력 5 4 3" xfId="12550" xr:uid="{26B1D5F9-8DCD-4167-B8E9-32C1F6715D6D}"/>
    <cellStyle name="출력 5 4 3 2" xfId="12551" xr:uid="{563E8D50-18F1-430B-A34E-19471FA36564}"/>
    <cellStyle name="출력 5 4 3 2 2" xfId="25737" xr:uid="{3D9D2340-1EA0-47A9-91D8-E6C13DDA5980}"/>
    <cellStyle name="출력 5 4 3 2 3" xfId="36089" xr:uid="{625229B2-B825-43D4-AA01-E52E474BE62F}"/>
    <cellStyle name="출력 5 4 3 3" xfId="12552" xr:uid="{57ED1559-F2DD-43E3-866C-6CF0C3E4D065}"/>
    <cellStyle name="출력 5 4 3 3 2" xfId="25738" xr:uid="{BC6F1004-2006-49E5-8D48-4E7700893DE6}"/>
    <cellStyle name="출력 5 4 3 3 3" xfId="36090" xr:uid="{FB6EE3FB-842A-4BB1-B568-D758BFF9819E}"/>
    <cellStyle name="출력 5 4 3 4" xfId="12553" xr:uid="{365EE858-C4D4-4637-BE5A-05B08FAD6866}"/>
    <cellStyle name="출력 5 4 3 4 2" xfId="25739" xr:uid="{8E18181A-3D72-4105-8366-73A185B0C306}"/>
    <cellStyle name="출력 5 4 3 4 3" xfId="36091" xr:uid="{1188911D-3EEA-474B-8909-0A7CC2AA7708}"/>
    <cellStyle name="출력 5 4 3 5" xfId="12554" xr:uid="{C8A5E310-1F4C-4C5B-9DD2-6E74D16B3F06}"/>
    <cellStyle name="출력 5 4 3 5 2" xfId="25740" xr:uid="{350AAC31-2349-4718-A379-96535104ED66}"/>
    <cellStyle name="출력 5 4 3 5 3" xfId="36092" xr:uid="{CD3FC4E1-57B5-45BF-82A3-4D54975DF37E}"/>
    <cellStyle name="출력 5 4 3 6" xfId="12555" xr:uid="{FC55A473-D5E6-419F-BF7B-5083B2C47E54}"/>
    <cellStyle name="출력 5 4 3 6 2" xfId="25741" xr:uid="{30FD2AF1-7D49-45EF-BFC3-ECC30F434B7B}"/>
    <cellStyle name="출력 5 4 3 6 3" xfId="36093" xr:uid="{E9D64469-E8C0-4C29-A0AB-FC509396304A}"/>
    <cellStyle name="출력 5 4 3 7" xfId="12556" xr:uid="{0DDE706C-D0CD-4F36-A529-3ADE55C01223}"/>
    <cellStyle name="출력 5 4 3 7 2" xfId="25742" xr:uid="{985F2793-D55E-45D2-843E-9397266B7402}"/>
    <cellStyle name="출력 5 4 3 7 3" xfId="36094" xr:uid="{18E80EF7-13F9-4496-BEF5-B59F586C8BAD}"/>
    <cellStyle name="출력 5 4 3 8" xfId="25736" xr:uid="{49BB8FEC-91EF-46CD-8F46-C225CC03E42B}"/>
    <cellStyle name="출력 5 4 3 9" xfId="36088" xr:uid="{50E419B2-A9DB-4C39-9DCA-AD48311CC560}"/>
    <cellStyle name="출력 5 4 4" xfId="12557" xr:uid="{ABD5543F-7FCB-4930-ABCC-80E01BB95D55}"/>
    <cellStyle name="출력 5 4 4 2" xfId="12558" xr:uid="{AB35337E-1072-4B4D-977B-0FF44A66EFF7}"/>
    <cellStyle name="출력 5 4 4 2 2" xfId="25744" xr:uid="{7873F807-EDD4-4119-8BF9-28C3622B277E}"/>
    <cellStyle name="출력 5 4 4 2 3" xfId="36096" xr:uid="{18FEBF80-7C46-4F58-8FA6-6C933BF26323}"/>
    <cellStyle name="출력 5 4 4 3" xfId="12559" xr:uid="{F1E05520-6D6B-485E-B0A1-0EC255BE0D1C}"/>
    <cellStyle name="출력 5 4 4 3 2" xfId="25745" xr:uid="{7BEB6695-24A2-4F1D-85AA-DE891ED4C307}"/>
    <cellStyle name="출력 5 4 4 3 3" xfId="36097" xr:uid="{2C28DC84-E70A-4DB5-813D-2F0CB36C4D81}"/>
    <cellStyle name="출력 5 4 4 4" xfId="12560" xr:uid="{4FB45D09-852F-4A61-9AB4-6282C4A417A1}"/>
    <cellStyle name="출력 5 4 4 4 2" xfId="25746" xr:uid="{B64CA7B6-EDD8-4BE5-8227-51557A7A2E42}"/>
    <cellStyle name="출력 5 4 4 4 3" xfId="36098" xr:uid="{B1EC18F5-355F-4175-946D-E5D352229231}"/>
    <cellStyle name="출력 5 4 4 5" xfId="12561" xr:uid="{36D9E253-C221-4674-9499-CD6217EE3672}"/>
    <cellStyle name="출력 5 4 4 5 2" xfId="25747" xr:uid="{4378D335-80A5-4F3F-B44C-828AAF5DFFA1}"/>
    <cellStyle name="출력 5 4 4 5 3" xfId="36099" xr:uid="{5037605D-D858-4449-B5CC-79F207B27F99}"/>
    <cellStyle name="출력 5 4 4 6" xfId="12562" xr:uid="{2C428016-68DF-47BB-8348-BFF275D60E86}"/>
    <cellStyle name="출력 5 4 4 6 2" xfId="25748" xr:uid="{DB805F2C-BF64-4B6C-AD6A-8428E4CD2E88}"/>
    <cellStyle name="출력 5 4 4 6 3" xfId="36100" xr:uid="{EF7CCB4C-379A-48DE-B1AC-679D96EF25C1}"/>
    <cellStyle name="출력 5 4 4 7" xfId="25743" xr:uid="{B8EF8085-7D94-4A13-A5C6-3982881895D2}"/>
    <cellStyle name="출력 5 4 4 8" xfId="36095" xr:uid="{7E4C84D9-96D2-42EC-ACCE-0634B280A3FC}"/>
    <cellStyle name="출력 5 4 5" xfId="12563" xr:uid="{D9F930DF-28D0-41AB-B2E3-1A8DFC22004B}"/>
    <cellStyle name="출력 5 4 5 2" xfId="12564" xr:uid="{285FCEBE-0F42-4F35-9832-60CD50AF94C0}"/>
    <cellStyle name="출력 5 4 5 2 2" xfId="25750" xr:uid="{BD702906-811D-46C4-AA17-B77C6F561D54}"/>
    <cellStyle name="출력 5 4 5 2 3" xfId="36102" xr:uid="{F73F3076-AF00-4F98-887A-A8ADD9F240A0}"/>
    <cellStyle name="출력 5 4 5 3" xfId="12565" xr:uid="{D9C160F2-BDCB-495E-8855-3CB4D37B6931}"/>
    <cellStyle name="출력 5 4 5 3 2" xfId="25751" xr:uid="{1B73D714-991C-438E-9DD3-54F85E0F3A15}"/>
    <cellStyle name="출력 5 4 5 3 3" xfId="36103" xr:uid="{48A5D57C-8DDA-449F-B55C-CC7A9738E55E}"/>
    <cellStyle name="출력 5 4 5 4" xfId="12566" xr:uid="{68522FF1-4730-41F8-BAC8-EE9B969453DB}"/>
    <cellStyle name="출력 5 4 5 4 2" xfId="25752" xr:uid="{AB2F0E93-A727-4019-A9EC-3E2907178EE6}"/>
    <cellStyle name="출력 5 4 5 4 3" xfId="36104" xr:uid="{F209C896-2228-4BEA-AE86-FDAC9B1019F6}"/>
    <cellStyle name="출력 5 4 5 5" xfId="12567" xr:uid="{785E90CE-AC71-4C48-BFE1-B1067BCC02A9}"/>
    <cellStyle name="출력 5 4 5 5 2" xfId="25753" xr:uid="{2C985761-BFFB-4131-8B7C-744C205C50D7}"/>
    <cellStyle name="출력 5 4 5 5 3" xfId="36105" xr:uid="{6C599DC1-4357-4094-BDEF-03104C992C78}"/>
    <cellStyle name="출력 5 4 5 6" xfId="25749" xr:uid="{8A8B4BE1-30F7-4E05-9A2A-BC0D2EE34074}"/>
    <cellStyle name="출력 5 4 5 7" xfId="36101" xr:uid="{F4517020-528A-48D6-8475-BD69BADCB8A9}"/>
    <cellStyle name="출력 5 4 6" xfId="12568" xr:uid="{FA1E90AD-2C8D-42EA-9C1C-02530C37EBED}"/>
    <cellStyle name="출력 5 4 6 2" xfId="12569" xr:uid="{F29C11DD-B0E9-40FF-8A5E-76BC0FB63541}"/>
    <cellStyle name="출력 5 4 6 2 2" xfId="25755" xr:uid="{EA25FD90-C536-4088-BDE9-A7A07FB4F083}"/>
    <cellStyle name="출력 5 4 6 2 3" xfId="36107" xr:uid="{68FD8072-0F38-433B-BA0B-94D847260B21}"/>
    <cellStyle name="출력 5 4 6 3" xfId="25754" xr:uid="{3E7D45AC-29E8-44AF-B2B1-0FF5C5DC49DE}"/>
    <cellStyle name="출력 5 4 6 4" xfId="36106" xr:uid="{3BA43611-FDEA-44DD-8EC2-3E8FE9E69816}"/>
    <cellStyle name="출력 5 4 7" xfId="12570" xr:uid="{EBBE9BC5-C6DC-4584-B4BD-C8CB2F48C5A1}"/>
    <cellStyle name="출력 5 4 7 2" xfId="12571" xr:uid="{3E6E52FB-F91A-443B-91AD-B95888809B54}"/>
    <cellStyle name="출력 5 4 7 3" xfId="25756" xr:uid="{D8986861-3295-4E5B-B00B-59A511AB1E1A}"/>
    <cellStyle name="출력 5 4 7 4" xfId="36108" xr:uid="{E10260EB-73D5-4DE8-BFE6-5863A94A63F9}"/>
    <cellStyle name="출력 5 4 8" xfId="12572" xr:uid="{730D3E3B-6712-484D-A20B-714FFFA48AA0}"/>
    <cellStyle name="출력 5 4 8 2" xfId="25758" xr:uid="{81455BDB-2CF0-47A8-A674-46129EFB08CB}"/>
    <cellStyle name="출력 5 4 8 3" xfId="36109" xr:uid="{F67B6575-1652-44C9-AD16-0D0F39A74B5B}"/>
    <cellStyle name="출력 5 4 9" xfId="25711" xr:uid="{EAE4742E-A42D-4149-8BA6-353C6C4D9FAD}"/>
    <cellStyle name="출력 5 5" xfId="12573" xr:uid="{3C48ACCB-7185-447B-B0A6-4B983CB81631}"/>
    <cellStyle name="출력 5 5 2" xfId="12574" xr:uid="{B69A8E8B-A8EA-4C35-8264-71124474196C}"/>
    <cellStyle name="출력 5 5 2 2" xfId="12575" xr:uid="{13033A5B-C957-4720-AAE1-AF3FF518822D}"/>
    <cellStyle name="출력 5 5 2 2 2" xfId="25761" xr:uid="{A05F1370-505B-427B-BBF1-0B267A7B1E96}"/>
    <cellStyle name="출력 5 5 2 2 3" xfId="36112" xr:uid="{B261D001-0FF4-4176-83A7-6F176BE58691}"/>
    <cellStyle name="출력 5 5 2 3" xfId="12576" xr:uid="{DB72F43B-FF6A-40B6-9F69-8FBD0F1DECAD}"/>
    <cellStyle name="출력 5 5 2 3 2" xfId="25762" xr:uid="{B75052D9-17C1-4CA1-B91D-287FE5C4626B}"/>
    <cellStyle name="출력 5 5 2 3 3" xfId="36113" xr:uid="{A4AC4D09-F5FB-40AC-ACCA-82E0187AEBC6}"/>
    <cellStyle name="출력 5 5 2 4" xfId="12577" xr:uid="{04F4AF86-CB82-43F2-A237-5F700EBFFC2C}"/>
    <cellStyle name="출력 5 5 2 4 2" xfId="25763" xr:uid="{C53DD09D-BDB0-404C-BE4C-B6C74E94661A}"/>
    <cellStyle name="출력 5 5 2 4 3" xfId="36114" xr:uid="{3A9AB296-B0C6-4F6C-9AC0-20FDFD1D2131}"/>
    <cellStyle name="출력 5 5 2 5" xfId="12578" xr:uid="{85F8A6FD-1F17-4E75-9615-5C8CACF3FF37}"/>
    <cellStyle name="출력 5 5 2 5 2" xfId="25764" xr:uid="{9FBD3C05-FAA3-4DAA-A146-6BECFD01A0E8}"/>
    <cellStyle name="출력 5 5 2 5 3" xfId="36115" xr:uid="{BCC0C121-063A-4BC4-B4C8-76E18E1FB7C1}"/>
    <cellStyle name="출력 5 5 2 6" xfId="12579" xr:uid="{6EF9A9DF-C23C-4C05-8882-19769A952CCA}"/>
    <cellStyle name="출력 5 5 2 6 2" xfId="25765" xr:uid="{7E33F5E6-E6CA-4256-93DF-AD81094374B4}"/>
    <cellStyle name="출력 5 5 2 6 3" xfId="36116" xr:uid="{6E448D19-CE9C-4E3B-8006-B673A219CA33}"/>
    <cellStyle name="출력 5 5 2 7" xfId="12580" xr:uid="{EFB4C33F-44B4-44B0-99B3-BB8D31BFC977}"/>
    <cellStyle name="출력 5 5 2 7 2" xfId="25766" xr:uid="{75A42DA9-549B-4133-AEFF-A2E934447A75}"/>
    <cellStyle name="출력 5 5 2 7 3" xfId="36117" xr:uid="{E73F3591-436B-4355-8BE2-EB0F7B707A31}"/>
    <cellStyle name="출력 5 5 2 8" xfId="25760" xr:uid="{4D28646D-F641-49AE-99B4-414A04DF3F7D}"/>
    <cellStyle name="출력 5 5 2 9" xfId="36111" xr:uid="{E7BA8C59-0E8F-4BEE-951E-4BA96AE3116B}"/>
    <cellStyle name="출력 5 5 3" xfId="12581" xr:uid="{F2805779-E7DE-4B6D-A682-267BC16D1C30}"/>
    <cellStyle name="출력 5 5 3 2" xfId="12582" xr:uid="{D2E77B1F-8133-4AC3-9E7F-D4AE5EF0B756}"/>
    <cellStyle name="출력 5 5 3 2 2" xfId="25768" xr:uid="{EE5B144F-DCBC-4F1E-A0ED-1E9012F0C4D3}"/>
    <cellStyle name="출력 5 5 3 2 3" xfId="36119" xr:uid="{3D13BD65-9DEA-47EE-B781-A8659093118E}"/>
    <cellStyle name="출력 5 5 3 3" xfId="12583" xr:uid="{663D0AA1-AFD0-4DCB-81DB-B102232E903D}"/>
    <cellStyle name="출력 5 5 3 3 2" xfId="25769" xr:uid="{D0DBCC88-72D0-4151-96FE-811E0BB77E9F}"/>
    <cellStyle name="출력 5 5 3 3 3" xfId="36120" xr:uid="{33264D28-DDBC-4037-B420-DBC84A7C656E}"/>
    <cellStyle name="출력 5 5 3 4" xfId="12584" xr:uid="{A24C04F0-1A6B-4829-A67A-E335FFA2A957}"/>
    <cellStyle name="출력 5 5 3 4 2" xfId="25770" xr:uid="{987AFB4C-C560-466D-8922-5B9E5DADCD84}"/>
    <cellStyle name="출력 5 5 3 4 3" xfId="36121" xr:uid="{68B44042-AC9E-4F48-B5F0-5267F37FED14}"/>
    <cellStyle name="출력 5 5 3 5" xfId="12585" xr:uid="{BA91ACB1-067E-496B-AED4-F7B309537CE9}"/>
    <cellStyle name="출력 5 5 3 5 2" xfId="25771" xr:uid="{C570FD35-7450-4062-9EDB-9D8FE7063158}"/>
    <cellStyle name="출력 5 5 3 5 3" xfId="36122" xr:uid="{0F555F7E-7A12-4CD0-9AC9-BA29A6BB64C8}"/>
    <cellStyle name="출력 5 5 3 6" xfId="12586" xr:uid="{12697077-5704-46ED-B610-5C7D2EE0CDDE}"/>
    <cellStyle name="출력 5 5 3 6 2" xfId="25772" xr:uid="{28307C13-997D-45EF-985E-B3F1479E2CA8}"/>
    <cellStyle name="출력 5 5 3 6 3" xfId="36123" xr:uid="{4CF5AF8B-D337-4B19-B46D-67B687329D42}"/>
    <cellStyle name="출력 5 5 3 7" xfId="25767" xr:uid="{40C24DA3-3D7B-4113-82FA-CDDF5C5511C0}"/>
    <cellStyle name="출력 5 5 3 8" xfId="36118" xr:uid="{6C21B740-832A-4D5A-A10B-8363EA932B5D}"/>
    <cellStyle name="출력 5 5 4" xfId="12587" xr:uid="{875CB4EB-F3BF-439A-B725-BFEEAF15F61B}"/>
    <cellStyle name="출력 5 5 4 2" xfId="12588" xr:uid="{183DC21E-9ABB-4C34-A93C-597978DA8C6B}"/>
    <cellStyle name="출력 5 5 4 2 2" xfId="25774" xr:uid="{DA031037-E4C2-40B8-B65C-BF6DE3561993}"/>
    <cellStyle name="출력 5 5 4 2 3" xfId="36125" xr:uid="{8CC51BA8-F185-4389-A06A-DC7945FA4EEC}"/>
    <cellStyle name="출력 5 5 4 3" xfId="12589" xr:uid="{4167371B-CDFB-42C9-808F-D2E28FC8542B}"/>
    <cellStyle name="출력 5 5 4 3 2" xfId="25775" xr:uid="{B235C376-BBDB-4650-90A5-323BC5313B88}"/>
    <cellStyle name="출력 5 5 4 3 3" xfId="36126" xr:uid="{BC099F99-BB76-4577-99D3-E2208256DC11}"/>
    <cellStyle name="출력 5 5 4 4" xfId="12590" xr:uid="{01DFD507-05FC-4902-B624-95015768D769}"/>
    <cellStyle name="출력 5 5 4 4 2" xfId="25776" xr:uid="{2319F1E9-4B1B-40B5-9860-10E28E372886}"/>
    <cellStyle name="출력 5 5 4 4 3" xfId="36127" xr:uid="{CF7BA651-3238-45A5-8CFB-4CBA2D50C022}"/>
    <cellStyle name="출력 5 5 4 5" xfId="12591" xr:uid="{84E50A6B-A2ED-4767-91AB-3831BC8FEAA5}"/>
    <cellStyle name="출력 5 5 4 5 2" xfId="25777" xr:uid="{B404CA07-4933-4D98-8061-CB38F13065F0}"/>
    <cellStyle name="출력 5 5 4 5 3" xfId="36128" xr:uid="{26E1BF8B-0BB8-48B4-B2A6-C93B7C8B1868}"/>
    <cellStyle name="출력 5 5 4 6" xfId="25773" xr:uid="{0D4B7BE2-C908-4F64-A355-640F66B347CD}"/>
    <cellStyle name="출력 5 5 4 7" xfId="36124" xr:uid="{29EB286E-2ACA-4860-A277-5B44E60C8BA5}"/>
    <cellStyle name="출력 5 5 5" xfId="12592" xr:uid="{C4C08D81-1CBB-4807-A3D6-D9A441ADAF4E}"/>
    <cellStyle name="출력 5 5 5 2" xfId="12593" xr:uid="{C54F5CF5-01C3-4E12-BCFA-E0DAC4CF7432}"/>
    <cellStyle name="출력 5 5 5 2 2" xfId="25779" xr:uid="{5FF785FB-1B4F-4934-B5B9-A34C139618EA}"/>
    <cellStyle name="출력 5 5 5 2 3" xfId="36130" xr:uid="{A9E23303-F25F-4578-9F48-E7E658EA3590}"/>
    <cellStyle name="출력 5 5 5 3" xfId="25778" xr:uid="{E40CAB0F-C73C-4A10-A58B-032EA5262822}"/>
    <cellStyle name="출력 5 5 5 4" xfId="36129" xr:uid="{F09C6132-738C-4EDC-AA54-FF5F3E784FA8}"/>
    <cellStyle name="출력 5 5 6" xfId="12594" xr:uid="{926B20B9-0CDF-4172-8D0F-04EACDE947F2}"/>
    <cellStyle name="출력 5 5 6 2" xfId="12595" xr:uid="{12A564CB-9080-4445-9AF7-F1E6C95988FD}"/>
    <cellStyle name="출력 5 5 6 3" xfId="25780" xr:uid="{757B84B7-4ACC-4F6F-884F-B93466449A62}"/>
    <cellStyle name="출력 5 5 6 4" xfId="36131" xr:uid="{309FA718-3BDD-4BCC-BD11-693F560280E8}"/>
    <cellStyle name="출력 5 5 7" xfId="12596" xr:uid="{31B3247C-D7E7-4269-8243-CBF23EB35BDA}"/>
    <cellStyle name="출력 5 5 7 2" xfId="25782" xr:uid="{E1197E0F-E931-44AF-8EF6-17E2279BF569}"/>
    <cellStyle name="출력 5 5 7 3" xfId="36132" xr:uid="{C099738D-8A62-48C7-A77F-4B2F0FC4DDD0}"/>
    <cellStyle name="출력 5 5 8" xfId="25759" xr:uid="{087D4EC7-E8BF-4E08-8E31-100848240181}"/>
    <cellStyle name="출력 5 5 9" xfId="36110" xr:uid="{31ECEC17-1D10-4212-A6E6-81F1CCA4BB57}"/>
    <cellStyle name="출력 5 6" xfId="12597" xr:uid="{90E2609D-4D2C-49EA-A10D-27A48548D940}"/>
    <cellStyle name="출력 5 6 2" xfId="12598" xr:uid="{EFDA5311-676E-4B56-B51E-A86EE55ABE82}"/>
    <cellStyle name="출력 5 6 2 2" xfId="25784" xr:uid="{5E01ACF9-4190-4EC0-978D-C4D6C2FD49FE}"/>
    <cellStyle name="출력 5 6 2 3" xfId="36134" xr:uid="{ACB7F0DC-B6CA-499A-8F79-6F01DD1DC649}"/>
    <cellStyle name="출력 5 6 3" xfId="12599" xr:uid="{F6F2F31B-DC00-4E15-9148-298E4DE0A22C}"/>
    <cellStyle name="출력 5 6 3 2" xfId="25785" xr:uid="{CF3CB6AA-ADED-44C7-80CF-4C8A5CE459A0}"/>
    <cellStyle name="출력 5 6 3 3" xfId="36135" xr:uid="{041A243D-32CD-4174-A14B-05658EA8E517}"/>
    <cellStyle name="출력 5 6 4" xfId="25783" xr:uid="{B6E84FC1-770D-4AEF-9BD4-AF720D090749}"/>
    <cellStyle name="출력 5 6 5" xfId="36133" xr:uid="{F7BD9CF2-D52D-485E-9312-72768B7B29A3}"/>
    <cellStyle name="출력 5 7" xfId="12600" xr:uid="{F01251E8-3483-4109-AC34-3B52DCC44203}"/>
    <cellStyle name="출력 5 7 2" xfId="12601" xr:uid="{69B6EA5B-DDAC-420F-85B6-6B6D0AFD68B8}"/>
    <cellStyle name="출력 5 7 3" xfId="25786" xr:uid="{17AE1CB9-9072-48FD-A7B9-B007254B5E63}"/>
    <cellStyle name="출력 5 7 4" xfId="36136" xr:uid="{ACF305B6-DFD8-4BCF-BFBB-8506634D2966}"/>
    <cellStyle name="출력 5 8" xfId="12602" xr:uid="{F62FDCB7-79F0-4939-9C4D-387C57883FC4}"/>
    <cellStyle name="출력 5 8 2" xfId="12603" xr:uid="{811204F5-3D86-4D23-9CCE-76950C5F7C04}"/>
    <cellStyle name="출력 5 9" xfId="12604" xr:uid="{590C7245-7E82-47D1-8A17-FA3EEDC5E721}"/>
    <cellStyle name="출력 5 9 2" xfId="12605" xr:uid="{FC303BB6-BE3C-4905-AD7A-AF11CA2FE048}"/>
    <cellStyle name="케倬÷?÷_x000b__x000b_?÷" xfId="12606" xr:uid="{3150F94A-427B-46FF-96B7-7572201D4DAA}"/>
    <cellStyle name="케倬÷䧜÷_x000b__x000b_䧠÷" xfId="12607" xr:uid="{8EC67F7A-5AFB-464E-B731-CC7E373D09B9}"/>
    <cellStyle name="콤" xfId="12608" xr:uid="{506515CC-B522-4AF8-8C12-73E4184F74F2}"/>
    <cellStyle name="콤_00년상반기현황분석(000512)-A.xls Chart 156" xfId="12609" xr:uid="{6BF33CA2-FFDB-48BE-BC36-00495811DA5A}"/>
    <cellStyle name="콤_00년상반기현황분석(000512)-A.xls Chart 156_LD기획예산종합본_기획(011217)" xfId="12610" xr:uid="{94923253-2889-401B-A833-FB1253A6CB23}"/>
    <cellStyle name="콤_00년상반기현황분석(000512)-A.xls Chart 156_LD기획예산종합본_기획(011217A)" xfId="12611" xr:uid="{B58E21D6-C777-475D-8D18-27339C65F278}"/>
    <cellStyle name="콤_00년상반기현황분석(000512)-A.xls Chart 156_사장님IQS개선회의(조립생기팀0816)" xfId="12612" xr:uid="{04C915A3-AADA-4D46-BD14-F12109BC4CC6}"/>
    <cellStyle name="콤_00년상반기현황분석(000512)-A.xls Chart 156_사장님IQS개선회의(조립생기팀0816)_LD기획예산종합본_기획(011217)" xfId="12613" xr:uid="{C4A8B630-18C1-49F8-B32E-9F2293EA3467}"/>
    <cellStyle name="콤_00년상반기현황분석(000512)-A.xls Chart 156_사장님IQS개선회의(조립생기팀0816)_LD기획예산종합본_기획(011217A)" xfId="12614" xr:uid="{AF2B93ED-F7F7-4877-89F7-1B788FC62C47}"/>
    <cellStyle name="콤_00년상반기현황분석(000512)-A.xls Chart 156_정이사님보고0907" xfId="12615" xr:uid="{4A0831AC-5D93-4406-BF2A-0FECF2F85099}"/>
    <cellStyle name="콤_00년상반기현황분석(000512)-A.xls Chart 156_정이사님보고0907_LD기획예산종합본_기획(011217)" xfId="12616" xr:uid="{1C0C3F78-F1CC-46EC-A5E3-28681E3BCC3A}"/>
    <cellStyle name="콤_00년상반기현황분석(000512)-A.xls Chart 156_정이사님보고0907_LD기획예산종합본_기획(011217A)" xfId="12617" xr:uid="{9622036A-5D59-4E65-8AEF-CB1EC06C78E9}"/>
    <cellStyle name="콤_00년상반기현황분석(000512)-A.xls Chart 157" xfId="12618" xr:uid="{D07EB776-D669-4EE4-8EBF-4B4EEB3F6437}"/>
    <cellStyle name="콤_00년상반기현황분석(000512)-A.xls Chart 157_LD기획예산종합본_기획(011217)" xfId="12619" xr:uid="{14A2EAA4-6B4D-4ABE-980B-D0106BECA9CF}"/>
    <cellStyle name="콤_00년상반기현황분석(000512)-A.xls Chart 157_LD기획예산종합본_기획(011217A)" xfId="12620" xr:uid="{0A8E89B9-0D4D-43D0-9C27-266732A8009D}"/>
    <cellStyle name="콤_00년상반기현황분석(000512)-A.xls Chart 157_사장님IQS개선회의(조립생기팀0816)" xfId="12621" xr:uid="{5DBD4BAD-6E00-42F0-BEEB-581AB247F258}"/>
    <cellStyle name="콤_00년상반기현황분석(000512)-A.xls Chart 157_사장님IQS개선회의(조립생기팀0816)_LD기획예산종합본_기획(011217)" xfId="12622" xr:uid="{30C55973-F57B-4331-8025-D52DA65D700E}"/>
    <cellStyle name="콤_00년상반기현황분석(000512)-A.xls Chart 157_사장님IQS개선회의(조립생기팀0816)_LD기획예산종합본_기획(011217A)" xfId="12623" xr:uid="{60250887-5230-4FAC-A6A9-8D1D381DB405}"/>
    <cellStyle name="콤_00년상반기현황분석(000512)-A.xls Chart 157_정이사님보고0907" xfId="12624" xr:uid="{844035F8-7C80-4088-A0FF-DE8FE25A1584}"/>
    <cellStyle name="콤_00년상반기현황분석(000512)-A.xls Chart 157_정이사님보고0907_LD기획예산종합본_기획(011217)" xfId="12625" xr:uid="{89543BBF-DF9E-429A-B7F7-96DC42ABD759}"/>
    <cellStyle name="콤_00년상반기현황분석(000512)-A.xls Chart 157_정이사님보고0907_LD기획예산종합본_기획(011217A)" xfId="12626" xr:uid="{92F828BD-CC10-4E9B-8A20-8A1AAA796A2C}"/>
    <cellStyle name="콤_00년상반기현황분석(000512)-A.xls Chart 158" xfId="12627" xr:uid="{FB294045-9DC2-4EF5-884D-162F72EEAE25}"/>
    <cellStyle name="콤_00년상반기현황분석(000512)-A.xls Chart 158_LD기획예산종합본_기획(011217)" xfId="12628" xr:uid="{67BC143F-9BA1-4165-897D-5210F94E48AF}"/>
    <cellStyle name="콤_00년상반기현황분석(000512)-A.xls Chart 158_LD기획예산종합본_기획(011217A)" xfId="12629" xr:uid="{A3A00779-9BFE-4B0B-AA43-075ABB8226AE}"/>
    <cellStyle name="콤_00년상반기현황분석(000512)-A.xls Chart 158_사장님IQS개선회의(조립생기팀0816)" xfId="12630" xr:uid="{42736547-2395-4662-B93A-1374287DA962}"/>
    <cellStyle name="콤_00년상반기현황분석(000512)-A.xls Chart 158_사장님IQS개선회의(조립생기팀0816)_LD기획예산종합본_기획(011217)" xfId="12631" xr:uid="{CE993193-F7DC-43FF-A86E-7916AA73E929}"/>
    <cellStyle name="콤_00년상반기현황분석(000512)-A.xls Chart 158_사장님IQS개선회의(조립생기팀0816)_LD기획예산종합본_기획(011217A)" xfId="12632" xr:uid="{B06E12A3-96E0-490F-B52C-85560FD69EAB}"/>
    <cellStyle name="콤_00년상반기현황분석(000512)-A.xls Chart 158_정이사님보고0907" xfId="12633" xr:uid="{8FA53841-8251-4061-9328-20F6FD6629FE}"/>
    <cellStyle name="콤_00년상반기현황분석(000512)-A.xls Chart 158_정이사님보고0907_LD기획예산종합본_기획(011217)" xfId="12634" xr:uid="{634E0CB0-D9F4-4DC5-AAF3-97F5800C2938}"/>
    <cellStyle name="콤_00년상반기현황분석(000512)-A.xls Chart 158_정이사님보고0907_LD기획예산종합본_기획(011217A)" xfId="12635" xr:uid="{51C252D2-FF04-4A72-9467-7AAB69B0E102}"/>
    <cellStyle name="콤_00년상반기현황분석(000512)-A.xls Chart 160" xfId="12636" xr:uid="{E35ED2CF-43A7-489B-BFA1-D540078DAE5A}"/>
    <cellStyle name="콤_00년상반기현황분석(000512)-A.xls Chart 160_LD기획예산종합본_기획(011217)" xfId="12637" xr:uid="{697EBAFE-A6DA-47A0-860E-4EEDB592B8A9}"/>
    <cellStyle name="콤_00년상반기현황분석(000512)-A.xls Chart 160_LD기획예산종합본_기획(011217A)" xfId="12638" xr:uid="{EC8E3CEB-444C-43E6-AA97-7D39A86C8C1D}"/>
    <cellStyle name="콤_00년상반기현황분석(000512)-A.xls Chart 160_사장님IQS개선회의(조립생기팀0816)" xfId="12639" xr:uid="{35B17792-FABA-4920-B3D3-1ED8D8E81BE3}"/>
    <cellStyle name="콤_00년상반기현황분석(000512)-A.xls Chart 160_사장님IQS개선회의(조립생기팀0816)_LD기획예산종합본_기획(011217)" xfId="12640" xr:uid="{79319ADA-4095-42A4-B428-04691A7B9313}"/>
    <cellStyle name="콤_00년상반기현황분석(000512)-A.xls Chart 160_사장님IQS개선회의(조립생기팀0816)_LD기획예산종합본_기획(011217A)" xfId="12641" xr:uid="{8D0D0BDA-D191-430C-95D3-4D85DA33D5A8}"/>
    <cellStyle name="콤_00년상반기현황분석(000512)-A.xls Chart 160_정이사님보고0907" xfId="12642" xr:uid="{B9464F0A-800C-4B7A-82C1-E75B5648272C}"/>
    <cellStyle name="콤_00년상반기현황분석(000512)-A.xls Chart 160_정이사님보고0907_LD기획예산종합본_기획(011217)" xfId="12643" xr:uid="{F29231BF-8295-4A62-A86C-F482C5A0D2B8}"/>
    <cellStyle name="콤_00년상반기현황분석(000512)-A.xls Chart 160_정이사님보고0907_LD기획예산종합본_기획(011217A)" xfId="12644" xr:uid="{72ADDE83-AFB9-469C-93BC-4CEDC02AFE53}"/>
    <cellStyle name="콤_00년상반기현황분석(000512)-A.xls Chart 161" xfId="12645" xr:uid="{719B0807-2C29-406D-BDCD-DB34BCAE0D6C}"/>
    <cellStyle name="콤_00년상반기현황분석(000512)-A.xls Chart 161_LD기획예산종합본_기획(011217)" xfId="12646" xr:uid="{9542B68E-8061-400F-88DD-F652D252ECFB}"/>
    <cellStyle name="콤_00년상반기현황분석(000512)-A.xls Chart 161_LD기획예산종합본_기획(011217A)" xfId="12647" xr:uid="{3F509D6E-0FCD-4598-B262-E2141FD7E4DB}"/>
    <cellStyle name="콤_00년상반기현황분석(000512)-A.xls Chart 161_사장님IQS개선회의(조립생기팀0816)" xfId="12648" xr:uid="{4B9EAB31-5A23-4CF4-A5C1-1D7C458FD355}"/>
    <cellStyle name="콤_00년상반기현황분석(000512)-A.xls Chart 161_사장님IQS개선회의(조립생기팀0816)_LD기획예산종합본_기획(011217)" xfId="12649" xr:uid="{9C3A7B10-DBB4-4D17-AA56-CFCBD23834A8}"/>
    <cellStyle name="콤_00년상반기현황분석(000512)-A.xls Chart 161_사장님IQS개선회의(조립생기팀0816)_LD기획예산종합본_기획(011217A)" xfId="12650" xr:uid="{85DCA3C2-C0EB-446D-8EBC-B5773BC48F15}"/>
    <cellStyle name="콤_00년상반기현황분석(000512)-A.xls Chart 161_정이사님보고0907" xfId="12651" xr:uid="{AA71AF33-720D-4780-BBFF-B973586C5F4B}"/>
    <cellStyle name="콤_00년상반기현황분석(000512)-A.xls Chart 161_정이사님보고0907_LD기획예산종합본_기획(011217)" xfId="12652" xr:uid="{A19D8EA1-5E3B-4326-B69C-0F3B1DA945F3}"/>
    <cellStyle name="콤_00년상반기현황분석(000512)-A.xls Chart 161_정이사님보고0907_LD기획예산종합본_기획(011217A)" xfId="12653" xr:uid="{45592A21-0A1F-469D-9E0D-A46BA0580282}"/>
    <cellStyle name="콤_20050617 전자설계실종합_부품공용화(년도별사양수_MH산출)_050617" xfId="12654" xr:uid="{99F3175B-883B-4947-B013-BF712A7D6A54}"/>
    <cellStyle name="콤_3차_변경_021018(1)(1)" xfId="12655" xr:uid="{1626894A-142D-4499-BE13-4C6F5582830A}"/>
    <cellStyle name="콤_3차_변경_021018(1)(1)_기획예산편성표030701" xfId="12656" xr:uid="{93975CDE-3CB1-4AC1-8FEF-A1333B0D44B7}"/>
    <cellStyle name="콤_Book1" xfId="12657" xr:uid="{39F46152-D611-4D10-83C6-6B8F3C90F92E}"/>
    <cellStyle name="콤_IQS00년 상반기보고000520(소장)-1" xfId="12658" xr:uid="{55948553-B8DF-4443-8C37-5C8DDA7E0D4B}"/>
    <cellStyle name="콤_IQS00년 상반기보고000520(소장)-1.xls Chart 156" xfId="12659" xr:uid="{AB44F433-B578-458F-AD13-95BA12621F4C}"/>
    <cellStyle name="콤_IQS00년 상반기보고000520(소장)-1.xls Chart 156_LD기획예산종합본_기획(011217)" xfId="12660" xr:uid="{149C387F-AAFF-459E-8C86-DEAE8FE10DBA}"/>
    <cellStyle name="콤_IQS00년 상반기보고000520(소장)-1.xls Chart 156_LD기획예산종합본_기획(011217A)" xfId="12661" xr:uid="{03FA7D04-B124-4057-8D33-D83EC968464F}"/>
    <cellStyle name="콤_IQS00년 상반기보고000520(소장)-1.xls Chart 156_사장님IQS개선회의(조립생기팀0816)" xfId="12662" xr:uid="{0D2B82A0-D428-4B28-92F0-3D7D454897A8}"/>
    <cellStyle name="콤_IQS00년 상반기보고000520(소장)-1.xls Chart 156_사장님IQS개선회의(조립생기팀0816)_LD기획예산종합본_기획(011217)" xfId="12663" xr:uid="{C0B68246-C336-40E0-86FA-0B47CCF7C9D4}"/>
    <cellStyle name="콤_IQS00년 상반기보고000520(소장)-1.xls Chart 156_사장님IQS개선회의(조립생기팀0816)_LD기획예산종합본_기획(011217A)" xfId="12664" xr:uid="{85711B6F-D59B-4EBF-BE3C-CBC550807E88}"/>
    <cellStyle name="콤_IQS00년 상반기보고000520(소장)-1.xls Chart 156_정이사님보고0907" xfId="12665" xr:uid="{268AE1E4-4B9E-4A21-A271-F501F18FCC24}"/>
    <cellStyle name="콤_IQS00년 상반기보고000520(소장)-1.xls Chart 156_정이사님보고0907_LD기획예산종합본_기획(011217)" xfId="12666" xr:uid="{206BA310-EE20-493B-8E36-51937811380C}"/>
    <cellStyle name="콤_IQS00년 상반기보고000520(소장)-1.xls Chart 156_정이사님보고0907_LD기획예산종합본_기획(011217A)" xfId="12667" xr:uid="{B5DEE7B1-7989-4468-9231-3E3D013D2D24}"/>
    <cellStyle name="콤_IQS00년 상반기보고000520(소장)-1.xls Chart 157" xfId="12668" xr:uid="{176FDD8D-39F8-4F09-AC5A-46A4326859BC}"/>
    <cellStyle name="콤_IQS00년 상반기보고000520(소장)-1.xls Chart 157_LD기획예산종합본_기획(011217)" xfId="12669" xr:uid="{A5EFC320-CE4C-4D82-9F61-DF84D4B27B7A}"/>
    <cellStyle name="콤_IQS00년 상반기보고000520(소장)-1.xls Chart 157_LD기획예산종합본_기획(011217A)" xfId="12670" xr:uid="{A6DAC269-5949-4B7D-8589-48E86A5CE220}"/>
    <cellStyle name="콤_IQS00년 상반기보고000520(소장)-1.xls Chart 157_사장님IQS개선회의(조립생기팀0816)" xfId="12671" xr:uid="{C5BAB38D-FF94-4696-AE46-1C2A049B4121}"/>
    <cellStyle name="콤_IQS00년 상반기보고000520(소장)-1.xls Chart 157_사장님IQS개선회의(조립생기팀0816)_LD기획예산종합본_기획(011217)" xfId="12672" xr:uid="{6DE742CA-40D0-4D66-8AE4-F5253ABD3FD1}"/>
    <cellStyle name="콤_IQS00년 상반기보고000520(소장)-1.xls Chart 157_사장님IQS개선회의(조립생기팀0816)_LD기획예산종합본_기획(011217A)" xfId="12673" xr:uid="{BA0FC01B-8248-4BEF-A3CA-A1EA7B364101}"/>
    <cellStyle name="콤_IQS00년 상반기보고000520(소장)-1.xls Chart 157_정이사님보고0907" xfId="12674" xr:uid="{A688EA4A-D2FD-4DA5-90E2-00691E5760A4}"/>
    <cellStyle name="콤_IQS00년 상반기보고000520(소장)-1.xls Chart 157_정이사님보고0907_LD기획예산종합본_기획(011217)" xfId="12675" xr:uid="{B00E70D8-679D-427E-B484-602F3916905A}"/>
    <cellStyle name="콤_IQS00년 상반기보고000520(소장)-1.xls Chart 157_정이사님보고0907_LD기획예산종합본_기획(011217A)" xfId="12676" xr:uid="{5A2F9703-1538-4BA0-BE2F-D95A151260CA}"/>
    <cellStyle name="콤_IQS00년 상반기보고000520(소장)-1.xls Chart 158" xfId="12677" xr:uid="{11E2B167-1ACC-42D2-8723-6DCD339A1D1E}"/>
    <cellStyle name="콤_IQS00년 상반기보고000520(소장)-1.xls Chart 158_LD기획예산종합본_기획(011217)" xfId="12678" xr:uid="{E0919C42-0BF9-4C36-AB03-61A24A3A2196}"/>
    <cellStyle name="콤_IQS00년 상반기보고000520(소장)-1.xls Chart 158_LD기획예산종합본_기획(011217A)" xfId="12679" xr:uid="{7A28B594-C300-4C1D-8A78-48DA59925626}"/>
    <cellStyle name="콤_IQS00년 상반기보고000520(소장)-1.xls Chart 158_사장님IQS개선회의(조립생기팀0816)" xfId="12680" xr:uid="{CBBDC5A0-1CFB-4433-98AA-9FF8C2084DE1}"/>
    <cellStyle name="콤_IQS00년 상반기보고000520(소장)-1.xls Chart 158_사장님IQS개선회의(조립생기팀0816)_LD기획예산종합본_기획(011217)" xfId="12681" xr:uid="{16265A30-83B5-478F-9D49-EEE745FEA016}"/>
    <cellStyle name="콤_IQS00년 상반기보고000520(소장)-1.xls Chart 158_사장님IQS개선회의(조립생기팀0816)_LD기획예산종합본_기획(011217A)" xfId="12682" xr:uid="{F7DD53FC-DD10-4150-86DA-99AAD9C59826}"/>
    <cellStyle name="콤_IQS00년 상반기보고000520(소장)-1.xls Chart 158_정이사님보고0907" xfId="12683" xr:uid="{34531118-86DD-4B3C-905E-18E1118E4DCF}"/>
    <cellStyle name="콤_IQS00년 상반기보고000520(소장)-1.xls Chart 158_정이사님보고0907_LD기획예산종합본_기획(011217)" xfId="12684" xr:uid="{E646E8E6-FD2F-43C2-86E1-071D17346B17}"/>
    <cellStyle name="콤_IQS00년 상반기보고000520(소장)-1.xls Chart 158_정이사님보고0907_LD기획예산종합본_기획(011217A)" xfId="12685" xr:uid="{6D6EBAAB-FB25-4783-B681-245B34FD0674}"/>
    <cellStyle name="콤_IQS00년 상반기보고000520(소장)-1.xls Chart 160" xfId="12686" xr:uid="{87858729-2EE8-4259-A2FA-D3B63A6B2BF8}"/>
    <cellStyle name="콤_IQS00년 상반기보고000520(소장)-1.xls Chart 160_LD기획예산종합본_기획(011217)" xfId="12687" xr:uid="{413D8C8B-3D22-435D-9527-1EB6130BB886}"/>
    <cellStyle name="콤_IQS00년 상반기보고000520(소장)-1.xls Chart 160_LD기획예산종합본_기획(011217A)" xfId="12688" xr:uid="{710FF263-7939-478A-92BE-9294AFBC0395}"/>
    <cellStyle name="콤_IQS00년 상반기보고000520(소장)-1.xls Chart 160_사장님IQS개선회의(조립생기팀0816)" xfId="12689" xr:uid="{B61D199A-6953-4348-AF85-E49C153D6109}"/>
    <cellStyle name="콤_IQS00년 상반기보고000520(소장)-1.xls Chart 160_사장님IQS개선회의(조립생기팀0816)_LD기획예산종합본_기획(011217)" xfId="12690" xr:uid="{CAB9084A-AE06-425C-867F-9A460895A4F0}"/>
    <cellStyle name="콤_IQS00년 상반기보고000520(소장)-1.xls Chart 160_사장님IQS개선회의(조립생기팀0816)_LD기획예산종합본_기획(011217A)" xfId="12691" xr:uid="{75CC3678-7D69-4735-8D7F-F3D5E068DA83}"/>
    <cellStyle name="콤_IQS00년 상반기보고000520(소장)-1.xls Chart 160_정이사님보고0907" xfId="12692" xr:uid="{43DD2220-9237-4ADE-A0FF-53C3933E03C9}"/>
    <cellStyle name="콤_IQS00년 상반기보고000520(소장)-1.xls Chart 160_정이사님보고0907_LD기획예산종합본_기획(011217)" xfId="12693" xr:uid="{6F326323-CA17-422B-BAF4-B67455DB936A}"/>
    <cellStyle name="콤_IQS00년 상반기보고000520(소장)-1.xls Chart 160_정이사님보고0907_LD기획예산종합본_기획(011217A)" xfId="12694" xr:uid="{1CA97A46-5F9D-4245-B125-7DABBB62B7EB}"/>
    <cellStyle name="콤_IQS00년 상반기보고000520(소장)-1.xls Chart 161" xfId="12695" xr:uid="{7F7A60DA-C77F-444C-A209-77753731EBBC}"/>
    <cellStyle name="콤_IQS00년 상반기보고000520(소장)-1.xls Chart 161_LD기획예산종합본_기획(011217)" xfId="12696" xr:uid="{AD7698A2-B1B2-4D55-962C-F2240C487F69}"/>
    <cellStyle name="콤_IQS00년 상반기보고000520(소장)-1.xls Chart 161_LD기획예산종합본_기획(011217A)" xfId="12697" xr:uid="{68963006-7488-428F-9B2B-256A3875D9F6}"/>
    <cellStyle name="콤_IQS00년 상반기보고000520(소장)-1.xls Chart 161_사장님IQS개선회의(조립생기팀0816)" xfId="12698" xr:uid="{D15C1C9A-1132-4416-BC3E-C912FCD5836F}"/>
    <cellStyle name="콤_IQS00년 상반기보고000520(소장)-1.xls Chart 161_사장님IQS개선회의(조립생기팀0816)_LD기획예산종합본_기획(011217)" xfId="12699" xr:uid="{54ACD9AB-DAD4-41D8-A12E-2A0EC03B0A63}"/>
    <cellStyle name="콤_IQS00년 상반기보고000520(소장)-1.xls Chart 161_사장님IQS개선회의(조립생기팀0816)_LD기획예산종합본_기획(011217A)" xfId="12700" xr:uid="{231E5E5E-139E-4722-8BC7-8F0206F90CDB}"/>
    <cellStyle name="콤_IQS00년 상반기보고000520(소장)-1.xls Chart 161_정이사님보고0907" xfId="12701" xr:uid="{C8FE15C2-1B08-4B33-B772-5061797DA83C}"/>
    <cellStyle name="콤_IQS00년 상반기보고000520(소장)-1.xls Chart 161_정이사님보고0907_LD기획예산종합본_기획(011217)" xfId="12702" xr:uid="{5931E9BF-5279-441E-A6F7-1D01372351AA}"/>
    <cellStyle name="콤_IQS00년 상반기보고000520(소장)-1.xls Chart 161_정이사님보고0907_LD기획예산종합본_기획(011217A)" xfId="12703" xr:uid="{112C5F9A-EF19-4EBA-BDFF-8949DEB3E570}"/>
    <cellStyle name="콤_IQS00년 상반기보고000520(소장)-1_LD기획예산종합본_기획(011217)" xfId="12704" xr:uid="{370CCCFE-8BE1-4511-8924-CC7230A2ADAE}"/>
    <cellStyle name="콤_IQS00년 상반기보고000520(소장)-1_LD기획예산종합본_기획(011217A)" xfId="12705" xr:uid="{3DB2748A-238D-4783-9BFC-29197C0957C9}"/>
    <cellStyle name="콤_IQS00년 상반기보고000520(소장)-1_사장님IQS개선회의(조립생기팀0816)" xfId="12706" xr:uid="{C7F27D9E-EAC3-432A-9EC0-28D39595F14C}"/>
    <cellStyle name="콤_IQS00년 상반기보고000520(소장)-1_사장님IQS개선회의(조립생기팀0816)_LD기획예산종합본_기획(011217)" xfId="12707" xr:uid="{A958CDAC-1DEC-4EDE-84E0-18514450217B}"/>
    <cellStyle name="콤_IQS00년 상반기보고000520(소장)-1_사장님IQS개선회의(조립생기팀0816)_LD기획예산종합본_기획(011217A)" xfId="12708" xr:uid="{0DE9EBE2-63E4-4063-A08E-8BC3FF0AB248}"/>
    <cellStyle name="콤_IQS00년 상반기보고000520(소장)-1_정이사님보고0907" xfId="12709" xr:uid="{173EDADC-6B4E-4180-9D01-3ADF965EC091}"/>
    <cellStyle name="콤_IQS00년 상반기보고000520(소장)-1_정이사님보고0907_LD기획예산종합본_기획(011217)" xfId="12710" xr:uid="{DB73BC5E-801E-4176-A067-756BDC3B8B06}"/>
    <cellStyle name="콤_IQS00년 상반기보고000520(소장)-1_정이사님보고0907_LD기획예산종합본_기획(011217A)" xfId="12711" xr:uid="{08793ACF-FDA5-4705-AEFE-08154C4F7FAD}"/>
    <cellStyle name="콤_LD기획예산-시작(011214)_1640" xfId="12712" xr:uid="{10CF54D0-A64C-40FC-9028-77B4BDE34EC4}"/>
    <cellStyle name="콤_LD기획예산-시작(011214)_1640_기획예산편성표030701" xfId="12713" xr:uid="{F1A9EF75-4AD2-4110-AC60-926D74C27F23}"/>
    <cellStyle name="콤_MG기획예산검토030703파이롯트" xfId="12714" xr:uid="{BD9D7896-A0D7-4B21-B45C-2B34F757F6D0}"/>
    <cellStyle name="콤_기획예산편성표030701" xfId="12715" xr:uid="{74FE7670-99B3-4C3C-8596-EF142166BE3B}"/>
    <cellStyle name="콤마 [" xfId="12716" xr:uid="{DF59A301-4A80-4F20-A027-CFAD244C6071}"/>
    <cellStyle name="콤마 [0]" xfId="12717" xr:uid="{C255B734-F56C-41DF-BB88-79CE1FBFC7C2}"/>
    <cellStyle name="콤마,_x0005__x0014_" xfId="12718" xr:uid="{7A0D9AA8-3FB6-43EC-B353-DB425C8ADB96}"/>
    <cellStyle name="콤마_" xfId="12719" xr:uid="{B7D493A1-7267-4EBF-85B6-0DFD66065BD3}"/>
    <cellStyle name="콤마1" xfId="12720" xr:uid="{7D20A46E-ADA2-4261-9311-38D455060912}"/>
    <cellStyle name="콤마숫자" xfId="12721" xr:uid="{9972E820-1AED-430A-96B9-C6893E7416F4}"/>
    <cellStyle name="脱浦 [0.00]_Attachment 2 (2)" xfId="12722" xr:uid="{AD266978-62CF-465C-A826-995A6B4FA273}"/>
    <cellStyle name="脱浦_Attachment 2 (2)" xfId="12723" xr:uid="{02445BC0-8CC6-46FA-9EB2-0C65C78B67F3}"/>
    <cellStyle name="통" xfId="12724" xr:uid="{219D4846-6C0B-4F23-A327-A0D60C08D73C}"/>
    <cellStyle name="통_00년상반기현황분석(000512)-A.xls Chart 156" xfId="12725" xr:uid="{7AEFDEBA-7ACB-4539-895F-90DA85BBD77F}"/>
    <cellStyle name="통_00년상반기현황분석(000512)-A.xls Chart 156_LD기획예산종합본_기획(011217)" xfId="12726" xr:uid="{8BC66866-D301-45CD-BDC3-561353B57F32}"/>
    <cellStyle name="통_00년상반기현황분석(000512)-A.xls Chart 156_LD기획예산종합본_기획(011217A)" xfId="12727" xr:uid="{942A2672-F515-407F-9CFB-6B51A1DE441E}"/>
    <cellStyle name="통_00년상반기현황분석(000512)-A.xls Chart 156_사장님IQS개선회의(조립생기팀0816)" xfId="12728" xr:uid="{A1AD3987-7298-42F3-B03C-884B894E769A}"/>
    <cellStyle name="통_00년상반기현황분석(000512)-A.xls Chart 156_사장님IQS개선회의(조립생기팀0816)_LD기획예산종합본_기획(011217)" xfId="12729" xr:uid="{5FB139BF-A76D-4C24-BEF9-E25EF9FD439E}"/>
    <cellStyle name="통_00년상반기현황분석(000512)-A.xls Chart 156_사장님IQS개선회의(조립생기팀0816)_LD기획예산종합본_기획(011217A)" xfId="12730" xr:uid="{890D9EB6-5F62-4698-BB97-1297949E0554}"/>
    <cellStyle name="통_00년상반기현황분석(000512)-A.xls Chart 156_정이사님보고0907" xfId="12731" xr:uid="{FD740D0D-0733-41CE-B08B-830CA231FF19}"/>
    <cellStyle name="통_00년상반기현황분석(000512)-A.xls Chart 156_정이사님보고0907_LD기획예산종합본_기획(011217)" xfId="12732" xr:uid="{E35F9E34-DDA0-4F8A-AFC8-BB8F42F853CC}"/>
    <cellStyle name="통_00년상반기현황분석(000512)-A.xls Chart 156_정이사님보고0907_LD기획예산종합본_기획(011217A)" xfId="12733" xr:uid="{EFC3C15F-5361-4916-A638-FECBBEEACF42}"/>
    <cellStyle name="통_00년상반기현황분석(000512)-A.xls Chart 157" xfId="12734" xr:uid="{30BC7F10-4FF1-4A08-9321-62002189B296}"/>
    <cellStyle name="통_00년상반기현황분석(000512)-A.xls Chart 157_LD기획예산종합본_기획(011217)" xfId="12735" xr:uid="{52F3D405-AC06-43F1-BC42-E420423A6CD2}"/>
    <cellStyle name="통_00년상반기현황분석(000512)-A.xls Chart 157_LD기획예산종합본_기획(011217A)" xfId="12736" xr:uid="{D867FB08-3EAB-4DA4-9CF2-64D991D37296}"/>
    <cellStyle name="통_00년상반기현황분석(000512)-A.xls Chart 157_사장님IQS개선회의(조립생기팀0816)" xfId="12737" xr:uid="{60EFF64E-B678-499F-BF36-5CBCA1BB1DDE}"/>
    <cellStyle name="통_00년상반기현황분석(000512)-A.xls Chart 157_사장님IQS개선회의(조립생기팀0816)_LD기획예산종합본_기획(011217)" xfId="12738" xr:uid="{04078F1E-EEC9-4137-A39A-0AEAC7FABE4B}"/>
    <cellStyle name="통_00년상반기현황분석(000512)-A.xls Chart 157_사장님IQS개선회의(조립생기팀0816)_LD기획예산종합본_기획(011217A)" xfId="12739" xr:uid="{12143046-0087-435E-A2F8-C29B2732371F}"/>
    <cellStyle name="통_00년상반기현황분석(000512)-A.xls Chart 157_정이사님보고0907" xfId="12740" xr:uid="{0AB456A8-033E-4574-B1DF-CFD53CFD2474}"/>
    <cellStyle name="통_00년상반기현황분석(000512)-A.xls Chart 157_정이사님보고0907_LD기획예산종합본_기획(011217)" xfId="12741" xr:uid="{57600DC9-0D23-4CA1-8A8C-96880698A937}"/>
    <cellStyle name="통_00년상반기현황분석(000512)-A.xls Chart 157_정이사님보고0907_LD기획예산종합본_기획(011217A)" xfId="12742" xr:uid="{1500A943-C16E-4143-9FA9-C607025371DA}"/>
    <cellStyle name="통_00년상반기현황분석(000512)-A.xls Chart 158" xfId="12743" xr:uid="{3E055309-0284-4C55-AF6D-326A51F091E3}"/>
    <cellStyle name="통_00년상반기현황분석(000512)-A.xls Chart 158_LD기획예산종합본_기획(011217)" xfId="12744" xr:uid="{789C54C9-4821-4C11-95EA-7D99373B065E}"/>
    <cellStyle name="통_00년상반기현황분석(000512)-A.xls Chart 158_LD기획예산종합본_기획(011217A)" xfId="12745" xr:uid="{65AFB250-7C22-41B6-B3AC-4BDBA66F61E2}"/>
    <cellStyle name="통_00년상반기현황분석(000512)-A.xls Chart 158_사장님IQS개선회의(조립생기팀0816)" xfId="12746" xr:uid="{CE7E6A27-1EED-4838-8AA8-19A4538145D6}"/>
    <cellStyle name="통_00년상반기현황분석(000512)-A.xls Chart 158_사장님IQS개선회의(조립생기팀0816)_LD기획예산종합본_기획(011217)" xfId="12747" xr:uid="{0B3145E1-4699-4AA8-BD2E-3796EADF776E}"/>
    <cellStyle name="통_00년상반기현황분석(000512)-A.xls Chart 158_사장님IQS개선회의(조립생기팀0816)_LD기획예산종합본_기획(011217A)" xfId="12748" xr:uid="{09954E53-F515-45D3-B7E0-147CDA9B5FFE}"/>
    <cellStyle name="통_00년상반기현황분석(000512)-A.xls Chart 158_정이사님보고0907" xfId="12749" xr:uid="{EA70C5EE-6117-4411-97A7-AC9C9F9440E6}"/>
    <cellStyle name="통_00년상반기현황분석(000512)-A.xls Chart 158_정이사님보고0907_LD기획예산종합본_기획(011217)" xfId="12750" xr:uid="{890D337D-1B4E-46F6-A1B0-A07CA2789D55}"/>
    <cellStyle name="통_00년상반기현황분석(000512)-A.xls Chart 158_정이사님보고0907_LD기획예산종합본_기획(011217A)" xfId="12751" xr:uid="{09577011-0842-461D-81AA-2F57C856576E}"/>
    <cellStyle name="통_00년상반기현황분석(000512)-A.xls Chart 160" xfId="12752" xr:uid="{D4EAB152-6A1A-46A8-82B2-CB11984DE922}"/>
    <cellStyle name="통_00년상반기현황분석(000512)-A.xls Chart 160_LD기획예산종합본_기획(011217)" xfId="12753" xr:uid="{3580FE3F-7828-401C-8FE7-242814605F55}"/>
    <cellStyle name="통_00년상반기현황분석(000512)-A.xls Chart 160_LD기획예산종합본_기획(011217A)" xfId="12754" xr:uid="{331FFD66-0354-4491-A1BB-B916B80619F6}"/>
    <cellStyle name="통_00년상반기현황분석(000512)-A.xls Chart 160_사장님IQS개선회의(조립생기팀0816)" xfId="12755" xr:uid="{F672B663-B1C4-4D6F-8CE5-EF238DC501E4}"/>
    <cellStyle name="통_00년상반기현황분석(000512)-A.xls Chart 160_사장님IQS개선회의(조립생기팀0816)_LD기획예산종합본_기획(011217)" xfId="12756" xr:uid="{E83C9BA7-B0BE-476A-8777-FF57A5CA3D91}"/>
    <cellStyle name="통_00년상반기현황분석(000512)-A.xls Chart 160_사장님IQS개선회의(조립생기팀0816)_LD기획예산종합본_기획(011217A)" xfId="12757" xr:uid="{34CC6EBE-FC0A-464C-817A-881A8BFF6C54}"/>
    <cellStyle name="통_00년상반기현황분석(000512)-A.xls Chart 160_정이사님보고0907" xfId="12758" xr:uid="{BF5EB6A2-31ED-410F-83BD-68A07B9D4760}"/>
    <cellStyle name="통_00년상반기현황분석(000512)-A.xls Chart 160_정이사님보고0907_LD기획예산종합본_기획(011217)" xfId="12759" xr:uid="{BFCE8B65-E2FA-4BF1-BBEF-AA7CE33739D7}"/>
    <cellStyle name="통_00년상반기현황분석(000512)-A.xls Chart 160_정이사님보고0907_LD기획예산종합본_기획(011217A)" xfId="12760" xr:uid="{AF38241E-AFE1-4700-82AD-222C2951ECC8}"/>
    <cellStyle name="통_00년상반기현황분석(000512)-A.xls Chart 161" xfId="12761" xr:uid="{468DC778-B836-4F13-A1F7-5F79D987CA3F}"/>
    <cellStyle name="통_00년상반기현황분석(000512)-A.xls Chart 161_LD기획예산종합본_기획(011217)" xfId="12762" xr:uid="{12CF7EA5-6DD8-4994-A373-B2E5F7AB3F01}"/>
    <cellStyle name="통_00년상반기현황분석(000512)-A.xls Chart 161_LD기획예산종합본_기획(011217A)" xfId="12763" xr:uid="{9E3E230D-AE2E-43E0-BF6F-528AE581B3ED}"/>
    <cellStyle name="통_00년상반기현황분석(000512)-A.xls Chart 161_사장님IQS개선회의(조립생기팀0816)" xfId="12764" xr:uid="{C6443019-B842-4534-90D8-F0964E305017}"/>
    <cellStyle name="통_00년상반기현황분석(000512)-A.xls Chart 161_사장님IQS개선회의(조립생기팀0816)_LD기획예산종합본_기획(011217)" xfId="12765" xr:uid="{EE2260BB-D454-4CAA-9AFA-41EB23E0A1FE}"/>
    <cellStyle name="통_00년상반기현황분석(000512)-A.xls Chart 161_사장님IQS개선회의(조립생기팀0816)_LD기획예산종합본_기획(011217A)" xfId="12766" xr:uid="{9D0CDD41-B38A-4DEE-92AC-8188510369F3}"/>
    <cellStyle name="통_00년상반기현황분석(000512)-A.xls Chart 161_정이사님보고0907" xfId="12767" xr:uid="{53C7F555-1E75-4AE9-8254-0C0A68CE5192}"/>
    <cellStyle name="통_00년상반기현황분석(000512)-A.xls Chart 161_정이사님보고0907_LD기획예산종합본_기획(011217)" xfId="12768" xr:uid="{EC6ECA6C-B360-40D4-B449-B1EBBE49A3D9}"/>
    <cellStyle name="통_00년상반기현황분석(000512)-A.xls Chart 161_정이사님보고0907_LD기획예산종합본_기획(011217A)" xfId="12769" xr:uid="{583E8F5B-2C1B-4702-9848-069DCCCD7331}"/>
    <cellStyle name="통_20050617 전자설계실종합_부품공용화(년도별사양수_MH산출)_050617" xfId="12770" xr:uid="{41EE6829-858A-46A0-B950-C573A69BFC64}"/>
    <cellStyle name="통_3차_변경_021018(1)(1)" xfId="12771" xr:uid="{4F6D57AD-B50D-4409-B817-8E6BED9163E1}"/>
    <cellStyle name="통_3차_변경_021018(1)(1)_기획예산편성표030701" xfId="12772" xr:uid="{C2B778CB-B460-4D7C-969C-132CFE0F0321}"/>
    <cellStyle name="통_Book1" xfId="12773" xr:uid="{BA4A2BD2-5415-4C23-800F-FF9E0F90C666}"/>
    <cellStyle name="통_IQS00년 상반기보고000520(소장)-1" xfId="12774" xr:uid="{751DBB7D-EBFF-41D6-85D9-B3DBD0ADF2EC}"/>
    <cellStyle name="통_IQS00년 상반기보고000520(소장)-1.xls Chart 156" xfId="12775" xr:uid="{CB30C212-E92F-479F-B64B-112453A520E8}"/>
    <cellStyle name="통_IQS00년 상반기보고000520(소장)-1.xls Chart 156_LD기획예산종합본_기획(011217)" xfId="12776" xr:uid="{D0DF86FF-6A05-4A73-8D20-49F8BD0CE5ED}"/>
    <cellStyle name="통_IQS00년 상반기보고000520(소장)-1.xls Chart 156_LD기획예산종합본_기획(011217A)" xfId="12777" xr:uid="{F909DF09-7F48-4E9A-BD8F-43884471BE24}"/>
    <cellStyle name="통_IQS00년 상반기보고000520(소장)-1.xls Chart 156_사장님IQS개선회의(조립생기팀0816)" xfId="12778" xr:uid="{FF8FF99E-9D01-44E0-AE86-FC0D1DC5C4AE}"/>
    <cellStyle name="통_IQS00년 상반기보고000520(소장)-1.xls Chart 156_사장님IQS개선회의(조립생기팀0816)_LD기획예산종합본_기획(011217)" xfId="12779" xr:uid="{B85457F1-DC00-4B02-8BB1-B6514444432B}"/>
    <cellStyle name="통_IQS00년 상반기보고000520(소장)-1.xls Chart 156_사장님IQS개선회의(조립생기팀0816)_LD기획예산종합본_기획(011217A)" xfId="12780" xr:uid="{7ECE4E48-F175-4440-AB21-F84AA0A519EF}"/>
    <cellStyle name="통_IQS00년 상반기보고000520(소장)-1.xls Chart 156_정이사님보고0907" xfId="12781" xr:uid="{7B89A71F-AFA0-4CFA-8677-3BDF71E55447}"/>
    <cellStyle name="통_IQS00년 상반기보고000520(소장)-1.xls Chart 156_정이사님보고0907_LD기획예산종합본_기획(011217)" xfId="12782" xr:uid="{DAD8922D-CCF2-4109-BF90-98CFE35498BF}"/>
    <cellStyle name="통_IQS00년 상반기보고000520(소장)-1.xls Chart 156_정이사님보고0907_LD기획예산종합본_기획(011217A)" xfId="12783" xr:uid="{9D876EDE-82F8-42C2-B259-A5CD031D2959}"/>
    <cellStyle name="통_IQS00년 상반기보고000520(소장)-1.xls Chart 157" xfId="12784" xr:uid="{4A9ED453-CFDB-4423-A8F3-BEFA134E64F7}"/>
    <cellStyle name="통_IQS00년 상반기보고000520(소장)-1.xls Chart 157_LD기획예산종합본_기획(011217)" xfId="12785" xr:uid="{963896BD-B9E7-4A86-9A38-7CEA4B733BB0}"/>
    <cellStyle name="통_IQS00년 상반기보고000520(소장)-1.xls Chart 157_LD기획예산종합본_기획(011217A)" xfId="12786" xr:uid="{D22D5518-F585-49A7-AFAF-6688B0EF7F94}"/>
    <cellStyle name="통_IQS00년 상반기보고000520(소장)-1.xls Chart 157_사장님IQS개선회의(조립생기팀0816)" xfId="12787" xr:uid="{E0A04AFE-4089-46D5-AC21-631F6977DC73}"/>
    <cellStyle name="통_IQS00년 상반기보고000520(소장)-1.xls Chart 157_사장님IQS개선회의(조립생기팀0816)_LD기획예산종합본_기획(011217)" xfId="12788" xr:uid="{FCCB17D3-AAFD-41D0-BDD0-E37B84D65BE5}"/>
    <cellStyle name="통_IQS00년 상반기보고000520(소장)-1.xls Chart 157_사장님IQS개선회의(조립생기팀0816)_LD기획예산종합본_기획(011217A)" xfId="12789" xr:uid="{B4417718-B1E2-4F4C-9F9F-1CBB921B491C}"/>
    <cellStyle name="통_IQS00년 상반기보고000520(소장)-1.xls Chart 157_정이사님보고0907" xfId="12790" xr:uid="{33D4DBDF-40A8-49B5-A7E0-04872C6F588A}"/>
    <cellStyle name="통_IQS00년 상반기보고000520(소장)-1.xls Chart 157_정이사님보고0907_LD기획예산종합본_기획(011217)" xfId="12791" xr:uid="{497C8901-A90F-48C3-BB89-B50F7BFB9ED0}"/>
    <cellStyle name="통_IQS00년 상반기보고000520(소장)-1.xls Chart 157_정이사님보고0907_LD기획예산종합본_기획(011217A)" xfId="12792" xr:uid="{99C8E771-7E2F-4CFB-8D14-3D0157C4CC1B}"/>
    <cellStyle name="통_IQS00년 상반기보고000520(소장)-1.xls Chart 158" xfId="12793" xr:uid="{A974BDE2-9535-4413-A0C0-B91FBE9B5198}"/>
    <cellStyle name="통_IQS00년 상반기보고000520(소장)-1.xls Chart 158_LD기획예산종합본_기획(011217)" xfId="12794" xr:uid="{39856CB6-2B21-4642-A96F-95FA35D7CABE}"/>
    <cellStyle name="통_IQS00년 상반기보고000520(소장)-1.xls Chart 158_LD기획예산종합본_기획(011217A)" xfId="12795" xr:uid="{4E887B0C-DA1D-4B0D-961A-9FD9D9681732}"/>
    <cellStyle name="통_IQS00년 상반기보고000520(소장)-1.xls Chart 158_사장님IQS개선회의(조립생기팀0816)" xfId="12796" xr:uid="{882412EC-FD5F-45B1-8134-AF6D7182FD83}"/>
    <cellStyle name="통_IQS00년 상반기보고000520(소장)-1.xls Chart 158_사장님IQS개선회의(조립생기팀0816)_LD기획예산종합본_기획(011217)" xfId="12797" xr:uid="{8274E309-7736-4CC5-8B1D-919B865F266A}"/>
    <cellStyle name="통_IQS00년 상반기보고000520(소장)-1.xls Chart 158_사장님IQS개선회의(조립생기팀0816)_LD기획예산종합본_기획(011217A)" xfId="12798" xr:uid="{E61E3B8B-98C7-4632-9683-B6B5C6BCCF07}"/>
    <cellStyle name="통_IQS00년 상반기보고000520(소장)-1.xls Chart 158_정이사님보고0907" xfId="12799" xr:uid="{A5A92CCD-952E-4711-9A92-212B6199AD15}"/>
    <cellStyle name="통_IQS00년 상반기보고000520(소장)-1.xls Chart 158_정이사님보고0907_LD기획예산종합본_기획(011217)" xfId="12800" xr:uid="{AA2C2610-4774-4501-8DFF-698F04E836BF}"/>
    <cellStyle name="통_IQS00년 상반기보고000520(소장)-1.xls Chart 158_정이사님보고0907_LD기획예산종합본_기획(011217A)" xfId="12801" xr:uid="{CD4CE0FF-F6CD-4D13-A437-F41B9990FA9D}"/>
    <cellStyle name="통_IQS00년 상반기보고000520(소장)-1.xls Chart 160" xfId="12802" xr:uid="{73ADB5C7-388C-4E16-B69C-55AACEFF18BF}"/>
    <cellStyle name="통_IQS00년 상반기보고000520(소장)-1.xls Chart 160_LD기획예산종합본_기획(011217)" xfId="12803" xr:uid="{529249BE-1B4F-4773-8CAD-443DFC9392B5}"/>
    <cellStyle name="통_IQS00년 상반기보고000520(소장)-1.xls Chart 160_LD기획예산종합본_기획(011217A)" xfId="12804" xr:uid="{A7C492DE-37F1-4D6B-A2DD-9719A283F8DD}"/>
    <cellStyle name="통_IQS00년 상반기보고000520(소장)-1.xls Chart 160_사장님IQS개선회의(조립생기팀0816)" xfId="12805" xr:uid="{C95FA75C-B9D2-4E8C-8A59-C5FE202FADA1}"/>
    <cellStyle name="통_IQS00년 상반기보고000520(소장)-1.xls Chart 160_사장님IQS개선회의(조립생기팀0816)_LD기획예산종합본_기획(011217)" xfId="12806" xr:uid="{BE17E722-3716-41B9-9FF8-9BC94A80CFE8}"/>
    <cellStyle name="통_IQS00년 상반기보고000520(소장)-1.xls Chart 160_사장님IQS개선회의(조립생기팀0816)_LD기획예산종합본_기획(011217A)" xfId="12807" xr:uid="{5B8D6405-631E-48D5-96D8-43E90E58103C}"/>
    <cellStyle name="통_IQS00년 상반기보고000520(소장)-1.xls Chart 160_정이사님보고0907" xfId="12808" xr:uid="{4715A844-5283-4D9A-A390-A4D1B07F780E}"/>
    <cellStyle name="통_IQS00년 상반기보고000520(소장)-1.xls Chart 160_정이사님보고0907_LD기획예산종합본_기획(011217)" xfId="12809" xr:uid="{16CD4660-0026-4E54-8DAD-30E4E4860665}"/>
    <cellStyle name="통_IQS00년 상반기보고000520(소장)-1.xls Chart 160_정이사님보고0907_LD기획예산종합본_기획(011217A)" xfId="12810" xr:uid="{7C134E3B-06C5-49AA-AA21-E7C533439E2F}"/>
    <cellStyle name="통_IQS00년 상반기보고000520(소장)-1.xls Chart 161" xfId="12811" xr:uid="{954C3E68-5546-432B-989F-F06D972022A2}"/>
    <cellStyle name="통_IQS00년 상반기보고000520(소장)-1.xls Chart 161_LD기획예산종합본_기획(011217)" xfId="12812" xr:uid="{B3CC536C-8157-4D77-BD76-F2F5634F73DA}"/>
    <cellStyle name="통_IQS00년 상반기보고000520(소장)-1.xls Chart 161_LD기획예산종합본_기획(011217A)" xfId="12813" xr:uid="{EA126816-1A0A-4A1D-AD9D-4162B1235E5D}"/>
    <cellStyle name="통_IQS00년 상반기보고000520(소장)-1.xls Chart 161_사장님IQS개선회의(조립생기팀0816)" xfId="12814" xr:uid="{87C14566-14E8-42E7-BF59-75B17B1BBD8F}"/>
    <cellStyle name="통_IQS00년 상반기보고000520(소장)-1.xls Chart 161_사장님IQS개선회의(조립생기팀0816)_LD기획예산종합본_기획(011217)" xfId="12815" xr:uid="{53B3E9E9-A559-4E14-94B8-C302D5B1DDB3}"/>
    <cellStyle name="통_IQS00년 상반기보고000520(소장)-1.xls Chart 161_사장님IQS개선회의(조립생기팀0816)_LD기획예산종합본_기획(011217A)" xfId="12816" xr:uid="{3DB62573-FB49-4688-A986-181E32BD30A8}"/>
    <cellStyle name="통_IQS00년 상반기보고000520(소장)-1.xls Chart 161_정이사님보고0907" xfId="12817" xr:uid="{1F756BF0-0623-4667-A10F-E74D7F84C94F}"/>
    <cellStyle name="통_IQS00년 상반기보고000520(소장)-1.xls Chart 161_정이사님보고0907_LD기획예산종합본_기획(011217)" xfId="12818" xr:uid="{6CE620C3-C6D4-4B7C-BB77-210382D03453}"/>
    <cellStyle name="통_IQS00년 상반기보고000520(소장)-1.xls Chart 161_정이사님보고0907_LD기획예산종합본_기획(011217A)" xfId="12819" xr:uid="{85945C83-A978-4275-85F9-2B35363CE818}"/>
    <cellStyle name="통_IQS00년 상반기보고000520(소장)-1_LD기획예산종합본_기획(011217)" xfId="12820" xr:uid="{D86B64FE-6304-4E63-A5B2-FA0AE0AB2029}"/>
    <cellStyle name="통_IQS00년 상반기보고000520(소장)-1_LD기획예산종합본_기획(011217A)" xfId="12821" xr:uid="{8F2B2BA7-E638-44DF-A8E6-693BD688051F}"/>
    <cellStyle name="통_IQS00년 상반기보고000520(소장)-1_사장님IQS개선회의(조립생기팀0816)" xfId="12822" xr:uid="{5C3B252E-54A1-4206-836D-D56C99EAFE64}"/>
    <cellStyle name="통_IQS00년 상반기보고000520(소장)-1_사장님IQS개선회의(조립생기팀0816)_LD기획예산종합본_기획(011217)" xfId="12823" xr:uid="{6C5E0A46-524B-4A95-B45E-F2CFA220E6EF}"/>
    <cellStyle name="통_IQS00년 상반기보고000520(소장)-1_사장님IQS개선회의(조립생기팀0816)_LD기획예산종합본_기획(011217A)" xfId="12824" xr:uid="{7F180ED2-3A2B-4F63-8497-92F9C2E7A247}"/>
    <cellStyle name="통_IQS00년 상반기보고000520(소장)-1_정이사님보고0907" xfId="12825" xr:uid="{DEB8021A-54CE-4843-9B73-0A92908A73CA}"/>
    <cellStyle name="통_IQS00년 상반기보고000520(소장)-1_정이사님보고0907_LD기획예산종합본_기획(011217)" xfId="12826" xr:uid="{B7F5AA30-75BB-444A-88BF-0DDA3ECB1D4D}"/>
    <cellStyle name="통_IQS00년 상반기보고000520(소장)-1_정이사님보고0907_LD기획예산종합본_기획(011217A)" xfId="12827" xr:uid="{A465D708-734B-4E83-8D21-235E800EA546}"/>
    <cellStyle name="통_LD기획예산-시작(011214)_1640" xfId="12828" xr:uid="{81537DAE-359D-4F28-839A-13E6311CFCC7}"/>
    <cellStyle name="통_LD기획예산-시작(011214)_1640_기획예산편성표030701" xfId="12829" xr:uid="{8F495C8E-1FEE-4396-807D-BD802CC7A89D}"/>
    <cellStyle name="통_MG기획예산검토030703파이롯트" xfId="12830" xr:uid="{977EA085-79D6-4D84-8274-0CCCB4F5CF21}"/>
    <cellStyle name="통_기획예산편성표030701" xfId="12831" xr:uid="{51F291F3-6A56-4512-BFDF-01A7428A8D29}"/>
    <cellStyle name="통화 " xfId="12832" xr:uid="{E0C76A3A-A418-49F5-9373-6C1AA9315E31}"/>
    <cellStyle name="통화 [" xfId="12833" xr:uid="{EB0B3A76-3255-4ADC-B2B5-3E51CEEA7391}"/>
    <cellStyle name="통화 [0] 2" xfId="12834" xr:uid="{5B193EB6-63C6-47E8-ABC8-252C9609C114}"/>
    <cellStyle name="통화 [0] 2 2" xfId="12835" xr:uid="{693ED825-7733-45B9-B205-E4CE500DE679}"/>
    <cellStyle name="통화 [0] 2 3" xfId="12836" xr:uid="{4D914CB3-850B-4B9D-B517-56DEC35720D1}"/>
    <cellStyle name="통화 [0] 2 4" xfId="12837" xr:uid="{E5454D48-75B4-4F5B-95CA-1551FC7CB570}"/>
    <cellStyle name="통화 [0] usd" xfId="12838" xr:uid="{DEB6424D-86FD-4900-9477-E9F2FF29A40A}"/>
    <cellStyle name="통화 [4]" xfId="12839" xr:uid="{E39072DB-1A99-4EFA-8FB1-41D2628EA0A3}"/>
    <cellStyle name="통화 [4] 2" xfId="12840" xr:uid="{0798D66F-F86A-4CAD-B737-BF71542BE3E1}"/>
    <cellStyle name="통화 [4] 2 10" xfId="36138" xr:uid="{D82EDD7F-50D7-4E3A-8F63-0D4E99322C49}"/>
    <cellStyle name="통화 [4] 2 2" xfId="12841" xr:uid="{D16ADCBB-C2C5-4E64-BE40-4907B95B63AA}"/>
    <cellStyle name="통화 [4] 2 2 10" xfId="36139" xr:uid="{7C2C1EBB-9BCD-43FE-9225-E032F4958AA6}"/>
    <cellStyle name="통화 [4] 2 2 2" xfId="12842" xr:uid="{563868F9-FFA5-4E05-962E-246A21B00634}"/>
    <cellStyle name="통화 [4] 2 2 2 2" xfId="12843" xr:uid="{15ACDE28-1144-47B4-9331-EBF919FC966E}"/>
    <cellStyle name="통화 [4] 2 2 2 2 2" xfId="26025" xr:uid="{7A526ACB-35D1-4E7F-8F78-1523513A5D99}"/>
    <cellStyle name="통화 [4] 2 2 2 2 3" xfId="36141" xr:uid="{CFC564B4-A106-4EC1-AD49-D7FC69330995}"/>
    <cellStyle name="통화 [4] 2 2 2 3" xfId="12844" xr:uid="{76B13349-4B2B-4F76-B8FC-EB70B965312E}"/>
    <cellStyle name="통화 [4] 2 2 2 3 2" xfId="26026" xr:uid="{D6C815E2-C4CF-4137-80CB-813ED02BDBE0}"/>
    <cellStyle name="통화 [4] 2 2 2 3 3" xfId="36142" xr:uid="{D2FA8207-9868-4D1B-8D10-BA97EF8CC093}"/>
    <cellStyle name="통화 [4] 2 2 2 4" xfId="12845" xr:uid="{354F6DC8-61A2-47BF-8479-0EA2FBD21480}"/>
    <cellStyle name="통화 [4] 2 2 2 4 2" xfId="26027" xr:uid="{2EB9D0DD-E24E-4828-8FC6-D43987F2370A}"/>
    <cellStyle name="통화 [4] 2 2 2 4 3" xfId="36143" xr:uid="{988D62D1-878E-4F12-B70C-2492B887B517}"/>
    <cellStyle name="통화 [4] 2 2 2 5" xfId="12846" xr:uid="{184CC72D-CC15-435F-B00A-A71C9B50A2E8}"/>
    <cellStyle name="통화 [4] 2 2 2 5 2" xfId="26028" xr:uid="{39A29006-9545-48F9-83A3-38402030B87B}"/>
    <cellStyle name="통화 [4] 2 2 2 5 3" xfId="36144" xr:uid="{B47EE2A1-50C5-4CCD-AD30-31AFF91330E2}"/>
    <cellStyle name="통화 [4] 2 2 2 6" xfId="12847" xr:uid="{5A791C62-B3DF-4B13-A9DC-B21645DC9FB4}"/>
    <cellStyle name="통화 [4] 2 2 2 6 2" xfId="26029" xr:uid="{3A06AA38-42E1-42C3-8F77-5F2E140B7724}"/>
    <cellStyle name="통화 [4] 2 2 2 6 3" xfId="36145" xr:uid="{BD6A5A0D-2271-4B53-A4E9-CFA50DDB6821}"/>
    <cellStyle name="통화 [4] 2 2 2 7" xfId="12848" xr:uid="{552835FA-9E3F-4111-8739-D6546AADA68E}"/>
    <cellStyle name="통화 [4] 2 2 2 7 2" xfId="26030" xr:uid="{A9D8F95C-3F53-4CE5-9CD1-1324FA74041C}"/>
    <cellStyle name="통화 [4] 2 2 2 7 3" xfId="36146" xr:uid="{BF32EC71-93D7-45F4-994D-BB99314E819F}"/>
    <cellStyle name="통화 [4] 2 2 2 8" xfId="26024" xr:uid="{3839B8E3-9F57-41FA-A467-9DF34698A421}"/>
    <cellStyle name="통화 [4] 2 2 2 9" xfId="36140" xr:uid="{1965BDC9-8A54-4DBA-87D1-5F8B67FC6AE0}"/>
    <cellStyle name="통화 [4] 2 2 3" xfId="12849" xr:uid="{E875E6E6-2C82-4137-926E-7F2A09CE4103}"/>
    <cellStyle name="통화 [4] 2 2 3 2" xfId="12850" xr:uid="{B5522D61-931D-4704-B06F-CDF5556A4BA2}"/>
    <cellStyle name="통화 [4] 2 2 3 2 2" xfId="26032" xr:uid="{1AB8D51D-BC30-4C8B-A613-34EB58B755F0}"/>
    <cellStyle name="통화 [4] 2 2 3 2 3" xfId="36148" xr:uid="{89A28DA1-9B51-4083-80B6-F9879E22E47C}"/>
    <cellStyle name="통화 [4] 2 2 3 3" xfId="12851" xr:uid="{469767A4-8F2F-46C3-A8AD-9C2EBDC80CBB}"/>
    <cellStyle name="통화 [4] 2 2 3 3 2" xfId="26033" xr:uid="{D14DACEE-20D5-485B-91FE-751CEDA3E86E}"/>
    <cellStyle name="통화 [4] 2 2 3 3 3" xfId="36149" xr:uid="{B9EC135A-17C9-4140-8F4A-1322068C33D2}"/>
    <cellStyle name="통화 [4] 2 2 3 4" xfId="12852" xr:uid="{045D9A1E-F32B-4BB5-8643-DEFE8E9A7800}"/>
    <cellStyle name="통화 [4] 2 2 3 4 2" xfId="26034" xr:uid="{C4BCE9DE-13CD-4813-BCF2-85EE8C543A7C}"/>
    <cellStyle name="통화 [4] 2 2 3 4 3" xfId="36150" xr:uid="{F259289E-D3AB-45C7-9C70-0B2AC7FE383C}"/>
    <cellStyle name="통화 [4] 2 2 3 5" xfId="12853" xr:uid="{2519BFF5-D73D-49CF-8A67-D884BBE84950}"/>
    <cellStyle name="통화 [4] 2 2 3 5 2" xfId="26035" xr:uid="{68011AAD-3C2B-42B4-84BD-0FEB6C407AFF}"/>
    <cellStyle name="통화 [4] 2 2 3 5 3" xfId="36151" xr:uid="{622347CC-8031-41F8-B77E-E72E69E55688}"/>
    <cellStyle name="통화 [4] 2 2 3 6" xfId="12854" xr:uid="{6CB12C65-6CFD-4913-AB4F-6521F6B57429}"/>
    <cellStyle name="통화 [4] 2 2 3 6 2" xfId="26036" xr:uid="{5A30BE80-BB4E-4117-B999-7098D5C58A4E}"/>
    <cellStyle name="통화 [4] 2 2 3 6 3" xfId="36152" xr:uid="{49CF84E4-CB7C-4BC6-B39C-4D5F8B415B00}"/>
    <cellStyle name="통화 [4] 2 2 3 7" xfId="26031" xr:uid="{E72ADAE6-7649-428C-BF7B-E9117BF33FAB}"/>
    <cellStyle name="통화 [4] 2 2 3 8" xfId="36147" xr:uid="{CCCBD3A7-7A6D-4774-BBE9-70F990F80E1D}"/>
    <cellStyle name="통화 [4] 2 2 4" xfId="12855" xr:uid="{31BB19C3-A948-4D1C-A1A2-4D371DE90710}"/>
    <cellStyle name="통화 [4] 2 2 4 2" xfId="12856" xr:uid="{A600037F-4C15-45CA-8756-248A69076822}"/>
    <cellStyle name="통화 [4] 2 2 4 2 2" xfId="26038" xr:uid="{7E2A3FEF-AFE1-4F48-8BE6-49EE5AE98BE3}"/>
    <cellStyle name="통화 [4] 2 2 4 2 3" xfId="36154" xr:uid="{E264365A-8B62-4022-80DA-23DAFEFD6152}"/>
    <cellStyle name="통화 [4] 2 2 4 3" xfId="12857" xr:uid="{E9005E4C-BAEE-4C41-AFC2-8278C0605A0F}"/>
    <cellStyle name="통화 [4] 2 2 4 3 2" xfId="26039" xr:uid="{9D3AE547-ED5F-48E7-AC1B-7E79EB3280C6}"/>
    <cellStyle name="통화 [4] 2 2 4 3 3" xfId="36155" xr:uid="{3AF8CE97-A9E0-4358-8978-9BCCF5EE820E}"/>
    <cellStyle name="통화 [4] 2 2 4 4" xfId="12858" xr:uid="{861A4FEC-34A7-4C80-8393-1BAE508E3C5F}"/>
    <cellStyle name="통화 [4] 2 2 4 4 2" xfId="26040" xr:uid="{BC12E964-CA0A-4EBC-8BE1-6D6C01222152}"/>
    <cellStyle name="통화 [4] 2 2 4 4 3" xfId="36156" xr:uid="{4CD2D113-3480-47A8-A562-132DBB66BC56}"/>
    <cellStyle name="통화 [4] 2 2 4 5" xfId="26037" xr:uid="{697A999C-6737-4169-80BE-BC35378F7ABE}"/>
    <cellStyle name="통화 [4] 2 2 4 6" xfId="36153" xr:uid="{EDB27479-27C2-4DA1-9FFC-D0981BA5EA48}"/>
    <cellStyle name="통화 [4] 2 2 5" xfId="12859" xr:uid="{3E0E6303-1ECF-470D-BA08-8AE39ECF50C6}"/>
    <cellStyle name="통화 [4] 2 2 5 2" xfId="26041" xr:uid="{91B76BA8-4D66-4B1E-B367-913E6500C43E}"/>
    <cellStyle name="통화 [4] 2 2 5 3" xfId="36157" xr:uid="{370F81AD-5B0B-43A1-82F4-C9204C51C2C1}"/>
    <cellStyle name="통화 [4] 2 2 6" xfId="12860" xr:uid="{ADF32983-F918-4DCD-8679-89BB97F831AC}"/>
    <cellStyle name="통화 [4] 2 2 6 2" xfId="26042" xr:uid="{FE1D2030-0118-448D-B05A-B021F4C9323B}"/>
    <cellStyle name="통화 [4] 2 2 6 3" xfId="36158" xr:uid="{3EA3AE47-23DE-40D7-B207-FABB415B98FE}"/>
    <cellStyle name="통화 [4] 2 2 7" xfId="12861" xr:uid="{7F8A870A-DE58-4F9A-B7ED-0FA98008C11D}"/>
    <cellStyle name="통화 [4] 2 2 7 2" xfId="26043" xr:uid="{FC75F5E3-B4F6-4ECE-BBF5-6432A269EAD1}"/>
    <cellStyle name="통화 [4] 2 2 7 3" xfId="36159" xr:uid="{0A699481-1984-43E3-B4F5-0F5D85EEEE56}"/>
    <cellStyle name="통화 [4] 2 2 8" xfId="12862" xr:uid="{71315EE4-B0FB-4FF3-9603-359601574265}"/>
    <cellStyle name="통화 [4] 2 2 8 2" xfId="26044" xr:uid="{3D1F9B1B-9F6B-4627-B707-79B39BAC9CC4}"/>
    <cellStyle name="통화 [4] 2 2 8 3" xfId="36160" xr:uid="{920315EC-6051-4E83-A757-6DFADBC12C54}"/>
    <cellStyle name="통화 [4] 2 2 9" xfId="26023" xr:uid="{ACA43CA4-26AA-4588-B8DA-C5D587021474}"/>
    <cellStyle name="통화 [4] 2 3" xfId="12863" xr:uid="{B873BF41-7FED-4575-9C56-19A17CD2DD96}"/>
    <cellStyle name="통화 [4] 2 3 2" xfId="12864" xr:uid="{F19FE8CA-EB01-4D17-A5FF-D1E1ABF3603F}"/>
    <cellStyle name="통화 [4] 2 3 2 2" xfId="26046" xr:uid="{1A9D9FA1-9794-49E3-8FC1-6CAF65B52526}"/>
    <cellStyle name="통화 [4] 2 3 2 3" xfId="36162" xr:uid="{7077E190-4A72-4D8C-9B9F-39E248147C0E}"/>
    <cellStyle name="통화 [4] 2 3 3" xfId="12865" xr:uid="{A85FA5CC-1926-4E31-B9B3-ADBFCCD4C69C}"/>
    <cellStyle name="통화 [4] 2 3 3 2" xfId="26047" xr:uid="{B60F9953-A7F7-492D-BDFF-03484C9431C9}"/>
    <cellStyle name="통화 [4] 2 3 3 3" xfId="36163" xr:uid="{DBFC90F4-E1E9-45FA-9C70-7E1F1DBC6EC5}"/>
    <cellStyle name="통화 [4] 2 3 4" xfId="12866" xr:uid="{15ABDD2D-33A9-4F8D-87AD-23AA5B9DC33B}"/>
    <cellStyle name="통화 [4] 2 3 4 2" xfId="26048" xr:uid="{31EB4C96-A8DF-4C3C-9AA4-DFCF44EE22F5}"/>
    <cellStyle name="통화 [4] 2 3 4 3" xfId="36164" xr:uid="{58BFDC44-5E6F-4569-A2EC-B96AF1FB44E1}"/>
    <cellStyle name="통화 [4] 2 3 5" xfId="12867" xr:uid="{1A289359-53D2-42B3-8C60-B6595A86E9AB}"/>
    <cellStyle name="통화 [4] 2 3 5 2" xfId="26049" xr:uid="{06E4EC95-847E-417A-9DFD-D40C1569989C}"/>
    <cellStyle name="통화 [4] 2 3 5 3" xfId="36165" xr:uid="{89279426-7600-4D7E-93AE-2CCB5C64433C}"/>
    <cellStyle name="통화 [4] 2 3 6" xfId="12868" xr:uid="{B0296E3A-596B-49C2-A0F8-E52DB76B529A}"/>
    <cellStyle name="통화 [4] 2 3 6 2" xfId="26050" xr:uid="{231381A9-2D6E-4B54-8BD7-F480098A36FA}"/>
    <cellStyle name="통화 [4] 2 3 6 3" xfId="36166" xr:uid="{CF57D792-60C2-42F0-938F-E7F15CCE9660}"/>
    <cellStyle name="통화 [4] 2 3 7" xfId="12869" xr:uid="{382B059A-BAFE-471E-AC38-EFCA7BCF700C}"/>
    <cellStyle name="통화 [4] 2 3 7 2" xfId="26051" xr:uid="{A9C4626B-BFB0-4C17-A921-23D9E1CBDC69}"/>
    <cellStyle name="통화 [4] 2 3 7 3" xfId="36167" xr:uid="{CF120F8B-61DA-4287-A45E-A454DE954DA6}"/>
    <cellStyle name="통화 [4] 2 3 8" xfId="26045" xr:uid="{40EE8791-8509-40EE-A3F5-147923C345D1}"/>
    <cellStyle name="통화 [4] 2 3 9" xfId="36161" xr:uid="{1690B30E-89D2-4AAA-A507-184043A6D83A}"/>
    <cellStyle name="통화 [4] 2 4" xfId="12870" xr:uid="{12F66E5B-8077-4AAE-A6FC-3BE24CDF6F11}"/>
    <cellStyle name="통화 [4] 2 4 2" xfId="12871" xr:uid="{00672FD1-C817-43E8-83CE-6D94F9247BE1}"/>
    <cellStyle name="통화 [4] 2 4 2 2" xfId="26053" xr:uid="{4733FED3-31AC-45F9-AF90-9D768F72FB22}"/>
    <cellStyle name="통화 [4] 2 4 2 3" xfId="36169" xr:uid="{1E383716-B09C-493A-9251-753880C2E190}"/>
    <cellStyle name="통화 [4] 2 4 3" xfId="12872" xr:uid="{6DA8AD78-D4FC-4830-AFD5-E4AF18ADC8E4}"/>
    <cellStyle name="통화 [4] 2 4 3 2" xfId="26054" xr:uid="{7B318736-8CF3-4B5F-841B-2E286B9B959A}"/>
    <cellStyle name="통화 [4] 2 4 3 3" xfId="36170" xr:uid="{82A10850-06C9-4351-B41B-DC1A709C0F93}"/>
    <cellStyle name="통화 [4] 2 4 4" xfId="12873" xr:uid="{8D15127F-E4BC-4311-BBC6-6A81B27A92E8}"/>
    <cellStyle name="통화 [4] 2 4 4 2" xfId="26055" xr:uid="{E3FFE445-70F1-4ADA-9EBD-A39BE93A8CD1}"/>
    <cellStyle name="통화 [4] 2 4 4 3" xfId="36171" xr:uid="{48C6B889-5A91-4B8E-8D52-2803F4BCD85B}"/>
    <cellStyle name="통화 [4] 2 4 5" xfId="12874" xr:uid="{4AE16088-1480-4D9D-A855-82CF2BAEF21D}"/>
    <cellStyle name="통화 [4] 2 4 5 2" xfId="26056" xr:uid="{5ED9F771-9503-4746-B023-A87855CC8312}"/>
    <cellStyle name="통화 [4] 2 4 5 3" xfId="36172" xr:uid="{A12D9CB0-5F10-4D5D-BE2D-28A6BDDE8D66}"/>
    <cellStyle name="통화 [4] 2 4 6" xfId="12875" xr:uid="{74F5B4EC-A71A-4AEC-8794-75DA76161337}"/>
    <cellStyle name="통화 [4] 2 4 6 2" xfId="26057" xr:uid="{90521F17-19B8-49D2-A220-8B87862A0F12}"/>
    <cellStyle name="통화 [4] 2 4 6 3" xfId="36173" xr:uid="{554C079C-E2AB-414F-8807-BF71C6126E3D}"/>
    <cellStyle name="통화 [4] 2 4 7" xfId="26052" xr:uid="{CB806D6D-32E7-4E74-9C48-8EAFE827084A}"/>
    <cellStyle name="통화 [4] 2 4 8" xfId="36168" xr:uid="{21B3C292-66E4-4882-8F4F-A6AA2D21D62A}"/>
    <cellStyle name="통화 [4] 2 5" xfId="12876" xr:uid="{CD21BE90-675C-4C84-B1AA-91031514BA6E}"/>
    <cellStyle name="통화 [4] 2 5 2" xfId="12877" xr:uid="{9A9775E6-7809-45A2-B653-5C41233D07FC}"/>
    <cellStyle name="통화 [4] 2 5 2 2" xfId="26059" xr:uid="{EEFDC01A-6BA2-4FDA-8D36-D07069471B55}"/>
    <cellStyle name="통화 [4] 2 5 2 3" xfId="36175" xr:uid="{D2AA0526-1732-4B6E-97A6-62B0E46699DD}"/>
    <cellStyle name="통화 [4] 2 5 3" xfId="12878" xr:uid="{07A40C4A-CE3F-463F-BDFC-5FF3867FAFCE}"/>
    <cellStyle name="통화 [4] 2 5 3 2" xfId="26060" xr:uid="{18E2984C-45C7-4600-AB16-463478729D33}"/>
    <cellStyle name="통화 [4] 2 5 3 3" xfId="36176" xr:uid="{4B8D5657-845E-49B4-AD03-3E2C9E181638}"/>
    <cellStyle name="통화 [4] 2 5 4" xfId="12879" xr:uid="{E129A212-F8E1-421D-B674-63FD7A99CAB9}"/>
    <cellStyle name="통화 [4] 2 5 4 2" xfId="26061" xr:uid="{48080500-1A42-4C96-8A77-6AE7D60DACAC}"/>
    <cellStyle name="통화 [4] 2 5 4 3" xfId="36177" xr:uid="{D8C2663E-62B5-4E7D-9B31-53EBD11BCEC8}"/>
    <cellStyle name="통화 [4] 2 5 5" xfId="12880" xr:uid="{CBA98A61-6346-44AB-96BA-D6C759B1229E}"/>
    <cellStyle name="통화 [4] 2 5 5 2" xfId="26062" xr:uid="{0BEDBF9A-DAFA-4E32-97E8-FCB1360CB8A3}"/>
    <cellStyle name="통화 [4] 2 5 5 3" xfId="36178" xr:uid="{785791A8-C898-4D66-89C4-090F64630A67}"/>
    <cellStyle name="통화 [4] 2 5 6" xfId="26058" xr:uid="{597E0E88-F47E-4AB9-A41B-4346392A5A04}"/>
    <cellStyle name="통화 [4] 2 5 7" xfId="36174" xr:uid="{B0C11E90-B8E3-4377-AE57-BA144E1B3038}"/>
    <cellStyle name="통화 [4] 2 6" xfId="12881" xr:uid="{CAC67199-72DC-45A7-9DB7-3206A6434F0B}"/>
    <cellStyle name="통화 [4] 2 6 2" xfId="12882" xr:uid="{25BF738A-4B72-4071-8752-7461D74BEA21}"/>
    <cellStyle name="통화 [4] 2 6 2 2" xfId="26064" xr:uid="{D8A29BE3-B3AE-441E-B222-7DD567F24F26}"/>
    <cellStyle name="통화 [4] 2 6 2 3" xfId="36180" xr:uid="{9D34F442-2338-43DA-9B42-DC10E4BDA158}"/>
    <cellStyle name="통화 [4] 2 6 3" xfId="26063" xr:uid="{62DEB7EE-016B-48B1-8D8B-5476C67D6B85}"/>
    <cellStyle name="통화 [4] 2 6 4" xfId="36179" xr:uid="{B1FC9A19-D65F-42C1-A7EB-96E8639D9E95}"/>
    <cellStyle name="통화 [4] 2 7" xfId="12883" xr:uid="{E2FA3958-F033-411B-9393-2D3D8EC846B2}"/>
    <cellStyle name="통화 [4] 2 7 2" xfId="26065" xr:uid="{773ACFB9-68CA-440A-9A2C-E0C77E12B3D0}"/>
    <cellStyle name="통화 [4] 2 7 3" xfId="36181" xr:uid="{227ABA5E-32F9-46EB-A503-F4F7D8DF1365}"/>
    <cellStyle name="통화 [4] 2 8" xfId="12884" xr:uid="{79E20C9B-F8C7-40F8-B75D-B181F6360A3E}"/>
    <cellStyle name="통화 [4] 2 8 2" xfId="26066" xr:uid="{D817994A-A9E0-4D12-B58F-58C83D8BE5C2}"/>
    <cellStyle name="통화 [4] 2 8 3" xfId="36182" xr:uid="{37D9D059-499E-4B8D-BEA9-BB3281CE74CE}"/>
    <cellStyle name="통화 [4] 2 9" xfId="26022" xr:uid="{BE3D0284-E72E-4801-B4E5-A66B0DF2B755}"/>
    <cellStyle name="통화 [4] 3" xfId="12885" xr:uid="{7D1FC6CE-0B4C-41B7-9EC5-2ACA22AAA0E7}"/>
    <cellStyle name="통화 [4] 3 10" xfId="36183" xr:uid="{0261B500-B3AF-47B9-B40E-363E7460CFCB}"/>
    <cellStyle name="통화 [4] 3 2" xfId="12886" xr:uid="{8CF659F9-9A16-416E-9827-98EB8E157D87}"/>
    <cellStyle name="통화 [4] 3 2 10" xfId="36184" xr:uid="{B1BF8557-5CDA-4BFE-870D-FFA6A9454D4D}"/>
    <cellStyle name="통화 [4] 3 2 2" xfId="12887" xr:uid="{38098D1E-63AA-47CA-825D-3D433046EB02}"/>
    <cellStyle name="통화 [4] 3 2 2 2" xfId="12888" xr:uid="{A9C12E7E-E38E-4969-9B1E-14CBAF9A6D2C}"/>
    <cellStyle name="통화 [4] 3 2 2 2 2" xfId="26070" xr:uid="{9D24B543-1489-4EE7-95E5-2E51D07A5D85}"/>
    <cellStyle name="통화 [4] 3 2 2 2 3" xfId="36186" xr:uid="{3A7FD3D2-2CD9-4C61-962C-FD9D7C10AEF0}"/>
    <cellStyle name="통화 [4] 3 2 2 3" xfId="12889" xr:uid="{B227ABB0-BE32-4079-B052-16C719DEAADB}"/>
    <cellStyle name="통화 [4] 3 2 2 3 2" xfId="26071" xr:uid="{18884260-4C84-4CAA-B0E7-91A9822F68E9}"/>
    <cellStyle name="통화 [4] 3 2 2 3 3" xfId="36187" xr:uid="{0471A8D8-022C-4CC2-89BD-C494F160FE43}"/>
    <cellStyle name="통화 [4] 3 2 2 4" xfId="12890" xr:uid="{1C88F03A-6258-4B7D-8EA4-EFC921BB1716}"/>
    <cellStyle name="통화 [4] 3 2 2 4 2" xfId="26072" xr:uid="{70B64AD2-ADD1-4197-8626-8341EB640440}"/>
    <cellStyle name="통화 [4] 3 2 2 4 3" xfId="36188" xr:uid="{B116F84E-9A6B-4EB5-BABF-DF27926D8156}"/>
    <cellStyle name="통화 [4] 3 2 2 5" xfId="12891" xr:uid="{D8826361-EAB9-4CC4-9735-4CD97CD3F601}"/>
    <cellStyle name="통화 [4] 3 2 2 5 2" xfId="26073" xr:uid="{8FFE78F2-C402-49A3-A517-A1AF26498DFE}"/>
    <cellStyle name="통화 [4] 3 2 2 5 3" xfId="36189" xr:uid="{C9317378-3A55-44E4-AB13-4333C4D6A99E}"/>
    <cellStyle name="통화 [4] 3 2 2 6" xfId="12892" xr:uid="{39AAEC07-26FA-4E6E-B5C7-C84E963FA7DC}"/>
    <cellStyle name="통화 [4] 3 2 2 6 2" xfId="26074" xr:uid="{68FB83DD-A6A2-4DFE-8506-A3D9A85AD0C2}"/>
    <cellStyle name="통화 [4] 3 2 2 6 3" xfId="36190" xr:uid="{85EE76B1-EE6F-40CB-A12F-3C46A3C3BAA8}"/>
    <cellStyle name="통화 [4] 3 2 2 7" xfId="12893" xr:uid="{BDCC763D-D71C-42D9-AC5A-CF79E757C42A}"/>
    <cellStyle name="통화 [4] 3 2 2 7 2" xfId="26075" xr:uid="{BE8D10FC-474A-429A-91C1-3042A44590B0}"/>
    <cellStyle name="통화 [4] 3 2 2 7 3" xfId="36191" xr:uid="{9DC04843-475B-4F29-9F9E-0FAA20CC8440}"/>
    <cellStyle name="통화 [4] 3 2 2 8" xfId="26069" xr:uid="{D064B423-3461-4498-9A62-81D72005D001}"/>
    <cellStyle name="통화 [4] 3 2 2 9" xfId="36185" xr:uid="{98465D73-A93B-45D7-9A71-729F58174475}"/>
    <cellStyle name="통화 [4] 3 2 3" xfId="12894" xr:uid="{428CBCAA-EF5E-4F85-8BFC-55544FC14CAD}"/>
    <cellStyle name="통화 [4] 3 2 3 2" xfId="12895" xr:uid="{AF7A2428-CC73-432C-B048-2DAEC478BD97}"/>
    <cellStyle name="통화 [4] 3 2 3 2 2" xfId="26077" xr:uid="{182C057F-F40B-418A-99C5-EE742A8DE186}"/>
    <cellStyle name="통화 [4] 3 2 3 2 3" xfId="36193" xr:uid="{82DEA7E1-4554-4B32-9098-773E7CF4172C}"/>
    <cellStyle name="통화 [4] 3 2 3 3" xfId="12896" xr:uid="{CADFDC60-B19D-46D4-BCC5-AF16A352A662}"/>
    <cellStyle name="통화 [4] 3 2 3 3 2" xfId="26078" xr:uid="{CC4F04F0-EDE7-4119-9C7B-C64BB719ADCE}"/>
    <cellStyle name="통화 [4] 3 2 3 3 3" xfId="36194" xr:uid="{8A5F8D9E-D301-44BB-B875-EC00A25C360A}"/>
    <cellStyle name="통화 [4] 3 2 3 4" xfId="12897" xr:uid="{F0BCB3A4-8E44-4A06-A56B-72EC08BCE4E3}"/>
    <cellStyle name="통화 [4] 3 2 3 4 2" xfId="26079" xr:uid="{F103F5E6-FB07-412F-BC9B-5153B1BF2EE5}"/>
    <cellStyle name="통화 [4] 3 2 3 4 3" xfId="36195" xr:uid="{A2511366-1238-49F4-945C-3268F572ACA6}"/>
    <cellStyle name="통화 [4] 3 2 3 5" xfId="12898" xr:uid="{8976830B-8084-42AC-8084-307C1E0A5BAD}"/>
    <cellStyle name="통화 [4] 3 2 3 5 2" xfId="26080" xr:uid="{2F4E9350-535A-40F8-B478-0DFFBCB48BC2}"/>
    <cellStyle name="통화 [4] 3 2 3 5 3" xfId="36196" xr:uid="{43A230DA-9CD0-40ED-A7E6-464AA0465677}"/>
    <cellStyle name="통화 [4] 3 2 3 6" xfId="12899" xr:uid="{09BF2640-1F80-4A93-9216-8616CA632CC5}"/>
    <cellStyle name="통화 [4] 3 2 3 6 2" xfId="26081" xr:uid="{776F2845-377E-43E0-BB83-05BB3DA75628}"/>
    <cellStyle name="통화 [4] 3 2 3 6 3" xfId="36197" xr:uid="{0D342405-78FA-4E6F-9B32-4EEA78D35180}"/>
    <cellStyle name="통화 [4] 3 2 3 7" xfId="26076" xr:uid="{3287A4BB-121B-4C92-ABB4-39967206398B}"/>
    <cellStyle name="통화 [4] 3 2 3 8" xfId="36192" xr:uid="{3C22CEE9-EE01-4F05-A2AB-B047B218AEC8}"/>
    <cellStyle name="통화 [4] 3 2 4" xfId="12900" xr:uid="{5B73F0E4-75E7-4E19-92BC-31EED5E0C443}"/>
    <cellStyle name="통화 [4] 3 2 4 2" xfId="12901" xr:uid="{990C5986-02FD-4DA6-B5E6-7F611ED826D1}"/>
    <cellStyle name="통화 [4] 3 2 4 2 2" xfId="26083" xr:uid="{5B01EA78-221B-4737-94F5-B7EF09371F64}"/>
    <cellStyle name="통화 [4] 3 2 4 2 3" xfId="36199" xr:uid="{8E631D2E-6ADC-409E-911D-0292D23DFF78}"/>
    <cellStyle name="통화 [4] 3 2 4 3" xfId="12902" xr:uid="{05B9A721-78F7-4896-98A9-9C269CED4A61}"/>
    <cellStyle name="통화 [4] 3 2 4 3 2" xfId="26084" xr:uid="{39FAE983-7758-4376-8433-221A2B6C56F0}"/>
    <cellStyle name="통화 [4] 3 2 4 3 3" xfId="36200" xr:uid="{C8B66E52-EE35-446A-8077-1BA5FF36CE7C}"/>
    <cellStyle name="통화 [4] 3 2 4 4" xfId="12903" xr:uid="{AD991297-2812-45DF-A12B-89AC94205E63}"/>
    <cellStyle name="통화 [4] 3 2 4 4 2" xfId="26085" xr:uid="{32AD29FB-46B3-4B28-A533-3E086261FA1B}"/>
    <cellStyle name="통화 [4] 3 2 4 4 3" xfId="36201" xr:uid="{504EB192-DBE6-435E-91C0-D793C50C97B8}"/>
    <cellStyle name="통화 [4] 3 2 4 5" xfId="26082" xr:uid="{6B1ECE01-2326-46C6-8258-691F751F079C}"/>
    <cellStyle name="통화 [4] 3 2 4 6" xfId="36198" xr:uid="{2077D696-BCD3-4735-BA06-E8F1F653BB1A}"/>
    <cellStyle name="통화 [4] 3 2 5" xfId="12904" xr:uid="{5FDDD2CE-32DB-47FD-9B81-B422F4A39A1B}"/>
    <cellStyle name="통화 [4] 3 2 5 2" xfId="26086" xr:uid="{D0064391-EF57-4BC1-8EE3-A47BF686A0A2}"/>
    <cellStyle name="통화 [4] 3 2 5 3" xfId="36202" xr:uid="{429EACF0-2692-41D6-B194-12DAD0F6D94B}"/>
    <cellStyle name="통화 [4] 3 2 6" xfId="12905" xr:uid="{005F2A3E-E713-4D12-8DB6-F2BBF383164B}"/>
    <cellStyle name="통화 [4] 3 2 6 2" xfId="26087" xr:uid="{D56A0A5A-7CFB-468B-B826-A35966CEE71D}"/>
    <cellStyle name="통화 [4] 3 2 6 3" xfId="36203" xr:uid="{D3C89BC4-2128-4097-A811-E1386CDCBC60}"/>
    <cellStyle name="통화 [4] 3 2 7" xfId="12906" xr:uid="{0A8AFCC2-F885-45DE-9E3D-C439E4D01AEA}"/>
    <cellStyle name="통화 [4] 3 2 7 2" xfId="26088" xr:uid="{6E4AD1F1-F642-42E9-A498-558CE045BCBC}"/>
    <cellStyle name="통화 [4] 3 2 7 3" xfId="36204" xr:uid="{F1C426AD-41DA-4A9B-AD96-5FEDCC8C5C7F}"/>
    <cellStyle name="통화 [4] 3 2 8" xfId="12907" xr:uid="{8503E520-DF6D-4128-B36B-8A3E57D60997}"/>
    <cellStyle name="통화 [4] 3 2 8 2" xfId="26089" xr:uid="{A358CBAC-46BD-4BD4-9EF2-A58976E8DD4E}"/>
    <cellStyle name="통화 [4] 3 2 8 3" xfId="36205" xr:uid="{9E5C18AA-7D78-477A-8B7E-B93BD08F5699}"/>
    <cellStyle name="통화 [4] 3 2 9" xfId="26068" xr:uid="{9FE0F747-E58A-40FC-B06A-BF49840C67F3}"/>
    <cellStyle name="통화 [4] 3 3" xfId="12908" xr:uid="{64651245-C8F4-4ACE-8877-E5599DE127F6}"/>
    <cellStyle name="통화 [4] 3 3 2" xfId="12909" xr:uid="{763D2610-C760-42B8-BBCE-3BBD502CB189}"/>
    <cellStyle name="통화 [4] 3 3 2 2" xfId="26091" xr:uid="{098712AC-CB4F-4028-8889-D0D4A51A8C8E}"/>
    <cellStyle name="통화 [4] 3 3 2 3" xfId="36207" xr:uid="{DD07A903-B899-4ED6-BBE0-0692FA2D4B54}"/>
    <cellStyle name="통화 [4] 3 3 3" xfId="12910" xr:uid="{71EAB215-0885-44E4-AF3E-B48430F78DDE}"/>
    <cellStyle name="통화 [4] 3 3 3 2" xfId="26092" xr:uid="{4DAD197F-FC3E-46C3-A379-495A98143F03}"/>
    <cellStyle name="통화 [4] 3 3 3 3" xfId="36208" xr:uid="{E24C003F-FFCE-4FDF-B1FD-76EC440BBBAE}"/>
    <cellStyle name="통화 [4] 3 3 4" xfId="12911" xr:uid="{EDBDC381-9B90-497E-A7C8-08358E6E2312}"/>
    <cellStyle name="통화 [4] 3 3 4 2" xfId="26093" xr:uid="{4A2BF780-C816-4231-911C-6C5014710A00}"/>
    <cellStyle name="통화 [4] 3 3 4 3" xfId="36209" xr:uid="{B754A840-CA26-4D11-A34C-6A225D2CFE32}"/>
    <cellStyle name="통화 [4] 3 3 5" xfId="12912" xr:uid="{A1B79271-573D-40D9-8E65-BD252E935BC7}"/>
    <cellStyle name="통화 [4] 3 3 5 2" xfId="26094" xr:uid="{0FDD3207-9B1D-4215-ACA1-2955EC9454E1}"/>
    <cellStyle name="통화 [4] 3 3 5 3" xfId="36210" xr:uid="{81AE1716-8CF2-43F0-A30F-F42001C33ACC}"/>
    <cellStyle name="통화 [4] 3 3 6" xfId="12913" xr:uid="{5C68B8F4-7A94-4422-B70D-41E254227C04}"/>
    <cellStyle name="통화 [4] 3 3 6 2" xfId="26095" xr:uid="{D00C0D5F-F089-442D-B710-2653AC53F8E5}"/>
    <cellStyle name="통화 [4] 3 3 6 3" xfId="36211" xr:uid="{A4BBAFAD-7E41-4D6C-A2B5-69750B9483F9}"/>
    <cellStyle name="통화 [4] 3 3 7" xfId="12914" xr:uid="{DF49A863-881E-4BFD-B9AF-8580504F3759}"/>
    <cellStyle name="통화 [4] 3 3 7 2" xfId="26096" xr:uid="{8804A5F6-671E-4DDB-8172-0EB3E98FF448}"/>
    <cellStyle name="통화 [4] 3 3 7 3" xfId="36212" xr:uid="{DD045673-2214-4DF7-BAD1-1E5D88FFBDB0}"/>
    <cellStyle name="통화 [4] 3 3 8" xfId="26090" xr:uid="{753E9950-7294-466D-B818-FDBA14587CDB}"/>
    <cellStyle name="통화 [4] 3 3 9" xfId="36206" xr:uid="{62101B88-69B6-4D87-A065-C5416F407E07}"/>
    <cellStyle name="통화 [4] 3 4" xfId="12915" xr:uid="{7A21C10F-8C6D-4308-91A5-F7029EC908FD}"/>
    <cellStyle name="통화 [4] 3 4 2" xfId="12916" xr:uid="{EC4151B4-EBFB-4FA3-A774-CB6C1ECC8FFD}"/>
    <cellStyle name="통화 [4] 3 4 2 2" xfId="26098" xr:uid="{DE4D3626-4B36-4B5B-9F25-218345EB81D3}"/>
    <cellStyle name="통화 [4] 3 4 2 3" xfId="36214" xr:uid="{6DCDB62B-0506-4E61-B318-02DB881EF5F4}"/>
    <cellStyle name="통화 [4] 3 4 3" xfId="12917" xr:uid="{3D01B0F0-1C80-4D12-B7F1-80EB471A1AB5}"/>
    <cellStyle name="통화 [4] 3 4 3 2" xfId="26099" xr:uid="{4D9C2CF8-3C21-491A-90F8-EF29B6F2BCAD}"/>
    <cellStyle name="통화 [4] 3 4 3 3" xfId="36215" xr:uid="{62CB03C2-5EA8-4FDA-B851-094A1029D707}"/>
    <cellStyle name="통화 [4] 3 4 4" xfId="12918" xr:uid="{3BCE1BA2-65D1-44B7-88B2-3EE3666D1822}"/>
    <cellStyle name="통화 [4] 3 4 4 2" xfId="26100" xr:uid="{2DF6C09C-1FDD-4904-8EBF-549309337E0C}"/>
    <cellStyle name="통화 [4] 3 4 4 3" xfId="36216" xr:uid="{7DE7DE4F-7D0A-40FE-AB31-53CC533E46EB}"/>
    <cellStyle name="통화 [4] 3 4 5" xfId="12919" xr:uid="{30D40B3D-7838-4388-94CA-D2A26ACA3001}"/>
    <cellStyle name="통화 [4] 3 4 5 2" xfId="26101" xr:uid="{47B44E69-676B-40A2-99AD-98406AD772CC}"/>
    <cellStyle name="통화 [4] 3 4 5 3" xfId="36217" xr:uid="{29D263A4-C1B6-4E4C-8F16-BB4DC43E6AA2}"/>
    <cellStyle name="통화 [4] 3 4 6" xfId="12920" xr:uid="{71EA751E-C327-44EE-A058-5121276D8C79}"/>
    <cellStyle name="통화 [4] 3 4 6 2" xfId="26102" xr:uid="{B5FAFE64-54B9-4158-9745-C9C83CD1DA30}"/>
    <cellStyle name="통화 [4] 3 4 6 3" xfId="36218" xr:uid="{BCEEC8CB-296E-431E-8064-8D7D9EAF871B}"/>
    <cellStyle name="통화 [4] 3 4 7" xfId="26097" xr:uid="{4120AE7E-4B6E-420D-83CA-B36C39069311}"/>
    <cellStyle name="통화 [4] 3 4 8" xfId="36213" xr:uid="{EF025D74-9938-40C2-8CFF-982967BA07D8}"/>
    <cellStyle name="통화 [4] 3 5" xfId="12921" xr:uid="{B5EA04AC-0C46-449C-B650-6A23606CDA96}"/>
    <cellStyle name="통화 [4] 3 5 2" xfId="12922" xr:uid="{002CF644-9921-4088-B400-3F5EFA2934B1}"/>
    <cellStyle name="통화 [4] 3 5 2 2" xfId="26104" xr:uid="{70290891-B1E6-4C50-A2F8-84E7145EF9BD}"/>
    <cellStyle name="통화 [4] 3 5 2 3" xfId="36220" xr:uid="{C059EB7A-2270-479E-A4A5-DF3980D13D4B}"/>
    <cellStyle name="통화 [4] 3 5 3" xfId="12923" xr:uid="{3E27AC27-3C92-4C5A-BBD8-7D03612BFC1C}"/>
    <cellStyle name="통화 [4] 3 5 3 2" xfId="26105" xr:uid="{77C3EC66-79D2-408F-BD35-0435C36A3209}"/>
    <cellStyle name="통화 [4] 3 5 3 3" xfId="36221" xr:uid="{97649E85-F3F9-4112-99BB-608C23167121}"/>
    <cellStyle name="통화 [4] 3 5 4" xfId="12924" xr:uid="{653EC02B-F141-43D5-B78C-343C3479DD0B}"/>
    <cellStyle name="통화 [4] 3 5 4 2" xfId="26106" xr:uid="{37F4C606-8300-40A4-AD1B-4FD5A1C28A05}"/>
    <cellStyle name="통화 [4] 3 5 4 3" xfId="36222" xr:uid="{836553E0-1823-4E1B-9654-1A80E939EAB6}"/>
    <cellStyle name="통화 [4] 3 5 5" xfId="12925" xr:uid="{D5CD13BD-F239-443C-91D2-ED1A47F10AEB}"/>
    <cellStyle name="통화 [4] 3 5 5 2" xfId="26107" xr:uid="{101DFA69-0005-469B-A089-EAE950BBCCBA}"/>
    <cellStyle name="통화 [4] 3 5 5 3" xfId="36223" xr:uid="{FBA6A660-412D-4306-8FE1-45ECA459B39C}"/>
    <cellStyle name="통화 [4] 3 5 6" xfId="26103" xr:uid="{6FEAC37C-8450-4A23-9F00-EC68C284D736}"/>
    <cellStyle name="통화 [4] 3 5 7" xfId="36219" xr:uid="{3B7373A0-7A1C-484B-9A05-E14127E19173}"/>
    <cellStyle name="통화 [4] 3 6" xfId="12926" xr:uid="{AD3A3E3E-D8A2-4DAE-8F92-53304BDDE92A}"/>
    <cellStyle name="통화 [4] 3 6 2" xfId="12927" xr:uid="{E2BC8C48-F0AF-4080-A07C-5AFF311FDEFC}"/>
    <cellStyle name="통화 [4] 3 6 2 2" xfId="26109" xr:uid="{C079F17A-6A77-443F-8A80-E6968ED7D1E8}"/>
    <cellStyle name="통화 [4] 3 6 2 3" xfId="36225" xr:uid="{E3BFD48B-865B-4FC7-A169-AF2532DD7E3E}"/>
    <cellStyle name="통화 [4] 3 6 3" xfId="26108" xr:uid="{F06D99F5-F27F-4445-A40D-63954E14A980}"/>
    <cellStyle name="통화 [4] 3 6 4" xfId="36224" xr:uid="{5F08D875-3BCF-4786-A16C-7948799FD1A9}"/>
    <cellStyle name="통화 [4] 3 7" xfId="12928" xr:uid="{28C57899-F71B-4DC8-AF0D-9E2045A7FAB8}"/>
    <cellStyle name="통화 [4] 3 7 2" xfId="26110" xr:uid="{B23740A3-BF85-45CD-940B-9B4EA12E7990}"/>
    <cellStyle name="통화 [4] 3 7 3" xfId="36226" xr:uid="{6161EF6A-48D7-4201-97C7-25F783A03EDA}"/>
    <cellStyle name="통화 [4] 3 8" xfId="12929" xr:uid="{FFF388D5-6E8A-4AE8-8B5D-477800948F6F}"/>
    <cellStyle name="통화 [4] 3 8 2" xfId="26111" xr:uid="{B84439C7-238D-414C-B34B-5641BFC4AA60}"/>
    <cellStyle name="통화 [4] 3 8 3" xfId="36227" xr:uid="{81FF9B0C-62EF-4D6A-9017-EA866A13607B}"/>
    <cellStyle name="통화 [4] 3 9" xfId="26067" xr:uid="{2DEB9418-0D22-4D8F-A7F6-92B0DA8525F5}"/>
    <cellStyle name="통화 [4] 4" xfId="12930" xr:uid="{131A036F-3925-4DAC-AEA1-9CC658B832B9}"/>
    <cellStyle name="통화 [4] 4 10" xfId="36228" xr:uid="{903C731B-BE51-4253-997C-A46C8860F5A8}"/>
    <cellStyle name="통화 [4] 4 2" xfId="12931" xr:uid="{1C7B2AA9-129C-4A66-960C-3A2B6D67219C}"/>
    <cellStyle name="통화 [4] 4 2 10" xfId="36229" xr:uid="{C90D334D-1A82-4165-9E56-90A6AF11D34A}"/>
    <cellStyle name="통화 [4] 4 2 2" xfId="12932" xr:uid="{B29D6553-6706-4F92-9BB6-30AB1F39A59C}"/>
    <cellStyle name="통화 [4] 4 2 2 2" xfId="12933" xr:uid="{1A70AB71-8D7A-4E98-9833-12322CB8474D}"/>
    <cellStyle name="통화 [4] 4 2 2 2 2" xfId="26115" xr:uid="{8FB5541D-E45B-423F-AF24-E37260065D8C}"/>
    <cellStyle name="통화 [4] 4 2 2 2 3" xfId="36231" xr:uid="{509BF8FD-1D43-4EC3-9B85-F9990B094C87}"/>
    <cellStyle name="통화 [4] 4 2 2 3" xfId="12934" xr:uid="{52626C0F-B7D4-4273-A783-9624B3075AE0}"/>
    <cellStyle name="통화 [4] 4 2 2 3 2" xfId="26116" xr:uid="{97C798E3-1153-4CF3-8471-C95F8504E9EB}"/>
    <cellStyle name="통화 [4] 4 2 2 3 3" xfId="36232" xr:uid="{50E93119-C08F-4361-B08D-1E99A8DDA168}"/>
    <cellStyle name="통화 [4] 4 2 2 4" xfId="12935" xr:uid="{9CE288CC-4581-4C12-B44C-C53A2FF66EC4}"/>
    <cellStyle name="통화 [4] 4 2 2 4 2" xfId="26117" xr:uid="{BFA8FC38-F864-4D41-B004-FB349FD52618}"/>
    <cellStyle name="통화 [4] 4 2 2 4 3" xfId="36233" xr:uid="{0ACB6DB0-3E6C-4FF5-B54E-EF494FA5D074}"/>
    <cellStyle name="통화 [4] 4 2 2 5" xfId="12936" xr:uid="{3A4287BA-6A6B-411D-A29D-02E202ABFE69}"/>
    <cellStyle name="통화 [4] 4 2 2 5 2" xfId="26118" xr:uid="{910C08A1-A748-4D15-92E5-B5F604AEFE51}"/>
    <cellStyle name="통화 [4] 4 2 2 5 3" xfId="36234" xr:uid="{D4E13DED-0544-40AB-A5DC-8106ABDB2DA1}"/>
    <cellStyle name="통화 [4] 4 2 2 6" xfId="12937" xr:uid="{E9961980-E70A-4AF9-9972-C229446E3DE9}"/>
    <cellStyle name="통화 [4] 4 2 2 6 2" xfId="26119" xr:uid="{2B758CC3-124D-4DFC-BA4E-F81B1F825130}"/>
    <cellStyle name="통화 [4] 4 2 2 6 3" xfId="36235" xr:uid="{A0F4E52E-B7DE-4C2C-A89B-E3C9887DD219}"/>
    <cellStyle name="통화 [4] 4 2 2 7" xfId="12938" xr:uid="{2AAC5EE8-9B1B-47F4-8B49-3DAA6838C4A5}"/>
    <cellStyle name="통화 [4] 4 2 2 7 2" xfId="26120" xr:uid="{4037FA1E-907D-4AB9-931E-1FD4AB23F1F4}"/>
    <cellStyle name="통화 [4] 4 2 2 7 3" xfId="36236" xr:uid="{BF02A3FA-BE5C-414E-A3AB-4BD67FA437EE}"/>
    <cellStyle name="통화 [4] 4 2 2 8" xfId="26114" xr:uid="{BAAA9F73-B127-4BBB-819F-BF41F12162C5}"/>
    <cellStyle name="통화 [4] 4 2 2 9" xfId="36230" xr:uid="{2E7397F0-2BCD-4DA3-8D59-D715DD943A2E}"/>
    <cellStyle name="통화 [4] 4 2 3" xfId="12939" xr:uid="{B273CACB-E405-4A86-B4DD-0FF8E8BA26BA}"/>
    <cellStyle name="통화 [4] 4 2 3 2" xfId="12940" xr:uid="{957C55D6-B5AD-44F5-9056-849A88DF878B}"/>
    <cellStyle name="통화 [4] 4 2 3 2 2" xfId="26122" xr:uid="{44B2A962-E649-4180-BDD6-F11B8F7BD7C9}"/>
    <cellStyle name="통화 [4] 4 2 3 2 3" xfId="36238" xr:uid="{B8886B57-1F14-43A5-820E-BFC2F23B39E2}"/>
    <cellStyle name="통화 [4] 4 2 3 3" xfId="12941" xr:uid="{690E1EDA-456A-46E9-89CA-6D1C1BBB986F}"/>
    <cellStyle name="통화 [4] 4 2 3 3 2" xfId="26123" xr:uid="{674265A6-30E7-4859-957D-C1498BE7DCAC}"/>
    <cellStyle name="통화 [4] 4 2 3 3 3" xfId="36239" xr:uid="{50A220C3-23F3-40FB-B58E-BA6ED623B2BF}"/>
    <cellStyle name="통화 [4] 4 2 3 4" xfId="12942" xr:uid="{1ADEC1BB-4FBE-4155-8931-DB492C1A9F55}"/>
    <cellStyle name="통화 [4] 4 2 3 4 2" xfId="26124" xr:uid="{F7462037-8FFC-44A7-9278-8C8641A53C5A}"/>
    <cellStyle name="통화 [4] 4 2 3 4 3" xfId="36240" xr:uid="{5B108E49-14DE-4132-9567-ECC9DFD7B7D5}"/>
    <cellStyle name="통화 [4] 4 2 3 5" xfId="12943" xr:uid="{1FF6D909-A687-4264-B14C-ED9F6CA7714A}"/>
    <cellStyle name="통화 [4] 4 2 3 5 2" xfId="26125" xr:uid="{A35115EA-6AE2-481C-B8A1-B7FBFF2C322B}"/>
    <cellStyle name="통화 [4] 4 2 3 5 3" xfId="36241" xr:uid="{795E21FF-F25D-4F95-8BBF-01CD05F6B5A1}"/>
    <cellStyle name="통화 [4] 4 2 3 6" xfId="12944" xr:uid="{1DE36903-8C13-4846-9A92-1E9E0C48BAA2}"/>
    <cellStyle name="통화 [4] 4 2 3 6 2" xfId="26126" xr:uid="{532F78BC-B445-44CB-855B-DFA2EDF6C763}"/>
    <cellStyle name="통화 [4] 4 2 3 6 3" xfId="36242" xr:uid="{A7031F72-BB41-4F8A-96A5-ABAEFD8ED31E}"/>
    <cellStyle name="통화 [4] 4 2 3 7" xfId="26121" xr:uid="{88726F68-2617-45C8-AC39-9D8284AEBCEB}"/>
    <cellStyle name="통화 [4] 4 2 3 8" xfId="36237" xr:uid="{74FF9A85-32AA-43B5-A16E-AFBA855127F3}"/>
    <cellStyle name="통화 [4] 4 2 4" xfId="12945" xr:uid="{350F0BF1-7A69-4C23-B9DE-7210AC564DBD}"/>
    <cellStyle name="통화 [4] 4 2 4 2" xfId="12946" xr:uid="{8A1DBC2C-3FEB-4179-8906-E72D642612E5}"/>
    <cellStyle name="통화 [4] 4 2 4 2 2" xfId="26128" xr:uid="{BEBA0108-5334-4A05-8600-D7653C521F40}"/>
    <cellStyle name="통화 [4] 4 2 4 2 3" xfId="36244" xr:uid="{0FA5D5DA-3BD7-484C-8651-0DF2941118A1}"/>
    <cellStyle name="통화 [4] 4 2 4 3" xfId="12947" xr:uid="{5872CB1D-6F69-43A5-819E-330EEC1DD29C}"/>
    <cellStyle name="통화 [4] 4 2 4 3 2" xfId="26129" xr:uid="{C81B1C0A-AF03-4A18-9BD9-565CDF01E1D2}"/>
    <cellStyle name="통화 [4] 4 2 4 3 3" xfId="36245" xr:uid="{A0AC6920-0B91-47B2-A2BD-A1C95E3490B7}"/>
    <cellStyle name="통화 [4] 4 2 4 4" xfId="12948" xr:uid="{FA25051B-11A2-4581-8505-D669F4EAD972}"/>
    <cellStyle name="통화 [4] 4 2 4 4 2" xfId="26130" xr:uid="{7E2DF2EE-B408-440D-9293-8549BB04F273}"/>
    <cellStyle name="통화 [4] 4 2 4 4 3" xfId="36246" xr:uid="{88ABDC73-BEF2-4ACE-BACF-0F748972CB11}"/>
    <cellStyle name="통화 [4] 4 2 4 5" xfId="26127" xr:uid="{F2912D2F-9B23-482F-98C5-6FF8F3183E67}"/>
    <cellStyle name="통화 [4] 4 2 4 6" xfId="36243" xr:uid="{D45F6230-09CB-4585-801B-DAFDDE28C5AF}"/>
    <cellStyle name="통화 [4] 4 2 5" xfId="12949" xr:uid="{A0877F4E-29E2-423C-ADE2-7FBB0F5559ED}"/>
    <cellStyle name="통화 [4] 4 2 5 2" xfId="26131" xr:uid="{49C809A8-FBAA-4A29-A5CB-4BB157EB59BA}"/>
    <cellStyle name="통화 [4] 4 2 5 3" xfId="36247" xr:uid="{AB170766-7FAC-492F-B431-169443287DBF}"/>
    <cellStyle name="통화 [4] 4 2 6" xfId="12950" xr:uid="{31184388-05BC-4BF9-B1E0-8C0B493F529A}"/>
    <cellStyle name="통화 [4] 4 2 6 2" xfId="26132" xr:uid="{9D445211-02AF-4E33-A270-C33DD34497B2}"/>
    <cellStyle name="통화 [4] 4 2 6 3" xfId="36248" xr:uid="{8B9F86F2-56DA-48C8-B105-96761E354FA8}"/>
    <cellStyle name="통화 [4] 4 2 7" xfId="12951" xr:uid="{EDC8259F-D8C7-466E-913E-7A5918D9A77E}"/>
    <cellStyle name="통화 [4] 4 2 7 2" xfId="26133" xr:uid="{00E45B6E-4759-4876-B930-B38A97BA04DC}"/>
    <cellStyle name="통화 [4] 4 2 7 3" xfId="36249" xr:uid="{1D72F8A4-B40B-4DE0-A250-6AB1F3E36EE0}"/>
    <cellStyle name="통화 [4] 4 2 8" xfId="12952" xr:uid="{96517E11-AB7D-4A79-B664-FA02EA92F0D6}"/>
    <cellStyle name="통화 [4] 4 2 8 2" xfId="26134" xr:uid="{C9893071-C7C8-4B16-A60E-07C2E8083F2D}"/>
    <cellStyle name="통화 [4] 4 2 8 3" xfId="36250" xr:uid="{DA1814CE-CA4A-4ACB-B2EC-AAC83E0F907D}"/>
    <cellStyle name="통화 [4] 4 2 9" xfId="26113" xr:uid="{9C443E6D-A694-4D81-AC7E-0654446FFEED}"/>
    <cellStyle name="통화 [4] 4 3" xfId="12953" xr:uid="{60DA9FC0-EAFE-4A5F-9024-BC1A296F0424}"/>
    <cellStyle name="통화 [4] 4 3 2" xfId="12954" xr:uid="{1EFB1F6C-9417-4254-AABC-9E2D9DE162DA}"/>
    <cellStyle name="통화 [4] 4 3 2 2" xfId="26136" xr:uid="{1B8D5126-B94B-49F7-9B8F-125E5C2A3D0D}"/>
    <cellStyle name="통화 [4] 4 3 2 3" xfId="36252" xr:uid="{0DD12844-7520-48F8-BACE-668321CA1101}"/>
    <cellStyle name="통화 [4] 4 3 3" xfId="12955" xr:uid="{36743E4B-0E58-42F2-89D3-855B976FEE98}"/>
    <cellStyle name="통화 [4] 4 3 3 2" xfId="26137" xr:uid="{AE68F0B0-2DD5-4849-A92C-EB2811D1561C}"/>
    <cellStyle name="통화 [4] 4 3 3 3" xfId="36253" xr:uid="{EDCA1FEB-B9E3-47B3-A89D-5FFF5A5EF729}"/>
    <cellStyle name="통화 [4] 4 3 4" xfId="12956" xr:uid="{F52511A8-0D73-492D-8234-30D78CD4D6B5}"/>
    <cellStyle name="통화 [4] 4 3 4 2" xfId="26138" xr:uid="{40A3F1CF-8ADD-4141-9B46-036B4F57B6D4}"/>
    <cellStyle name="통화 [4] 4 3 4 3" xfId="36254" xr:uid="{C4A45084-87F4-4E8E-B27B-D1600D81B613}"/>
    <cellStyle name="통화 [4] 4 3 5" xfId="12957" xr:uid="{C468B764-FFCD-4A87-988C-18FD2A19AF13}"/>
    <cellStyle name="통화 [4] 4 3 5 2" xfId="26139" xr:uid="{B2EA3F7B-341D-40B5-9B0F-0925CD3266BB}"/>
    <cellStyle name="통화 [4] 4 3 5 3" xfId="36255" xr:uid="{EC9B4587-4546-459D-AC61-9AB200156E74}"/>
    <cellStyle name="통화 [4] 4 3 6" xfId="12958" xr:uid="{8C4EB899-C234-47B6-A73E-F57C9C861F31}"/>
    <cellStyle name="통화 [4] 4 3 6 2" xfId="26140" xr:uid="{D8116F89-0909-486D-9294-11C36D24183E}"/>
    <cellStyle name="통화 [4] 4 3 6 3" xfId="36256" xr:uid="{4F4AFC3E-962C-403D-84CD-AEF7594D23B2}"/>
    <cellStyle name="통화 [4] 4 3 7" xfId="12959" xr:uid="{641EA547-E520-409A-9BB0-5B5991F53F90}"/>
    <cellStyle name="통화 [4] 4 3 7 2" xfId="26141" xr:uid="{7938B105-1A9B-4262-B064-4F5FB183120E}"/>
    <cellStyle name="통화 [4] 4 3 7 3" xfId="36257" xr:uid="{C75D2699-A403-4CCC-8550-56B340FA6842}"/>
    <cellStyle name="통화 [4] 4 3 8" xfId="26135" xr:uid="{91A122B4-2431-4304-A66B-416F0B83C035}"/>
    <cellStyle name="통화 [4] 4 3 9" xfId="36251" xr:uid="{B54F0EFF-8CA1-452C-BCF2-B593FDBC116C}"/>
    <cellStyle name="통화 [4] 4 4" xfId="12960" xr:uid="{F14025EB-AD21-4894-AC28-F372C02BCF00}"/>
    <cellStyle name="통화 [4] 4 4 2" xfId="12961" xr:uid="{196C9448-2FCF-4A69-ADFD-A8D90D6972BD}"/>
    <cellStyle name="통화 [4] 4 4 2 2" xfId="26143" xr:uid="{EFDE6E10-ED8E-4829-A8AC-24181EC5C9A0}"/>
    <cellStyle name="통화 [4] 4 4 2 3" xfId="36259" xr:uid="{C9404B1D-E6CF-4840-80F3-E0E6F8CB6535}"/>
    <cellStyle name="통화 [4] 4 4 3" xfId="12962" xr:uid="{FF5A980A-BE2B-4CE2-B01F-2D164AE98DFE}"/>
    <cellStyle name="통화 [4] 4 4 3 2" xfId="26144" xr:uid="{CB89975A-FD45-45CA-8C3B-9A1161FA71FB}"/>
    <cellStyle name="통화 [4] 4 4 3 3" xfId="36260" xr:uid="{243A66C9-47C2-49C8-B18E-A5338DDBDA04}"/>
    <cellStyle name="통화 [4] 4 4 4" xfId="12963" xr:uid="{650DD3D4-D195-4C63-8647-A7F6EAF4D818}"/>
    <cellStyle name="통화 [4] 4 4 4 2" xfId="26145" xr:uid="{D7973E06-B33C-4814-B58C-134639742C53}"/>
    <cellStyle name="통화 [4] 4 4 4 3" xfId="36261" xr:uid="{B80B324C-5E76-4A0B-A25E-F5B8A6B4FD1B}"/>
    <cellStyle name="통화 [4] 4 4 5" xfId="12964" xr:uid="{11259977-8120-4F70-ACCC-27E0A6594E3D}"/>
    <cellStyle name="통화 [4] 4 4 5 2" xfId="26146" xr:uid="{2D72C4A6-E73D-47B2-8DEE-5308C30A87A0}"/>
    <cellStyle name="통화 [4] 4 4 5 3" xfId="36262" xr:uid="{59047D83-4559-47CB-A9D0-F063533DEC58}"/>
    <cellStyle name="통화 [4] 4 4 6" xfId="12965" xr:uid="{39DF792A-FBC5-45A3-B493-492F6442D7AD}"/>
    <cellStyle name="통화 [4] 4 4 6 2" xfId="26147" xr:uid="{FA3DF894-C59D-42AD-B29F-49ADC36F1004}"/>
    <cellStyle name="통화 [4] 4 4 6 3" xfId="36263" xr:uid="{00C49689-197D-488B-A2EB-D2B9FA51291D}"/>
    <cellStyle name="통화 [4] 4 4 7" xfId="26142" xr:uid="{D410703D-B57B-4DDF-AB48-081671D22C4E}"/>
    <cellStyle name="통화 [4] 4 4 8" xfId="36258" xr:uid="{93DCD4A3-EFC7-42CC-953B-114FB3735AA9}"/>
    <cellStyle name="통화 [4] 4 5" xfId="12966" xr:uid="{5D680884-5A7D-4DC2-AE87-FEA7C12F552C}"/>
    <cellStyle name="통화 [4] 4 5 2" xfId="12967" xr:uid="{5A678114-B4C9-46A5-9051-4F87D3628D15}"/>
    <cellStyle name="통화 [4] 4 5 2 2" xfId="26149" xr:uid="{CE3B8DAD-11A4-481D-B2A1-61ECBBC67C9C}"/>
    <cellStyle name="통화 [4] 4 5 2 3" xfId="36265" xr:uid="{3CDACB0E-FBBD-4B2E-A29B-FBDFD28D8A4C}"/>
    <cellStyle name="통화 [4] 4 5 3" xfId="12968" xr:uid="{0C2522D7-9803-4F9F-B192-60285E47583C}"/>
    <cellStyle name="통화 [4] 4 5 3 2" xfId="26150" xr:uid="{00A7324F-E165-4E62-9908-D3BA1282B767}"/>
    <cellStyle name="통화 [4] 4 5 3 3" xfId="36266" xr:uid="{40848A44-5B80-4F41-8A4E-E1DC79AC7D20}"/>
    <cellStyle name="통화 [4] 4 5 4" xfId="12969" xr:uid="{3F494CAE-662D-4DEF-903C-59053D2419E7}"/>
    <cellStyle name="통화 [4] 4 5 4 2" xfId="26151" xr:uid="{BE999DCF-D759-46B0-994F-68A239C4BCA3}"/>
    <cellStyle name="통화 [4] 4 5 4 3" xfId="36267" xr:uid="{C7050232-74AA-48FB-BB41-2B996633D27D}"/>
    <cellStyle name="통화 [4] 4 5 5" xfId="12970" xr:uid="{CDF7BBA4-926B-4FF5-AFE8-3AF5524A93D8}"/>
    <cellStyle name="통화 [4] 4 5 5 2" xfId="26152" xr:uid="{71B898CB-288F-4E71-920C-7F147A63F888}"/>
    <cellStyle name="통화 [4] 4 5 5 3" xfId="36268" xr:uid="{E6F10119-C367-4F52-9F39-01AE8FDEE296}"/>
    <cellStyle name="통화 [4] 4 5 6" xfId="26148" xr:uid="{2F7C57E4-86CF-4A8D-8354-BC262C74DEDB}"/>
    <cellStyle name="통화 [4] 4 5 7" xfId="36264" xr:uid="{657CA20F-E043-412F-9D88-4AFC4837CF36}"/>
    <cellStyle name="통화 [4] 4 6" xfId="12971" xr:uid="{AF3303AA-2BB8-445C-B5BE-78799231560C}"/>
    <cellStyle name="통화 [4] 4 6 2" xfId="12972" xr:uid="{45BF649D-8759-473B-84A9-12974A33E470}"/>
    <cellStyle name="통화 [4] 4 6 2 2" xfId="26154" xr:uid="{FA7381C2-2F1B-40E8-B63B-E237ACD0EBA7}"/>
    <cellStyle name="통화 [4] 4 6 2 3" xfId="36270" xr:uid="{E7B35F87-BCCE-408C-9478-F6A9B3406E34}"/>
    <cellStyle name="통화 [4] 4 6 3" xfId="26153" xr:uid="{76CD16D3-D2F7-4C52-984F-534EDDA45E35}"/>
    <cellStyle name="통화 [4] 4 6 4" xfId="36269" xr:uid="{0040768E-F6DE-4813-B5E6-78EE031C5F2B}"/>
    <cellStyle name="통화 [4] 4 7" xfId="12973" xr:uid="{1B1829E2-BBDF-480E-99AA-CFF8394AF5CC}"/>
    <cellStyle name="통화 [4] 4 7 2" xfId="26155" xr:uid="{C19854BB-3695-4A59-B3DA-2F2F3EB83163}"/>
    <cellStyle name="통화 [4] 4 7 3" xfId="36271" xr:uid="{9AFA2C9C-F961-493D-AFDE-C983444E68C5}"/>
    <cellStyle name="통화 [4] 4 8" xfId="12974" xr:uid="{6AC6E866-06E7-43D0-A760-570903DC4986}"/>
    <cellStyle name="통화 [4] 4 8 2" xfId="26156" xr:uid="{76709402-9B37-46AA-B47C-40F7AD04AC5A}"/>
    <cellStyle name="통화 [4] 4 8 3" xfId="36272" xr:uid="{9119DD6B-3BAE-432B-A6C1-D55D77832099}"/>
    <cellStyle name="통화 [4] 4 9" xfId="26112" xr:uid="{05CA6264-4BAE-493D-888B-C4F3D5433857}"/>
    <cellStyle name="통화 [4] 5" xfId="12975" xr:uid="{52EC1466-C2CC-4086-800F-CBAD90293067}"/>
    <cellStyle name="통화 [4] 5 2" xfId="12976" xr:uid="{17787B1E-3F7D-4224-B462-2AC571D04AE5}"/>
    <cellStyle name="통화 [4] 5 2 2" xfId="12977" xr:uid="{92D3DA3F-18F5-47CF-A442-579625F52B41}"/>
    <cellStyle name="통화 [4] 5 2 2 2" xfId="26159" xr:uid="{C2514D62-300E-463E-BC64-7DC505C8D70E}"/>
    <cellStyle name="통화 [4] 5 2 2 3" xfId="36275" xr:uid="{02BB0420-6875-4666-A917-8C2657A13DDB}"/>
    <cellStyle name="통화 [4] 5 2 3" xfId="12978" xr:uid="{B75F8B70-2EFE-40C9-9988-605A3504693E}"/>
    <cellStyle name="통화 [4] 5 2 3 2" xfId="26160" xr:uid="{DA1AE3E7-2128-4E86-B0C3-F0FEED8288B1}"/>
    <cellStyle name="통화 [4] 5 2 3 3" xfId="36276" xr:uid="{DA03B02D-F4A5-4A2E-B953-E04CA61EEC99}"/>
    <cellStyle name="통화 [4] 5 2 4" xfId="12979" xr:uid="{6BBBC6F4-5F95-4AEC-9B6D-D144A899B974}"/>
    <cellStyle name="통화 [4] 5 2 4 2" xfId="26161" xr:uid="{4A59EA3E-8794-425E-A625-25F729E57632}"/>
    <cellStyle name="통화 [4] 5 2 4 3" xfId="36277" xr:uid="{D24D5F67-4D22-4EEF-855B-E6EEABCF4318}"/>
    <cellStyle name="통화 [4] 5 2 5" xfId="12980" xr:uid="{CF9AAA70-CB31-4474-B5EB-5E53B968E635}"/>
    <cellStyle name="통화 [4] 5 2 5 2" xfId="26162" xr:uid="{1F69A7B9-B05E-4290-A982-43B9426820EC}"/>
    <cellStyle name="통화 [4] 5 2 5 3" xfId="36278" xr:uid="{8AA6AA8C-1980-40E2-9130-9CBCF7BE43FA}"/>
    <cellStyle name="통화 [4] 5 2 6" xfId="12981" xr:uid="{4CB56F08-57E6-4115-B2A8-D3D001CBF65A}"/>
    <cellStyle name="통화 [4] 5 2 6 2" xfId="26163" xr:uid="{30E3CB9A-76B5-49D0-AD5C-AB6BD47642F8}"/>
    <cellStyle name="통화 [4] 5 2 6 3" xfId="36279" xr:uid="{50F323B5-FB2A-4252-9BD6-9BA0F1917903}"/>
    <cellStyle name="통화 [4] 5 2 7" xfId="12982" xr:uid="{A38E4E47-1BCF-44F2-A81F-3DEF0D4367BE}"/>
    <cellStyle name="통화 [4] 5 2 7 2" xfId="26164" xr:uid="{0044E367-65C5-484C-B38B-40307D1C0786}"/>
    <cellStyle name="통화 [4] 5 2 7 3" xfId="36280" xr:uid="{0EDB3CD0-F30A-4464-A25E-D74F024F9595}"/>
    <cellStyle name="통화 [4] 5 2 8" xfId="26158" xr:uid="{A0A8803F-63AE-4883-8B28-EB238EC709E7}"/>
    <cellStyle name="통화 [4] 5 2 9" xfId="36274" xr:uid="{7C37D3AE-7D08-4FC7-B985-51DCAE49E3F9}"/>
    <cellStyle name="통화 [4] 5 3" xfId="12983" xr:uid="{DD28E879-604A-4DCA-8C7B-5C4BDF890EF2}"/>
    <cellStyle name="통화 [4] 5 3 2" xfId="12984" xr:uid="{D1FA7512-AA55-4557-ABBC-1FDBA6601A8D}"/>
    <cellStyle name="통화 [4] 5 3 2 2" xfId="26166" xr:uid="{8B6E5D56-8EDA-42B6-BCAB-884C51586E23}"/>
    <cellStyle name="통화 [4] 5 3 2 3" xfId="36282" xr:uid="{F152B5BF-B272-4470-B517-09E7721CEED7}"/>
    <cellStyle name="통화 [4] 5 3 3" xfId="12985" xr:uid="{4F5C727A-0B14-40CD-B11C-D8AEED95DDBE}"/>
    <cellStyle name="통화 [4] 5 3 3 2" xfId="26167" xr:uid="{FF52EDF8-32B0-4886-9CCA-3667E6980951}"/>
    <cellStyle name="통화 [4] 5 3 3 3" xfId="36283" xr:uid="{82CB2DE7-6D8A-4D1C-8AAC-81F412174496}"/>
    <cellStyle name="통화 [4] 5 3 4" xfId="12986" xr:uid="{263D4AEB-2D5A-4D4C-90B8-B87104332C79}"/>
    <cellStyle name="통화 [4] 5 3 4 2" xfId="26168" xr:uid="{6ABBE924-F179-4119-95CD-2B89EEC9DD75}"/>
    <cellStyle name="통화 [4] 5 3 4 3" xfId="36284" xr:uid="{FAD0046A-5544-43DF-8315-72D035A602B4}"/>
    <cellStyle name="통화 [4] 5 3 5" xfId="12987" xr:uid="{BFE8D6A9-2AEE-4EA7-867D-17E22E73DDD1}"/>
    <cellStyle name="통화 [4] 5 3 5 2" xfId="26169" xr:uid="{39D4DD30-932F-4CB1-8539-5E60D003CF56}"/>
    <cellStyle name="통화 [4] 5 3 5 3" xfId="36285" xr:uid="{D443981A-9523-4254-8BD8-7E4947714F12}"/>
    <cellStyle name="통화 [4] 5 3 6" xfId="12988" xr:uid="{D68AE732-F829-4AD1-9814-DCA84147BF0D}"/>
    <cellStyle name="통화 [4] 5 3 6 2" xfId="26170" xr:uid="{500950CA-EB91-4440-9DD4-8DDD876D5517}"/>
    <cellStyle name="통화 [4] 5 3 6 3" xfId="36286" xr:uid="{F56F352E-8B5C-4205-B180-D2B68D239BE3}"/>
    <cellStyle name="통화 [4] 5 3 7" xfId="26165" xr:uid="{E765C3B8-08E4-430E-B937-B040B5F9B3DD}"/>
    <cellStyle name="통화 [4] 5 3 8" xfId="36281" xr:uid="{8A018B0C-468D-47D6-B6B0-1951EB868150}"/>
    <cellStyle name="통화 [4] 5 4" xfId="12989" xr:uid="{6023740F-3A3C-41D1-B848-F90A04CA37DF}"/>
    <cellStyle name="통화 [4] 5 4 2" xfId="12990" xr:uid="{C7012542-B474-49B3-9D0A-B137D020A648}"/>
    <cellStyle name="통화 [4] 5 4 2 2" xfId="26172" xr:uid="{BCD91843-F259-4635-B2CF-A307D7576ED1}"/>
    <cellStyle name="통화 [4] 5 4 2 3" xfId="36288" xr:uid="{6ADC2CF4-FB20-4E30-9306-58973B1FD746}"/>
    <cellStyle name="통화 [4] 5 4 3" xfId="12991" xr:uid="{5A1CAD57-697A-4C33-A517-4F52CC8320AA}"/>
    <cellStyle name="통화 [4] 5 4 3 2" xfId="26173" xr:uid="{06C40D91-B3CF-462D-A7F6-7877F4A50433}"/>
    <cellStyle name="통화 [4] 5 4 3 3" xfId="36289" xr:uid="{D2B51A10-CE58-4EFB-9C82-D00AA6CF7951}"/>
    <cellStyle name="통화 [4] 5 4 4" xfId="12992" xr:uid="{1377CF14-E1B4-444A-9693-F2DBF4C0C3BA}"/>
    <cellStyle name="통화 [4] 5 4 4 2" xfId="26174" xr:uid="{569B74B8-667B-410F-A1CA-09A2548C8994}"/>
    <cellStyle name="통화 [4] 5 4 4 3" xfId="36290" xr:uid="{F4513E9B-E1DA-4BFD-8909-EA62E4B0F1EE}"/>
    <cellStyle name="통화 [4] 5 4 5" xfId="12993" xr:uid="{756504B3-41D8-4043-8B22-F94BBD4A620A}"/>
    <cellStyle name="통화 [4] 5 4 5 2" xfId="26175" xr:uid="{2FE297B9-8716-41B7-BAB1-1AB7D93042E1}"/>
    <cellStyle name="통화 [4] 5 4 5 3" xfId="36291" xr:uid="{3CB72E17-2616-4DC5-B66B-D47B48282B9C}"/>
    <cellStyle name="통화 [4] 5 4 6" xfId="26171" xr:uid="{E57CF590-E24A-4EDB-B182-2686B2599572}"/>
    <cellStyle name="통화 [4] 5 4 7" xfId="36287" xr:uid="{5F03D347-08C8-446D-BC08-D36C41CC5B16}"/>
    <cellStyle name="통화 [4] 5 5" xfId="12994" xr:uid="{2AFF6721-07DE-474C-8211-98D4B47D5CEC}"/>
    <cellStyle name="통화 [4] 5 5 2" xfId="12995" xr:uid="{E2142048-2ADE-48A7-B3B5-4A15AFD9292E}"/>
    <cellStyle name="통화 [4] 5 5 2 2" xfId="26177" xr:uid="{65DD56FA-A679-4B91-9B3C-C504C3659E1A}"/>
    <cellStyle name="통화 [4] 5 5 2 3" xfId="36293" xr:uid="{B974EE9A-77B4-41FC-B77A-13EC4FC5C2D4}"/>
    <cellStyle name="통화 [4] 5 5 3" xfId="26176" xr:uid="{2E3E63C5-0347-43D1-8F4D-5B6D1C6E23CD}"/>
    <cellStyle name="통화 [4] 5 5 4" xfId="36292" xr:uid="{5BE23346-C8D2-44B3-89AB-F611224FEC2A}"/>
    <cellStyle name="통화 [4] 5 6" xfId="12996" xr:uid="{D19C02FF-FE71-4601-BE57-7661AFC61352}"/>
    <cellStyle name="통화 [4] 5 6 2" xfId="26178" xr:uid="{74A10E75-4FC0-476C-ABE9-BFEAE52CF404}"/>
    <cellStyle name="통화 [4] 5 6 3" xfId="36294" xr:uid="{D7DAE057-0093-45D8-A7DE-47269E97C0B3}"/>
    <cellStyle name="통화 [4] 5 7" xfId="12997" xr:uid="{1B9B6E0A-FCBF-4D79-A1E5-B364D6A2EEA2}"/>
    <cellStyle name="통화 [4] 5 7 2" xfId="26179" xr:uid="{840DC4F0-E679-416D-B684-82F837BD4B37}"/>
    <cellStyle name="통화 [4] 5 7 3" xfId="36295" xr:uid="{E86C4537-67A0-4C60-95B5-7F19E1545369}"/>
    <cellStyle name="통화 [4] 5 8" xfId="26157" xr:uid="{9A4AD1BB-2A54-4DAE-8EF6-ABCC19AAF3BB}"/>
    <cellStyle name="통화 [4] 5 9" xfId="36273" xr:uid="{2F437F1D-5842-4155-9354-97B867829608}"/>
    <cellStyle name="통화 [4] 6" xfId="12998" xr:uid="{6B80F3C2-57C3-421F-BCB9-0FCE988FA45F}"/>
    <cellStyle name="통화 [4] 6 2" xfId="12999" xr:uid="{D8678E42-4069-4523-A21F-15456CAFA20E}"/>
    <cellStyle name="통화 [4] 6 2 2" xfId="26181" xr:uid="{40CE6ADB-BDFF-4158-8A01-7EC75C22BF64}"/>
    <cellStyle name="통화 [4] 6 2 3" xfId="36297" xr:uid="{80708371-033A-42AD-877E-43A84FA62219}"/>
    <cellStyle name="통화 [4] 6 3" xfId="13000" xr:uid="{0B1B546E-3F15-44C2-AEBB-424FFE42B888}"/>
    <cellStyle name="통화 [4] 6 3 2" xfId="26182" xr:uid="{6CF9C60A-CAE0-43E4-B793-DF11107EAA70}"/>
    <cellStyle name="통화 [4] 6 3 3" xfId="36298" xr:uid="{AAB5F648-490C-430E-A5EF-4DB0044787E0}"/>
    <cellStyle name="통화 [4] 6 4" xfId="13001" xr:uid="{C76FDE3E-1D1D-4DEA-B79E-4DA641BD52C9}"/>
    <cellStyle name="통화 [4] 6 4 2" xfId="26183" xr:uid="{A6515A0E-298C-48F0-BA26-CEF1CD2354E5}"/>
    <cellStyle name="통화 [4] 6 4 3" xfId="36299" xr:uid="{B3E0D153-AD1B-49E4-B548-C315575CEDF8}"/>
    <cellStyle name="통화 [4] 6 5" xfId="26180" xr:uid="{AD23227B-1AFF-4B4C-BDD8-28804B861493}"/>
    <cellStyle name="통화 [4] 6 6" xfId="36296" xr:uid="{637F4C67-9439-4BBD-9FCE-6327A68A1ADB}"/>
    <cellStyle name="통화 [4] 7" xfId="13002" xr:uid="{B0375775-DB93-40A2-A50E-1132C27ED464}"/>
    <cellStyle name="통화 [4] 7 2" xfId="26184" xr:uid="{FB7AFE4D-8BF9-4908-A52D-B53055F5B78E}"/>
    <cellStyle name="통화 [4] 7 3" xfId="36300" xr:uid="{C7E84333-ADDF-4395-90F4-EA1AF122728D}"/>
    <cellStyle name="통화 [4] 8" xfId="26021" xr:uid="{39F160C7-C10E-48F9-AE55-C555A51D1A7D}"/>
    <cellStyle name="통화 [4] 9" xfId="36137" xr:uid="{AD3AE790-E80F-494D-96AD-4C046096B20A}"/>
    <cellStyle name="팒" xfId="13003" xr:uid="{B11789A5-8FAA-45C2-8BAE-5E5391EA6FAA}"/>
    <cellStyle name="烹拳 [0]_INQUIRY 康?眠柳 " xfId="13004" xr:uid="{21E93ADE-5257-42B9-96B4-211C33394F8A}"/>
    <cellStyle name="烹拳_INQUIRY 康?眠柳 " xfId="13005" xr:uid="{EA1245E8-FF93-4777-A401-E2E66C0344FB}"/>
    <cellStyle name="퍼센트" xfId="13006" xr:uid="{3527131E-B284-4C75-88E2-7E3654449F2F}"/>
    <cellStyle name="퍼센트 2" xfId="13007" xr:uid="{23BEDF86-7715-4280-805D-2E4FBD58B192}"/>
    <cellStyle name="표" xfId="13008" xr:uid="{B8A4605D-136B-4DF2-8C8C-6E215DD9AA87}"/>
    <cellStyle name="표_00년상반기현황분석(000512)-A.xls Chart 156" xfId="13009" xr:uid="{AC10A47E-30A8-4952-9745-E2F3482E60F0}"/>
    <cellStyle name="표_00년상반기현황분석(000512)-A.xls Chart 156_LD기획예산종합본_기획(011217)" xfId="13010" xr:uid="{DD3A30A7-E96B-4154-A5BE-1489FE9BA2E1}"/>
    <cellStyle name="표_00년상반기현황분석(000512)-A.xls Chart 156_LD기획예산종합본_기획(011217A)" xfId="13011" xr:uid="{91F95710-E66B-4AB5-A69B-9AF3D09BBA97}"/>
    <cellStyle name="표_00년상반기현황분석(000512)-A.xls Chart 156_사장님IQS개선회의(조립생기팀0816)" xfId="13012" xr:uid="{4199D9E3-CB51-4B0A-AF77-F3F5E96D8B35}"/>
    <cellStyle name="표_00년상반기현황분석(000512)-A.xls Chart 156_사장님IQS개선회의(조립생기팀0816)_LD기획예산종합본_기획(011217)" xfId="13013" xr:uid="{EA66E292-7289-4A75-82BB-56220FB2583B}"/>
    <cellStyle name="표_00년상반기현황분석(000512)-A.xls Chart 156_사장님IQS개선회의(조립생기팀0816)_LD기획예산종합본_기획(011217A)" xfId="13014" xr:uid="{9C877DF4-48F4-47B3-8EF1-75181DBF75F0}"/>
    <cellStyle name="표_00년상반기현황분석(000512)-A.xls Chart 156_정이사님보고0907" xfId="13015" xr:uid="{70385C86-7555-488F-A793-EFA05C365ACE}"/>
    <cellStyle name="표_00년상반기현황분석(000512)-A.xls Chart 156_정이사님보고0907_LD기획예산종합본_기획(011217)" xfId="13016" xr:uid="{5734F125-70F4-4A50-86C0-D428E7D278F6}"/>
    <cellStyle name="표_00년상반기현황분석(000512)-A.xls Chart 156_정이사님보고0907_LD기획예산종합본_기획(011217A)" xfId="13017" xr:uid="{9BA17921-56D6-487F-9D82-76D41C4D0826}"/>
    <cellStyle name="표_00년상반기현황분석(000512)-A.xls Chart 157" xfId="13018" xr:uid="{5D4E672F-4E11-446D-BD1F-96B5F46EE9A5}"/>
    <cellStyle name="표_00년상반기현황분석(000512)-A.xls Chart 157_LD기획예산종합본_기획(011217)" xfId="13019" xr:uid="{382430BE-D37D-499F-AAD0-5F0287C7FAA2}"/>
    <cellStyle name="표_00년상반기현황분석(000512)-A.xls Chart 157_LD기획예산종합본_기획(011217A)" xfId="13020" xr:uid="{40481248-7B7F-44B8-91B3-5A54916E9E5E}"/>
    <cellStyle name="표_00년상반기현황분석(000512)-A.xls Chart 157_사장님IQS개선회의(조립생기팀0816)" xfId="13021" xr:uid="{A4C6B00F-8E64-467F-A9A7-883784CA433C}"/>
    <cellStyle name="표_00년상반기현황분석(000512)-A.xls Chart 157_사장님IQS개선회의(조립생기팀0816)_LD기획예산종합본_기획(011217)" xfId="13022" xr:uid="{1AF6A655-5F3A-401F-8A17-9C8C8EAFF54C}"/>
    <cellStyle name="표_00년상반기현황분석(000512)-A.xls Chart 157_사장님IQS개선회의(조립생기팀0816)_LD기획예산종합본_기획(011217A)" xfId="13023" xr:uid="{C7F4B047-D84D-46D6-8087-72D8C544D40F}"/>
    <cellStyle name="표_00년상반기현황분석(000512)-A.xls Chart 157_정이사님보고0907" xfId="13024" xr:uid="{7536EC54-A278-4BF5-BD13-A892775DAF65}"/>
    <cellStyle name="표_00년상반기현황분석(000512)-A.xls Chart 157_정이사님보고0907_LD기획예산종합본_기획(011217)" xfId="13025" xr:uid="{AD537BE0-B5FE-46AB-AF03-31E6F040BE61}"/>
    <cellStyle name="표_00년상반기현황분석(000512)-A.xls Chart 157_정이사님보고0907_LD기획예산종합본_기획(011217A)" xfId="13026" xr:uid="{FE887099-0594-4529-AD2C-BD0962C2750A}"/>
    <cellStyle name="표_00년상반기현황분석(000512)-A.xls Chart 158" xfId="13027" xr:uid="{CD4A4163-59E9-4689-BBAC-74F6FEFB0E38}"/>
    <cellStyle name="표_00년상반기현황분석(000512)-A.xls Chart 158_LD기획예산종합본_기획(011217)" xfId="13028" xr:uid="{AD98A120-3743-4698-AC09-7A3059017EEF}"/>
    <cellStyle name="표_00년상반기현황분석(000512)-A.xls Chart 158_LD기획예산종합본_기획(011217A)" xfId="13029" xr:uid="{B8A7211C-24A6-4547-80A1-9AEB35289DE9}"/>
    <cellStyle name="표_00년상반기현황분석(000512)-A.xls Chart 158_사장님IQS개선회의(조립생기팀0816)" xfId="13030" xr:uid="{48F918B9-C869-4655-BF01-2694F19E601D}"/>
    <cellStyle name="표_00년상반기현황분석(000512)-A.xls Chart 158_사장님IQS개선회의(조립생기팀0816)_LD기획예산종합본_기획(011217)" xfId="13031" xr:uid="{E9F19A2D-8F42-4A3C-BBCC-F4BD772A54E5}"/>
    <cellStyle name="표_00년상반기현황분석(000512)-A.xls Chart 158_사장님IQS개선회의(조립생기팀0816)_LD기획예산종합본_기획(011217A)" xfId="13032" xr:uid="{BC221EBB-C69A-4E9F-B770-4FDD01492FC6}"/>
    <cellStyle name="표_00년상반기현황분석(000512)-A.xls Chart 158_정이사님보고0907" xfId="13033" xr:uid="{22E205EF-A590-4790-9B35-705A57C588B3}"/>
    <cellStyle name="표_00년상반기현황분석(000512)-A.xls Chart 158_정이사님보고0907_LD기획예산종합본_기획(011217)" xfId="13034" xr:uid="{9A1C21FF-C290-489E-93C3-1AC1AB32C22B}"/>
    <cellStyle name="표_00년상반기현황분석(000512)-A.xls Chart 158_정이사님보고0907_LD기획예산종합본_기획(011217A)" xfId="13035" xr:uid="{58830779-E467-4343-BAEB-0F70B702B486}"/>
    <cellStyle name="표_00년상반기현황분석(000512)-A.xls Chart 160" xfId="13036" xr:uid="{0884AA83-C297-474D-998C-60E6109A45EC}"/>
    <cellStyle name="표_00년상반기현황분석(000512)-A.xls Chart 160_LD기획예산종합본_기획(011217)" xfId="13037" xr:uid="{7C011EFA-986D-48A8-BF75-5593D54A6E35}"/>
    <cellStyle name="표_00년상반기현황분석(000512)-A.xls Chart 160_LD기획예산종합본_기획(011217A)" xfId="13038" xr:uid="{66F0C676-B5CC-4C35-A498-B6C4ED8A68FA}"/>
    <cellStyle name="표_00년상반기현황분석(000512)-A.xls Chart 160_사장님IQS개선회의(조립생기팀0816)" xfId="13039" xr:uid="{48E8DED8-30F4-4BD1-AD60-5A07C77C0871}"/>
    <cellStyle name="표_00년상반기현황분석(000512)-A.xls Chart 160_사장님IQS개선회의(조립생기팀0816)_LD기획예산종합본_기획(011217)" xfId="13040" xr:uid="{E3595F1C-ACDE-401F-9BAE-133FB9E68C48}"/>
    <cellStyle name="표_00년상반기현황분석(000512)-A.xls Chart 160_사장님IQS개선회의(조립생기팀0816)_LD기획예산종합본_기획(011217A)" xfId="13041" xr:uid="{C6CE1929-31FC-4EFE-B5A7-04A6E4E533E3}"/>
    <cellStyle name="표_00년상반기현황분석(000512)-A.xls Chart 160_정이사님보고0907" xfId="13042" xr:uid="{4B4C5407-94AF-4EAD-80CE-BA5CD07167BE}"/>
    <cellStyle name="표_00년상반기현황분석(000512)-A.xls Chart 160_정이사님보고0907_LD기획예산종합본_기획(011217)" xfId="13043" xr:uid="{EECAD66B-DC05-4346-8FE2-6046F57F99B6}"/>
    <cellStyle name="표_00년상반기현황분석(000512)-A.xls Chart 160_정이사님보고0907_LD기획예산종합본_기획(011217A)" xfId="13044" xr:uid="{A075C95F-AD10-4765-B9F7-2906D2372639}"/>
    <cellStyle name="표_00년상반기현황분석(000512)-A.xls Chart 161" xfId="13045" xr:uid="{15C3050A-4D8F-4ADF-95BB-60A73390D280}"/>
    <cellStyle name="표_00년상반기현황분석(000512)-A.xls Chart 161_LD기획예산종합본_기획(011217)" xfId="13046" xr:uid="{BE7707E6-6A2C-4B0E-A8C0-9895045E9948}"/>
    <cellStyle name="표_00년상반기현황분석(000512)-A.xls Chart 161_LD기획예산종합본_기획(011217A)" xfId="13047" xr:uid="{E0AA880B-9A72-4613-9AD7-5694E71AB347}"/>
    <cellStyle name="표_00년상반기현황분석(000512)-A.xls Chart 161_사장님IQS개선회의(조립생기팀0816)" xfId="13048" xr:uid="{80815906-4221-4046-B4CB-64E911BAE8F2}"/>
    <cellStyle name="표_00년상반기현황분석(000512)-A.xls Chart 161_사장님IQS개선회의(조립생기팀0816)_LD기획예산종합본_기획(011217)" xfId="13049" xr:uid="{DFA39370-0E5A-4612-8B23-A2DACA3FE021}"/>
    <cellStyle name="표_00년상반기현황분석(000512)-A.xls Chart 161_사장님IQS개선회의(조립생기팀0816)_LD기획예산종합본_기획(011217A)" xfId="13050" xr:uid="{9D0E90B0-FD12-440E-B828-2AA979A2BE07}"/>
    <cellStyle name="표_00년상반기현황분석(000512)-A.xls Chart 161_정이사님보고0907" xfId="13051" xr:uid="{32C1DA6C-2CA6-4EBC-8CC5-CE898E760D47}"/>
    <cellStyle name="표_00년상반기현황분석(000512)-A.xls Chart 161_정이사님보고0907_LD기획예산종합본_기획(011217)" xfId="13052" xr:uid="{7689FF56-4134-48C8-BD23-964F90015EF8}"/>
    <cellStyle name="표_00년상반기현황분석(000512)-A.xls Chart 161_정이사님보고0907_LD기획예산종합본_기획(011217A)" xfId="13053" xr:uid="{EF2C87B0-2DCA-4C3F-A48A-ABE4CACFB5A1}"/>
    <cellStyle name="표_20050617 전자설계실종합_부품공용화(년도별사양수_MH산출)_050617" xfId="13054" xr:uid="{FC94D315-FA5A-4811-A18C-CF150929CFBA}"/>
    <cellStyle name="표_3차_변경_021018(1)(1)" xfId="13055" xr:uid="{059C3E3F-CCCB-4F20-98D7-26ABC32AF603}"/>
    <cellStyle name="표_3차_변경_021018(1)(1)_기획예산편성표030701" xfId="13056" xr:uid="{463ABA43-A0C3-46F8-806F-EF61FF007F2D}"/>
    <cellStyle name="표_Book1" xfId="13057" xr:uid="{EC1C26C4-2112-4E01-B153-B9AFCA1E1580}"/>
    <cellStyle name="표_IQS00년 상반기보고000520(소장)-1" xfId="13058" xr:uid="{708B6462-1E00-4B22-BC9A-2A0EA4D7871B}"/>
    <cellStyle name="표_IQS00년 상반기보고000520(소장)-1.xls Chart 156" xfId="13059" xr:uid="{11882002-2205-46FF-9BCB-FFD1289D27F8}"/>
    <cellStyle name="표_IQS00년 상반기보고000520(소장)-1.xls Chart 156_LD기획예산종합본_기획(011217)" xfId="13060" xr:uid="{980C72F2-BFA8-4BEE-989D-CCE230EEB0EE}"/>
    <cellStyle name="표_IQS00년 상반기보고000520(소장)-1.xls Chart 156_LD기획예산종합본_기획(011217A)" xfId="13061" xr:uid="{33242D3E-1575-497D-B661-99688016590C}"/>
    <cellStyle name="표_IQS00년 상반기보고000520(소장)-1.xls Chart 156_사장님IQS개선회의(조립생기팀0816)" xfId="13062" xr:uid="{BCDD0CB0-33D8-4AE1-9863-72BF9C8684CC}"/>
    <cellStyle name="표_IQS00년 상반기보고000520(소장)-1.xls Chart 156_사장님IQS개선회의(조립생기팀0816)_LD기획예산종합본_기획(011217)" xfId="13063" xr:uid="{6C8F090A-5538-4C08-8001-BAB6B1D29B95}"/>
    <cellStyle name="표_IQS00년 상반기보고000520(소장)-1.xls Chart 156_사장님IQS개선회의(조립생기팀0816)_LD기획예산종합본_기획(011217A)" xfId="13064" xr:uid="{336A7209-CA37-4B7B-B366-F4491DEA22EE}"/>
    <cellStyle name="표_IQS00년 상반기보고000520(소장)-1.xls Chart 156_정이사님보고0907" xfId="13065" xr:uid="{B1139450-80ED-4268-AB4B-C98F6B09E6DC}"/>
    <cellStyle name="표_IQS00년 상반기보고000520(소장)-1.xls Chart 156_정이사님보고0907_LD기획예산종합본_기획(011217)" xfId="13066" xr:uid="{F37089CB-5DE9-4488-A981-43F0DEBDF680}"/>
    <cellStyle name="표_IQS00년 상반기보고000520(소장)-1.xls Chart 156_정이사님보고0907_LD기획예산종합본_기획(011217A)" xfId="13067" xr:uid="{38F246E7-5032-4252-99DC-3F1A0B7142D4}"/>
    <cellStyle name="표_IQS00년 상반기보고000520(소장)-1.xls Chart 157" xfId="13068" xr:uid="{86572C82-E117-4D32-A57D-B1352071BF37}"/>
    <cellStyle name="표_IQS00년 상반기보고000520(소장)-1.xls Chart 157_LD기획예산종합본_기획(011217)" xfId="13069" xr:uid="{9B9FD07B-BE8A-47D3-B0C8-12BFF561EBBB}"/>
    <cellStyle name="표_IQS00년 상반기보고000520(소장)-1.xls Chart 157_LD기획예산종합본_기획(011217A)" xfId="13070" xr:uid="{066729C4-81E6-48D3-8846-D44D0DBF0789}"/>
    <cellStyle name="표_IQS00년 상반기보고000520(소장)-1.xls Chart 157_사장님IQS개선회의(조립생기팀0816)" xfId="13071" xr:uid="{AF604337-69E2-4BEA-B5C4-A7F240A712C5}"/>
    <cellStyle name="표_IQS00년 상반기보고000520(소장)-1.xls Chart 157_사장님IQS개선회의(조립생기팀0816)_LD기획예산종합본_기획(011217)" xfId="13072" xr:uid="{215D4CA5-7C94-4044-B4B4-D0928D2E4F43}"/>
    <cellStyle name="표_IQS00년 상반기보고000520(소장)-1.xls Chart 157_사장님IQS개선회의(조립생기팀0816)_LD기획예산종합본_기획(011217A)" xfId="13073" xr:uid="{2E51C34B-863A-40D3-8A8F-D80AA0E62BDE}"/>
    <cellStyle name="표_IQS00년 상반기보고000520(소장)-1.xls Chart 157_정이사님보고0907" xfId="13074" xr:uid="{3A9CF387-79AE-4849-8C16-4D3B02417D46}"/>
    <cellStyle name="표_IQS00년 상반기보고000520(소장)-1.xls Chart 157_정이사님보고0907_LD기획예산종합본_기획(011217)" xfId="13075" xr:uid="{B691F209-BD82-45D2-B8CD-EC30962DB609}"/>
    <cellStyle name="표_IQS00년 상반기보고000520(소장)-1.xls Chart 157_정이사님보고0907_LD기획예산종합본_기획(011217A)" xfId="13076" xr:uid="{5E4595C6-17A4-496F-AADB-C0F4D32B3BC9}"/>
    <cellStyle name="표_IQS00년 상반기보고000520(소장)-1.xls Chart 158" xfId="13077" xr:uid="{0BDA330A-B5A0-4ED5-8B68-37FC5B84395C}"/>
    <cellStyle name="표_IQS00년 상반기보고000520(소장)-1.xls Chart 158_LD기획예산종합본_기획(011217)" xfId="13078" xr:uid="{4E2D1F5A-C402-4F4B-9557-84818E02DBFC}"/>
    <cellStyle name="표_IQS00년 상반기보고000520(소장)-1.xls Chart 158_LD기획예산종합본_기획(011217A)" xfId="13079" xr:uid="{AF3BE1E4-B61C-4F73-A71A-63F1BAB9650F}"/>
    <cellStyle name="표_IQS00년 상반기보고000520(소장)-1.xls Chart 158_사장님IQS개선회의(조립생기팀0816)" xfId="13080" xr:uid="{830C257B-3C25-4748-B779-0F7AB41B94A5}"/>
    <cellStyle name="표_IQS00년 상반기보고000520(소장)-1.xls Chart 158_사장님IQS개선회의(조립생기팀0816)_LD기획예산종합본_기획(011217)" xfId="13081" xr:uid="{1CBAFE5D-25C3-441A-8BF3-8011D29A3348}"/>
    <cellStyle name="표_IQS00년 상반기보고000520(소장)-1.xls Chart 158_사장님IQS개선회의(조립생기팀0816)_LD기획예산종합본_기획(011217A)" xfId="13082" xr:uid="{0966C410-80E4-4FE4-B40C-A2C31C363450}"/>
    <cellStyle name="표_IQS00년 상반기보고000520(소장)-1.xls Chart 158_정이사님보고0907" xfId="13083" xr:uid="{FF69C137-BA20-432E-A2ED-B910FC5A70AA}"/>
    <cellStyle name="표_IQS00년 상반기보고000520(소장)-1.xls Chart 158_정이사님보고0907_LD기획예산종합본_기획(011217)" xfId="13084" xr:uid="{9C8AA388-B4C2-4E28-8A33-D9994B57CBE7}"/>
    <cellStyle name="표_IQS00년 상반기보고000520(소장)-1.xls Chart 158_정이사님보고0907_LD기획예산종합본_기획(011217A)" xfId="13085" xr:uid="{40E40F59-5C61-4B77-AB48-C6175D9E1FA6}"/>
    <cellStyle name="표_IQS00년 상반기보고000520(소장)-1.xls Chart 160" xfId="13086" xr:uid="{CDC90DBB-D8F8-43C9-8A95-1BFD21ABFC6C}"/>
    <cellStyle name="표_IQS00년 상반기보고000520(소장)-1.xls Chart 160_LD기획예산종합본_기획(011217)" xfId="13087" xr:uid="{31229924-B5EA-4DF7-9CFB-4785A8E617CF}"/>
    <cellStyle name="표_IQS00년 상반기보고000520(소장)-1.xls Chart 160_LD기획예산종합본_기획(011217A)" xfId="13088" xr:uid="{C7CEF2F9-0128-449E-A38E-C1470EA11D48}"/>
    <cellStyle name="표_IQS00년 상반기보고000520(소장)-1.xls Chart 160_사장님IQS개선회의(조립생기팀0816)" xfId="13089" xr:uid="{7F991613-2E6A-4F18-9D4D-5E8DCAC80A6C}"/>
    <cellStyle name="표_IQS00년 상반기보고000520(소장)-1.xls Chart 160_사장님IQS개선회의(조립생기팀0816)_LD기획예산종합본_기획(011217)" xfId="13090" xr:uid="{0DD99C3B-61E6-41D3-97B5-000D8C359AEB}"/>
    <cellStyle name="표_IQS00년 상반기보고000520(소장)-1.xls Chart 160_사장님IQS개선회의(조립생기팀0816)_LD기획예산종합본_기획(011217A)" xfId="13091" xr:uid="{58BDFADA-C86C-4AA0-A0CE-EB92530ED854}"/>
    <cellStyle name="표_IQS00년 상반기보고000520(소장)-1.xls Chart 160_정이사님보고0907" xfId="13092" xr:uid="{3B0B7825-5E51-4825-B8BD-ABEB49B63167}"/>
    <cellStyle name="표_IQS00년 상반기보고000520(소장)-1.xls Chart 160_정이사님보고0907_LD기획예산종합본_기획(011217)" xfId="13093" xr:uid="{A6CFFF00-CC0A-40C3-94D0-5ADDDBABC54F}"/>
    <cellStyle name="표_IQS00년 상반기보고000520(소장)-1.xls Chart 160_정이사님보고0907_LD기획예산종합본_기획(011217A)" xfId="13094" xr:uid="{7DACA64D-DA30-4A21-AB16-7123029214F3}"/>
    <cellStyle name="표_IQS00년 상반기보고000520(소장)-1.xls Chart 161" xfId="13095" xr:uid="{1586B9E1-012D-4FFE-ACD7-2ACD2D298A8A}"/>
    <cellStyle name="표_IQS00년 상반기보고000520(소장)-1.xls Chart 161_LD기획예산종합본_기획(011217)" xfId="13096" xr:uid="{E3FFA6D0-E4C9-4BC9-938A-FB122CDCDCBF}"/>
    <cellStyle name="표_IQS00년 상반기보고000520(소장)-1.xls Chart 161_LD기획예산종합본_기획(011217A)" xfId="13097" xr:uid="{AA8C440A-E7E8-49CD-BA5D-D086DADA000C}"/>
    <cellStyle name="표_IQS00년 상반기보고000520(소장)-1.xls Chart 161_사장님IQS개선회의(조립생기팀0816)" xfId="13098" xr:uid="{FB2F23CC-3A61-4855-A778-84EF6AAE979C}"/>
    <cellStyle name="표_IQS00년 상반기보고000520(소장)-1.xls Chart 161_사장님IQS개선회의(조립생기팀0816)_LD기획예산종합본_기획(011217)" xfId="13099" xr:uid="{BB0C2E51-210E-4076-90D4-2BDD3D795D23}"/>
    <cellStyle name="표_IQS00년 상반기보고000520(소장)-1.xls Chart 161_사장님IQS개선회의(조립생기팀0816)_LD기획예산종합본_기획(011217A)" xfId="13100" xr:uid="{AE8835F2-D06E-432F-A9E9-010C2C300B33}"/>
    <cellStyle name="표_IQS00년 상반기보고000520(소장)-1.xls Chart 161_정이사님보고0907" xfId="13101" xr:uid="{15A01E9C-071F-48A7-869B-CDA73DE21B0A}"/>
    <cellStyle name="표_IQS00년 상반기보고000520(소장)-1.xls Chart 161_정이사님보고0907_LD기획예산종합본_기획(011217)" xfId="13102" xr:uid="{F6AEA5FB-A301-42B5-9521-B5B6C50806C5}"/>
    <cellStyle name="표_IQS00년 상반기보고000520(소장)-1.xls Chart 161_정이사님보고0907_LD기획예산종합본_기획(011217A)" xfId="13103" xr:uid="{62D3E0C9-5156-4593-A3EA-1E191DFB58C1}"/>
    <cellStyle name="표_IQS00년 상반기보고000520(소장)-1_LD기획예산종합본_기획(011217)" xfId="13104" xr:uid="{34ABC9F1-5DED-4E9D-B58F-6F6E9713E474}"/>
    <cellStyle name="표_IQS00년 상반기보고000520(소장)-1_LD기획예산종합본_기획(011217A)" xfId="13105" xr:uid="{D87B3686-3E26-4128-BB05-8C094F57C42E}"/>
    <cellStyle name="표_IQS00년 상반기보고000520(소장)-1_사장님IQS개선회의(조립생기팀0816)" xfId="13106" xr:uid="{5F7050ED-8E1A-47E4-86D7-1004A7078297}"/>
    <cellStyle name="표_IQS00년 상반기보고000520(소장)-1_사장님IQS개선회의(조립생기팀0816)_LD기획예산종합본_기획(011217)" xfId="13107" xr:uid="{F1617A2E-E4C0-4CB4-9ADB-D0D8F971165C}"/>
    <cellStyle name="표_IQS00년 상반기보고000520(소장)-1_사장님IQS개선회의(조립생기팀0816)_LD기획예산종합본_기획(011217A)" xfId="13108" xr:uid="{E5749957-F590-436B-B59B-4B75D053FD00}"/>
    <cellStyle name="표_IQS00년 상반기보고000520(소장)-1_정이사님보고0907" xfId="13109" xr:uid="{CD7815D7-FEF6-4F2B-A36C-98571B5F5D5C}"/>
    <cellStyle name="표_IQS00년 상반기보고000520(소장)-1_정이사님보고0907_LD기획예산종합본_기획(011217)" xfId="13110" xr:uid="{2E5D2015-1ACB-4E4A-9928-56F6FAD6E96C}"/>
    <cellStyle name="표_IQS00년 상반기보고000520(소장)-1_정이사님보고0907_LD기획예산종합본_기획(011217A)" xfId="13111" xr:uid="{2A886EE8-FC00-4699-A565-7D245BDDD2CD}"/>
    <cellStyle name="표_LD기획예산-시작(011214)_1640" xfId="13112" xr:uid="{562D7534-E3A9-4B46-ACF9-950F032826D9}"/>
    <cellStyle name="표_LD기획예산-시작(011214)_1640_기획예산편성표030701" xfId="13113" xr:uid="{36FEA422-BB1E-44FB-A3B3-C2651AEF880C}"/>
    <cellStyle name="표_MG기획예산검토030703파이롯트" xfId="13114" xr:uid="{20007A4E-1EE7-4EDB-A70F-5EFE502BB839}"/>
    <cellStyle name="표_기획예산편성표030701" xfId="13115" xr:uid="{994BC675-0FA5-4738-B30F-E846AFF64C02}"/>
    <cellStyle name="표01" xfId="13116" xr:uid="{B5B5DEF5-B3BB-45FC-8D15-3E997D16DA86}"/>
    <cellStyle name="표01 2" xfId="13117" xr:uid="{F785C870-EE69-4819-A686-051DF790DC94}"/>
    <cellStyle name="표01 2 10" xfId="36302" xr:uid="{A599F4A7-7169-4FC2-82E1-A3273BC86A32}"/>
    <cellStyle name="표01 2 2" xfId="13118" xr:uid="{E0404183-91DA-48E3-8EB4-42E0959BFCDE}"/>
    <cellStyle name="표01 2 2 10" xfId="36303" xr:uid="{2BF07036-5FAB-4499-BD74-F7F02DC081FD}"/>
    <cellStyle name="표01 2 2 2" xfId="13119" xr:uid="{DA118EAE-FB87-4DE7-88A2-02D4FB28035A}"/>
    <cellStyle name="표01 2 2 2 2" xfId="13120" xr:uid="{30753941-DB37-46E3-9F13-5A05C6D08BB0}"/>
    <cellStyle name="표01 2 2 2 2 2" xfId="26289" xr:uid="{E03F1EB1-4047-434E-A1C4-C288B9B159E2}"/>
    <cellStyle name="표01 2 2 2 2 3" xfId="36305" xr:uid="{0462A20A-03B3-47D1-887A-804F0B70C720}"/>
    <cellStyle name="표01 2 2 2 3" xfId="13121" xr:uid="{B479D574-63D6-4DBD-AEF1-2ACF7AA67440}"/>
    <cellStyle name="표01 2 2 2 3 2" xfId="26290" xr:uid="{1BB2A02F-F623-4377-8A3A-06C1F1D71F49}"/>
    <cellStyle name="표01 2 2 2 3 3" xfId="36306" xr:uid="{20F377C6-7F58-4F4A-A473-3416DD68AA12}"/>
    <cellStyle name="표01 2 2 2 4" xfId="13122" xr:uid="{CD6AAD33-3B54-44D7-9FCE-83DE46C0D85A}"/>
    <cellStyle name="표01 2 2 2 4 2" xfId="26291" xr:uid="{395F4B91-A1CA-4FAC-B185-6608DB7DC9CD}"/>
    <cellStyle name="표01 2 2 2 4 3" xfId="36307" xr:uid="{BA377E73-86EB-4A52-9D29-A443AED23135}"/>
    <cellStyle name="표01 2 2 2 5" xfId="13123" xr:uid="{9B34A3E3-8C32-46F9-BD58-CC69EC4D8001}"/>
    <cellStyle name="표01 2 2 2 5 2" xfId="26292" xr:uid="{CF722933-8056-4576-948F-1AD641CBC5B1}"/>
    <cellStyle name="표01 2 2 2 5 3" xfId="36308" xr:uid="{39873F18-3382-42B2-A34B-900C45E47340}"/>
    <cellStyle name="표01 2 2 2 6" xfId="13124" xr:uid="{8A73568F-573F-49DC-BB87-FD5BD08519B1}"/>
    <cellStyle name="표01 2 2 2 6 2" xfId="26293" xr:uid="{B2A9254B-025D-443A-8043-3E0354471C29}"/>
    <cellStyle name="표01 2 2 2 6 3" xfId="36309" xr:uid="{4F689D52-3A8F-47DB-83FF-BA3ABF301515}"/>
    <cellStyle name="표01 2 2 2 7" xfId="13125" xr:uid="{D3801869-CB3B-4519-A1E7-9375A3052859}"/>
    <cellStyle name="표01 2 2 2 7 2" xfId="26294" xr:uid="{EE61EB20-1039-4913-8F0A-10ECA25D1E84}"/>
    <cellStyle name="표01 2 2 2 7 3" xfId="36310" xr:uid="{1BBBEEFF-F4ED-4C26-849A-6F859C9E2458}"/>
    <cellStyle name="표01 2 2 2 8" xfId="26288" xr:uid="{5DD8D892-D7C3-4BDA-893D-3616CEEC93FB}"/>
    <cellStyle name="표01 2 2 2 9" xfId="36304" xr:uid="{F0F4C1EE-169B-4755-A737-95B1C4A1AD3E}"/>
    <cellStyle name="표01 2 2 3" xfId="13126" xr:uid="{120DFCE4-D199-44C9-B595-BCFBCCAD7182}"/>
    <cellStyle name="표01 2 2 3 2" xfId="13127" xr:uid="{0166F653-B443-445A-9FB5-5D0F9A3CF35E}"/>
    <cellStyle name="표01 2 2 3 2 2" xfId="26296" xr:uid="{80E1DFB0-0814-4B67-A817-A1E8AB6C2482}"/>
    <cellStyle name="표01 2 2 3 2 3" xfId="36312" xr:uid="{3BFC366A-C577-47DB-843B-782AA5227D77}"/>
    <cellStyle name="표01 2 2 3 3" xfId="13128" xr:uid="{09DF747D-0008-489A-945D-C46FC20DA078}"/>
    <cellStyle name="표01 2 2 3 3 2" xfId="26297" xr:uid="{F63909C2-CEA0-44FB-BBC7-FBC655649E72}"/>
    <cellStyle name="표01 2 2 3 3 3" xfId="36313" xr:uid="{A2E726D0-F320-4660-A411-8CF82EE1120C}"/>
    <cellStyle name="표01 2 2 3 4" xfId="13129" xr:uid="{B83F1FFB-6173-43ED-9CB3-3A72752EB47D}"/>
    <cellStyle name="표01 2 2 3 4 2" xfId="26298" xr:uid="{976131FA-DB41-43DA-AF2D-C7016B6D226F}"/>
    <cellStyle name="표01 2 2 3 4 3" xfId="36314" xr:uid="{5EC88AA9-FA7F-4E15-870A-2BE6EA028F26}"/>
    <cellStyle name="표01 2 2 3 5" xfId="13130" xr:uid="{03DDC3BC-7C14-4D14-9F8B-CE70DF7D95FE}"/>
    <cellStyle name="표01 2 2 3 5 2" xfId="26299" xr:uid="{A0355529-92CC-49A4-B007-61CD0BD09A02}"/>
    <cellStyle name="표01 2 2 3 5 3" xfId="36315" xr:uid="{F1BB83C4-20D7-4DC2-92F0-C68052F8F8B0}"/>
    <cellStyle name="표01 2 2 3 6" xfId="13131" xr:uid="{38199E7C-C860-4E7A-8189-73D91897EA5D}"/>
    <cellStyle name="표01 2 2 3 6 2" xfId="26300" xr:uid="{226A808A-D78F-4C4F-B043-50F1CE0804C7}"/>
    <cellStyle name="표01 2 2 3 6 3" xfId="36316" xr:uid="{DE6D1B88-5CCC-4608-A579-359C3703C84B}"/>
    <cellStyle name="표01 2 2 3 7" xfId="26295" xr:uid="{2C33CC16-414A-4048-956E-F181E3620CC4}"/>
    <cellStyle name="표01 2 2 3 8" xfId="36311" xr:uid="{17D97D39-52E9-4B0F-A1E3-CDB472F86CBF}"/>
    <cellStyle name="표01 2 2 4" xfId="13132" xr:uid="{CA4A11F7-1AE0-4B71-9A66-6667754B24E5}"/>
    <cellStyle name="표01 2 2 4 2" xfId="13133" xr:uid="{4C191205-70F0-4A73-A3C0-8A694E0CBF64}"/>
    <cellStyle name="표01 2 2 4 2 2" xfId="26302" xr:uid="{ABAD5381-0DDA-4E18-89E4-AA1FFA713FC1}"/>
    <cellStyle name="표01 2 2 4 2 3" xfId="36318" xr:uid="{E6DBA3DE-B093-4B34-8605-7717BC786992}"/>
    <cellStyle name="표01 2 2 4 3" xfId="13134" xr:uid="{131E68C5-DA05-4512-A487-FEE22E78B1D7}"/>
    <cellStyle name="표01 2 2 4 3 2" xfId="26303" xr:uid="{E9F4183D-76A1-4F85-8336-1B1666DEE987}"/>
    <cellStyle name="표01 2 2 4 3 3" xfId="36319" xr:uid="{35F33735-99B8-42EA-85DF-79B6F0DF4FA1}"/>
    <cellStyle name="표01 2 2 4 4" xfId="13135" xr:uid="{ACB660E5-9585-4C54-89F0-CDCA080B9FEB}"/>
    <cellStyle name="표01 2 2 4 4 2" xfId="26304" xr:uid="{63867D92-E803-4EE4-A84F-6AB9143355CA}"/>
    <cellStyle name="표01 2 2 4 4 3" xfId="36320" xr:uid="{E71A8443-2310-431C-9F44-B6145AB89180}"/>
    <cellStyle name="표01 2 2 4 5" xfId="26301" xr:uid="{69415973-0EC0-41D8-8CF0-118FB42DFBA1}"/>
    <cellStyle name="표01 2 2 4 6" xfId="36317" xr:uid="{B3C9D9B6-1C04-4904-BC1A-E35223248A00}"/>
    <cellStyle name="표01 2 2 5" xfId="13136" xr:uid="{E5C69A5D-9273-4BC5-ABA7-7D148A6D44D4}"/>
    <cellStyle name="표01 2 2 5 2" xfId="26305" xr:uid="{8B110638-BBEF-47BE-91EC-0CD31C18AE06}"/>
    <cellStyle name="표01 2 2 5 3" xfId="36321" xr:uid="{47571BC4-E1A3-48A3-8AED-EC97A4F4BCD5}"/>
    <cellStyle name="표01 2 2 6" xfId="13137" xr:uid="{8AEA557F-08A3-465E-B311-4E70FC75AC58}"/>
    <cellStyle name="표01 2 2 6 2" xfId="26306" xr:uid="{7B497DAF-7B62-4D4F-A06A-50BC9864602A}"/>
    <cellStyle name="표01 2 2 6 3" xfId="36322" xr:uid="{B9CAD042-ECEF-4749-85C5-93ECE4B62F82}"/>
    <cellStyle name="표01 2 2 7" xfId="13138" xr:uid="{F99C6063-4FFE-4F10-918F-436E005A197F}"/>
    <cellStyle name="표01 2 2 7 2" xfId="26307" xr:uid="{5013315A-FCD1-4768-A1EA-7C34527EA894}"/>
    <cellStyle name="표01 2 2 7 3" xfId="36323" xr:uid="{D5AE25F7-94D8-464C-BB32-4ED16FBFC454}"/>
    <cellStyle name="표01 2 2 8" xfId="13139" xr:uid="{082F0AE2-E57C-4BE7-B149-F92A94DDEBE0}"/>
    <cellStyle name="표01 2 2 8 2" xfId="26308" xr:uid="{57D8B280-43C2-4D98-81B0-9207D789124C}"/>
    <cellStyle name="표01 2 2 8 3" xfId="36324" xr:uid="{D55F4590-3ECF-410F-BBFB-12E979341715}"/>
    <cellStyle name="표01 2 2 9" xfId="26287" xr:uid="{5993E227-624B-4CFC-B4F9-465BEEC5CE0D}"/>
    <cellStyle name="표01 2 3" xfId="13140" xr:uid="{F8F537CE-F194-4C73-A6F3-8F83B4E903C7}"/>
    <cellStyle name="표01 2 3 2" xfId="13141" xr:uid="{9FADD42F-CB48-4ED0-840A-B05647C4FDB6}"/>
    <cellStyle name="표01 2 3 2 2" xfId="26310" xr:uid="{73D0061E-73A8-4354-A3BB-B52C57CB1FB5}"/>
    <cellStyle name="표01 2 3 2 3" xfId="36326" xr:uid="{FF896E56-BB02-4314-990D-6CCB48384F04}"/>
    <cellStyle name="표01 2 3 3" xfId="13142" xr:uid="{DAB02C4E-F2F9-407D-A80C-DF22D4D18D7C}"/>
    <cellStyle name="표01 2 3 3 2" xfId="26311" xr:uid="{79136577-E02B-495A-A34A-848108F9763A}"/>
    <cellStyle name="표01 2 3 3 3" xfId="36327" xr:uid="{6A0EF7E0-06D8-4B1C-AF08-12883DEBD70E}"/>
    <cellStyle name="표01 2 3 4" xfId="13143" xr:uid="{2DB01E16-6F34-4172-8D3A-340CA53C12D6}"/>
    <cellStyle name="표01 2 3 4 2" xfId="26312" xr:uid="{9D6ED3EF-510F-4FC4-BAD8-0907060F1202}"/>
    <cellStyle name="표01 2 3 4 3" xfId="36328" xr:uid="{23F0B0E2-723F-426F-8453-A2F208EA5527}"/>
    <cellStyle name="표01 2 3 5" xfId="13144" xr:uid="{13E010A0-9837-4E08-B9CE-EAC2A95D6131}"/>
    <cellStyle name="표01 2 3 5 2" xfId="26313" xr:uid="{094C5FC3-11F4-4528-801B-B100282598FF}"/>
    <cellStyle name="표01 2 3 5 3" xfId="36329" xr:uid="{679370EB-DF70-4BDC-8E93-D6E9B8120643}"/>
    <cellStyle name="표01 2 3 6" xfId="13145" xr:uid="{B44006AB-A372-43BA-8166-98F67A0869F5}"/>
    <cellStyle name="표01 2 3 6 2" xfId="26314" xr:uid="{20D0C7F8-5059-4E21-BB97-0308A3FB6DD3}"/>
    <cellStyle name="표01 2 3 6 3" xfId="36330" xr:uid="{C1747EBD-38BE-4B19-B205-2A77CB848677}"/>
    <cellStyle name="표01 2 3 7" xfId="13146" xr:uid="{4A6981C5-B719-41A1-9549-24379BA2136F}"/>
    <cellStyle name="표01 2 3 7 2" xfId="26315" xr:uid="{8BFE9E14-D1F1-4E92-98D2-2292DE02F9F1}"/>
    <cellStyle name="표01 2 3 7 3" xfId="36331" xr:uid="{B703DE47-85A2-4693-831B-0AF9CAFB705F}"/>
    <cellStyle name="표01 2 3 8" xfId="26309" xr:uid="{C186E8EA-102B-4235-BCD8-CF6860345116}"/>
    <cellStyle name="표01 2 3 9" xfId="36325" xr:uid="{A9ABDE28-37ED-4D26-AEE6-E8597B12A497}"/>
    <cellStyle name="표01 2 4" xfId="13147" xr:uid="{6451A7EB-DBA9-4F8D-8FE0-3345BCC41591}"/>
    <cellStyle name="표01 2 4 2" xfId="13148" xr:uid="{5E35A54C-EF76-4AFE-9311-22A1AD92A310}"/>
    <cellStyle name="표01 2 4 2 2" xfId="26317" xr:uid="{531C8E3E-0DAA-4A66-8B8F-8B5AC4556790}"/>
    <cellStyle name="표01 2 4 2 3" xfId="36333" xr:uid="{21A02306-17B8-4214-8EB6-2E5FD8F33BAB}"/>
    <cellStyle name="표01 2 4 3" xfId="13149" xr:uid="{7EACC2AD-54AF-4677-8D07-4C1DC81F5D3D}"/>
    <cellStyle name="표01 2 4 3 2" xfId="26318" xr:uid="{02B69BC9-692D-4F2C-AC5C-E51EED36AB3E}"/>
    <cellStyle name="표01 2 4 3 3" xfId="36334" xr:uid="{92E2B544-07D0-4C8D-AE71-29BEC28CDE25}"/>
    <cellStyle name="표01 2 4 4" xfId="13150" xr:uid="{5AEF3866-C6C7-42A0-9CF3-B22F32CC62F6}"/>
    <cellStyle name="표01 2 4 4 2" xfId="26319" xr:uid="{4E5EB7B6-14E1-407F-8B43-E48B800AE891}"/>
    <cellStyle name="표01 2 4 4 3" xfId="36335" xr:uid="{10688FBE-8D8B-457D-A0C6-188BB36AF9FA}"/>
    <cellStyle name="표01 2 4 5" xfId="13151" xr:uid="{35815828-8122-4F05-8A5A-66747E0FBCC3}"/>
    <cellStyle name="표01 2 4 5 2" xfId="26320" xr:uid="{82C6D0D8-B5E0-4298-A0AE-E4453BC2910C}"/>
    <cellStyle name="표01 2 4 5 3" xfId="36336" xr:uid="{710B998C-9CE0-4234-9C69-FF480298FEC1}"/>
    <cellStyle name="표01 2 4 6" xfId="13152" xr:uid="{51B5693E-E6FC-4339-8DAA-231C8AF25DAC}"/>
    <cellStyle name="표01 2 4 6 2" xfId="26321" xr:uid="{F7AD1285-FC4A-46CE-9B11-C507E120F80C}"/>
    <cellStyle name="표01 2 4 6 3" xfId="36337" xr:uid="{5E6E476B-282D-4E92-80EE-6C5AC735C400}"/>
    <cellStyle name="표01 2 4 7" xfId="26316" xr:uid="{58A3279E-54C0-4907-8177-B32D1E62E93B}"/>
    <cellStyle name="표01 2 4 8" xfId="36332" xr:uid="{5A59869D-203B-4FAE-B8D2-799CDE8421BF}"/>
    <cellStyle name="표01 2 5" xfId="13153" xr:uid="{A5E50784-B684-4D94-B3F2-380C16487A3B}"/>
    <cellStyle name="표01 2 5 2" xfId="13154" xr:uid="{A732602C-B534-4B86-97AF-374C67295A48}"/>
    <cellStyle name="표01 2 5 2 2" xfId="26323" xr:uid="{D4D3BF8F-62C4-45EB-B39F-A0D383B68F05}"/>
    <cellStyle name="표01 2 5 2 3" xfId="36339" xr:uid="{068F4331-928A-4703-8907-7003139199CD}"/>
    <cellStyle name="표01 2 5 3" xfId="13155" xr:uid="{F02F8169-8A4A-40E2-BEF6-EEFC6A4A0F41}"/>
    <cellStyle name="표01 2 5 3 2" xfId="26324" xr:uid="{B83D6A75-6778-43D7-AAAE-22E8D66DB324}"/>
    <cellStyle name="표01 2 5 3 3" xfId="36340" xr:uid="{A92E38D2-9BE1-4306-85DB-5218EBA26285}"/>
    <cellStyle name="표01 2 5 4" xfId="13156" xr:uid="{D819F046-5D1B-4D5B-A009-51E8DCD2742F}"/>
    <cellStyle name="표01 2 5 4 2" xfId="26325" xr:uid="{490DA531-781B-45D2-8E4F-6935CE499F6F}"/>
    <cellStyle name="표01 2 5 4 3" xfId="36341" xr:uid="{CE2F094C-DC65-42A6-98E6-5840A77DE170}"/>
    <cellStyle name="표01 2 5 5" xfId="13157" xr:uid="{3C308E01-9C1E-4E6C-B592-DBBFE612ED55}"/>
    <cellStyle name="표01 2 5 5 2" xfId="26326" xr:uid="{8BE2B976-73C0-4DA1-8B42-C3497BFD0FD4}"/>
    <cellStyle name="표01 2 5 5 3" xfId="36342" xr:uid="{1C2D6EC6-74AC-4C9A-A780-91AD7122FB0A}"/>
    <cellStyle name="표01 2 5 6" xfId="26322" xr:uid="{3BAA6B5B-9628-482B-B15A-35D0B7FBE110}"/>
    <cellStyle name="표01 2 5 7" xfId="36338" xr:uid="{CD9A9636-4CCC-45EC-9FED-CEB4662F7D12}"/>
    <cellStyle name="표01 2 6" xfId="13158" xr:uid="{F73AF969-55CA-44B1-92B8-082ABBF2EBA8}"/>
    <cellStyle name="표01 2 6 2" xfId="13159" xr:uid="{03ADBA3D-0B3E-4F03-B3CF-0E34E203C446}"/>
    <cellStyle name="표01 2 6 2 2" xfId="26328" xr:uid="{F794483F-9F98-4959-BA2C-87619FF0E7CA}"/>
    <cellStyle name="표01 2 6 2 3" xfId="36344" xr:uid="{9F155398-8B33-4F45-86AE-3065CC07A96A}"/>
    <cellStyle name="표01 2 6 3" xfId="26327" xr:uid="{B8A3D77C-DB90-4B4F-9BBD-9F8F054ED4B8}"/>
    <cellStyle name="표01 2 6 4" xfId="36343" xr:uid="{17A85160-9F67-444E-B727-981BA0A42C35}"/>
    <cellStyle name="표01 2 7" xfId="13160" xr:uid="{9EB4DB5B-05D4-4A11-872B-8FA0BF84BCC7}"/>
    <cellStyle name="표01 2 7 2" xfId="26329" xr:uid="{471FF62B-0663-42E0-8127-83B150E6AFB0}"/>
    <cellStyle name="표01 2 7 3" xfId="36345" xr:uid="{1005291B-8FDA-4B6D-9D52-E2CAB0E27B93}"/>
    <cellStyle name="표01 2 8" xfId="13161" xr:uid="{D8CCCD1C-BE7E-49AA-A6AB-42A6BEDC3CDF}"/>
    <cellStyle name="표01 2 8 2" xfId="26330" xr:uid="{769BB9DF-19AD-4281-B768-C8D8694641B1}"/>
    <cellStyle name="표01 2 8 3" xfId="36346" xr:uid="{DC3A9CA8-5F03-4A82-9154-CED49B16FF8E}"/>
    <cellStyle name="표01 2 9" xfId="26286" xr:uid="{964E7B4F-A1F2-42CB-9CCC-6CCCCAB6700C}"/>
    <cellStyle name="표01 3" xfId="13162" xr:uid="{1D2B8E44-F60A-476C-925D-A9546FEBB82C}"/>
    <cellStyle name="표01 3 10" xfId="36347" xr:uid="{45A19C47-FEA1-4401-AE55-AADBF554FC9E}"/>
    <cellStyle name="표01 3 2" xfId="13163" xr:uid="{116C4FCF-AB37-45D7-B242-F1BD364DEC71}"/>
    <cellStyle name="표01 3 2 10" xfId="36348" xr:uid="{AB307C42-73F0-4E60-AEE8-34361E5C2C27}"/>
    <cellStyle name="표01 3 2 2" xfId="13164" xr:uid="{69FACB79-3414-4CD2-8856-834721F15522}"/>
    <cellStyle name="표01 3 2 2 2" xfId="13165" xr:uid="{A3ADD481-B0A0-47BC-8714-156B9EBCFF30}"/>
    <cellStyle name="표01 3 2 2 2 2" xfId="26334" xr:uid="{7087D2B6-A54E-4BC0-80F7-39F4774544F3}"/>
    <cellStyle name="표01 3 2 2 2 3" xfId="36350" xr:uid="{D8D8CE1E-A099-4B8C-961A-5BCD91184C92}"/>
    <cellStyle name="표01 3 2 2 3" xfId="13166" xr:uid="{BA4E646E-DE39-4FED-9D33-AD7564FF790A}"/>
    <cellStyle name="표01 3 2 2 3 2" xfId="26335" xr:uid="{0FDEDF14-7E52-4EAF-9BC5-421C66CBA1FF}"/>
    <cellStyle name="표01 3 2 2 3 3" xfId="36351" xr:uid="{BBB30A68-0376-48A1-8FAD-47A5FDF1E67B}"/>
    <cellStyle name="표01 3 2 2 4" xfId="13167" xr:uid="{5C1BF738-F3EC-4096-BE44-AD4ED071BD16}"/>
    <cellStyle name="표01 3 2 2 4 2" xfId="26336" xr:uid="{3D4B95F9-C888-47E1-B456-989498A5E70B}"/>
    <cellStyle name="표01 3 2 2 4 3" xfId="36352" xr:uid="{434D76F5-776A-44D3-AB66-EADD02C45AA2}"/>
    <cellStyle name="표01 3 2 2 5" xfId="13168" xr:uid="{32EB4678-9DB6-48DF-A530-08D0178D5BFC}"/>
    <cellStyle name="표01 3 2 2 5 2" xfId="26337" xr:uid="{972A65E9-4174-439C-80F5-D0D02739FDD9}"/>
    <cellStyle name="표01 3 2 2 5 3" xfId="36353" xr:uid="{06535E64-7F7F-47CB-9A76-C70F0FCDA66F}"/>
    <cellStyle name="표01 3 2 2 6" xfId="13169" xr:uid="{37E44B6E-8F5C-487E-A59C-190992539ED2}"/>
    <cellStyle name="표01 3 2 2 6 2" xfId="26338" xr:uid="{2F549347-8ADB-4E19-9763-3C633725B4E2}"/>
    <cellStyle name="표01 3 2 2 6 3" xfId="36354" xr:uid="{36E7C46F-70D9-47CE-9241-5321035E6F39}"/>
    <cellStyle name="표01 3 2 2 7" xfId="13170" xr:uid="{F4B6B2BC-5AF9-422B-8562-4B2AFBB50761}"/>
    <cellStyle name="표01 3 2 2 7 2" xfId="26339" xr:uid="{3EBDED2C-CE23-4F03-A5A4-C1638F038DB7}"/>
    <cellStyle name="표01 3 2 2 7 3" xfId="36355" xr:uid="{D89D28E1-478D-4AB8-B63D-CAD030FCA6C4}"/>
    <cellStyle name="표01 3 2 2 8" xfId="26333" xr:uid="{216F516D-7309-416F-BDC1-13452118F62E}"/>
    <cellStyle name="표01 3 2 2 9" xfId="36349" xr:uid="{7273DC30-564F-43FA-B2EE-C900A5B72D16}"/>
    <cellStyle name="표01 3 2 3" xfId="13171" xr:uid="{2E280623-E4CD-4793-8F92-1407090DA3D1}"/>
    <cellStyle name="표01 3 2 3 2" xfId="13172" xr:uid="{8BE28910-9365-42D9-9357-54D89FA84AC6}"/>
    <cellStyle name="표01 3 2 3 2 2" xfId="26341" xr:uid="{2C21BB5D-954D-4197-9838-B1E66B6F204C}"/>
    <cellStyle name="표01 3 2 3 2 3" xfId="36357" xr:uid="{AC9C20F3-DF5B-40AC-8C72-5E7605B7F269}"/>
    <cellStyle name="표01 3 2 3 3" xfId="13173" xr:uid="{6F698FB7-797A-48E6-B27D-0B0BCF20ABCF}"/>
    <cellStyle name="표01 3 2 3 3 2" xfId="26342" xr:uid="{BE926BA6-B0C7-45F5-8971-004217C45E9F}"/>
    <cellStyle name="표01 3 2 3 3 3" xfId="36358" xr:uid="{88486B22-393E-44AF-AD87-FBF26C8A19BE}"/>
    <cellStyle name="표01 3 2 3 4" xfId="13174" xr:uid="{9D31D5EE-7951-4BE1-B2F8-70A3663FBD6D}"/>
    <cellStyle name="표01 3 2 3 4 2" xfId="26343" xr:uid="{D4EA92E2-96AC-4859-BE6F-4F7F5491A873}"/>
    <cellStyle name="표01 3 2 3 4 3" xfId="36359" xr:uid="{10F2E8A1-9FE5-4A5A-AACB-2311D80D9513}"/>
    <cellStyle name="표01 3 2 3 5" xfId="13175" xr:uid="{3D7EE934-5AAF-496E-94F0-9D2CEDDCC58E}"/>
    <cellStyle name="표01 3 2 3 5 2" xfId="26344" xr:uid="{D2A6AB1D-E5D4-4A53-8FD7-7264490E0CE5}"/>
    <cellStyle name="표01 3 2 3 5 3" xfId="36360" xr:uid="{9F7757A8-9B3C-4380-8702-815514243BDD}"/>
    <cellStyle name="표01 3 2 3 6" xfId="13176" xr:uid="{D305EFB4-0BC0-4129-AFA9-74BDC01FDA68}"/>
    <cellStyle name="표01 3 2 3 6 2" xfId="26345" xr:uid="{87EA69A9-2307-4610-B5C2-64FB5B914007}"/>
    <cellStyle name="표01 3 2 3 6 3" xfId="36361" xr:uid="{54F4D404-61F8-4EE1-B5FC-F0C1483D731C}"/>
    <cellStyle name="표01 3 2 3 7" xfId="26340" xr:uid="{7C6AABD4-1630-47E7-A1CE-60F0F48B3B63}"/>
    <cellStyle name="표01 3 2 3 8" xfId="36356" xr:uid="{AA6DB1E9-4026-4F48-B21A-4E31E402B5CF}"/>
    <cellStyle name="표01 3 2 4" xfId="13177" xr:uid="{B9B57CED-5544-41E1-9006-E89E05251707}"/>
    <cellStyle name="표01 3 2 4 2" xfId="13178" xr:uid="{8AF6E7A3-2708-4554-A520-91DB440DFA89}"/>
    <cellStyle name="표01 3 2 4 2 2" xfId="26347" xr:uid="{750A1A1E-B667-48A2-BBD1-6BCC122A3FAC}"/>
    <cellStyle name="표01 3 2 4 2 3" xfId="36363" xr:uid="{E7030A97-5C74-465D-A751-68A88BFFF8CF}"/>
    <cellStyle name="표01 3 2 4 3" xfId="13179" xr:uid="{53FD8347-22B2-432B-B1C6-04B803307B12}"/>
    <cellStyle name="표01 3 2 4 3 2" xfId="26348" xr:uid="{6C8DB7AF-EF73-4C26-A9DE-5B1CE74C5D15}"/>
    <cellStyle name="표01 3 2 4 3 3" xfId="36364" xr:uid="{2DF666FD-6848-4581-B814-FE1F92E80F4E}"/>
    <cellStyle name="표01 3 2 4 4" xfId="13180" xr:uid="{94E7C8AF-8D8D-4D28-8C0B-EB51833A8306}"/>
    <cellStyle name="표01 3 2 4 4 2" xfId="26349" xr:uid="{133DB344-3042-4F0B-92CD-B25F826F3B98}"/>
    <cellStyle name="표01 3 2 4 4 3" xfId="36365" xr:uid="{D08E63AC-CEB6-4F73-A73D-3ABBF5B40869}"/>
    <cellStyle name="표01 3 2 4 5" xfId="26346" xr:uid="{C197CE9A-A9ED-4218-8028-938C23258AA6}"/>
    <cellStyle name="표01 3 2 4 6" xfId="36362" xr:uid="{77D71FC8-8825-45E4-B51D-C8E5A5E8A7A7}"/>
    <cellStyle name="표01 3 2 5" xfId="13181" xr:uid="{4706D556-6104-410E-95E3-DB713DD92F63}"/>
    <cellStyle name="표01 3 2 5 2" xfId="26350" xr:uid="{7BE4A66B-38D1-46E4-858A-99A13BBDA406}"/>
    <cellStyle name="표01 3 2 5 3" xfId="36366" xr:uid="{182389F9-7B24-4352-9D13-E5306152909B}"/>
    <cellStyle name="표01 3 2 6" xfId="13182" xr:uid="{60043A43-573C-442C-A9C6-F5E01CB4B824}"/>
    <cellStyle name="표01 3 2 6 2" xfId="26351" xr:uid="{69BD204B-D17C-4025-B103-421C5E753A07}"/>
    <cellStyle name="표01 3 2 6 3" xfId="36367" xr:uid="{A152C948-3E81-443A-BEF6-C51168B2EC26}"/>
    <cellStyle name="표01 3 2 7" xfId="13183" xr:uid="{60B76AE9-C1B5-43FD-850C-84BA5E995CD2}"/>
    <cellStyle name="표01 3 2 7 2" xfId="26352" xr:uid="{E6CF770D-DEFE-4EB0-9F4F-648D36270D0F}"/>
    <cellStyle name="표01 3 2 7 3" xfId="36368" xr:uid="{3F5A16B5-21FE-45F5-9C35-265BF2D7FCE9}"/>
    <cellStyle name="표01 3 2 8" xfId="13184" xr:uid="{4FF73CC4-E958-4AAE-BAB0-AC1CD0DF68FE}"/>
    <cellStyle name="표01 3 2 8 2" xfId="26353" xr:uid="{781C51DC-F54B-4D40-9498-E8C1E6C93E55}"/>
    <cellStyle name="표01 3 2 8 3" xfId="36369" xr:uid="{7FB4EA59-72A9-475B-AA13-988A334109A5}"/>
    <cellStyle name="표01 3 2 9" xfId="26332" xr:uid="{9B89023E-9DAC-4347-990E-B789DC2CADAF}"/>
    <cellStyle name="표01 3 3" xfId="13185" xr:uid="{4FB16734-107C-4398-B1CF-BAE89C73CE0F}"/>
    <cellStyle name="표01 3 3 2" xfId="13186" xr:uid="{951165D9-5910-4451-9255-5852CD3BDC98}"/>
    <cellStyle name="표01 3 3 2 2" xfId="26355" xr:uid="{10572320-3C77-4EAB-902C-9EB7832EB504}"/>
    <cellStyle name="표01 3 3 2 3" xfId="36371" xr:uid="{4893E5DB-4454-4A16-8300-3CE2D254F9B3}"/>
    <cellStyle name="표01 3 3 3" xfId="13187" xr:uid="{DB8C8795-7628-47C5-A128-A649B18A8F41}"/>
    <cellStyle name="표01 3 3 3 2" xfId="26356" xr:uid="{A47EBEA2-12F2-4944-BBC2-699571DB5A3E}"/>
    <cellStyle name="표01 3 3 3 3" xfId="36372" xr:uid="{90F859FF-D6B6-46B0-9B4B-1CB993F77C61}"/>
    <cellStyle name="표01 3 3 4" xfId="13188" xr:uid="{0FCEA8C3-80F5-489E-A6D2-D98495FA4C14}"/>
    <cellStyle name="표01 3 3 4 2" xfId="26357" xr:uid="{4D4EFF4A-AF79-4698-BCBE-B9B3707CDC82}"/>
    <cellStyle name="표01 3 3 4 3" xfId="36373" xr:uid="{F09182CE-7071-4D6D-A437-DF8991FC2620}"/>
    <cellStyle name="표01 3 3 5" xfId="13189" xr:uid="{C305F6B5-40D8-468F-A4A9-2EF5859D3403}"/>
    <cellStyle name="표01 3 3 5 2" xfId="26358" xr:uid="{9B75BFE3-641A-46B9-B4C0-B8CF7A834EBA}"/>
    <cellStyle name="표01 3 3 5 3" xfId="36374" xr:uid="{C518CBC3-16DE-4BDA-B6D2-F4F54DD9E088}"/>
    <cellStyle name="표01 3 3 6" xfId="13190" xr:uid="{8D790E51-C225-4E6A-B2D8-90DFC29B9F7D}"/>
    <cellStyle name="표01 3 3 6 2" xfId="26359" xr:uid="{E67066D7-5CA8-4F20-BF51-CE44E0E243E6}"/>
    <cellStyle name="표01 3 3 6 3" xfId="36375" xr:uid="{51D3CEF0-5EC3-4F94-9EF2-DD43635A41F8}"/>
    <cellStyle name="표01 3 3 7" xfId="13191" xr:uid="{51908305-B3E8-41F7-85F4-58800338CABE}"/>
    <cellStyle name="표01 3 3 7 2" xfId="26360" xr:uid="{A439C2BC-D6A0-4E46-9895-CF93E95F2E44}"/>
    <cellStyle name="표01 3 3 7 3" xfId="36376" xr:uid="{97BB543C-0A85-4274-AF8A-E3959F1EE590}"/>
    <cellStyle name="표01 3 3 8" xfId="26354" xr:uid="{28DB0752-4100-4CD5-953A-FD27498E1E79}"/>
    <cellStyle name="표01 3 3 9" xfId="36370" xr:uid="{C28BEB52-FFD9-4050-95E3-BA0CDAAC4F43}"/>
    <cellStyle name="표01 3 4" xfId="13192" xr:uid="{D94DACE0-5C1E-4714-8C7F-BF2F0D5C3A6C}"/>
    <cellStyle name="표01 3 4 2" xfId="13193" xr:uid="{FC8A1601-DAC4-4263-AF58-052735F4798A}"/>
    <cellStyle name="표01 3 4 2 2" xfId="26362" xr:uid="{4F6F1BC7-9826-4BC3-B6B1-C2F12F9F85C1}"/>
    <cellStyle name="표01 3 4 2 3" xfId="36378" xr:uid="{884ECB93-E9D1-4433-9D3A-A1F0B09AADF7}"/>
    <cellStyle name="표01 3 4 3" xfId="13194" xr:uid="{1A04A10E-2E67-4E01-8B65-B5093FD30168}"/>
    <cellStyle name="표01 3 4 3 2" xfId="26363" xr:uid="{CA2EFDDC-67B8-4AFE-9DD0-6EDDE10AE99F}"/>
    <cellStyle name="표01 3 4 3 3" xfId="36379" xr:uid="{40E21F9E-D855-4013-ADBC-F1BE56FAA068}"/>
    <cellStyle name="표01 3 4 4" xfId="13195" xr:uid="{0670D5A2-9EDE-4CB4-940B-4F4F9993F78D}"/>
    <cellStyle name="표01 3 4 4 2" xfId="26364" xr:uid="{1E461454-E652-46B9-9E86-E1FF8335BCB9}"/>
    <cellStyle name="표01 3 4 4 3" xfId="36380" xr:uid="{932960EA-7637-42E8-8B69-9E8303D00268}"/>
    <cellStyle name="표01 3 4 5" xfId="13196" xr:uid="{C04C970D-9BC5-473C-BB6E-B50B5FFF079F}"/>
    <cellStyle name="표01 3 4 5 2" xfId="26365" xr:uid="{4AC00265-8981-47B1-8BBB-23D18F34D3A1}"/>
    <cellStyle name="표01 3 4 5 3" xfId="36381" xr:uid="{3D56AFDB-599C-427B-9884-B5BC0543F7B1}"/>
    <cellStyle name="표01 3 4 6" xfId="13197" xr:uid="{832D7A9C-CA41-48D9-8114-BB1A9EB4ACD6}"/>
    <cellStyle name="표01 3 4 6 2" xfId="26366" xr:uid="{538CBB6B-F6E2-4267-A7EC-BE9FF50BCB38}"/>
    <cellStyle name="표01 3 4 6 3" xfId="36382" xr:uid="{E5844CFF-B640-4C5F-9FAC-75FCD9EA09BC}"/>
    <cellStyle name="표01 3 4 7" xfId="26361" xr:uid="{78FD0BF0-CAE5-4DCF-8112-F1AC22F33EC7}"/>
    <cellStyle name="표01 3 4 8" xfId="36377" xr:uid="{C4C8DAC3-3FE2-4F4B-83A1-7FDAABD7A8A9}"/>
    <cellStyle name="표01 3 5" xfId="13198" xr:uid="{87FCF9E8-3C32-4701-9DD6-8D30257B36BC}"/>
    <cellStyle name="표01 3 5 2" xfId="13199" xr:uid="{4C64A6E9-3B55-4178-8659-D042ED493009}"/>
    <cellStyle name="표01 3 5 2 2" xfId="26368" xr:uid="{B92C39D6-2AA8-4127-B5F4-2833E867D7D4}"/>
    <cellStyle name="표01 3 5 2 3" xfId="36384" xr:uid="{F37814EE-5317-451F-B232-A1DF774DE988}"/>
    <cellStyle name="표01 3 5 3" xfId="13200" xr:uid="{F59EA2C8-C52D-4256-97FE-5B985C2536E0}"/>
    <cellStyle name="표01 3 5 3 2" xfId="26369" xr:uid="{F6267791-97CE-4F5B-9331-FF6BD85F86AD}"/>
    <cellStyle name="표01 3 5 3 3" xfId="36385" xr:uid="{4F4067CD-7C9E-400D-9FEF-6FD02FF543D9}"/>
    <cellStyle name="표01 3 5 4" xfId="13201" xr:uid="{FC588AD2-A74C-48E0-A4F6-345B996833C2}"/>
    <cellStyle name="표01 3 5 4 2" xfId="26370" xr:uid="{F6F047C1-2F7E-41B2-AF18-E62789698D76}"/>
    <cellStyle name="표01 3 5 4 3" xfId="36386" xr:uid="{88A72F4C-55CD-4AD4-8228-A7B34E9E4CA8}"/>
    <cellStyle name="표01 3 5 5" xfId="13202" xr:uid="{6F7DFCCF-02DA-4632-A194-525435D936BC}"/>
    <cellStyle name="표01 3 5 5 2" xfId="26371" xr:uid="{D999CC49-D5E5-48BD-8EDF-9E0E1A1C9DD9}"/>
    <cellStyle name="표01 3 5 5 3" xfId="36387" xr:uid="{FDCD1022-4BA8-4788-9041-FB0B940AB2AE}"/>
    <cellStyle name="표01 3 5 6" xfId="26367" xr:uid="{A65C2E6A-29FE-42D6-AB28-5321B2E115CB}"/>
    <cellStyle name="표01 3 5 7" xfId="36383" xr:uid="{581B202E-835C-406B-AB63-A4DE6DDBCA67}"/>
    <cellStyle name="표01 3 6" xfId="13203" xr:uid="{8CBDD92A-EBB9-4943-9893-872A020B70D4}"/>
    <cellStyle name="표01 3 6 2" xfId="13204" xr:uid="{A89B1DA0-2720-42C5-BFDE-C4F6FA1AE3FB}"/>
    <cellStyle name="표01 3 6 2 2" xfId="26373" xr:uid="{257919D4-D169-45F8-BC47-72BED86E7936}"/>
    <cellStyle name="표01 3 6 2 3" xfId="36389" xr:uid="{4A400E16-61B9-498E-9BE5-0245860046C0}"/>
    <cellStyle name="표01 3 6 3" xfId="26372" xr:uid="{3DB6ACF8-2560-4BBC-BE18-E4B5C81BE59F}"/>
    <cellStyle name="표01 3 6 4" xfId="36388" xr:uid="{6252C853-9D56-43EC-B145-8FF3B9D61A98}"/>
    <cellStyle name="표01 3 7" xfId="13205" xr:uid="{1A55A145-B319-48EC-A865-4947223BE26D}"/>
    <cellStyle name="표01 3 7 2" xfId="26374" xr:uid="{07895A4A-A4C3-4BAE-8B26-14D5D752E44C}"/>
    <cellStyle name="표01 3 7 3" xfId="36390" xr:uid="{9F31D0D3-1589-4783-AEDD-3879E93CDD7A}"/>
    <cellStyle name="표01 3 8" xfId="13206" xr:uid="{E657D5F0-02F1-4ACD-8A0B-D5AD24D3CE14}"/>
    <cellStyle name="표01 3 8 2" xfId="26375" xr:uid="{E0F886D7-8D7F-422D-B8C9-2BF11DA6F67D}"/>
    <cellStyle name="표01 3 8 3" xfId="36391" xr:uid="{6334460C-9812-42B1-81D1-5B038DB55902}"/>
    <cellStyle name="표01 3 9" xfId="26331" xr:uid="{9D96B6FB-A97F-41DE-888F-8825B0FFDEC3}"/>
    <cellStyle name="표01 4" xfId="13207" xr:uid="{FFEA74D2-2DA0-4AF5-AB2F-5FB39B36CD58}"/>
    <cellStyle name="표01 4 10" xfId="36392" xr:uid="{550B425A-85CE-470D-AD5E-C4C1A8BEE257}"/>
    <cellStyle name="표01 4 2" xfId="13208" xr:uid="{E4D16287-968F-451F-8721-2554974792CD}"/>
    <cellStyle name="표01 4 2 10" xfId="36393" xr:uid="{01382A0C-0834-47DD-AD35-7EE7294CD606}"/>
    <cellStyle name="표01 4 2 2" xfId="13209" xr:uid="{FEF11732-BA19-403A-B64D-8E648E29E11F}"/>
    <cellStyle name="표01 4 2 2 2" xfId="13210" xr:uid="{EEB1886C-AEF1-4FD0-94C2-ACAE60D267CD}"/>
    <cellStyle name="표01 4 2 2 2 2" xfId="26379" xr:uid="{9F651461-FA1A-4F55-B83D-8E379EE4EFAB}"/>
    <cellStyle name="표01 4 2 2 2 3" xfId="36395" xr:uid="{BE205321-B6CA-40C9-A396-09566D4B7DC2}"/>
    <cellStyle name="표01 4 2 2 3" xfId="13211" xr:uid="{997D4D67-B7E5-473C-A1E3-BE472A73ABEB}"/>
    <cellStyle name="표01 4 2 2 3 2" xfId="26380" xr:uid="{E3F228E6-1DC8-442A-9803-F3D8D11F7E63}"/>
    <cellStyle name="표01 4 2 2 3 3" xfId="36396" xr:uid="{C9A5DA4A-64EF-4E56-A98D-E4158906E7C1}"/>
    <cellStyle name="표01 4 2 2 4" xfId="13212" xr:uid="{19C47101-3A4B-4BE2-ADE3-EFD1291C59B8}"/>
    <cellStyle name="표01 4 2 2 4 2" xfId="26381" xr:uid="{B2D89C79-80BF-4EA5-B865-74691C12EFB7}"/>
    <cellStyle name="표01 4 2 2 4 3" xfId="36397" xr:uid="{1ACA99BF-53DF-4744-A9BD-9C909EAF3FBE}"/>
    <cellStyle name="표01 4 2 2 5" xfId="13213" xr:uid="{FBEA3427-FABF-4A78-8CC9-0E80C3F5BD99}"/>
    <cellStyle name="표01 4 2 2 5 2" xfId="26382" xr:uid="{B7563725-AA26-409B-8DB4-E10E41F167B4}"/>
    <cellStyle name="표01 4 2 2 5 3" xfId="36398" xr:uid="{D03F22AF-DAA1-4F3D-B8BD-668C69A28DFF}"/>
    <cellStyle name="표01 4 2 2 6" xfId="13214" xr:uid="{D532C216-7542-4958-82DC-743315909681}"/>
    <cellStyle name="표01 4 2 2 6 2" xfId="26383" xr:uid="{7E07EB85-5F56-4F3A-AAEA-917C7103CD46}"/>
    <cellStyle name="표01 4 2 2 6 3" xfId="36399" xr:uid="{4EF39C60-8B07-405B-871A-AA1161E72119}"/>
    <cellStyle name="표01 4 2 2 7" xfId="13215" xr:uid="{310D6CC7-51B9-4D7D-BF14-3DDF3BD96BAE}"/>
    <cellStyle name="표01 4 2 2 7 2" xfId="26384" xr:uid="{450CF336-5961-4843-8761-B34092923D07}"/>
    <cellStyle name="표01 4 2 2 7 3" xfId="36400" xr:uid="{2DA63937-07C3-4671-B53E-FBD8CBDC8E6C}"/>
    <cellStyle name="표01 4 2 2 8" xfId="26378" xr:uid="{C1E2BE22-47DE-42D6-8192-69043F3B58B4}"/>
    <cellStyle name="표01 4 2 2 9" xfId="36394" xr:uid="{DF36EB66-4C77-4072-BD0C-D59ED3556766}"/>
    <cellStyle name="표01 4 2 3" xfId="13216" xr:uid="{E311EB78-A909-4F14-8EDA-E23C39325D68}"/>
    <cellStyle name="표01 4 2 3 2" xfId="13217" xr:uid="{2378BA2E-51C0-4A7D-BCED-99DA4F273ABA}"/>
    <cellStyle name="표01 4 2 3 2 2" xfId="26386" xr:uid="{7B501F63-0F76-477E-9E3D-39F1F9D7ED90}"/>
    <cellStyle name="표01 4 2 3 2 3" xfId="36402" xr:uid="{96DF6FFB-1657-4E96-85F6-B6CF673243C2}"/>
    <cellStyle name="표01 4 2 3 3" xfId="13218" xr:uid="{CA8756E9-EF33-42DE-B188-E240618E5C72}"/>
    <cellStyle name="표01 4 2 3 3 2" xfId="26387" xr:uid="{AFD06F0F-ED65-46EB-ADF5-78DF0D390110}"/>
    <cellStyle name="표01 4 2 3 3 3" xfId="36403" xr:uid="{FA1406E0-3FB5-4138-98EE-C80F03D33B01}"/>
    <cellStyle name="표01 4 2 3 4" xfId="13219" xr:uid="{8C3010B5-1443-4C70-9C68-0430795437F9}"/>
    <cellStyle name="표01 4 2 3 4 2" xfId="26388" xr:uid="{AF612CD1-5F5F-4956-B748-E3F69EE5ED57}"/>
    <cellStyle name="표01 4 2 3 4 3" xfId="36404" xr:uid="{E4B00C75-15A5-4D99-B51A-8105AED42AE3}"/>
    <cellStyle name="표01 4 2 3 5" xfId="13220" xr:uid="{1BB15C4B-CD9F-48D5-B338-D1787F16C775}"/>
    <cellStyle name="표01 4 2 3 5 2" xfId="26389" xr:uid="{813D240E-FFF6-4F81-85AE-F2E8EE027F3E}"/>
    <cellStyle name="표01 4 2 3 5 3" xfId="36405" xr:uid="{256A2806-C4D7-4559-93FB-D88455EE87DA}"/>
    <cellStyle name="표01 4 2 3 6" xfId="13221" xr:uid="{711E32C4-785C-43EE-8BCC-F7B736A2A476}"/>
    <cellStyle name="표01 4 2 3 6 2" xfId="26390" xr:uid="{2D1C0730-166A-44C5-B497-2244CFD34838}"/>
    <cellStyle name="표01 4 2 3 6 3" xfId="36406" xr:uid="{C48734B4-23AB-4926-A0CF-40E38F790313}"/>
    <cellStyle name="표01 4 2 3 7" xfId="26385" xr:uid="{34152C11-A6B9-4D74-B003-F86EBF280F7F}"/>
    <cellStyle name="표01 4 2 3 8" xfId="36401" xr:uid="{C3C6CE2B-A8DB-4114-8416-3BEA0CAAEA18}"/>
    <cellStyle name="표01 4 2 4" xfId="13222" xr:uid="{2871DAB5-4912-410C-86B9-1B5F7D43984C}"/>
    <cellStyle name="표01 4 2 4 2" xfId="13223" xr:uid="{B393FBB5-C473-45C2-899A-A8318128585B}"/>
    <cellStyle name="표01 4 2 4 2 2" xfId="26392" xr:uid="{41AE4042-7433-40E8-90EC-1F32CB471021}"/>
    <cellStyle name="표01 4 2 4 2 3" xfId="36408" xr:uid="{7C2C0119-6F33-46A8-BAD7-8FB2797E08B3}"/>
    <cellStyle name="표01 4 2 4 3" xfId="13224" xr:uid="{32938E72-F074-414B-8B08-7EC0F9CDB717}"/>
    <cellStyle name="표01 4 2 4 3 2" xfId="26393" xr:uid="{387C66EE-DE19-4955-880C-A6FC29AEFA7B}"/>
    <cellStyle name="표01 4 2 4 3 3" xfId="36409" xr:uid="{A8483FB3-B502-4696-96B9-5CAFB5959BC8}"/>
    <cellStyle name="표01 4 2 4 4" xfId="13225" xr:uid="{954F85FA-E42A-4BF0-8452-06D50A369FBB}"/>
    <cellStyle name="표01 4 2 4 4 2" xfId="26394" xr:uid="{DC3EBCF7-9D79-493E-90AD-15072B6B0EC7}"/>
    <cellStyle name="표01 4 2 4 4 3" xfId="36410" xr:uid="{BD0C9BC7-D8F2-4F44-A35F-62688901475D}"/>
    <cellStyle name="표01 4 2 4 5" xfId="26391" xr:uid="{89E96F33-F4E1-4B6B-84E1-D93F8F728DA1}"/>
    <cellStyle name="표01 4 2 4 6" xfId="36407" xr:uid="{9398027C-8CC3-4415-B46B-3741D0567EF4}"/>
    <cellStyle name="표01 4 2 5" xfId="13226" xr:uid="{8BD4D1F0-9FE6-4C79-9135-ED66EAC8A8C9}"/>
    <cellStyle name="표01 4 2 5 2" xfId="26395" xr:uid="{60E0845C-56E8-461F-8EFA-A2D8FC12D6D0}"/>
    <cellStyle name="표01 4 2 5 3" xfId="36411" xr:uid="{4ECEE3AC-2128-45DE-93BF-2481C405E5F5}"/>
    <cellStyle name="표01 4 2 6" xfId="13227" xr:uid="{8AC89237-0475-44DB-8542-02CD7F26D333}"/>
    <cellStyle name="표01 4 2 6 2" xfId="26396" xr:uid="{D58E6463-E219-4090-B520-A4E797542833}"/>
    <cellStyle name="표01 4 2 6 3" xfId="36412" xr:uid="{681F1099-AC54-4517-A835-970919497890}"/>
    <cellStyle name="표01 4 2 7" xfId="13228" xr:uid="{7289F8FD-9880-47E7-8CD6-A1AA9D9558E4}"/>
    <cellStyle name="표01 4 2 7 2" xfId="26397" xr:uid="{FB7DCE7D-FC21-4F4A-935B-2A0DFCE2370A}"/>
    <cellStyle name="표01 4 2 7 3" xfId="36413" xr:uid="{06EEC268-5D71-4463-A8E7-26D395FB5669}"/>
    <cellStyle name="표01 4 2 8" xfId="13229" xr:uid="{63A934E2-E8E9-4373-9CCA-9E9A75A796B0}"/>
    <cellStyle name="표01 4 2 8 2" xfId="26398" xr:uid="{7D9312E2-EEED-4993-9679-7AF954E857A9}"/>
    <cellStyle name="표01 4 2 8 3" xfId="36414" xr:uid="{82D073B2-C150-429F-846A-6A386CADB4BD}"/>
    <cellStyle name="표01 4 2 9" xfId="26377" xr:uid="{90F67AF4-945C-4DB1-B036-99BCD794902B}"/>
    <cellStyle name="표01 4 3" xfId="13230" xr:uid="{7CAF821E-8D68-4A7A-B859-98B54AD4D831}"/>
    <cellStyle name="표01 4 3 2" xfId="13231" xr:uid="{4BD885EF-2940-4BA1-8BF6-B76F2F738192}"/>
    <cellStyle name="표01 4 3 2 2" xfId="26400" xr:uid="{F64FE553-A025-4289-B2B0-C83790882D9F}"/>
    <cellStyle name="표01 4 3 2 3" xfId="36416" xr:uid="{DDF8B08B-9991-45BE-BC29-5C7D53955DC4}"/>
    <cellStyle name="표01 4 3 3" xfId="13232" xr:uid="{BE62B808-6798-4EAA-8B6A-873568756DE3}"/>
    <cellStyle name="표01 4 3 3 2" xfId="26401" xr:uid="{C4CF7863-04F0-48D3-BD66-CA940CE99AC4}"/>
    <cellStyle name="표01 4 3 3 3" xfId="36417" xr:uid="{1C2C8E49-010B-4EDF-B7B0-1FC8EBB375DB}"/>
    <cellStyle name="표01 4 3 4" xfId="13233" xr:uid="{A3185CD5-741A-4A3C-A0EA-A7DD5182BD49}"/>
    <cellStyle name="표01 4 3 4 2" xfId="26402" xr:uid="{EEE18F2A-ECC5-4951-B315-8936F4AD8E61}"/>
    <cellStyle name="표01 4 3 4 3" xfId="36418" xr:uid="{8A7E5C34-3D68-4690-AF28-8CEB84E3C7A6}"/>
    <cellStyle name="표01 4 3 5" xfId="13234" xr:uid="{7E30448E-4429-4CE1-9BAF-28B0698A7FA7}"/>
    <cellStyle name="표01 4 3 5 2" xfId="26403" xr:uid="{D1653D03-F299-41A8-9AC8-7F7A9C2157F1}"/>
    <cellStyle name="표01 4 3 5 3" xfId="36419" xr:uid="{D4D58EA7-BFB2-4E2B-A811-07E7268A802E}"/>
    <cellStyle name="표01 4 3 6" xfId="13235" xr:uid="{0F800D31-D9D1-49E4-A2B1-6039FBC4C032}"/>
    <cellStyle name="표01 4 3 6 2" xfId="26404" xr:uid="{658D9451-7BEF-45FA-97B1-5A2A9ED5D0F5}"/>
    <cellStyle name="표01 4 3 6 3" xfId="36420" xr:uid="{E8F22CE0-1432-491B-BCBB-0D52D56AD18A}"/>
    <cellStyle name="표01 4 3 7" xfId="13236" xr:uid="{28C77F8A-4AAF-4D63-A258-99F5BE8C7975}"/>
    <cellStyle name="표01 4 3 7 2" xfId="26405" xr:uid="{DAD93CBE-2B6D-4C33-B0FB-A90F1A1DEB9B}"/>
    <cellStyle name="표01 4 3 7 3" xfId="36421" xr:uid="{C65F559B-D59F-4B51-BD0B-F0C4F990C7CF}"/>
    <cellStyle name="표01 4 3 8" xfId="26399" xr:uid="{F77AC3A2-5056-433B-AC41-1895A0E16916}"/>
    <cellStyle name="표01 4 3 9" xfId="36415" xr:uid="{4CEBF897-7A33-4B5F-9282-F441911FE573}"/>
    <cellStyle name="표01 4 4" xfId="13237" xr:uid="{0AA648A0-EDB1-4CAD-9CDE-017AD64F275B}"/>
    <cellStyle name="표01 4 4 2" xfId="13238" xr:uid="{9BB0B5A8-335E-43C9-8B78-DE522A0F1195}"/>
    <cellStyle name="표01 4 4 2 2" xfId="26407" xr:uid="{DC48930C-B0F8-463F-B21A-CF621B8E2757}"/>
    <cellStyle name="표01 4 4 2 3" xfId="36423" xr:uid="{9931DAAD-AB4A-453E-A8A8-A4FE6096C14D}"/>
    <cellStyle name="표01 4 4 3" xfId="13239" xr:uid="{8B236A27-E095-42D0-8AAC-C5DA706014D6}"/>
    <cellStyle name="표01 4 4 3 2" xfId="26408" xr:uid="{4C0AB6E7-7A38-453F-B682-E00608C8AB85}"/>
    <cellStyle name="표01 4 4 3 3" xfId="36424" xr:uid="{12790C71-6757-41B9-BAD3-C1F1F2586B76}"/>
    <cellStyle name="표01 4 4 4" xfId="13240" xr:uid="{6056A201-9606-446D-A51E-C9FC969C20B3}"/>
    <cellStyle name="표01 4 4 4 2" xfId="26409" xr:uid="{3D45FD8A-C4F7-4B1C-A84D-9EEE119E1CD0}"/>
    <cellStyle name="표01 4 4 4 3" xfId="36425" xr:uid="{4CA7BE98-DB66-49F2-B727-1D8090F9C614}"/>
    <cellStyle name="표01 4 4 5" xfId="13241" xr:uid="{AA7F1E4D-6801-4A52-9097-CB0D41E11862}"/>
    <cellStyle name="표01 4 4 5 2" xfId="26410" xr:uid="{BBFDB2C8-A3BD-40D7-8FFE-A01842FEDE58}"/>
    <cellStyle name="표01 4 4 5 3" xfId="36426" xr:uid="{51A7FD1E-3672-4A31-A8DF-76B1AA0A7F6F}"/>
    <cellStyle name="표01 4 4 6" xfId="13242" xr:uid="{130525EC-F07E-48DB-B471-1B936BF9A201}"/>
    <cellStyle name="표01 4 4 6 2" xfId="26411" xr:uid="{2329EF68-3A69-4D34-AD06-716014E91469}"/>
    <cellStyle name="표01 4 4 6 3" xfId="36427" xr:uid="{9E4C47A9-4D8B-4E60-A0E4-3BFD445533AE}"/>
    <cellStyle name="표01 4 4 7" xfId="26406" xr:uid="{115545B6-14C9-45E3-A669-9B6BB6C09219}"/>
    <cellStyle name="표01 4 4 8" xfId="36422" xr:uid="{C48F8751-C986-473B-BA55-80DD08B7E852}"/>
    <cellStyle name="표01 4 5" xfId="13243" xr:uid="{19DF2A18-0B6B-4495-9EB8-6FB1CF4E2DD1}"/>
    <cellStyle name="표01 4 5 2" xfId="13244" xr:uid="{B4150D2F-F722-46E2-8C9A-F986DDC3F932}"/>
    <cellStyle name="표01 4 5 2 2" xfId="26413" xr:uid="{D6C1F444-A713-4381-9108-14F9530AAE26}"/>
    <cellStyle name="표01 4 5 2 3" xfId="36429" xr:uid="{4E6B38AF-83C7-439E-BDE5-AC260BD3F72D}"/>
    <cellStyle name="표01 4 5 3" xfId="13245" xr:uid="{4D4DEAEC-9885-4AA8-8E11-96D8BC133A84}"/>
    <cellStyle name="표01 4 5 3 2" xfId="26414" xr:uid="{531E0BD8-8DA4-4B20-842A-722C84834A1F}"/>
    <cellStyle name="표01 4 5 3 3" xfId="36430" xr:uid="{309C3862-AA1B-4E7D-89BF-33223586E70B}"/>
    <cellStyle name="표01 4 5 4" xfId="13246" xr:uid="{E44934CD-46CA-4722-A656-251AA5583310}"/>
    <cellStyle name="표01 4 5 4 2" xfId="26415" xr:uid="{5FD2C484-0FB9-4A32-A710-3894964667B7}"/>
    <cellStyle name="표01 4 5 4 3" xfId="36431" xr:uid="{A8EDCB83-2101-4DEC-8EE3-AE8E9982D636}"/>
    <cellStyle name="표01 4 5 5" xfId="13247" xr:uid="{BCFE3ED3-6B63-425A-92A7-48FB9C208E76}"/>
    <cellStyle name="표01 4 5 5 2" xfId="26416" xr:uid="{C09A767A-3448-471E-8555-E3487D31E5E4}"/>
    <cellStyle name="표01 4 5 5 3" xfId="36432" xr:uid="{DABCCBD1-D29D-49FD-BE24-F34981165D66}"/>
    <cellStyle name="표01 4 5 6" xfId="26412" xr:uid="{071C46BF-AB9D-411F-B3E2-435EC7C0DEEB}"/>
    <cellStyle name="표01 4 5 7" xfId="36428" xr:uid="{E9E659BE-C7C0-4340-8AFE-0F608435A45C}"/>
    <cellStyle name="표01 4 6" xfId="13248" xr:uid="{70A2AC97-2312-4511-B073-6156D9864C28}"/>
    <cellStyle name="표01 4 6 2" xfId="13249" xr:uid="{810BC277-9EC2-42D8-AEB6-3992ADB3C92A}"/>
    <cellStyle name="표01 4 6 2 2" xfId="26418" xr:uid="{CF3EAFC1-8DCC-4D95-828D-89389A382CB7}"/>
    <cellStyle name="표01 4 6 2 3" xfId="36434" xr:uid="{83719D8D-CA2C-4579-831C-1EB63628F15E}"/>
    <cellStyle name="표01 4 6 3" xfId="26417" xr:uid="{3352FC54-4661-4CF6-A013-3160F9A7E384}"/>
    <cellStyle name="표01 4 6 4" xfId="36433" xr:uid="{4357E634-BD17-4E2A-A4EE-250D1B116A84}"/>
    <cellStyle name="표01 4 7" xfId="13250" xr:uid="{33FF05AB-C4FB-411C-9CF0-E9D4C6400C5F}"/>
    <cellStyle name="표01 4 7 2" xfId="26419" xr:uid="{29C36B28-0D01-4F81-A30E-92DD2320005E}"/>
    <cellStyle name="표01 4 7 3" xfId="36435" xr:uid="{CF21583E-CC3D-476E-994A-1D313CE6A81A}"/>
    <cellStyle name="표01 4 8" xfId="13251" xr:uid="{D32AD918-26DC-4376-9E9D-EC19B1B52F31}"/>
    <cellStyle name="표01 4 8 2" xfId="26420" xr:uid="{B45E5C03-F502-42AB-AC99-8E72EAC73907}"/>
    <cellStyle name="표01 4 8 3" xfId="36436" xr:uid="{98233170-6B09-499B-BB8E-C504AD3D4F60}"/>
    <cellStyle name="표01 4 9" xfId="26376" xr:uid="{461535B6-FB51-417E-B03D-23FA6A95A7B2}"/>
    <cellStyle name="표01 5" xfId="13252" xr:uid="{78399F98-B24F-42F8-BB03-C5F9C7A33A16}"/>
    <cellStyle name="표01 5 2" xfId="13253" xr:uid="{D121A84F-1071-4A2D-A911-231E73A161F2}"/>
    <cellStyle name="표01 5 2 2" xfId="13254" xr:uid="{B59D52C8-98D3-43F8-9F8C-FFA095963147}"/>
    <cellStyle name="표01 5 2 2 2" xfId="26423" xr:uid="{0E96EC70-7C87-49B2-907E-1E2BD682C2BC}"/>
    <cellStyle name="표01 5 2 2 3" xfId="36439" xr:uid="{48FF876B-52B2-49F9-A3AB-DD9A73B514F8}"/>
    <cellStyle name="표01 5 2 3" xfId="13255" xr:uid="{AD1AE622-FDA0-4717-87E3-C95943BFF65C}"/>
    <cellStyle name="표01 5 2 3 2" xfId="26424" xr:uid="{848DF25C-8F7F-4847-B5FB-2584E1853BE9}"/>
    <cellStyle name="표01 5 2 3 3" xfId="36440" xr:uid="{9D2C12CD-BBEF-4E7E-828E-6AFDFCED7B11}"/>
    <cellStyle name="표01 5 2 4" xfId="13256" xr:uid="{901349C3-741D-4181-B83B-C423419936A8}"/>
    <cellStyle name="표01 5 2 4 2" xfId="26425" xr:uid="{98596054-54C8-4CE4-AA5E-ABA7B28F3AE9}"/>
    <cellStyle name="표01 5 2 4 3" xfId="36441" xr:uid="{0721EB8C-2B16-41A3-960B-80AACF680DAB}"/>
    <cellStyle name="표01 5 2 5" xfId="13257" xr:uid="{65966732-CB66-4D38-B3D6-F9119EDD3819}"/>
    <cellStyle name="표01 5 2 5 2" xfId="26426" xr:uid="{CF4ED79A-D621-4AD5-93DC-DAC24B1B15EE}"/>
    <cellStyle name="표01 5 2 5 3" xfId="36442" xr:uid="{F4B39447-B0D6-433C-B0CD-3D37E1472F16}"/>
    <cellStyle name="표01 5 2 6" xfId="13258" xr:uid="{6124BBCE-6F76-40CA-9947-34F3DD02E067}"/>
    <cellStyle name="표01 5 2 6 2" xfId="26427" xr:uid="{F5756322-C4FF-4528-AD20-89F96CE39B07}"/>
    <cellStyle name="표01 5 2 6 3" xfId="36443" xr:uid="{4223D826-6250-4F82-8561-EA67EDAE7F81}"/>
    <cellStyle name="표01 5 2 7" xfId="13259" xr:uid="{427B81F4-FEDF-4FBA-BCDF-5DB908000D6D}"/>
    <cellStyle name="표01 5 2 7 2" xfId="26428" xr:uid="{C8932244-68EA-46E4-8CD1-08F5ACC630CF}"/>
    <cellStyle name="표01 5 2 7 3" xfId="36444" xr:uid="{442B1243-65FF-4C52-A39B-A39E9E9150C8}"/>
    <cellStyle name="표01 5 2 8" xfId="26422" xr:uid="{CAF3954E-E8A6-43A8-B012-EA2CABC83B85}"/>
    <cellStyle name="표01 5 2 9" xfId="36438" xr:uid="{441800B3-7206-427F-B7E1-83B15A5F1E66}"/>
    <cellStyle name="표01 5 3" xfId="13260" xr:uid="{4B6F37BF-C7F0-4B30-9C54-FD264A674F3D}"/>
    <cellStyle name="표01 5 3 2" xfId="13261" xr:uid="{27DA9915-19D6-4B22-90D1-FC9490BBF30F}"/>
    <cellStyle name="표01 5 3 2 2" xfId="26430" xr:uid="{449A5C10-021D-4FFF-BEAD-26860C18DCA5}"/>
    <cellStyle name="표01 5 3 2 3" xfId="36446" xr:uid="{6FE89420-54FE-44C0-88C6-0B0BA1BAC69E}"/>
    <cellStyle name="표01 5 3 3" xfId="13262" xr:uid="{37F1011C-A752-4A69-A294-88BD2091140C}"/>
    <cellStyle name="표01 5 3 3 2" xfId="26431" xr:uid="{36F24EAD-3B95-4CAA-B580-E383ADE7664F}"/>
    <cellStyle name="표01 5 3 3 3" xfId="36447" xr:uid="{E2F0C7A9-B313-4A8B-B117-D68FD4E03584}"/>
    <cellStyle name="표01 5 3 4" xfId="13263" xr:uid="{726C15EA-DEBB-40DB-BB6D-D780CF15FFD9}"/>
    <cellStyle name="표01 5 3 4 2" xfId="26432" xr:uid="{75262120-E902-44AB-BF07-B16167376F82}"/>
    <cellStyle name="표01 5 3 4 3" xfId="36448" xr:uid="{AA43B5C5-16D5-465A-BAC3-6ED77377CEDD}"/>
    <cellStyle name="표01 5 3 5" xfId="13264" xr:uid="{4EED9947-567B-4A16-8743-A11D36CCF9D0}"/>
    <cellStyle name="표01 5 3 5 2" xfId="26433" xr:uid="{CB82BC1E-CADA-4DCE-921E-947671F31EB1}"/>
    <cellStyle name="표01 5 3 5 3" xfId="36449" xr:uid="{6089D6D1-E8B5-44B2-9301-D42705365F1C}"/>
    <cellStyle name="표01 5 3 6" xfId="13265" xr:uid="{89434985-181E-4A18-AE36-C6BD7B42569C}"/>
    <cellStyle name="표01 5 3 6 2" xfId="26434" xr:uid="{7A2EB99A-E3FF-4212-9322-2B979484AF43}"/>
    <cellStyle name="표01 5 3 6 3" xfId="36450" xr:uid="{5C891AA0-C41D-42BE-8FFF-87D0D64325F8}"/>
    <cellStyle name="표01 5 3 7" xfId="26429" xr:uid="{9952E2D3-B6F6-4F52-95BD-1BEADB1E28DA}"/>
    <cellStyle name="표01 5 3 8" xfId="36445" xr:uid="{3B970A84-92B5-484A-BB69-23265A20EC18}"/>
    <cellStyle name="표01 5 4" xfId="13266" xr:uid="{F0EF9D42-0A4F-44F1-8280-49D9C87EF701}"/>
    <cellStyle name="표01 5 4 2" xfId="13267" xr:uid="{40AD90BC-C842-4D73-A608-234BE3D04A7C}"/>
    <cellStyle name="표01 5 4 2 2" xfId="26436" xr:uid="{DCE765AF-B16F-4EE4-B18C-F9D5DE104855}"/>
    <cellStyle name="표01 5 4 2 3" xfId="36452" xr:uid="{52A95317-5AD4-427C-ABE1-89986637F3B8}"/>
    <cellStyle name="표01 5 4 3" xfId="13268" xr:uid="{F067F3DB-6C73-4407-9474-F4A9E0C25895}"/>
    <cellStyle name="표01 5 4 3 2" xfId="26437" xr:uid="{A60E406D-1D1C-4AE5-9ED2-11AFF5907719}"/>
    <cellStyle name="표01 5 4 3 3" xfId="36453" xr:uid="{14CFB7C5-85EF-4096-BEE6-15B731A0F154}"/>
    <cellStyle name="표01 5 4 4" xfId="13269" xr:uid="{4D46BAD7-EB96-4A52-B8DA-73767E6FCDFB}"/>
    <cellStyle name="표01 5 4 4 2" xfId="26438" xr:uid="{8C040D8E-398D-4122-BF21-FC834E726F1F}"/>
    <cellStyle name="표01 5 4 4 3" xfId="36454" xr:uid="{EDC1DA62-C2C0-440C-A8D6-21A3720689BB}"/>
    <cellStyle name="표01 5 4 5" xfId="13270" xr:uid="{C52EAAC1-C416-4F3D-AAEC-4AFDA0C15AFB}"/>
    <cellStyle name="표01 5 4 5 2" xfId="26439" xr:uid="{AD0452BA-6116-4B6B-B81C-9EFF59BC556B}"/>
    <cellStyle name="표01 5 4 5 3" xfId="36455" xr:uid="{9982A3E5-279E-4F10-8399-9435E3580C52}"/>
    <cellStyle name="표01 5 4 6" xfId="26435" xr:uid="{B5875B32-783F-4CA7-89CF-F7E3F8942D2F}"/>
    <cellStyle name="표01 5 4 7" xfId="36451" xr:uid="{F0535E67-C677-45F5-94B2-41D5F974997F}"/>
    <cellStyle name="표01 5 5" xfId="13271" xr:uid="{40D058CF-7E51-4103-9B20-27BCFE717641}"/>
    <cellStyle name="표01 5 5 2" xfId="13272" xr:uid="{244082EC-8992-4491-B48E-154B4B18E5C6}"/>
    <cellStyle name="표01 5 5 2 2" xfId="26441" xr:uid="{412A5D9B-3DD7-4125-BDDD-DAF023DE6204}"/>
    <cellStyle name="표01 5 5 2 3" xfId="36457" xr:uid="{4F0B6226-D3D7-4411-BF7C-6B497A25A880}"/>
    <cellStyle name="표01 5 5 3" xfId="26440" xr:uid="{B812B50D-00F0-4567-BA5C-1812F5E1B0E3}"/>
    <cellStyle name="표01 5 5 4" xfId="36456" xr:uid="{B0496095-3D8C-4CC6-BDE7-AEE5E9B9F195}"/>
    <cellStyle name="표01 5 6" xfId="13273" xr:uid="{46DCC0AE-CA2A-4CFD-984F-FB1E8FE67F60}"/>
    <cellStyle name="표01 5 6 2" xfId="26442" xr:uid="{852470F3-D85E-4059-8553-7AE8DFF98100}"/>
    <cellStyle name="표01 5 6 3" xfId="36458" xr:uid="{4C7A3D93-3684-474E-88C6-EC56CF27E30F}"/>
    <cellStyle name="표01 5 7" xfId="13274" xr:uid="{F963A37C-0594-49DB-908C-B750721C8867}"/>
    <cellStyle name="표01 5 7 2" xfId="26443" xr:uid="{09F606B2-5151-4B3B-8995-B55D31837306}"/>
    <cellStyle name="표01 5 7 3" xfId="36459" xr:uid="{098C0502-49C2-4D00-B8FE-0FE7AD613442}"/>
    <cellStyle name="표01 5 8" xfId="26421" xr:uid="{388A99D0-3B14-40AA-8FED-786F2DBF341A}"/>
    <cellStyle name="표01 5 9" xfId="36437" xr:uid="{486C38EF-E5F8-4C76-81D1-1BF7569035A7}"/>
    <cellStyle name="표01 6" xfId="13275" xr:uid="{25CB6C6E-C191-4D61-AAB1-BF87656F15F7}"/>
    <cellStyle name="표01 6 2" xfId="13276" xr:uid="{A7A7A92D-20BA-4F4C-8D64-D57F1F1DBD26}"/>
    <cellStyle name="표01 6 2 2" xfId="26445" xr:uid="{63D7CCBF-FEB0-4030-8A99-A9CAE4F06BB2}"/>
    <cellStyle name="표01 6 2 3" xfId="36461" xr:uid="{2A0C5B80-12AD-4E1F-BD45-C78D5A2B3874}"/>
    <cellStyle name="표01 6 3" xfId="13277" xr:uid="{DEF519A5-C1E2-4AB2-9369-D42B0A2E3C0E}"/>
    <cellStyle name="표01 6 3 2" xfId="26446" xr:uid="{F9D3AAD1-EF9B-4A56-BDB5-32229BA79CCA}"/>
    <cellStyle name="표01 6 3 3" xfId="36462" xr:uid="{FBCC3059-CD7B-485F-B562-9C8F230C9992}"/>
    <cellStyle name="표01 6 4" xfId="13278" xr:uid="{EFBA34D1-BD56-4427-ADF0-2763A4EAE5EB}"/>
    <cellStyle name="표01 6 4 2" xfId="26447" xr:uid="{4ACE5497-7CC6-473E-943A-4EB31F41EC38}"/>
    <cellStyle name="표01 6 4 3" xfId="36463" xr:uid="{14057F06-0751-4EC0-A117-F94A016590AC}"/>
    <cellStyle name="표01 6 5" xfId="26444" xr:uid="{5BE75D4C-1D19-4235-8D6E-DAAD774775B0}"/>
    <cellStyle name="표01 6 6" xfId="36460" xr:uid="{EFE7D6C2-0109-4CC8-9B10-53235C6D349C}"/>
    <cellStyle name="표01 7" xfId="13279" xr:uid="{36CD1D89-2F21-406A-B65F-1F19A57832D6}"/>
    <cellStyle name="표01 7 2" xfId="26448" xr:uid="{413169CA-3FE5-4322-A669-3C379CE6FFB4}"/>
    <cellStyle name="표01 7 3" xfId="36464" xr:uid="{673CE1EB-E6B5-49E7-9E91-F0C32CB5CBA9}"/>
    <cellStyle name="표01 8" xfId="26285" xr:uid="{B37CA00F-C703-4F56-BD3F-C1D6BD0D7C9E}"/>
    <cellStyle name="표01 9" xfId="36301" xr:uid="{9F1C35D6-ABF0-4BD2-9690-3C8A3DF20374}"/>
    <cellStyle name="표서식" xfId="13280" xr:uid="{E902B1C9-9E51-48D6-B7BE-EAEDB1D28A01}"/>
    <cellStyle name="표서식 2" xfId="13281" xr:uid="{A3BCED8D-6C76-409E-8B3A-08B0A7525CCA}"/>
    <cellStyle name="表示済みのハイパーリンク" xfId="13282" xr:uid="{CCBE95D6-846D-42A4-AE32-E9F0D51FDD32}"/>
    <cellStyle name="표준" xfId="0" builtinId="0"/>
    <cellStyle name="표준 10" xfId="13283" xr:uid="{EA611301-7702-44DF-957E-3308501A1DD1}"/>
    <cellStyle name="표준 10 2" xfId="13284" xr:uid="{0552691C-2830-4813-A94C-CAF96E702C58}"/>
    <cellStyle name="표준 10 2 2" xfId="13285" xr:uid="{F5B17FDD-2E14-4B88-AAD6-5C0FF30805A3}"/>
    <cellStyle name="표준 10 3" xfId="13286" xr:uid="{43081F75-C7F1-45E8-95D5-F0D62FAC3771}"/>
    <cellStyle name="표준 10 3 2" xfId="13287" xr:uid="{49606F84-8EB8-4E0D-BB8E-6B63B63BC06A}"/>
    <cellStyle name="표준 10 3 2 2" xfId="13288" xr:uid="{3F64E1A7-812B-44F7-95D0-6C06E64704DC}"/>
    <cellStyle name="표준 10 3 2 2 2" xfId="13289" xr:uid="{A9497118-46FC-4846-9FEB-AFD11EA52666}"/>
    <cellStyle name="표준 10 3 2 2 2 2" xfId="13290" xr:uid="{DF7E1CEE-662E-4D72-B703-7F393236D643}"/>
    <cellStyle name="표준 10 3 2 2 3" xfId="13291" xr:uid="{EFFE8514-F2D6-4E89-B088-7A1AC5537410}"/>
    <cellStyle name="표준 10 3 2 2 4" xfId="13292" xr:uid="{FD5B0E0F-26D0-4608-BD45-4C0AD28D6342}"/>
    <cellStyle name="표준 10 3 2 3" xfId="13293" xr:uid="{AC512040-C469-4502-AAE8-D14CE43E762D}"/>
    <cellStyle name="표준 10 3 2 3 2" xfId="13294" xr:uid="{905DDFA9-DDDA-4DE7-9A14-EAEAA682CD4E}"/>
    <cellStyle name="표준 10 3 2 3 2 2" xfId="13295" xr:uid="{1CBA4405-91A5-4247-9151-4E7E5D927911}"/>
    <cellStyle name="표준 10 3 2 3 3" xfId="13296" xr:uid="{4A717998-B9E1-48C3-BF2C-ED954339E994}"/>
    <cellStyle name="표준 10 3 2 3 4" xfId="13297" xr:uid="{2AE3282E-6D1B-4566-9B16-756762846FDA}"/>
    <cellStyle name="표준 10 3 2 4" xfId="13298" xr:uid="{6AAEB899-F8AA-41D1-8C50-59D8D8A413AF}"/>
    <cellStyle name="표준 10 3 2 4 2" xfId="13299" xr:uid="{906DC436-4C8C-41FD-A85C-C63FE139A774}"/>
    <cellStyle name="표준 10 3 2 5" xfId="13300" xr:uid="{729B418B-B192-4138-88E3-9EA22575B26D}"/>
    <cellStyle name="표준 10 3 2 6" xfId="13301" xr:uid="{995DCC75-A7FF-4EDA-8717-A74A8A6DA20B}"/>
    <cellStyle name="표준 10 3 3" xfId="13302" xr:uid="{92609D89-1CCA-404A-963E-F2A209362A04}"/>
    <cellStyle name="표준 10 3 3 2" xfId="13303" xr:uid="{1569B234-A6F8-401F-AF5A-0B67DC1E0C37}"/>
    <cellStyle name="표준 10 3 3 2 2" xfId="13304" xr:uid="{5F324F3F-CFDD-4B97-8103-43CD75F475C3}"/>
    <cellStyle name="표준 10 3 3 3" xfId="13305" xr:uid="{64520FB7-BB60-4E77-9AA2-3BC8072A02B0}"/>
    <cellStyle name="표준 10 3 3 4" xfId="13306" xr:uid="{E90F10ED-FF66-4F98-83B3-4B64275C3ADD}"/>
    <cellStyle name="표준 10 3 4" xfId="13307" xr:uid="{223AB951-27F2-437F-A85D-33D9A37C8955}"/>
    <cellStyle name="표준 10 3 4 2" xfId="13308" xr:uid="{EB91712A-E2FB-4897-ABC8-5E47AE50A87A}"/>
    <cellStyle name="표준 10 3 4 2 2" xfId="13309" xr:uid="{2F8DB4C9-7814-4479-8C75-ADDF21DB32BF}"/>
    <cellStyle name="표준 10 3 4 3" xfId="13310" xr:uid="{D7F2BF0B-C1F1-4095-8A09-A809C8E8EFCB}"/>
    <cellStyle name="표준 10 3 4 4" xfId="13311" xr:uid="{3A980BDB-BD63-4D2E-AE04-5D8654BBE860}"/>
    <cellStyle name="표준 10 3 5" xfId="13312" xr:uid="{88B55349-A9A8-49E6-8CC1-27EC92685C8E}"/>
    <cellStyle name="표준 10 3 5 2" xfId="13313" xr:uid="{D385B6BB-B5ED-4F24-9F15-9BA905F782A5}"/>
    <cellStyle name="표준 10 3 6" xfId="13314" xr:uid="{528FFF2C-472B-4DC4-99D0-480F81354345}"/>
    <cellStyle name="표준 10 3 7" xfId="13315" xr:uid="{7D555DC2-54D7-4B74-9609-7B9229D5E832}"/>
    <cellStyle name="표준 10 4" xfId="13316" xr:uid="{D697FC6D-A028-4B8D-B97A-7CD11292CC10}"/>
    <cellStyle name="표준 10 4 2" xfId="13317" xr:uid="{B256EF42-A808-4F3C-9709-9CBA2E3A3E87}"/>
    <cellStyle name="표준 10 4 2 2" xfId="13318" xr:uid="{CEC7CAFB-9EAC-46E9-B6E2-CA86060E954D}"/>
    <cellStyle name="표준 10 4 2 2 2" xfId="13319" xr:uid="{C748879F-EB23-4A77-B321-E59592B62787}"/>
    <cellStyle name="표준 10 4 2 2 2 2" xfId="13320" xr:uid="{8F704F8C-633D-43D9-91B1-A9157F1BAA53}"/>
    <cellStyle name="표준 10 4 2 2 3" xfId="13321" xr:uid="{3426EA42-4DCD-4B9D-994F-D91D7E60CA44}"/>
    <cellStyle name="표준 10 4 2 2 4" xfId="13322" xr:uid="{8F7EFB61-499D-45A2-8A9D-5BC48CC01305}"/>
    <cellStyle name="표준 10 4 2 3" xfId="13323" xr:uid="{2ABAB99A-3195-430B-84E6-962BC57FF797}"/>
    <cellStyle name="표준 10 4 2 3 2" xfId="13324" xr:uid="{ED27812F-1FF6-4BB9-8F90-3D6878D1DCBF}"/>
    <cellStyle name="표준 10 4 2 3 2 2" xfId="13325" xr:uid="{F7C0D26D-F87A-4C34-B2E5-D7AD7570D168}"/>
    <cellStyle name="표준 10 4 2 3 3" xfId="13326" xr:uid="{AEBD3B7A-6E8C-4596-B171-C85CECB671C4}"/>
    <cellStyle name="표준 10 4 2 3 4" xfId="13327" xr:uid="{97CF86AE-062A-4015-9790-6F62C7A4E937}"/>
    <cellStyle name="표준 10 4 2 4" xfId="13328" xr:uid="{5FA907D6-C901-4B3C-BCF1-CDE070B69A9F}"/>
    <cellStyle name="표준 10 4 2 4 2" xfId="13329" xr:uid="{8D278F8C-73F5-4F1A-93CC-8C63EB31F920}"/>
    <cellStyle name="표준 10 4 2 5" xfId="13330" xr:uid="{64F0BE0D-7102-423B-BE06-DB4F1B8DD888}"/>
    <cellStyle name="표준 10 4 2 6" xfId="13331" xr:uid="{AB900EDF-040E-41F8-9513-DB6DC5C69A64}"/>
    <cellStyle name="표준 10 4 3" xfId="13332" xr:uid="{A40CAC27-2E92-411D-84E5-7D6E1F45F71F}"/>
    <cellStyle name="표준 10 4 3 2" xfId="13333" xr:uid="{DA92BD49-F7C0-4491-948E-38C77D6F268A}"/>
    <cellStyle name="표준 10 4 3 2 2" xfId="13334" xr:uid="{E7DBA663-F377-4673-ADC1-7A05F0A0D1A0}"/>
    <cellStyle name="표준 10 4 3 3" xfId="13335" xr:uid="{0FAB12F5-4177-459C-8479-88BB47AC6536}"/>
    <cellStyle name="표준 10 4 3 4" xfId="13336" xr:uid="{A3FE9581-CF44-4DE9-9BD7-9F8864830B71}"/>
    <cellStyle name="표준 10 4 4" xfId="13337" xr:uid="{1E26EC82-3B80-44BD-8B2F-9DC96CF6C47F}"/>
    <cellStyle name="표준 10 4 4 2" xfId="13338" xr:uid="{512A3BFD-1AD7-46C0-B861-CE7B3FC84848}"/>
    <cellStyle name="표준 10 4 4 2 2" xfId="13339" xr:uid="{4212E21F-FAE6-4039-A647-A279B0ECEE54}"/>
    <cellStyle name="표준 10 4 4 3" xfId="13340" xr:uid="{BEF5D4A4-11FF-414F-A9B6-C78B0AC029A5}"/>
    <cellStyle name="표준 10 4 4 4" xfId="13341" xr:uid="{AEEBBF64-2AA5-4FFA-AEC4-E14720D75EF0}"/>
    <cellStyle name="표준 10 4 5" xfId="13342" xr:uid="{E9275BA3-B1DA-466D-975D-72AF74387995}"/>
    <cellStyle name="표준 10 4 5 2" xfId="13343" xr:uid="{25C1FC87-830B-496D-BF6A-F16E921C9CF6}"/>
    <cellStyle name="표준 10 4 6" xfId="13344" xr:uid="{630888F3-BE40-4EDF-B6B5-84A6BBCEC883}"/>
    <cellStyle name="표준 10 4 7" xfId="13345" xr:uid="{DE2DEDAF-0FEF-4A75-B58C-230B306FC0F2}"/>
    <cellStyle name="표준 10 5" xfId="13346" xr:uid="{547C92F9-F112-4A65-A1E6-3055B180B86B}"/>
    <cellStyle name="표준 10 5 2" xfId="13347" xr:uid="{AD19D4F5-57A0-493F-A97D-13DEA31F68BF}"/>
    <cellStyle name="표준 10 5 2 2" xfId="13348" xr:uid="{9A974DE5-DC75-4958-B716-E48DC78A6C4E}"/>
    <cellStyle name="표준 10 5 2 2 2" xfId="13349" xr:uid="{88D1E8B9-CAB9-428B-B7FE-7B4A85E32A5D}"/>
    <cellStyle name="표준 10 5 2 3" xfId="13350" xr:uid="{D11DD6A7-C62D-43E2-BD32-E2B297BA2B1B}"/>
    <cellStyle name="표준 10 5 2 4" xfId="13351" xr:uid="{629E0949-E22B-43DF-8B8E-EBDAE816499F}"/>
    <cellStyle name="표준 10 5 3" xfId="13352" xr:uid="{02078DBE-4B31-48A5-99AF-80CF1CC70AE4}"/>
    <cellStyle name="표준 10 5 3 2" xfId="13353" xr:uid="{2AD4ABC2-0669-4C38-8DB6-70FB0BEF5676}"/>
    <cellStyle name="표준 10 5 3 2 2" xfId="13354" xr:uid="{D1BEEFB9-B5BB-4175-A2C7-81E1DCC09212}"/>
    <cellStyle name="표준 10 5 3 3" xfId="13355" xr:uid="{5068BCD9-F160-4E2D-B773-0D772600194B}"/>
    <cellStyle name="표준 10 5 3 4" xfId="13356" xr:uid="{3E2F3C86-210E-4D45-9737-062D0C833790}"/>
    <cellStyle name="표준 10 5 4" xfId="13357" xr:uid="{814A0545-2E26-4577-AEAC-F8020E9676FE}"/>
    <cellStyle name="표준 10 5 4 2" xfId="13358" xr:uid="{09BFF42C-8B51-4465-8AAF-0288BBDA20D8}"/>
    <cellStyle name="표준 10 5 5" xfId="13359" xr:uid="{BC1727AE-8924-4BCC-A7FB-14197C03ED3A}"/>
    <cellStyle name="표준 10 5 6" xfId="13360" xr:uid="{F771B9AF-F53E-4198-A18D-FD4FC00190BF}"/>
    <cellStyle name="표준 10_실별현황" xfId="13361" xr:uid="{377D5483-453F-407E-A4C7-FC4560FAC7DC}"/>
    <cellStyle name="표준 11" xfId="13362" xr:uid="{0FCF482D-0814-45EC-8EB4-1A609CA281B8}"/>
    <cellStyle name="표준 11 10" xfId="13363" xr:uid="{63A484FA-FB33-40D5-BA32-E9B8764D93C3}"/>
    <cellStyle name="표준 11 10 2" xfId="13364" xr:uid="{0166E326-EA36-47B6-9448-CE151911E453}"/>
    <cellStyle name="표준 11 10 2 2" xfId="13365" xr:uid="{498DE682-C754-4D01-A653-DED5B949985E}"/>
    <cellStyle name="표준 11 10 2 2 2" xfId="13366" xr:uid="{D8A5815B-31A4-4F24-835B-AA710C3C28C4}"/>
    <cellStyle name="표준 11 10 2 3" xfId="13367" xr:uid="{F938721A-88EF-4B63-B665-A1E74555DA25}"/>
    <cellStyle name="표준 11 10 2 4" xfId="13368" xr:uid="{E28D11AA-EDFE-4AB4-A020-24CCD4C5F4CE}"/>
    <cellStyle name="표준 11 10 3" xfId="13369" xr:uid="{E9EF4F41-D04D-481D-83B5-30A3506D35D2}"/>
    <cellStyle name="표준 11 10 3 2" xfId="13370" xr:uid="{CCB99762-529E-4AC7-B0A2-9DCD8AA8FBC1}"/>
    <cellStyle name="표준 11 10 3 2 2" xfId="13371" xr:uid="{968055AE-C36D-4FC7-9871-2FBBD702ED48}"/>
    <cellStyle name="표준 11 10 3 3" xfId="13372" xr:uid="{F6722C8F-C3B8-4F67-9903-85EBA0E3065D}"/>
    <cellStyle name="표준 11 10 3 4" xfId="13373" xr:uid="{E31E4212-AD71-4EE1-888C-0F0E80222887}"/>
    <cellStyle name="표준 11 10 4" xfId="13374" xr:uid="{3148A2D1-C816-4FF6-9AF6-F6F3BF591E03}"/>
    <cellStyle name="표준 11 10 4 2" xfId="13375" xr:uid="{036DF35B-39D0-4EA2-BC2E-5BD016AE5C40}"/>
    <cellStyle name="표준 11 10 5" xfId="13376" xr:uid="{8723C0D8-1420-40DE-8FE5-D0D60AD9BFB4}"/>
    <cellStyle name="표준 11 10 6" xfId="13377" xr:uid="{AFDBF5E4-A5A5-4E37-8949-41927A032768}"/>
    <cellStyle name="표준 11 11" xfId="13378" xr:uid="{AB618CCE-673B-484F-BE68-A9B2EF302043}"/>
    <cellStyle name="표준 11 11 2" xfId="13379" xr:uid="{172DD43B-DB4A-4C23-B840-B942FB3BE74C}"/>
    <cellStyle name="표준 11 11 2 2" xfId="13380" xr:uid="{E59A4264-0CE0-4513-AA3D-C1A9F5187D91}"/>
    <cellStyle name="표준 11 11 2 2 2" xfId="13381" xr:uid="{376FE591-E703-4ECB-84BE-1794B23B1C78}"/>
    <cellStyle name="표준 11 11 2 3" xfId="13382" xr:uid="{A00D1E17-F883-4E77-9FE1-8140B0046150}"/>
    <cellStyle name="표준 11 11 2 4" xfId="13383" xr:uid="{02EA346A-4001-47A2-95FF-2A5902347876}"/>
    <cellStyle name="표준 11 11 3" xfId="13384" xr:uid="{72DAEFBB-FE72-4152-9C89-A9DFC4037712}"/>
    <cellStyle name="표준 11 11 3 2" xfId="13385" xr:uid="{F05732BB-2968-4BAF-ACD5-5E0DAE20ACE6}"/>
    <cellStyle name="표준 11 11 3 2 2" xfId="13386" xr:uid="{DB2A413A-0046-480B-AD96-B7A778DDFC8F}"/>
    <cellStyle name="표준 11 11 3 3" xfId="13387" xr:uid="{47C56F82-07F0-42AA-A9A2-858C4DF448DD}"/>
    <cellStyle name="표준 11 11 3 4" xfId="13388" xr:uid="{48A13996-1B9D-4D64-9071-EB23A35943CC}"/>
    <cellStyle name="표준 11 11 4" xfId="13389" xr:uid="{C4E29079-9FD8-40EB-86C1-0BA51A0359DD}"/>
    <cellStyle name="표준 11 11 4 2" xfId="13390" xr:uid="{5B7EE296-9AD4-4925-A8CA-2632BF736DB8}"/>
    <cellStyle name="표준 11 11 5" xfId="13391" xr:uid="{E056A5EE-FEF5-4AA7-B686-81A6BC6F0AC3}"/>
    <cellStyle name="표준 11 11 6" xfId="13392" xr:uid="{703DDCA9-368E-4408-8D15-137A9B790EC7}"/>
    <cellStyle name="표준 11 2" xfId="13393" xr:uid="{EAFB8D8B-3D29-4A06-84D6-1326FBA3416B}"/>
    <cellStyle name="표준 11 2 2" xfId="13394" xr:uid="{36512945-204F-417F-B78F-4A58625DD6A9}"/>
    <cellStyle name="표준 11 2 2 2" xfId="13395" xr:uid="{4900198B-E56A-4CC5-9EEF-D4233019825B}"/>
    <cellStyle name="표준 11 2 2 2 2" xfId="13396" xr:uid="{6EF15444-ED19-429A-80F9-50F02A657B75}"/>
    <cellStyle name="표준 11 2 2 2 2 2" xfId="13397" xr:uid="{962ACCAD-A6B6-457D-B47E-8D80340C4708}"/>
    <cellStyle name="표준 11 2 2 2 2 2 2" xfId="13398" xr:uid="{AF4FF2B8-2B18-4862-98E1-0DB4D51B9E0A}"/>
    <cellStyle name="표준 11 2 2 2 2 2 2 2" xfId="13399" xr:uid="{D5F89F3E-9392-45AD-A1C5-0F07B4F9DD63}"/>
    <cellStyle name="표준 11 2 2 2 2 2 3" xfId="13400" xr:uid="{7F02F582-A9E9-4747-A38A-AEA5A91FBCE4}"/>
    <cellStyle name="표준 11 2 2 2 2 2 4" xfId="13401" xr:uid="{69973FEC-027D-41B6-B62F-0533CA76DDED}"/>
    <cellStyle name="표준 11 2 2 2 2 3" xfId="13402" xr:uid="{F659ADB7-7E87-457A-9A79-AE2094BF7853}"/>
    <cellStyle name="표준 11 2 2 2 2 3 2" xfId="13403" xr:uid="{AA6354BD-D272-48B6-BF25-19A30195B626}"/>
    <cellStyle name="표준 11 2 2 2 2 3 2 2" xfId="13404" xr:uid="{EE4982AE-4922-4691-800E-4FC2213CF441}"/>
    <cellStyle name="표준 11 2 2 2 2 3 3" xfId="13405" xr:uid="{1367E9D6-8BAC-4E51-AE2F-49D6697608D1}"/>
    <cellStyle name="표준 11 2 2 2 2 3 4" xfId="13406" xr:uid="{E8CC6FDD-B88C-44B0-A029-602044F845A4}"/>
    <cellStyle name="표준 11 2 2 2 2 4" xfId="13407" xr:uid="{7C5409AE-EB9A-4045-A884-6FBA42D063CC}"/>
    <cellStyle name="표준 11 2 2 2 2 4 2" xfId="13408" xr:uid="{1D3AC862-F068-49BB-B79A-19E20577ABE0}"/>
    <cellStyle name="표준 11 2 2 2 2 5" xfId="13409" xr:uid="{5F791338-D25D-4D66-AC5B-BADB886596B0}"/>
    <cellStyle name="표준 11 2 2 2 2 6" xfId="13410" xr:uid="{7EB0F6BA-874C-40AD-B904-C18D04001A08}"/>
    <cellStyle name="표준 11 2 2 2 3" xfId="13411" xr:uid="{C37430AA-6989-4FD9-A966-A57EE151E320}"/>
    <cellStyle name="표준 11 2 2 2 3 2" xfId="13412" xr:uid="{ED871DF6-F97E-4863-B3CD-04CD9B6F07AF}"/>
    <cellStyle name="표준 11 2 2 2 3 2 2" xfId="13413" xr:uid="{5770C93E-0EA5-427D-A5BC-AB431CEFE0A5}"/>
    <cellStyle name="표준 11 2 2 2 3 3" xfId="13414" xr:uid="{251BF763-4839-4E5A-A5E7-6AD8D63020A9}"/>
    <cellStyle name="표준 11 2 2 2 3 4" xfId="13415" xr:uid="{F3E4BEE7-7084-40BB-96FA-0257E8C16925}"/>
    <cellStyle name="표준 11 2 2 2 4" xfId="13416" xr:uid="{7685A93F-54FD-4539-92EE-F801364C02E7}"/>
    <cellStyle name="표준 11 2 2 2 4 2" xfId="13417" xr:uid="{366077AA-473A-449D-AAD4-4A91342A708A}"/>
    <cellStyle name="표준 11 2 2 2 4 2 2" xfId="13418" xr:uid="{97995AAB-0F49-4BC3-B16E-EA2AC3F60F63}"/>
    <cellStyle name="표준 11 2 2 2 4 3" xfId="13419" xr:uid="{F236E427-4360-44A1-BE61-E7E3F5AF549C}"/>
    <cellStyle name="표준 11 2 2 2 4 4" xfId="13420" xr:uid="{CB9F7E9D-02F1-4162-BF13-439BC541087E}"/>
    <cellStyle name="표준 11 2 2 2 5" xfId="13421" xr:uid="{66EC4E41-2413-4607-86B0-F3EF702E18AE}"/>
    <cellStyle name="표준 11 2 2 2 5 2" xfId="13422" xr:uid="{FF2D265C-0FCE-482A-918C-4D10A9570431}"/>
    <cellStyle name="표준 11 2 2 2 6" xfId="13423" xr:uid="{393117B1-6E2C-4BE8-91F6-398B26A94CA9}"/>
    <cellStyle name="표준 11 2 2 2 7" xfId="13424" xr:uid="{899D0885-7612-42B5-BE0B-BCC8197717B4}"/>
    <cellStyle name="표준 11 2 2 3" xfId="13425" xr:uid="{C9DEDBFC-20B9-4777-A3FE-0772BBA95BF0}"/>
    <cellStyle name="표준 11 2 2 3 2" xfId="13426" xr:uid="{AEE0E80C-C50A-40E6-B26A-39A18D36A8AB}"/>
    <cellStyle name="표준 11 2 2 3 2 2" xfId="13427" xr:uid="{81689409-4EB3-471C-8A94-A9D4B4B6FD61}"/>
    <cellStyle name="표준 11 2 2 3 3" xfId="13428" xr:uid="{8B69D6B4-E284-4DF4-834E-D6DB6EE05655}"/>
    <cellStyle name="표준 11 2 2 3 4" xfId="13429" xr:uid="{C3D20A22-C295-4904-BD3E-3C1129E178D2}"/>
    <cellStyle name="표준 11 2 2 4" xfId="13430" xr:uid="{9CB605D1-42FB-40E1-AB8A-B0953A532A98}"/>
    <cellStyle name="표준 11 2 2 4 2" xfId="13431" xr:uid="{B64519DA-DFAD-4CBC-87E5-9F8E325FCBBA}"/>
    <cellStyle name="표준 11 2 2 4 2 2" xfId="13432" xr:uid="{93953B96-2579-40D9-9E35-452AA8EB3F21}"/>
    <cellStyle name="표준 11 2 2 4 3" xfId="13433" xr:uid="{DC32F60B-0F32-4BEB-AAA0-9BB0C6AC5989}"/>
    <cellStyle name="표준 11 2 2 4 4" xfId="13434" xr:uid="{F7FE836B-3119-4EA5-A297-E9FC1F99735E}"/>
    <cellStyle name="표준 11 2 2 5" xfId="13435" xr:uid="{5BC3E5D9-5A1E-4441-8A12-027055C723BC}"/>
    <cellStyle name="표준 11 2 2 5 2" xfId="13436" xr:uid="{46450184-55C7-4657-8056-5E5E40249415}"/>
    <cellStyle name="표준 11 2 2 6" xfId="13437" xr:uid="{D0BFBB39-CFD6-4EFC-89F1-2FA46DF72E84}"/>
    <cellStyle name="표준 11 2 2 7" xfId="13438" xr:uid="{A15A1CDB-8002-47E2-944D-6829D5A8DADF}"/>
    <cellStyle name="표준 11 2 3" xfId="13439" xr:uid="{E875B902-E21F-4D06-9394-39CCA101D46A}"/>
    <cellStyle name="표준 11 2 3 2" xfId="13440" xr:uid="{D59E2870-EB73-44EF-9A84-4C1705BF516D}"/>
    <cellStyle name="표준 11 2 3 2 2" xfId="13441" xr:uid="{78147D24-8572-4E61-9F22-B409B4E1C4BD}"/>
    <cellStyle name="표준 11 2 3 2 2 2" xfId="13442" xr:uid="{A2E18894-B896-45C1-A446-EB8A1F1E0133}"/>
    <cellStyle name="표준 11 2 3 2 3" xfId="13443" xr:uid="{61367DCA-26C1-4B1D-BD6A-DD17AFC1D1FC}"/>
    <cellStyle name="표준 11 2 3 2 4" xfId="13444" xr:uid="{F44BF743-DCC3-4FE2-8D7F-9F00F5F42C60}"/>
    <cellStyle name="표준 11 2 3 3" xfId="13445" xr:uid="{DE87D667-0B65-4B33-A5D8-A1457D8E4417}"/>
    <cellStyle name="표준 11 2 3 3 2" xfId="13446" xr:uid="{51721384-B098-4917-BE8F-27B2522A5800}"/>
    <cellStyle name="표준 11 2 3 3 2 2" xfId="13447" xr:uid="{7F6BE670-3FD9-4634-B019-C243B46376D7}"/>
    <cellStyle name="표준 11 2 3 3 3" xfId="13448" xr:uid="{5ACE1A44-FE03-475C-BFC2-B1A3A829B08F}"/>
    <cellStyle name="표준 11 2 3 3 4" xfId="13449" xr:uid="{86FF6018-C911-47E3-8C1B-FBBFF739B09A}"/>
    <cellStyle name="표준 11 2 3 4" xfId="13450" xr:uid="{68AC3D94-B7C2-42B0-AE43-DB2FC1345214}"/>
    <cellStyle name="표준 11 2 3 4 2" xfId="13451" xr:uid="{8A4565CA-C0ED-4BC2-8690-B7CF17BB951B}"/>
    <cellStyle name="표준 11 2 3 5" xfId="13452" xr:uid="{321043A4-BEE1-45DA-AAAE-396AACF59B95}"/>
    <cellStyle name="표준 11 2 3 6" xfId="13453" xr:uid="{7C8D138D-D6DE-4D0B-8B3D-FEED03BA698C}"/>
    <cellStyle name="표준 11 3" xfId="13454" xr:uid="{34DC0D92-F7D6-45AD-905A-A537711A5887}"/>
    <cellStyle name="표준 11 3 2" xfId="13455" xr:uid="{C169E25E-5E90-4C57-AA4D-307F972232D0}"/>
    <cellStyle name="표준 11 3 2 2" xfId="13456" xr:uid="{830201BF-0EF6-463C-9597-B0904342D5C2}"/>
    <cellStyle name="표준 11 3 2 2 2" xfId="13457" xr:uid="{93A207DC-7FD7-4AE3-892C-2259FA7C6853}"/>
    <cellStyle name="표준 11 3 2 2 2 2" xfId="13458" xr:uid="{FD88AEB7-1677-417D-BC26-88C97B65FF4E}"/>
    <cellStyle name="표준 11 3 2 2 2 2 2" xfId="13459" xr:uid="{AA188AD9-BF71-4898-9BEE-B9E3F1769239}"/>
    <cellStyle name="표준 11 3 2 2 2 2 2 2" xfId="13460" xr:uid="{3ED2CC02-3F6A-456D-90D2-3A869CC2A384}"/>
    <cellStyle name="표준 11 3 2 2 2 2 3" xfId="13461" xr:uid="{8FD0AC28-512F-48C7-B696-2DE06F2BA535}"/>
    <cellStyle name="표준 11 3 2 2 2 2 4" xfId="13462" xr:uid="{C0BAD837-0E1F-4A01-B625-928426BBEE84}"/>
    <cellStyle name="표준 11 3 2 2 2 3" xfId="13463" xr:uid="{C402CD12-9B7E-46E1-91D2-51D9B9520DA1}"/>
    <cellStyle name="표준 11 3 2 2 2 3 2" xfId="13464" xr:uid="{73381106-7B8B-42D7-B728-80E0456A8BA8}"/>
    <cellStyle name="표준 11 3 2 2 2 3 2 2" xfId="13465" xr:uid="{7F32E9F1-5C3C-4528-96FA-CDABEC09BBEE}"/>
    <cellStyle name="표준 11 3 2 2 2 3 3" xfId="13466" xr:uid="{AA5C89FE-1E53-4F65-AC88-E2D4197CB3E9}"/>
    <cellStyle name="표준 11 3 2 2 2 3 4" xfId="13467" xr:uid="{87B31A65-5297-4B3D-A890-9C7D3FCBC4E2}"/>
    <cellStyle name="표준 11 3 2 2 2 4" xfId="13468" xr:uid="{453F4D74-7D88-4812-95BE-A8D0B063F28D}"/>
    <cellStyle name="표준 11 3 2 2 2 4 2" xfId="13469" xr:uid="{FFE34300-DF5B-4D26-98C9-8A29B1FEEA45}"/>
    <cellStyle name="표준 11 3 2 2 2 5" xfId="13470" xr:uid="{29BEF364-A27A-4AA7-AE18-DA8CA23A7DCE}"/>
    <cellStyle name="표준 11 3 2 2 2 6" xfId="13471" xr:uid="{2E2CA278-D2B0-43A7-A4D2-5D8CD671E7CA}"/>
    <cellStyle name="표준 11 3 2 2 3" xfId="13472" xr:uid="{5A4E6402-5FB5-4B76-BC9C-D4E1DB8E0299}"/>
    <cellStyle name="표준 11 3 2 2 3 2" xfId="13473" xr:uid="{7DCE167E-6D1E-4890-B741-740357FE32D2}"/>
    <cellStyle name="표준 11 3 2 2 3 2 2" xfId="13474" xr:uid="{03FD0D7A-9D86-498C-AC67-E0A08CD3104A}"/>
    <cellStyle name="표준 11 3 2 2 3 3" xfId="13475" xr:uid="{569EA6C0-8EF9-4AC2-9313-75B7250BEE20}"/>
    <cellStyle name="표준 11 3 2 2 3 4" xfId="13476" xr:uid="{1C023956-2B6F-48C2-AFEF-018B58DF9E0D}"/>
    <cellStyle name="표준 11 3 2 2 4" xfId="13477" xr:uid="{A4DB8AE2-A488-4765-9CBB-74811B17B2CD}"/>
    <cellStyle name="표준 11 3 2 2 4 2" xfId="13478" xr:uid="{EE6D57BF-0DF2-4F28-95FC-1C0E5FD4EBA2}"/>
    <cellStyle name="표준 11 3 2 2 4 2 2" xfId="13479" xr:uid="{CF8EEB31-DC07-4069-9F71-2EFA7F41F855}"/>
    <cellStyle name="표준 11 3 2 2 4 3" xfId="13480" xr:uid="{65CC1445-33D2-4295-9FD4-9128A188A79C}"/>
    <cellStyle name="표준 11 3 2 2 4 4" xfId="13481" xr:uid="{0B82FB3C-2B56-438E-BD4A-FD16DE1C9777}"/>
    <cellStyle name="표준 11 3 2 2 5" xfId="13482" xr:uid="{6DE4C32B-ACDD-4446-8157-74FB47D678AB}"/>
    <cellStyle name="표준 11 3 2 2 5 2" xfId="13483" xr:uid="{2709A08F-1273-4988-BE62-DDDC1D3FA0F6}"/>
    <cellStyle name="표준 11 3 2 2 6" xfId="13484" xr:uid="{7F559553-E812-4ED8-8F50-29E2B673422B}"/>
    <cellStyle name="표준 11 3 2 2 7" xfId="13485" xr:uid="{B9C3ED3B-F522-4052-9FD4-6DB65C17AD7E}"/>
    <cellStyle name="표준 11 3 2 3" xfId="13486" xr:uid="{67B0C143-EC83-4D9D-B316-AC1CC04D47E6}"/>
    <cellStyle name="표준 11 3 2 3 2" xfId="13487" xr:uid="{B3A776FC-DF2E-4F70-87D5-391D5BF3DF29}"/>
    <cellStyle name="표준 11 3 2 3 2 2" xfId="13488" xr:uid="{8215C072-DE68-4879-B0BB-5C021507A103}"/>
    <cellStyle name="표준 11 3 2 3 2 2 2" xfId="13489" xr:uid="{3CB6546A-9490-4F72-B373-E5AD4545E1E3}"/>
    <cellStyle name="표준 11 3 2 3 2 3" xfId="13490" xr:uid="{6969EE76-765B-4EDB-8174-B958C3EDDBA0}"/>
    <cellStyle name="표준 11 3 2 3 2 4" xfId="13491" xr:uid="{452FA1F3-41C4-4674-8C36-8DE9554B293E}"/>
    <cellStyle name="표준 11 3 2 3 3" xfId="13492" xr:uid="{30098E0F-1ED1-4576-92E1-CBB84F40F53E}"/>
    <cellStyle name="표준 11 3 2 3 3 2" xfId="13493" xr:uid="{370EC758-C851-4D75-B2B7-3FB95F35178A}"/>
    <cellStyle name="표준 11 3 2 3 3 2 2" xfId="13494" xr:uid="{29D138F8-630E-4205-9830-15FAD39F49CF}"/>
    <cellStyle name="표준 11 3 2 3 3 3" xfId="13495" xr:uid="{ADF7BCB6-6284-479A-BCFC-8E0372B1F45D}"/>
    <cellStyle name="표준 11 3 2 3 3 4" xfId="13496" xr:uid="{78B78941-6238-4A4A-8A76-81F407B11373}"/>
    <cellStyle name="표준 11 3 2 3 4" xfId="13497" xr:uid="{6568B693-2F04-4675-B638-9A5410A95755}"/>
    <cellStyle name="표준 11 3 2 3 4 2" xfId="13498" xr:uid="{FB78657B-E413-4B1E-83BA-4F77B38095AE}"/>
    <cellStyle name="표준 11 3 2 3 5" xfId="13499" xr:uid="{045CB776-2825-47D1-BB1D-4D22CCA5D1EF}"/>
    <cellStyle name="표준 11 3 2 3 6" xfId="13500" xr:uid="{BAD53B75-943A-400D-98A1-5332D43CA077}"/>
    <cellStyle name="표준 11 3 2 4" xfId="13501" xr:uid="{93A9CC46-203E-4532-B0B2-B466234585DD}"/>
    <cellStyle name="표준 11 3 2 4 2" xfId="13502" xr:uid="{30E403D8-95D8-4B06-BA31-F1EA2DB2FF7A}"/>
    <cellStyle name="표준 11 3 2 4 2 2" xfId="13503" xr:uid="{8C691ACD-CA67-4029-A88A-CD84CCA840B6}"/>
    <cellStyle name="표준 11 3 2 4 3" xfId="13504" xr:uid="{0931FE8F-EB1A-4C6A-9C47-286B9D34B7F5}"/>
    <cellStyle name="표준 11 3 2 4 4" xfId="13505" xr:uid="{333CA9E7-2DC5-4687-B7F6-897D359A6C10}"/>
    <cellStyle name="표준 11 3 2 5" xfId="13506" xr:uid="{77138E13-1B7F-4C43-A4A9-D0C2D9F0C883}"/>
    <cellStyle name="표준 11 3 2 5 2" xfId="13507" xr:uid="{C7544289-25B9-49C5-BB2B-6858F8C0B47D}"/>
    <cellStyle name="표준 11 3 2 5 2 2" xfId="13508" xr:uid="{894B8767-2A60-468C-91E9-5675DB396E08}"/>
    <cellStyle name="표준 11 3 2 5 3" xfId="13509" xr:uid="{0ACD6FAE-CD0E-4F31-9BCE-E2AAC8E662FE}"/>
    <cellStyle name="표준 11 3 2 5 4" xfId="13510" xr:uid="{C7E6AEA5-2937-4CB3-A2C2-295B199A23EF}"/>
    <cellStyle name="표준 11 3 2 6" xfId="13511" xr:uid="{970DFCF5-8907-4E5B-B261-040618668C87}"/>
    <cellStyle name="표준 11 3 2 6 2" xfId="13512" xr:uid="{2F4D119A-1382-4FDB-9D9B-BC728AA638AA}"/>
    <cellStyle name="표준 11 3 2 7" xfId="13513" xr:uid="{5F088469-6CF6-4353-BE6A-15201ED2F5DE}"/>
    <cellStyle name="표준 11 3 2 8" xfId="13514" xr:uid="{38CE23F4-AC71-43C4-8BFE-EA13D6B9B9D2}"/>
    <cellStyle name="표준 11 3 3" xfId="13515" xr:uid="{D4C44456-D12B-47CC-9D8A-C13173725C16}"/>
    <cellStyle name="표준 11 3 3 2" xfId="13516" xr:uid="{CD68DEC2-7AAF-410F-B0A1-A1E099FCBEAB}"/>
    <cellStyle name="표준 11 3 3 2 2" xfId="13517" xr:uid="{D963EF15-40F0-4AE8-8C8E-678EBF67563C}"/>
    <cellStyle name="표준 11 3 3 2 2 2" xfId="13518" xr:uid="{B2CB5506-FB77-497A-A688-5CC0C87127AA}"/>
    <cellStyle name="표준 11 3 3 2 3" xfId="13519" xr:uid="{6F394B71-E787-4562-BA02-F778D6AA2390}"/>
    <cellStyle name="표준 11 3 3 2 4" xfId="13520" xr:uid="{98F0B40F-A72E-4052-8767-44A7E7AA896F}"/>
    <cellStyle name="표준 11 3 3 3" xfId="13521" xr:uid="{B0CCEA19-F655-4C78-A4C9-8B255853511E}"/>
    <cellStyle name="표준 11 3 3 3 2" xfId="13522" xr:uid="{DDC033F9-FFD3-4535-AE19-9BB22F5CB032}"/>
    <cellStyle name="표준 11 3 3 3 2 2" xfId="13523" xr:uid="{15C79FD9-684C-48A3-A268-35DD33794E9F}"/>
    <cellStyle name="표준 11 3 3 3 3" xfId="13524" xr:uid="{8E0373B0-BEF1-4719-B4B2-C98839E7A12E}"/>
    <cellStyle name="표준 11 3 3 3 4" xfId="13525" xr:uid="{339D62EE-4D3F-46FF-8637-DD2646B437D4}"/>
    <cellStyle name="표준 11 3 3 4" xfId="13526" xr:uid="{53B47235-BE63-4807-8DE6-A2C44440EE81}"/>
    <cellStyle name="표준 11 3 3 4 2" xfId="13527" xr:uid="{54A4AA8E-CB39-4592-9B67-2ED6FF3E941F}"/>
    <cellStyle name="표준 11 3 3 5" xfId="13528" xr:uid="{C145C4F2-DC8E-421F-8E4C-BB6160CB40EE}"/>
    <cellStyle name="표준 11 3 3 6" xfId="13529" xr:uid="{094AA9F7-0266-4021-ADC9-F702339E37E5}"/>
    <cellStyle name="표준 11 3 4" xfId="13530" xr:uid="{757F0E3B-203C-41F9-802A-EA7A9AEB41F4}"/>
    <cellStyle name="표준 11 3 4 2" xfId="13531" xr:uid="{2BBE3FC3-FB87-4C43-AC68-60B63D49748B}"/>
    <cellStyle name="표준 11 3 4 2 2" xfId="13532" xr:uid="{10EEEBCB-0F4F-44E1-A2F6-F9B181E99A76}"/>
    <cellStyle name="표준 11 3 4 3" xfId="13533" xr:uid="{A9424CBA-3BAF-4D98-B5EB-B410F48F9E01}"/>
    <cellStyle name="표준 11 3 4 4" xfId="13534" xr:uid="{54E03569-89B1-4581-B883-64848A312BC3}"/>
    <cellStyle name="표준 11 3 5" xfId="13535" xr:uid="{FA764D4C-797C-4262-9C0E-B84349C59AAC}"/>
    <cellStyle name="표준 11 3 5 2" xfId="13536" xr:uid="{33F41E18-002E-4249-8C69-E739A703E5C1}"/>
    <cellStyle name="표준 11 3 5 2 2" xfId="13537" xr:uid="{F896BBEE-7BAB-4F3F-8470-C43C5D2CDCAF}"/>
    <cellStyle name="표준 11 3 5 3" xfId="13538" xr:uid="{D329300E-5C59-4B27-9123-DAC5628093DF}"/>
    <cellStyle name="표준 11 3 5 4" xfId="13539" xr:uid="{73C50EF2-BF42-4812-849E-3DC614EF3844}"/>
    <cellStyle name="표준 11 3 6" xfId="13540" xr:uid="{6162A606-B527-4335-87E9-2DFAA3047C00}"/>
    <cellStyle name="표준 11 3 6 2" xfId="13541" xr:uid="{DC46AAAB-9296-4B53-B184-D4D68A1458A9}"/>
    <cellStyle name="표준 11 3 7" xfId="13542" xr:uid="{59CB7460-464A-4A97-905D-7FC072ED63E9}"/>
    <cellStyle name="표준 11 3 8" xfId="13543" xr:uid="{F7021225-00E1-429A-8F68-9BEFD9D280C7}"/>
    <cellStyle name="표준 11 4" xfId="13544" xr:uid="{E0C2F08F-6889-4113-B3AD-00C84B9B5FEF}"/>
    <cellStyle name="표준 11 4 2" xfId="13545" xr:uid="{924DD851-41B2-4154-B163-7B3D9D4F3D5B}"/>
    <cellStyle name="표준 11 4 2 2" xfId="13546" xr:uid="{21C4C451-6286-4731-81D8-0F87AFA3F5B1}"/>
    <cellStyle name="표준 11 4 2 2 2" xfId="13547" xr:uid="{F9B83CFE-AE54-4743-9530-D70F528133F1}"/>
    <cellStyle name="표준 11 4 2 2 2 2" xfId="13548" xr:uid="{28EDAB4D-734E-4459-BE73-334C51322ABE}"/>
    <cellStyle name="표준 11 4 2 2 2 2 2" xfId="13549" xr:uid="{47DA8AEA-DDC1-462D-AD58-CAF2B6EDB1CF}"/>
    <cellStyle name="표준 11 4 2 2 2 2 2 2" xfId="13550" xr:uid="{B8510AA7-7DD6-4F23-A52A-BE2CA7D8EAFF}"/>
    <cellStyle name="표준 11 4 2 2 2 2 3" xfId="13551" xr:uid="{BA84508A-FF62-4103-BC5C-AA06C9B95D81}"/>
    <cellStyle name="표준 11 4 2 2 2 2 4" xfId="13552" xr:uid="{B076C159-9E34-4E3E-934E-6B7EF8810882}"/>
    <cellStyle name="표준 11 4 2 2 2 3" xfId="13553" xr:uid="{00C44A2C-533E-4EF4-9F91-510D0136F647}"/>
    <cellStyle name="표준 11 4 2 2 2 3 2" xfId="13554" xr:uid="{AA1FBD33-7D24-4226-ACEC-E7A3E90A5C18}"/>
    <cellStyle name="표준 11 4 2 2 2 3 2 2" xfId="13555" xr:uid="{95B28FEC-2269-404F-AFF3-22DD6D39D5C7}"/>
    <cellStyle name="표준 11 4 2 2 2 3 3" xfId="13556" xr:uid="{A343109D-894B-4CC2-8D76-7E81ECCF99F9}"/>
    <cellStyle name="표준 11 4 2 2 2 3 4" xfId="13557" xr:uid="{A5E7720A-7771-4B73-80A5-227AC5E46A3A}"/>
    <cellStyle name="표준 11 4 2 2 2 4" xfId="13558" xr:uid="{0A8A7E63-9C4F-464E-A242-10F989926233}"/>
    <cellStyle name="표준 11 4 2 2 2 4 2" xfId="13559" xr:uid="{FA058273-0BFF-4136-A621-81489866EF0B}"/>
    <cellStyle name="표준 11 4 2 2 2 5" xfId="13560" xr:uid="{59FCC847-5848-4191-B191-B8C44B3CEB4A}"/>
    <cellStyle name="표준 11 4 2 2 2 6" xfId="13561" xr:uid="{DA6658E4-851C-48C1-BEED-515E2F1D4922}"/>
    <cellStyle name="표준 11 4 2 2 3" xfId="13562" xr:uid="{B6880839-0BA7-40BC-8011-73D2556F7982}"/>
    <cellStyle name="표준 11 4 2 2 3 2" xfId="13563" xr:uid="{030B060C-BDFD-4A95-BEA7-46D552488E77}"/>
    <cellStyle name="표준 11 4 2 2 3 2 2" xfId="13564" xr:uid="{7F654D86-C6F1-4630-BEA5-463D20F6C137}"/>
    <cellStyle name="표준 11 4 2 2 3 3" xfId="13565" xr:uid="{D8ED7C98-380A-4615-A925-5113936C1562}"/>
    <cellStyle name="표준 11 4 2 2 3 4" xfId="13566" xr:uid="{44D67123-B316-4860-97CC-BE738A229349}"/>
    <cellStyle name="표준 11 4 2 2 4" xfId="13567" xr:uid="{1D6ACF80-DECE-4D5E-8A80-32088EB3C058}"/>
    <cellStyle name="표준 11 4 2 2 4 2" xfId="13568" xr:uid="{64EF858A-A720-4BF3-91CD-25B5F93A02B9}"/>
    <cellStyle name="표준 11 4 2 2 4 2 2" xfId="13569" xr:uid="{EBD3AAA8-499C-48D2-A249-9AD3D8DAA0AA}"/>
    <cellStyle name="표준 11 4 2 2 4 3" xfId="13570" xr:uid="{FA68535E-3FEA-4CFD-B7BA-BA9A9E2D806B}"/>
    <cellStyle name="표준 11 4 2 2 4 4" xfId="13571" xr:uid="{33F8B066-8B54-4AB0-862B-E9406752C3FF}"/>
    <cellStyle name="표준 11 4 2 2 5" xfId="13572" xr:uid="{27B8A55E-D49E-4509-96C4-F67AF285BD7F}"/>
    <cellStyle name="표준 11 4 2 2 5 2" xfId="13573" xr:uid="{BA89C27A-F3C7-4FF8-A1D0-26EB38E9EB9A}"/>
    <cellStyle name="표준 11 4 2 2 6" xfId="13574" xr:uid="{F842BBE4-5B79-4C71-9218-E8C5E4F3A034}"/>
    <cellStyle name="표준 11 4 2 2 7" xfId="13575" xr:uid="{2C432CE3-A22E-4B0B-9FDB-16463F064A21}"/>
    <cellStyle name="표준 11 4 2 3" xfId="13576" xr:uid="{8A6CA39E-4C2E-481B-9FD6-54FFD54800C5}"/>
    <cellStyle name="표준 11 4 2 3 2" xfId="13577" xr:uid="{5EAAF67A-E9BC-47BA-8A46-4060E63C3142}"/>
    <cellStyle name="표준 11 4 2 3 2 2" xfId="13578" xr:uid="{934D0F67-E3FB-4D96-AB1A-4DB02588C25A}"/>
    <cellStyle name="표준 11 4 2 3 2 2 2" xfId="13579" xr:uid="{6156DF4C-66A4-49E1-AB0C-A1BE557E6B20}"/>
    <cellStyle name="표준 11 4 2 3 2 3" xfId="13580" xr:uid="{F18E3A27-4913-44CA-AD99-E3D2DC6B647B}"/>
    <cellStyle name="표준 11 4 2 3 2 4" xfId="13581" xr:uid="{3871C616-B621-4816-AE7E-F8A9965763C6}"/>
    <cellStyle name="표준 11 4 2 3 3" xfId="13582" xr:uid="{D96C3EA7-5B6E-450E-BE59-5F1891E43F20}"/>
    <cellStyle name="표준 11 4 2 3 3 2" xfId="13583" xr:uid="{C6E4C5AF-3A87-4F5B-A269-99C1CAFC7E85}"/>
    <cellStyle name="표준 11 4 2 3 3 2 2" xfId="13584" xr:uid="{91111847-239B-4AF9-B746-C0E01EE05678}"/>
    <cellStyle name="표준 11 4 2 3 3 3" xfId="13585" xr:uid="{75C31A05-EF16-4354-AD18-F35EB9328597}"/>
    <cellStyle name="표준 11 4 2 3 3 4" xfId="13586" xr:uid="{CA1F40FD-9BFB-41FD-B591-6E373D76F40F}"/>
    <cellStyle name="표준 11 4 2 3 4" xfId="13587" xr:uid="{95178CC5-F9F0-42B3-983D-AEB64FF40AB3}"/>
    <cellStyle name="표준 11 4 2 3 4 2" xfId="13588" xr:uid="{2A991B17-E31F-4FE9-BF23-BDC79D62B2AA}"/>
    <cellStyle name="표준 11 4 2 3 5" xfId="13589" xr:uid="{2973F5AF-B069-4B81-AA5B-9CF3024C751B}"/>
    <cellStyle name="표준 11 4 2 3 6" xfId="13590" xr:uid="{9586D37E-D944-456E-9B3E-CEC5487ECC23}"/>
    <cellStyle name="표준 11 4 2 4" xfId="13591" xr:uid="{37027054-9AAF-43DD-842B-4738F6BD4C21}"/>
    <cellStyle name="표준 11 4 2 4 2" xfId="13592" xr:uid="{239D8AC6-0781-4D02-A202-3C24BE1DEA3A}"/>
    <cellStyle name="표준 11 4 2 4 2 2" xfId="13593" xr:uid="{C394C435-2899-409B-B590-88CF496F4C61}"/>
    <cellStyle name="표준 11 4 2 4 3" xfId="13594" xr:uid="{6E83B495-DB2F-49A2-ABE2-35350ED7AB8A}"/>
    <cellStyle name="표준 11 4 2 4 4" xfId="13595" xr:uid="{6CE29298-748A-42BB-987B-23A766E4832A}"/>
    <cellStyle name="표준 11 4 2 5" xfId="13596" xr:uid="{78A27FD9-DC3A-45D9-BDC0-D227667EC33C}"/>
    <cellStyle name="표준 11 4 2 5 2" xfId="13597" xr:uid="{686E95A8-9650-4CFA-8317-DC6623AE3172}"/>
    <cellStyle name="표준 11 4 2 5 2 2" xfId="13598" xr:uid="{8AD30380-C1B0-4306-A232-74684EECF779}"/>
    <cellStyle name="표준 11 4 2 5 3" xfId="13599" xr:uid="{A7612BBE-5307-4401-84EA-6A17DF40C172}"/>
    <cellStyle name="표준 11 4 2 5 4" xfId="13600" xr:uid="{B441FB94-90C5-42BA-AF23-3F890513AAE0}"/>
    <cellStyle name="표준 11 4 2 6" xfId="13601" xr:uid="{5C14DE9A-7340-4A7F-98FB-F233D202F38C}"/>
    <cellStyle name="표준 11 4 2 6 2" xfId="13602" xr:uid="{1E1FEDA3-AEA9-4F56-A51E-B6D28AF12066}"/>
    <cellStyle name="표준 11 4 2 7" xfId="13603" xr:uid="{E5034EA8-1D2C-4B52-8FDC-BD15E3575463}"/>
    <cellStyle name="표준 11 4 2 8" xfId="13604" xr:uid="{7C836B13-F236-4203-A4DB-ABA112870C5A}"/>
    <cellStyle name="표준 11 4 3" xfId="13605" xr:uid="{52502FC3-D796-4331-8992-7E1A82235CE4}"/>
    <cellStyle name="표준 11 4 3 2" xfId="13606" xr:uid="{C64C0979-BE4E-41ED-849C-D101F1AF9237}"/>
    <cellStyle name="표준 11 4 3 2 2" xfId="13607" xr:uid="{D7DF9BA8-29BC-4047-B622-F66FE883E46A}"/>
    <cellStyle name="표준 11 4 3 2 2 2" xfId="13608" xr:uid="{5C5F0884-C396-4594-A764-2371B77E483F}"/>
    <cellStyle name="표준 11 4 3 2 2 2 2" xfId="13609" xr:uid="{DEDB7B29-6630-4B73-86F5-495166FC4E5A}"/>
    <cellStyle name="표준 11 4 3 2 2 3" xfId="13610" xr:uid="{A1CE71A9-E88B-4F92-BDAC-61A3DFF149CC}"/>
    <cellStyle name="표준 11 4 3 2 2 4" xfId="13611" xr:uid="{0FDFFD59-85EA-4920-A587-136FF072A77C}"/>
    <cellStyle name="표준 11 4 3 2 3" xfId="13612" xr:uid="{49745FD0-D4B8-4C3D-BF52-F049DDA3AF82}"/>
    <cellStyle name="표준 11 4 3 2 3 2" xfId="13613" xr:uid="{02A2FFAA-AD45-4B1F-ABE8-5BF0625E2D23}"/>
    <cellStyle name="표준 11 4 3 2 3 2 2" xfId="13614" xr:uid="{AA6F35CA-AA86-4527-B70F-8B99DAAC98CB}"/>
    <cellStyle name="표준 11 4 3 2 3 3" xfId="13615" xr:uid="{D03A8B0E-3B3D-43F7-822D-2B2D5AC67563}"/>
    <cellStyle name="표준 11 4 3 2 3 4" xfId="13616" xr:uid="{5C6CD681-1A7D-4F13-B60C-75A3A2B662FA}"/>
    <cellStyle name="표준 11 4 3 2 4" xfId="13617" xr:uid="{E1670F85-DDF8-4268-A297-58614834505A}"/>
    <cellStyle name="표준 11 4 3 2 4 2" xfId="13618" xr:uid="{EE356E4E-93CC-4CF9-89CD-1E2A43CD1DDF}"/>
    <cellStyle name="표준 11 4 3 2 5" xfId="13619" xr:uid="{E9E23175-CD86-461E-87FB-8ED9A8415D41}"/>
    <cellStyle name="표준 11 4 3 2 6" xfId="13620" xr:uid="{1A859CB8-49A4-43E9-BE5C-E63D89072B72}"/>
    <cellStyle name="표준 11 4 3 3" xfId="13621" xr:uid="{BF0D8DE2-2938-47DE-8BED-B11B2E00A206}"/>
    <cellStyle name="표준 11 4 3 3 2" xfId="13622" xr:uid="{6BF8567D-75EB-4C4D-AEB5-C8ACDFA40F91}"/>
    <cellStyle name="표준 11 4 3 3 2 2" xfId="13623" xr:uid="{724F8733-EA30-41A7-9502-5B3880BD6C29}"/>
    <cellStyle name="표준 11 4 3 3 3" xfId="13624" xr:uid="{DA538CE0-7BF3-4959-84B4-D8F093E62C96}"/>
    <cellStyle name="표준 11 4 3 3 4" xfId="13625" xr:uid="{8DB45353-32F0-4B37-B880-D149AF1DD56E}"/>
    <cellStyle name="표준 11 4 3 4" xfId="13626" xr:uid="{C618316F-CB2F-4986-850F-A20FB246EA30}"/>
    <cellStyle name="표준 11 4 3 4 2" xfId="13627" xr:uid="{DE347602-C0EA-4464-92A7-6A81AD9CF70D}"/>
    <cellStyle name="표준 11 4 3 4 2 2" xfId="13628" xr:uid="{6E7FBB11-4FF6-4EEF-A3AD-C0199A7631F7}"/>
    <cellStyle name="표준 11 4 3 4 3" xfId="13629" xr:uid="{0FD7A285-1725-423E-B37C-5F08CC2658EB}"/>
    <cellStyle name="표준 11 4 3 4 4" xfId="13630" xr:uid="{74439046-D589-4E76-A2A4-629594351836}"/>
    <cellStyle name="표준 11 4 3 5" xfId="13631" xr:uid="{12A1DB5B-54B2-43E6-9903-A7E83E6305CF}"/>
    <cellStyle name="표준 11 4 3 5 2" xfId="13632" xr:uid="{467D9838-8A64-401E-8E9B-68C1E659A02C}"/>
    <cellStyle name="표준 11 4 3 6" xfId="13633" xr:uid="{99616F63-DA5A-4498-9234-4404D49F4DAB}"/>
    <cellStyle name="표준 11 4 3 7" xfId="13634" xr:uid="{20D90C34-A512-4068-9244-BD1B884F8B92}"/>
    <cellStyle name="표준 11 4 4" xfId="13635" xr:uid="{97A7BB65-3486-43AA-8215-D7B8A2A8B76C}"/>
    <cellStyle name="표준 11 4 4 2" xfId="13636" xr:uid="{B7B35E32-DD7C-4614-9234-C210E14CABA3}"/>
    <cellStyle name="표준 11 4 4 2 2" xfId="13637" xr:uid="{8961B78E-FCC7-4086-B705-E3922EFA32CD}"/>
    <cellStyle name="표준 11 4 4 2 2 2" xfId="13638" xr:uid="{A79AF2D5-8DD9-4504-B149-3A953BA96678}"/>
    <cellStyle name="표준 11 4 4 2 3" xfId="13639" xr:uid="{595ADA68-257E-488B-A063-4AB3C6C0AF72}"/>
    <cellStyle name="표준 11 4 4 2 4" xfId="13640" xr:uid="{1F987BA7-454C-405A-8D74-C10988312A7B}"/>
    <cellStyle name="표준 11 4 4 3" xfId="13641" xr:uid="{D028829A-79EE-4133-833D-37D9A4140234}"/>
    <cellStyle name="표준 11 4 4 3 2" xfId="13642" xr:uid="{EA32897D-31C9-4CE4-80CB-7632D31BBD48}"/>
    <cellStyle name="표준 11 4 4 3 2 2" xfId="13643" xr:uid="{504D05B0-FA3B-450C-9E12-69E1719361F5}"/>
    <cellStyle name="표준 11 4 4 3 3" xfId="13644" xr:uid="{F044ABDD-F255-4A3D-8473-38F6ED31036D}"/>
    <cellStyle name="표준 11 4 4 3 4" xfId="13645" xr:uid="{3371D0A2-6445-444C-A8DF-1873EB3DFC99}"/>
    <cellStyle name="표준 11 4 4 4" xfId="13646" xr:uid="{B05E7C66-E902-47F0-B238-7B0255F59713}"/>
    <cellStyle name="표준 11 4 4 4 2" xfId="13647" xr:uid="{5D4D1FA3-6954-4E53-9009-467C75ECB60F}"/>
    <cellStyle name="표준 11 4 4 5" xfId="13648" xr:uid="{AFB5651E-2877-4AEF-9CCB-6231BB0233C9}"/>
    <cellStyle name="표준 11 4 4 6" xfId="13649" xr:uid="{882DE5F6-FC5E-4D23-99A6-07917B098AB9}"/>
    <cellStyle name="표준 11 4 5" xfId="13650" xr:uid="{6B9C4556-A42B-409E-9B78-9555308E5015}"/>
    <cellStyle name="표준 11 4 5 2" xfId="13651" xr:uid="{C1E6CB7A-DEF4-4238-98A2-048D47A968AE}"/>
    <cellStyle name="표준 11 4 5 2 2" xfId="13652" xr:uid="{EBE67BFB-38EE-4721-9EF1-CCAFC7934E11}"/>
    <cellStyle name="표준 11 4 5 3" xfId="13653" xr:uid="{4BF389CF-6C54-4EE7-AC22-F4B14FEEF5E3}"/>
    <cellStyle name="표준 11 4 5 4" xfId="13654" xr:uid="{90E2AB26-4DBB-42A8-8F31-2E95EC0521F4}"/>
    <cellStyle name="표준 11 4 6" xfId="13655" xr:uid="{D889CE59-88B9-4CA7-B0A8-F5523AFA74DA}"/>
    <cellStyle name="표준 11 4 6 2" xfId="13656" xr:uid="{1D1E446C-E58D-43F7-AB51-22BED5352EED}"/>
    <cellStyle name="표준 11 4 6 2 2" xfId="13657" xr:uid="{C08AE963-4E4E-48C4-A3E8-B74DCEB3C71E}"/>
    <cellStyle name="표준 11 4 6 3" xfId="13658" xr:uid="{BE250753-4153-4CD8-8FD7-5125229CC8A4}"/>
    <cellStyle name="표준 11 4 6 4" xfId="13659" xr:uid="{F447311D-B839-4DA5-837A-F270D10AA4C3}"/>
    <cellStyle name="표준 11 4 7" xfId="13660" xr:uid="{E01BB452-B4C8-4D8D-BC23-55EB957F8336}"/>
    <cellStyle name="표준 11 4 7 2" xfId="13661" xr:uid="{163D4A30-48A7-4155-B984-41BF759D02F8}"/>
    <cellStyle name="표준 11 4 8" xfId="13662" xr:uid="{BF55956A-3FF7-4A7C-8B29-1E8F27C71E3A}"/>
    <cellStyle name="표준 11 4 9" xfId="13663" xr:uid="{3C6C0DCB-C8ED-4063-BF77-217B1649DB74}"/>
    <cellStyle name="표준 11 5" xfId="13664" xr:uid="{63C54533-C007-4629-9BDA-323854D7056B}"/>
    <cellStyle name="표준 11 5 2" xfId="13665" xr:uid="{73AF9096-F688-4EA9-ADE8-5FF42EAB91EF}"/>
    <cellStyle name="표준 11 5 2 2" xfId="13666" xr:uid="{01584540-31C1-4A0B-839D-4EE6AE67956D}"/>
    <cellStyle name="표준 11 5 2 2 2" xfId="13667" xr:uid="{4636AA32-4DE0-4B4C-B910-58D16EDD3EAE}"/>
    <cellStyle name="표준 11 5 2 2 2 2" xfId="13668" xr:uid="{8A9D7D2C-BE9A-4681-B0FA-9814D1E91D1F}"/>
    <cellStyle name="표준 11 5 2 2 2 2 2" xfId="13669" xr:uid="{1A33FAB8-0DC5-4BC6-A7D0-987C4F0F6546}"/>
    <cellStyle name="표준 11 5 2 2 2 3" xfId="13670" xr:uid="{DFAC5524-183F-4249-AECE-0A4BE49AF190}"/>
    <cellStyle name="표준 11 5 2 2 2 4" xfId="13671" xr:uid="{108F89FF-1839-474C-9B46-02CC5EC2C57D}"/>
    <cellStyle name="표준 11 5 2 2 3" xfId="13672" xr:uid="{BE750CEB-E44D-4822-8B0D-99EFBFC7221E}"/>
    <cellStyle name="표준 11 5 2 2 3 2" xfId="13673" xr:uid="{9C72ADA7-ECAB-47F0-BDF5-613661F012B6}"/>
    <cellStyle name="표준 11 5 2 2 3 2 2" xfId="13674" xr:uid="{C29EAE6A-D583-4148-B8F7-DC6570BC9DBB}"/>
    <cellStyle name="표준 11 5 2 2 3 3" xfId="13675" xr:uid="{32CF8565-EDA2-4657-8DF2-BFCFF0378C56}"/>
    <cellStyle name="표준 11 5 2 2 3 4" xfId="13676" xr:uid="{D1CC7C83-2E8E-40E1-9BC3-AE50009518CD}"/>
    <cellStyle name="표준 11 5 2 2 4" xfId="13677" xr:uid="{FAEB4C7B-1549-44F0-B48D-0C39F6826869}"/>
    <cellStyle name="표준 11 5 2 2 4 2" xfId="13678" xr:uid="{80275B0E-2D6D-49D2-A8B8-79EEDA3AE52E}"/>
    <cellStyle name="표준 11 5 2 2 5" xfId="13679" xr:uid="{8C234A05-B6A9-420F-87DF-D643E0DC224A}"/>
    <cellStyle name="표준 11 5 2 2 6" xfId="13680" xr:uid="{E61F8D5C-F610-496C-AD80-81E2A9119FBE}"/>
    <cellStyle name="표준 11 5 2 3" xfId="13681" xr:uid="{19D08A64-180D-484F-8395-7E64920F5266}"/>
    <cellStyle name="표준 11 5 2 3 2" xfId="13682" xr:uid="{26A606E7-E26E-4062-83D7-03D73887BBED}"/>
    <cellStyle name="표준 11 5 2 3 2 2" xfId="13683" xr:uid="{9AD04B11-8D11-4F9F-A95E-A4E60B5833D0}"/>
    <cellStyle name="표준 11 5 2 3 3" xfId="13684" xr:uid="{18916120-0DD7-431F-93C3-77C2BE7DB8E7}"/>
    <cellStyle name="표준 11 5 2 3 4" xfId="13685" xr:uid="{2B8F84CE-E837-4C57-84C7-AC9FDE2A9296}"/>
    <cellStyle name="표준 11 5 2 4" xfId="13686" xr:uid="{458D3459-4ECE-4790-A04E-D29F5ABB2149}"/>
    <cellStyle name="표준 11 5 2 4 2" xfId="13687" xr:uid="{CAB1A091-A124-489A-9090-689C39BA24A6}"/>
    <cellStyle name="표준 11 5 2 4 2 2" xfId="13688" xr:uid="{10739ECC-FC93-4813-A541-56577C3C0EEC}"/>
    <cellStyle name="표준 11 5 2 4 3" xfId="13689" xr:uid="{9AB583C9-D165-4CD0-BBE8-8F46DB5D0EB0}"/>
    <cellStyle name="표준 11 5 2 4 4" xfId="13690" xr:uid="{6F535E0C-1A84-404E-A8DF-B204679F1D9D}"/>
    <cellStyle name="표준 11 5 2 5" xfId="13691" xr:uid="{858D2D34-EA4A-4BC1-B338-7A1FF36A50E5}"/>
    <cellStyle name="표준 11 5 2 5 2" xfId="13692" xr:uid="{30F7DB2E-2A7B-4155-83C9-6F7DFD692AC5}"/>
    <cellStyle name="표준 11 5 2 6" xfId="13693" xr:uid="{95039FD9-E6C2-4431-9638-0CCEF07BF9A2}"/>
    <cellStyle name="표준 11 5 2 7" xfId="13694" xr:uid="{DBA1F33C-3814-476D-99A4-6311ACFF767B}"/>
    <cellStyle name="표준 11 5 3" xfId="13695" xr:uid="{BBBFFED0-32CA-4460-ACE7-4A6C5614F5A3}"/>
    <cellStyle name="표준 11 5 3 2" xfId="13696" xr:uid="{FCCC1D78-0BD5-4F24-86D6-DD6A0B3B8D81}"/>
    <cellStyle name="표준 11 5 3 2 2" xfId="13697" xr:uid="{CD4E2EF8-3A12-46B4-8AF7-8D33A09BA26C}"/>
    <cellStyle name="표준 11 5 3 2 2 2" xfId="13698" xr:uid="{53851E0E-51F6-44E2-A900-2BF941C2CC7A}"/>
    <cellStyle name="표준 11 5 3 2 3" xfId="13699" xr:uid="{4306CBC5-5E86-4C8B-9163-F73AC0182015}"/>
    <cellStyle name="표준 11 5 3 2 4" xfId="13700" xr:uid="{0E205FFA-6B76-463F-9000-0093F672DE39}"/>
    <cellStyle name="표준 11 5 3 3" xfId="13701" xr:uid="{D87D01FC-745E-4233-A301-D0CF6849C190}"/>
    <cellStyle name="표준 11 5 3 3 2" xfId="13702" xr:uid="{EBE12257-33E4-4C3F-B145-307B279C8B55}"/>
    <cellStyle name="표준 11 5 3 3 2 2" xfId="13703" xr:uid="{C1BA88A0-EDCD-495A-AC0F-43AD62CA5AAF}"/>
    <cellStyle name="표준 11 5 3 3 3" xfId="13704" xr:uid="{39671DF3-ED2E-40E4-909E-47EB2A78FBD4}"/>
    <cellStyle name="표준 11 5 3 3 4" xfId="13705" xr:uid="{F1C3D764-DDEC-4F2B-A095-3C3B6E5C10FB}"/>
    <cellStyle name="표준 11 5 3 4" xfId="13706" xr:uid="{2BE63056-E82B-41B6-B453-E7E50E53020B}"/>
    <cellStyle name="표준 11 5 3 4 2" xfId="13707" xr:uid="{AC560B5A-E005-46FE-AEC1-F1010DFC235F}"/>
    <cellStyle name="표준 11 5 3 5" xfId="13708" xr:uid="{B16C5653-BFA6-40C7-8563-49D68972DA20}"/>
    <cellStyle name="표준 11 5 3 6" xfId="13709" xr:uid="{41BC02F8-231E-42B7-998B-17BEF897608D}"/>
    <cellStyle name="표준 11 5 4" xfId="13710" xr:uid="{B3371933-2726-4B57-A110-82011508B13E}"/>
    <cellStyle name="표준 11 5 4 2" xfId="13711" xr:uid="{A74D642D-551E-410F-A54F-02A1C9C10B80}"/>
    <cellStyle name="표준 11 5 4 2 2" xfId="13712" xr:uid="{C7A80C99-9F0B-4D33-AE8A-BE29D13B3747}"/>
    <cellStyle name="표준 11 5 4 3" xfId="13713" xr:uid="{DBA54925-7710-456C-A0BA-19A3755E9A84}"/>
    <cellStyle name="표준 11 5 4 4" xfId="13714" xr:uid="{AFCF6AA0-AA22-45E9-B791-EFE62FAD3856}"/>
    <cellStyle name="표준 11 5 5" xfId="13715" xr:uid="{AE42B424-B462-4C0B-95A8-5CCF02AE223F}"/>
    <cellStyle name="표준 11 5 5 2" xfId="13716" xr:uid="{AFF35E6C-31EE-401B-8439-1064EC7A3190}"/>
    <cellStyle name="표준 11 5 5 2 2" xfId="13717" xr:uid="{30911376-B31B-4457-B374-86B8263CF8A0}"/>
    <cellStyle name="표준 11 5 5 3" xfId="13718" xr:uid="{0518F4F2-B96D-4B96-853F-79D39BDACD1E}"/>
    <cellStyle name="표준 11 5 5 4" xfId="13719" xr:uid="{EB77694F-9641-4A78-805A-32ECD0F916E2}"/>
    <cellStyle name="표준 11 5 6" xfId="13720" xr:uid="{39507860-2895-4C8B-BBA7-137C8AE610A5}"/>
    <cellStyle name="표준 11 5 6 2" xfId="13721" xr:uid="{B834F36A-99B1-4E54-88FD-78C8B02EF47B}"/>
    <cellStyle name="표준 11 5 7" xfId="13722" xr:uid="{58996821-6710-4D72-92D8-DDD1F8A9DC0D}"/>
    <cellStyle name="표준 11 5 8" xfId="13723" xr:uid="{661CB5A7-2DB3-4712-8A30-86454230A6A0}"/>
    <cellStyle name="표준 11 6" xfId="13724" xr:uid="{39B5EEFD-FAFD-483E-A508-3ECA93456025}"/>
    <cellStyle name="표준 11 6 2" xfId="13725" xr:uid="{1519AC5B-453D-493A-8759-38C60E5873F3}"/>
    <cellStyle name="표준 11 6 2 2" xfId="13726" xr:uid="{E2DCE1DB-6CFA-4710-AB63-95CD20C76CC9}"/>
    <cellStyle name="표준 11 6 2 2 2" xfId="13727" xr:uid="{B5D42E7F-91E6-4A3F-B83B-F6D358E802AE}"/>
    <cellStyle name="표준 11 6 2 2 2 2" xfId="13728" xr:uid="{02F15214-4F4F-48D9-A456-36E715ED236E}"/>
    <cellStyle name="표준 11 6 2 2 3" xfId="13729" xr:uid="{6389756A-2ABC-4C6D-90AB-6144AC63F70C}"/>
    <cellStyle name="표준 11 6 2 2 4" xfId="13730" xr:uid="{6B685397-CA6F-4ECB-8A8D-F4C346DF6464}"/>
    <cellStyle name="표준 11 6 2 3" xfId="13731" xr:uid="{738BB9BA-3247-4195-B035-086DBCE6FD60}"/>
    <cellStyle name="표준 11 6 2 3 2" xfId="13732" xr:uid="{AC5EE028-9346-4A53-9793-19E17F846993}"/>
    <cellStyle name="표준 11 6 2 3 2 2" xfId="13733" xr:uid="{FEC77654-EFE9-43BC-A061-9745EFE18DE1}"/>
    <cellStyle name="표준 11 6 2 3 3" xfId="13734" xr:uid="{46BCAE5D-A17F-4C72-9951-93180A1EDBF8}"/>
    <cellStyle name="표준 11 6 2 3 4" xfId="13735" xr:uid="{5A44E539-14CF-4296-8D23-F1166CA69B5F}"/>
    <cellStyle name="표준 11 6 2 4" xfId="13736" xr:uid="{8AF2AE33-8FF6-448E-A285-402BF766B050}"/>
    <cellStyle name="표준 11 6 2 4 2" xfId="13737" xr:uid="{D58E652B-AC78-4C8A-A00C-578EE8F14C05}"/>
    <cellStyle name="표준 11 6 2 5" xfId="13738" xr:uid="{DFC220E5-72C6-43FB-80FA-0D28FF06598C}"/>
    <cellStyle name="표준 11 6 2 6" xfId="13739" xr:uid="{107C10A9-AE28-4C99-BF10-9E0510A1C90A}"/>
    <cellStyle name="표준 11 6 3" xfId="13740" xr:uid="{810DA2F3-BE98-4CC1-838A-8E213EB828BA}"/>
    <cellStyle name="표준 11 6 3 2" xfId="13741" xr:uid="{8ECE7E90-6C48-4CBC-AC74-7EF40C47DDB0}"/>
    <cellStyle name="표준 11 6 3 2 2" xfId="13742" xr:uid="{42630166-482B-44F4-874F-85811BBDE4C9}"/>
    <cellStyle name="표준 11 6 3 3" xfId="13743" xr:uid="{BC4F4D96-06B6-48C1-B614-EF225447C788}"/>
    <cellStyle name="표준 11 6 3 4" xfId="13744" xr:uid="{C12E4F2B-101C-4B2D-B377-CE052DCA6423}"/>
    <cellStyle name="표준 11 6 4" xfId="13745" xr:uid="{91BFBE01-2664-4A82-82B4-127E7D8AFC58}"/>
    <cellStyle name="표준 11 6 4 2" xfId="13746" xr:uid="{782A2F80-68CF-4AFC-8F1A-B412F060F331}"/>
    <cellStyle name="표준 11 6 4 2 2" xfId="13747" xr:uid="{8227375C-AA5F-454D-A214-7946D3B7F669}"/>
    <cellStyle name="표준 11 6 4 3" xfId="13748" xr:uid="{E12BD3FE-20D4-4699-BE24-16D5C6755F46}"/>
    <cellStyle name="표준 11 6 4 4" xfId="13749" xr:uid="{9CA61466-366F-4AF1-8D50-2D34FB103B2D}"/>
    <cellStyle name="표준 11 6 5" xfId="13750" xr:uid="{B97C953D-B69F-487A-98D2-6846F6871926}"/>
    <cellStyle name="표준 11 6 5 2" xfId="13751" xr:uid="{83A3A14A-8DDC-4BAF-BB2A-C5F8E0AA0E75}"/>
    <cellStyle name="표준 11 6 6" xfId="13752" xr:uid="{123A2275-0795-48B8-B644-96D5CB6EC885}"/>
    <cellStyle name="표준 11 6 7" xfId="13753" xr:uid="{A22786A8-903D-48C3-A57D-BEFBCFA6E682}"/>
    <cellStyle name="표준 11 7" xfId="13754" xr:uid="{2460CC74-586D-4D6A-A270-4BF44996B2AE}"/>
    <cellStyle name="표준 11 7 2" xfId="13755" xr:uid="{C6488064-01D9-46BF-8804-7397E0014CFD}"/>
    <cellStyle name="표준 11 7 2 2" xfId="13756" xr:uid="{9528F498-3BD0-4182-8B0E-2DA0F2A0D409}"/>
    <cellStyle name="표준 11 7 2 2 2" xfId="13757" xr:uid="{F9FCBFBE-46B9-40D1-9C3A-4134A25BAEC7}"/>
    <cellStyle name="표준 11 7 2 2 2 2" xfId="13758" xr:uid="{4FD7639D-49EE-4400-9BDB-A7B8BE001285}"/>
    <cellStyle name="표준 11 7 2 2 3" xfId="13759" xr:uid="{47ADD391-5001-4126-ACDD-18E238168828}"/>
    <cellStyle name="표준 11 7 2 2 4" xfId="13760" xr:uid="{527C4579-477B-4AA3-8195-1A3E768D5CC6}"/>
    <cellStyle name="표준 11 7 2 3" xfId="13761" xr:uid="{AE808754-7ABD-47BF-8038-2AD5CA9ADEEC}"/>
    <cellStyle name="표준 11 7 2 3 2" xfId="13762" xr:uid="{B59B0A59-05B3-4547-AB48-830A5AC4B413}"/>
    <cellStyle name="표준 11 7 2 3 2 2" xfId="13763" xr:uid="{6D74BE1B-AF0D-4928-8CD0-B1FA73D103E2}"/>
    <cellStyle name="표준 11 7 2 3 3" xfId="13764" xr:uid="{0C8A20B3-F969-44C8-BB0D-88CEC8F1BD4B}"/>
    <cellStyle name="표준 11 7 2 3 4" xfId="13765" xr:uid="{1F4D18E5-EAFC-4F96-BC78-C3271DBD0B05}"/>
    <cellStyle name="표준 11 7 2 4" xfId="13766" xr:uid="{DB8FA3DA-CA77-4598-A217-C6488AB3F38D}"/>
    <cellStyle name="표준 11 7 2 4 2" xfId="13767" xr:uid="{E715F4A2-5C35-4FB4-9AD2-D4A39E403232}"/>
    <cellStyle name="표준 11 7 2 5" xfId="13768" xr:uid="{CF094FCF-AF17-41C5-8935-234413436A13}"/>
    <cellStyle name="표준 11 7 2 6" xfId="13769" xr:uid="{F36E3AB4-02B0-4754-86CC-430A6D183796}"/>
    <cellStyle name="표준 11 7 3" xfId="13770" xr:uid="{4FF996DE-0BD2-4F9F-AC0C-98581FEE33CC}"/>
    <cellStyle name="표준 11 7 3 2" xfId="13771" xr:uid="{274DAFBF-1189-4005-A37C-9A6E8F5A7BD8}"/>
    <cellStyle name="표준 11 7 3 2 2" xfId="13772" xr:uid="{37A732A0-DBF6-4620-89AD-5B132614FB11}"/>
    <cellStyle name="표준 11 7 3 3" xfId="13773" xr:uid="{FEE56770-57C1-4C1D-B267-44D6E63B2211}"/>
    <cellStyle name="표준 11 7 3 4" xfId="13774" xr:uid="{7BC9CDA7-C738-4542-9496-910BA8AD3D35}"/>
    <cellStyle name="표준 11 7 4" xfId="13775" xr:uid="{07F41696-20A8-46F7-8064-DB8915A1BF59}"/>
    <cellStyle name="표준 11 7 4 2" xfId="13776" xr:uid="{DB222D53-712B-4E65-990A-B43E6939AB3D}"/>
    <cellStyle name="표준 11 7 4 2 2" xfId="13777" xr:uid="{21100A8B-16D8-4EE3-A1E8-9506E7604291}"/>
    <cellStyle name="표준 11 7 4 3" xfId="13778" xr:uid="{D39ADCC7-0FA7-40AE-B465-351AA1D887D2}"/>
    <cellStyle name="표준 11 7 4 4" xfId="13779" xr:uid="{E52141FD-6DCA-4D90-9071-5BC29128604B}"/>
    <cellStyle name="표준 11 7 5" xfId="13780" xr:uid="{FA8033B4-653C-49AD-8EE0-F4B791C34E7C}"/>
    <cellStyle name="표준 11 7 5 2" xfId="13781" xr:uid="{27BA1D63-92B3-4866-AE4D-B619FC175730}"/>
    <cellStyle name="표준 11 7 6" xfId="13782" xr:uid="{F43C48C8-5C71-4D34-8ED2-85892FC2E6F5}"/>
    <cellStyle name="표준 11 7 7" xfId="13783" xr:uid="{0B6A0470-0D64-47FE-8D2F-E956863BA247}"/>
    <cellStyle name="표준 11 8" xfId="13784" xr:uid="{24FF0A2F-ADA2-4394-A428-52C0EB26CE86}"/>
    <cellStyle name="표준 11 8 2" xfId="13785" xr:uid="{73DB33B6-8F74-4FDB-A7E1-11EB942D27A0}"/>
    <cellStyle name="표준 11 8 2 2" xfId="13786" xr:uid="{8E9CC8B6-1EEF-4E9F-A72A-D0FDC1F5815E}"/>
    <cellStyle name="표준 11 8 2 2 2" xfId="13787" xr:uid="{EFDBE266-6482-4E47-8C76-C5302235C560}"/>
    <cellStyle name="표준 11 8 2 2 2 2" xfId="13788" xr:uid="{106B4737-3B80-4131-B4FF-1BB3F79D28D5}"/>
    <cellStyle name="표준 11 8 2 2 3" xfId="13789" xr:uid="{B53186DC-9CB7-43EC-A04A-6274F5D183F0}"/>
    <cellStyle name="표준 11 8 2 2 4" xfId="13790" xr:uid="{19BAB612-FB72-40A4-B0C6-1047C6CD425F}"/>
    <cellStyle name="표준 11 8 2 3" xfId="13791" xr:uid="{CB3F5ABE-5309-460E-9D2D-46A09E4F6F26}"/>
    <cellStyle name="표준 11 8 2 3 2" xfId="13792" xr:uid="{2A946BCB-93C3-4F35-AE54-C86A4C534A4C}"/>
    <cellStyle name="표준 11 8 2 3 2 2" xfId="13793" xr:uid="{094ABE88-F903-4B8F-BCE5-A05758965376}"/>
    <cellStyle name="표준 11 8 2 3 3" xfId="13794" xr:uid="{108CBF3A-B5D9-4EB7-86FB-5E6611554873}"/>
    <cellStyle name="표준 11 8 2 3 4" xfId="13795" xr:uid="{2DD02126-7BF9-436B-BCBD-FD2D32F87636}"/>
    <cellStyle name="표준 11 8 2 4" xfId="13796" xr:uid="{78F7E166-90DD-4FA6-8E60-5BD1AB704944}"/>
    <cellStyle name="표준 11 8 2 4 2" xfId="13797" xr:uid="{1E8B7042-C82E-4E07-8F05-ECDBD1216288}"/>
    <cellStyle name="표준 11 8 2 5" xfId="13798" xr:uid="{C9CD7535-EDFC-4B3D-B787-479E1CD37620}"/>
    <cellStyle name="표준 11 8 2 6" xfId="13799" xr:uid="{BFFDCF46-B5A4-4AC1-9468-37BB2D3B2992}"/>
    <cellStyle name="표준 11 8 3" xfId="13800" xr:uid="{EE9D9865-E9C6-4798-A5DE-EF52502C3EE9}"/>
    <cellStyle name="표준 11 8 3 2" xfId="13801" xr:uid="{0F72A0F7-FD44-416A-BAFD-ED041CEC2B47}"/>
    <cellStyle name="표준 11 8 3 2 2" xfId="13802" xr:uid="{94CD1E03-2FDC-45F9-BEBF-C91129285C35}"/>
    <cellStyle name="표준 11 8 3 3" xfId="13803" xr:uid="{986B5684-307C-4809-BB43-4F0DEAC374AB}"/>
    <cellStyle name="표준 11 8 3 4" xfId="13804" xr:uid="{37A7A34C-D901-491E-B4FF-D86CACCF4FD6}"/>
    <cellStyle name="표준 11 8 4" xfId="13805" xr:uid="{6F49C3B8-F026-473A-ADFC-C425250FF63E}"/>
    <cellStyle name="표준 11 8 4 2" xfId="13806" xr:uid="{B336779B-3714-4BFD-863C-3630AE72F6AD}"/>
    <cellStyle name="표준 11 8 4 2 2" xfId="13807" xr:uid="{03263913-D207-405A-A232-DD4A38678C3D}"/>
    <cellStyle name="표준 11 8 4 3" xfId="13808" xr:uid="{BA2F2FA3-DE4A-4BBA-8AB9-6B64B2015B2C}"/>
    <cellStyle name="표준 11 8 4 4" xfId="13809" xr:uid="{2EEB5249-CFD8-4876-B740-280C615EFF0F}"/>
    <cellStyle name="표준 11 8 5" xfId="13810" xr:uid="{1AECB931-ED08-4A21-8B8E-9F367253198A}"/>
    <cellStyle name="표준 11 8 5 2" xfId="13811" xr:uid="{73BF19C1-B0BF-4095-882E-2EC126BE6EBB}"/>
    <cellStyle name="표준 11 8 6" xfId="13812" xr:uid="{FD134E68-2524-4D3C-A55A-99A0B431E562}"/>
    <cellStyle name="표준 11 8 7" xfId="13813" xr:uid="{EC430C0F-2807-410C-AAD8-544B4FADFD1F}"/>
    <cellStyle name="표준 11 9" xfId="13814" xr:uid="{2CDC55FE-6A33-49C7-9D00-BE0FF4153F9A}"/>
    <cellStyle name="표준 11 9 2" xfId="13815" xr:uid="{07F76949-2B42-470D-A2F3-41FC75ACE035}"/>
    <cellStyle name="표준 11 9 2 2" xfId="13816" xr:uid="{B35C0B1C-B5E3-41DA-B3FD-C5ECA65A5A5A}"/>
    <cellStyle name="표준 11 9 2 2 2" xfId="13817" xr:uid="{F29E101A-E2B9-4461-B3F7-9EE08E45DCD5}"/>
    <cellStyle name="표준 11 9 2 2 2 2" xfId="13818" xr:uid="{C7659CCB-457A-47DF-AD8C-F4FC0BA751B8}"/>
    <cellStyle name="표준 11 9 2 2 3" xfId="13819" xr:uid="{FFB154C9-5159-4EB0-91C4-2E1EC77C0DFB}"/>
    <cellStyle name="표준 11 9 2 2 4" xfId="13820" xr:uid="{E089BBF3-9CC2-45A5-AD03-407CAFD7710F}"/>
    <cellStyle name="표준 11 9 2 3" xfId="13821" xr:uid="{5E893F1E-6886-43EF-8483-5E5C3A493014}"/>
    <cellStyle name="표준 11 9 2 3 2" xfId="13822" xr:uid="{90F9839D-E4C9-4A6E-BA8A-B60B3325FB5A}"/>
    <cellStyle name="표준 11 9 2 3 2 2" xfId="13823" xr:uid="{3BD10FA0-C0D3-443A-8EEC-1E1329E19ACE}"/>
    <cellStyle name="표준 11 9 2 3 3" xfId="13824" xr:uid="{EE4E7A54-C6A6-4DDA-8A06-8CFF94351D05}"/>
    <cellStyle name="표준 11 9 2 3 4" xfId="13825" xr:uid="{3C72B9BA-AEE2-4221-A6C7-A4189C0AA1B2}"/>
    <cellStyle name="표준 11 9 2 4" xfId="13826" xr:uid="{F65D18C0-7670-4605-A0D3-8C3F4C2EB15B}"/>
    <cellStyle name="표준 11 9 2 4 2" xfId="13827" xr:uid="{EFDD89B5-8B34-49E2-BCAC-707DC2D7AAE3}"/>
    <cellStyle name="표준 11 9 2 5" xfId="13828" xr:uid="{CD721AA2-52E1-4D14-906E-3AA14D2E2E08}"/>
    <cellStyle name="표준 11 9 2 6" xfId="13829" xr:uid="{D8C7B23A-1AC0-42B4-879B-D4A371AF09B4}"/>
    <cellStyle name="표준 11 9 3" xfId="13830" xr:uid="{A83995C0-D570-425E-BF32-908EEB0CEEA0}"/>
    <cellStyle name="표준 11 9 3 2" xfId="13831" xr:uid="{E6D9C8F0-D696-4A43-8A96-1A31BC94567B}"/>
    <cellStyle name="표준 11 9 3 2 2" xfId="13832" xr:uid="{7BBCE2A5-8B03-49DA-BB64-6B7586F0CF22}"/>
    <cellStyle name="표준 11 9 3 3" xfId="13833" xr:uid="{8717F2DE-DC08-4B2A-8252-D98A4A7D1B18}"/>
    <cellStyle name="표준 11 9 3 4" xfId="13834" xr:uid="{4A560A2F-2B2C-44DD-B854-78653149DC27}"/>
    <cellStyle name="표준 11 9 4" xfId="13835" xr:uid="{CE376E9A-995E-47EC-8652-5F69B23A7202}"/>
    <cellStyle name="표준 11 9 4 2" xfId="13836" xr:uid="{21663B11-0FFE-4D3E-BE91-4337216F6453}"/>
    <cellStyle name="표준 11 9 4 2 2" xfId="13837" xr:uid="{B46BE688-DFDF-44DD-885F-19D4ECA6752A}"/>
    <cellStyle name="표준 11 9 4 3" xfId="13838" xr:uid="{457213A5-B956-4595-B795-58C2949901F4}"/>
    <cellStyle name="표준 11 9 4 4" xfId="13839" xr:uid="{198E6FC9-1A0E-4857-9AD3-04D50F7625C5}"/>
    <cellStyle name="표준 11 9 5" xfId="13840" xr:uid="{74D50A14-BADA-4C9D-BB2B-CEB998ADE7A5}"/>
    <cellStyle name="표준 11 9 5 2" xfId="13841" xr:uid="{222A63F0-8E16-47B5-9D27-34375994A0EF}"/>
    <cellStyle name="표준 11 9 6" xfId="13842" xr:uid="{11E98B50-1A11-4332-9108-376C74E77D01}"/>
    <cellStyle name="표준 11 9 7" xfId="13843" xr:uid="{CFF81811-956A-45C8-B038-C9DE2F5303FB}"/>
    <cellStyle name="표준 11_실별현황" xfId="13844" xr:uid="{085E025F-8D41-4DB6-B394-91342506EAB0}"/>
    <cellStyle name="표준 12" xfId="13845" xr:uid="{42255D84-82AC-428D-B0D4-2C0A130B31FD}"/>
    <cellStyle name="표준 12 2" xfId="13846" xr:uid="{BEE9EF92-93F7-4108-9789-990ABE5537B3}"/>
    <cellStyle name="표준 12 2 2" xfId="13847" xr:uid="{6A286993-60FF-4293-AC4F-865B1F2D84F0}"/>
    <cellStyle name="표준 12 2 2 2" xfId="13848" xr:uid="{9421F987-D2F8-4AFD-96D8-03080CFA1BDD}"/>
    <cellStyle name="표준 12 2 2 2 2" xfId="13849" xr:uid="{E6D6493B-DF50-416F-94D8-F35954CB4E0E}"/>
    <cellStyle name="표준 12 2 2 2 2 2" xfId="13850" xr:uid="{2D5F37E2-1C0E-45E7-90AB-DF37C72CA9C9}"/>
    <cellStyle name="표준 12 2 2 2 3" xfId="13851" xr:uid="{2B7C1C3A-9A3D-4E50-8028-0C6D861CFBD9}"/>
    <cellStyle name="표준 12 2 2 2 4" xfId="13852" xr:uid="{67220716-B2A6-46C8-940D-B4FA7B266924}"/>
    <cellStyle name="표준 12 2 2 3" xfId="13853" xr:uid="{75441BBB-FF6E-4C8A-9343-8142350DD69A}"/>
    <cellStyle name="표준 12 2 2 3 2" xfId="13854" xr:uid="{098D815D-275D-44AE-AECD-BD5176796424}"/>
    <cellStyle name="표준 12 2 2 3 2 2" xfId="13855" xr:uid="{3197B2F6-81A2-47CB-AEC5-D35495810343}"/>
    <cellStyle name="표준 12 2 2 3 3" xfId="13856" xr:uid="{00C1E057-A47C-4392-8FA5-7557A180F3DD}"/>
    <cellStyle name="표준 12 2 2 3 4" xfId="13857" xr:uid="{78FBFD8B-DF50-44D4-9C13-E0F71BD97032}"/>
    <cellStyle name="표준 12 2 2 4" xfId="13858" xr:uid="{F760A27A-139B-4B32-8527-81D5194236F4}"/>
    <cellStyle name="표준 12 2 2 4 2" xfId="13859" xr:uid="{DE2974C3-E4BE-4670-974C-ABCC42A0ED69}"/>
    <cellStyle name="표준 12 2 2 5" xfId="13860" xr:uid="{0AE94C23-6531-4CB6-A4B3-B2937A873F24}"/>
    <cellStyle name="표준 12 2 2 6" xfId="13861" xr:uid="{9F31026E-96C9-46F5-993A-5C814B861805}"/>
    <cellStyle name="표준 12 2 3" xfId="13862" xr:uid="{B5CBADC3-F6C0-4F8C-88C4-D117384B7370}"/>
    <cellStyle name="표준 12 2 3 2" xfId="13863" xr:uid="{2C1736B2-EE0C-48D0-A8CD-BCA72756B6D8}"/>
    <cellStyle name="표준 12 2 3 2 2" xfId="13864" xr:uid="{3BEFE596-A85E-43F2-953A-F097D4EE290A}"/>
    <cellStyle name="표준 12 2 3 3" xfId="13865" xr:uid="{3A78C585-11E7-4240-82C2-BAFFC2512659}"/>
    <cellStyle name="표준 12 2 3 4" xfId="13866" xr:uid="{952C7579-E75F-4C55-BD96-1A52428E5330}"/>
    <cellStyle name="표준 12 2 4" xfId="13867" xr:uid="{8BF92453-1318-4178-9CFA-DEF83C0F6DC5}"/>
    <cellStyle name="표준 12 2 4 2" xfId="13868" xr:uid="{482AD228-B98A-416A-BFD4-B1A4F838AA4B}"/>
    <cellStyle name="표준 12 2 4 2 2" xfId="13869" xr:uid="{209A309E-CF08-41E1-B76F-7C71CD75BC7F}"/>
    <cellStyle name="표준 12 2 4 3" xfId="13870" xr:uid="{056D3991-C0EC-4FDB-86C6-CE753C4ED89F}"/>
    <cellStyle name="표준 12 2 4 4" xfId="13871" xr:uid="{3E7A91E5-C8E7-49AD-B266-AB24258DB8A3}"/>
    <cellStyle name="표준 12 2 5" xfId="13872" xr:uid="{09F9156E-42F2-4A84-9061-79944ACCAF37}"/>
    <cellStyle name="표준 12 2 5 2" xfId="13873" xr:uid="{B15C4D9E-9897-43DD-B878-1B9F2613B7D2}"/>
    <cellStyle name="표준 12 2 6" xfId="13874" xr:uid="{94DE98A1-7924-4EED-BB43-49F329D710F7}"/>
    <cellStyle name="표준 12 2 7" xfId="13875" xr:uid="{1AF2171E-26A4-4379-ACA6-387310E15519}"/>
    <cellStyle name="표준 12 3" xfId="13876" xr:uid="{DD209C29-C47E-4B8B-B0B1-D4A012339C5D}"/>
    <cellStyle name="표준 12 3 2" xfId="13877" xr:uid="{21741F33-0445-4AD3-94C0-34A90C45E27A}"/>
    <cellStyle name="표준 12 3 2 2" xfId="13878" xr:uid="{40399C7E-5A51-4B14-889C-C2FED7A19FB5}"/>
    <cellStyle name="표준 12 3 2 2 2" xfId="13879" xr:uid="{E09DB856-89C9-4E48-B9B8-70F9B5174890}"/>
    <cellStyle name="표준 12 3 2 3" xfId="13880" xr:uid="{15F54950-448F-4DF0-907C-1C3E09966438}"/>
    <cellStyle name="표준 12 3 2 4" xfId="13881" xr:uid="{6DE1F6D9-9D91-4EDE-BDC1-6F4C0F1E6FEB}"/>
    <cellStyle name="표준 12 3 3" xfId="13882" xr:uid="{456B416C-D6D7-4DB5-8541-95F5A73C95EB}"/>
    <cellStyle name="표준 12 3 3 2" xfId="13883" xr:uid="{D706834A-0B2E-4678-9A14-7EF10424CE86}"/>
    <cellStyle name="표준 12 3 3 2 2" xfId="13884" xr:uid="{508C11CA-963E-4A9F-A706-B5A3ED0C0FE9}"/>
    <cellStyle name="표준 12 3 3 3" xfId="13885" xr:uid="{6653FFA6-D819-4CBC-9B17-5257A1B7FA19}"/>
    <cellStyle name="표준 12 3 3 4" xfId="13886" xr:uid="{7CFA23BB-2355-4039-869B-A8C2CBC79AD7}"/>
    <cellStyle name="표준 12 3 4" xfId="13887" xr:uid="{BFC1ED4B-061F-41BF-AE35-F2C0122376B6}"/>
    <cellStyle name="표준 12 3 4 2" xfId="13888" xr:uid="{350860A9-585E-4ECB-8D5E-712078AB1CC1}"/>
    <cellStyle name="표준 12 3 5" xfId="13889" xr:uid="{794478E5-74D5-494A-9073-2874A4484BDC}"/>
    <cellStyle name="표준 12 3 6" xfId="13890" xr:uid="{81CED3B9-43AD-4C12-8B56-E94C7DAC7F98}"/>
    <cellStyle name="표준 12 4" xfId="13891" xr:uid="{4CADEE34-1473-44B5-8082-AB4EB04B6A50}"/>
    <cellStyle name="표준 12 4 2" xfId="13892" xr:uid="{B25C18FB-1ED9-43FD-AC46-7F302C0CD089}"/>
    <cellStyle name="표준 12 4 2 2" xfId="13893" xr:uid="{35A697B3-2B7D-463F-8ED2-7A6B23AB3296}"/>
    <cellStyle name="표준 12 4 2 2 2" xfId="13894" xr:uid="{941EB473-F7AC-41C5-92E6-E26D6FD02F0B}"/>
    <cellStyle name="표준 12 4 2 3" xfId="13895" xr:uid="{F9C1F845-6A02-43E8-997F-5DF36C72FE69}"/>
    <cellStyle name="표준 12 4 2 4" xfId="13896" xr:uid="{43866BC3-7788-41CF-849E-42B51577693E}"/>
    <cellStyle name="표준 12 4 3" xfId="13897" xr:uid="{97D2EB14-52E0-4DCB-8075-7991B882CC41}"/>
    <cellStyle name="표준 12 4 3 2" xfId="13898" xr:uid="{387D86D5-AAC2-4B56-BF21-027D29CE7F18}"/>
    <cellStyle name="표준 12 4 3 2 2" xfId="13899" xr:uid="{674D83B3-5300-41B3-A51D-889DC53FDF98}"/>
    <cellStyle name="표준 12 4 3 3" xfId="13900" xr:uid="{E26A88D9-85FC-4BB3-9CA0-AF2D0CF821E1}"/>
    <cellStyle name="표준 12 4 3 4" xfId="13901" xr:uid="{BDCF08C0-443A-4120-82DB-AC0CB54F0BB6}"/>
    <cellStyle name="표준 12 4 4" xfId="13902" xr:uid="{1E234167-8B35-4A0A-9712-9630A88B723D}"/>
    <cellStyle name="표준 12 4 4 2" xfId="13903" xr:uid="{57B66BCE-4103-4E38-B967-5D8424D23CFA}"/>
    <cellStyle name="표준 12 4 5" xfId="13904" xr:uid="{FE5FEFF0-DC1E-4375-A304-D7ACF7821979}"/>
    <cellStyle name="표준 12 4 6" xfId="13905" xr:uid="{E1A9BDD7-F406-46BA-88C3-D2EB47B2CC56}"/>
    <cellStyle name="표준 12 5" xfId="13906" xr:uid="{554C5411-6BFC-4DF2-9554-BCDA26EB37D6}"/>
    <cellStyle name="표준 12 5 2" xfId="13907" xr:uid="{326D93D8-CF9D-4573-B01A-211EE6AF73C2}"/>
    <cellStyle name="표준 12 5 2 2" xfId="13908" xr:uid="{58F831F3-89D7-4C14-8006-6D011C0E1B3B}"/>
    <cellStyle name="표준 12 5 3" xfId="13909" xr:uid="{1254EF4A-B4D8-4441-B02D-7E9C73D2C9B5}"/>
    <cellStyle name="표준 12 5 4" xfId="13910" xr:uid="{FAD33385-1DE3-425F-959D-14F9AA23828C}"/>
    <cellStyle name="표준 12 6" xfId="13911" xr:uid="{6EECFCF5-6EBA-48AA-A2E7-20C88BF49A19}"/>
    <cellStyle name="표준 12 6 2" xfId="13912" xr:uid="{0BCFADB7-28D7-4E56-BA66-F61E685DC3D3}"/>
    <cellStyle name="표준 12 6 2 2" xfId="13913" xr:uid="{19A3E132-D949-42DC-9652-8BA901348073}"/>
    <cellStyle name="표준 12 6 3" xfId="13914" xr:uid="{52CB8EC0-5CB4-4D5F-A5C6-50DEC3D757B7}"/>
    <cellStyle name="표준 12 6 4" xfId="13915" xr:uid="{A6BFB4C2-014C-4B14-B86E-2C370415F14F}"/>
    <cellStyle name="표준 12 7" xfId="13916" xr:uid="{396C7ECC-8E2E-45EB-9E5D-DCD4AB13AEAA}"/>
    <cellStyle name="표준 12 7 2" xfId="13917" xr:uid="{394D87DC-F424-4187-9E78-B4E20C96BB8F}"/>
    <cellStyle name="표준 12 8" xfId="13918" xr:uid="{838DF93D-A264-45CE-B29B-A3E9803DCEBF}"/>
    <cellStyle name="표준 12 9" xfId="13919" xr:uid="{42444BDA-2510-44B8-AD6E-A7737D7D9843}"/>
    <cellStyle name="표준 12_실별현황" xfId="13920" xr:uid="{A7D4443B-B8ED-4706-A2B3-CA8DDEAF25C3}"/>
    <cellStyle name="표준 13" xfId="13921" xr:uid="{04D28F65-ED75-4B2E-AA2B-702C7BD21999}"/>
    <cellStyle name="표준 13 2" xfId="13922" xr:uid="{C100B2F3-3D45-4A62-BDA5-BBE3925ED55A}"/>
    <cellStyle name="표준 13 2 2" xfId="13923" xr:uid="{4AFAA98B-F1FE-438C-AE46-AB7CDEDEF4D6}"/>
    <cellStyle name="표준 13 2 2 2" xfId="13924" xr:uid="{CBF47297-252F-47EE-B92E-5070B749DA24}"/>
    <cellStyle name="표준 13 2 2 2 2" xfId="13925" xr:uid="{98F3BA54-0E16-41B0-BBDF-75BAB27A8DAF}"/>
    <cellStyle name="표준 13 2 2 2 2 2" xfId="13926" xr:uid="{C6197FF8-C725-4371-B91A-C80E3A06A9AA}"/>
    <cellStyle name="표준 13 2 2 2 3" xfId="13927" xr:uid="{C1B3E3F2-EA05-4C2C-B85B-486FA5A1DECF}"/>
    <cellStyle name="표준 13 2 2 2 4" xfId="13928" xr:uid="{EBE7B6E6-88C4-42A5-9470-292660741051}"/>
    <cellStyle name="표준 13 2 2 3" xfId="13929" xr:uid="{AC81898C-FF58-41D6-906D-5E95EE72B0E1}"/>
    <cellStyle name="표준 13 2 2 3 2" xfId="13930" xr:uid="{FFD8CC9F-B801-4EE4-B24E-84B618EAA86A}"/>
    <cellStyle name="표준 13 2 2 3 2 2" xfId="13931" xr:uid="{E82CF499-BB73-40AD-BBDF-335C2EC2193A}"/>
    <cellStyle name="표준 13 2 2 3 3" xfId="13932" xr:uid="{BEBF6870-6B0F-47AF-B343-93D9BBD7BE26}"/>
    <cellStyle name="표준 13 2 2 3 4" xfId="13933" xr:uid="{6D9BB596-1F66-4255-B0C8-058E89FE54F9}"/>
    <cellStyle name="표준 13 2 2 4" xfId="13934" xr:uid="{FA0E7B4E-C59F-4833-B3FE-D1F75C863D14}"/>
    <cellStyle name="표준 13 2 2 4 2" xfId="13935" xr:uid="{03A2A5A7-DEC1-4BE5-BDA1-5CCA5BDC4FC3}"/>
    <cellStyle name="표준 13 2 2 5" xfId="13936" xr:uid="{7FD24CB2-2A9D-491E-8E64-669CD2D3AB2C}"/>
    <cellStyle name="표준 13 2 2 6" xfId="13937" xr:uid="{2C2FCBD3-8224-415F-9562-A79972A78DDD}"/>
    <cellStyle name="표준 13 2 3" xfId="13938" xr:uid="{B32C64D9-5ED3-412A-8286-3B49FFE9E3A3}"/>
    <cellStyle name="표준 13 2 3 2" xfId="13939" xr:uid="{E405DC28-0AA1-4300-8622-1C6C6182782A}"/>
    <cellStyle name="표준 13 2 3 2 2" xfId="13940" xr:uid="{0FCD7979-0193-4C91-94E8-47AE45100D1E}"/>
    <cellStyle name="표준 13 2 3 3" xfId="13941" xr:uid="{BC52EA51-2FA0-4499-8EA1-F6D08BC588C0}"/>
    <cellStyle name="표준 13 2 3 4" xfId="13942" xr:uid="{D2206FFC-1709-4C6E-BBC0-84071EB44EFF}"/>
    <cellStyle name="표준 13 2 4" xfId="13943" xr:uid="{0352E77E-62AE-46C1-A884-CFD074EC4127}"/>
    <cellStyle name="표준 13 2 4 2" xfId="13944" xr:uid="{FE27F124-D58D-450A-AB89-B7E9D50950F2}"/>
    <cellStyle name="표준 13 2 4 2 2" xfId="13945" xr:uid="{E5ADED98-01CC-419B-9C76-919AA9F16B12}"/>
    <cellStyle name="표준 13 2 4 3" xfId="13946" xr:uid="{CDD14984-180E-4B45-9394-DB1B54B7F959}"/>
    <cellStyle name="표준 13 2 4 4" xfId="13947" xr:uid="{77DAF4E9-C261-4992-AE84-E32A17359DA5}"/>
    <cellStyle name="표준 13 2 5" xfId="13948" xr:uid="{BCF97749-50C4-435B-A4CC-2F3A1B91D12A}"/>
    <cellStyle name="표준 13 2 5 2" xfId="13949" xr:uid="{A8669639-8958-4313-AF30-0304411C08CF}"/>
    <cellStyle name="표준 13 2 6" xfId="13950" xr:uid="{A9E25E0D-D769-4920-9DF4-DFA068F277B1}"/>
    <cellStyle name="표준 13 2 7" xfId="13951" xr:uid="{BD81DF65-26DB-4019-A8CE-25B22C74EC0E}"/>
    <cellStyle name="표준 13 2_실별현황" xfId="13952" xr:uid="{841F6DDD-C0F3-4B77-8EFB-3F9790B3E817}"/>
    <cellStyle name="표준 13 3" xfId="13953" xr:uid="{E2764871-D40C-46C4-89C6-1E761F52754C}"/>
    <cellStyle name="표준 13 3 2" xfId="13954" xr:uid="{F4D1F31E-DFC3-41C9-8BC8-2005976A3B99}"/>
    <cellStyle name="표준 13 3 2 2" xfId="13955" xr:uid="{876DDA22-35A0-411A-B905-9E62C0CEC9F2}"/>
    <cellStyle name="표준 13 3 2 2 2" xfId="13956" xr:uid="{FFACBC0D-C932-41F3-BC11-619E168CA6D1}"/>
    <cellStyle name="표준 13 3 2 3" xfId="13957" xr:uid="{6928E4FA-8582-4CF6-87B0-39164BD9B1B1}"/>
    <cellStyle name="표준 13 3 2 4" xfId="13958" xr:uid="{9F52B88B-5BE3-4777-9B77-F3B5187D408D}"/>
    <cellStyle name="표준 13 3 3" xfId="13959" xr:uid="{AFA8AA74-BA4D-493D-A94E-AC734245C833}"/>
    <cellStyle name="표준 13 3 3 2" xfId="13960" xr:uid="{AD023B0A-69C9-41A0-BA3F-3B120135EA51}"/>
    <cellStyle name="표준 13 3 3 2 2" xfId="13961" xr:uid="{D3D99297-C6D6-4127-8020-78FD43A2629D}"/>
    <cellStyle name="표준 13 3 3 3" xfId="13962" xr:uid="{6DCD2390-0F9B-4466-AB86-2119521D39AC}"/>
    <cellStyle name="표준 13 3 3 4" xfId="13963" xr:uid="{D9D5A867-0F93-48CF-AEEE-B110D6BB0E76}"/>
    <cellStyle name="표준 13 3 4" xfId="13964" xr:uid="{E85C8D84-C3B1-4DE5-AA56-88A0685C2BD0}"/>
    <cellStyle name="표준 13 3 4 2" xfId="13965" xr:uid="{C7A399BF-D475-4AAC-9643-124CFAA2C8CE}"/>
    <cellStyle name="표준 13 3 5" xfId="13966" xr:uid="{0F8FFF0B-F535-4E73-9ABD-A729AF559522}"/>
    <cellStyle name="표준 13 3 6" xfId="13967" xr:uid="{D63D52E3-9C13-4B4A-8C2A-3B0630B19179}"/>
    <cellStyle name="표준 13 4" xfId="13968" xr:uid="{1931DB05-B6FD-4B82-8154-AAF554E71609}"/>
    <cellStyle name="표준 13_실별현황" xfId="13969" xr:uid="{E6958FAD-DFD6-4005-B2FF-CE12B4B363A6}"/>
    <cellStyle name="표준 14" xfId="13970" xr:uid="{0DA2FAF3-4073-4C8E-9FDF-ECF19D1C8FE8}"/>
    <cellStyle name="표준 14 2" xfId="13971" xr:uid="{ED56F77D-9FE3-4DD3-B1D0-81A389648C80}"/>
    <cellStyle name="표준 14 2 2" xfId="13972" xr:uid="{F56E3DFC-47C2-4B82-8F36-BFC454DDF295}"/>
    <cellStyle name="표준 14 2 2 2" xfId="13973" xr:uid="{EA773512-7FE7-4072-AD2C-9FEA32EB29D9}"/>
    <cellStyle name="표준 14 2 2 2 2" xfId="13974" xr:uid="{2B2588AA-1CA7-473D-B42D-216962BA7494}"/>
    <cellStyle name="표준 14 2 2 3" xfId="13975" xr:uid="{DFF66364-CE60-4A0E-B39A-8443EA35C927}"/>
    <cellStyle name="표준 14 2 2 4" xfId="13976" xr:uid="{05AAB94B-E8DF-43C5-98A6-8D4DEDABE97C}"/>
    <cellStyle name="표준 14 2 3" xfId="13977" xr:uid="{CFB054EE-4E4E-4B13-A76B-976E11517C8F}"/>
    <cellStyle name="표준 14 2 3 2" xfId="13978" xr:uid="{ABBEA0B3-66B8-4820-8E44-DB259FDFF802}"/>
    <cellStyle name="표준 14 2 3 2 2" xfId="13979" xr:uid="{2DC2D074-C184-42B2-BF88-1F5178D12016}"/>
    <cellStyle name="표준 14 2 3 3" xfId="13980" xr:uid="{F821453E-2777-4F3C-855B-F6C25A308348}"/>
    <cellStyle name="표준 14 2 3 4" xfId="13981" xr:uid="{53D58BC6-819C-4274-A792-2A4A85643DAA}"/>
    <cellStyle name="표준 14 2 4" xfId="13982" xr:uid="{C07F29A0-3DB9-4C8C-8555-A51F557772B3}"/>
    <cellStyle name="표준 14 2 4 2" xfId="13983" xr:uid="{396D70F8-6F2E-46A6-84EA-1BCDB6F0FAF7}"/>
    <cellStyle name="표준 14 2 5" xfId="13984" xr:uid="{1C2CC3FA-608E-43BA-AF9C-A054D9D8DC23}"/>
    <cellStyle name="표준 14 2 6" xfId="13985" xr:uid="{70DB05AB-5C6A-4FFD-A22B-BE740025D889}"/>
    <cellStyle name="표준 14 3" xfId="13986" xr:uid="{F15BF20B-8301-4DBF-8700-F92027E4CE24}"/>
    <cellStyle name="표준 14 3 2" xfId="13987" xr:uid="{BD4978E7-BBAD-4FFF-A87A-D6AAB8B3A25A}"/>
    <cellStyle name="표준 14 3 2 2" xfId="13988" xr:uid="{D841D42B-A334-43BC-A7FD-FA8EE0BFE2E8}"/>
    <cellStyle name="표준 14 3 3" xfId="13989" xr:uid="{290B06F3-82DA-402A-B23A-9C4EEBFCB8FB}"/>
    <cellStyle name="표준 14 3 4" xfId="13990" xr:uid="{1D61DA8A-A739-4CCD-966F-4F6BEC41A79E}"/>
    <cellStyle name="표준 14 4" xfId="13991" xr:uid="{8831A843-247F-43BD-BA5A-C5ED8DE3C13D}"/>
    <cellStyle name="표준 14 4 2" xfId="13992" xr:uid="{28A438A8-0649-4A3D-8980-88952BFDD667}"/>
    <cellStyle name="표준 14 4 2 2" xfId="13993" xr:uid="{E3175677-9AD5-4B73-BD1B-29D7752C8CD2}"/>
    <cellStyle name="표준 14 4 3" xfId="13994" xr:uid="{62C9231B-6750-4F90-B90B-0692F1C33B96}"/>
    <cellStyle name="표준 14 4 4" xfId="13995" xr:uid="{7FF0AE7E-3869-4737-B093-D3FF3EF9E69B}"/>
    <cellStyle name="표준 14 5" xfId="13996" xr:uid="{D76CADBF-93CB-4534-9E37-7A3406AF12AD}"/>
    <cellStyle name="표준 14 5 2" xfId="13997" xr:uid="{364A2C3A-4E9B-4127-BC4D-7A4777ED7550}"/>
    <cellStyle name="표준 14 6" xfId="13998" xr:uid="{D3B37BC6-087B-4DB2-91EA-04816800B200}"/>
    <cellStyle name="표준 14 7" xfId="13999" xr:uid="{06BA0E85-D339-4C23-BBAB-CFA5145145B9}"/>
    <cellStyle name="표준 14_실별현황" xfId="14000" xr:uid="{3812821B-83A1-43D0-8BC9-334F0006B2EE}"/>
    <cellStyle name="표준 15" xfId="14001" xr:uid="{D19D13F6-EEBC-48DC-A90F-F0CC811D9CA6}"/>
    <cellStyle name="표준 15 2" xfId="14002" xr:uid="{491DDAA8-9F6E-45BC-BBAC-871D9B4BABC7}"/>
    <cellStyle name="표준 15 2 2" xfId="14003" xr:uid="{31BC245D-6F65-4869-B221-85944207554A}"/>
    <cellStyle name="표준 15 2 2 2" xfId="14004" xr:uid="{52BC193D-AB47-4FB8-8923-F22FB0F399D3}"/>
    <cellStyle name="표준 15 2 2 2 2" xfId="14005" xr:uid="{FF324092-B8D9-456B-9BAB-FD965B0033C1}"/>
    <cellStyle name="표준 15 2 2 2 2 2" xfId="14006" xr:uid="{14216E60-34B0-4E4B-B868-5A748EA6371F}"/>
    <cellStyle name="표준 15 2 2 2 3" xfId="14007" xr:uid="{51EE9CD5-9AFB-4BDE-9BD6-D015B67A1CF9}"/>
    <cellStyle name="표준 15 2 2 2 4" xfId="14008" xr:uid="{FB71E50F-0FE3-4B1C-AB2D-31C1F16AB645}"/>
    <cellStyle name="표준 15 2 2 3" xfId="14009" xr:uid="{17DDFE36-BA8B-4F8B-BFB0-B4BDF3842048}"/>
    <cellStyle name="표준 15 2 2 3 2" xfId="14010" xr:uid="{5C1A1995-8AA6-4466-AEAC-295D048D22F3}"/>
    <cellStyle name="표준 15 2 2 3 2 2" xfId="14011" xr:uid="{01B56E0F-52C1-4FBD-9B3C-DBE9C4C7747D}"/>
    <cellStyle name="표준 15 2 2 3 3" xfId="14012" xr:uid="{0F7FC229-D55B-49A4-8409-62CFCAF5884A}"/>
    <cellStyle name="표준 15 2 2 3 4" xfId="14013" xr:uid="{7FD42E63-794A-4FD0-8C20-9551BAB7566B}"/>
    <cellStyle name="표준 15 2 2 4" xfId="14014" xr:uid="{B280A93C-B1CF-4AFD-BF9D-702F3AD3A04E}"/>
    <cellStyle name="표준 15 2 2 4 2" xfId="14015" xr:uid="{B75755F2-25EB-4E85-93BF-E584582AAA32}"/>
    <cellStyle name="표준 15 2 2 5" xfId="14016" xr:uid="{A2664D90-189D-4102-90D5-27DE7EF84984}"/>
    <cellStyle name="표준 15 2 2 6" xfId="14017" xr:uid="{87497BBE-6550-4E66-A577-240E0EA10308}"/>
    <cellStyle name="표준 15 2 3" xfId="14018" xr:uid="{80CC84A9-E63A-44B9-BC11-83B0BE8CE517}"/>
    <cellStyle name="표준 15 2 3 2" xfId="14019" xr:uid="{FCE28AE0-9255-4B47-8118-1A28B9916DAE}"/>
    <cellStyle name="표준 15 2 3 2 2" xfId="14020" xr:uid="{28C572B5-4B88-45BF-9067-D9B3CE38F1AD}"/>
    <cellStyle name="표준 15 2 3 3" xfId="14021" xr:uid="{D4A0659E-EB11-4424-9D1E-1E7455928292}"/>
    <cellStyle name="표준 15 2 3 4" xfId="14022" xr:uid="{EF3BC1BE-68A2-46E7-A62F-AF6A96CCE1ED}"/>
    <cellStyle name="표준 15 2 4" xfId="14023" xr:uid="{41F563DF-B45B-4087-9FFE-2AE388C5CE38}"/>
    <cellStyle name="표준 15 2 4 2" xfId="14024" xr:uid="{B698477A-6865-4B57-B398-548253C1588B}"/>
    <cellStyle name="표준 15 2 4 2 2" xfId="14025" xr:uid="{F5B82F6C-20C4-44F6-A55A-AC112ED6361A}"/>
    <cellStyle name="표준 15 2 4 3" xfId="14026" xr:uid="{0C995084-F323-456A-B43D-F80CEDFB3CD0}"/>
    <cellStyle name="표준 15 2 4 4" xfId="14027" xr:uid="{4F2827D3-5328-41AC-A950-A6AD98F2F34E}"/>
    <cellStyle name="표준 15 2 5" xfId="14028" xr:uid="{6E7F2AD9-5117-4A1D-AAAA-F0FFD25990F3}"/>
    <cellStyle name="표준 15 2 5 2" xfId="14029" xr:uid="{4E479718-5CEB-47B6-82CD-5DC7AB3628AE}"/>
    <cellStyle name="표준 15 2 6" xfId="14030" xr:uid="{D3266A4E-A47F-4F90-A4EF-FDFFE4F0565D}"/>
    <cellStyle name="표준 15 2 7" xfId="14031" xr:uid="{5DBD421B-B8AB-4E5F-904E-C156F0867C43}"/>
    <cellStyle name="표준 15 3" xfId="14032" xr:uid="{A5F150D0-113A-477F-A708-0E9AD186294E}"/>
    <cellStyle name="표준 15 3 2" xfId="14033" xr:uid="{2874BD9D-8434-400D-8C4E-F632A2A6AEFF}"/>
    <cellStyle name="표준 15 3 2 2" xfId="14034" xr:uid="{8D2B2F2A-8C48-4708-B8E8-AC2D85524097}"/>
    <cellStyle name="표준 15 3 2 2 2" xfId="14035" xr:uid="{00B1BB14-A6AD-4896-A39B-B764371959B2}"/>
    <cellStyle name="표준 15 3 2 2 2 2" xfId="14036" xr:uid="{128C0835-B1E6-46F1-B1FF-38784D70E1C6}"/>
    <cellStyle name="표준 15 3 2 2 3" xfId="14037" xr:uid="{01C9612C-07ED-46C3-844B-58F06F8C9B9B}"/>
    <cellStyle name="표준 15 3 2 2 4" xfId="14038" xr:uid="{25247A8E-8549-4B6F-A980-924AEFB5A00B}"/>
    <cellStyle name="표준 15 3 2 3" xfId="14039" xr:uid="{3BD3AD6A-06C3-4788-8373-1BF2F2EE63D5}"/>
    <cellStyle name="표준 15 3 2 3 2" xfId="14040" xr:uid="{6B66CAF8-FB75-4DB8-BB7D-CC143FFF4987}"/>
    <cellStyle name="표준 15 3 2 3 2 2" xfId="14041" xr:uid="{8D434065-4682-4A83-BAA8-6AFEDE713BE0}"/>
    <cellStyle name="표준 15 3 2 3 3" xfId="14042" xr:uid="{EDA87EC5-C411-4DBB-8AF8-54812785727C}"/>
    <cellStyle name="표준 15 3 2 3 4" xfId="14043" xr:uid="{60AE5F59-03C0-40C3-98BD-C8D036FA6026}"/>
    <cellStyle name="표준 15 3 2 4" xfId="14044" xr:uid="{EB60A66D-7AB4-4BEA-BB00-B7695D3FD0EE}"/>
    <cellStyle name="표준 15 3 2 4 2" xfId="14045" xr:uid="{D0A2B27D-8F89-4ADE-8F57-0DD3D447F67D}"/>
    <cellStyle name="표준 15 3 2 5" xfId="14046" xr:uid="{2759FED2-1EDE-4A98-A718-56B66DA46A31}"/>
    <cellStyle name="표준 15 3 2 6" xfId="14047" xr:uid="{CA7DA25C-30BF-4F5C-B98A-5488581FAE2A}"/>
    <cellStyle name="표준 15 3 3" xfId="14048" xr:uid="{5DEE47A1-EBEA-475C-9E87-3A293C5DF632}"/>
    <cellStyle name="표준 15 3 3 2" xfId="14049" xr:uid="{54376437-1678-4F8F-9168-39433FDEBD5F}"/>
    <cellStyle name="표준 15 3 3 2 2" xfId="14050" xr:uid="{46FCB394-F119-41B6-8F71-930987A5AB1C}"/>
    <cellStyle name="표준 15 3 3 3" xfId="14051" xr:uid="{454EAD56-1BF1-401E-B148-8FF3DF77A0D9}"/>
    <cellStyle name="표준 15 3 3 4" xfId="14052" xr:uid="{DA404BA1-9F3E-40BD-9FEA-5A4652AEB0C3}"/>
    <cellStyle name="표준 15 3 4" xfId="14053" xr:uid="{C9404F8F-6AA0-401D-A9AD-9FA88C648797}"/>
    <cellStyle name="표준 15 3 4 2" xfId="14054" xr:uid="{1745836C-B58B-453C-8AFB-715D0598D41B}"/>
    <cellStyle name="표준 15 3 4 2 2" xfId="14055" xr:uid="{518CE663-256C-4E15-839E-FC0A67E9F60E}"/>
    <cellStyle name="표준 15 3 4 3" xfId="14056" xr:uid="{D5D9AB38-6B11-4E6F-B4E9-129CD3671B71}"/>
    <cellStyle name="표준 15 3 4 4" xfId="14057" xr:uid="{0748A5AE-BA94-48A1-93E5-62EB6320991F}"/>
    <cellStyle name="표준 15 3 5" xfId="14058" xr:uid="{EF9293C3-D3EF-48AB-80E8-D4C6EE512308}"/>
    <cellStyle name="표준 15 3 5 2" xfId="14059" xr:uid="{C019D140-305B-424A-AC54-5137B53B7A18}"/>
    <cellStyle name="표준 15 3 6" xfId="14060" xr:uid="{2D359E42-4F6D-475E-A726-089F345B99AB}"/>
    <cellStyle name="표준 15 3 7" xfId="14061" xr:uid="{1CEE7BC1-1ECD-47A1-8A89-0F9888048847}"/>
    <cellStyle name="표준 15 4" xfId="14062" xr:uid="{F6890B82-6749-4A60-8331-00414458317E}"/>
    <cellStyle name="표준 15 4 2" xfId="14063" xr:uid="{BBE9DB82-B4B2-4607-A318-257176803066}"/>
    <cellStyle name="표준 15 4 2 2" xfId="14064" xr:uid="{F764177D-8B72-4B44-A58E-A4CF98E54872}"/>
    <cellStyle name="표준 15 4 2 2 2" xfId="14065" xr:uid="{F9061185-5B80-46FD-881A-708B00AB040F}"/>
    <cellStyle name="표준 15 4 2 3" xfId="14066" xr:uid="{133AA745-FB4D-4614-A1AC-ED6AB11A9B8D}"/>
    <cellStyle name="표준 15 4 2 4" xfId="14067" xr:uid="{58C73250-7DA2-436C-9D82-9AAD812B0DCB}"/>
    <cellStyle name="표준 15 4 3" xfId="14068" xr:uid="{C5F0EA94-6F9A-4A6C-97E3-B44DE2EB8F32}"/>
    <cellStyle name="표준 15 4 3 2" xfId="14069" xr:uid="{A10F205F-86F2-4037-BE42-531F41EE52AC}"/>
    <cellStyle name="표준 15 4 3 2 2" xfId="14070" xr:uid="{34624069-186E-47E8-9BB7-D569BC50F6F9}"/>
    <cellStyle name="표준 15 4 3 3" xfId="14071" xr:uid="{FDF1696B-AB55-49EB-BBC4-9A5710279F19}"/>
    <cellStyle name="표준 15 4 3 4" xfId="14072" xr:uid="{8CB9B77A-5682-44BC-8C91-1D5BA9C2D2D4}"/>
    <cellStyle name="표준 15 4 4" xfId="14073" xr:uid="{CA09242C-9D3D-45E0-A48D-784AB9A280FB}"/>
    <cellStyle name="표준 15 4 4 2" xfId="14074" xr:uid="{FF26946D-6AD6-4FC6-A6F9-B0ED99EA7470}"/>
    <cellStyle name="표준 15 4 5" xfId="14075" xr:uid="{AEC520A1-835C-41DA-9F26-4B3DD457A72B}"/>
    <cellStyle name="표준 15 4 6" xfId="14076" xr:uid="{5F303FA5-101D-4F06-BCC0-288CBA03609B}"/>
    <cellStyle name="표준 15 5" xfId="14077" xr:uid="{92D140DD-D9E3-4C97-84B6-A3AAE1611965}"/>
    <cellStyle name="표준 15 5 2" xfId="14078" xr:uid="{74F87500-1C28-42CA-B529-0D0C12A1762A}"/>
    <cellStyle name="표준 15 5 2 2" xfId="14079" xr:uid="{F082200C-C923-452D-BB7E-365DB77AC99F}"/>
    <cellStyle name="표준 15 5 3" xfId="14080" xr:uid="{88FEB1F1-9859-4E4B-8AA9-A3AFFBAA36BC}"/>
    <cellStyle name="표준 15 5 4" xfId="14081" xr:uid="{3FFF68C1-93CD-4530-B1E2-E64FD372F927}"/>
    <cellStyle name="표준 15 6" xfId="14082" xr:uid="{A23F7AF6-890D-451E-84AD-7EBF12EABB87}"/>
    <cellStyle name="표준 15 6 2" xfId="14083" xr:uid="{88674530-20FF-44E0-B2B4-C36034C484F0}"/>
    <cellStyle name="표준 15 6 2 2" xfId="14084" xr:uid="{53DDDE4F-09CA-478D-9C36-58345C4A6885}"/>
    <cellStyle name="표준 15 6 3" xfId="14085" xr:uid="{16714AD2-8A6B-4CE3-A949-7F1E136D95C4}"/>
    <cellStyle name="표준 15 6 4" xfId="14086" xr:uid="{D4A5DF36-70B5-4FB9-AC25-5782A6693275}"/>
    <cellStyle name="표준 15 7" xfId="14087" xr:uid="{272402C2-2698-4641-88CE-B8A7194AC64F}"/>
    <cellStyle name="표준 15 7 2" xfId="14088" xr:uid="{A0528824-23BE-4AC5-9E55-75E026DE2A45}"/>
    <cellStyle name="표준 15 8" xfId="14089" xr:uid="{59274355-6A66-4FA5-B1F1-1C4D1217B910}"/>
    <cellStyle name="표준 15 9" xfId="14090" xr:uid="{DE233556-E19D-44F9-8F33-ED80E366CB4A}"/>
    <cellStyle name="표준 15_실별현황" xfId="14091" xr:uid="{B698C341-7BC7-4DBC-974A-33CF583AFDA3}"/>
    <cellStyle name="표준 16" xfId="14092" xr:uid="{494CA378-2F34-4CE3-B9B1-F2749A58B8A1}"/>
    <cellStyle name="표준 16 2" xfId="14093" xr:uid="{92669E2A-6175-4F16-B227-6240EA0D69AD}"/>
    <cellStyle name="표준 16_실별현황" xfId="14094" xr:uid="{3561CA2A-9D31-4F25-A2B4-0F04E8E416BE}"/>
    <cellStyle name="표준 17" xfId="14095" xr:uid="{ACC75968-ECD0-44A4-823C-5C211A6357C5}"/>
    <cellStyle name="표준 17 2" xfId="14096" xr:uid="{B4BE146F-7000-48ED-99BE-0F39C32E22BE}"/>
    <cellStyle name="표준 17 2 2" xfId="14097" xr:uid="{4CA8E2D2-7983-4276-A10D-9E84D3E817DF}"/>
    <cellStyle name="표준 17 2 2 2" xfId="14098" xr:uid="{9B459B7C-E910-443D-830D-493D92298618}"/>
    <cellStyle name="표준 17 2 2 2 2" xfId="14099" xr:uid="{639BFFF9-6BC6-48A9-8687-57971D622D6F}"/>
    <cellStyle name="표준 17 2 2 2 2 2" xfId="14100" xr:uid="{60E439C1-4DB4-4A14-9D6E-977DFB78D36D}"/>
    <cellStyle name="표준 17 2 2 2 3" xfId="14101" xr:uid="{D39B604A-3F7D-4D06-B0E1-198715DA8D50}"/>
    <cellStyle name="표준 17 2 2 2 4" xfId="14102" xr:uid="{43263954-5620-4F2D-B55B-00734CEB234B}"/>
    <cellStyle name="표준 17 2 2 3" xfId="14103" xr:uid="{28D78344-32A0-400E-96BC-4A80889C7E94}"/>
    <cellStyle name="표준 17 2 2 3 2" xfId="14104" xr:uid="{FAB4462F-BCE3-47FD-8845-5963F7F32075}"/>
    <cellStyle name="표준 17 2 2 3 2 2" xfId="14105" xr:uid="{111E469E-59C4-4101-8E82-01320BDF1939}"/>
    <cellStyle name="표준 17 2 2 3 3" xfId="14106" xr:uid="{E69CE478-A6EA-49CE-A125-BB1C9C1ACDFF}"/>
    <cellStyle name="표준 17 2 2 3 4" xfId="14107" xr:uid="{4BEEAF78-FE62-420D-8843-F5257A61D127}"/>
    <cellStyle name="표준 17 2 2 4" xfId="14108" xr:uid="{966F3EE3-98FF-4CF0-8B73-83ADFD12A01A}"/>
    <cellStyle name="표준 17 2 2 4 2" xfId="14109" xr:uid="{51D578D3-F58E-4E41-8BD3-E228D63F4D32}"/>
    <cellStyle name="표준 17 2 2 5" xfId="14110" xr:uid="{93B9F61D-E1FA-48B6-90BC-1282B64C762E}"/>
    <cellStyle name="표준 17 2 2 6" xfId="14111" xr:uid="{7A05C82A-1D2D-4A42-ACB1-B2DA01282A57}"/>
    <cellStyle name="표준 17 2 3" xfId="14112" xr:uid="{A7009C2F-DFE4-4F39-91B4-D546E0B455B2}"/>
    <cellStyle name="표준 17 2 3 2" xfId="14113" xr:uid="{98CDF2C8-F447-4C16-B325-CBD249EE7422}"/>
    <cellStyle name="표준 17 2 3 2 2" xfId="14114" xr:uid="{A5069235-0F8C-44DA-A9BD-5E3FFAA30758}"/>
    <cellStyle name="표준 17 2 3 3" xfId="14115" xr:uid="{CA5D2E3A-EB09-4571-85DC-70E4FED92E8A}"/>
    <cellStyle name="표준 17 2 3 4" xfId="14116" xr:uid="{73B6F9A6-7A88-40A7-A3C0-0BE2C8B5F017}"/>
    <cellStyle name="표준 17 2 4" xfId="14117" xr:uid="{87A03ECC-16C6-44A5-AD34-85395E6BF29E}"/>
    <cellStyle name="표준 17 2 4 2" xfId="14118" xr:uid="{2CB94372-9D2C-45A5-A6B3-B33FB30DE9F4}"/>
    <cellStyle name="표준 17 2 4 2 2" xfId="14119" xr:uid="{7E890FF8-6CAB-40A7-B872-CF84D54F9926}"/>
    <cellStyle name="표준 17 2 4 3" xfId="14120" xr:uid="{4B175C2D-A317-4A40-9012-CB79B7FC0E2B}"/>
    <cellStyle name="표준 17 2 4 4" xfId="14121" xr:uid="{23826994-AC6C-4C21-82FA-84BFF3E1CA6C}"/>
    <cellStyle name="표준 17 2 5" xfId="14122" xr:uid="{BCCF4E7E-D5B6-4AA1-83BA-E159003AF789}"/>
    <cellStyle name="표준 17 2 5 2" xfId="14123" xr:uid="{9BB95B36-3BF3-4633-9716-710F2447C69A}"/>
    <cellStyle name="표준 17 2 6" xfId="14124" xr:uid="{0FB38582-0B95-4C95-BE80-E2C0828D2997}"/>
    <cellStyle name="표준 17 2 7" xfId="14125" xr:uid="{26AC0010-648C-4E98-A499-109BE29FEDDC}"/>
    <cellStyle name="표준 17 2_실별현황" xfId="14126" xr:uid="{28E837DD-0DA6-4E40-83F4-9E56A5922011}"/>
    <cellStyle name="표준 17 3" xfId="14127" xr:uid="{43317AE5-6F20-49CF-B714-57A209DA5390}"/>
    <cellStyle name="표준 17 3 2" xfId="14128" xr:uid="{74769321-CB29-40EC-9FA0-51A2C6CA6F58}"/>
    <cellStyle name="표준 17 3 2 2" xfId="14129" xr:uid="{6B297942-D71A-46F2-A1DD-BD40A5A4FAAC}"/>
    <cellStyle name="표준 17 3 2 2 2" xfId="14130" xr:uid="{6237F67C-45EC-4A23-883F-63E0EC2779A8}"/>
    <cellStyle name="표준 17 3 2 3" xfId="14131" xr:uid="{1CF4683F-0C69-479E-8443-A127244FEDCE}"/>
    <cellStyle name="표준 17 3 2 4" xfId="14132" xr:uid="{E1E33D9C-2480-4313-B218-439DF2914DD5}"/>
    <cellStyle name="표준 17 3 3" xfId="14133" xr:uid="{90709FDC-50BE-4052-84A5-4B487D94A4A7}"/>
    <cellStyle name="표준 17 3 3 2" xfId="14134" xr:uid="{93CCBCA1-568D-4A3D-899E-6B5A0D963503}"/>
    <cellStyle name="표준 17 3 3 2 2" xfId="14135" xr:uid="{02A99281-A658-4226-A9FB-D08F743415C3}"/>
    <cellStyle name="표준 17 3 3 3" xfId="14136" xr:uid="{701A70C4-8064-4893-B792-2FC15AF61B59}"/>
    <cellStyle name="표준 17 3 3 4" xfId="14137" xr:uid="{E00CF40B-C531-4CED-B219-F41155ADBD5A}"/>
    <cellStyle name="표준 17 3 4" xfId="14138" xr:uid="{4A050693-598B-4C47-85EB-705A20869F7F}"/>
    <cellStyle name="표준 17 3 4 2" xfId="14139" xr:uid="{BF1181D7-2102-42CD-84E6-27A1F34EE461}"/>
    <cellStyle name="표준 17 3 5" xfId="14140" xr:uid="{2303C4F4-89AF-4694-8558-B547FDE787E4}"/>
    <cellStyle name="표준 17 3 6" xfId="14141" xr:uid="{5564B871-F211-47C8-8FD3-3DC0AE364A30}"/>
    <cellStyle name="표준 17 4" xfId="14142" xr:uid="{98A55B93-C348-4A2C-97FB-2A4526D3C9C4}"/>
    <cellStyle name="표준 17 4 2" xfId="14143" xr:uid="{4A525B70-4A63-4B5F-A149-06AD48086804}"/>
    <cellStyle name="표준 17 4 2 2" xfId="14144" xr:uid="{091B10E9-AB0B-4CF9-8A27-ACB37F5CABBA}"/>
    <cellStyle name="표준 17 4 3" xfId="14145" xr:uid="{06914E23-102A-4B02-91B3-A1D79FF35576}"/>
    <cellStyle name="표준 17 4 4" xfId="14146" xr:uid="{849829CE-C86E-4837-9FA7-B52EE375A74F}"/>
    <cellStyle name="표준 17 5" xfId="14147" xr:uid="{CEDF6B35-DA11-4E2D-9DAE-A9CE927D3C84}"/>
    <cellStyle name="표준 17 5 2" xfId="14148" xr:uid="{1AD52959-A73F-40C1-8F9C-6F62E6FDDF6C}"/>
    <cellStyle name="표준 17 5 2 2" xfId="14149" xr:uid="{3E1CC263-E6C0-4E91-B7BE-951BA727169B}"/>
    <cellStyle name="표준 17 5 3" xfId="14150" xr:uid="{0C1C72E1-C6DE-4D23-8D17-7B513956B37D}"/>
    <cellStyle name="표준 17 5 4" xfId="14151" xr:uid="{32E80ABD-9D7E-4017-AF5E-57D0DB3AE6AE}"/>
    <cellStyle name="표준 17 6" xfId="14152" xr:uid="{09BF076D-7B30-460D-8149-F58A8A58EC2C}"/>
    <cellStyle name="표준 17 6 2" xfId="14153" xr:uid="{57546D4A-F0C7-4DB2-975E-F10AB8ECEACE}"/>
    <cellStyle name="표준 17 7" xfId="14154" xr:uid="{6949576D-E86D-4414-8AC7-26910D0DD83E}"/>
    <cellStyle name="표준 17 8" xfId="14155" xr:uid="{E10E0315-21D7-4754-8781-8DF36F28CC43}"/>
    <cellStyle name="표준 17_실별현황" xfId="14156" xr:uid="{A47B7414-007F-469A-AF38-98C0B8B542A2}"/>
    <cellStyle name="표준 18" xfId="14157" xr:uid="{A1C0306F-7E9A-420C-A45C-B9630E628AED}"/>
    <cellStyle name="표준 18 10" xfId="14158" xr:uid="{C6D34FC9-45FC-4B09-9299-4FD53D37CB2C}"/>
    <cellStyle name="표준 18 2" xfId="14159" xr:uid="{19D11094-941A-4B0E-89D9-ACF859BBE8FD}"/>
    <cellStyle name="표준 18 2 2" xfId="14160" xr:uid="{3964B608-8F6A-48BF-8057-EC2374D5FEC4}"/>
    <cellStyle name="표준 18 2 2 2" xfId="14161" xr:uid="{94D1D602-C3ED-48D1-8DB4-11E75933A764}"/>
    <cellStyle name="표준 18 2 2 2 2" xfId="14162" xr:uid="{F845E899-ADD8-499F-B5F5-52C8D233BCFC}"/>
    <cellStyle name="표준 18 2 2 3" xfId="14163" xr:uid="{23C4D696-A0A7-4768-AC34-825E06F96DF1}"/>
    <cellStyle name="표준 18 2 2 4" xfId="14164" xr:uid="{1DFF6FB0-B89B-4BA3-BAEA-4F842D9E8EB1}"/>
    <cellStyle name="표준 18 2 3" xfId="14165" xr:uid="{AB53C4B5-4B86-43AA-BBF4-048B8D1CDE2F}"/>
    <cellStyle name="표준 18 2 3 2" xfId="14166" xr:uid="{AAE30F99-2D73-4486-82A9-F7D8DE39BF89}"/>
    <cellStyle name="표준 18 2 3 2 2" xfId="14167" xr:uid="{4DF069F7-457A-4E9F-9C3E-0684A4FBFE39}"/>
    <cellStyle name="표준 18 2 3 3" xfId="14168" xr:uid="{7ECF352F-6FE5-4B7B-8E04-BA223051FF3E}"/>
    <cellStyle name="표준 18 2 3 4" xfId="14169" xr:uid="{1EAF031D-A4C1-4D8F-BE62-89FE915A46CC}"/>
    <cellStyle name="표준 18 2 4" xfId="14170" xr:uid="{AF53F743-4D5A-42C0-99BE-55FBFBBB0975}"/>
    <cellStyle name="표준 18 2 4 2" xfId="14171" xr:uid="{3F521FE2-FF60-4836-B598-5EA8B4C5D41E}"/>
    <cellStyle name="표준 18 2 5" xfId="14172" xr:uid="{17FE575B-94DB-473C-8F02-C8605FA54E95}"/>
    <cellStyle name="표준 18 2 6" xfId="14173" xr:uid="{521EC15E-1BD2-4D86-9D8B-216760838F3E}"/>
    <cellStyle name="표준 18 3" xfId="14174" xr:uid="{8EE4B4F7-7EC0-4CC2-B43C-EFDACE8879AE}"/>
    <cellStyle name="표준 18 3 2" xfId="14175" xr:uid="{CE9AA0D8-E3B4-48DD-BBF9-088E781692A4}"/>
    <cellStyle name="표준 18 3 2 2" xfId="14176" xr:uid="{B67794EC-000B-47EC-BE8E-FCBBFB63B447}"/>
    <cellStyle name="표준 18 3 3" xfId="14177" xr:uid="{3F711636-567F-4EEA-BEA2-41636023DB11}"/>
    <cellStyle name="표준 18 3 4" xfId="14178" xr:uid="{83BBFB72-D6CA-4BA9-B4DD-096321B7BD08}"/>
    <cellStyle name="표준 18 4" xfId="14179" xr:uid="{0817117C-3FC0-4A3C-B53C-279B2475E2D8}"/>
    <cellStyle name="표준 18 4 2" xfId="14180" xr:uid="{807CEB82-2F26-456D-8C36-20D04488F5B6}"/>
    <cellStyle name="표준 18 4 2 2" xfId="14181" xr:uid="{5297DABB-6D43-4D34-828F-5A153AA808A3}"/>
    <cellStyle name="표준 18 4 3" xfId="14182" xr:uid="{ECDF7E2D-6745-496C-ACFA-EF58E238503E}"/>
    <cellStyle name="표준 18 4 4" xfId="14183" xr:uid="{93B99FDA-A6EC-4922-8459-2C72FB217B8C}"/>
    <cellStyle name="표준 18 5" xfId="14184" xr:uid="{8620D0BB-1518-4D1C-AF39-792A904D51D3}"/>
    <cellStyle name="표준 18 5 2" xfId="14185" xr:uid="{88D07073-8E1D-49A6-81B9-4E9272EC230F}"/>
    <cellStyle name="표준 18 6" xfId="14186" xr:uid="{B8E46D34-B04B-4A60-9A4C-75A097A269A4}"/>
    <cellStyle name="표준 18 7" xfId="14187" xr:uid="{7CE6727E-5D9D-44E9-B259-0F0C7EA73340}"/>
    <cellStyle name="표준 19" xfId="14188" xr:uid="{B0AE6117-D6AE-4598-A4D2-C8800C61CD63}"/>
    <cellStyle name="표준 19 2" xfId="14189" xr:uid="{84BDCBD9-B206-4DEF-B84C-2DF4709AEEEF}"/>
    <cellStyle name="표준 19 2 2" xfId="14190" xr:uid="{71B006FE-2ADD-45C6-B69A-C33C9E0AC26E}"/>
    <cellStyle name="표준 19 2 2 2" xfId="14191" xr:uid="{8ED31BFC-69C9-40C2-AA42-6AD940541C08}"/>
    <cellStyle name="표준 19 2 2 2 2" xfId="14192" xr:uid="{E057AE23-8386-47AF-9F57-36AAA63C7FC3}"/>
    <cellStyle name="표준 19 2 2 3" xfId="14193" xr:uid="{374118E1-D97A-4DBF-8AD3-8BB59DD048D1}"/>
    <cellStyle name="표준 19 2 2 4" xfId="14194" xr:uid="{FABD3208-67FE-4AD3-8D08-B0E9106BC8D0}"/>
    <cellStyle name="표준 19 2 3" xfId="14195" xr:uid="{71B68EB0-ADE3-4425-A6B8-7FAF31ED655C}"/>
    <cellStyle name="표준 19 2 3 2" xfId="14196" xr:uid="{42C33675-A6EA-4743-93FC-05CF82247CA9}"/>
    <cellStyle name="표준 19 2 3 2 2" xfId="14197" xr:uid="{780F6F23-9767-4B8F-81B2-995AF7A02287}"/>
    <cellStyle name="표준 19 2 3 3" xfId="14198" xr:uid="{F2E28B4F-99B8-4E17-8586-FC04089F3AB8}"/>
    <cellStyle name="표준 19 2 3 4" xfId="14199" xr:uid="{A410F974-410B-4723-B6EE-0363448E87A3}"/>
    <cellStyle name="표준 19 2 4" xfId="14200" xr:uid="{BFEEBA6D-A5FD-47B1-A115-D737A2DA43AE}"/>
    <cellStyle name="표준 19 2 4 2" xfId="14201" xr:uid="{95571ADA-25F4-4269-BB76-27D3E04A1100}"/>
    <cellStyle name="표준 19 2 5" xfId="14202" xr:uid="{3D5452C3-9489-4C99-89EA-1E7D380FD56B}"/>
    <cellStyle name="표준 19 2 6" xfId="14203" xr:uid="{FC191622-C888-4DC1-AAA5-5BD30EE3E79D}"/>
    <cellStyle name="표준 19 3" xfId="14204" xr:uid="{AE27A017-2BC8-4E72-9F5E-3C93FB4F7332}"/>
    <cellStyle name="표준 19 3 2" xfId="14205" xr:uid="{5EA7B9D3-D449-49F0-9CA9-CE6E3E6BEF0A}"/>
    <cellStyle name="표준 19 3 2 2" xfId="14206" xr:uid="{E721DB29-7DC8-4E8F-9A89-B16DD0DFF8FA}"/>
    <cellStyle name="표준 19 3 3" xfId="14207" xr:uid="{EA5F3A01-0202-40EE-BCBC-9A3AA12051E5}"/>
    <cellStyle name="표준 19 3 4" xfId="14208" xr:uid="{F27DFDE3-5F46-4F49-9FEA-1E8CEFC075FC}"/>
    <cellStyle name="표준 19 4" xfId="14209" xr:uid="{EF16E28E-2084-49AB-BC5E-E37B42689200}"/>
    <cellStyle name="표준 19 4 2" xfId="14210" xr:uid="{EF1216FE-E558-4E64-96A4-56A616B27BE2}"/>
    <cellStyle name="표준 19 4 2 2" xfId="14211" xr:uid="{79863AE6-159A-4F22-9D6E-F872FDC392FA}"/>
    <cellStyle name="표준 19 4 3" xfId="14212" xr:uid="{8E932AA6-6E3A-45C8-B80F-9EBDBD326D4C}"/>
    <cellStyle name="표준 19 4 4" xfId="14213" xr:uid="{1DE38ECD-2EB4-4A3A-B489-55326CF3B144}"/>
    <cellStyle name="표준 19 5" xfId="14214" xr:uid="{543D4FA9-E488-4F8A-9428-B0A2243C1E3B}"/>
    <cellStyle name="표준 19 5 2" xfId="14215" xr:uid="{C57E23F7-F1F2-4D64-B6D3-A12EE7BF2B27}"/>
    <cellStyle name="표준 19 6" xfId="14216" xr:uid="{8B5CA604-F928-49CB-9270-A9A6DF2C1D5A}"/>
    <cellStyle name="표준 19 7" xfId="14217" xr:uid="{C26EF045-51B0-49EB-9CE8-DF28C94F29CC}"/>
    <cellStyle name="표준 2" xfId="1" xr:uid="{1163D08B-13AD-4D58-A795-3367E309A645}"/>
    <cellStyle name="표준 2 10" xfId="14218" xr:uid="{88AAE919-685C-466B-A975-6EC5FBD3AA31}"/>
    <cellStyle name="표준 2 11" xfId="14219" xr:uid="{86A437CB-6F16-4734-ADEF-10590BB6AD2D}"/>
    <cellStyle name="표준 2 12" xfId="14220" xr:uid="{C0D0FABC-36DF-40C9-80A0-C298D0D6DDD4}"/>
    <cellStyle name="표준 2 13" xfId="14221" xr:uid="{BAFFF12E-2534-4D61-899E-F944CDC6C997}"/>
    <cellStyle name="표준 2 14" xfId="14222" xr:uid="{DD0B24AE-0D88-4D1D-8523-643A9E051B2B}"/>
    <cellStyle name="표준 2 15" xfId="14223" xr:uid="{6DFF4514-6B2E-473B-A406-1751F160D1AD}"/>
    <cellStyle name="표준 2 16" xfId="14224" xr:uid="{20F0AB87-BA67-4BFF-A1F8-BEECC0A71EB4}"/>
    <cellStyle name="표준 2 17" xfId="14225" xr:uid="{FFE01C73-FA4C-4903-BE42-13676A635A1E}"/>
    <cellStyle name="표준 2 18" xfId="14226" xr:uid="{6F887913-9E09-479A-86EB-04E44AB22A4C}"/>
    <cellStyle name="표준 2 19" xfId="14227" xr:uid="{59B7B12D-4A62-4EE7-AC7A-823907645867}"/>
    <cellStyle name="표준 2 2" xfId="14228" xr:uid="{420125F8-20FE-4585-9439-9956C6FADC2C}"/>
    <cellStyle name="표준 2 2 2" xfId="14229" xr:uid="{54864341-0218-43BC-B865-FFFD066BE946}"/>
    <cellStyle name="표준 2 2 2 2" xfId="14230" xr:uid="{EE99F8F7-B5FD-406E-89EE-3659957C7507}"/>
    <cellStyle name="표준 2 2 2 3" xfId="14231" xr:uid="{F80B844C-F54B-4FE9-8A39-2CC02908D4FC}"/>
    <cellStyle name="표준 2 2 3" xfId="14232" xr:uid="{B8FCD1B4-36AF-4E41-A939-C200C112127C}"/>
    <cellStyle name="표준 2 2 4" xfId="14233" xr:uid="{D79F1CE2-C176-46C5-BEEC-553C909BEBDB}"/>
    <cellStyle name="표준 2 2 5" xfId="14234" xr:uid="{219BC682-7B2B-493B-907F-E0D9907513A7}"/>
    <cellStyle name="표준 2 2 6" xfId="14235" xr:uid="{BDD8BB3C-0F71-4976-93FA-5311D25EE1CE}"/>
    <cellStyle name="표준 2 2 7" xfId="14236" xr:uid="{133CE9D9-E074-4A6C-BD00-F21937F3E14A}"/>
    <cellStyle name="표준 2 2 8" xfId="14237" xr:uid="{6B48EF58-7DB3-4EF2-BC89-0C1029388877}"/>
    <cellStyle name="표준 2 2 9" xfId="14238" xr:uid="{E818912C-AE24-441E-9E30-751755A2E879}"/>
    <cellStyle name="표준 2 20" xfId="14239" xr:uid="{5E872F78-A9AA-4310-8EFD-24A457DD8744}"/>
    <cellStyle name="표준 2 21" xfId="14240" xr:uid="{8D2312A1-F7A1-4AF1-BBFF-43407140C012}"/>
    <cellStyle name="표준 2 22" xfId="14241" xr:uid="{546C1A15-0554-4BB3-8CC5-EC29965FC979}"/>
    <cellStyle name="표준 2 23" xfId="14242" xr:uid="{B3136AD4-1694-4763-9440-688526542A4F}"/>
    <cellStyle name="표준 2 24" xfId="14243" xr:uid="{1F87299B-DDCF-4631-995C-BCE69B599136}"/>
    <cellStyle name="표준 2 25" xfId="14244" xr:uid="{D44DAE62-9397-4CA5-A694-A5B972F9F92F}"/>
    <cellStyle name="표준 2 26" xfId="14245" xr:uid="{20D7FE1F-92B6-4076-ADBF-22A784F1208E}"/>
    <cellStyle name="표준 2 27" xfId="14246" xr:uid="{363A92F2-77ED-46BE-B43B-7579EE8E92A5}"/>
    <cellStyle name="표준 2 28" xfId="14247" xr:uid="{4ABB245E-14EC-4ECD-935F-919615BFFE62}"/>
    <cellStyle name="표준 2 29" xfId="14248" xr:uid="{6FDDC866-4F53-472A-AA93-17EE8DD84080}"/>
    <cellStyle name="표준 2 3" xfId="14249" xr:uid="{1D6D2898-F7EF-4787-9E34-F2F522636C8C}"/>
    <cellStyle name="표준 2 3 2" xfId="14250" xr:uid="{87CB67ED-DCD9-4E86-B085-4530724F1E5B}"/>
    <cellStyle name="표준 2 30" xfId="14251" xr:uid="{1A0D0691-7C28-4C15-AA86-C358567A2BAB}"/>
    <cellStyle name="표준 2 31" xfId="14252" xr:uid="{B6940EA2-A51A-495B-9F87-40FA0FF850C8}"/>
    <cellStyle name="표준 2 32" xfId="14253" xr:uid="{2D13CFBD-14C7-475D-9B66-BB2691BCF693}"/>
    <cellStyle name="표준 2 33" xfId="14254" xr:uid="{AC691D99-4EA4-4BED-9932-E0AF492AC1FC}"/>
    <cellStyle name="표준 2 34" xfId="14255" xr:uid="{00A72A4A-A41E-44F0-AF0C-4EC041E90977}"/>
    <cellStyle name="표준 2 35" xfId="14256" xr:uid="{353AC0E1-53A9-481F-ABDC-FC29DC0E03B3}"/>
    <cellStyle name="표준 2 36" xfId="14257" xr:uid="{0E5B5C03-EFFC-4BEB-AA34-AF83FAF8B205}"/>
    <cellStyle name="표준 2 39" xfId="14258" xr:uid="{93CB7A57-3377-483D-9202-C3669A123093}"/>
    <cellStyle name="표준 2 4" xfId="14259" xr:uid="{84E7FCA6-0077-4512-A3B8-2C4599E58B4C}"/>
    <cellStyle name="표준 2 4 2" xfId="14260" xr:uid="{9FCFF02C-CB62-47D1-8AB8-1C0E47C645BA}"/>
    <cellStyle name="표준 2 4 2 2" xfId="14261" xr:uid="{E81C66A4-5F4E-47C6-A31A-D0A8D6ABDE8E}"/>
    <cellStyle name="표준 2 5" xfId="14262" xr:uid="{988E63CB-C635-406A-AA36-1374AC866E0C}"/>
    <cellStyle name="표준 2 5 2" xfId="14263" xr:uid="{9A969F87-3BA7-47C9-A217-E3DEED108434}"/>
    <cellStyle name="표준 2 6" xfId="14264" xr:uid="{48472201-20C1-4448-912E-A9CF7A9909DE}"/>
    <cellStyle name="표준 2 6 2" xfId="14265" xr:uid="{032D6E21-5B81-4B59-9F63-228B9E9010D6}"/>
    <cellStyle name="표준 2 7" xfId="14266" xr:uid="{E8E6BD48-87FE-4B38-863D-FDB923E69B46}"/>
    <cellStyle name="표준 2 8" xfId="14267" xr:uid="{8747C7AD-B7C4-4226-BA2C-248B0AB98934}"/>
    <cellStyle name="표준 2 9" xfId="14268" xr:uid="{65A6B295-C218-462D-B360-081FCB52DE27}"/>
    <cellStyle name="표준 2_6.원단위" xfId="14269" xr:uid="{07B50120-1E4A-4B8D-88C4-FBD1C71DA2C8}"/>
    <cellStyle name="표준 20" xfId="14270" xr:uid="{0819A314-8A37-49D4-A2A9-485A29B1937F}"/>
    <cellStyle name="표준 20 2" xfId="14271" xr:uid="{7D78232D-804B-4FF3-8E92-8F1AB1122FB9}"/>
    <cellStyle name="표준 20 2 2" xfId="14272" xr:uid="{D53ADCD1-B39D-469D-B1CC-8C83EAB0A8A9}"/>
    <cellStyle name="표준 20 2 2 2" xfId="14273" xr:uid="{7E795481-C313-455A-8EEA-73AF30724DF1}"/>
    <cellStyle name="표준 20 2 2 2 2" xfId="14274" xr:uid="{538BEF66-C4BC-4105-B2A5-33420968F646}"/>
    <cellStyle name="표준 20 2 2 3" xfId="14275" xr:uid="{BDF64CBD-B56E-4494-951B-4B73E26DF075}"/>
    <cellStyle name="표준 20 2 2 4" xfId="14276" xr:uid="{D0AD4480-15C4-4140-BE7D-8A799D4294F1}"/>
    <cellStyle name="표준 20 2 3" xfId="14277" xr:uid="{1F6843E2-29A4-4F81-B094-B3683D5628D1}"/>
    <cellStyle name="표준 20 2 3 2" xfId="14278" xr:uid="{C8B04187-6B54-4FE0-8277-D3D2AD42859E}"/>
    <cellStyle name="표준 20 2 3 2 2" xfId="14279" xr:uid="{F9B4A31E-82AA-486D-98D0-B6A4F8B58238}"/>
    <cellStyle name="표준 20 2 3 3" xfId="14280" xr:uid="{867EE578-CC0C-4165-A38B-2345A1A425C0}"/>
    <cellStyle name="표준 20 2 3 4" xfId="14281" xr:uid="{39F36B18-35B3-4EAC-9804-CF4609293222}"/>
    <cellStyle name="표준 20 2 4" xfId="14282" xr:uid="{07879CC1-0742-445E-84BE-19A6DB521B49}"/>
    <cellStyle name="표준 20 2 4 2" xfId="14283" xr:uid="{4E11B86C-E6D5-4E9E-A37D-FAA1A1A18E83}"/>
    <cellStyle name="표준 20 2 5" xfId="14284" xr:uid="{62DA2A83-BACA-4071-8333-D7166C2A355B}"/>
    <cellStyle name="표준 20 2 6" xfId="14285" xr:uid="{CC22FB98-0104-43D7-A182-C2F71949AEF3}"/>
    <cellStyle name="표준 20 3" xfId="14286" xr:uid="{48B335C0-565A-4DD0-A360-A59817F973C9}"/>
    <cellStyle name="표준 20 3 2" xfId="14287" xr:uid="{E8041138-C56A-4F2D-BBA4-66591752F4F4}"/>
    <cellStyle name="표준 20 3 2 2" xfId="14288" xr:uid="{D7B1DC27-7C11-4517-B461-F1318D7A56C7}"/>
    <cellStyle name="표준 20 3 3" xfId="14289" xr:uid="{118B7D74-5DFC-424E-A7C8-02F69358DF5C}"/>
    <cellStyle name="표준 20 3 4" xfId="14290" xr:uid="{BCC0B695-0A05-4DE0-A5C3-BFBFB94A8D14}"/>
    <cellStyle name="표준 20 4" xfId="14291" xr:uid="{6C6B6AA5-FDF7-4EF7-A064-334D23AC1C38}"/>
    <cellStyle name="표준 20 4 2" xfId="14292" xr:uid="{9BB78CFC-D61E-4E3E-8BD4-51F4F51D2FB6}"/>
    <cellStyle name="표준 20 4 2 2" xfId="14293" xr:uid="{CD5121EF-4159-4407-A08E-BC41F0AA1D6C}"/>
    <cellStyle name="표준 20 4 3" xfId="14294" xr:uid="{5CB39D78-8B2D-4339-A0F2-0F81EBF4E4A6}"/>
    <cellStyle name="표준 20 4 4" xfId="14295" xr:uid="{1F0859E7-9537-4970-86FF-FCA0BFA7CF82}"/>
    <cellStyle name="표준 20 5" xfId="14296" xr:uid="{9A675442-F3F4-4B67-96A1-FA6CC9A054FE}"/>
    <cellStyle name="표준 20 5 2" xfId="14297" xr:uid="{E085BA2B-FA72-4CB8-8CA9-899664585006}"/>
    <cellStyle name="표준 20 6" xfId="14298" xr:uid="{3F72716D-DB82-4FC6-8D4E-F1A676208261}"/>
    <cellStyle name="표준 20 7" xfId="14299" xr:uid="{7548CDBE-F23C-429D-8BD8-3734215C6D08}"/>
    <cellStyle name="표준 21" xfId="14300" xr:uid="{3EF45CED-DFD5-4EA1-81CE-4E6CA01A70A3}"/>
    <cellStyle name="표준 21 2" xfId="14301" xr:uid="{91A6B872-F68C-4F14-93DF-7A2F315565A2}"/>
    <cellStyle name="표준 21 2 2" xfId="14302" xr:uid="{45141F11-404C-4EE7-8D14-08C9136E2783}"/>
    <cellStyle name="표준 21 2 2 2" xfId="14303" xr:uid="{C6639B6A-C0AF-44C4-9246-8E26C362B56A}"/>
    <cellStyle name="표준 21 2 2 2 2" xfId="14304" xr:uid="{F048052E-8A4E-4BA0-8F25-72E518988E1D}"/>
    <cellStyle name="표준 21 2 2 3" xfId="14305" xr:uid="{0BB173CB-AD62-40C8-A1D8-BBB1B0C97FCA}"/>
    <cellStyle name="표준 21 2 2 4" xfId="14306" xr:uid="{CF628C23-BFB4-4BC1-94AF-C6095FDDB961}"/>
    <cellStyle name="표준 21 2 3" xfId="14307" xr:uid="{FE9B75FF-D9E4-45F7-AD63-FD8C2E9D57CA}"/>
    <cellStyle name="표준 21 2 3 2" xfId="14308" xr:uid="{2AA496FD-E505-4A15-974C-590619F87710}"/>
    <cellStyle name="표준 21 2 3 2 2" xfId="14309" xr:uid="{CF6B36A9-E9C4-4B4D-A4A7-85ED2FD171BC}"/>
    <cellStyle name="표준 21 2 3 3" xfId="14310" xr:uid="{BF1CEE51-642A-481B-93CC-CCFA031BA159}"/>
    <cellStyle name="표준 21 2 3 4" xfId="14311" xr:uid="{8579BE43-6E08-4155-B260-517A2F9A78F4}"/>
    <cellStyle name="표준 21 2 4" xfId="14312" xr:uid="{14762FCF-F739-4BC6-A4A2-3E9C4456FA75}"/>
    <cellStyle name="표준 21 2 4 2" xfId="14313" xr:uid="{461A6E92-3D26-496C-9E0D-5D5EFD7FDD8B}"/>
    <cellStyle name="표준 21 2 5" xfId="14314" xr:uid="{8717C518-DE27-4A60-A0AF-D0C6E9AAB166}"/>
    <cellStyle name="표준 21 2 6" xfId="14315" xr:uid="{048A4EDF-D367-499E-934E-49847FEA570D}"/>
    <cellStyle name="표준 21 3" xfId="14316" xr:uid="{671FAD45-8912-46A3-9CFF-FBE7C09CC2A2}"/>
    <cellStyle name="표준 21 3 2" xfId="14317" xr:uid="{9FBB4B4F-55A9-4CF6-8202-387BE6491254}"/>
    <cellStyle name="표준 21 3 2 2" xfId="14318" xr:uid="{5DD823A4-6B5E-4CC8-B2C6-2CDA9F473DAB}"/>
    <cellStyle name="표준 21 3 3" xfId="14319" xr:uid="{69501838-9074-4B55-81E6-D26A5DC33CE7}"/>
    <cellStyle name="표준 21 3 4" xfId="14320" xr:uid="{E3460050-01DD-42F2-A2BF-0D7CB42C3D2D}"/>
    <cellStyle name="표준 21 4" xfId="14321" xr:uid="{2572A1E4-C0DA-4C42-B503-BEA773E491DA}"/>
    <cellStyle name="표준 21 4 2" xfId="14322" xr:uid="{94AAF500-36DF-4050-A504-DBD75EDCDF61}"/>
    <cellStyle name="표준 21 4 2 2" xfId="14323" xr:uid="{A5287004-528F-4D78-80FB-DDF9551A6032}"/>
    <cellStyle name="표준 21 4 3" xfId="14324" xr:uid="{2AF19A70-A8E6-453D-A5C2-CCEFFAF49615}"/>
    <cellStyle name="표준 21 4 4" xfId="14325" xr:uid="{8A5B84C3-4EF0-4258-8EB9-E21BCD629CDE}"/>
    <cellStyle name="표준 21 5" xfId="14326" xr:uid="{9C6670E8-C340-4D9F-9C6E-E5528936AE6F}"/>
    <cellStyle name="표준 21 5 2" xfId="14327" xr:uid="{A3F6DC3E-4D3D-47CC-8CB5-D17E099F48F4}"/>
    <cellStyle name="표준 21 6" xfId="14328" xr:uid="{5A856DA6-2A8C-4B34-A9C8-3D5A887ABF80}"/>
    <cellStyle name="표준 21 7" xfId="14329" xr:uid="{428D9DE5-041B-4DCD-98DF-AAC02CB401C2}"/>
    <cellStyle name="표준 21_실별현황" xfId="14330" xr:uid="{BF308EF0-C93B-4CCF-B49C-4F19F74DBB37}"/>
    <cellStyle name="표준 22" xfId="14331" xr:uid="{11FEB375-F3DC-47B3-BEBB-39ED433DB37B}"/>
    <cellStyle name="표준 22 2" xfId="14332" xr:uid="{767890F2-BC93-44C4-A563-8F989BF43D81}"/>
    <cellStyle name="표준 22 2 2" xfId="14333" xr:uid="{97E47AE5-6328-4909-8C4F-DAB22369552D}"/>
    <cellStyle name="표준 22 2 2 2" xfId="14334" xr:uid="{896A8404-7888-440C-8717-12CACD75B56A}"/>
    <cellStyle name="표준 22 2 3" xfId="14335" xr:uid="{30F94CA8-698C-42CC-AFFE-FA655406A1A6}"/>
    <cellStyle name="표준 22 2 4" xfId="14336" xr:uid="{CA953AC0-2456-44F5-8E00-C2A983B64A99}"/>
    <cellStyle name="표준 22 3" xfId="14337" xr:uid="{DED51BC5-9D8F-4BDD-8272-06B7A9319271}"/>
    <cellStyle name="표준 22 3 2" xfId="14338" xr:uid="{B310C275-A5EE-4C6E-A10A-2DA7EC71D47B}"/>
    <cellStyle name="표준 22 3 2 2" xfId="14339" xr:uid="{B5CCD2A1-E08D-414A-858F-7359924908D1}"/>
    <cellStyle name="표준 22 3 3" xfId="14340" xr:uid="{6C3BC11A-6159-4AF8-981D-92B82E2F8708}"/>
    <cellStyle name="표준 22 3 4" xfId="14341" xr:uid="{3EABF13F-0074-4432-B8DB-10DC37E416B2}"/>
    <cellStyle name="표준 22 4" xfId="14342" xr:uid="{DDFB7EA9-9C9E-4B1B-81C0-92D62A175614}"/>
    <cellStyle name="표준 22 4 2" xfId="14343" xr:uid="{85396040-44A2-47A8-A693-A4FDDA1346AE}"/>
    <cellStyle name="표준 22 5" xfId="14344" xr:uid="{177CF539-07E2-44F9-A917-A69522ABA940}"/>
    <cellStyle name="표준 22 6" xfId="14345" xr:uid="{409150C4-273B-4EE5-821D-AF1AC23D4E88}"/>
    <cellStyle name="표준 23" xfId="14346" xr:uid="{EBAB1991-0EAC-4484-9860-5BD4BBF039A4}"/>
    <cellStyle name="표준 23 2" xfId="14347" xr:uid="{37BAFA77-6A3A-4045-9A3B-F2D5CA1F622B}"/>
    <cellStyle name="표준 23 2 2" xfId="14348" xr:uid="{7E7ED675-45D9-4773-8523-8C4E28C00FB7}"/>
    <cellStyle name="표준 23 2 2 2" xfId="14349" xr:uid="{A96D1706-3F90-45EE-A0E1-D6E51F6F8A87}"/>
    <cellStyle name="표준 23 2 3" xfId="14350" xr:uid="{9F3C54B2-FCBB-49B3-88D6-2557483D5395}"/>
    <cellStyle name="표준 23 2 4" xfId="14351" xr:uid="{53FA5D7E-E779-4359-853A-6A6F045AF684}"/>
    <cellStyle name="표준 23 3" xfId="14352" xr:uid="{FFAE53B7-FF4F-4009-9129-AA7FA4DD937C}"/>
    <cellStyle name="표준 23 3 2" xfId="14353" xr:uid="{95BC6ED3-F818-449E-8244-2E356D1343B8}"/>
    <cellStyle name="표준 23 3 2 2" xfId="14354" xr:uid="{A993C7D3-CCE0-4F3A-A507-642480D005F5}"/>
    <cellStyle name="표준 23 3 3" xfId="14355" xr:uid="{B0CCC825-67BA-4DAC-9A74-92F753851DD0}"/>
    <cellStyle name="표준 23 3 4" xfId="14356" xr:uid="{3C926BA7-4D2A-4A52-9D27-84D31235C45C}"/>
    <cellStyle name="표준 23 4" xfId="14357" xr:uid="{432E0362-94CF-4EB4-9436-331B1A86C9A4}"/>
    <cellStyle name="표준 23 4 2" xfId="14358" xr:uid="{8D6717C8-EC4F-4717-A773-8796D5C31179}"/>
    <cellStyle name="표준 23 5" xfId="14359" xr:uid="{4129FED9-A790-451F-B4EC-8B01485A249D}"/>
    <cellStyle name="표준 23 6" xfId="14360" xr:uid="{0C8EF020-AF19-4822-993C-232C2225F77D}"/>
    <cellStyle name="표준 24" xfId="14361" xr:uid="{0621739D-BD79-4051-BF1C-3ECFEC365BDB}"/>
    <cellStyle name="표준 24 2" xfId="14362" xr:uid="{C5D51F06-0687-4B6C-B67E-6AE46DB519EE}"/>
    <cellStyle name="표준 25" xfId="14363" xr:uid="{C07DF603-9767-4877-9E55-FCE2D5EEE5FF}"/>
    <cellStyle name="표준 25 2" xfId="14364" xr:uid="{F9536958-CE7E-4730-AAF1-A8ABC275DD8C}"/>
    <cellStyle name="표준 26" xfId="14365" xr:uid="{D7E8475D-839C-43FF-A316-543468397BF3}"/>
    <cellStyle name="표준 27" xfId="14366" xr:uid="{D2D6092A-DC5C-473A-949C-B14D73C5BF55}"/>
    <cellStyle name="표준 28" xfId="14367" xr:uid="{644EF768-0768-4B56-BF61-B86EAAE776C9}"/>
    <cellStyle name="표준 28 2" xfId="14368" xr:uid="{573FEC51-BB70-4145-8A88-8A181DFC9AC9}"/>
    <cellStyle name="표준 28_실별현황" xfId="14369" xr:uid="{601D8097-032A-4A6F-81F9-E2F99381FCAE}"/>
    <cellStyle name="표준 29" xfId="14370" xr:uid="{2BA88F3A-510C-46BB-B382-5FF9A27AB32C}"/>
    <cellStyle name="표준 3" xfId="2" xr:uid="{3E9F7F54-6251-4262-966B-2D8980BC0060}"/>
    <cellStyle name="표준 3 10" xfId="14372" xr:uid="{7E7B50F5-BC88-4E92-80F4-5AD9C7F7C540}"/>
    <cellStyle name="표준 3 11" xfId="14373" xr:uid="{E8826849-1BCE-490F-A5C2-7DB50E0DCAEF}"/>
    <cellStyle name="표준 3 12" xfId="14374" xr:uid="{CA8421AE-1252-4CF2-9FC3-79652BF277A7}"/>
    <cellStyle name="표준 3 13" xfId="14375" xr:uid="{C37269B7-055B-410B-B22E-E89C969986CC}"/>
    <cellStyle name="표준 3 14" xfId="14376" xr:uid="{3915DBD7-A5BD-48AC-92B0-F0D79B6320A8}"/>
    <cellStyle name="표준 3 15" xfId="14377" xr:uid="{294F0E1D-BE47-4D8A-AAA8-892D89EF87A7}"/>
    <cellStyle name="표준 3 15 2" xfId="14378" xr:uid="{6E472000-5BA8-43D8-98E8-E0C862F3A1F9}"/>
    <cellStyle name="표준 3 15 2 2" xfId="14379" xr:uid="{F6CEAF9D-4334-4398-88EA-F6D3370E28A8}"/>
    <cellStyle name="표준 3 15 3" xfId="14380" xr:uid="{661878E7-4104-464F-9E6A-9DB3ABDCF3A5}"/>
    <cellStyle name="표준 3 15 4" xfId="14381" xr:uid="{50B780F7-1EE4-41E5-84BF-F144B1F3FA18}"/>
    <cellStyle name="표준 3 16" xfId="14382" xr:uid="{7FF51444-E4C2-467F-ACA9-02EE38A71720}"/>
    <cellStyle name="표준 3 16 2" xfId="14383" xr:uid="{E41C03A6-071D-4BD5-9FC5-17F9E0BBC874}"/>
    <cellStyle name="표준 3 16 2 2" xfId="14384" xr:uid="{16C10C3E-F8BF-4BA8-8E59-51F7C8840062}"/>
    <cellStyle name="표준 3 16 3" xfId="14385" xr:uid="{8C82732D-D6D8-4A51-878B-58E23E3CC79D}"/>
    <cellStyle name="표준 3 16 4" xfId="14386" xr:uid="{BFC134A8-DFB7-4751-A03A-38C293BB7EF5}"/>
    <cellStyle name="표준 3 17" xfId="14387" xr:uid="{1F9C90F7-DA09-4B04-89E6-B56646BEC83E}"/>
    <cellStyle name="표준 3 17 2" xfId="14388" xr:uid="{974D913C-C300-451A-9FD4-2B2883E02B35}"/>
    <cellStyle name="표준 3 17 3" xfId="14389" xr:uid="{DFD216FC-63E9-4904-9966-4FFAA169F0CD}"/>
    <cellStyle name="표준 3 18" xfId="14390" xr:uid="{3FACC946-43DC-4839-BC30-070E769D58BD}"/>
    <cellStyle name="표준 3 18 2" xfId="14391" xr:uid="{AE9E93D1-AF17-43FF-B03C-2097948B4D77}"/>
    <cellStyle name="표준 3 19" xfId="14392" xr:uid="{9E1C24D0-AB69-4C57-A337-510A925EEB3A}"/>
    <cellStyle name="표준 3 2" xfId="14393" xr:uid="{7F9066F1-D64E-4747-B10F-B53B61E55271}"/>
    <cellStyle name="표준 3 2 2" xfId="14394" xr:uid="{31E67EDE-09EA-45BE-A8A7-FD86764411F9}"/>
    <cellStyle name="표준 3 20" xfId="14371" xr:uid="{B7985D96-560B-4E2B-A6D1-8BA965AB7E33}"/>
    <cellStyle name="표준 3 27" xfId="14395" xr:uid="{9DE9C479-89EF-41D1-9B3A-9CFB0506D51D}"/>
    <cellStyle name="표준 3 3" xfId="14396" xr:uid="{B3B863C2-3974-4156-BB5E-D57EDD28B655}"/>
    <cellStyle name="표준 3 4" xfId="14397" xr:uid="{28FCC99E-FDAD-4BAB-8ED5-3B70C551EDDA}"/>
    <cellStyle name="표준 3 5" xfId="14398" xr:uid="{EA7EE8F9-96BB-49F0-885D-BF7C02D14C7E}"/>
    <cellStyle name="표준 3 6" xfId="14399" xr:uid="{567FA49A-0C92-44CC-BB37-294B0E8322CB}"/>
    <cellStyle name="표준 3 7" xfId="14400" xr:uid="{A80A4354-798B-4BAA-9A91-1DAF1CBB2086}"/>
    <cellStyle name="표준 3 8" xfId="14401" xr:uid="{FD885E84-F110-4137-AAFD-64BA655D3C4F}"/>
    <cellStyle name="표준 3 9" xfId="14402" xr:uid="{A1EE78B2-FA97-48EA-BB98-8233202FB4CC}"/>
    <cellStyle name="표준 3_((검토))LF 구상서 최종 마스터리스트_121019_도면 반영" xfId="14403" xr:uid="{ADEEFB8A-FC02-4957-BB04-6A5E2CB1B307}"/>
    <cellStyle name="표준 30" xfId="14404" xr:uid="{1D10E4F4-0F1A-47F6-9811-448ECA75FF48}"/>
    <cellStyle name="표준 31" xfId="14405" xr:uid="{03B0BB57-76C0-4002-B84B-F687399FFE54}"/>
    <cellStyle name="표준 32" xfId="4" xr:uid="{5AC999C2-F609-404F-B9C9-A0DDCE01237C}"/>
    <cellStyle name="표준 39" xfId="14406" xr:uid="{BB1835D6-72B8-4958-8C2C-4E591A3675A2}"/>
    <cellStyle name="표준 4" xfId="14407" xr:uid="{482B323C-DC5C-42C3-B9E5-7CC1F35DE24A}"/>
    <cellStyle name="표준 4 10" xfId="14408" xr:uid="{6370D343-A983-44F9-8BE8-A0A3C28B05BB}"/>
    <cellStyle name="표준 4 2" xfId="14409" xr:uid="{8A159090-B1D1-4744-B056-74623D7A9F20}"/>
    <cellStyle name="표준 4 2 2" xfId="14410" xr:uid="{307FA06E-8E31-4B49-9B55-643F3931D6FB}"/>
    <cellStyle name="표준 4 3" xfId="14411" xr:uid="{4E7DC5EB-BDE0-4B82-8434-88EC80029A0F}"/>
    <cellStyle name="표준 4 4" xfId="14412" xr:uid="{E43610F0-5256-4DC7-951E-01A6A0FD9330}"/>
    <cellStyle name="표준 4 4 2" xfId="14413" xr:uid="{E6E743FA-F7BD-4AAB-BFF5-2A88C4B3E5E8}"/>
    <cellStyle name="표준 4 4 2 2" xfId="14414" xr:uid="{0CF3B14C-2547-4E29-BF33-8704CAD67155}"/>
    <cellStyle name="표준 4 4 3" xfId="14415" xr:uid="{B93C03F1-AEF5-4009-A29F-13EA57B7625F}"/>
    <cellStyle name="표준 4 4 4" xfId="14416" xr:uid="{5961393B-6C7F-472E-BD2C-57463043676E}"/>
    <cellStyle name="표준 4 5" xfId="14417" xr:uid="{8D161E5B-48F6-44EE-81A2-F754E361504B}"/>
    <cellStyle name="표준 4 5 2" xfId="14418" xr:uid="{DEB967AD-ED3E-4EF5-AEBE-78A0FC273C44}"/>
    <cellStyle name="표준 4 5 2 2" xfId="14419" xr:uid="{2F1444EE-3E36-4F69-A5F4-C402EA3AEE8A}"/>
    <cellStyle name="표준 4 5 3" xfId="14420" xr:uid="{8FDDA004-A405-4561-9F90-76D0AB87B7B0}"/>
    <cellStyle name="표준 4 5 4" xfId="14421" xr:uid="{79F17211-AD92-49B3-971A-CEA20EC99E36}"/>
    <cellStyle name="표준 4 6" xfId="14422" xr:uid="{EE733093-3F49-484D-BCCD-B17A72A7C177}"/>
    <cellStyle name="표준 4 6 2" xfId="14423" xr:uid="{E8F8E048-02C8-4F5E-8B22-C600D39AA2C1}"/>
    <cellStyle name="표준 4 6 3" xfId="14424" xr:uid="{F0979728-2B0E-49B9-B91E-9C55CC765C2C}"/>
    <cellStyle name="표준 4 7" xfId="14425" xr:uid="{C617DB83-92F0-4CAA-A3E2-1DF8C725FA32}"/>
    <cellStyle name="표준 4 8" xfId="14426" xr:uid="{7447B90B-C285-4CCB-89C5-7EBD110D2928}"/>
    <cellStyle name="표준 4 9" xfId="14427" xr:uid="{D608003C-C211-4950-813C-C5D8373D3389}"/>
    <cellStyle name="표준 4_9.원단위" xfId="14428" xr:uid="{9C374634-D8C8-4C2C-B9FB-498E890AE192}"/>
    <cellStyle name="표준 5" xfId="14429" xr:uid="{6310657F-1C5B-478B-873A-DF4AC3053E04}"/>
    <cellStyle name="표준 5 2" xfId="14430" xr:uid="{FA9F2E50-EC17-4BA3-A116-FDA188BCA58F}"/>
    <cellStyle name="표준 5 2 2" xfId="14431" xr:uid="{D6F680EE-F9FE-49D1-BDBD-0D5DCF19F94B}"/>
    <cellStyle name="표준 5 2_실별현황" xfId="14432" xr:uid="{5304D4B6-0B29-4187-B169-210F159E9B84}"/>
    <cellStyle name="표준 5_실별현황" xfId="14433" xr:uid="{35901AAB-E18A-48D8-A094-8E6D3F820B3D}"/>
    <cellStyle name="표준 6" xfId="14434" xr:uid="{FB6217FA-B31D-4F4A-AB72-2FDA049F13A2}"/>
    <cellStyle name="표준 6 2" xfId="14435" xr:uid="{2FE398BE-4FFF-4C2F-8081-DAF89624EC06}"/>
    <cellStyle name="표준 6 3" xfId="14436" xr:uid="{51BF88B3-5E8B-4DF4-A513-E70F1AF238FD}"/>
    <cellStyle name="표준 6_실별현황" xfId="14437" xr:uid="{C83F0E08-AE52-4857-AC05-FEC8D1150C63}"/>
    <cellStyle name="표준 7" xfId="14438" xr:uid="{74E6592D-B1FE-4CF3-86E7-C3BFF6C9FF63}"/>
    <cellStyle name="표준 7 2" xfId="14439" xr:uid="{3DA90805-1539-4E8E-A676-8E1B099B73C8}"/>
    <cellStyle name="표준 7 2 2" xfId="14440" xr:uid="{6390236B-E80E-4827-8AC0-DC4C08EFD63D}"/>
    <cellStyle name="표준 7 2_실별현황" xfId="14441" xr:uid="{5CEF907E-9294-4336-BD20-6ADE93D4BB6C}"/>
    <cellStyle name="표준 7 3" xfId="14442" xr:uid="{03499A67-B7E4-4A2C-B5E1-CA7646005B45}"/>
    <cellStyle name="표준 7 4" xfId="14443" xr:uid="{841254EA-E104-4D6D-A71B-D5008B02957A}"/>
    <cellStyle name="표준 7 4 2" xfId="14444" xr:uid="{883F90EF-0453-4E4A-8256-E9EE044DE931}"/>
    <cellStyle name="표준 7 4 2 2" xfId="14445" xr:uid="{34BE155A-DA29-45EB-9E5A-6711324CF9E8}"/>
    <cellStyle name="표준 7 4 2 2 2" xfId="14446" xr:uid="{F9FB4376-F335-479D-9E6B-801D89BEDA56}"/>
    <cellStyle name="표준 7 4 2 3" xfId="14447" xr:uid="{B7952895-17EF-4C0F-8ED7-F4C3BC297ABC}"/>
    <cellStyle name="표준 7 4 2 4" xfId="14448" xr:uid="{B23FFA50-FAED-4602-86D7-5F3D9462E182}"/>
    <cellStyle name="표준 7 4 3" xfId="14449" xr:uid="{4B764405-7194-4529-A99C-95ED9263391C}"/>
    <cellStyle name="표준 7 4 3 2" xfId="14450" xr:uid="{E38F6CF1-E54A-4653-8A5E-2750B85A7C40}"/>
    <cellStyle name="표준 7 4 3 2 2" xfId="14451" xr:uid="{5B2F5433-BAD3-49E2-B87E-A0E4B7AEC1B8}"/>
    <cellStyle name="표준 7 4 3 3" xfId="14452" xr:uid="{0B8A5E10-3B8F-43F2-83A3-D073726A4E02}"/>
    <cellStyle name="표준 7 4 3 4" xfId="14453" xr:uid="{B6B2D97E-0C7A-4B35-9A99-AC64C4E50EA8}"/>
    <cellStyle name="표준 7 4 4" xfId="14454" xr:uid="{619B492A-BD80-44B1-A022-EDB2AAA2271F}"/>
    <cellStyle name="표준 7 4 4 2" xfId="14455" xr:uid="{87787E35-52A3-4A7F-99C8-3D7E24DEB229}"/>
    <cellStyle name="표준 7 4 5" xfId="14456" xr:uid="{EAF05C8D-FB0B-4F22-B6EC-2FEBC384E3AB}"/>
    <cellStyle name="표준 7 4 6" xfId="14457" xr:uid="{CDF0D079-5669-4CE3-9D35-7B53FA8CA1D1}"/>
    <cellStyle name="표준 7 5" xfId="14458" xr:uid="{6B56F1F9-98DA-4C84-87C5-AE96CF014B0C}"/>
    <cellStyle name="표준 7 5 2" xfId="14459" xr:uid="{B085A643-ED65-4042-A133-78A379158A3C}"/>
    <cellStyle name="표준 7 5 2 2" xfId="14460" xr:uid="{49A433BB-F0A7-4F93-A975-CBD6AA4C4DDC}"/>
    <cellStyle name="표준 7 5 3" xfId="14461" xr:uid="{4D3CA298-C5EA-4995-91C5-D9CD32DC1FD8}"/>
    <cellStyle name="표준 7 5 4" xfId="14462" xr:uid="{6D0983A4-A7CA-48F2-8635-8DBDB64A0674}"/>
    <cellStyle name="표준 7 6" xfId="14463" xr:uid="{4BBE6138-C767-45AB-A569-11CC75A68B8F}"/>
    <cellStyle name="표준 7 6 2" xfId="14464" xr:uid="{FFBC0764-7777-491B-9978-5E6CD9A9AEAB}"/>
    <cellStyle name="표준 7 6 2 2" xfId="14465" xr:uid="{36E39F8A-383B-406C-84DD-E8C85E0F9E0B}"/>
    <cellStyle name="표준 7 6 3" xfId="14466" xr:uid="{F224AE9E-D8AF-472E-8033-E3CFEEDA377B}"/>
    <cellStyle name="표준 7 6 4" xfId="14467" xr:uid="{CD765937-620A-49FC-850C-F0909C962D7D}"/>
    <cellStyle name="표준 7 7" xfId="14468" xr:uid="{63AA3F09-383F-4E25-A87A-8EB0E5657B9B}"/>
    <cellStyle name="표준 7 7 2" xfId="14469" xr:uid="{1DDEE990-80D1-4431-BB5F-7D2FEE6E4542}"/>
    <cellStyle name="표준 7 8" xfId="14470" xr:uid="{2946FC25-735C-46D5-837F-9BFAE6981C1F}"/>
    <cellStyle name="표준 7 9" xfId="14471" xr:uid="{FE118EED-F835-492A-9E55-6C909E365BA1}"/>
    <cellStyle name="표준 7_실별현황" xfId="14472" xr:uid="{04A19039-C070-49AF-9FC9-DB261F2F8151}"/>
    <cellStyle name="표준 8" xfId="14473" xr:uid="{596F5E6B-21BC-48B8-8CDA-CB8D4485ABC7}"/>
    <cellStyle name="표준 8 2" xfId="14474" xr:uid="{AA151499-FE88-4690-9A4A-CB056D53E0E3}"/>
    <cellStyle name="표준 8_실별현황" xfId="14475" xr:uid="{DB2BDDA6-DF2D-46EB-B255-B2B88FE2F96A}"/>
    <cellStyle name="표준 9" xfId="14476" xr:uid="{2ED2BFA0-C61B-4053-9637-2B86FBA4268C}"/>
    <cellStyle name="표준 9 2" xfId="14477" xr:uid="{B694B8DB-D0B9-42DF-B456-EC01DE16E4A4}"/>
    <cellStyle name="표준 9 2 2" xfId="14478" xr:uid="{9EA99678-C3BB-4FC8-8149-D54A75B1EB36}"/>
    <cellStyle name="표준 9 2 2 2" xfId="14479" xr:uid="{B1FB2AFB-0EAA-41EE-8095-D6BECEF39002}"/>
    <cellStyle name="표준 9 2 2 2 2" xfId="14480" xr:uid="{591CF1F4-2F49-4220-8153-757FD99D91EF}"/>
    <cellStyle name="표준 9 2 2 2 2 2" xfId="14481" xr:uid="{80B6EB62-D801-4E33-B215-7886B3A0AC03}"/>
    <cellStyle name="표준 9 2 2 2 3" xfId="14482" xr:uid="{7F119B61-742F-499B-80D8-759589A43937}"/>
    <cellStyle name="표준 9 2 2 2 4" xfId="14483" xr:uid="{0F88A124-BA98-4562-B51A-4E5FB069F312}"/>
    <cellStyle name="표준 9 2 2 3" xfId="14484" xr:uid="{DB0F0205-8FCE-44F6-B239-43F1043E2E8D}"/>
    <cellStyle name="표준 9 2 2 3 2" xfId="14485" xr:uid="{80335228-DAC8-4F56-8993-F1B7F631B6F9}"/>
    <cellStyle name="표준 9 2 2 3 2 2" xfId="14486" xr:uid="{0043424B-6D5A-4E93-B177-6A8BFFDFBFAE}"/>
    <cellStyle name="표준 9 2 2 3 3" xfId="14487" xr:uid="{70795140-B39E-4E35-A388-18B52D1DC5D2}"/>
    <cellStyle name="표준 9 2 2 3 4" xfId="14488" xr:uid="{5D2E83E0-A89A-4714-92D8-DBCB21F97E9F}"/>
    <cellStyle name="표준 9 2 2 4" xfId="14489" xr:uid="{263A2D1A-C8E7-46EA-BDB6-5D8B64930478}"/>
    <cellStyle name="표준 9 2 2 4 2" xfId="14490" xr:uid="{B5224231-B4FF-4225-860D-08F656CBBF77}"/>
    <cellStyle name="표준 9 2 2 5" xfId="14491" xr:uid="{3BB81D0D-5823-4B4C-9862-10BDDF037C77}"/>
    <cellStyle name="표준 9 2 2 6" xfId="14492" xr:uid="{47D907DD-65DD-4CAA-85BB-EAE5008C94DE}"/>
    <cellStyle name="표준 9 2 3" xfId="14493" xr:uid="{34DE9A2B-8E3A-4053-BAFE-36E133A24075}"/>
    <cellStyle name="표준 9 2 3 2" xfId="14494" xr:uid="{69F6E90D-C2E2-4DB2-9C7A-0DB7ECF938DD}"/>
    <cellStyle name="표준 9 2 3 2 2" xfId="14495" xr:uid="{8619D832-12B6-4A54-BE1A-ED513713801D}"/>
    <cellStyle name="표준 9 2 3 3" xfId="14496" xr:uid="{16817EC2-B6E8-4BC9-9EE6-A436E38443EC}"/>
    <cellStyle name="표준 9 2 3 4" xfId="14497" xr:uid="{2A1E4E20-3AE8-4F9A-8D50-A24A04E0BEDB}"/>
    <cellStyle name="표준 9 2 4" xfId="14498" xr:uid="{33A7A089-39C3-493B-802B-FB8D9C54C2DF}"/>
    <cellStyle name="표준 9 2 4 2" xfId="14499" xr:uid="{0B1EF3FF-697B-4ABC-9971-E8D0BD4FFA71}"/>
    <cellStyle name="표준 9 2 4 2 2" xfId="14500" xr:uid="{6B2877BC-859E-48E9-B20A-0687CCB6E87E}"/>
    <cellStyle name="표준 9 2 4 3" xfId="14501" xr:uid="{8FCD4257-8EFD-433F-8DC7-3BBB0C44187D}"/>
    <cellStyle name="표준 9 2 4 4" xfId="14502" xr:uid="{BB8378EE-CBA9-4BDF-B08F-2072D6EA6157}"/>
    <cellStyle name="표준 9 2 5" xfId="14503" xr:uid="{6F67C095-8E60-48CE-80C6-8E2A321B81CC}"/>
    <cellStyle name="표준 9 2 5 2" xfId="14504" xr:uid="{205BF6A0-58FC-44A4-999D-3346228656BF}"/>
    <cellStyle name="표준 9 2 6" xfId="14505" xr:uid="{340D1675-68F5-4722-905F-131851E347F4}"/>
    <cellStyle name="표준 9 2 7" xfId="14506" xr:uid="{64F99330-0815-4B2C-AA06-1B07D36D008C}"/>
    <cellStyle name="표준 9 2_실별현황" xfId="14507" xr:uid="{E4FAC822-9134-411C-87B4-8297C3FE9738}"/>
    <cellStyle name="표준 9 3" xfId="14508" xr:uid="{E6073FA0-1021-4B67-99D3-79F36188F9F2}"/>
    <cellStyle name="표준 9 3 2" xfId="14509" xr:uid="{CFF3E083-0D0F-45D7-A20A-E573331433C3}"/>
    <cellStyle name="표준 9 3 2 2" xfId="14510" xr:uid="{3CC315DE-9E65-4CBA-AC92-E21AFC28A414}"/>
    <cellStyle name="표준 9 3 2 2 2" xfId="14511" xr:uid="{D5721328-84A3-4E52-8428-BE98999B976D}"/>
    <cellStyle name="표준 9 3 2 3" xfId="14512" xr:uid="{D55EC9A6-E0BA-4634-BD16-FAF0FE513B4B}"/>
    <cellStyle name="표준 9 3 2 4" xfId="14513" xr:uid="{2DC7E14F-7810-4044-AE6E-BDD33DB80160}"/>
    <cellStyle name="표준 9 3 3" xfId="14514" xr:uid="{92C1F080-66EB-46CE-8820-379027EBA055}"/>
    <cellStyle name="표준 9 3 3 2" xfId="14515" xr:uid="{6B85191A-431E-43AB-8EB5-BA2CD35740F0}"/>
    <cellStyle name="표준 9 3 3 2 2" xfId="14516" xr:uid="{1D216641-E6CA-46F0-B28B-FB9AEF8AB916}"/>
    <cellStyle name="표준 9 3 3 3" xfId="14517" xr:uid="{1D0D23FF-DF40-412F-A9B9-DEC42F90758E}"/>
    <cellStyle name="표준 9 3 3 4" xfId="14518" xr:uid="{8FF06777-C653-418B-9E9C-CCCBF64DD8F8}"/>
    <cellStyle name="표준 9 3 4" xfId="14519" xr:uid="{754A94E2-7436-40FA-B9D7-09EF3EE9F27B}"/>
    <cellStyle name="표준 9 3 4 2" xfId="14520" xr:uid="{1893D486-FDB0-4ABE-B5AD-E88E231901BF}"/>
    <cellStyle name="표준 9 3 5" xfId="14521" xr:uid="{7E0B6FD5-B455-4F2C-A742-0DDDE01E6B2D}"/>
    <cellStyle name="표준 9 3 6" xfId="14522" xr:uid="{E7DA4B9B-A873-4614-9AE8-D96AC935EAF7}"/>
    <cellStyle name="표준 9_실별현황" xfId="14523" xr:uid="{FAB6A7E4-FCD1-43A0-9218-C61E89817787}"/>
    <cellStyle name="標準_(J200-J4)BOM 050125-CONN" xfId="14524" xr:uid="{96296238-F4EE-49C5-8514-C6EDE82AB97A}"/>
    <cellStyle name="표준_Sheet1" xfId="3" xr:uid="{247C1D8B-C651-41A3-B7DB-737E2C315099}"/>
    <cellStyle name="표준체" xfId="14525" xr:uid="{E0E1CCAF-5244-40D2-91A5-FC550B33C67C}"/>
    <cellStyle name="표준체 2" xfId="14526" xr:uid="{7479F6C7-F53E-45C8-939E-BEFDA5E36670}"/>
    <cellStyle name="표준체 3" xfId="14527" xr:uid="{EB745833-B6A0-48C3-9AA9-A5CF6838DEB9}"/>
    <cellStyle name="표준체 4" xfId="14528" xr:uid="{06115644-CD90-40DE-B903-2AC290C59CDC}"/>
    <cellStyle name="표준체 5" xfId="14529" xr:uid="{46D75DBE-848D-471F-92B2-F78CF17AA610}"/>
    <cellStyle name="표준체 6" xfId="14530" xr:uid="{30FA9ACD-9C7B-4496-87A0-6A51F6F576C4}"/>
    <cellStyle name="푤貫롸몰[0]_RESULTS" xfId="14531" xr:uid="{01515B3F-7100-4E12-8182-20D04A77419D}"/>
    <cellStyle name="푤貫롸몰_RESULTS" xfId="14532" xr:uid="{7FE3E34B-0868-48E3-AF9A-72BEB6D21734}"/>
    <cellStyle name="퓭닉_ㅶA??絡 " xfId="14533" xr:uid="{42ECB4D5-2210-4A65-AD29-2B874D61820B}"/>
    <cellStyle name="하이퍼링크 2" xfId="14534" xr:uid="{09D79963-CE26-4F1E-B910-09625CCAAFBD}"/>
    <cellStyle name="합산" xfId="14535" xr:uid="{FD4A0901-BC80-4EFE-A1FD-CDA7B8AC1703}"/>
    <cellStyle name="桁区切り_A3A_P32E_B1BM（ＲＲ廻り)_Phase1_□1" xfId="14536" xr:uid="{4ADDF324-CC4C-411C-96CB-E71F2ADE694B}"/>
    <cellStyle name="桁蟻唇Ｆ [0.00]_Attachment 2 (2)" xfId="14537" xr:uid="{6A0E1CE4-6669-4705-AA5D-3786FDE36E5A}"/>
    <cellStyle name="桁蟻唇Ｆ_Attachment 2 (2)" xfId="14538" xr:uid="{516916DB-1985-45B2-BD24-410D264F6B2D}"/>
    <cellStyle name="현대" xfId="14539" xr:uid="{EFBAA7A9-2E4A-43E4-9C8B-FB545A742FE9}"/>
    <cellStyle name="货币[0]_GTHMSNZ" xfId="14540" xr:uid="{16B16B17-EE34-47AE-A8BB-8A41742201E9}"/>
    <cellStyle name="货币_GTHMSNZ" xfId="14541" xr:uid="{63DFD7BD-BA0D-4F7B-BFA5-B07DBF879965}"/>
    <cellStyle name="貨幣 [0]_Book1" xfId="14542" xr:uid="{491D129F-476F-4892-9315-F9DDDC9D7BF7}"/>
    <cellStyle name="貨幣_Book1" xfId="14543" xr:uid="{D100EDCB-3474-469F-A497-9D8AC275E523}"/>
    <cellStyle name="화폐기호" xfId="14544" xr:uid="{65F86687-758E-4E2D-85D5-EFDD4474DA7A}"/>
    <cellStyle name="화폐기호 2" xfId="14545" xr:uid="{558FE03A-2FA4-4AE6-B196-AB90368BC499}"/>
    <cellStyle name="화폐기호 3" xfId="14546" xr:uid="{8276D721-4F2D-49BA-94CD-CE2807FD57C3}"/>
    <cellStyle name="화폐기호 4" xfId="14547" xr:uid="{4F663CCD-B7CE-4C92-BBBF-43702A9EF2A1}"/>
    <cellStyle name="화폐기호 5" xfId="14548" xr:uid="{C8E9004B-BC04-4DCF-A77C-F2E79885A211}"/>
    <cellStyle name="화폐기호 6" xfId="14549" xr:uid="{3CCE852A-A07D-49AC-A81A-650459E85A89}"/>
    <cellStyle name="화폐기호_9.원단위" xfId="14550" xr:uid="{2229AEC2-0691-46C1-952E-A3D39BC3485A}"/>
    <cellStyle name="화폐기호0" xfId="14551" xr:uid="{5BB50934-5312-4A73-B4D1-61E314901167}"/>
    <cellStyle name="화폐기호0 2" xfId="14552" xr:uid="{458A2F72-6784-4B9D-B5EC-482034F49C5B}"/>
    <cellStyle name="화폐기호0 3" xfId="14553" xr:uid="{9617C0F7-08A0-421D-AD1A-899EF7D97FCA}"/>
    <cellStyle name="화폐기호0 4" xfId="14554" xr:uid="{A75DAA5B-8268-4B05-8A59-5896226C92AD}"/>
    <cellStyle name="화폐기호0 5" xfId="14555" xr:uid="{5504DC7F-917C-46F3-A834-E740F7B4E07F}"/>
    <cellStyle name="화폐기호0 6" xfId="14556" xr:uid="{46D28605-04EA-4EE3-AC2F-9133B15D546F}"/>
    <cellStyle name="화폐기호0_9.원단위" xfId="14557" xr:uid="{22A2412F-335C-4D49-B73D-444CA20973D2}"/>
    <cellStyle name="회비" xfId="14558" xr:uid="{01BE38CE-5598-419A-9954-605B5E3363BC}"/>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temp\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hkmccloud-my.sharepoint.com/temp/Book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1"/>
      <sheetName val="major"/>
      <sheetName val="#REF"/>
      <sheetName val="표지"/>
      <sheetName val="주행"/>
      <sheetName val="현금경비중역"/>
      <sheetName val="MC&amp;다변화"/>
      <sheetName val="●현황"/>
      <sheetName val="●목차"/>
      <sheetName val="FUEL FILLER"/>
      <sheetName val="BND"/>
      <sheetName val="2"/>
      <sheetName val="RD제품개발투자비(매가)"/>
      <sheetName val="북미"/>
      <sheetName val="1"/>
      <sheetName val="#142-1-갑"/>
      <sheetName val="712"/>
      <sheetName val="W-현원가"/>
      <sheetName val="J100"/>
      <sheetName val="MAIN"/>
      <sheetName val="ORIGIN"/>
      <sheetName val="Tbom-tot"/>
      <sheetName val="LIST"/>
      <sheetName val="EXP-COST"/>
      <sheetName val="MH_생산"/>
      <sheetName val="A-100전제"/>
      <sheetName val="시설투자"/>
      <sheetName val="팀별 합계"/>
      <sheetName val="PILOT APP."/>
      <sheetName val="BRAKE"/>
      <sheetName val="차체"/>
      <sheetName val="T진도"/>
      <sheetName val="J150 승인진도관리 LIST"/>
      <sheetName val="TOTAL LIST"/>
      <sheetName val="FTR MACRo"/>
      <sheetName val="지정공장"/>
      <sheetName val="서울정비"/>
      <sheetName val="전체실적"/>
      <sheetName val="효율계획(당월)"/>
      <sheetName val="Price Range"/>
      <sheetName val="data"/>
      <sheetName val="판매대수"/>
      <sheetName val="PAKAGE4362"/>
      <sheetName val="Macro1"/>
      <sheetName val="목표재료비"/>
      <sheetName val="간이연락"/>
      <sheetName val="진행 DATA (2)"/>
      <sheetName val="외주현황.wq1"/>
      <sheetName val="근태현황"/>
      <sheetName val="比모듈조립비"/>
      <sheetName val="̀ü_x0000__x0000_̄Ǟä_x0000__x0000__x0000__x0000_̄Ǣæ̵G̵ǧǦǧǨk̨Ǫ"/>
      <sheetName val="Sheet1 (2)"/>
      <sheetName val=""/>
      <sheetName val="CLMN자료"/>
      <sheetName val="EC성능결과"/>
      <sheetName val="정산"/>
      <sheetName val="CPK"/>
      <sheetName val="REGORIAN_x0000_ր_x0000__x0002__x0009_GREGORIAN_x0000__x0005_HIJRI_x0000_哌"/>
      <sheetName val="INHOUSE ITEMS"/>
      <sheetName val="제품"/>
      <sheetName val="원단위"/>
      <sheetName val="Summary"/>
      <sheetName val="초도발주서"/>
      <sheetName val="在建工程转入固资2005"/>
      <sheetName val="카메라"/>
      <sheetName val="1127"/>
      <sheetName val="_x0000__x000e__x0000_"/>
      <sheetName val="1030"/>
      <sheetName val="1030(2)"/>
      <sheetName val="1108"/>
      <sheetName val="FRAME SIDE INR ROOF"/>
      <sheetName val="_x0005__x0004_䁀ּּ"/>
      <sheetName val="_x0000_ƻ_x0000_ဂ_x0000__x0000__x0000_︀_x0000__x0000__x0010_ _x0000_Ȁ_x0000_ _x0000_ȯ_x0000_翽_x0008_؈_x0000__x0000__x0000__x0000__x0000__x0000_"/>
      <sheetName val="CAUDIT"/>
      <sheetName val="M1master"/>
      <sheetName val="REGORIAN_x0000_ր_x0002__x0009_GREGORIAN_x0000__x0005_HIJRI_x0000_哌_x0001_"/>
      <sheetName val="분석mast"/>
      <sheetName val="REGORIAN"/>
      <sheetName val="INHOUSE_ITEMS"/>
      <sheetName val="재료비"/>
      <sheetName val="REGORIAN?ր?_x0002__x0009_GREGORIAN?_x0005_HIJRI?哌"/>
      <sheetName val="dddd, dd&quot; de &quot;mmmm&quot; de &quot;yyyy_x0000_&quot;["/>
      <sheetName val="R&amp;D"/>
      <sheetName val="2차-PROTO-(1)"/>
      <sheetName val="품의서"/>
      <sheetName val="기안"/>
      <sheetName val="GRACE"/>
      <sheetName val="2.대외공문"/>
      <sheetName val="R_D"/>
      <sheetName val="2차_PROTO__1_"/>
      <sheetName val="_REF"/>
      <sheetName val="대외공문"/>
      <sheetName val="기술제휴"/>
      <sheetName val="64164"/>
      <sheetName val="직원신상"/>
      <sheetName val="BM_NEW2"/>
      <sheetName val="so-021"/>
      <sheetName val="수입"/>
      <sheetName val="거래선"/>
      <sheetName val="공용정보"/>
      <sheetName val="Car Costs"/>
      <sheetName val="TDL"/>
      <sheetName val="차수"/>
      <sheetName val="차종별"/>
      <sheetName val="계열사현황종합"/>
      <sheetName val="일괄인쇄"/>
      <sheetName val="구동"/>
      <sheetName val="ML"/>
      <sheetName val="HP1AMLIST"/>
      <sheetName val="DATE"/>
      <sheetName val="재료율"/>
      <sheetName val="전문품의"/>
      <sheetName val="95하U$가격"/>
      <sheetName val="1~12월"/>
      <sheetName val="열지말것(수정불가) (2)"/>
      <sheetName val="Value Analysis - Sheet 1"/>
      <sheetName val="내수1.8GL"/>
      <sheetName val="626TD(COLOR)"/>
      <sheetName val="신규DEP"/>
      <sheetName val="full (2)"/>
      <sheetName val="11"/>
      <sheetName val="본문"/>
      <sheetName val="예산계획"/>
      <sheetName val="report_20"/>
      <sheetName val="camera_30"/>
      <sheetName val="상용_mp"/>
      <sheetName val="#93"/>
      <sheetName val="10"/>
      <sheetName val="40"/>
      <sheetName val="50"/>
      <sheetName val="60"/>
      <sheetName val="70"/>
      <sheetName val="90"/>
      <sheetName val="camera_10"/>
      <sheetName val="과제"/>
      <sheetName val="출장거리"/>
      <sheetName val="협조전"/>
      <sheetName val="TCA"/>
      <sheetName val="Sheet6 (3)"/>
      <sheetName val="Sheet5"/>
      <sheetName val="BUS제원1"/>
      <sheetName val="DBL LPG시험"/>
      <sheetName val="소상 &quot;1&quot;"/>
      <sheetName val="경쟁실분"/>
      <sheetName val="LB Plan 97 neu 15531 Best "/>
      <sheetName val="DATA-1"/>
      <sheetName val="지역-가마감"/>
      <sheetName val="B4가로"/>
      <sheetName val="cost"/>
      <sheetName val="슈마 가격비교"/>
      <sheetName val="pr34"/>
      <sheetName val="승용"/>
      <sheetName val="SPEC1"/>
      <sheetName val="세피아판매"/>
      <sheetName val="DropDownLists"/>
      <sheetName val="95계획"/>
      <sheetName val="기안(2)"/>
      <sheetName val="예산근거"/>
      <sheetName val="oPro/DOS) (*.wq1)CSV (쉼표로 분리) ("/>
      <sheetName val="PTR台손익"/>
      <sheetName val="기종별 합계"/>
      <sheetName val="계실5-1"/>
      <sheetName val="SPG생산"/>
      <sheetName val="Sheet4"/>
      <sheetName val="CALENDAR"/>
      <sheetName val="가격표"/>
      <sheetName val="5.세운W-A"/>
      <sheetName val="96수출"/>
      <sheetName val="전산품의"/>
      <sheetName val="중장기판매계획"/>
      <sheetName val="SETTING"/>
      <sheetName val="POOL계산"/>
      <sheetName val="전체현황"/>
      <sheetName val="p2-1"/>
      <sheetName val="B-III"/>
      <sheetName val="자체실적1Q"/>
      <sheetName val="아태"/>
      <sheetName val="중화권"/>
      <sheetName val="sedona"/>
      <sheetName val="shuma"/>
      <sheetName val="mentor"/>
      <sheetName val="2P"/>
      <sheetName val="리오1.35p(1)"/>
      <sheetName val="수출가격"/>
      <sheetName val="MAST S"/>
      <sheetName val="그패프"/>
      <sheetName val="BAL.(TTL)"/>
      <sheetName val="BAL(이력관리)"/>
      <sheetName val="진도현황"/>
      <sheetName val="생산"/>
      <sheetName val="가동일보"/>
      <sheetName val="MACRO2"/>
      <sheetName val="MDL"/>
      <sheetName val="카케라1"/>
      <sheetName val="카메라4"/>
      <sheetName val="표2"/>
      <sheetName val="인도원가"/>
      <sheetName val="견적LIST"/>
      <sheetName val="투자계획서"/>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ccar"/>
      <sheetName val="목차"/>
      <sheetName val="1-1)개발추진범위"/>
      <sheetName val="1-2)개발일정"/>
      <sheetName val="S_MBR_UPR"/>
      <sheetName val="S_MBR_LWR"/>
      <sheetName val="Sheet6"/>
      <sheetName val="Sheet7"/>
      <sheetName val="Sheet8"/>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mdb,*.htm,*.html,*.pub);웹 페이지("/>
      <sheetName val="5_1_설비투자변경이력"/>
      <sheetName val="5_2_설비투자LIST_금액조정"/>
      <sheetName val="6_부대설비LIST"/>
      <sheetName val="02자동화합리화"/>
      <sheetName val="첨부_가공계획011120"/>
      <sheetName val="SPARE"/>
      <sheetName val="_x0005__x0003__x0004_b"/>
      <sheetName val="S"/>
      <sheetName val="사장"/>
      <sheetName val="사원"/>
      <sheetName val="기존젨비교"/>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_x001e_.&gt;N^n~Žž®¾ÎÞî"/>
      <sheetName val=" 계산(&amp;E)                중지(&amp;A)  "/>
      <sheetName val="사용하십시오.인터넷 주소 '|'이(가) 잘못되었습니다. "/>
      <sheetName val="3"/>
      <sheetName val="되게 합니다.선택한 WordArt 개체의 왼쪽에 텍스트를"/>
      <sheetName val="회색조 이미지로 변환합니다.선택한 그림을 흑백 이미지로 "/>
      <sheetName val="Sheet1_x0000_ˆŒ_x0004__x0000_ ǅ_x0001__x0000_ˆ&lt;BOOK1.XLS]Shee"/>
      <sheetName val="bleĤģ서식을 ĨĥħĦ_x0000_률_x0000_며_x0000_을 변경īĪ용_x0000_ĭĬ 끌어"/>
      <sheetName val="Sheet1 (3)"/>
      <sheetName val="1의 공정능력"/>
      <sheetName val="ㅊ.ㅔㅁㅇ"/>
      <sheetName val="서식등록대장"/>
      <sheetName val="Sheet1_x0000__x0000__x0004__x0000_ ǅ_x0000__x0001__x0000_&lt;BOOK1.XLS]Sh"/>
      <sheetName val="bleĤģ_x0000_서식을 Ĩĥ_x0000_ħĦ_x0000_률_x0000_며_x0000_을 변경īĪ_x0000_용_x0000_ĭĬ"/>
      <sheetName val="Sheet1_x0000_ˆŒ_x0004__x0000_ ǅ_x0001__x0000_ˆ&lt;BOOK1.XLS"/>
      <sheetName val="Sheet1_x0000__x0000_ˆŒ_x0000__x0004__x0000__x0000__x0000__x0000__x0000__x0000_ ǅ_x0000__x0000__x0000__x0000__x0000__x0000__x0000__x0000__x0000__x0000__x0000_"/>
      <sheetName val="Sheet1_x0000_ˆŒ_x0004__x0000_ ǅ_x0001__x0000_ˆ&lt;BOOK1.XLS]Sh"/>
      <sheetName val="1st Gear"/>
      <sheetName val="1st Gear (2)"/>
      <sheetName val="헤드불량내용"/>
      <sheetName val="크랑크불량내용"/>
      <sheetName val="bleĤģ"/>
      <sheetName val="C"/>
      <sheetName val="_x0000_p"/>
      <sheetName val="intro"/>
      <sheetName val="표시형식"/>
      <sheetName val="셀간 이동"/>
      <sheetName val="영역선택"/>
      <sheetName val="bleĤģ서식을 ĨĥħĦ"/>
      <sheetName val="bleĤģ서식을 ĨĥħĦ률며을 변경īĪ용ĭĬ 끌어 에서는"/>
      <sheetName val="omctl32.dll_x0000__x0000_Edit_x0000__x0000__x0018__x0000__x0000__x0000_$_x0000__x0018__x0000__x0018__x0000_ံ_x0000_"/>
      <sheetName val="_x001e__x0002__x0000__x0000__x0000__x0000__x0000__x0000__x0000__x001d__x0000__x0000__x0000_&amp;"/>
      <sheetName val="T255 가격현황"/>
      <sheetName val="성과지표"/>
      <sheetName val="#REF!"/>
      <sheetName val="ĞĀ_x0008_r_x0005__x0003__x0000_⇠藩떘뱬_x0000__x0000_̀耀¨_x0008__x0002_蒀_x0000_"/>
      <sheetName val="제조관리"/>
      <sheetName val="bleĤģ_x0000__x0000__x0000__x0000__x0000__x0000_서식을 Ĩĥ_x0000__x0000__x0000__x0000_ħĦ_x0000__x0000__x0000__x0000__x0001__x0000_뛸〉"/>
      <sheetName val="현금예금"/>
      <sheetName val="투자자산"/>
      <sheetName val="유형자산"/>
      <sheetName val="상각overall"/>
      <sheetName val="단기차입금"/>
      <sheetName val="장기차입금"/>
      <sheetName val="자본"/>
      <sheetName val="이자비용"/>
      <sheetName val="2-다-종합의견(1분기)"/>
      <sheetName val="채산"/>
      <sheetName val="3D"/>
      <sheetName val="2D"/>
      <sheetName val="가공라인실적"/>
      <sheetName val="Summa"/>
      <sheetName val="되게 합니다.셏택한 WordArt 개체의 왼쪽에 텍스트를"/>
      <sheetName val="-INR BUTN"/>
      <sheetName val="Book1.xls"/>
      <sheetName val="납킈용기개발"/>
      <sheetName val="시작젨문제"/>
      <sheetName val="B)...文字方向(&amp;X)...项目符号和编号(&amp;N)...标"/>
      <sheetName val="_x0001_¨_x0001__x0000__x0001__x0000__x0001__x0010__x0000_ր_x0001__x0000__x0002__x000d__x0000__x0001__x0000__x0000__x0000_⿰_x0001_⿰_x0001_耀_x0000__x0000__x0000__x0000__x0000__x0000__x0010_"/>
      <sheetName val="Ɛ_x0000__x0000_䳐믱_x0000__x0000__x0000__x0000__x0009__x000d_Ā_x0008__x0007__x0000__x0006__x0000_狜Ĝ쀤_x0000_"/>
      <sheetName val="Ɛ_x0000__x0000_䳐믱_x0000__x0000__x0000__x0000__x0009__x000d__x0000__x0008_ǀ믥힨믪ꇸ쀫_x0001_"/>
      <sheetName val="omctl32.dll_x0000_Edit_x0000__x0018__x0000_$_x0000__x0018__x0000__x0018__x0000_ံ6.0.2"/>
      <sheetName val="Documents and Settings\kihoon\M"/>
      <sheetName val="실적"/>
      <sheetName val="기본계획"/>
      <sheetName val="변경안"/>
      <sheetName val="NF+CM"/>
      <sheetName val="Sheet1_x0000__x0000_Œ_x0000__x0004__x0000__x0000__x0000__x0000__x0000__x0000_ ǅ_x0000__x0000__x0000__x0000__x0000__x0000__x0000__x0000__x0000__x0000__x0000_"/>
      <sheetName val="Sheet1_x0000_Œ_x0000__x0004__x0000_ ǅ_x0000__x0001__x0000_&lt;BOOK1.XLS]Sh"/>
      <sheetName val="5_1_설비투螐변경이력"/>
      <sheetName val="第26期基础题2-chrisfang.xls"/>
      <sheetName val="TD쿠페-선재(6월~)"/>
      <sheetName val="_x0000__x0002__x0000_⁏ꗞ۴_x0000__x001a__x0000_ܐ_x0000_`_x0000__x0002__x0000_⹏─ݰ_x0000__x001a__x0000_ތ_x0000_`_x0000__x0002__x0000_Ꜵ빨߬_x0000_"/>
      <sheetName val="omctl32.dll"/>
      <sheetName val="_x001e__x0002_"/>
      <sheetName val="ĞĀ_x0008_r_x0005__x0003_"/>
      <sheetName val="_x0002__x0000_⁏ꗞ۴_x001a__x0000_ܐ`_x0000__x0002__x0000_⹏─ݰ_x001a__x0000_ތ`_x0000__x0002__x0000_Ꜵ빨߬_x001e__x0000_ࠌd_x0000__x0002_"/>
      <sheetName val="OW_x000a_ROW.HEIGHT_x000b_FORMAT.MOVE_x000b_FORMA"/>
      <sheetName val="8월"/>
      <sheetName val="_x0000_=C:=C:\Documents and Settings\"/>
      <sheetName val="_x0001_¨_x0001__x0000__x0001__x0000__x0001__x0010__x0000_ր_x0001__x0000__x0002__x000d__x0001__x0000_⿰_x0001_⿰_x0001_耀_x0000__x0010_欇拶뫱_x0000_礸બ︀"/>
      <sheetName val=".mdb,_.htm,_.html,_.pub);웹 페이지("/>
      <sheetName val="Documents and Settings_kihoon_M"/>
      <sheetName val="Ɛ"/>
      <sheetName val="1_x0000__x0012_覨ǧ_x0000__x0000__x0000__x0000__x0000__x0000__x0000__x0000__x0000__x0000__x0000__x0000_裨ǧ_x000a__x0006__x000a__x000a_ဠ_x0000_01_x0000__x0001__x0000_0"/>
      <sheetName val="()    ()        )_x000d__x000a_            "/>
      <sheetName val="_x0001_¨_x0001_"/>
      <sheetName val="uments and Settings\원진산업 진천공장 1"/>
      <sheetName val="nd Settings\원진산업 진천공장 1\My Docu"/>
      <sheetName val="_x0000__x001c_*8FTbp~¨¶Ä"/>
      <sheetName val="신뢰성(Ɬ登ᄨ夗"/>
      <sheetName val="JANG_DOM"/>
      <sheetName val="omctl32.dll_x0000_Edit_x0000__x0018__x0000_$_x0000__x0018__x0000__x0018__x0000_ံ_x0000_6.0."/>
      <sheetName val="Commodity"/>
      <sheetName val="S2(단산)"/>
      <sheetName val="Sheet5_x0000__x0000__x000f_[BOOK1.XLS]ccar_x0000__x0000__x0000__x0000__x0000__x0000__x0000_"/>
      <sheetName val="_x0002_"/>
      <sheetName val="OW_ROW.HEIGHT_x000b_FORMAT.MOVE_x000b_FORMA"/>
      <sheetName val="TOTAL"/>
      <sheetName val="_x0001_¨_x0001__x0000__x0001__x0000__x0001__x0010__x0000_ր_x0001__x0000__x0002__x000d__x0001__x0000_⿰_x0001_⿰_x0001_耀_x0000__x0010_欇拶뫱礸બ︀"/>
      <sheetName val="CPCـC_x0000__x0000__x0000__x0000__x0000__x0000__x0000__x0000__x0000__x0000__x0000__x0000__x0000__x0000__x0000__x0000__x0000__x0000__x0000__x0000__x0000__x0000__x0000__x0000__x0000__x0000_"/>
      <sheetName val="ts and Settings\MYHOME\바탕 화면_x0000_AL"/>
      <sheetName val="ket"/>
      <sheetName val="제품-대분류별현황"/>
      <sheetName val="매출DATA"/>
      <sheetName val="=C:=C:\Documents and Settings\이"/>
      <sheetName val="????"/>
      <sheetName val="1_x0000__x0012_覨ǧ裨ǧ_x000a__x0006__x000a__x000a_ဠ01_x0000__x0001__x0000_00_x0002__x0008__x0000_01_x000a__x000b_00_x000c__x0012__x0000_"/>
      <sheetName val="_x001c_*8FTbp~Œš¨¶Ä"/>
      <sheetName val="Ɛ_x0000__x0000_䳐믱_x0000__x0000__x0000__x0000__x0009__x000a_Ā_x0008__x0007__x0000__x0006__x0000_狜Ĝ쀤_x0000_"/>
      <sheetName val="BASE"/>
      <sheetName val="표지★"/>
      <sheetName val="MX628EX"/>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Ç°ÀÇ¼­"/>
      <sheetName val="ÁÖÇà"/>
      <sheetName val="Ç¥Áö¡Ú"/>
      <sheetName val="2.´ë¿Ü°ø¹®"/>
      <sheetName val="Production Plan1"/>
      <sheetName val="품의양식"/>
      <sheetName val="¿ÜÁÖÇöÈ².wq1"/>
      <sheetName val="CD-실적"/>
      <sheetName val="FR HR(A-LEA)"/>
      <sheetName val="FR HR(VINYL)"/>
      <sheetName val="PROTECTOR단가"/>
      <sheetName val="UPH"/>
      <sheetName val="??"/>
      <sheetName val="LEASE4"/>
      <sheetName val="NBQA"/>
      <sheetName val="___"/>
      <sheetName val="__仛"/>
      <sheetName val="__★"/>
      <sheetName val="2.____"/>
      <sheetName val="_x0001_"/>
      <sheetName val="__"/>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Sheet1?ˆŒ?_x0004_? ǅ"/>
      <sheetName val="_x0001_?_x0001_?_x0003_?_x0001_?Ô_x0001_?,?¦¦"/>
      <sheetName val="bleĤģ서식을 ĨĥħĦ?률?"/>
      <sheetName val="MOTO"/>
      <sheetName val="̃_x0000_"/>
      <sheetName val="dd mmmm yyyy_x0000__x0000__x0000_赶_x0000__x0003__x0016_[$-0409]hh:m"/>
      <sheetName val="䅀㿠_x0001_?_x0001_t_x0016_?䅀㿰"/>
      <sheetName val="_x0001_?_x0001_?_x0003_?_x0001_?Ô_x0001_?,?¦¦_x0002_?p?4"/>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RR 세부"/>
      <sheetName val="3.일반사상"/>
      <sheetName val="환율기준"/>
      <sheetName val="수출"/>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모듈"/>
      <sheetName val="KMCWD"/>
      <sheetName val="KD율"/>
      <sheetName val="문제유형"/>
      <sheetName val="DATA_(2)"/>
      <sheetName val="A-A"/>
      <sheetName val="전장"/>
      <sheetName val="HOLE_9905(1)"/>
      <sheetName val="_SR3차원단위_(3)"/>
      <sheetName val="내장"/>
      <sheetName val="계정"/>
      <sheetName val="THEME_CODE"/>
      <sheetName val="1-5-2"/>
      <sheetName val="외장"/>
      <sheetName val="해외"/>
      <sheetName val="VDR"/>
      <sheetName val="126_255"/>
      <sheetName val="CR_CODE"/>
      <sheetName val="설비사양서B-1"/>
      <sheetName val="구list"/>
      <sheetName val="대표경력"/>
      <sheetName val="대표자"/>
      <sheetName val="2월"/>
      <sheetName val="부서CODE"/>
      <sheetName val="차체부품_INS_REPORT(갑)"/>
      <sheetName val="DAT(목표)"/>
      <sheetName val="인원"/>
      <sheetName val="진급관련DATA"/>
      <sheetName val="1.변경범위"/>
      <sheetName val="PC%계산"/>
      <sheetName val="OP20"/>
      <sheetName val="FB-봉제"/>
      <sheetName val="FC-봉제"/>
      <sheetName val="프로텍터(압출)"/>
      <sheetName val="인서트와이어"/>
      <sheetName val="기초자료"/>
      <sheetName val="와이어링종합"/>
      <sheetName val="+T_x0000__x0002__x0005_Ā_x0008__x0000__x0000_믪_x000c__x0002_Ā_x0008_໦ȥ_x0001__x0000__x0000__x0000_蘕诠밖_x0001__x0000__x0000__x0000__x0018__x0000_"/>
      <sheetName val="LX3.0 RR"/>
      <sheetName val="02년결과_VLOOK"/>
      <sheetName val="수리결과"/>
      <sheetName val="팀별 내역"/>
      <sheetName val="샤설"/>
      <sheetName val="시작"/>
      <sheetName val="성시"/>
      <sheetName val="차시"/>
      <sheetName val="기시"/>
      <sheetName val="전시"/>
      <sheetName val="인증"/>
      <sheetName val="용접계산참조"/>
      <sheetName val="원가계산"/>
      <sheetName val="가공비"/>
      <sheetName val="하나로통신"/>
      <sheetName val="원본"/>
      <sheetName val="차체부품 INS REPORT(갑)"/>
      <sheetName val="검사기준서"/>
      <sheetName val="Sheet1??ˆŒ?_x0004_?????? ǅ???????????"/>
      <sheetName val="dd mmmm yyyy_x0000_赶_x0003__x0016_[$-0409]hh:mm:s"/>
      <sheetName val="̃?"/>
      <sheetName val="2_____"/>
      <sheetName val="Sheet1ˆŒ_x0004_ ǅ_x0001_ˆ&lt;BOOK1.XLS]Sheet2ˆ"/>
      <sheetName val="CARPET (ACTUAL)-bond"/>
      <sheetName val="RM DETAILS"/>
      <sheetName val="Sheet1??_x0004_? ǅ?_x0001_?&lt;BOOK1.XLS]Sh"/>
      <sheetName val="bleĤģ?서식을 Ĩĥ?ħĦ?률?며?을 변경īĪ?용?ĭĬ"/>
      <sheetName val="dd mmmm yyyy???赶?_x0003__x0016_[$-0409]hh:m"/>
      <sheetName val="+T"/>
      <sheetName val="CFLOW"/>
      <sheetName val="EMBLEM"/>
      <sheetName val="Q1동"/>
      <sheetName val="Sheet1__ˆŒ__x0004_______ ǅ___________"/>
      <sheetName val="PILOT품"/>
      <sheetName val="M96현황-동아"/>
      <sheetName val="BOM'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refreshError="1"/>
      <sheetData sheetId="256"/>
      <sheetData sheetId="257"/>
      <sheetData sheetId="258"/>
      <sheetData sheetId="259"/>
      <sheetData sheetId="260"/>
      <sheetData sheetId="261"/>
      <sheetData sheetId="262" refreshError="1"/>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sheetData sheetId="295" refreshError="1"/>
      <sheetData sheetId="296" refreshError="1"/>
      <sheetData sheetId="297" refreshError="1"/>
      <sheetData sheetId="298" refreshError="1"/>
      <sheetData sheetId="299"/>
      <sheetData sheetId="300" refreshError="1"/>
      <sheetData sheetId="301" refreshError="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refreshError="1"/>
      <sheetData sheetId="317" refreshError="1"/>
      <sheetData sheetId="318" refreshError="1"/>
      <sheetData sheetId="319"/>
      <sheetData sheetId="320" refreshError="1"/>
      <sheetData sheetId="321" refreshError="1"/>
      <sheetData sheetId="322" refreshError="1"/>
      <sheetData sheetId="323" refreshError="1"/>
      <sheetData sheetId="324" refreshError="1"/>
      <sheetData sheetId="325"/>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refreshError="1"/>
      <sheetData sheetId="342" refreshError="1"/>
      <sheetData sheetId="343" refreshError="1"/>
      <sheetData sheetId="344" refreshError="1"/>
      <sheetData sheetId="345" refreshError="1"/>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refreshError="1"/>
      <sheetData sheetId="362" refreshError="1"/>
      <sheetData sheetId="363" refreshError="1"/>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refreshError="1"/>
      <sheetData sheetId="406"/>
      <sheetData sheetId="407"/>
      <sheetData sheetId="408"/>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refreshError="1"/>
      <sheetData sheetId="446"/>
      <sheetData sheetId="447"/>
      <sheetData sheetId="448"/>
      <sheetData sheetId="449"/>
      <sheetData sheetId="450"/>
      <sheetData sheetId="451"/>
      <sheetData sheetId="452"/>
      <sheetData sheetId="453" refreshError="1"/>
      <sheetData sheetId="454" refreshError="1"/>
      <sheetData sheetId="455" refreshError="1"/>
      <sheetData sheetId="456"/>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sheetData sheetId="538"/>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sheetData sheetId="55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1"/>
      <sheetName val="major"/>
      <sheetName val="#REF"/>
      <sheetName val="표지"/>
      <sheetName val="주행"/>
      <sheetName val="현금경비중역"/>
      <sheetName val="MC&amp;다변화"/>
      <sheetName val="●현황"/>
      <sheetName val="●목차"/>
      <sheetName val="FUEL FILLER"/>
      <sheetName val="BND"/>
      <sheetName val="2"/>
      <sheetName val="RD제품개발투자비(매가)"/>
      <sheetName val="북미"/>
      <sheetName val="1"/>
      <sheetName val="#142-1-갑"/>
      <sheetName val="712"/>
      <sheetName val="W-현원가"/>
      <sheetName val="J100"/>
      <sheetName val="MAIN"/>
      <sheetName val="ORIGIN"/>
      <sheetName val="Tbom-tot"/>
      <sheetName val="LIST"/>
      <sheetName val="EXP-COST"/>
      <sheetName val="MH_생산"/>
      <sheetName val="A-100전제"/>
      <sheetName val="시설투자"/>
      <sheetName val="팀별 합계"/>
      <sheetName val="PILOT APP."/>
      <sheetName val="BRAKE"/>
      <sheetName val="차체"/>
      <sheetName val="T진도"/>
      <sheetName val="J150 승인진도관리 LIST"/>
      <sheetName val="TOTAL LIST"/>
      <sheetName val="FTR MACRo"/>
      <sheetName val="지정공장"/>
      <sheetName val="서울정비"/>
      <sheetName val="전체실적"/>
      <sheetName val="효율계획(당월)"/>
      <sheetName val="Price Range"/>
      <sheetName val="data"/>
      <sheetName val="판매대수"/>
      <sheetName val="PAKAGE4362"/>
      <sheetName val="Macro1"/>
      <sheetName val="목표재료비"/>
      <sheetName val="간이연락"/>
      <sheetName val="진행 DATA (2)"/>
      <sheetName val="외주현황.wq1"/>
      <sheetName val="근태현황"/>
      <sheetName val="比모듈조립비"/>
      <sheetName val="̀ü_x0000__x0000_̄Ǟä_x0000__x0000__x0000__x0000_̄Ǣæ̵G̵ǧǦǧǨk̨Ǫ"/>
      <sheetName val="Sheet1 (2)"/>
      <sheetName val=""/>
      <sheetName val="CLMN자료"/>
      <sheetName val="EC성능결과"/>
      <sheetName val="정산"/>
      <sheetName val="CPK"/>
      <sheetName val="REGORIAN_x0000_ր_x0000__x0002__x0009_GREGORIAN_x0000__x0005_HIJRI_x0000_哌"/>
      <sheetName val="INHOUSE ITEMS"/>
      <sheetName val="제품"/>
      <sheetName val="원단위"/>
      <sheetName val="Summary"/>
      <sheetName val="초도발주서"/>
      <sheetName val="在建工程转入固资2005"/>
      <sheetName val="카메라"/>
      <sheetName val="1127"/>
      <sheetName val="_x0000__x000e__x0000_"/>
      <sheetName val="1030"/>
      <sheetName val="1030(2)"/>
      <sheetName val="1108"/>
      <sheetName val="FRAME SIDE INR ROOF"/>
      <sheetName val="_x0005__x0004_䁀ּּ"/>
      <sheetName val="_x0000_ƻ_x0000_ဂ_x0000__x0000__x0000_︀_x0000__x0000__x0010_ _x0000_Ȁ_x0000_ _x0000_ȯ_x0000_翽_x0008_؈_x0000__x0000__x0000__x0000__x0000__x0000_"/>
      <sheetName val="CAUDIT"/>
      <sheetName val="M1master"/>
      <sheetName val="REGORIAN_x0000_ր_x0002__x0009_GREGORIAN_x0000__x0005_HIJRI_x0000_哌_x0001_"/>
      <sheetName val="분석mast"/>
      <sheetName val="REGORIAN"/>
      <sheetName val="INHOUSE_ITEMS"/>
      <sheetName val="재료비"/>
      <sheetName val="REGORIAN?ր?_x0002__x0009_GREGORIAN?_x0005_HIJRI?哌"/>
      <sheetName val="dddd, dd&quot; de &quot;mmmm&quot; de &quot;yyyy_x0000_&quot;["/>
      <sheetName val="R&amp;D"/>
      <sheetName val="2차-PROTO-(1)"/>
      <sheetName val="품의서"/>
      <sheetName val="기안"/>
      <sheetName val="GRACE"/>
      <sheetName val="2.대외공문"/>
      <sheetName val="R_D"/>
      <sheetName val="2차_PROTO__1_"/>
      <sheetName val="_REF"/>
      <sheetName val="대외공문"/>
      <sheetName val="기술제휴"/>
      <sheetName val="64164"/>
      <sheetName val="직원신상"/>
      <sheetName val="BM_NEW2"/>
      <sheetName val="so-021"/>
      <sheetName val="수입"/>
      <sheetName val="거래선"/>
      <sheetName val="공용정보"/>
      <sheetName val="Car Costs"/>
      <sheetName val="TDL"/>
      <sheetName val="차수"/>
      <sheetName val="차종별"/>
      <sheetName val="계열사현황종합"/>
      <sheetName val="일괄인쇄"/>
      <sheetName val="구동"/>
      <sheetName val="ML"/>
      <sheetName val="HP1AMLIST"/>
      <sheetName val="DATE"/>
      <sheetName val="재료율"/>
      <sheetName val="전문품의"/>
      <sheetName val="95하U$가격"/>
      <sheetName val="1~12월"/>
      <sheetName val="열지말것(수정불가) (2)"/>
      <sheetName val="Value Analysis - Sheet 1"/>
      <sheetName val="내수1.8GL"/>
      <sheetName val="626TD(COLOR)"/>
      <sheetName val="신규DEP"/>
      <sheetName val="full (2)"/>
      <sheetName val="11"/>
      <sheetName val="본문"/>
      <sheetName val="예산계획"/>
      <sheetName val="report_20"/>
      <sheetName val="camera_30"/>
      <sheetName val="상용_mp"/>
      <sheetName val="#93"/>
      <sheetName val="10"/>
      <sheetName val="40"/>
      <sheetName val="50"/>
      <sheetName val="60"/>
      <sheetName val="70"/>
      <sheetName val="90"/>
      <sheetName val="camera_10"/>
      <sheetName val="과제"/>
      <sheetName val="출장거리"/>
      <sheetName val="협조전"/>
      <sheetName val="TCA"/>
      <sheetName val="Sheet6 (3)"/>
      <sheetName val="Sheet5"/>
      <sheetName val="BUS제원1"/>
      <sheetName val="DBL LPG시험"/>
      <sheetName val="소상 &quot;1&quot;"/>
      <sheetName val="경쟁실분"/>
      <sheetName val="LB Plan 97 neu 15531 Best "/>
      <sheetName val="DATA-1"/>
      <sheetName val="지역-가마감"/>
      <sheetName val="B4가로"/>
      <sheetName val="cost"/>
      <sheetName val="슈마 가격비교"/>
      <sheetName val="pr34"/>
      <sheetName val="승용"/>
      <sheetName val="SPEC1"/>
      <sheetName val="세피아판매"/>
      <sheetName val="DropDownLists"/>
      <sheetName val="95계획"/>
      <sheetName val="기안(2)"/>
      <sheetName val="예산근거"/>
      <sheetName val="oPro/DOS) (*.wq1)CSV (쉼표로 분리) ("/>
      <sheetName val="PTR台손익"/>
      <sheetName val="기종별 합계"/>
      <sheetName val="계실5-1"/>
      <sheetName val="SPG생산"/>
      <sheetName val="Sheet4"/>
      <sheetName val="CALENDAR"/>
      <sheetName val="가격표"/>
      <sheetName val="5.세운W-A"/>
      <sheetName val="96수출"/>
      <sheetName val="전산품의"/>
      <sheetName val="중장기판매계획"/>
      <sheetName val="SETTING"/>
      <sheetName val="POOL계산"/>
      <sheetName val="전체현황"/>
      <sheetName val="p2-1"/>
      <sheetName val="B-III"/>
      <sheetName val="자체실적1Q"/>
      <sheetName val="아태"/>
      <sheetName val="중화권"/>
      <sheetName val="sedona"/>
      <sheetName val="shuma"/>
      <sheetName val="mentor"/>
      <sheetName val="2P"/>
      <sheetName val="리오1.35p(1)"/>
      <sheetName val="수출가격"/>
      <sheetName val="MAST S"/>
      <sheetName val="그패프"/>
      <sheetName val="BAL.(TTL)"/>
      <sheetName val="BAL(이력관리)"/>
      <sheetName val="진도현황"/>
      <sheetName val="생산"/>
      <sheetName val="가동일보"/>
      <sheetName val="MACRO2"/>
      <sheetName val="MDL"/>
      <sheetName val="카케라1"/>
      <sheetName val="카메라4"/>
      <sheetName val="표2"/>
      <sheetName val="인도원가"/>
      <sheetName val="견적LIST"/>
      <sheetName val="투자계획서"/>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ccar"/>
      <sheetName val="목차"/>
      <sheetName val="1-1)개발추진범위"/>
      <sheetName val="1-2)개발일정"/>
      <sheetName val="S_MBR_UPR"/>
      <sheetName val="S_MBR_LWR"/>
      <sheetName val="Sheet6"/>
      <sheetName val="Sheet7"/>
      <sheetName val="Sheet8"/>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mdb,*.htm,*.html,*.pub);웹 페이지("/>
      <sheetName val="5_1_설비투자변경이력"/>
      <sheetName val="5_2_설비투자LIST_금액조정"/>
      <sheetName val="6_부대설비LIST"/>
      <sheetName val="02자동화합리화"/>
      <sheetName val="첨부_가공계획011120"/>
      <sheetName val="SPARE"/>
      <sheetName val="_x0005__x0003__x0004_b"/>
      <sheetName val="S"/>
      <sheetName val="사장"/>
      <sheetName val="사원"/>
      <sheetName val="기존젨비교"/>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_x001e_.&gt;N^n~Žž®¾ÎÞî"/>
      <sheetName val=" 계산(&amp;E)                중지(&amp;A)  "/>
      <sheetName val="사용하십시오.인터넷 주소 '|'이(가) 잘못되었습니다. "/>
      <sheetName val="3"/>
      <sheetName val="되게 합니다.선택한 WordArt 개체의 왼쪽에 텍스트를"/>
      <sheetName val="회색조 이미지로 변환합니다.선택한 그림을 흑백 이미지로 "/>
      <sheetName val="Sheet1_x0000_ˆŒ_x0004__x0000_ ǅ_x0001__x0000_ˆ&lt;BOOK1.XLS]Shee"/>
      <sheetName val="bleĤģ서식을 ĨĥħĦ_x0000_률_x0000_며_x0000_을 변경īĪ용_x0000_ĭĬ 끌어"/>
      <sheetName val="Sheet1 (3)"/>
      <sheetName val="1의 공정능력"/>
      <sheetName val="ㅊ.ㅔㅁㅇ"/>
      <sheetName val="서식등록대장"/>
      <sheetName val="Sheet1_x0000__x0000__x0004__x0000_ ǅ_x0000__x0001__x0000_&lt;BOOK1.XLS]Sh"/>
      <sheetName val="bleĤģ_x0000_서식을 Ĩĥ_x0000_ħĦ_x0000_률_x0000_며_x0000_을 변경īĪ_x0000_용_x0000_ĭĬ"/>
      <sheetName val="Sheet1_x0000_ˆŒ_x0004__x0000_ ǅ_x0001__x0000_ˆ&lt;BOOK1.XLS"/>
      <sheetName val="Sheet1_x0000__x0000_ˆŒ_x0000__x0004__x0000__x0000__x0000__x0000__x0000__x0000_ ǅ_x0000__x0000__x0000__x0000__x0000__x0000__x0000__x0000__x0000__x0000__x0000_"/>
      <sheetName val="Sheet1_x0000_ˆŒ_x0004__x0000_ ǅ_x0001__x0000_ˆ&lt;BOOK1.XLS]Sh"/>
      <sheetName val="1st Gear"/>
      <sheetName val="1st Gear (2)"/>
      <sheetName val="헤드불량내용"/>
      <sheetName val="크랑크불량내용"/>
      <sheetName val="bleĤģ"/>
      <sheetName val="C"/>
      <sheetName val="_x0000_p"/>
      <sheetName val="intro"/>
      <sheetName val="표시형식"/>
      <sheetName val="셀간 이동"/>
      <sheetName val="영역선택"/>
      <sheetName val="bleĤģ서식을 ĨĥħĦ"/>
      <sheetName val="bleĤģ서식을 ĨĥħĦ률며을 변경īĪ용ĭĬ 끌어 에서는"/>
      <sheetName val="omctl32.dll_x0000__x0000_Edit_x0000__x0000__x0018__x0000__x0000__x0000_$_x0000__x0018__x0000__x0018__x0000_ံ_x0000_"/>
      <sheetName val="_x001e__x0002__x0000__x0000__x0000__x0000__x0000__x0000__x0000__x001d__x0000__x0000__x0000_&amp;"/>
      <sheetName val="T255 가격현황"/>
      <sheetName val="성과지표"/>
      <sheetName val="#REF!"/>
      <sheetName val="ĞĀ_x0008_r_x0005__x0003__x0000_⇠藩떘뱬_x0000__x0000_̀耀¨_x0008__x0002_蒀_x0000_"/>
      <sheetName val="제조관리"/>
      <sheetName val="bleĤģ_x0000__x0000__x0000__x0000__x0000__x0000_서식을 Ĩĥ_x0000__x0000__x0000__x0000_ħĦ_x0000__x0000__x0000__x0000__x0001__x0000_뛸〉"/>
      <sheetName val="현금예금"/>
      <sheetName val="투자자산"/>
      <sheetName val="유형자산"/>
      <sheetName val="상각overall"/>
      <sheetName val="단기차입금"/>
      <sheetName val="장기차입금"/>
      <sheetName val="자본"/>
      <sheetName val="이자비용"/>
      <sheetName val="2-다-종합의견(1분기)"/>
      <sheetName val="채산"/>
      <sheetName val="3D"/>
      <sheetName val="2D"/>
      <sheetName val="가공라인실적"/>
      <sheetName val="Summa"/>
      <sheetName val="되게 합니다.셏택한 WordArt 개체의 왼쪽에 텍스트를"/>
      <sheetName val="-INR BUTN"/>
      <sheetName val="Book1.xls"/>
      <sheetName val="납킈용기개발"/>
      <sheetName val="시작젨문제"/>
      <sheetName val="B)...文字方向(&amp;X)...项目符号和编号(&amp;N)...标"/>
      <sheetName val="_x0001_¨_x0001__x0000__x0001__x0000__x0001__x0010__x0000_ր_x0001__x0000__x0002__x000d__x0000__x0001__x0000__x0000__x0000_⿰_x0001_⿰_x0001_耀_x0000__x0000__x0000__x0000__x0000__x0000__x0010_"/>
      <sheetName val="Ɛ_x0000__x0000_䳐믱_x0000__x0000__x0000__x0000__x0009__x000d_Ā_x0008__x0007__x0000__x0006__x0000_狜Ĝ쀤_x0000_"/>
      <sheetName val="Ɛ_x0000__x0000_䳐믱_x0000__x0000__x0000__x0000__x0009__x000d__x0000__x0008_ǀ믥힨믪ꇸ쀫_x0001_"/>
      <sheetName val="omctl32.dll_x0000_Edit_x0000__x0018__x0000_$_x0000__x0018__x0000__x0018__x0000_ံ6.0.2"/>
      <sheetName val="Documents and Settings\kihoon\M"/>
      <sheetName val="실적"/>
      <sheetName val="기본계획"/>
      <sheetName val="변경안"/>
      <sheetName val="NF+CM"/>
      <sheetName val="Sheet1_x0000__x0000_Œ_x0000__x0004__x0000__x0000__x0000__x0000__x0000__x0000_ ǅ_x0000__x0000__x0000__x0000__x0000__x0000__x0000__x0000__x0000__x0000__x0000_"/>
      <sheetName val="Sheet1_x0000_Œ_x0000__x0004__x0000_ ǅ_x0000__x0001__x0000_&lt;BOOK1.XLS]Sh"/>
      <sheetName val="5_1_설비투螐변경이력"/>
      <sheetName val="第26期基础题2-chrisfang.xls"/>
      <sheetName val="TD쿠페-선재(6월~)"/>
      <sheetName val="_x0000__x0002__x0000_⁏ꗞ۴_x0000__x001a__x0000_ܐ_x0000_`_x0000__x0002__x0000_⹏─ݰ_x0000__x001a__x0000_ތ_x0000_`_x0000__x0002__x0000_Ꜵ빨߬_x0000_"/>
      <sheetName val="omctl32.dll"/>
      <sheetName val="_x001e__x0002_"/>
      <sheetName val="ĞĀ_x0008_r_x0005__x0003_"/>
      <sheetName val="_x0002__x0000_⁏ꗞ۴_x001a__x0000_ܐ`_x0000__x0002__x0000_⹏─ݰ_x001a__x0000_ތ`_x0000__x0002__x0000_Ꜵ빨߬_x001e__x0000_ࠌd_x0000__x0002_"/>
      <sheetName val="OW_x000a_ROW.HEIGHT_x000b_FORMAT.MOVE_x000b_FORMA"/>
      <sheetName val="8월"/>
      <sheetName val="_x0000_=C:=C:\Documents and Settings\"/>
      <sheetName val="_x0001_¨_x0001__x0000__x0001__x0000__x0001__x0010__x0000_ր_x0001__x0000__x0002__x000d__x0001__x0000_⿰_x0001_⿰_x0001_耀_x0000__x0010_欇拶뫱_x0000_礸બ︀"/>
      <sheetName val=".mdb,_.htm,_.html,_.pub);웹 페이지("/>
      <sheetName val="Documents and Settings_kihoon_M"/>
      <sheetName val="Ɛ"/>
      <sheetName val="1_x0000__x0012_覨ǧ_x0000__x0000__x0000__x0000__x0000__x0000__x0000__x0000__x0000__x0000__x0000__x0000_裨ǧ_x000a__x0006__x000a__x000a_ဠ_x0000_01_x0000__x0001__x0000_0"/>
      <sheetName val="()    ()        )_x000d__x000a_            "/>
      <sheetName val="_x0001_¨_x0001_"/>
      <sheetName val="uments and Settings\원진산업 진천공장 1"/>
      <sheetName val="nd Settings\원진산업 진천공장 1\My Docu"/>
      <sheetName val="_x0000__x001c_*8FTbp~¨¶Ä"/>
      <sheetName val="신뢰성(Ɬ登ᄨ夗"/>
      <sheetName val="JANG_DOM"/>
      <sheetName val="omctl32.dll_x0000_Edit_x0000__x0018__x0000_$_x0000__x0018__x0000__x0018__x0000_ံ_x0000_6.0."/>
      <sheetName val="Commodity"/>
      <sheetName val="S2(단산)"/>
      <sheetName val="Sheet5_x0000__x0000__x000f_[BOOK1.XLS]ccar_x0000__x0000__x0000__x0000__x0000__x0000__x0000_"/>
      <sheetName val="_x0002_"/>
      <sheetName val="OW_ROW.HEIGHT_x000b_FORMAT.MOVE_x000b_FORMA"/>
      <sheetName val="TOTAL"/>
      <sheetName val="_x0001_¨_x0001__x0000__x0001__x0000__x0001__x0010__x0000_ր_x0001__x0000__x0002__x000d__x0001__x0000_⿰_x0001_⿰_x0001_耀_x0000__x0010_欇拶뫱礸બ︀"/>
      <sheetName val="CPCـC_x0000__x0000__x0000__x0000__x0000__x0000__x0000__x0000__x0000__x0000__x0000__x0000__x0000__x0000__x0000__x0000__x0000__x0000__x0000__x0000__x0000__x0000__x0000__x0000__x0000__x0000_"/>
      <sheetName val="ts and Settings\MYHOME\바탕 화면_x0000_AL"/>
      <sheetName val="ket"/>
      <sheetName val="제품-대분류별현황"/>
      <sheetName val="매출DATA"/>
      <sheetName val="=C:=C:\Documents and Settings\이"/>
      <sheetName val="????"/>
      <sheetName val="1_x0000__x0012_覨ǧ裨ǧ_x000a__x0006__x000a__x000a_ဠ01_x0000__x0001__x0000_00_x0002__x0008__x0000_01_x000a__x000b_00_x000c__x0012__x0000_"/>
      <sheetName val="_x001c_*8FTbp~Œš¨¶Ä"/>
      <sheetName val="Ɛ_x0000__x0000_䳐믱_x0000__x0000__x0000__x0000__x0009__x000a_Ā_x0008__x0007__x0000__x0006__x0000_狜Ĝ쀤_x0000_"/>
      <sheetName val="BASE"/>
      <sheetName val="표지★"/>
      <sheetName val="MX628EX"/>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Ç°ÀÇ¼­"/>
      <sheetName val="ÁÖÇà"/>
      <sheetName val="Ç¥Áö¡Ú"/>
      <sheetName val="2.´ë¿Ü°ø¹®"/>
      <sheetName val="Production Plan1"/>
      <sheetName val="품의양식"/>
      <sheetName val="¿ÜÁÖÇöÈ².wq1"/>
      <sheetName val="CD-실적"/>
      <sheetName val="FR HR(A-LEA)"/>
      <sheetName val="FR HR(VINYL)"/>
      <sheetName val="PROTECTOR단가"/>
      <sheetName val="UPH"/>
      <sheetName val="??"/>
      <sheetName val="LEASE4"/>
      <sheetName val="NBQA"/>
      <sheetName val="___"/>
      <sheetName val="__仛"/>
      <sheetName val="__★"/>
      <sheetName val="2.____"/>
      <sheetName val="_x0001_"/>
      <sheetName val="__"/>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Sheet1?ˆŒ?_x0004_? ǅ"/>
      <sheetName val="_x0001_?_x0001_?_x0003_?_x0001_?Ô_x0001_?,?¦¦"/>
      <sheetName val="bleĤģ서식을 ĨĥħĦ?률?"/>
      <sheetName val="MOTO"/>
      <sheetName val="̃_x0000_"/>
      <sheetName val="dd mmmm yyyy_x0000__x0000__x0000_赶_x0000__x0003__x0016_[$-0409]hh:m"/>
      <sheetName val="䅀㿠_x0001_?_x0001_t_x0016_?䅀㿰"/>
      <sheetName val="_x0001_?_x0001_?_x0003_?_x0001_?Ô_x0001_?,?¦¦_x0002_?p?4"/>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RR 세부"/>
      <sheetName val="3.일반사상"/>
      <sheetName val="환율기준"/>
      <sheetName val="수출"/>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모듈"/>
      <sheetName val="KMCWD"/>
      <sheetName val="KD율"/>
      <sheetName val="문제유형"/>
      <sheetName val="DATA_(2)"/>
      <sheetName val="A-A"/>
      <sheetName val="전장"/>
      <sheetName val="HOLE_9905(1)"/>
      <sheetName val="_SR3차원단위_(3)"/>
      <sheetName val="내장"/>
      <sheetName val="계정"/>
      <sheetName val="THEME_CODE"/>
      <sheetName val="1-5-2"/>
      <sheetName val="외장"/>
      <sheetName val="해외"/>
      <sheetName val="VDR"/>
      <sheetName val="126_255"/>
      <sheetName val="CR_CODE"/>
      <sheetName val="설비사양서B-1"/>
      <sheetName val="구list"/>
      <sheetName val="대표경력"/>
      <sheetName val="대표자"/>
      <sheetName val="2월"/>
      <sheetName val="부서CODE"/>
      <sheetName val="차체부품_INS_REPORT(갑)"/>
      <sheetName val="DAT(목표)"/>
      <sheetName val="인원"/>
      <sheetName val="진급관련DATA"/>
      <sheetName val="1.변경범위"/>
      <sheetName val="PC%계산"/>
      <sheetName val="OP20"/>
      <sheetName val="FB-봉제"/>
      <sheetName val="FC-봉제"/>
      <sheetName val="프로텍터(압출)"/>
      <sheetName val="인서트와이어"/>
      <sheetName val="기초자료"/>
      <sheetName val="와이어링종합"/>
      <sheetName val="+T_x0000__x0002__x0005_Ā_x0008__x0000__x0000_믪_x000c__x0002_Ā_x0008_໦ȥ_x0001__x0000__x0000__x0000_蘕诠밖_x0001__x0000__x0000__x0000__x0018__x0000_"/>
      <sheetName val="LX3.0 RR"/>
      <sheetName val="02년결과_VLOOK"/>
      <sheetName val="수리결과"/>
      <sheetName val="팀별 내역"/>
      <sheetName val="샤설"/>
      <sheetName val="시작"/>
      <sheetName val="성시"/>
      <sheetName val="차시"/>
      <sheetName val="기시"/>
      <sheetName val="전시"/>
      <sheetName val="인증"/>
      <sheetName val="용접계산참조"/>
      <sheetName val="원가계산"/>
      <sheetName val="가공비"/>
      <sheetName val="하나로통신"/>
      <sheetName val="원본"/>
      <sheetName val="차체부품 INS REPORT(갑)"/>
      <sheetName val="검사기준서"/>
      <sheetName val="Sheet1??ˆŒ?_x0004_?????? ǅ???????????"/>
      <sheetName val="dd mmmm yyyy_x0000_赶_x0003__x0016_[$-0409]hh:mm:s"/>
      <sheetName val="̃?"/>
      <sheetName val="2_____"/>
      <sheetName val="Sheet1ˆŒ_x0004_ ǅ_x0001_ˆ&lt;BOOK1.XLS]Sheet2ˆ"/>
      <sheetName val="CARPET (ACTUAL)-bond"/>
      <sheetName val="RM DETAILS"/>
      <sheetName val="Sheet1??_x0004_? ǅ?_x0001_?&lt;BOOK1.XLS]Sh"/>
      <sheetName val="bleĤģ?서식을 Ĩĥ?ħĦ?률?며?을 변경īĪ?용?ĭĬ"/>
      <sheetName val="dd mmmm yyyy???赶?_x0003__x0016_[$-0409]hh:m"/>
      <sheetName val="+T"/>
      <sheetName val="CFLOW"/>
      <sheetName val="EMBLEM"/>
      <sheetName val="Q1동"/>
      <sheetName val="Sheet1__ˆŒ__x0004_______ ǅ___________"/>
      <sheetName val="PILOT품"/>
      <sheetName val="M96현황-동아"/>
      <sheetName val="BOM'2004"/>
      <sheetName val="품의양"/>
      <sheetName val="금형품의서"/>
      <sheetName val="분류"/>
      <sheetName val="FUEL_FILLER"/>
      <sheetName val="팀별_합계"/>
      <sheetName val="PILOT_APP_"/>
      <sheetName val="J150_승인진도관리_LIST"/>
      <sheetName val="TOTAL_LIST"/>
      <sheetName val="FTR_MACRo"/>
      <sheetName val="Price_Range"/>
      <sheetName val="냉연"/>
      <sheetName val="_x0000__x0000_þ＀￮îက_x0000_ _x0000__x0002__x0000_ 䰀_x0005_＀﷯ɿ　_x0001__x0000__x0000__x0000__x0000__x0000_įįༀ_x0000_"/>
      <sheetName val="2010년판매계획(업체별)"/>
      <sheetName val="Segments"/>
      <sheetName val="REGORIAN_x0000_ր_x0000__x0002_ GREGORIAN_x0000__x0005_HIJRI_x0000_哌"/>
      <sheetName val="REGORIAN_x0000_ր_x0002_ GREGORIAN_x0000__x0005_HIJRI_x0000_哌_x0001_"/>
      <sheetName val="REGORIAN?ր?_x0002_ GREGORIAN?_x0005_HIJRI?哌"/>
      <sheetName val="Ɛ_x0000__x0000_䳐믱_x0000__x0000__x0000__x0000_ _x000d_Ā_x0008__x0007__x0000__x0006__x0000_狜Ĝ쀤_x0000_"/>
      <sheetName val="Ɛ_x0000__x0000_䳐믱_x0000__x0000__x0000__x0000_ _x000d__x0000__x0008_ǀ믥힨믪ꇸ쀫_x0001_"/>
      <sheetName val="Ɛ_x0000__x0000_䳐믱_x0000__x0000__x0000__x0000_ _x000a_Ā_x0008__x0007__x0000__x0006__x0000_狜Ĝ쀤_x0000_"/>
      <sheetName val="CVT산정"/>
      <sheetName val="THEME CODE"/>
      <sheetName val="CR CODE"/>
      <sheetName val="완성차"/>
      <sheetName val="0303-0803"/>
      <sheetName val="CVT??"/>
      <sheetName val="??CODE"/>
      <sheetName val="wir'g외"/>
      <sheetName val="개발집계"/>
      <sheetName val="구상제안(1)"/>
      <sheetName val="EFB (2)"/>
      <sheetName val="HP (2)"/>
      <sheetName val="FC"/>
      <sheetName val="CPE99"/>
      <sheetName val="LZ"/>
      <sheetName val="A1"/>
      <sheetName val="SMFO"/>
      <sheetName val="AU"/>
      <sheetName val="XD"/>
      <sheetName val="EF"/>
      <sheetName val="LC"/>
      <sheetName val="XG"/>
      <sheetName val="DS2"/>
      <sheetName val="PT차이"/>
      <sheetName val="PART별개발계획서 (2)"/>
      <sheetName val="표지 (2)"/>
      <sheetName val="목차 (2)"/>
      <sheetName val="TB-ITEM현황 (2)"/>
      <sheetName val="4M (우영) (2)"/>
      <sheetName val="10월금형개발 (6)"/>
      <sheetName val="제안서(견본)"/>
      <sheetName val="SPOT"/>
      <sheetName val="P-WD"/>
      <sheetName val="조립 CT"/>
      <sheetName val="안전조치내역"/>
      <sheetName val="Sheet3 (2)"/>
      <sheetName val="BOM"/>
      <sheetName val="금문산업HOOD MOLDG현황"/>
      <sheetName val="P2  PP-05.04.2003"/>
      <sheetName val="S_BDW (2)"/>
      <sheetName val="제안현황"/>
      <sheetName val="FR-ASSY-3DR"/>
      <sheetName val="Ⅲ"/>
      <sheetName val="Ⅶ"/>
      <sheetName val="개발비집계"/>
      <sheetName val="CR구상안체계표"/>
      <sheetName val="比760011C000"/>
      <sheetName val="계측기관리대장"/>
      <sheetName val="JM.D검사기준"/>
      <sheetName val="PACKING LIST (2)"/>
      <sheetName val="제조부문배부"/>
      <sheetName val="06.10-07.8 actual"/>
      <sheetName val="인원1"/>
      <sheetName val="cover "/>
      <sheetName val="제출"/>
      <sheetName val="제출 (2)"/>
      <sheetName val="compare"/>
      <sheetName val="CIELO발주"/>
      <sheetName val="세부"/>
      <sheetName val="법인+비법인"/>
      <sheetName val="LANOS"/>
      <sheetName val="LEGANZA"/>
      <sheetName val="NUBIRA"/>
      <sheetName val="96원가"/>
      <sheetName val="DATA SHEET(절대삭제 금지)"/>
      <sheetName val="(절대삭제금지)"/>
      <sheetName val="정철호"/>
      <sheetName val="체재비"/>
      <sheetName val="동명재고"/>
      <sheetName val="(주)와이디피05"/>
      <sheetName val="업체명"/>
      <sheetName val="순위"/>
      <sheetName val="JATO Worksheet - Sheet 1"/>
      <sheetName val="Option Report - Sheet 1"/>
      <sheetName val="Value Analysis - Sheet 1 (2)"/>
      <sheetName val="Value "/>
      <sheetName val="Value  (2)"/>
      <sheetName val="Price History"/>
      <sheetName val="Workbook Guide"/>
      <sheetName val="공정 PROCESS분석(MAIN)"/>
      <sheetName val="공정 PROCESS분석(TAIL)"/>
      <sheetName val="부품물류-조달분석표 (MAIN)"/>
      <sheetName val="부품물류-조달분석표(TAIL)"/>
      <sheetName val="SCRAP"/>
      <sheetName val="87650-3K040"/>
      <sheetName val="체카"/>
      <sheetName val="aje (FS) (2)"/>
      <sheetName val="매출액&amp;부가세대사"/>
      <sheetName val="영업외손익 (3)"/>
      <sheetName val="차입금"/>
      <sheetName val="상각표(최종)"/>
      <sheetName val="금형가"/>
      <sheetName val="대손상각"/>
      <sheetName val="aje"/>
      <sheetName val="미수수익 (2)"/>
      <sheetName val="SCHEDULE"/>
      <sheetName val="DBKIIA (5)"/>
      <sheetName val="WORKSHEET (FINAL)"/>
      <sheetName val="IIACOMP"/>
      <sheetName val="to add(3)"/>
      <sheetName val="dbkiimain"/>
      <sheetName val="dbkii27.COM (2)"/>
      <sheetName val="minutes (4)"/>
      <sheetName val="TRANS.BOM"/>
      <sheetName val="ENG.BOM"/>
      <sheetName val="ORIGINAL"/>
      <sheetName val="LCI LP LIST (2)"/>
      <sheetName val="MXI LP LIST (2)"/>
      <sheetName val="format"/>
      <sheetName val="RESPONS (3)"/>
      <sheetName val="RESPONS (2)"/>
      <sheetName val="PARTS QC"/>
      <sheetName val="호원tu"/>
      <sheetName val="보고서1"/>
      <sheetName val="보고서2"/>
      <sheetName val="보고서3"/>
      <sheetName val="Fig"/>
      <sheetName val="개발계획(갑지)"/>
      <sheetName val="04년 임금인상"/>
      <sheetName val="대형(BODY)투입"/>
      <sheetName val="대형(TRIM)투입"/>
      <sheetName val="중형(BODY)투입"/>
      <sheetName val="15T(TRIM)투입"/>
      <sheetName val="SEQUENCE"/>
      <sheetName val="투입서열현황"/>
      <sheetName val="업무내용"/>
      <sheetName val="단가"/>
      <sheetName val="cv"/>
      <sheetName val="재1"/>
      <sheetName val="()    ()        )_x000d__            "/>
      <sheetName val="ts and Settings_MYHOME_바탕 화면"/>
      <sheetName val="uments and Settings_원진산업 진천공장 1"/>
      <sheetName val="nd Settings_원진산업 진천공장 1_My Docu"/>
      <sheetName val="=C_=C__Documents and Settings_이"/>
      <sheetName val="B2d"/>
      <sheetName val="S2(단_x0000__x0000_"/>
      <sheetName val="S2(단〘Ế"/>
      <sheetName val="_x0002__x0000_⁏ꗞ۴_x0000__x001a__x0000_ܐ_x0000_`_x0000__x0002__x0000_⹏─ݰ_x0000__x001a__x0000_ތ_x0000_`_x0000__x0002__x0000_Ꜵ빨߬_x0000__x001e_"/>
      <sheetName val="_x0001_¨_x0001__x0000__x0001__x0000__x0001__x0010__x0000_ր_x0001__x0000__x0002__x000d__x0001__x0000_⿰_x0001_⿰_x0001_耀_x0000__x0010_欇拶뫱_x0000_礸બ_x0000_︀"/>
      <sheetName val="_x0001_¨_x0001__x0000__x0001__x0000__x0001__x0010__x0000_ր_x0001__x0000__x0002__x000d__x0001__x0000_⿰_x0001_⿰_x0001__x0000__x0000__xde58_ຐ⠴C_x0000__x0000_軄#_x0000_"/>
      <sheetName val="_x0001_¨_x0001__x0000__x0001__x0000__x0001__x0010__x0000_ր_x0001__x0000__x0002__x000d__x0001__x0000_⿰_x0001_⿰_x0001_㲣Ć_x0000__x0000_拠ᴰ⠴C_x0000__x0000_䕨"/>
      <sheetName val="_x0001_¨_x0001__x0000__x0001__x0000__x0001__x0010__x0000_ր_x0001__x0000__x0002__x000d__x0001__x0000_⿰_x0001_⿰_x0001__x0000__x0000_祈డ◄A贼&quot;鉄&quot;_x0000_"/>
      <sheetName val="_x0001_¨_x0001__x0000__x0001__x0000__x0001__x0010__x0000_ր_x0001__x0000__x0002__x000d__x0001__x0000_⿰_x0001_⿰_x0001__x0000__x0000_쩀০⠬ƕ_x0000__x0000_軤ǂ_x0000_"/>
      <sheetName val="seat-sdn only"/>
      <sheetName val="MCP020104"/>
      <sheetName val="시작품의"/>
      <sheetName val="확정실적"/>
      <sheetName val="계획수량"/>
      <sheetName val="비교원가(97040-3L0孰&gt;⻼"/>
      <sheetName val="̃_"/>
      <sheetName val="인도"/>
      <sheetName val="_x0001_¨_x0001__x0000__x0001__x0000__x0001__x0010__x0000_ր_x0001__x0000__x0002__x000d__x0001__x0000_⿰_x0001_⿰_x0001_䘭眣㒨Ł㲣 _x0000__x0000_⾠⍫⠬"/>
      <sheetName val="_x0001_¨_x0001__x0000__x0001__x0000__x0001__x0010__x0000_ր_x0001__x0000__x0002__x000d__x0001__x0000_⿰_x0001_⿰_x0001__x0000__x0000__xdbc8_೧⠬ƕ_x0000__x0000_軤ǂ_x0000_"/>
      <sheetName val="_x0001_¨_x0001__x0000__x0001__x0000__x0001__x0010__x0000_ր_x0001__x0000__x0002__x000d__x0001__x0000_⿰_x0001_⿰_x0001_㲣Ć_x0000__x0000_ፘ⅂⠴C_x0000__x0000_䕨"/>
      <sheetName val="누유피벗(당월)"/>
      <sheetName val="_x0001_¨_x0001__x0000__x0001__x0000__x0001__x0010__x0000_ր_x0001__x0000__x0002__x000d__x0001__x0000_⿰_x0001_⿰_x0001__x0000__x0000__xd858_ဒ␴6詬_x0012_轴_x0012__x0000_"/>
      <sheetName val="_x0001_¨_x0001__x0000__x0001__x0000__x0001__x0010__x0000_ր_x0001__x0000__x0002__x000d__x0001__x0000_⿰_x0001_⿰_x0001_䘭瘺㒨Ǌ㲣©_x0000__x0000_滛᠃␴"/>
      <sheetName val="_x0001_¨_x0001__x0000__x0001__x0000__x0001__x0010__x0000_ր_x0001__x0000__x0002__x000d__x0001__x0000_⿰_x0001_⿰_x0001__x0000__x0000_捀Ꮕ␴&amp;_x0000__x0000_達_x0016__x0000_"/>
      <sheetName val="_x0001_¨_x0001__x0000__x0001__x0000__x0001__x0010__x0000_ր_x0001__x0000__x0002__x000d__x0001__x0000_⿰_x0001_⿰_x0001__x0000__x0000_Ȁൌ⠴,_x0000__x0000_鈔'_x0000_"/>
      <sheetName val="_x0001_¨_x0001__x0000__x0001__x0000__x0001__x0010__x0000_ր_x0001__x0000__x0002__x000d__x0001__x0000_⿰_x0001_⿰_x0001__x0000__x0000_䦖⠬$_x0000__x0000_鈄_x001e__x0000_"/>
      <sheetName val="_x0001_¨_x0001__x0000__x0001__x0000__x0001__x0010__x0000_ր_x0001__x0000__x0002__x000d__x0001__x0000_⿰_x0001_⿰_x0001__x0000__x0000_嘰℟⠬7_x0000__x0000_鐄_x0013__x0000_"/>
      <sheetName val="_x0001_¨_x0001__x0000__x0001__x0000__x0001__x0010__x0000_ր_x0001__x0000__x0002__x000d__x0001__x0000_⿰_x0001_⿰_x0001__x0000__x0000_䤸ᚭ☼ǅ_x0000__x0000_跴Ƶ_x0000_"/>
      <sheetName val="S2(단〘ἁ"/>
      <sheetName val="S2(단〘⌻"/>
      <sheetName val="검구사양서"/>
      <sheetName val="96PLAN"/>
      <sheetName val="매출(총액)"/>
      <sheetName val="판관비"/>
      <sheetName val="_x0000__x0000_矏_x0000__x0000__x0000__x0000__x0000__x0000__x0000__x0000_࿠벒_x0000__x0000__x0000__x0000_М_x000d__x0000__x0009_턈벒릨뱩К_x0002__x0000__x000c_턈"/>
      <sheetName val="기초"/>
      <sheetName val="_x0000__x0000__x0000_:_x0000__x0018__x0000__x0018__x0000_̀_x0000_6.0.2600.1891"/>
      <sheetName val="장비현황"/>
      <sheetName val="설비별유실시간분석"/>
      <sheetName val="11월마감현황"/>
      <sheetName val="=C:=C:\Documents and Settings\U"/>
      <sheetName val="동절기"/>
      <sheetName val="_x0000__x0000_矏_x0000__x0000__x0000__x0000__x0000__x0000__x0000__x0000_࿠벒_x0000__x0000__x0000__x0000_М_x000a__x0000__x0009_턈벒릨뱩К_x0002__x0000__x000c_턈"/>
      <sheetName val="검사성적서 (외관)"/>
      <sheetName val="금형개발_"/>
      <sheetName val="CH'K_P(A)"/>
      <sheetName val="CH'K_P(B)"/>
      <sheetName val="FMEA_W_S(HU)"/>
      <sheetName val="FMEA_W_S(S_W)"/>
      <sheetName val="부품특성2_"/>
      <sheetName val="_mdb,*_htm,*_html,*_pub);웹_페이지("/>
      <sheetName val="b"/>
      <sheetName val="ㅊ_ㅔㅁㅇ"/>
      <sheetName val="_x0000__x0000__x0000__x0000__x0000__x0000__x0000__x0000__x0000__x0000__x0000__x0000__x0000__x0000__x0000__x0000__x0000__x0000__x0000__x0000__x0000_"/>
      <sheetName val="Y7304 샵밴"/>
      <sheetName val="상용"/>
      <sheetName val="(P(ـ(_x0000__x0000__x0000__x0000__x0000__x0000__x0000__x0000__x0000__x0000__x0000__x0000__x0000__x0000__x0000__x0000__x0000__x0000__x0000__x0000__x0000__x0000__x0000__x0000__x0000__x0000_"/>
      <sheetName val="계산DATA입력"/>
      <sheetName val="조립계획"/>
      <sheetName val="?=C:=C:\Documents and Settings\"/>
      <sheetName val="??矏????????࿠벒????М_x000d_?_x0009_턈벒릨뱩К_x0002_?_x000c_턈"/>
      <sheetName val="???:?_x0018_?_x0018_?̀?6.0.2600.1891"/>
      <sheetName val="계산정보"/>
      <sheetName val="초도품검사성적서 (2)"/>
      <sheetName val="MAR BACK UP"/>
      <sheetName val="???b"/>
      <sheetName val="_x0000__x0009__x0000_¸"/>
      <sheetName val="입력화면1"/>
      <sheetName val="10.23"/>
      <sheetName val="양식"/>
      <sheetName val="???_x0000__x0000__x0000__x0000__x0000__x0000__x0000__x0000__x0000__x0009__x0000_Ԉ֜_x0000__x0004__x0000__x0000__x0000__x0000__x0000__x0000_婨֜_x0000__x0000__x0000__x0000__x0000_"/>
      <sheetName val="분석 차트 1"/>
      <sheetName val="=C_=C__Documents and Settings_U"/>
      <sheetName val="_mdb,__htm,__html,__pub);웹_페이지("/>
      <sheetName val="검사성적서(을)4T"/>
      <sheetName val="_x0000_籰֍_x0000__x0000__x0000__x0000__x001d__x0000__x0000__x0000__x0000__x0000__x0000__x0000_㝐ζ_x0000__x0000__x0000__x0000__x0000__x0000__x0011_"/>
      <sheetName val="31342-22900"/>
      <sheetName val="31228-22900"/>
      <sheetName val="31229-22900"/>
      <sheetName val="31154-22900"/>
      <sheetName val="___b"/>
      <sheetName val="_=C_=C__Documents and Settings_"/>
      <sheetName val="Sheet1?ˆŒ_x0004_? ǅ_x0001_?ˆ&lt;BOOK1.XLS]Sh"/>
      <sheetName val="Sheet1___x0004__ ǅ__x0001__&lt;BOOK1.XLS_Sh"/>
      <sheetName val="bleĤģ_서식을 Ĩĥ_ħĦ_률_며_을 변경īĪ_용_ĭĬ"/>
      <sheetName val="dd mmmm yyyy___赶__x0003__x0016__$-0409_hh_m"/>
      <sheetName val="d_m_yy__x0013__$-1010000_d_m_yyyy__x001e__$"/>
      <sheetName val="Sheet1_ˆŒ_x0004__ ǅ_x0001__ˆ&lt;BOOK1.XLS_Sh"/>
      <sheetName val="지적인협회12월"/>
      <sheetName val="_x0001_¨_x0001__x0000__x0001__x0000__x0001__x0010__x0000_ր_x0001__x0000__x0002__x000d__x0001__x0000_⿰_x0001_⿰_x0001__x0000_ꀀ蠹㰌Ⱍ_x0000__x0000_琀⎑_x0000__x0000_"/>
      <sheetName val="_x0001_¨_x0001__x0000__x0001__x0000__x0001__x0010__x0000_ր_x0001__x0000__x0002__x000d__x0001__x0000_⿰_x0001_⿰専≿_x0001__x0000_退텬㰧␝_x0000__x0000_頀᠟"/>
      <sheetName val="6"/>
      <sheetName val="_x0001__x0000__x0001__x0000__x0003__x0000__x0001__x0000_Ô_x0001__x0000_,_x0000_¦¦_x0002__x0000_p_x0000_4"/>
      <sheetName val="Ɛ_x0000__x0000_䳐믱_x0000__x0000__x0000__x0000__x0009__x000a__x0000__x0008_ǀ믥힨믪ꇸ쀫_x0001_"/>
      <sheetName val="omctl32.dll_x0000__x0000_Edit_x0000__x0001__x0000_耀躗鐛␡谀↌鐀↑_x0000__x0000_ऀ"/>
      <sheetName val="Sheet1_x0000__x0000__x0000__x0004__x0000__x0000__x0000__x0000__x0000__x0000_ ǅ_x0000_뻰&quot;_x0000__x0000_騍㼵_x0001__x0000__x0000__x0000_"/>
      <sheetName val="_x0000__x0001__x0000__x0001__x0000__x0003__x0000__x0001__x0000_T_x0000__x0001__x0000__x0000__x0000_,_x0000_&amp;_x0000_&amp;_x0000__x0000__x0000__x0000__x0000__x0000__x0000__x0000__x0000__x0000__x0000_"/>
      <sheetName val="_x001e_.&gt;N^n~_x000e__x001e_.&gt;N^n"/>
      <sheetName val="Random Weibull"/>
      <sheetName val="omctl32.dll_x0000__x0000_Edit_x0000__x0000__x0000_耀_xdc64_封롿_x0000__x0000_ꀀ鰦⠠_x0000_"/>
      <sheetName val="11월(매출계획)"/>
      <sheetName val="_x0001_¨_x0001__x0000__x0001__x0000__x0001__x0010__x0000_ր_x0001__x0000__x0002__x000d__x0001__x0000_⿰_x0001_⿰_x0000__x0000_䠀恦㲤_x0000__x0000_퀀빱줟"/>
      <sheetName val="_x0001_¨_x0001__x0000__x0001__x0000__x0001__x0010__x0000_ր_x0001__x0000__x0002__x000d__x0001__x0000_⿰_x0001_⿰_x0000__x0000_䠀恦㲤_x0000__x0000_退빏줟"/>
      <sheetName val="금형개발_1"/>
      <sheetName val="CH'K_P(A)1"/>
      <sheetName val="CH'K_P(B)1"/>
      <sheetName val="FMEA_W_S(HU)1"/>
      <sheetName val="FMEA_W_S(S_W)1"/>
      <sheetName val="부품특성2_1"/>
      <sheetName val="_mdb,*_htm,*_html,*_pub);웹_페이지1"/>
      <sheetName val="ㅊ_ㅔㅁㅇ1"/>
      <sheetName val="차체부품_INS_REPORT(갑)1"/>
      <sheetName val="10_21이후_(최종본)"/>
      <sheetName val="List(Item별)_(10_21회의록_근거)"/>
      <sheetName val="10_21이후"/>
      <sheetName val="?????????????????????"/>
      <sheetName val="大源注塑白 "/>
      <sheetName val="SALES PLAN&amp;RESULT"/>
      <sheetName val="10_20까지"/>
      <sheetName val="25_32_34"/>
      <sheetName val="List(Item별)_(하나모듈)"/>
      <sheetName val="SPARE_PART(기계부)"/>
      <sheetName val="SPARE_PART(전기부)"/>
      <sheetName val="소모_공구"/>
      <sheetName val="우일_FA(납땜),아이제_코리아(마킹),반도상사(도장)"/>
      <sheetName val="䅀㿠t䅀㿰"/>
      <sheetName val="Ô,¦¦p4"/>
      <sheetName val="_&gt;N^n~®¾ÎÞî"/>
      <sheetName val="Sheet1ˆŒ_ǅˆ&lt;BOOK1_XLS]Shee"/>
      <sheetName val="_&gt;N^n~Žž®¾ÎÞî"/>
      <sheetName val="bleĤģ서식을_ĨĥħĦ률며을_변경īĪ용ĭĬ_끌어"/>
      <sheetName val="矏࿠벒М_x000a_ 턈벒릨뱩К턈"/>
      <sheetName val=":̀6_0_2600_1891"/>
      <sheetName val="Sheet1_(2)"/>
      <sheetName val="Sheet1_(3)"/>
      <sheetName val="=C:=C:\Documents_and_Settings\U"/>
      <sheetName val="FULL LIST(신)"/>
      <sheetName val="91594-3L640"/>
      <sheetName val="91210-3L230"/>
      <sheetName val="16"/>
      <sheetName val="ALT1(N-Jo)"/>
      <sheetName val="19"/>
      <sheetName val="소재절감(실제A)"/>
      <sheetName val="D"/>
      <sheetName val="18"/>
      <sheetName val="A"/>
      <sheetName val="재질변경(실제B)"/>
      <sheetName val="Z41,Z42 이외total"/>
      <sheetName val="17"/>
      <sheetName val="장적산출"/>
      <sheetName val="E"/>
      <sheetName val="종합실적"/>
      <sheetName val="Sheet"/>
      <sheetName val="재질변경(실제A)"/>
      <sheetName val="소재절감(실제B)"/>
      <sheetName val="소재절감2"/>
      <sheetName val="소재절감"/>
      <sheetName val="551"/>
      <sheetName val="PROCEDURE LIST"/>
      <sheetName val="COST관리"/>
      <sheetName val="소유주(원)"/>
      <sheetName val="인원01"/>
      <sheetName val="보고서"/>
      <sheetName val="94B"/>
      <sheetName val="투자-국내2"/>
      <sheetName val="존4"/>
      <sheetName val="1~3월 지시사항"/>
      <sheetName val="회의록"/>
      <sheetName val="626TD"/>
      <sheetName val="LD종합"/>
      <sheetName val="VQ종합"/>
      <sheetName val="MG종합"/>
      <sheetName val="KM종합"/>
      <sheetName val="GH종합"/>
      <sheetName val="분석_Overall_rating"/>
      <sheetName val="_x0000__x0000_矏_x0000__x0000__x0000__x0000__x0000__x0000__x0000__x0000_࿠벒_x0000__x0000__x0000__x0000_М_x000d__x0000_ 턈벒릨뱩К_x0002__x0000__x000c_턈"/>
      <sheetName val="_x0000__x0000_矏_x0000__x0000__x0000__x0000__x0000__x0000__x0000__x0000_࿠벒_x0000__x0000__x0000__x0000_М_x000a__x0000_ 턈벒릨뱩К_x0002__x0000__x000c_턈"/>
      <sheetName val="??矏????????࿠벒????М_x000d_? 턈벒릨뱩К_x0002_?_x000c_턈"/>
      <sheetName val="_x0000_ _x0000_¸"/>
      <sheetName val="???_x0000__x0000__x0000__x0000__x0000__x0000__x0000__x0000__x0000_ _x0000_Ԉ֜_x0000__x0004__x0000__x0000__x0000__x0000__x0000__x0000_婨֜_x0000__x0000__x0000__x0000__x0000_"/>
      <sheetName val="총괄표"/>
      <sheetName val="교육계획"/>
      <sheetName val="의장"/>
      <sheetName val="FO-BO-ER"/>
      <sheetName val="dddd, dd&quot; de &quot;mmmm&quot; de &quot;yyyy"/>
      <sheetName val="97"/>
      <sheetName val="자산대형 완료"/>
      <sheetName val="Macro4"/>
      <sheetName val="수주단가"/>
      <sheetName val="전부인쇄"/>
      <sheetName val="경비공통"/>
      <sheetName val="별도투자가 있을때"/>
      <sheetName val="CLM-MP"/>
      <sheetName val="예정임율"/>
      <sheetName val="비교원RD-S"/>
      <sheetName val="10월작업불량"/>
      <sheetName val="98종합"/>
      <sheetName val="리오비용"/>
      <sheetName val="반송불량율"/>
      <sheetName val="세목별"/>
      <sheetName val="TOT"/>
      <sheetName val="코스모스1"/>
      <sheetName val="BBB"/>
      <sheetName val="작업일보"/>
      <sheetName val="온도"/>
      <sheetName val="설계품질"/>
      <sheetName val="클레임요약"/>
      <sheetName val="클레임차트"/>
      <sheetName val="8"/>
      <sheetName val="Sheet9"/>
      <sheetName val="SD그림1"/>
      <sheetName val="SD그림2"/>
      <sheetName val="SD그림3"/>
      <sheetName val="SD그림4"/>
      <sheetName val="SD그림5"/>
      <sheetName val="SD그림6"/>
      <sheetName val="SD그림7"/>
      <sheetName val="SD그림8"/>
      <sheetName val="UK그림1"/>
      <sheetName val="UK그림2"/>
      <sheetName val="UK그림3"/>
      <sheetName val="UK그림4"/>
      <sheetName val="UK그림5"/>
      <sheetName val="UK그림6"/>
      <sheetName val="UK그림7"/>
      <sheetName val="업체선정현황FULLLIST"/>
      <sheetName val="DR설변이력070115"/>
      <sheetName val="_x0000_䎈㨀尀倀爀漀最爀愀洀䐀愀琀愀尀䴀椀挀爀漀猀漀昀琀尀圀椀渀搀漀"/>
      <sheetName val="+T?_x0002__x0005_Ā_x0008_??믪_x000c__x0002_Ā_x0008_໦ȥ_x0001_???蘕诠밖_x0001_???_x0018_?"/>
      <sheetName val="업종(수정)"/>
      <sheetName val="１１月"/>
      <sheetName val="生涯利益計画ｼｰﾄ"/>
      <sheetName val="안양블루몬테 약도"/>
      <sheetName val="테마별구상서2"/>
      <sheetName val="테마별구상서4"/>
      <sheetName val="테마별구상서6"/>
      <sheetName val="테마별구상서8"/>
      <sheetName val="테마별구상서10"/>
      <sheetName val="RR 테마별구상서11"/>
      <sheetName val="RR 테마별구상서12"/>
      <sheetName val="RR 테마별구상서13"/>
      <sheetName val="RR 테마별구상서14"/>
      <sheetName val="RR 테마별구상서15"/>
      <sheetName val="RR 테마별구상서16"/>
      <sheetName val="T1"/>
      <sheetName val="5.WIRE적용LIST"/>
      <sheetName val="중형 일별투입현황"/>
      <sheetName val="발주"/>
      <sheetName val="모비스현황"/>
      <sheetName val="서열투입"/>
      <sheetName val="매출현황"/>
      <sheetName val="신평산업현황"/>
      <sheetName val="재고현황"/>
      <sheetName val="중형GATE"/>
      <sheetName val="대형GATE"/>
      <sheetName val="임가공비총액"/>
      <sheetName val="외주업체일일현황"/>
      <sheetName val="품질기록 파일대장"/>
      <sheetName val="재고금액 "/>
      <sheetName val="중대형단품"/>
      <sheetName val="CARGO 근무시간"/>
      <sheetName val="사구"/>
      <sheetName val="주소(한문)"/>
      <sheetName val="작성양식"/>
      <sheetName val="HCCE01"/>
      <sheetName val="9914"/>
      <sheetName val="MASTER_LIST"/>
      <sheetName val="LDC"/>
      <sheetName val="현지LOCAL계획"/>
      <sheetName val="XDDT"/>
      <sheetName val="XDPT"/>
      <sheetName val="XDHL"/>
      <sheetName val="H LIN'G 금형비"/>
      <sheetName val="DASH PAD금형비"/>
      <sheetName val="CARPET금형비"/>
      <sheetName val="L_TRIM금형비"/>
      <sheetName val="L_MAT금형비 "/>
      <sheetName val="pkg 금형비"/>
      <sheetName val="5-1DT.GLS.금형비 (2)"/>
      <sheetName val="SIDE PARTITION금형비 "/>
      <sheetName val="L_PARTITION금형비 "/>
      <sheetName val="금형991202"/>
      <sheetName val="Chart144"/>
      <sheetName val="PV6 3.5L LX5 GMX170"/>
      <sheetName val="재질단가"/>
      <sheetName val="JT3.0견적-구1"/>
      <sheetName val="LENS-RED-INNER"/>
      <sheetName val="첨부#1(SRC)"/>
      <sheetName val="RES"/>
      <sheetName val="상세(독일)"/>
      <sheetName val="상세 계산 내역"/>
      <sheetName val="ALPHA AIM"/>
      <sheetName val="Sheet1ˆŒ_x0004_ ǅ_x0001_ˆ&lt;BOOK1.XLS_Sheet2ˆ"/>
      <sheetName val="d/m/yy"/>
      <sheetName val="매각단가"/>
      <sheetName val="인원계획"/>
      <sheetName val="김경원"/>
      <sheetName val="Y3-LIST"/>
      <sheetName val="SRAILUPRLWR"/>
      <sheetName val="RRFLRMAT"/>
      <sheetName val="TGATE"/>
      <sheetName val="FRTFLR"/>
      <sheetName val="BPLR"/>
      <sheetName val="CPLR"/>
      <sheetName val="RRWHSEMAT"/>
      <sheetName val="SDRTRIM"/>
      <sheetName val="FRTWHLHSE"/>
      <sheetName val="DPLR"/>
      <sheetName val="RRHL"/>
      <sheetName val="FRTHL"/>
      <sheetName val="CTRSIDELWR"/>
      <sheetName val="APLR"/>
      <sheetName val="CTRRSIDE"/>
      <sheetName val="RRSIDEUPR"/>
      <sheetName val="FRDRTRIM"/>
      <sheetName val="INDASH"/>
      <sheetName val="RRSIDELWR"/>
      <sheetName val="CTRHL"/>
      <sheetName val="CTRSIDEUPR"/>
      <sheetName val="INPNL (5)"/>
      <sheetName val="설비(천리마)"/>
      <sheetName val="RRBPR"/>
      <sheetName val="RRRSIDE"/>
      <sheetName val="FRTBPR"/>
      <sheetName val="변속기"/>
      <sheetName val="GK차체EO-CUT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refreshError="1"/>
      <sheetData sheetId="256"/>
      <sheetData sheetId="257"/>
      <sheetData sheetId="258"/>
      <sheetData sheetId="259"/>
      <sheetData sheetId="260"/>
      <sheetData sheetId="261"/>
      <sheetData sheetId="262" refreshError="1"/>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sheetData sheetId="295" refreshError="1"/>
      <sheetData sheetId="296" refreshError="1"/>
      <sheetData sheetId="297" refreshError="1"/>
      <sheetData sheetId="298" refreshError="1"/>
      <sheetData sheetId="299"/>
      <sheetData sheetId="300" refreshError="1"/>
      <sheetData sheetId="301" refreshError="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refreshError="1"/>
      <sheetData sheetId="317" refreshError="1"/>
      <sheetData sheetId="318" refreshError="1"/>
      <sheetData sheetId="319"/>
      <sheetData sheetId="320" refreshError="1"/>
      <sheetData sheetId="321" refreshError="1"/>
      <sheetData sheetId="322" refreshError="1"/>
      <sheetData sheetId="323" refreshError="1"/>
      <sheetData sheetId="324" refreshError="1"/>
      <sheetData sheetId="325"/>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refreshError="1"/>
      <sheetData sheetId="342" refreshError="1"/>
      <sheetData sheetId="343" refreshError="1"/>
      <sheetData sheetId="344" refreshError="1"/>
      <sheetData sheetId="345" refreshError="1"/>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refreshError="1"/>
      <sheetData sheetId="362" refreshError="1"/>
      <sheetData sheetId="363" refreshError="1"/>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refreshError="1"/>
      <sheetData sheetId="406"/>
      <sheetData sheetId="407"/>
      <sheetData sheetId="408"/>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refreshError="1"/>
      <sheetData sheetId="446"/>
      <sheetData sheetId="447"/>
      <sheetData sheetId="448"/>
      <sheetData sheetId="449"/>
      <sheetData sheetId="450"/>
      <sheetData sheetId="451"/>
      <sheetData sheetId="452"/>
      <sheetData sheetId="453" refreshError="1"/>
      <sheetData sheetId="454" refreshError="1"/>
      <sheetData sheetId="455" refreshError="1"/>
      <sheetData sheetId="456" refreshError="1"/>
      <sheetData sheetId="457"/>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sheetData sheetId="538"/>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sheetData sheetId="566"/>
      <sheetData sheetId="567"/>
      <sheetData sheetId="568"/>
      <sheetData sheetId="569"/>
      <sheetData sheetId="570"/>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sheetData sheetId="585"/>
      <sheetData sheetId="586"/>
      <sheetData sheetId="587"/>
      <sheetData sheetId="588"/>
      <sheetData sheetId="589"/>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sheetData sheetId="654"/>
      <sheetData sheetId="655"/>
      <sheetData sheetId="656" refreshError="1"/>
      <sheetData sheetId="657"/>
      <sheetData sheetId="658"/>
      <sheetData sheetId="659"/>
      <sheetData sheetId="660" refreshError="1"/>
      <sheetData sheetId="661" refreshError="1"/>
      <sheetData sheetId="662" refreshError="1"/>
      <sheetData sheetId="663" refreshError="1"/>
      <sheetData sheetId="664" refreshError="1"/>
      <sheetData sheetId="665" refreshError="1"/>
      <sheetData sheetId="666" refreshError="1"/>
      <sheetData sheetId="667"/>
      <sheetData sheetId="668" refreshError="1"/>
      <sheetData sheetId="669"/>
      <sheetData sheetId="670" refreshError="1"/>
      <sheetData sheetId="671" refreshError="1"/>
      <sheetData sheetId="672"/>
      <sheetData sheetId="673" refreshError="1"/>
      <sheetData sheetId="674" refreshError="1"/>
      <sheetData sheetId="675"/>
      <sheetData sheetId="676" refreshError="1"/>
      <sheetData sheetId="677"/>
      <sheetData sheetId="678"/>
      <sheetData sheetId="679"/>
      <sheetData sheetId="680" refreshError="1"/>
      <sheetData sheetId="681" refreshError="1"/>
      <sheetData sheetId="682"/>
      <sheetData sheetId="683" refreshError="1"/>
      <sheetData sheetId="684" refreshError="1"/>
      <sheetData sheetId="685" refreshError="1"/>
      <sheetData sheetId="686" refreshError="1"/>
      <sheetData sheetId="687"/>
      <sheetData sheetId="688"/>
      <sheetData sheetId="689" refreshError="1"/>
      <sheetData sheetId="690" refreshError="1"/>
      <sheetData sheetId="691" refreshError="1"/>
      <sheetData sheetId="692" refreshError="1"/>
      <sheetData sheetId="693"/>
      <sheetData sheetId="694"/>
      <sheetData sheetId="695"/>
      <sheetData sheetId="696"/>
      <sheetData sheetId="697" refreshError="1"/>
      <sheetData sheetId="698" refreshError="1"/>
      <sheetData sheetId="699"/>
      <sheetData sheetId="700"/>
      <sheetData sheetId="701"/>
      <sheetData sheetId="702"/>
      <sheetData sheetId="703"/>
      <sheetData sheetId="704"/>
      <sheetData sheetId="705"/>
      <sheetData sheetId="706"/>
      <sheetData sheetId="707" refreshError="1"/>
      <sheetData sheetId="708"/>
      <sheetData sheetId="709"/>
      <sheetData sheetId="710" refreshError="1"/>
      <sheetData sheetId="711" refreshError="1"/>
      <sheetData sheetId="712" refreshError="1"/>
      <sheetData sheetId="713"/>
      <sheetData sheetId="714"/>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sheetData sheetId="749" refreshError="1"/>
      <sheetData sheetId="750"/>
      <sheetData sheetId="751"/>
      <sheetData sheetId="752"/>
      <sheetData sheetId="753"/>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sheetData sheetId="888"/>
      <sheetData sheetId="889"/>
      <sheetData sheetId="890"/>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sheetData sheetId="966"/>
      <sheetData sheetId="967"/>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sheetData sheetId="978"/>
      <sheetData sheetId="979"/>
      <sheetData sheetId="980"/>
      <sheetData sheetId="981"/>
      <sheetData sheetId="982"/>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D298529-FAAC-49C5-8384-8C5DF2D0F9B9}" autoFormatId="16" applyNumberFormats="0" applyBorderFormats="0" applyFontFormats="0" applyPatternFormats="0" applyAlignmentFormats="0" applyWidthHeightFormats="0">
  <queryTableRefresh nextId="6">
    <queryTableFields count="5">
      <queryTableField id="1" name="ID" tableColumnId="1"/>
      <queryTableField id="2" name="센터" tableColumnId="2"/>
      <queryTableField id="3" name="팀" tableColumnId="3"/>
      <queryTableField id="4" name="아이템" tableColumnId="4"/>
      <queryTableField id="5" name="모듈타입"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4096A9D9-C131-4DFA-823C-65861D5EABC0}" autoFormatId="16" applyNumberFormats="0" applyBorderFormats="0" applyFontFormats="0" applyPatternFormats="0" applyAlignmentFormats="0" applyWidthHeightFormats="0">
  <queryTableRefresh nextId="3">
    <queryTableFields count="2">
      <queryTableField id="1" name="eBOMUPG" tableColumnId="1"/>
      <queryTableField id="2" name="upgName"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C02C73-4BED-407E-9D34-D5F51EEEA1A8}" name="ModuleList" displayName="ModuleList" ref="A1:E337" tableType="queryTable" totalsRowShown="0">
  <autoFilter ref="A1:E337" xr:uid="{8ECC8F8A-6EAA-4773-86E0-5AD5F8D43F12}"/>
  <tableColumns count="5">
    <tableColumn id="1" xr3:uid="{8D4C044D-1476-4C3F-923F-640D0B107E20}" uniqueName="1" name="ID" queryTableFieldId="1"/>
    <tableColumn id="2" xr3:uid="{8F3CA47B-CBCE-4546-81F3-8725B9EB7154}" uniqueName="2" name="센터" queryTableFieldId="2" dataDxfId="5"/>
    <tableColumn id="3" xr3:uid="{7080D8D0-9CE2-477A-B2C4-67B2A69AB9F0}" uniqueName="3" name="팀" queryTableFieldId="3" dataDxfId="4"/>
    <tableColumn id="4" xr3:uid="{30D6648C-7B71-4397-BFA8-E56FF8CFA4F0}" uniqueName="4" name="아이템" queryTableFieldId="4" dataDxfId="3"/>
    <tableColumn id="5" xr3:uid="{35874729-CB14-4AC5-9A71-89284261252D}" uniqueName="5" name="모듈타입" queryTableFieldId="5"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F9C5A6-7FB1-4097-A7A5-DB3389BF22BC}" name="eBOMUPG" displayName="eBOMUPG" ref="A1:B1763" tableType="queryTable" totalsRowShown="0">
  <autoFilter ref="A1:B1763" xr:uid="{EE246895-963B-479F-B336-88B1BC1797C1}"/>
  <tableColumns count="2">
    <tableColumn id="1" xr3:uid="{5A59F3E3-BD23-4709-B2F9-10FD2B7138B7}" uniqueName="1" name="eBOMUPG" queryTableFieldId="1" dataDxfId="1"/>
    <tableColumn id="2" xr3:uid="{94356CC4-9C58-4AF7-BF12-EBD1766973FA}" uniqueName="2" name="upgName"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81A5D-CB50-48AE-A734-CC041E02BFF3}">
  <sheetPr codeName="Sheet3"/>
  <dimension ref="A1:J396"/>
  <sheetViews>
    <sheetView tabSelected="1" topLeftCell="A25" workbookViewId="0">
      <selection activeCell="L35" sqref="L35"/>
    </sheetView>
  </sheetViews>
  <sheetFormatPr defaultRowHeight="17.399999999999999"/>
  <cols>
    <col min="1" max="1" width="4.59765625" style="5" customWidth="1"/>
    <col min="2" max="2" width="3.69921875" style="5" customWidth="1"/>
    <col min="3" max="3" width="41.59765625" style="5" customWidth="1"/>
    <col min="4" max="10" width="4.69921875" style="5" customWidth="1"/>
    <col min="11" max="16384" width="8.796875" style="5"/>
  </cols>
  <sheetData>
    <row r="1" spans="1:10" s="6" customFormat="1">
      <c r="A1" s="90" t="s">
        <v>1219</v>
      </c>
      <c r="B1" s="89"/>
      <c r="C1" s="89"/>
      <c r="D1" s="89">
        <f>SUM(D2,D15,D31,D45,D66,D87,D94)</f>
        <v>0</v>
      </c>
      <c r="E1" s="89">
        <f>SUM(E2,E15,E31,E45,E66,E87,E94)</f>
        <v>10</v>
      </c>
      <c r="F1" s="89">
        <f>SUM(F2,F15,F31,F45,F66,F87,F94)</f>
        <v>28</v>
      </c>
      <c r="G1" s="89">
        <f>SUM(G2,G15,G31,G45,G66,G87,G94)</f>
        <v>62</v>
      </c>
      <c r="H1" s="89"/>
      <c r="I1" s="89"/>
      <c r="J1" s="89"/>
    </row>
    <row r="2" spans="1:10" s="6" customFormat="1">
      <c r="A2" s="12"/>
      <c r="B2" s="13" t="s">
        <v>1</v>
      </c>
      <c r="C2" s="12"/>
      <c r="D2" s="12">
        <f>COUNTIF(D$3:D$14,"●")</f>
        <v>0</v>
      </c>
      <c r="E2" s="12">
        <f>COUNTIF(E$3:E$14,"●")</f>
        <v>0</v>
      </c>
      <c r="F2" s="12">
        <f>COUNTIF(F$3:F$14,"●")</f>
        <v>2</v>
      </c>
      <c r="G2" s="12">
        <f>COUNTIF(G$3:G$14,"●")</f>
        <v>10</v>
      </c>
      <c r="H2" s="12"/>
      <c r="I2" s="12"/>
      <c r="J2" s="12"/>
    </row>
    <row r="3" spans="1:10" s="6" customFormat="1">
      <c r="A3" s="10"/>
      <c r="B3" s="10"/>
      <c r="C3" s="16" t="s">
        <v>2</v>
      </c>
      <c r="D3" s="10"/>
      <c r="E3" s="10"/>
      <c r="F3" s="17" t="s">
        <v>3</v>
      </c>
      <c r="G3" s="17"/>
      <c r="H3" s="110" t="s">
        <v>3</v>
      </c>
      <c r="I3" s="110"/>
      <c r="J3" s="110"/>
    </row>
    <row r="4" spans="1:10" s="6" customFormat="1">
      <c r="A4" s="10"/>
      <c r="B4" s="10"/>
      <c r="C4" s="19" t="s">
        <v>4</v>
      </c>
      <c r="D4" s="10"/>
      <c r="E4" s="10"/>
      <c r="F4" s="17" t="s">
        <v>3</v>
      </c>
      <c r="G4" s="17"/>
      <c r="H4" s="110" t="s">
        <v>3</v>
      </c>
      <c r="I4" s="110"/>
      <c r="J4" s="110"/>
    </row>
    <row r="5" spans="1:10" s="6" customFormat="1">
      <c r="A5" s="18"/>
      <c r="B5" s="18"/>
      <c r="C5" s="22" t="s">
        <v>959</v>
      </c>
      <c r="D5" s="18"/>
      <c r="E5" s="18"/>
      <c r="F5" s="23"/>
      <c r="G5" s="23" t="s">
        <v>3</v>
      </c>
      <c r="H5" s="23" t="s">
        <v>3</v>
      </c>
      <c r="I5" s="23"/>
      <c r="J5" s="23"/>
    </row>
    <row r="6" spans="1:10" s="6" customFormat="1">
      <c r="A6" s="18"/>
      <c r="B6" s="18"/>
      <c r="C6" s="22" t="s">
        <v>961</v>
      </c>
      <c r="D6" s="18"/>
      <c r="E6" s="18"/>
      <c r="F6" s="23"/>
      <c r="G6" s="23" t="s">
        <v>3</v>
      </c>
      <c r="H6" s="23" t="s">
        <v>3</v>
      </c>
      <c r="I6" s="23"/>
      <c r="J6" s="23"/>
    </row>
    <row r="7" spans="1:10" s="6" customFormat="1">
      <c r="A7" s="18"/>
      <c r="B7" s="18"/>
      <c r="C7" s="22" t="s">
        <v>962</v>
      </c>
      <c r="D7" s="18"/>
      <c r="E7" s="18"/>
      <c r="F7" s="23"/>
      <c r="G7" s="23" t="s">
        <v>3</v>
      </c>
      <c r="H7" s="23" t="s">
        <v>3</v>
      </c>
      <c r="I7" s="23"/>
      <c r="J7" s="23"/>
    </row>
    <row r="8" spans="1:10" s="6" customFormat="1">
      <c r="A8" s="18"/>
      <c r="B8" s="18"/>
      <c r="C8" s="22" t="s">
        <v>963</v>
      </c>
      <c r="D8" s="18"/>
      <c r="E8" s="18"/>
      <c r="F8" s="23"/>
      <c r="G8" s="23" t="s">
        <v>3</v>
      </c>
      <c r="H8" s="23" t="s">
        <v>3</v>
      </c>
      <c r="I8" s="23"/>
      <c r="J8" s="23"/>
    </row>
    <row r="9" spans="1:10" s="6" customFormat="1">
      <c r="A9" s="18"/>
      <c r="B9" s="18"/>
      <c r="C9" s="22" t="s">
        <v>964</v>
      </c>
      <c r="D9" s="18"/>
      <c r="E9" s="18"/>
      <c r="F9" s="23"/>
      <c r="G9" s="23" t="s">
        <v>3</v>
      </c>
      <c r="H9" s="23" t="s">
        <v>3</v>
      </c>
      <c r="I9" s="23"/>
      <c r="J9" s="23"/>
    </row>
    <row r="10" spans="1:10" s="6" customFormat="1">
      <c r="A10" s="18"/>
      <c r="B10" s="18"/>
      <c r="C10" s="22" t="s">
        <v>965</v>
      </c>
      <c r="D10" s="18"/>
      <c r="E10" s="18"/>
      <c r="F10" s="23"/>
      <c r="G10" s="23" t="s">
        <v>3</v>
      </c>
      <c r="H10" s="23" t="s">
        <v>3</v>
      </c>
      <c r="I10" s="23"/>
      <c r="J10" s="23"/>
    </row>
    <row r="11" spans="1:10" s="6" customFormat="1">
      <c r="A11" s="18"/>
      <c r="B11" s="18"/>
      <c r="C11" s="22" t="s">
        <v>966</v>
      </c>
      <c r="D11" s="18"/>
      <c r="E11" s="18"/>
      <c r="F11" s="23"/>
      <c r="G11" s="23" t="s">
        <v>3</v>
      </c>
      <c r="H11" s="23" t="s">
        <v>3</v>
      </c>
      <c r="I11" s="23"/>
      <c r="J11" s="23"/>
    </row>
    <row r="12" spans="1:10" s="6" customFormat="1">
      <c r="A12" s="18"/>
      <c r="B12" s="18"/>
      <c r="C12" s="22" t="s">
        <v>967</v>
      </c>
      <c r="D12" s="18"/>
      <c r="E12" s="18"/>
      <c r="F12" s="23"/>
      <c r="G12" s="23" t="s">
        <v>3</v>
      </c>
      <c r="H12" s="23" t="s">
        <v>3</v>
      </c>
      <c r="I12" s="23"/>
      <c r="J12" s="23"/>
    </row>
    <row r="13" spans="1:10" s="6" customFormat="1">
      <c r="A13" s="18"/>
      <c r="B13" s="18"/>
      <c r="C13" s="22" t="s">
        <v>968</v>
      </c>
      <c r="D13" s="18"/>
      <c r="E13" s="18"/>
      <c r="F13" s="23"/>
      <c r="G13" s="23" t="s">
        <v>3</v>
      </c>
      <c r="H13" s="23" t="s">
        <v>3</v>
      </c>
      <c r="I13" s="23"/>
      <c r="J13" s="23"/>
    </row>
    <row r="14" spans="1:10" s="6" customFormat="1">
      <c r="A14" s="18"/>
      <c r="B14" s="18"/>
      <c r="C14" s="22" t="s">
        <v>969</v>
      </c>
      <c r="D14" s="18"/>
      <c r="E14" s="18"/>
      <c r="F14" s="23"/>
      <c r="G14" s="23" t="s">
        <v>3</v>
      </c>
      <c r="H14" s="23" t="s">
        <v>3</v>
      </c>
      <c r="I14" s="23"/>
      <c r="J14" s="23"/>
    </row>
    <row r="15" spans="1:10" s="6" customFormat="1">
      <c r="A15" s="12"/>
      <c r="B15" s="13" t="s">
        <v>5</v>
      </c>
      <c r="C15" s="26"/>
      <c r="D15" s="12">
        <f>COUNTIF(D$16:D$30,"●")</f>
        <v>0</v>
      </c>
      <c r="E15" s="12">
        <f>COUNTIF(E$16:E$30,"●")</f>
        <v>0</v>
      </c>
      <c r="F15" s="12">
        <f>COUNTIF(F$16:F$30,"●")</f>
        <v>1</v>
      </c>
      <c r="G15" s="12">
        <f>COUNTIF(G$16:G$30,"●")</f>
        <v>14</v>
      </c>
      <c r="H15" s="12"/>
      <c r="I15" s="12"/>
      <c r="J15" s="12"/>
    </row>
    <row r="16" spans="1:10" s="6" customFormat="1">
      <c r="A16" s="10"/>
      <c r="B16" s="10"/>
      <c r="C16" s="16" t="s">
        <v>970</v>
      </c>
      <c r="D16" s="10"/>
      <c r="E16" s="10"/>
      <c r="F16" s="17" t="s">
        <v>3</v>
      </c>
      <c r="G16" s="17"/>
      <c r="H16" s="110" t="s">
        <v>3</v>
      </c>
      <c r="I16" s="110"/>
      <c r="J16" s="110"/>
    </row>
    <row r="17" spans="1:10" s="6" customFormat="1">
      <c r="A17" s="18"/>
      <c r="B17" s="18"/>
      <c r="C17" s="22" t="s">
        <v>971</v>
      </c>
      <c r="D17" s="18"/>
      <c r="E17" s="18"/>
      <c r="F17" s="23"/>
      <c r="G17" s="23" t="s">
        <v>3</v>
      </c>
      <c r="H17" s="23" t="s">
        <v>3</v>
      </c>
      <c r="I17" s="23"/>
      <c r="J17" s="23"/>
    </row>
    <row r="18" spans="1:10" s="6" customFormat="1">
      <c r="A18" s="18"/>
      <c r="B18" s="18"/>
      <c r="C18" s="22" t="s">
        <v>972</v>
      </c>
      <c r="D18" s="18"/>
      <c r="E18" s="18"/>
      <c r="F18" s="23"/>
      <c r="G18" s="23" t="s">
        <v>3</v>
      </c>
      <c r="H18" s="23" t="s">
        <v>3</v>
      </c>
      <c r="I18" s="23"/>
      <c r="J18" s="23"/>
    </row>
    <row r="19" spans="1:10" s="6" customFormat="1">
      <c r="A19" s="18"/>
      <c r="B19" s="18"/>
      <c r="C19" s="22" t="s">
        <v>973</v>
      </c>
      <c r="D19" s="18"/>
      <c r="E19" s="18"/>
      <c r="F19" s="23"/>
      <c r="G19" s="23" t="s">
        <v>3</v>
      </c>
      <c r="H19" s="23" t="s">
        <v>3</v>
      </c>
      <c r="I19" s="23"/>
      <c r="J19" s="23"/>
    </row>
    <row r="20" spans="1:10" s="6" customFormat="1">
      <c r="A20" s="18"/>
      <c r="B20" s="18"/>
      <c r="C20" s="22" t="s">
        <v>974</v>
      </c>
      <c r="D20" s="18"/>
      <c r="E20" s="18"/>
      <c r="F20" s="23"/>
      <c r="G20" s="23" t="s">
        <v>3</v>
      </c>
      <c r="H20" s="23" t="s">
        <v>3</v>
      </c>
      <c r="I20" s="23"/>
      <c r="J20" s="23"/>
    </row>
    <row r="21" spans="1:10" s="6" customFormat="1">
      <c r="A21" s="18"/>
      <c r="B21" s="18"/>
      <c r="C21" s="22" t="s">
        <v>975</v>
      </c>
      <c r="D21" s="18"/>
      <c r="E21" s="18"/>
      <c r="F21" s="23"/>
      <c r="G21" s="23" t="s">
        <v>3</v>
      </c>
      <c r="H21" s="23" t="s">
        <v>3</v>
      </c>
      <c r="I21" s="23"/>
      <c r="J21" s="23"/>
    </row>
    <row r="22" spans="1:10" s="6" customFormat="1">
      <c r="A22" s="18"/>
      <c r="B22" s="18"/>
      <c r="C22" s="22" t="s">
        <v>976</v>
      </c>
      <c r="D22" s="18"/>
      <c r="E22" s="18"/>
      <c r="F22" s="23"/>
      <c r="G22" s="23" t="s">
        <v>3</v>
      </c>
      <c r="H22" s="23" t="s">
        <v>3</v>
      </c>
      <c r="I22" s="23"/>
      <c r="J22" s="23"/>
    </row>
    <row r="23" spans="1:10" s="6" customFormat="1">
      <c r="A23" s="18"/>
      <c r="B23" s="18"/>
      <c r="C23" s="22" t="s">
        <v>977</v>
      </c>
      <c r="D23" s="18"/>
      <c r="E23" s="18"/>
      <c r="F23" s="23"/>
      <c r="G23" s="23" t="s">
        <v>3</v>
      </c>
      <c r="H23" s="23" t="s">
        <v>3</v>
      </c>
      <c r="I23" s="23"/>
      <c r="J23" s="23"/>
    </row>
    <row r="24" spans="1:10" s="6" customFormat="1">
      <c r="A24" s="18"/>
      <c r="B24" s="18"/>
      <c r="C24" s="22" t="s">
        <v>978</v>
      </c>
      <c r="D24" s="18"/>
      <c r="E24" s="18"/>
      <c r="F24" s="23"/>
      <c r="G24" s="23" t="s">
        <v>3</v>
      </c>
      <c r="H24" s="23" t="s">
        <v>3</v>
      </c>
      <c r="I24" s="23"/>
      <c r="J24" s="23"/>
    </row>
    <row r="25" spans="1:10" s="6" customFormat="1">
      <c r="A25" s="18"/>
      <c r="B25" s="18"/>
      <c r="C25" s="22" t="s">
        <v>979</v>
      </c>
      <c r="D25" s="18"/>
      <c r="E25" s="18"/>
      <c r="F25" s="23"/>
      <c r="G25" s="23" t="s">
        <v>3</v>
      </c>
      <c r="H25" s="23" t="s">
        <v>3</v>
      </c>
      <c r="I25" s="23"/>
      <c r="J25" s="23"/>
    </row>
    <row r="26" spans="1:10" s="6" customFormat="1">
      <c r="A26" s="18"/>
      <c r="B26" s="18"/>
      <c r="C26" s="22" t="s">
        <v>980</v>
      </c>
      <c r="D26" s="18"/>
      <c r="E26" s="18"/>
      <c r="F26" s="23"/>
      <c r="G26" s="23" t="s">
        <v>3</v>
      </c>
      <c r="H26" s="23" t="s">
        <v>3</v>
      </c>
      <c r="I26" s="23"/>
      <c r="J26" s="23"/>
    </row>
    <row r="27" spans="1:10" s="6" customFormat="1">
      <c r="A27" s="18"/>
      <c r="B27" s="18"/>
      <c r="C27" s="22" t="s">
        <v>981</v>
      </c>
      <c r="D27" s="18"/>
      <c r="E27" s="18"/>
      <c r="F27" s="23"/>
      <c r="G27" s="23" t="s">
        <v>3</v>
      </c>
      <c r="H27" s="23" t="s">
        <v>3</v>
      </c>
      <c r="I27" s="23"/>
      <c r="J27" s="23"/>
    </row>
    <row r="28" spans="1:10" s="6" customFormat="1">
      <c r="A28" s="18"/>
      <c r="B28" s="18"/>
      <c r="C28" s="22" t="s">
        <v>982</v>
      </c>
      <c r="D28" s="18"/>
      <c r="E28" s="18"/>
      <c r="F28" s="23"/>
      <c r="G28" s="23" t="s">
        <v>3</v>
      </c>
      <c r="H28" s="23" t="s">
        <v>3</v>
      </c>
      <c r="I28" s="23"/>
      <c r="J28" s="23"/>
    </row>
    <row r="29" spans="1:10" s="6" customFormat="1">
      <c r="A29" s="18"/>
      <c r="B29" s="18"/>
      <c r="C29" s="22" t="s">
        <v>983</v>
      </c>
      <c r="D29" s="18"/>
      <c r="E29" s="18"/>
      <c r="F29" s="23"/>
      <c r="G29" s="23" t="s">
        <v>3</v>
      </c>
      <c r="H29" s="23" t="s">
        <v>3</v>
      </c>
      <c r="I29" s="23"/>
      <c r="J29" s="23"/>
    </row>
    <row r="30" spans="1:10" s="6" customFormat="1">
      <c r="A30" s="18"/>
      <c r="B30" s="18"/>
      <c r="C30" s="22" t="s">
        <v>984</v>
      </c>
      <c r="D30" s="18"/>
      <c r="E30" s="18"/>
      <c r="F30" s="23"/>
      <c r="G30" s="23" t="s">
        <v>3</v>
      </c>
      <c r="H30" s="23" t="s">
        <v>3</v>
      </c>
      <c r="I30" s="23"/>
      <c r="J30" s="23"/>
    </row>
    <row r="31" spans="1:10" s="6" customFormat="1">
      <c r="A31" s="12"/>
      <c r="B31" s="13" t="s">
        <v>7</v>
      </c>
      <c r="C31" s="26"/>
      <c r="D31" s="12">
        <f>COUNTIF(D$32:D$44,"●")</f>
        <v>0</v>
      </c>
      <c r="E31" s="12">
        <f>COUNTIF(E$32:E$44,"●")</f>
        <v>9</v>
      </c>
      <c r="F31" s="12">
        <f>COUNTIF(F$32:F$44,"●")</f>
        <v>4</v>
      </c>
      <c r="G31" s="12">
        <f>COUNTIF(G$32:G$44,"●")</f>
        <v>0</v>
      </c>
      <c r="H31" s="12"/>
      <c r="I31" s="12"/>
      <c r="J31" s="12"/>
    </row>
    <row r="32" spans="1:10" s="6" customFormat="1">
      <c r="A32" s="10"/>
      <c r="B32" s="10"/>
      <c r="C32" s="79" t="s">
        <v>10</v>
      </c>
      <c r="D32" s="82"/>
      <c r="E32" s="82" t="s">
        <v>3</v>
      </c>
      <c r="F32" s="82"/>
      <c r="G32" s="82"/>
      <c r="H32" s="23" t="s">
        <v>3</v>
      </c>
      <c r="I32" s="82"/>
      <c r="J32" s="82"/>
    </row>
    <row r="33" spans="1:10" s="6" customFormat="1">
      <c r="A33" s="10"/>
      <c r="B33" s="10"/>
      <c r="C33" s="19" t="s">
        <v>11</v>
      </c>
      <c r="D33" s="10"/>
      <c r="E33" s="10"/>
      <c r="F33" s="17" t="s">
        <v>3</v>
      </c>
      <c r="G33" s="17"/>
      <c r="H33" s="110" t="s">
        <v>3</v>
      </c>
      <c r="I33" s="110"/>
      <c r="J33" s="110"/>
    </row>
    <row r="34" spans="1:10" s="6" customFormat="1">
      <c r="A34" s="10"/>
      <c r="B34" s="10"/>
      <c r="C34" s="81" t="s">
        <v>986</v>
      </c>
      <c r="D34" s="88"/>
      <c r="E34" s="88" t="s">
        <v>3</v>
      </c>
      <c r="F34" s="88"/>
      <c r="G34" s="88"/>
      <c r="H34" s="88" t="s">
        <v>3</v>
      </c>
      <c r="I34" s="88"/>
      <c r="J34" s="88"/>
    </row>
    <row r="35" spans="1:10" s="6" customFormat="1">
      <c r="A35" s="10"/>
      <c r="B35" s="10"/>
      <c r="C35" s="81" t="s">
        <v>989</v>
      </c>
      <c r="D35" s="88"/>
      <c r="E35" s="88" t="s">
        <v>3</v>
      </c>
      <c r="F35" s="88"/>
      <c r="G35" s="88"/>
      <c r="H35" s="88" t="s">
        <v>3</v>
      </c>
      <c r="I35" s="88"/>
      <c r="J35" s="88"/>
    </row>
    <row r="36" spans="1:10" s="6" customFormat="1">
      <c r="A36" s="10"/>
      <c r="B36" s="10"/>
      <c r="C36" s="79" t="s">
        <v>8</v>
      </c>
      <c r="D36" s="82"/>
      <c r="E36" s="82" t="s">
        <v>3</v>
      </c>
      <c r="F36" s="82"/>
      <c r="G36" s="82"/>
      <c r="H36" s="82" t="s">
        <v>3</v>
      </c>
      <c r="I36" s="82"/>
      <c r="J36" s="82"/>
    </row>
    <row r="37" spans="1:10" s="6" customFormat="1">
      <c r="A37" s="10"/>
      <c r="B37" s="10"/>
      <c r="C37" s="19" t="s">
        <v>9</v>
      </c>
      <c r="D37" s="10"/>
      <c r="E37" s="10"/>
      <c r="F37" s="17" t="s">
        <v>3</v>
      </c>
      <c r="G37" s="17"/>
      <c r="H37" s="110" t="s">
        <v>3</v>
      </c>
      <c r="I37" s="110"/>
      <c r="J37" s="110"/>
    </row>
    <row r="38" spans="1:10" s="6" customFormat="1">
      <c r="A38" s="10"/>
      <c r="B38" s="10"/>
      <c r="C38" s="19" t="s">
        <v>991</v>
      </c>
      <c r="D38" s="10"/>
      <c r="E38" s="10"/>
      <c r="F38" s="17" t="s">
        <v>3</v>
      </c>
      <c r="G38" s="17"/>
      <c r="H38" s="110" t="s">
        <v>3</v>
      </c>
      <c r="I38" s="110"/>
      <c r="J38" s="110"/>
    </row>
    <row r="39" spans="1:10" s="6" customFormat="1">
      <c r="A39" s="10"/>
      <c r="B39" s="10"/>
      <c r="C39" s="19" t="s">
        <v>992</v>
      </c>
      <c r="D39" s="10"/>
      <c r="E39" s="10"/>
      <c r="F39" s="17" t="s">
        <v>3</v>
      </c>
      <c r="G39" s="17"/>
      <c r="H39" s="110" t="s">
        <v>3</v>
      </c>
      <c r="I39" s="110"/>
      <c r="J39" s="110"/>
    </row>
    <row r="40" spans="1:10" s="6" customFormat="1">
      <c r="A40" s="10"/>
      <c r="B40" s="10"/>
      <c r="C40" s="81" t="s">
        <v>993</v>
      </c>
      <c r="D40" s="88"/>
      <c r="E40" s="88" t="s">
        <v>3</v>
      </c>
      <c r="F40" s="88"/>
      <c r="G40" s="88"/>
      <c r="H40" s="88" t="s">
        <v>3</v>
      </c>
      <c r="I40" s="88"/>
      <c r="J40" s="88"/>
    </row>
    <row r="41" spans="1:10" s="6" customFormat="1">
      <c r="A41" s="10"/>
      <c r="B41" s="10"/>
      <c r="C41" s="81" t="s">
        <v>994</v>
      </c>
      <c r="D41" s="88"/>
      <c r="E41" s="88" t="s">
        <v>3</v>
      </c>
      <c r="F41" s="88"/>
      <c r="G41" s="88"/>
      <c r="H41" s="88" t="s">
        <v>3</v>
      </c>
      <c r="I41" s="88"/>
      <c r="J41" s="88"/>
    </row>
    <row r="42" spans="1:10" s="6" customFormat="1">
      <c r="A42" s="10"/>
      <c r="B42" s="10"/>
      <c r="C42" s="81" t="s">
        <v>995</v>
      </c>
      <c r="D42" s="88"/>
      <c r="E42" s="88" t="s">
        <v>3</v>
      </c>
      <c r="F42" s="88"/>
      <c r="G42" s="88"/>
      <c r="H42" s="88" t="s">
        <v>3</v>
      </c>
      <c r="I42" s="88"/>
      <c r="J42" s="88"/>
    </row>
    <row r="43" spans="1:10" s="6" customFormat="1">
      <c r="A43" s="10"/>
      <c r="B43" s="10"/>
      <c r="C43" s="81" t="s">
        <v>997</v>
      </c>
      <c r="D43" s="88"/>
      <c r="E43" s="88" t="s">
        <v>3</v>
      </c>
      <c r="F43" s="88"/>
      <c r="G43" s="88"/>
      <c r="H43" s="88" t="s">
        <v>3</v>
      </c>
      <c r="I43" s="88"/>
      <c r="J43" s="88"/>
    </row>
    <row r="44" spans="1:10" s="6" customFormat="1">
      <c r="A44" s="10"/>
      <c r="B44" s="10"/>
      <c r="C44" s="79" t="s">
        <v>998</v>
      </c>
      <c r="D44" s="82"/>
      <c r="E44" s="82" t="s">
        <v>3</v>
      </c>
      <c r="F44" s="82"/>
      <c r="G44" s="82"/>
      <c r="H44" s="82" t="s">
        <v>3</v>
      </c>
      <c r="I44" s="82"/>
      <c r="J44" s="82"/>
    </row>
    <row r="45" spans="1:10" s="6" customFormat="1">
      <c r="A45" s="12"/>
      <c r="B45" s="13" t="s">
        <v>18</v>
      </c>
      <c r="C45" s="26"/>
      <c r="D45" s="12">
        <f>COUNTIF(D$46:D$65,"●")</f>
        <v>0</v>
      </c>
      <c r="E45" s="12">
        <f>COUNTIF(E$46:E$65,"●")</f>
        <v>0</v>
      </c>
      <c r="F45" s="12">
        <f>COUNTIF(F$46:F$65,"●")</f>
        <v>1</v>
      </c>
      <c r="G45" s="12">
        <f>COUNTIF(G$46:G$65,"●")</f>
        <v>19</v>
      </c>
      <c r="H45" s="12"/>
      <c r="I45" s="12"/>
      <c r="J45" s="12"/>
    </row>
    <row r="46" spans="1:10" s="6" customFormat="1">
      <c r="A46" s="10"/>
      <c r="B46" s="10"/>
      <c r="C46" s="16" t="s">
        <v>999</v>
      </c>
      <c r="D46" s="10"/>
      <c r="E46" s="10"/>
      <c r="F46" s="17" t="s">
        <v>3</v>
      </c>
      <c r="G46" s="17"/>
      <c r="H46" s="110"/>
      <c r="I46" s="110"/>
      <c r="J46" s="110"/>
    </row>
    <row r="47" spans="1:10" s="6" customFormat="1">
      <c r="A47" s="10"/>
      <c r="B47" s="10"/>
      <c r="C47" s="31" t="s">
        <v>1000</v>
      </c>
      <c r="D47" s="18"/>
      <c r="E47" s="18"/>
      <c r="F47" s="23"/>
      <c r="G47" s="23" t="s">
        <v>3</v>
      </c>
      <c r="H47" s="23"/>
      <c r="I47" s="23"/>
      <c r="J47" s="23"/>
    </row>
    <row r="48" spans="1:10" s="6" customFormat="1">
      <c r="A48" s="10"/>
      <c r="B48" s="10"/>
      <c r="C48" s="31" t="s">
        <v>1001</v>
      </c>
      <c r="D48" s="18"/>
      <c r="E48" s="18"/>
      <c r="F48" s="23"/>
      <c r="G48" s="23" t="s">
        <v>3</v>
      </c>
      <c r="H48" s="23"/>
      <c r="I48" s="23"/>
      <c r="J48" s="23"/>
    </row>
    <row r="49" spans="1:10" s="6" customFormat="1">
      <c r="A49" s="10"/>
      <c r="B49" s="10"/>
      <c r="C49" s="31" t="s">
        <v>1002</v>
      </c>
      <c r="D49" s="18"/>
      <c r="E49" s="18"/>
      <c r="F49" s="23"/>
      <c r="G49" s="23" t="s">
        <v>3</v>
      </c>
      <c r="H49" s="23"/>
      <c r="I49" s="23"/>
      <c r="J49" s="23"/>
    </row>
    <row r="50" spans="1:10" s="6" customFormat="1">
      <c r="A50" s="10"/>
      <c r="B50" s="10"/>
      <c r="C50" s="31" t="s">
        <v>1003</v>
      </c>
      <c r="D50" s="18"/>
      <c r="E50" s="18"/>
      <c r="F50" s="23"/>
      <c r="G50" s="23" t="s">
        <v>3</v>
      </c>
      <c r="H50" s="23"/>
      <c r="I50" s="23"/>
      <c r="J50" s="23"/>
    </row>
    <row r="51" spans="1:10" s="6" customFormat="1">
      <c r="A51" s="10"/>
      <c r="B51" s="10"/>
      <c r="C51" s="31" t="s">
        <v>1004</v>
      </c>
      <c r="D51" s="18"/>
      <c r="E51" s="18"/>
      <c r="F51" s="23"/>
      <c r="G51" s="23" t="s">
        <v>3</v>
      </c>
      <c r="H51" s="23"/>
      <c r="I51" s="23"/>
      <c r="J51" s="23"/>
    </row>
    <row r="52" spans="1:10" s="6" customFormat="1">
      <c r="A52" s="10"/>
      <c r="B52" s="10"/>
      <c r="C52" s="31" t="s">
        <v>1005</v>
      </c>
      <c r="D52" s="18"/>
      <c r="E52" s="18"/>
      <c r="F52" s="23"/>
      <c r="G52" s="23" t="s">
        <v>3</v>
      </c>
      <c r="H52" s="23"/>
      <c r="I52" s="23"/>
      <c r="J52" s="23"/>
    </row>
    <row r="53" spans="1:10" s="6" customFormat="1">
      <c r="A53" s="10"/>
      <c r="B53" s="10"/>
      <c r="C53" s="31" t="s">
        <v>1006</v>
      </c>
      <c r="D53" s="18"/>
      <c r="E53" s="18"/>
      <c r="F53" s="23"/>
      <c r="G53" s="23" t="s">
        <v>3</v>
      </c>
      <c r="H53" s="23"/>
      <c r="I53" s="23"/>
      <c r="J53" s="23"/>
    </row>
    <row r="54" spans="1:10" s="6" customFormat="1">
      <c r="A54" s="10"/>
      <c r="B54" s="10"/>
      <c r="C54" s="31" t="s">
        <v>1007</v>
      </c>
      <c r="D54" s="18"/>
      <c r="E54" s="18"/>
      <c r="F54" s="23"/>
      <c r="G54" s="23" t="s">
        <v>3</v>
      </c>
      <c r="H54" s="23"/>
      <c r="I54" s="23"/>
      <c r="J54" s="23"/>
    </row>
    <row r="55" spans="1:10" s="6" customFormat="1">
      <c r="A55" s="10"/>
      <c r="B55" s="10"/>
      <c r="C55" s="31" t="s">
        <v>1008</v>
      </c>
      <c r="D55" s="18"/>
      <c r="E55" s="18"/>
      <c r="F55" s="23"/>
      <c r="G55" s="23" t="s">
        <v>3</v>
      </c>
      <c r="H55" s="23"/>
      <c r="I55" s="23"/>
      <c r="J55" s="23"/>
    </row>
    <row r="56" spans="1:10" s="6" customFormat="1">
      <c r="A56" s="10"/>
      <c r="B56" s="10"/>
      <c r="C56" s="31" t="s">
        <v>1009</v>
      </c>
      <c r="D56" s="18"/>
      <c r="E56" s="18"/>
      <c r="F56" s="23"/>
      <c r="G56" s="23" t="s">
        <v>3</v>
      </c>
      <c r="H56" s="23"/>
      <c r="I56" s="23"/>
      <c r="J56" s="23"/>
    </row>
    <row r="57" spans="1:10" s="6" customFormat="1">
      <c r="A57" s="10"/>
      <c r="B57" s="10"/>
      <c r="C57" s="31" t="s">
        <v>1010</v>
      </c>
      <c r="D57" s="18"/>
      <c r="E57" s="18"/>
      <c r="F57" s="23"/>
      <c r="G57" s="23" t="s">
        <v>3</v>
      </c>
      <c r="H57" s="23"/>
      <c r="I57" s="23"/>
      <c r="J57" s="23"/>
    </row>
    <row r="58" spans="1:10" s="6" customFormat="1">
      <c r="A58" s="10"/>
      <c r="B58" s="10"/>
      <c r="C58" s="31" t="s">
        <v>1011</v>
      </c>
      <c r="D58" s="18"/>
      <c r="E58" s="18"/>
      <c r="F58" s="23"/>
      <c r="G58" s="23" t="s">
        <v>3</v>
      </c>
      <c r="H58" s="23"/>
      <c r="I58" s="23"/>
      <c r="J58" s="23"/>
    </row>
    <row r="59" spans="1:10" s="6" customFormat="1">
      <c r="A59" s="10"/>
      <c r="B59" s="10"/>
      <c r="C59" s="31" t="s">
        <v>1012</v>
      </c>
      <c r="D59" s="18"/>
      <c r="E59" s="18"/>
      <c r="F59" s="23"/>
      <c r="G59" s="23" t="s">
        <v>3</v>
      </c>
      <c r="H59" s="23"/>
      <c r="I59" s="23"/>
      <c r="J59" s="23"/>
    </row>
    <row r="60" spans="1:10" s="6" customFormat="1">
      <c r="A60" s="10"/>
      <c r="B60" s="10"/>
      <c r="C60" s="31" t="s">
        <v>1013</v>
      </c>
      <c r="D60" s="18"/>
      <c r="E60" s="18"/>
      <c r="F60" s="23"/>
      <c r="G60" s="23" t="s">
        <v>3</v>
      </c>
      <c r="H60" s="23"/>
      <c r="I60" s="23"/>
      <c r="J60" s="23"/>
    </row>
    <row r="61" spans="1:10" s="6" customFormat="1">
      <c r="A61" s="10"/>
      <c r="B61" s="10"/>
      <c r="C61" s="31" t="s">
        <v>1014</v>
      </c>
      <c r="D61" s="18"/>
      <c r="E61" s="18"/>
      <c r="F61" s="23"/>
      <c r="G61" s="23" t="s">
        <v>3</v>
      </c>
      <c r="H61" s="23"/>
      <c r="I61" s="23"/>
      <c r="J61" s="23"/>
    </row>
    <row r="62" spans="1:10" s="6" customFormat="1">
      <c r="A62" s="10"/>
      <c r="B62" s="10"/>
      <c r="C62" s="31" t="s">
        <v>1015</v>
      </c>
      <c r="D62" s="18"/>
      <c r="E62" s="18"/>
      <c r="F62" s="23"/>
      <c r="G62" s="23" t="s">
        <v>3</v>
      </c>
      <c r="H62" s="23"/>
      <c r="I62" s="23"/>
      <c r="J62" s="23"/>
    </row>
    <row r="63" spans="1:10" s="6" customFormat="1">
      <c r="A63" s="10"/>
      <c r="B63" s="10"/>
      <c r="C63" s="31" t="s">
        <v>1016</v>
      </c>
      <c r="D63" s="18"/>
      <c r="E63" s="18"/>
      <c r="F63" s="23"/>
      <c r="G63" s="23" t="s">
        <v>3</v>
      </c>
      <c r="H63" s="23"/>
      <c r="I63" s="23"/>
      <c r="J63" s="23"/>
    </row>
    <row r="64" spans="1:10" s="6" customFormat="1">
      <c r="A64" s="10"/>
      <c r="B64" s="10"/>
      <c r="C64" s="31" t="s">
        <v>1017</v>
      </c>
      <c r="D64" s="18"/>
      <c r="E64" s="18"/>
      <c r="F64" s="23"/>
      <c r="G64" s="23" t="s">
        <v>3</v>
      </c>
      <c r="H64" s="23"/>
      <c r="I64" s="23"/>
      <c r="J64" s="23"/>
    </row>
    <row r="65" spans="1:10" s="6" customFormat="1">
      <c r="A65" s="10"/>
      <c r="B65" s="10"/>
      <c r="C65" s="31" t="s">
        <v>1018</v>
      </c>
      <c r="D65" s="18"/>
      <c r="E65" s="18"/>
      <c r="F65" s="23"/>
      <c r="G65" s="23" t="s">
        <v>3</v>
      </c>
      <c r="H65" s="23"/>
      <c r="I65" s="23"/>
      <c r="J65" s="23"/>
    </row>
    <row r="66" spans="1:10" s="6" customFormat="1">
      <c r="A66" s="12"/>
      <c r="B66" s="13" t="s">
        <v>20</v>
      </c>
      <c r="C66" s="26"/>
      <c r="D66" s="12">
        <f>COUNTIF(D$67:D$86,"●")</f>
        <v>0</v>
      </c>
      <c r="E66" s="12">
        <f>COUNTIF(E$67:E$86,"●")</f>
        <v>1</v>
      </c>
      <c r="F66" s="12">
        <f>COUNTIF(F$67:F$86,"●")</f>
        <v>12</v>
      </c>
      <c r="G66" s="12">
        <f>COUNTIF(G$67:G$86,"●")</f>
        <v>7</v>
      </c>
      <c r="H66" s="12"/>
      <c r="I66" s="12"/>
      <c r="J66" s="12"/>
    </row>
    <row r="67" spans="1:10">
      <c r="A67" s="10"/>
      <c r="B67" s="10"/>
      <c r="C67" s="87" t="s">
        <v>1019</v>
      </c>
      <c r="D67" s="82"/>
      <c r="E67" s="82" t="s">
        <v>3</v>
      </c>
      <c r="F67" s="82"/>
      <c r="G67" s="82"/>
      <c r="H67" s="82"/>
      <c r="I67" s="82"/>
      <c r="J67" s="82"/>
    </row>
    <row r="68" spans="1:10">
      <c r="A68" s="10"/>
      <c r="B68" s="10"/>
      <c r="C68" s="16" t="s">
        <v>1020</v>
      </c>
      <c r="D68" s="10"/>
      <c r="E68" s="17"/>
      <c r="F68" s="17" t="s">
        <v>3</v>
      </c>
      <c r="G68" s="17"/>
      <c r="H68" s="110"/>
      <c r="I68" s="110"/>
      <c r="J68" s="110"/>
    </row>
    <row r="69" spans="1:10">
      <c r="A69" s="10"/>
      <c r="B69" s="10"/>
      <c r="C69" s="16" t="s">
        <v>22</v>
      </c>
      <c r="D69" s="10"/>
      <c r="E69" s="10"/>
      <c r="F69" s="32" t="s">
        <v>3</v>
      </c>
      <c r="G69" s="17"/>
      <c r="H69" s="110"/>
      <c r="I69" s="110"/>
      <c r="J69" s="110"/>
    </row>
    <row r="70" spans="1:10">
      <c r="A70" s="10"/>
      <c r="B70" s="10"/>
      <c r="C70" s="16" t="s">
        <v>1022</v>
      </c>
      <c r="D70" s="10"/>
      <c r="E70" s="10"/>
      <c r="F70" s="17" t="s">
        <v>3</v>
      </c>
      <c r="G70" s="17"/>
      <c r="H70" s="110"/>
      <c r="I70" s="110"/>
      <c r="J70" s="110"/>
    </row>
    <row r="71" spans="1:10">
      <c r="A71" s="10"/>
      <c r="B71" s="10"/>
      <c r="C71" s="16" t="s">
        <v>1023</v>
      </c>
      <c r="D71" s="10"/>
      <c r="E71" s="10"/>
      <c r="F71" s="17" t="s">
        <v>3</v>
      </c>
      <c r="G71" s="17"/>
      <c r="H71" s="110"/>
      <c r="I71" s="110"/>
      <c r="J71" s="110"/>
    </row>
    <row r="72" spans="1:10">
      <c r="A72" s="10"/>
      <c r="B72" s="10"/>
      <c r="C72" s="16" t="s">
        <v>1024</v>
      </c>
      <c r="D72" s="10"/>
      <c r="E72" s="10"/>
      <c r="F72" s="17" t="s">
        <v>3</v>
      </c>
      <c r="G72" s="17"/>
      <c r="H72" s="110"/>
      <c r="I72" s="110"/>
      <c r="J72" s="110"/>
    </row>
    <row r="73" spans="1:10">
      <c r="A73" s="10"/>
      <c r="B73" s="10"/>
      <c r="C73" s="16" t="s">
        <v>1025</v>
      </c>
      <c r="D73" s="10"/>
      <c r="E73" s="10"/>
      <c r="F73" s="17" t="s">
        <v>3</v>
      </c>
      <c r="G73" s="17"/>
      <c r="H73" s="110"/>
      <c r="I73" s="110"/>
      <c r="J73" s="110"/>
    </row>
    <row r="74" spans="1:10">
      <c r="A74" s="10"/>
      <c r="B74" s="10"/>
      <c r="C74" s="16" t="s">
        <v>1026</v>
      </c>
      <c r="D74" s="10"/>
      <c r="E74" s="17"/>
      <c r="F74" s="17" t="s">
        <v>3</v>
      </c>
      <c r="G74" s="17"/>
      <c r="H74" s="110"/>
      <c r="I74" s="110"/>
      <c r="J74" s="110"/>
    </row>
    <row r="75" spans="1:10">
      <c r="A75" s="10"/>
      <c r="B75" s="10"/>
      <c r="C75" s="16" t="s">
        <v>1027</v>
      </c>
      <c r="D75" s="10"/>
      <c r="E75" s="10"/>
      <c r="F75" s="17" t="s">
        <v>3</v>
      </c>
      <c r="G75" s="17"/>
      <c r="H75" s="110"/>
      <c r="I75" s="110"/>
      <c r="J75" s="110"/>
    </row>
    <row r="76" spans="1:10">
      <c r="A76" s="10"/>
      <c r="B76" s="10"/>
      <c r="C76" s="16" t="s">
        <v>1028</v>
      </c>
      <c r="D76" s="10"/>
      <c r="E76" s="10"/>
      <c r="F76" s="17" t="s">
        <v>3</v>
      </c>
      <c r="G76" s="17"/>
      <c r="H76" s="110"/>
      <c r="I76" s="110"/>
      <c r="J76" s="110"/>
    </row>
    <row r="77" spans="1:10">
      <c r="A77" s="10"/>
      <c r="B77" s="10"/>
      <c r="C77" s="16" t="s">
        <v>1029</v>
      </c>
      <c r="D77" s="10"/>
      <c r="E77" s="10"/>
      <c r="F77" s="17" t="s">
        <v>3</v>
      </c>
      <c r="G77" s="17"/>
      <c r="H77" s="110"/>
      <c r="I77" s="110"/>
      <c r="J77" s="110"/>
    </row>
    <row r="78" spans="1:10">
      <c r="A78" s="10"/>
      <c r="B78" s="10"/>
      <c r="C78" s="16" t="s">
        <v>1030</v>
      </c>
      <c r="D78" s="10"/>
      <c r="E78" s="10"/>
      <c r="F78" s="17" t="s">
        <v>3</v>
      </c>
      <c r="G78" s="17"/>
      <c r="H78" s="110"/>
      <c r="I78" s="110"/>
      <c r="J78" s="110"/>
    </row>
    <row r="79" spans="1:10">
      <c r="A79" s="10"/>
      <c r="B79" s="10"/>
      <c r="C79" s="16" t="s">
        <v>1031</v>
      </c>
      <c r="D79" s="10"/>
      <c r="E79" s="10"/>
      <c r="F79" s="17" t="s">
        <v>3</v>
      </c>
      <c r="G79" s="17"/>
      <c r="H79" s="110"/>
      <c r="I79" s="110"/>
      <c r="J79" s="110"/>
    </row>
    <row r="80" spans="1:10">
      <c r="A80" s="10"/>
      <c r="B80" s="10"/>
      <c r="C80" s="16" t="s">
        <v>1032</v>
      </c>
      <c r="D80" s="10"/>
      <c r="E80" s="10"/>
      <c r="F80" s="17"/>
      <c r="G80" s="17" t="s">
        <v>3</v>
      </c>
      <c r="H80" s="110"/>
      <c r="I80" s="110"/>
      <c r="J80" s="110"/>
    </row>
    <row r="81" spans="1:10">
      <c r="A81" s="10"/>
      <c r="B81" s="10"/>
      <c r="C81" s="16" t="s">
        <v>1033</v>
      </c>
      <c r="D81" s="10"/>
      <c r="E81" s="10"/>
      <c r="F81" s="17"/>
      <c r="G81" s="32" t="s">
        <v>3</v>
      </c>
      <c r="H81" s="111"/>
      <c r="I81" s="111"/>
      <c r="J81" s="111"/>
    </row>
    <row r="82" spans="1:10">
      <c r="A82" s="10"/>
      <c r="B82" s="10"/>
      <c r="C82" s="16" t="s">
        <v>32</v>
      </c>
      <c r="D82" s="10"/>
      <c r="E82" s="10"/>
      <c r="F82" s="17"/>
      <c r="G82" s="32" t="s">
        <v>3</v>
      </c>
      <c r="H82" s="111"/>
      <c r="I82" s="111"/>
      <c r="J82" s="111"/>
    </row>
    <row r="83" spans="1:10">
      <c r="A83" s="10"/>
      <c r="B83" s="10"/>
      <c r="C83" s="16" t="s">
        <v>1036</v>
      </c>
      <c r="D83" s="10"/>
      <c r="E83" s="10"/>
      <c r="F83" s="17"/>
      <c r="G83" s="17" t="s">
        <v>3</v>
      </c>
      <c r="H83" s="110"/>
      <c r="I83" s="110"/>
      <c r="J83" s="110"/>
    </row>
    <row r="84" spans="1:10">
      <c r="A84" s="10"/>
      <c r="B84" s="10"/>
      <c r="C84" s="16" t="s">
        <v>1037</v>
      </c>
      <c r="D84" s="10"/>
      <c r="E84" s="10"/>
      <c r="F84" s="17"/>
      <c r="G84" s="32" t="s">
        <v>3</v>
      </c>
      <c r="H84" s="111"/>
      <c r="I84" s="111"/>
      <c r="J84" s="111"/>
    </row>
    <row r="85" spans="1:10">
      <c r="A85" s="10"/>
      <c r="B85" s="10"/>
      <c r="C85" s="16" t="s">
        <v>1038</v>
      </c>
      <c r="D85" s="10"/>
      <c r="E85" s="10"/>
      <c r="F85" s="17"/>
      <c r="G85" s="17" t="s">
        <v>3</v>
      </c>
      <c r="H85" s="110"/>
      <c r="I85" s="110"/>
      <c r="J85" s="110"/>
    </row>
    <row r="86" spans="1:10">
      <c r="A86" s="10"/>
      <c r="B86" s="10"/>
      <c r="C86" s="16" t="s">
        <v>1039</v>
      </c>
      <c r="D86" s="10"/>
      <c r="E86" s="10"/>
      <c r="F86" s="17"/>
      <c r="G86" s="32" t="s">
        <v>3</v>
      </c>
      <c r="H86" s="111"/>
      <c r="I86" s="111"/>
      <c r="J86" s="111"/>
    </row>
    <row r="87" spans="1:10">
      <c r="A87" s="12"/>
      <c r="B87" s="13" t="s">
        <v>40</v>
      </c>
      <c r="C87" s="26"/>
      <c r="D87" s="12">
        <f>COUNTIF(D$88:D$93,"●")</f>
        <v>0</v>
      </c>
      <c r="E87" s="12">
        <f>COUNTIF(E$88:E$93,"●")</f>
        <v>0</v>
      </c>
      <c r="F87" s="12">
        <f>COUNTIF(F$88:F$93,"●")</f>
        <v>4</v>
      </c>
      <c r="G87" s="12">
        <f>COUNTIF(G$88:G$93,"●")</f>
        <v>2</v>
      </c>
      <c r="H87" s="12"/>
      <c r="I87" s="12"/>
      <c r="J87" s="12"/>
    </row>
    <row r="88" spans="1:10">
      <c r="A88" s="10"/>
      <c r="B88" s="10"/>
      <c r="C88" s="16" t="s">
        <v>41</v>
      </c>
      <c r="D88" s="10"/>
      <c r="E88" s="10"/>
      <c r="F88" s="17" t="s">
        <v>3</v>
      </c>
      <c r="G88" s="17"/>
      <c r="H88" s="110"/>
      <c r="I88" s="110"/>
      <c r="J88" s="110"/>
    </row>
    <row r="89" spans="1:10">
      <c r="A89" s="10"/>
      <c r="B89" s="10"/>
      <c r="C89" s="19" t="s">
        <v>1040</v>
      </c>
      <c r="D89" s="10"/>
      <c r="E89" s="10"/>
      <c r="F89" s="17" t="s">
        <v>3</v>
      </c>
      <c r="G89" s="17"/>
      <c r="H89" s="110"/>
      <c r="I89" s="110"/>
      <c r="J89" s="110"/>
    </row>
    <row r="90" spans="1:10">
      <c r="A90" s="10"/>
      <c r="B90" s="10"/>
      <c r="C90" s="19" t="s">
        <v>1041</v>
      </c>
      <c r="D90" s="10"/>
      <c r="E90" s="10"/>
      <c r="F90" s="17" t="s">
        <v>3</v>
      </c>
      <c r="G90" s="17"/>
      <c r="H90" s="110"/>
      <c r="I90" s="110"/>
      <c r="J90" s="110"/>
    </row>
    <row r="91" spans="1:10">
      <c r="A91" s="10"/>
      <c r="B91" s="10"/>
      <c r="C91" s="19" t="s">
        <v>1042</v>
      </c>
      <c r="D91" s="10"/>
      <c r="E91" s="10"/>
      <c r="F91" s="17" t="s">
        <v>3</v>
      </c>
      <c r="G91" s="17"/>
      <c r="H91" s="110"/>
      <c r="I91" s="110"/>
      <c r="J91" s="110"/>
    </row>
    <row r="92" spans="1:10">
      <c r="A92" s="10"/>
      <c r="B92" s="10"/>
      <c r="C92" s="19" t="s">
        <v>45</v>
      </c>
      <c r="D92" s="10"/>
      <c r="E92" s="10"/>
      <c r="F92" s="17"/>
      <c r="G92" s="32" t="s">
        <v>3</v>
      </c>
      <c r="H92" s="111"/>
      <c r="I92" s="111"/>
      <c r="J92" s="111"/>
    </row>
    <row r="93" spans="1:10">
      <c r="A93" s="10"/>
      <c r="B93" s="10"/>
      <c r="C93" s="19" t="s">
        <v>42</v>
      </c>
      <c r="D93" s="10"/>
      <c r="E93" s="10"/>
      <c r="F93" s="17"/>
      <c r="G93" s="32" t="s">
        <v>3</v>
      </c>
      <c r="H93" s="111"/>
      <c r="I93" s="111"/>
      <c r="J93" s="111"/>
    </row>
    <row r="94" spans="1:10">
      <c r="A94" s="12"/>
      <c r="B94" s="13" t="s">
        <v>47</v>
      </c>
      <c r="C94" s="26"/>
      <c r="D94" s="12">
        <f>COUNTIF(D$95:D$108,"●")</f>
        <v>0</v>
      </c>
      <c r="E94" s="12">
        <f>COUNTIF(E$95:E$108,"●")</f>
        <v>0</v>
      </c>
      <c r="F94" s="12">
        <f>COUNTIF(F$95:F$108,"●")</f>
        <v>4</v>
      </c>
      <c r="G94" s="12">
        <f>COUNTIF(G$95:G$108,"●")</f>
        <v>10</v>
      </c>
      <c r="H94" s="12"/>
      <c r="I94" s="12"/>
      <c r="J94" s="12"/>
    </row>
    <row r="95" spans="1:10">
      <c r="A95" s="10"/>
      <c r="B95" s="10"/>
      <c r="C95" s="16" t="s">
        <v>48</v>
      </c>
      <c r="D95" s="10"/>
      <c r="E95" s="10"/>
      <c r="F95" s="17" t="s">
        <v>3</v>
      </c>
      <c r="G95" s="17"/>
      <c r="H95" s="110"/>
      <c r="I95" s="110"/>
      <c r="J95" s="110"/>
    </row>
    <row r="96" spans="1:10">
      <c r="A96" s="10"/>
      <c r="B96" s="10"/>
      <c r="C96" s="19" t="s">
        <v>1043</v>
      </c>
      <c r="D96" s="10"/>
      <c r="E96" s="10"/>
      <c r="F96" s="17" t="s">
        <v>3</v>
      </c>
      <c r="G96" s="17"/>
      <c r="H96" s="110"/>
      <c r="I96" s="110"/>
      <c r="J96" s="110"/>
    </row>
    <row r="97" spans="1:10">
      <c r="A97" s="10"/>
      <c r="B97" s="10"/>
      <c r="C97" s="19" t="s">
        <v>1044</v>
      </c>
      <c r="D97" s="10"/>
      <c r="E97" s="10"/>
      <c r="F97" s="17" t="s">
        <v>3</v>
      </c>
      <c r="G97" s="17"/>
      <c r="H97" s="110"/>
      <c r="I97" s="110"/>
      <c r="J97" s="110"/>
    </row>
    <row r="98" spans="1:10">
      <c r="A98" s="10"/>
      <c r="B98" s="10"/>
      <c r="C98" s="19" t="s">
        <v>1045</v>
      </c>
      <c r="D98" s="10"/>
      <c r="E98" s="10"/>
      <c r="F98" s="17" t="s">
        <v>3</v>
      </c>
      <c r="G98" s="17"/>
      <c r="H98" s="110"/>
      <c r="I98" s="110"/>
      <c r="J98" s="110"/>
    </row>
    <row r="99" spans="1:10">
      <c r="A99" s="10"/>
      <c r="B99" s="10"/>
      <c r="C99" s="19" t="s">
        <v>1046</v>
      </c>
      <c r="D99" s="10"/>
      <c r="E99" s="10"/>
      <c r="F99" s="17"/>
      <c r="G99" s="32" t="s">
        <v>3</v>
      </c>
      <c r="H99" s="111"/>
      <c r="I99" s="111"/>
      <c r="J99" s="111"/>
    </row>
    <row r="100" spans="1:10">
      <c r="A100" s="10"/>
      <c r="B100" s="10"/>
      <c r="C100" s="19" t="s">
        <v>1047</v>
      </c>
      <c r="D100" s="10"/>
      <c r="E100" s="10"/>
      <c r="F100" s="17"/>
      <c r="G100" s="32" t="s">
        <v>3</v>
      </c>
      <c r="H100" s="111"/>
      <c r="I100" s="111"/>
      <c r="J100" s="111"/>
    </row>
    <row r="101" spans="1:10">
      <c r="A101" s="10"/>
      <c r="B101" s="10"/>
      <c r="C101" s="19" t="s">
        <v>1048</v>
      </c>
      <c r="D101" s="10"/>
      <c r="E101" s="10"/>
      <c r="F101" s="17"/>
      <c r="G101" s="32" t="s">
        <v>3</v>
      </c>
      <c r="H101" s="111"/>
      <c r="I101" s="111"/>
      <c r="J101" s="111"/>
    </row>
    <row r="102" spans="1:10">
      <c r="A102" s="10"/>
      <c r="B102" s="10"/>
      <c r="C102" s="19" t="s">
        <v>1049</v>
      </c>
      <c r="D102" s="10"/>
      <c r="E102" s="10"/>
      <c r="F102" s="17"/>
      <c r="G102" s="32" t="s">
        <v>3</v>
      </c>
      <c r="H102" s="111"/>
      <c r="I102" s="111"/>
      <c r="J102" s="111"/>
    </row>
    <row r="103" spans="1:10">
      <c r="A103" s="10"/>
      <c r="B103" s="10"/>
      <c r="C103" s="19" t="s">
        <v>1050</v>
      </c>
      <c r="D103" s="10"/>
      <c r="E103" s="10"/>
      <c r="F103" s="17"/>
      <c r="G103" s="32" t="s">
        <v>3</v>
      </c>
      <c r="H103" s="111"/>
      <c r="I103" s="111"/>
      <c r="J103" s="111"/>
    </row>
    <row r="104" spans="1:10" ht="18.600000000000001" customHeight="1">
      <c r="A104" s="10"/>
      <c r="B104" s="10"/>
      <c r="C104" s="19" t="s">
        <v>1051</v>
      </c>
      <c r="D104" s="10"/>
      <c r="E104" s="10"/>
      <c r="F104" s="17"/>
      <c r="G104" s="32" t="s">
        <v>3</v>
      </c>
      <c r="H104" s="111"/>
      <c r="I104" s="111"/>
      <c r="J104" s="111"/>
    </row>
    <row r="105" spans="1:10">
      <c r="A105" s="10"/>
      <c r="B105" s="10"/>
      <c r="C105" s="19" t="s">
        <v>1052</v>
      </c>
      <c r="D105" s="10"/>
      <c r="E105" s="10"/>
      <c r="F105" s="17"/>
      <c r="G105" s="32" t="s">
        <v>3</v>
      </c>
      <c r="H105" s="111"/>
      <c r="I105" s="111"/>
      <c r="J105" s="111"/>
    </row>
    <row r="106" spans="1:10">
      <c r="A106" s="10"/>
      <c r="B106" s="10"/>
      <c r="C106" s="19" t="s">
        <v>1053</v>
      </c>
      <c r="D106" s="10"/>
      <c r="E106" s="10"/>
      <c r="F106" s="17"/>
      <c r="G106" s="32" t="s">
        <v>3</v>
      </c>
      <c r="H106" s="111"/>
      <c r="I106" s="111"/>
      <c r="J106" s="111"/>
    </row>
    <row r="107" spans="1:10">
      <c r="A107" s="10"/>
      <c r="B107" s="10"/>
      <c r="C107" s="19" t="s">
        <v>1054</v>
      </c>
      <c r="D107" s="10"/>
      <c r="E107" s="10"/>
      <c r="F107" s="17"/>
      <c r="G107" s="32" t="s">
        <v>3</v>
      </c>
      <c r="H107" s="111"/>
      <c r="I107" s="111"/>
      <c r="J107" s="111"/>
    </row>
    <row r="108" spans="1:10">
      <c r="A108" s="10"/>
      <c r="B108" s="10"/>
      <c r="C108" s="19" t="s">
        <v>1055</v>
      </c>
      <c r="D108" s="10"/>
      <c r="E108" s="10"/>
      <c r="F108" s="17"/>
      <c r="G108" s="32" t="s">
        <v>3</v>
      </c>
      <c r="H108" s="111"/>
      <c r="I108" s="111"/>
      <c r="J108" s="111"/>
    </row>
    <row r="109" spans="1:10">
      <c r="A109" s="9" t="s">
        <v>62</v>
      </c>
      <c r="B109" s="9"/>
      <c r="C109" s="35"/>
      <c r="D109" s="9">
        <f>SUM(D110,D123,D132,D141,D150,D153,D157,D161)</f>
        <v>0</v>
      </c>
      <c r="E109" s="9">
        <f>SUM(E110,E123,E132,E141,E150,E153,E157,E161)</f>
        <v>14</v>
      </c>
      <c r="F109" s="9">
        <f>SUM(F110,F123,F132,F141,F150,F153,F157,F161)</f>
        <v>16</v>
      </c>
      <c r="G109" s="9">
        <f>SUM(G110,G123,G132,G141,G150,G153,G157,G161)</f>
        <v>25</v>
      </c>
      <c r="H109" s="9"/>
      <c r="I109" s="9"/>
      <c r="J109" s="9"/>
    </row>
    <row r="110" spans="1:10">
      <c r="A110" s="12"/>
      <c r="B110" s="13" t="s">
        <v>63</v>
      </c>
      <c r="C110" s="26"/>
      <c r="D110" s="12">
        <f>COUNTIF(D$111:D$122,"●")</f>
        <v>0</v>
      </c>
      <c r="E110" s="12">
        <f>COUNTIF(E$111:E$122,"●")</f>
        <v>1</v>
      </c>
      <c r="F110" s="12">
        <f>COUNTIF(F$111:F$122,"●")</f>
        <v>0</v>
      </c>
      <c r="G110" s="12">
        <f>COUNTIF(G$111:G$122,"●")</f>
        <v>11</v>
      </c>
      <c r="H110" s="12"/>
      <c r="I110" s="12"/>
      <c r="J110" s="12"/>
    </row>
    <row r="111" spans="1:10">
      <c r="A111" s="10"/>
      <c r="B111" s="10"/>
      <c r="C111" s="78" t="s">
        <v>1056</v>
      </c>
      <c r="D111" s="83"/>
      <c r="E111" s="83" t="s">
        <v>3</v>
      </c>
      <c r="F111" s="83"/>
      <c r="G111" s="83"/>
      <c r="H111" s="83"/>
      <c r="I111" s="83"/>
      <c r="J111" s="83"/>
    </row>
    <row r="112" spans="1:10">
      <c r="A112" s="10"/>
      <c r="B112" s="10"/>
      <c r="C112" s="19" t="s">
        <v>1058</v>
      </c>
      <c r="D112" s="10"/>
      <c r="E112" s="10"/>
      <c r="F112" s="17"/>
      <c r="G112" s="32" t="s">
        <v>3</v>
      </c>
      <c r="H112" s="111"/>
      <c r="I112" s="111"/>
      <c r="J112" s="111"/>
    </row>
    <row r="113" spans="1:10">
      <c r="A113" s="10"/>
      <c r="B113" s="10"/>
      <c r="C113" s="19" t="s">
        <v>1059</v>
      </c>
      <c r="D113" s="10"/>
      <c r="E113" s="10"/>
      <c r="F113" s="17"/>
      <c r="G113" s="17" t="s">
        <v>3</v>
      </c>
      <c r="H113" s="110"/>
      <c r="I113" s="110"/>
      <c r="J113" s="110"/>
    </row>
    <row r="114" spans="1:10">
      <c r="A114" s="10"/>
      <c r="B114" s="10"/>
      <c r="C114" s="19" t="s">
        <v>1060</v>
      </c>
      <c r="D114" s="10"/>
      <c r="E114" s="17"/>
      <c r="F114" s="17"/>
      <c r="G114" s="17" t="s">
        <v>3</v>
      </c>
      <c r="H114" s="110"/>
      <c r="I114" s="110"/>
      <c r="J114" s="110"/>
    </row>
    <row r="115" spans="1:10">
      <c r="A115" s="10"/>
      <c r="B115" s="10"/>
      <c r="C115" s="19" t="s">
        <v>1061</v>
      </c>
      <c r="D115" s="10"/>
      <c r="E115" s="10"/>
      <c r="F115" s="17"/>
      <c r="G115" s="17" t="s">
        <v>3</v>
      </c>
      <c r="H115" s="110"/>
      <c r="I115" s="110"/>
      <c r="J115" s="110"/>
    </row>
    <row r="116" spans="1:10">
      <c r="A116" s="10"/>
      <c r="B116" s="10"/>
      <c r="C116" s="19" t="s">
        <v>1062</v>
      </c>
      <c r="D116" s="10"/>
      <c r="E116" s="17"/>
      <c r="F116" s="17"/>
      <c r="G116" s="32" t="s">
        <v>3</v>
      </c>
      <c r="H116" s="111"/>
      <c r="I116" s="111"/>
      <c r="J116" s="111"/>
    </row>
    <row r="117" spans="1:10">
      <c r="A117" s="10"/>
      <c r="B117" s="10"/>
      <c r="C117" s="19" t="s">
        <v>1063</v>
      </c>
      <c r="D117" s="10"/>
      <c r="E117" s="10"/>
      <c r="F117" s="17"/>
      <c r="G117" s="32" t="s">
        <v>3</v>
      </c>
      <c r="H117" s="111"/>
      <c r="I117" s="111"/>
      <c r="J117" s="111"/>
    </row>
    <row r="118" spans="1:10">
      <c r="A118" s="10"/>
      <c r="B118" s="10"/>
      <c r="C118" s="19" t="s">
        <v>1065</v>
      </c>
      <c r="D118" s="10"/>
      <c r="E118" s="10"/>
      <c r="F118" s="17"/>
      <c r="G118" s="32" t="s">
        <v>3</v>
      </c>
      <c r="H118" s="111"/>
      <c r="I118" s="111"/>
      <c r="J118" s="111"/>
    </row>
    <row r="119" spans="1:10">
      <c r="A119" s="10"/>
      <c r="B119" s="10"/>
      <c r="C119" s="19" t="s">
        <v>1066</v>
      </c>
      <c r="D119" s="10"/>
      <c r="E119" s="10"/>
      <c r="F119" s="17"/>
      <c r="G119" s="17" t="s">
        <v>3</v>
      </c>
      <c r="H119" s="110"/>
      <c r="I119" s="110"/>
      <c r="J119" s="110"/>
    </row>
    <row r="120" spans="1:10">
      <c r="A120" s="18"/>
      <c r="B120" s="18"/>
      <c r="C120" s="22" t="s">
        <v>1067</v>
      </c>
      <c r="D120" s="18"/>
      <c r="E120" s="18"/>
      <c r="F120" s="23"/>
      <c r="G120" s="23" t="s">
        <v>3</v>
      </c>
      <c r="H120" s="23"/>
      <c r="I120" s="23"/>
      <c r="J120" s="23"/>
    </row>
    <row r="121" spans="1:10">
      <c r="A121" s="18"/>
      <c r="B121" s="18"/>
      <c r="C121" s="22" t="s">
        <v>1068</v>
      </c>
      <c r="D121" s="18"/>
      <c r="E121" s="18"/>
      <c r="F121" s="23"/>
      <c r="G121" s="23" t="s">
        <v>3</v>
      </c>
      <c r="H121" s="23"/>
      <c r="I121" s="23"/>
      <c r="J121" s="23"/>
    </row>
    <row r="122" spans="1:10">
      <c r="A122" s="18"/>
      <c r="B122" s="18"/>
      <c r="C122" s="22" t="s">
        <v>1069</v>
      </c>
      <c r="D122" s="18"/>
      <c r="E122" s="18"/>
      <c r="F122" s="23"/>
      <c r="G122" s="23" t="s">
        <v>3</v>
      </c>
      <c r="H122" s="23"/>
      <c r="I122" s="23"/>
      <c r="J122" s="23"/>
    </row>
    <row r="123" spans="1:10">
      <c r="A123" s="12"/>
      <c r="B123" s="13" t="s">
        <v>1070</v>
      </c>
      <c r="C123" s="26"/>
      <c r="D123" s="12">
        <f>COUNTIF(D$124:D$131,"●")</f>
        <v>0</v>
      </c>
      <c r="E123" s="12">
        <f>COUNTIF(E$124:E$131,"●")</f>
        <v>0</v>
      </c>
      <c r="F123" s="12">
        <f>COUNTIF(F$124:F$131,"●")</f>
        <v>5</v>
      </c>
      <c r="G123" s="12">
        <f>COUNTIF(G$124:G$131,"●")</f>
        <v>3</v>
      </c>
      <c r="H123" s="12"/>
      <c r="I123" s="12"/>
      <c r="J123" s="12"/>
    </row>
    <row r="124" spans="1:10">
      <c r="A124" s="10"/>
      <c r="B124" s="10"/>
      <c r="C124" s="16" t="s">
        <v>1071</v>
      </c>
      <c r="D124" s="10"/>
      <c r="E124" s="17"/>
      <c r="F124" s="17" t="s">
        <v>3</v>
      </c>
      <c r="G124" s="17"/>
      <c r="H124" s="110"/>
      <c r="I124" s="110"/>
      <c r="J124" s="110"/>
    </row>
    <row r="125" spans="1:10">
      <c r="A125" s="10"/>
      <c r="B125" s="10"/>
      <c r="C125" s="19" t="s">
        <v>1073</v>
      </c>
      <c r="D125" s="10"/>
      <c r="E125" s="17"/>
      <c r="F125" s="17" t="s">
        <v>3</v>
      </c>
      <c r="G125" s="17"/>
      <c r="H125" s="110"/>
      <c r="I125" s="110"/>
      <c r="J125" s="110"/>
    </row>
    <row r="126" spans="1:10" s="6" customFormat="1">
      <c r="A126" s="10"/>
      <c r="B126" s="10"/>
      <c r="C126" s="19" t="s">
        <v>1074</v>
      </c>
      <c r="D126" s="10"/>
      <c r="E126" s="17"/>
      <c r="F126" s="17" t="s">
        <v>3</v>
      </c>
      <c r="G126" s="17"/>
      <c r="H126" s="110"/>
      <c r="I126" s="110"/>
      <c r="J126" s="110"/>
    </row>
    <row r="127" spans="1:10" s="6" customFormat="1">
      <c r="A127" s="10"/>
      <c r="B127" s="10"/>
      <c r="C127" s="19" t="s">
        <v>1075</v>
      </c>
      <c r="D127" s="10"/>
      <c r="E127" s="17"/>
      <c r="F127" s="17" t="s">
        <v>3</v>
      </c>
      <c r="G127" s="17"/>
      <c r="H127" s="110"/>
      <c r="I127" s="110"/>
      <c r="J127" s="110"/>
    </row>
    <row r="128" spans="1:10" s="6" customFormat="1">
      <c r="A128" s="10"/>
      <c r="B128" s="10"/>
      <c r="C128" s="19" t="s">
        <v>1076</v>
      </c>
      <c r="D128" s="10"/>
      <c r="E128" s="17"/>
      <c r="F128" s="17" t="s">
        <v>3</v>
      </c>
      <c r="G128" s="17"/>
      <c r="H128" s="110"/>
      <c r="I128" s="110"/>
      <c r="J128" s="110"/>
    </row>
    <row r="129" spans="1:10" s="6" customFormat="1">
      <c r="A129" s="18"/>
      <c r="B129" s="18"/>
      <c r="C129" s="22" t="s">
        <v>1077</v>
      </c>
      <c r="D129" s="18"/>
      <c r="E129" s="18"/>
      <c r="F129" s="23"/>
      <c r="G129" s="23" t="s">
        <v>3</v>
      </c>
      <c r="H129" s="23"/>
      <c r="I129" s="23"/>
      <c r="J129" s="23"/>
    </row>
    <row r="130" spans="1:10" s="6" customFormat="1">
      <c r="A130" s="18"/>
      <c r="B130" s="18"/>
      <c r="C130" s="22" t="s">
        <v>1078</v>
      </c>
      <c r="D130" s="18"/>
      <c r="E130" s="18"/>
      <c r="F130" s="23"/>
      <c r="G130" s="23" t="s">
        <v>3</v>
      </c>
      <c r="H130" s="23"/>
      <c r="I130" s="23"/>
      <c r="J130" s="23"/>
    </row>
    <row r="131" spans="1:10" s="6" customFormat="1">
      <c r="A131" s="18"/>
      <c r="B131" s="18"/>
      <c r="C131" s="22" t="s">
        <v>1079</v>
      </c>
      <c r="D131" s="18"/>
      <c r="E131" s="18"/>
      <c r="F131" s="23"/>
      <c r="G131" s="23" t="s">
        <v>3</v>
      </c>
      <c r="H131" s="23"/>
      <c r="I131" s="23"/>
      <c r="J131" s="23"/>
    </row>
    <row r="132" spans="1:10" s="6" customFormat="1">
      <c r="A132" s="12"/>
      <c r="B132" s="13" t="s">
        <v>1080</v>
      </c>
      <c r="C132" s="26"/>
      <c r="D132" s="12">
        <f>COUNTIF(D$133:D$140,"●")</f>
        <v>0</v>
      </c>
      <c r="E132" s="12">
        <f>COUNTIF(E$133:E$140,"●")</f>
        <v>0</v>
      </c>
      <c r="F132" s="12">
        <f>COUNTIF(F$133:F$140,"●")</f>
        <v>6</v>
      </c>
      <c r="G132" s="12">
        <f>COUNTIF(G$133:G$140,"●")</f>
        <v>2</v>
      </c>
      <c r="H132" s="12"/>
      <c r="I132" s="12"/>
      <c r="J132" s="12"/>
    </row>
    <row r="133" spans="1:10" s="6" customFormat="1">
      <c r="A133" s="10"/>
      <c r="B133" s="10"/>
      <c r="C133" s="16" t="s">
        <v>78</v>
      </c>
      <c r="D133" s="10"/>
      <c r="E133" s="17"/>
      <c r="F133" s="17" t="s">
        <v>3</v>
      </c>
      <c r="G133" s="17"/>
      <c r="H133" s="110"/>
      <c r="I133" s="110"/>
      <c r="J133" s="110"/>
    </row>
    <row r="134" spans="1:10" s="6" customFormat="1">
      <c r="A134" s="10"/>
      <c r="B134" s="10"/>
      <c r="C134" s="19" t="s">
        <v>1081</v>
      </c>
      <c r="D134" s="10"/>
      <c r="E134" s="17"/>
      <c r="F134" s="17" t="s">
        <v>3</v>
      </c>
      <c r="G134" s="17"/>
      <c r="H134" s="110"/>
      <c r="I134" s="110"/>
      <c r="J134" s="110"/>
    </row>
    <row r="135" spans="1:10" s="6" customFormat="1">
      <c r="A135" s="10"/>
      <c r="B135" s="10"/>
      <c r="C135" s="19" t="s">
        <v>1082</v>
      </c>
      <c r="D135" s="10"/>
      <c r="E135" s="17"/>
      <c r="F135" s="17" t="s">
        <v>3</v>
      </c>
      <c r="G135" s="17"/>
      <c r="H135" s="110"/>
      <c r="I135" s="110"/>
      <c r="J135" s="110"/>
    </row>
    <row r="136" spans="1:10" s="6" customFormat="1">
      <c r="A136" s="10"/>
      <c r="B136" s="10"/>
      <c r="C136" s="19" t="s">
        <v>71</v>
      </c>
      <c r="D136" s="10"/>
      <c r="E136" s="17"/>
      <c r="F136" s="17" t="s">
        <v>3</v>
      </c>
      <c r="G136" s="17"/>
      <c r="H136" s="110"/>
      <c r="I136" s="110"/>
      <c r="J136" s="110"/>
    </row>
    <row r="137" spans="1:10" s="6" customFormat="1">
      <c r="A137" s="10"/>
      <c r="B137" s="10"/>
      <c r="C137" s="19" t="s">
        <v>70</v>
      </c>
      <c r="D137" s="10"/>
      <c r="E137" s="17"/>
      <c r="F137" s="17" t="s">
        <v>3</v>
      </c>
      <c r="G137" s="17"/>
      <c r="H137" s="110"/>
      <c r="I137" s="110"/>
      <c r="J137" s="110"/>
    </row>
    <row r="138" spans="1:10" s="6" customFormat="1">
      <c r="A138" s="18"/>
      <c r="B138" s="18"/>
      <c r="C138" s="22" t="s">
        <v>1083</v>
      </c>
      <c r="D138" s="18"/>
      <c r="E138" s="23"/>
      <c r="F138" s="23" t="s">
        <v>3</v>
      </c>
      <c r="G138" s="23"/>
      <c r="H138" s="23"/>
      <c r="I138" s="23"/>
      <c r="J138" s="23"/>
    </row>
    <row r="139" spans="1:10" s="6" customFormat="1">
      <c r="A139" s="18"/>
      <c r="B139" s="18"/>
      <c r="C139" s="22" t="s">
        <v>1084</v>
      </c>
      <c r="D139" s="18"/>
      <c r="E139" s="18"/>
      <c r="F139" s="23"/>
      <c r="G139" s="23" t="s">
        <v>3</v>
      </c>
      <c r="H139" s="23"/>
      <c r="I139" s="23"/>
      <c r="J139" s="23"/>
    </row>
    <row r="140" spans="1:10" s="6" customFormat="1">
      <c r="A140" s="18"/>
      <c r="B140" s="18"/>
      <c r="C140" s="22" t="s">
        <v>1085</v>
      </c>
      <c r="D140" s="18"/>
      <c r="E140" s="18"/>
      <c r="F140" s="23"/>
      <c r="G140" s="23" t="s">
        <v>3</v>
      </c>
      <c r="H140" s="23"/>
      <c r="I140" s="23"/>
      <c r="J140" s="23"/>
    </row>
    <row r="141" spans="1:10" s="6" customFormat="1">
      <c r="A141" s="12"/>
      <c r="B141" s="13" t="s">
        <v>79</v>
      </c>
      <c r="C141" s="26"/>
      <c r="D141" s="12">
        <f>COUNTIF(D$142:D$149,"●")</f>
        <v>0</v>
      </c>
      <c r="E141" s="12">
        <f>COUNTIF(E$142:E$149,"●")</f>
        <v>5</v>
      </c>
      <c r="F141" s="12">
        <f>COUNTIF(F$142:F$149,"●")</f>
        <v>3</v>
      </c>
      <c r="G141" s="12">
        <f>COUNTIF(G$142:G$149,"●")</f>
        <v>0</v>
      </c>
      <c r="H141" s="12"/>
      <c r="I141" s="12"/>
      <c r="J141" s="12"/>
    </row>
    <row r="142" spans="1:10" s="6" customFormat="1">
      <c r="A142" s="10"/>
      <c r="B142" s="10"/>
      <c r="C142" s="16" t="s">
        <v>80</v>
      </c>
      <c r="D142" s="10"/>
      <c r="E142" s="10"/>
      <c r="F142" s="17" t="s">
        <v>3</v>
      </c>
      <c r="G142" s="17"/>
      <c r="H142" s="110"/>
      <c r="I142" s="110"/>
      <c r="J142" s="110"/>
    </row>
    <row r="143" spans="1:10" s="6" customFormat="1">
      <c r="A143" s="10"/>
      <c r="B143" s="10"/>
      <c r="C143" s="78" t="s">
        <v>81</v>
      </c>
      <c r="D143" s="83"/>
      <c r="E143" s="83" t="s">
        <v>3</v>
      </c>
      <c r="F143" s="83"/>
      <c r="G143" s="83"/>
      <c r="H143" s="83"/>
      <c r="I143" s="83"/>
      <c r="J143" s="83"/>
    </row>
    <row r="144" spans="1:10" s="6" customFormat="1">
      <c r="A144" s="10"/>
      <c r="B144" s="10"/>
      <c r="C144" s="78" t="s">
        <v>1087</v>
      </c>
      <c r="D144" s="83"/>
      <c r="E144" s="83" t="s">
        <v>3</v>
      </c>
      <c r="F144" s="83"/>
      <c r="G144" s="83"/>
      <c r="H144" s="83"/>
      <c r="I144" s="83"/>
      <c r="J144" s="83"/>
    </row>
    <row r="145" spans="1:10" s="6" customFormat="1">
      <c r="A145" s="10"/>
      <c r="B145" s="10"/>
      <c r="C145" s="78" t="s">
        <v>1088</v>
      </c>
      <c r="D145" s="83"/>
      <c r="E145" s="83" t="s">
        <v>3</v>
      </c>
      <c r="F145" s="83"/>
      <c r="G145" s="83"/>
      <c r="H145" s="83"/>
      <c r="I145" s="83"/>
      <c r="J145" s="83"/>
    </row>
    <row r="146" spans="1:10" s="6" customFormat="1">
      <c r="A146" s="10"/>
      <c r="B146" s="10"/>
      <c r="C146" s="78" t="s">
        <v>84</v>
      </c>
      <c r="D146" s="83"/>
      <c r="E146" s="83" t="s">
        <v>3</v>
      </c>
      <c r="F146" s="83"/>
      <c r="G146" s="83"/>
      <c r="H146" s="83"/>
      <c r="I146" s="83"/>
      <c r="J146" s="83"/>
    </row>
    <row r="147" spans="1:10" s="6" customFormat="1">
      <c r="A147" s="10"/>
      <c r="B147" s="10"/>
      <c r="C147" s="16" t="s">
        <v>85</v>
      </c>
      <c r="D147" s="10"/>
      <c r="E147" s="10"/>
      <c r="F147" s="17" t="s">
        <v>3</v>
      </c>
      <c r="G147" s="17"/>
      <c r="H147" s="110"/>
      <c r="I147" s="110"/>
      <c r="J147" s="110"/>
    </row>
    <row r="148" spans="1:10" s="6" customFormat="1">
      <c r="A148" s="10"/>
      <c r="B148" s="10"/>
      <c r="C148" s="16" t="s">
        <v>86</v>
      </c>
      <c r="D148" s="10"/>
      <c r="E148" s="10"/>
      <c r="F148" s="17" t="s">
        <v>3</v>
      </c>
      <c r="G148" s="17"/>
      <c r="H148" s="110"/>
      <c r="I148" s="110"/>
      <c r="J148" s="110"/>
    </row>
    <row r="149" spans="1:10" s="6" customFormat="1">
      <c r="A149" s="10"/>
      <c r="B149" s="10"/>
      <c r="C149" s="78" t="s">
        <v>87</v>
      </c>
      <c r="D149" s="83"/>
      <c r="E149" s="83" t="s">
        <v>3</v>
      </c>
      <c r="F149" s="83"/>
      <c r="G149" s="83"/>
      <c r="H149" s="83"/>
      <c r="I149" s="83"/>
      <c r="J149" s="83"/>
    </row>
    <row r="150" spans="1:10" s="6" customFormat="1">
      <c r="A150" s="12"/>
      <c r="B150" s="13" t="s">
        <v>88</v>
      </c>
      <c r="C150" s="26"/>
      <c r="D150" s="12">
        <f>COUNTIF(D$151:D$152,"●")</f>
        <v>0</v>
      </c>
      <c r="E150" s="12">
        <f>COUNTIF(E$151:E$152,"●")</f>
        <v>2</v>
      </c>
      <c r="F150" s="12">
        <f>COUNTIF(F$151:F$152,"●")</f>
        <v>0</v>
      </c>
      <c r="G150" s="12">
        <f>COUNTIF(G$151:G$152,"●")</f>
        <v>0</v>
      </c>
      <c r="H150" s="12"/>
      <c r="I150" s="12"/>
      <c r="J150" s="12"/>
    </row>
    <row r="151" spans="1:10" s="6" customFormat="1">
      <c r="A151" s="10"/>
      <c r="B151" s="10"/>
      <c r="C151" s="78" t="s">
        <v>89</v>
      </c>
      <c r="D151" s="83"/>
      <c r="E151" s="83" t="s">
        <v>3</v>
      </c>
      <c r="F151" s="83"/>
      <c r="G151" s="83"/>
      <c r="H151" s="83"/>
      <c r="I151" s="83"/>
      <c r="J151" s="83"/>
    </row>
    <row r="152" spans="1:10" s="6" customFormat="1">
      <c r="A152" s="10"/>
      <c r="B152" s="10"/>
      <c r="C152" s="78" t="s">
        <v>90</v>
      </c>
      <c r="D152" s="83"/>
      <c r="E152" s="83" t="s">
        <v>3</v>
      </c>
      <c r="F152" s="83"/>
      <c r="G152" s="83"/>
      <c r="H152" s="83"/>
      <c r="I152" s="83"/>
      <c r="J152" s="83"/>
    </row>
    <row r="153" spans="1:10">
      <c r="A153" s="12"/>
      <c r="B153" s="13" t="s">
        <v>91</v>
      </c>
      <c r="C153" s="26"/>
      <c r="D153" s="12">
        <f>COUNTIF(D$154:D$156,"●")</f>
        <v>0</v>
      </c>
      <c r="E153" s="12">
        <f>COUNTIF(E$154:E$156,"●")</f>
        <v>3</v>
      </c>
      <c r="F153" s="12">
        <f>COUNTIF(F$154:F$156,"●")</f>
        <v>0</v>
      </c>
      <c r="G153" s="12">
        <f>COUNTIF(G$154:G$156,"●")</f>
        <v>0</v>
      </c>
      <c r="H153" s="12"/>
      <c r="I153" s="12"/>
      <c r="J153" s="12"/>
    </row>
    <row r="154" spans="1:10">
      <c r="A154" s="10"/>
      <c r="B154" s="10"/>
      <c r="C154" s="78" t="s">
        <v>92</v>
      </c>
      <c r="D154" s="83"/>
      <c r="E154" s="83" t="s">
        <v>3</v>
      </c>
      <c r="F154" s="83"/>
      <c r="G154" s="83"/>
      <c r="H154" s="83"/>
      <c r="I154" s="83"/>
      <c r="J154" s="83"/>
    </row>
    <row r="155" spans="1:10">
      <c r="A155" s="10"/>
      <c r="B155" s="10"/>
      <c r="C155" s="78" t="s">
        <v>93</v>
      </c>
      <c r="D155" s="83"/>
      <c r="E155" s="83" t="s">
        <v>3</v>
      </c>
      <c r="F155" s="83"/>
      <c r="G155" s="83"/>
      <c r="H155" s="83"/>
      <c r="I155" s="83"/>
      <c r="J155" s="83"/>
    </row>
    <row r="156" spans="1:10">
      <c r="A156" s="18"/>
      <c r="B156" s="18"/>
      <c r="C156" s="22" t="s">
        <v>1094</v>
      </c>
      <c r="D156" s="18"/>
      <c r="E156" s="23" t="s">
        <v>3</v>
      </c>
      <c r="F156" s="18"/>
      <c r="G156" s="18"/>
      <c r="H156" s="18"/>
      <c r="I156" s="18"/>
      <c r="J156" s="18"/>
    </row>
    <row r="157" spans="1:10">
      <c r="A157" s="12"/>
      <c r="B157" s="13" t="s">
        <v>94</v>
      </c>
      <c r="C157" s="26"/>
      <c r="D157" s="12">
        <f>COUNTIF(D$158:D$160,"●")</f>
        <v>0</v>
      </c>
      <c r="E157" s="12">
        <f>COUNTIF(E$158:E$160,"●")</f>
        <v>2</v>
      </c>
      <c r="F157" s="12">
        <f>COUNTIF(F$158:F$160,"●")</f>
        <v>0</v>
      </c>
      <c r="G157" s="12">
        <f>COUNTIF(G$158:G$160,"●")</f>
        <v>1</v>
      </c>
      <c r="H157" s="12"/>
      <c r="I157" s="12"/>
      <c r="J157" s="12"/>
    </row>
    <row r="158" spans="1:10">
      <c r="A158" s="10"/>
      <c r="B158" s="10"/>
      <c r="C158" s="39" t="s">
        <v>95</v>
      </c>
      <c r="D158" s="10"/>
      <c r="E158" s="17" t="s">
        <v>3</v>
      </c>
      <c r="F158" s="10"/>
      <c r="G158" s="10"/>
      <c r="H158" s="10"/>
      <c r="I158" s="10"/>
      <c r="J158" s="10"/>
    </row>
    <row r="159" spans="1:10">
      <c r="A159" s="10"/>
      <c r="B159" s="10"/>
      <c r="C159" s="40" t="s">
        <v>1097</v>
      </c>
      <c r="D159" s="10"/>
      <c r="E159" s="17" t="s">
        <v>3</v>
      </c>
      <c r="F159" s="10"/>
      <c r="G159" s="10"/>
      <c r="H159" s="10"/>
      <c r="I159" s="10"/>
      <c r="J159" s="10"/>
    </row>
    <row r="160" spans="1:10">
      <c r="A160" s="10"/>
      <c r="B160" s="10"/>
      <c r="C160" s="19" t="s">
        <v>1098</v>
      </c>
      <c r="D160" s="10"/>
      <c r="E160" s="17"/>
      <c r="F160" s="17"/>
      <c r="G160" s="32" t="s">
        <v>3</v>
      </c>
      <c r="H160" s="111"/>
      <c r="I160" s="111"/>
      <c r="J160" s="111"/>
    </row>
    <row r="161" spans="1:10" s="6" customFormat="1">
      <c r="A161" s="12"/>
      <c r="B161" s="13" t="s">
        <v>97</v>
      </c>
      <c r="C161" s="26"/>
      <c r="D161" s="12">
        <f>COUNTIF(D$162:D$172,"●")</f>
        <v>0</v>
      </c>
      <c r="E161" s="12">
        <f>COUNTIF(E$162:E$172,"●")</f>
        <v>1</v>
      </c>
      <c r="F161" s="12">
        <f>COUNTIF(F$162:F$172,"●")</f>
        <v>2</v>
      </c>
      <c r="G161" s="12">
        <f>COUNTIF(G$162:G$172,"●")</f>
        <v>8</v>
      </c>
      <c r="H161" s="12"/>
      <c r="I161" s="12"/>
      <c r="J161" s="12"/>
    </row>
    <row r="162" spans="1:10" s="6" customFormat="1">
      <c r="A162" s="10"/>
      <c r="B162" s="10"/>
      <c r="C162" s="79" t="s">
        <v>99</v>
      </c>
      <c r="D162" s="82"/>
      <c r="E162" s="82" t="s">
        <v>3</v>
      </c>
      <c r="F162" s="82"/>
      <c r="G162" s="82"/>
      <c r="H162" s="82"/>
      <c r="I162" s="82"/>
      <c r="J162" s="82"/>
    </row>
    <row r="163" spans="1:10" s="6" customFormat="1">
      <c r="A163" s="10"/>
      <c r="B163" s="10"/>
      <c r="C163" s="19" t="s">
        <v>1100</v>
      </c>
      <c r="D163" s="10"/>
      <c r="E163" s="10"/>
      <c r="F163" s="17" t="s">
        <v>3</v>
      </c>
      <c r="G163" s="17"/>
      <c r="H163" s="110"/>
      <c r="I163" s="110"/>
      <c r="J163" s="110"/>
    </row>
    <row r="164" spans="1:10" s="6" customFormat="1">
      <c r="A164" s="10"/>
      <c r="B164" s="10"/>
      <c r="C164" s="19" t="s">
        <v>1101</v>
      </c>
      <c r="D164" s="10"/>
      <c r="E164" s="10"/>
      <c r="F164" s="17" t="s">
        <v>3</v>
      </c>
      <c r="G164" s="17"/>
      <c r="H164" s="110"/>
      <c r="I164" s="110"/>
      <c r="J164" s="110"/>
    </row>
    <row r="165" spans="1:10" s="6" customFormat="1">
      <c r="A165" s="18"/>
      <c r="B165" s="18"/>
      <c r="C165" s="22" t="s">
        <v>1102</v>
      </c>
      <c r="D165" s="18"/>
      <c r="E165" s="18"/>
      <c r="F165" s="23"/>
      <c r="G165" s="23" t="s">
        <v>3</v>
      </c>
      <c r="H165" s="23"/>
      <c r="I165" s="23"/>
      <c r="J165" s="23"/>
    </row>
    <row r="166" spans="1:10" s="6" customFormat="1">
      <c r="A166" s="18"/>
      <c r="B166" s="18"/>
      <c r="C166" s="22" t="s">
        <v>1103</v>
      </c>
      <c r="D166" s="18"/>
      <c r="E166" s="18"/>
      <c r="F166" s="23"/>
      <c r="G166" s="23" t="s">
        <v>3</v>
      </c>
      <c r="H166" s="23"/>
      <c r="I166" s="23"/>
      <c r="J166" s="23"/>
    </row>
    <row r="167" spans="1:10" s="6" customFormat="1">
      <c r="A167" s="18"/>
      <c r="B167" s="18"/>
      <c r="C167" s="22" t="s">
        <v>1104</v>
      </c>
      <c r="D167" s="18"/>
      <c r="E167" s="18"/>
      <c r="F167" s="23"/>
      <c r="G167" s="23" t="s">
        <v>3</v>
      </c>
      <c r="H167" s="23"/>
      <c r="I167" s="23"/>
      <c r="J167" s="23"/>
    </row>
    <row r="168" spans="1:10" s="6" customFormat="1">
      <c r="A168" s="18"/>
      <c r="B168" s="18"/>
      <c r="C168" s="22" t="s">
        <v>1105</v>
      </c>
      <c r="D168" s="18"/>
      <c r="E168" s="18"/>
      <c r="F168" s="23"/>
      <c r="G168" s="23" t="s">
        <v>3</v>
      </c>
      <c r="H168" s="23"/>
      <c r="I168" s="23"/>
      <c r="J168" s="23"/>
    </row>
    <row r="169" spans="1:10" s="6" customFormat="1">
      <c r="A169" s="18"/>
      <c r="B169" s="18"/>
      <c r="C169" s="22" t="s">
        <v>1106</v>
      </c>
      <c r="D169" s="18"/>
      <c r="E169" s="18"/>
      <c r="F169" s="23"/>
      <c r="G169" s="23" t="s">
        <v>3</v>
      </c>
      <c r="H169" s="23"/>
      <c r="I169" s="23"/>
      <c r="J169" s="23"/>
    </row>
    <row r="170" spans="1:10" s="6" customFormat="1">
      <c r="A170" s="18"/>
      <c r="B170" s="18"/>
      <c r="C170" s="22" t="s">
        <v>1107</v>
      </c>
      <c r="D170" s="18"/>
      <c r="E170" s="18"/>
      <c r="F170" s="23"/>
      <c r="G170" s="23" t="s">
        <v>3</v>
      </c>
      <c r="H170" s="23"/>
      <c r="I170" s="23"/>
      <c r="J170" s="23"/>
    </row>
    <row r="171" spans="1:10" s="6" customFormat="1">
      <c r="A171" s="18"/>
      <c r="B171" s="18"/>
      <c r="C171" s="22" t="s">
        <v>1108</v>
      </c>
      <c r="D171" s="18"/>
      <c r="E171" s="18"/>
      <c r="F171" s="23"/>
      <c r="G171" s="23" t="s">
        <v>3</v>
      </c>
      <c r="H171" s="23"/>
      <c r="I171" s="23"/>
      <c r="J171" s="23"/>
    </row>
    <row r="172" spans="1:10" s="6" customFormat="1">
      <c r="A172" s="18"/>
      <c r="B172" s="18"/>
      <c r="C172" s="22" t="s">
        <v>1110</v>
      </c>
      <c r="D172" s="18"/>
      <c r="E172" s="18"/>
      <c r="F172" s="23"/>
      <c r="G172" s="23" t="s">
        <v>3</v>
      </c>
      <c r="H172" s="23"/>
      <c r="I172" s="23"/>
      <c r="J172" s="23"/>
    </row>
    <row r="173" spans="1:10" s="6" customFormat="1">
      <c r="A173" s="9" t="s">
        <v>101</v>
      </c>
      <c r="B173" s="9"/>
      <c r="C173" s="35"/>
      <c r="D173" s="9">
        <f>SUM(D174,D179,D190,D207,D217)</f>
        <v>0</v>
      </c>
      <c r="E173" s="9">
        <f>SUM(E174,E179,E190,E207,E217)</f>
        <v>22</v>
      </c>
      <c r="F173" s="9">
        <f>SUM(F174,F179,F190,F207,F217)</f>
        <v>28</v>
      </c>
      <c r="G173" s="9">
        <f>SUM(G174,G179,G190,G207,G217)</f>
        <v>1</v>
      </c>
      <c r="H173" s="9"/>
      <c r="I173" s="9"/>
      <c r="J173" s="9"/>
    </row>
    <row r="174" spans="1:10" s="6" customFormat="1">
      <c r="A174" s="12"/>
      <c r="B174" s="13" t="s">
        <v>102</v>
      </c>
      <c r="C174" s="26"/>
      <c r="D174" s="12">
        <f>COUNTIF(D$175:D$178,"●")</f>
        <v>0</v>
      </c>
      <c r="E174" s="12">
        <f>COUNTIF(E$175:E$178,"●")</f>
        <v>4</v>
      </c>
      <c r="F174" s="12">
        <f>COUNTIF(F$175:F$178,"●")</f>
        <v>0</v>
      </c>
      <c r="G174" s="12">
        <f>COUNTIF(G$175:G$178,"●")</f>
        <v>0</v>
      </c>
      <c r="H174" s="12"/>
      <c r="I174" s="12"/>
      <c r="J174" s="12"/>
    </row>
    <row r="175" spans="1:10" s="6" customFormat="1">
      <c r="A175" s="10"/>
      <c r="B175" s="10"/>
      <c r="C175" s="43" t="s">
        <v>1112</v>
      </c>
      <c r="D175" s="44"/>
      <c r="E175" s="44" t="s">
        <v>3</v>
      </c>
      <c r="F175" s="44"/>
      <c r="G175" s="44"/>
      <c r="H175" s="109"/>
      <c r="I175" s="109"/>
      <c r="J175" s="109"/>
    </row>
    <row r="176" spans="1:10" s="6" customFormat="1">
      <c r="A176" s="10"/>
      <c r="B176" s="10"/>
      <c r="C176" s="19" t="s">
        <v>104</v>
      </c>
      <c r="D176" s="10"/>
      <c r="E176" s="17" t="s">
        <v>3</v>
      </c>
      <c r="F176" s="10"/>
      <c r="G176" s="10"/>
      <c r="H176" s="10"/>
      <c r="I176" s="10"/>
      <c r="J176" s="10"/>
    </row>
    <row r="177" spans="1:10" s="6" customFormat="1">
      <c r="A177" s="10"/>
      <c r="B177" s="10"/>
      <c r="C177" s="19" t="s">
        <v>105</v>
      </c>
      <c r="D177" s="10"/>
      <c r="E177" s="17" t="s">
        <v>3</v>
      </c>
      <c r="F177" s="10"/>
      <c r="G177" s="10"/>
      <c r="H177" s="10"/>
      <c r="I177" s="10"/>
      <c r="J177" s="10"/>
    </row>
    <row r="178" spans="1:10" s="6" customFormat="1">
      <c r="A178" s="16"/>
      <c r="B178" s="16"/>
      <c r="C178" s="43" t="s">
        <v>1114</v>
      </c>
      <c r="D178" s="46"/>
      <c r="E178" s="44" t="s">
        <v>3</v>
      </c>
      <c r="F178" s="44"/>
      <c r="G178" s="44"/>
      <c r="H178" s="109"/>
      <c r="I178" s="109"/>
      <c r="J178" s="109"/>
    </row>
    <row r="179" spans="1:10" s="6" customFormat="1">
      <c r="A179" s="12"/>
      <c r="B179" s="13" t="s">
        <v>106</v>
      </c>
      <c r="C179" s="26"/>
      <c r="D179" s="12">
        <f>COUNTIF(D$180:D$189,"●")</f>
        <v>0</v>
      </c>
      <c r="E179" s="12">
        <f>COUNTIF(E$180:E$189,"●")</f>
        <v>5</v>
      </c>
      <c r="F179" s="12">
        <f>COUNTIF(F$180:F$189,"●")</f>
        <v>5</v>
      </c>
      <c r="G179" s="12">
        <f>COUNTIF(G$180:G$189,"●")</f>
        <v>0</v>
      </c>
      <c r="H179" s="12"/>
      <c r="I179" s="12"/>
      <c r="J179" s="12"/>
    </row>
    <row r="180" spans="1:10" s="6" customFormat="1">
      <c r="A180" s="10"/>
      <c r="B180" s="10"/>
      <c r="C180" s="16" t="s">
        <v>107</v>
      </c>
      <c r="D180" s="10"/>
      <c r="E180" s="17" t="s">
        <v>3</v>
      </c>
      <c r="F180" s="10"/>
      <c r="G180" s="10"/>
      <c r="H180" s="10"/>
      <c r="I180" s="10"/>
      <c r="J180" s="10"/>
    </row>
    <row r="181" spans="1:10" s="6" customFormat="1">
      <c r="A181" s="10"/>
      <c r="B181" s="10"/>
      <c r="C181" s="19" t="s">
        <v>108</v>
      </c>
      <c r="D181" s="10"/>
      <c r="E181" s="10"/>
      <c r="F181" s="17" t="s">
        <v>3</v>
      </c>
      <c r="G181" s="17"/>
      <c r="H181" s="110"/>
      <c r="I181" s="110"/>
      <c r="J181" s="110"/>
    </row>
    <row r="182" spans="1:10" s="6" customFormat="1">
      <c r="A182" s="10"/>
      <c r="B182" s="10"/>
      <c r="C182" s="78" t="s">
        <v>103</v>
      </c>
      <c r="D182" s="83"/>
      <c r="E182" s="83" t="s">
        <v>3</v>
      </c>
      <c r="F182" s="83"/>
      <c r="G182" s="83"/>
      <c r="H182" s="83"/>
      <c r="I182" s="83"/>
      <c r="J182" s="83"/>
    </row>
    <row r="183" spans="1:10" s="6" customFormat="1">
      <c r="A183" s="10"/>
      <c r="B183" s="10"/>
      <c r="C183" s="19" t="s">
        <v>110</v>
      </c>
      <c r="D183" s="10"/>
      <c r="E183" s="10"/>
      <c r="F183" s="17" t="s">
        <v>3</v>
      </c>
      <c r="G183" s="17"/>
      <c r="H183" s="110"/>
      <c r="I183" s="110"/>
      <c r="J183" s="110"/>
    </row>
    <row r="184" spans="1:10" s="6" customFormat="1">
      <c r="A184" s="10"/>
      <c r="B184" s="10"/>
      <c r="C184" s="19" t="s">
        <v>111</v>
      </c>
      <c r="D184" s="10"/>
      <c r="E184" s="10"/>
      <c r="F184" s="17" t="s">
        <v>3</v>
      </c>
      <c r="G184" s="17"/>
      <c r="H184" s="110"/>
      <c r="I184" s="110"/>
      <c r="J184" s="110"/>
    </row>
    <row r="185" spans="1:10" s="6" customFormat="1">
      <c r="A185" s="10"/>
      <c r="B185" s="10"/>
      <c r="C185" s="19" t="s">
        <v>112</v>
      </c>
      <c r="D185" s="10"/>
      <c r="E185" s="17" t="s">
        <v>3</v>
      </c>
      <c r="F185" s="10"/>
      <c r="G185" s="10"/>
      <c r="H185" s="10"/>
      <c r="I185" s="10"/>
      <c r="J185" s="10"/>
    </row>
    <row r="186" spans="1:10" s="6" customFormat="1">
      <c r="A186" s="10"/>
      <c r="B186" s="10"/>
      <c r="C186" s="19" t="s">
        <v>113</v>
      </c>
      <c r="D186" s="10"/>
      <c r="E186" s="10"/>
      <c r="F186" s="17" t="s">
        <v>3</v>
      </c>
      <c r="G186" s="17"/>
      <c r="H186" s="110"/>
      <c r="I186" s="110"/>
      <c r="J186" s="110"/>
    </row>
    <row r="187" spans="1:10" s="6" customFormat="1">
      <c r="A187" s="10"/>
      <c r="B187" s="10"/>
      <c r="C187" s="19" t="s">
        <v>114</v>
      </c>
      <c r="D187" s="10"/>
      <c r="E187" s="17" t="s">
        <v>3</v>
      </c>
      <c r="F187" s="10"/>
      <c r="G187" s="10"/>
      <c r="H187" s="10"/>
      <c r="I187" s="10"/>
      <c r="J187" s="10"/>
    </row>
    <row r="188" spans="1:10" s="6" customFormat="1">
      <c r="A188" s="10"/>
      <c r="B188" s="10"/>
      <c r="C188" s="19" t="s">
        <v>109</v>
      </c>
      <c r="D188" s="10"/>
      <c r="E188" s="17" t="s">
        <v>3</v>
      </c>
      <c r="F188" s="10"/>
      <c r="G188" s="10"/>
      <c r="H188" s="10"/>
      <c r="I188" s="10"/>
      <c r="J188" s="10"/>
    </row>
    <row r="189" spans="1:10" s="6" customFormat="1">
      <c r="A189" s="10"/>
      <c r="B189" s="10"/>
      <c r="C189" s="19" t="s">
        <v>117</v>
      </c>
      <c r="D189" s="10"/>
      <c r="E189" s="10"/>
      <c r="F189" s="17" t="s">
        <v>3</v>
      </c>
      <c r="G189" s="17"/>
      <c r="H189" s="110"/>
      <c r="I189" s="110"/>
      <c r="J189" s="110"/>
    </row>
    <row r="190" spans="1:10" s="6" customFormat="1">
      <c r="A190" s="12"/>
      <c r="B190" s="13" t="s">
        <v>119</v>
      </c>
      <c r="C190" s="26"/>
      <c r="D190" s="12">
        <f>COUNTIF(D$191:D$206,"●")</f>
        <v>0</v>
      </c>
      <c r="E190" s="12">
        <f>COUNTIF(E$191:E$206,"●")</f>
        <v>6</v>
      </c>
      <c r="F190" s="12">
        <f>COUNTIF(F$191:F$206,"●")</f>
        <v>10</v>
      </c>
      <c r="G190" s="12">
        <f>COUNTIF(G$191:G$206,"●")</f>
        <v>0</v>
      </c>
      <c r="H190" s="12"/>
      <c r="I190" s="12"/>
      <c r="J190" s="12"/>
    </row>
    <row r="191" spans="1:10" s="6" customFormat="1">
      <c r="A191" s="10"/>
      <c r="B191" s="10"/>
      <c r="C191" s="16" t="s">
        <v>121</v>
      </c>
      <c r="D191" s="10"/>
      <c r="E191" s="17" t="s">
        <v>3</v>
      </c>
      <c r="F191" s="10"/>
      <c r="G191" s="10"/>
      <c r="H191" s="10"/>
      <c r="I191" s="10"/>
      <c r="J191" s="10"/>
    </row>
    <row r="192" spans="1:10" s="6" customFormat="1">
      <c r="A192" s="10"/>
      <c r="B192" s="10"/>
      <c r="C192" s="16" t="s">
        <v>127</v>
      </c>
      <c r="D192" s="10"/>
      <c r="E192" s="10"/>
      <c r="F192" s="17" t="s">
        <v>3</v>
      </c>
      <c r="G192" s="17"/>
      <c r="H192" s="110"/>
      <c r="I192" s="110"/>
      <c r="J192" s="110"/>
    </row>
    <row r="193" spans="1:10" s="6" customFormat="1">
      <c r="A193" s="10"/>
      <c r="B193" s="10"/>
      <c r="C193" s="19" t="s">
        <v>129</v>
      </c>
      <c r="D193" s="10"/>
      <c r="E193" s="10"/>
      <c r="F193" s="17" t="s">
        <v>3</v>
      </c>
      <c r="G193" s="17"/>
      <c r="H193" s="110"/>
      <c r="I193" s="110"/>
      <c r="J193" s="110"/>
    </row>
    <row r="194" spans="1:10" s="6" customFormat="1">
      <c r="A194" s="10"/>
      <c r="B194" s="10"/>
      <c r="C194" s="79" t="s">
        <v>1121</v>
      </c>
      <c r="D194" s="82"/>
      <c r="E194" s="82" t="s">
        <v>3</v>
      </c>
      <c r="F194" s="82"/>
      <c r="G194" s="82"/>
      <c r="H194" s="82"/>
      <c r="I194" s="82"/>
      <c r="J194" s="82"/>
    </row>
    <row r="195" spans="1:10" s="6" customFormat="1">
      <c r="A195" s="10"/>
      <c r="B195" s="10"/>
      <c r="C195" s="79" t="s">
        <v>1125</v>
      </c>
      <c r="D195" s="82"/>
      <c r="E195" s="82" t="s">
        <v>3</v>
      </c>
      <c r="F195" s="82"/>
      <c r="G195" s="82"/>
      <c r="H195" s="82"/>
      <c r="I195" s="82"/>
      <c r="J195" s="82"/>
    </row>
    <row r="196" spans="1:10" s="6" customFormat="1">
      <c r="A196" s="10"/>
      <c r="B196" s="10"/>
      <c r="C196" s="16" t="s">
        <v>135</v>
      </c>
      <c r="D196" s="10"/>
      <c r="E196" s="10"/>
      <c r="F196" s="17" t="s">
        <v>3</v>
      </c>
      <c r="G196" s="17"/>
      <c r="H196" s="110"/>
      <c r="I196" s="110"/>
      <c r="J196" s="110"/>
    </row>
    <row r="197" spans="1:10" s="6" customFormat="1">
      <c r="A197" s="10"/>
      <c r="B197" s="10"/>
      <c r="C197" s="16" t="s">
        <v>136</v>
      </c>
      <c r="D197" s="10"/>
      <c r="E197" s="17" t="s">
        <v>3</v>
      </c>
      <c r="F197" s="10"/>
      <c r="G197" s="10"/>
      <c r="H197" s="10"/>
      <c r="I197" s="10"/>
      <c r="J197" s="10"/>
    </row>
    <row r="198" spans="1:10" s="6" customFormat="1">
      <c r="A198" s="10"/>
      <c r="B198" s="10"/>
      <c r="C198" s="16" t="s">
        <v>137</v>
      </c>
      <c r="D198" s="10"/>
      <c r="E198" s="10"/>
      <c r="F198" s="17" t="s">
        <v>3</v>
      </c>
      <c r="G198" s="17"/>
      <c r="H198" s="110"/>
      <c r="I198" s="110"/>
      <c r="J198" s="110"/>
    </row>
    <row r="199" spans="1:10" s="6" customFormat="1">
      <c r="A199" s="10"/>
      <c r="B199" s="10"/>
      <c r="C199" s="19" t="s">
        <v>138</v>
      </c>
      <c r="D199" s="10"/>
      <c r="E199" s="17" t="s">
        <v>3</v>
      </c>
      <c r="F199" s="10"/>
      <c r="G199" s="10"/>
      <c r="H199" s="10"/>
      <c r="I199" s="10"/>
      <c r="J199" s="10"/>
    </row>
    <row r="200" spans="1:10" s="6" customFormat="1">
      <c r="A200" s="10"/>
      <c r="B200" s="10"/>
      <c r="C200" s="16" t="s">
        <v>139</v>
      </c>
      <c r="D200" s="10"/>
      <c r="E200" s="10"/>
      <c r="F200" s="17" t="s">
        <v>3</v>
      </c>
      <c r="G200" s="17"/>
      <c r="H200" s="110"/>
      <c r="I200" s="110"/>
      <c r="J200" s="110"/>
    </row>
    <row r="201" spans="1:10" s="6" customFormat="1">
      <c r="A201" s="10"/>
      <c r="B201" s="10"/>
      <c r="C201" s="19" t="s">
        <v>140</v>
      </c>
      <c r="D201" s="10"/>
      <c r="E201" s="10"/>
      <c r="F201" s="17" t="s">
        <v>3</v>
      </c>
      <c r="G201" s="17"/>
      <c r="H201" s="110"/>
      <c r="I201" s="110"/>
      <c r="J201" s="110"/>
    </row>
    <row r="202" spans="1:10" s="6" customFormat="1">
      <c r="A202" s="10"/>
      <c r="B202" s="10"/>
      <c r="C202" s="19" t="s">
        <v>141</v>
      </c>
      <c r="D202" s="10"/>
      <c r="E202" s="17" t="s">
        <v>3</v>
      </c>
      <c r="F202" s="10"/>
      <c r="G202" s="10"/>
      <c r="H202" s="10"/>
      <c r="I202" s="10"/>
      <c r="J202" s="10"/>
    </row>
    <row r="203" spans="1:10" s="6" customFormat="1">
      <c r="A203" s="10"/>
      <c r="B203" s="10"/>
      <c r="C203" s="19" t="s">
        <v>142</v>
      </c>
      <c r="D203" s="10"/>
      <c r="E203" s="10"/>
      <c r="F203" s="17" t="s">
        <v>3</v>
      </c>
      <c r="G203" s="17"/>
      <c r="H203" s="110"/>
      <c r="I203" s="110"/>
      <c r="J203" s="110"/>
    </row>
    <row r="204" spans="1:10" s="6" customFormat="1">
      <c r="A204" s="10"/>
      <c r="B204" s="10"/>
      <c r="C204" s="16" t="s">
        <v>144</v>
      </c>
      <c r="D204" s="10"/>
      <c r="E204" s="10"/>
      <c r="F204" s="17" t="s">
        <v>3</v>
      </c>
      <c r="G204" s="17"/>
      <c r="H204" s="110"/>
      <c r="I204" s="110"/>
      <c r="J204" s="110"/>
    </row>
    <row r="205" spans="1:10" s="6" customFormat="1">
      <c r="A205" s="10"/>
      <c r="B205" s="10"/>
      <c r="C205" s="19" t="s">
        <v>146</v>
      </c>
      <c r="D205" s="10"/>
      <c r="E205" s="10"/>
      <c r="F205" s="17" t="s">
        <v>3</v>
      </c>
      <c r="G205" s="17"/>
      <c r="H205" s="110"/>
      <c r="I205" s="110"/>
      <c r="J205" s="110"/>
    </row>
    <row r="206" spans="1:10" s="6" customFormat="1">
      <c r="A206" s="10"/>
      <c r="B206" s="10"/>
      <c r="C206" s="16" t="s">
        <v>148</v>
      </c>
      <c r="D206" s="10"/>
      <c r="E206" s="10"/>
      <c r="F206" s="17" t="s">
        <v>3</v>
      </c>
      <c r="G206" s="17"/>
      <c r="H206" s="110"/>
      <c r="I206" s="110"/>
      <c r="J206" s="110"/>
    </row>
    <row r="207" spans="1:10" s="6" customFormat="1">
      <c r="A207" s="12"/>
      <c r="B207" s="13" t="s">
        <v>115</v>
      </c>
      <c r="C207" s="26"/>
      <c r="D207" s="12">
        <f>COUNTIF(D$210:D$218,"●")</f>
        <v>0</v>
      </c>
      <c r="E207" s="12">
        <f>COUNTIF(E$210:E$218,"●")</f>
        <v>0</v>
      </c>
      <c r="F207" s="12">
        <f>COUNTIF(F$210:F$218,"●")</f>
        <v>8</v>
      </c>
      <c r="G207" s="12">
        <f>COUNTIF(G$210:G$218,"●")</f>
        <v>0</v>
      </c>
      <c r="H207" s="12"/>
      <c r="I207" s="12"/>
      <c r="J207" s="12"/>
    </row>
    <row r="208" spans="1:10" s="6" customFormat="1">
      <c r="A208" s="10"/>
      <c r="B208" s="10"/>
      <c r="C208" s="19" t="s">
        <v>116</v>
      </c>
      <c r="D208" s="10"/>
      <c r="E208" s="17"/>
      <c r="F208" s="17" t="s">
        <v>3</v>
      </c>
      <c r="G208" s="17"/>
      <c r="H208" s="110"/>
      <c r="I208" s="110"/>
      <c r="J208" s="110"/>
    </row>
    <row r="209" spans="1:10" s="6" customFormat="1">
      <c r="A209" s="10"/>
      <c r="B209" s="10"/>
      <c r="C209" s="19" t="s">
        <v>118</v>
      </c>
      <c r="D209" s="10"/>
      <c r="E209" s="10"/>
      <c r="F209" s="17" t="s">
        <v>3</v>
      </c>
      <c r="G209" s="17"/>
      <c r="H209" s="110"/>
      <c r="I209" s="110"/>
      <c r="J209" s="110"/>
    </row>
    <row r="210" spans="1:10" s="6" customFormat="1">
      <c r="A210" s="10"/>
      <c r="B210" s="10"/>
      <c r="C210" s="19" t="s">
        <v>120</v>
      </c>
      <c r="D210" s="10"/>
      <c r="E210" s="10"/>
      <c r="F210" s="17" t="s">
        <v>3</v>
      </c>
      <c r="G210" s="17"/>
      <c r="H210" s="110"/>
      <c r="I210" s="110"/>
      <c r="J210" s="110"/>
    </row>
    <row r="211" spans="1:10" s="6" customFormat="1">
      <c r="A211" s="10"/>
      <c r="B211" s="10"/>
      <c r="C211" s="19" t="s">
        <v>122</v>
      </c>
      <c r="D211" s="10"/>
      <c r="E211" s="10"/>
      <c r="F211" s="17" t="s">
        <v>3</v>
      </c>
      <c r="G211" s="17"/>
      <c r="H211" s="110"/>
      <c r="I211" s="110"/>
      <c r="J211" s="110"/>
    </row>
    <row r="212" spans="1:10" s="6" customFormat="1">
      <c r="A212" s="10"/>
      <c r="B212" s="10"/>
      <c r="C212" s="19" t="s">
        <v>124</v>
      </c>
      <c r="D212" s="10"/>
      <c r="E212" s="17"/>
      <c r="F212" s="17" t="s">
        <v>3</v>
      </c>
      <c r="G212" s="17"/>
      <c r="H212" s="110"/>
      <c r="I212" s="110"/>
      <c r="J212" s="110"/>
    </row>
    <row r="213" spans="1:10" s="6" customFormat="1">
      <c r="A213" s="10"/>
      <c r="B213" s="10"/>
      <c r="C213" s="19" t="s">
        <v>126</v>
      </c>
      <c r="D213" s="10"/>
      <c r="E213" s="17"/>
      <c r="F213" s="17" t="s">
        <v>3</v>
      </c>
      <c r="G213" s="17"/>
      <c r="H213" s="110"/>
      <c r="I213" s="110"/>
      <c r="J213" s="110"/>
    </row>
    <row r="214" spans="1:10" s="6" customFormat="1">
      <c r="A214" s="10"/>
      <c r="B214" s="10"/>
      <c r="C214" s="19" t="s">
        <v>128</v>
      </c>
      <c r="D214" s="10"/>
      <c r="E214" s="10"/>
      <c r="F214" s="17" t="s">
        <v>3</v>
      </c>
      <c r="G214" s="17"/>
      <c r="H214" s="110"/>
      <c r="I214" s="110"/>
      <c r="J214" s="110"/>
    </row>
    <row r="215" spans="1:10" s="6" customFormat="1">
      <c r="A215" s="10"/>
      <c r="B215" s="10"/>
      <c r="C215" s="19" t="s">
        <v>130</v>
      </c>
      <c r="D215" s="10"/>
      <c r="E215" s="10"/>
      <c r="F215" s="17" t="s">
        <v>3</v>
      </c>
      <c r="G215" s="17"/>
      <c r="H215" s="110"/>
      <c r="I215" s="110"/>
      <c r="J215" s="110"/>
    </row>
    <row r="216" spans="1:10" s="6" customFormat="1">
      <c r="A216" s="10"/>
      <c r="B216" s="10"/>
      <c r="C216" s="19" t="s">
        <v>131</v>
      </c>
      <c r="D216" s="10"/>
      <c r="E216" s="10"/>
      <c r="F216" s="17" t="s">
        <v>3</v>
      </c>
      <c r="G216" s="17"/>
      <c r="H216" s="110"/>
      <c r="I216" s="110"/>
      <c r="J216" s="110"/>
    </row>
    <row r="217" spans="1:10" s="6" customFormat="1">
      <c r="A217" s="12"/>
      <c r="B217" s="13" t="s">
        <v>158</v>
      </c>
      <c r="C217" s="26"/>
      <c r="D217" s="12">
        <f>COUNTIF(D$220:D$234,"●")</f>
        <v>0</v>
      </c>
      <c r="E217" s="12">
        <f>COUNTIF(E$220:E$234,"●")</f>
        <v>7</v>
      </c>
      <c r="F217" s="12">
        <f>COUNTIF(F$220:F$234,"●")</f>
        <v>5</v>
      </c>
      <c r="G217" s="12">
        <f>COUNTIF(G$220:G$234,"●")</f>
        <v>1</v>
      </c>
      <c r="H217" s="12"/>
      <c r="I217" s="12"/>
      <c r="J217" s="12"/>
    </row>
    <row r="218" spans="1:10" s="6" customFormat="1">
      <c r="A218" s="10"/>
      <c r="B218" s="10"/>
      <c r="C218" s="19" t="s">
        <v>160</v>
      </c>
      <c r="D218" s="10"/>
      <c r="E218" s="10"/>
      <c r="F218" s="17" t="s">
        <v>3</v>
      </c>
      <c r="G218" s="17"/>
      <c r="H218" s="110"/>
      <c r="I218" s="110"/>
      <c r="J218" s="110"/>
    </row>
    <row r="219" spans="1:10" s="6" customFormat="1">
      <c r="A219" s="10"/>
      <c r="B219" s="10"/>
      <c r="C219" s="19" t="s">
        <v>162</v>
      </c>
      <c r="D219" s="10"/>
      <c r="E219" s="10"/>
      <c r="F219" s="17" t="s">
        <v>3</v>
      </c>
      <c r="G219" s="17"/>
      <c r="H219" s="110"/>
      <c r="I219" s="110"/>
      <c r="J219" s="110"/>
    </row>
    <row r="220" spans="1:10" s="6" customFormat="1">
      <c r="A220" s="10"/>
      <c r="B220" s="10"/>
      <c r="C220" s="78" t="s">
        <v>164</v>
      </c>
      <c r="D220" s="83"/>
      <c r="E220" s="83" t="s">
        <v>3</v>
      </c>
      <c r="F220" s="83"/>
      <c r="G220" s="83"/>
      <c r="H220" s="83"/>
      <c r="I220" s="83"/>
      <c r="J220" s="83"/>
    </row>
    <row r="221" spans="1:10" s="6" customFormat="1">
      <c r="A221" s="10"/>
      <c r="B221" s="10"/>
      <c r="C221" s="78" t="s">
        <v>166</v>
      </c>
      <c r="D221" s="83"/>
      <c r="E221" s="83" t="s">
        <v>3</v>
      </c>
      <c r="F221" s="83"/>
      <c r="G221" s="83"/>
      <c r="H221" s="83"/>
      <c r="I221" s="83"/>
      <c r="J221" s="83"/>
    </row>
    <row r="222" spans="1:10" s="6" customFormat="1">
      <c r="A222" s="10"/>
      <c r="B222" s="10"/>
      <c r="C222" s="19" t="s">
        <v>167</v>
      </c>
      <c r="D222" s="10"/>
      <c r="E222" s="10"/>
      <c r="F222" s="17" t="s">
        <v>3</v>
      </c>
      <c r="G222" s="17"/>
      <c r="H222" s="110"/>
      <c r="I222" s="110"/>
      <c r="J222" s="110"/>
    </row>
    <row r="223" spans="1:10" s="6" customFormat="1">
      <c r="A223" s="10"/>
      <c r="B223" s="10"/>
      <c r="C223" s="78" t="s">
        <v>175</v>
      </c>
      <c r="D223" s="83"/>
      <c r="E223" s="83" t="s">
        <v>3</v>
      </c>
      <c r="F223" s="83"/>
      <c r="G223" s="83"/>
      <c r="H223" s="83"/>
      <c r="I223" s="83"/>
      <c r="J223" s="83"/>
    </row>
    <row r="224" spans="1:10" s="6" customFormat="1">
      <c r="A224" s="10"/>
      <c r="B224" s="10"/>
      <c r="C224" s="78" t="s">
        <v>169</v>
      </c>
      <c r="D224" s="83"/>
      <c r="E224" s="83" t="s">
        <v>3</v>
      </c>
      <c r="F224" s="83"/>
      <c r="G224" s="83"/>
      <c r="H224" s="83"/>
      <c r="I224" s="83"/>
      <c r="J224" s="83"/>
    </row>
    <row r="225" spans="1:10" s="6" customFormat="1">
      <c r="A225" s="10"/>
      <c r="B225" s="10"/>
      <c r="C225" s="19" t="s">
        <v>171</v>
      </c>
      <c r="D225" s="10"/>
      <c r="E225" s="10"/>
      <c r="F225" s="17" t="s">
        <v>3</v>
      </c>
      <c r="G225" s="17"/>
      <c r="H225" s="110"/>
      <c r="I225" s="110"/>
      <c r="J225" s="110"/>
    </row>
    <row r="226" spans="1:10" s="6" customFormat="1">
      <c r="A226" s="10"/>
      <c r="B226" s="10"/>
      <c r="C226" s="19" t="s">
        <v>172</v>
      </c>
      <c r="D226" s="10"/>
      <c r="E226" s="10"/>
      <c r="F226" s="17" t="s">
        <v>3</v>
      </c>
      <c r="G226" s="17"/>
      <c r="H226" s="110"/>
      <c r="I226" s="110"/>
      <c r="J226" s="110"/>
    </row>
    <row r="227" spans="1:10" s="6" customFormat="1">
      <c r="A227" s="10"/>
      <c r="B227" s="10"/>
      <c r="C227" s="19" t="s">
        <v>174</v>
      </c>
      <c r="D227" s="10"/>
      <c r="E227" s="10"/>
      <c r="F227" s="17" t="s">
        <v>3</v>
      </c>
      <c r="G227" s="17"/>
      <c r="H227" s="110"/>
      <c r="I227" s="110"/>
      <c r="J227" s="110"/>
    </row>
    <row r="228" spans="1:10" s="6" customFormat="1">
      <c r="A228" s="10"/>
      <c r="B228" s="10"/>
      <c r="C228" s="78" t="s">
        <v>176</v>
      </c>
      <c r="D228" s="83"/>
      <c r="E228" s="83" t="s">
        <v>3</v>
      </c>
      <c r="F228" s="83"/>
      <c r="G228" s="83"/>
      <c r="H228" s="83"/>
      <c r="I228" s="83"/>
      <c r="J228" s="83"/>
    </row>
    <row r="229" spans="1:10" s="6" customFormat="1">
      <c r="A229" s="10"/>
      <c r="B229" s="10"/>
      <c r="C229" s="19" t="s">
        <v>143</v>
      </c>
      <c r="D229" s="10"/>
      <c r="E229" s="10"/>
      <c r="F229" s="17" t="s">
        <v>3</v>
      </c>
      <c r="G229" s="17"/>
      <c r="H229" s="110"/>
      <c r="I229" s="110"/>
      <c r="J229" s="110"/>
    </row>
    <row r="230" spans="1:10" s="6" customFormat="1">
      <c r="A230" s="18"/>
      <c r="B230" s="18"/>
      <c r="C230" s="22" t="s">
        <v>1134</v>
      </c>
      <c r="D230" s="18"/>
      <c r="E230" s="23" t="s">
        <v>3</v>
      </c>
      <c r="F230" s="23"/>
      <c r="G230" s="23"/>
      <c r="H230" s="23"/>
      <c r="I230" s="23"/>
      <c r="J230" s="23"/>
    </row>
    <row r="231" spans="1:10" s="6" customFormat="1">
      <c r="A231" s="18"/>
      <c r="B231" s="18"/>
      <c r="C231" s="22" t="s">
        <v>1136</v>
      </c>
      <c r="D231" s="18"/>
      <c r="E231" s="23"/>
      <c r="F231" s="23"/>
      <c r="G231" s="23" t="s">
        <v>3</v>
      </c>
      <c r="H231" s="23"/>
      <c r="I231" s="23"/>
      <c r="J231" s="23"/>
    </row>
    <row r="232" spans="1:10" s="6" customFormat="1">
      <c r="A232" s="10"/>
      <c r="B232" s="10"/>
      <c r="C232" s="19" t="s">
        <v>145</v>
      </c>
      <c r="D232" s="10"/>
      <c r="E232" s="17" t="s">
        <v>3</v>
      </c>
      <c r="F232" s="10"/>
      <c r="G232" s="10"/>
      <c r="H232" s="10"/>
      <c r="I232" s="10"/>
      <c r="J232" s="10"/>
    </row>
    <row r="233" spans="1:10" s="6" customFormat="1">
      <c r="A233" s="9" t="s">
        <v>147</v>
      </c>
      <c r="B233" s="9"/>
      <c r="C233" s="35"/>
      <c r="D233" s="9">
        <f>SUM(D234,D249,D261,D276,D283)</f>
        <v>0</v>
      </c>
      <c r="E233" s="9">
        <f>SUM(E234,E249,E261,E276,E283)</f>
        <v>25</v>
      </c>
      <c r="F233" s="9">
        <f>SUM(F234,F249,F261,F276,F283)</f>
        <v>32</v>
      </c>
      <c r="G233" s="9">
        <f>SUM(G234,G249,G261,G276,G283)</f>
        <v>0</v>
      </c>
      <c r="H233" s="9"/>
      <c r="I233" s="9"/>
      <c r="J233" s="9"/>
    </row>
    <row r="234" spans="1:10" s="6" customFormat="1">
      <c r="A234" s="12"/>
      <c r="B234" s="13" t="s">
        <v>181</v>
      </c>
      <c r="C234" s="26"/>
      <c r="D234" s="12">
        <f>COUNTIF(D$235:D$248,"●")</f>
        <v>0</v>
      </c>
      <c r="E234" s="12">
        <f>COUNTIF(E$235:E$248,"●")</f>
        <v>1</v>
      </c>
      <c r="F234" s="12">
        <f>COUNTIF(F$235:F$248,"●")</f>
        <v>13</v>
      </c>
      <c r="G234" s="12">
        <f>COUNTIF(G$235:G$248,"●")</f>
        <v>0</v>
      </c>
      <c r="H234" s="12"/>
      <c r="I234" s="12"/>
      <c r="J234" s="12"/>
    </row>
    <row r="235" spans="1:10" s="6" customFormat="1">
      <c r="A235" s="10"/>
      <c r="B235" s="10"/>
      <c r="C235" s="80" t="s">
        <v>149</v>
      </c>
      <c r="D235" s="83"/>
      <c r="E235" s="83" t="s">
        <v>3</v>
      </c>
      <c r="F235" s="83"/>
      <c r="G235" s="83"/>
      <c r="H235" s="83"/>
      <c r="I235" s="83"/>
      <c r="J235" s="83"/>
    </row>
    <row r="236" spans="1:10" s="6" customFormat="1">
      <c r="A236" s="10"/>
      <c r="B236" s="10"/>
      <c r="C236" s="19" t="s">
        <v>150</v>
      </c>
      <c r="D236" s="10"/>
      <c r="E236" s="10"/>
      <c r="F236" s="17" t="s">
        <v>3</v>
      </c>
      <c r="G236" s="17"/>
      <c r="H236" s="110"/>
      <c r="I236" s="110"/>
      <c r="J236" s="110"/>
    </row>
    <row r="237" spans="1:10" s="6" customFormat="1">
      <c r="A237" s="10"/>
      <c r="B237" s="10"/>
      <c r="C237" s="19" t="s">
        <v>151</v>
      </c>
      <c r="D237" s="10"/>
      <c r="E237" s="10"/>
      <c r="F237" s="17" t="s">
        <v>3</v>
      </c>
      <c r="G237" s="17"/>
      <c r="H237" s="110"/>
      <c r="I237" s="110"/>
      <c r="J237" s="110"/>
    </row>
    <row r="238" spans="1:10" s="6" customFormat="1">
      <c r="A238" s="10"/>
      <c r="B238" s="10"/>
      <c r="C238" s="19" t="s">
        <v>152</v>
      </c>
      <c r="D238" s="10"/>
      <c r="E238" s="10"/>
      <c r="F238" s="17" t="s">
        <v>3</v>
      </c>
      <c r="G238" s="17"/>
      <c r="H238" s="110"/>
      <c r="I238" s="110"/>
      <c r="J238" s="110"/>
    </row>
    <row r="239" spans="1:10" s="6" customFormat="1">
      <c r="A239" s="10"/>
      <c r="B239" s="10"/>
      <c r="C239" s="19" t="s">
        <v>184</v>
      </c>
      <c r="D239" s="10"/>
      <c r="E239" s="10"/>
      <c r="F239" s="17" t="s">
        <v>3</v>
      </c>
      <c r="G239" s="17"/>
      <c r="H239" s="110"/>
      <c r="I239" s="110"/>
      <c r="J239" s="110"/>
    </row>
    <row r="240" spans="1:10" s="6" customFormat="1">
      <c r="A240" s="10"/>
      <c r="B240" s="10"/>
      <c r="C240" s="19" t="s">
        <v>153</v>
      </c>
      <c r="D240" s="10"/>
      <c r="E240" s="10"/>
      <c r="F240" s="17" t="s">
        <v>3</v>
      </c>
      <c r="G240" s="17"/>
      <c r="H240" s="110"/>
      <c r="I240" s="110"/>
      <c r="J240" s="110"/>
    </row>
    <row r="241" spans="1:10" s="6" customFormat="1">
      <c r="A241" s="10"/>
      <c r="B241" s="10"/>
      <c r="C241" s="19" t="s">
        <v>154</v>
      </c>
      <c r="D241" s="10"/>
      <c r="E241" s="10"/>
      <c r="F241" s="17" t="s">
        <v>3</v>
      </c>
      <c r="G241" s="17"/>
      <c r="H241" s="110"/>
      <c r="I241" s="110"/>
      <c r="J241" s="110"/>
    </row>
    <row r="242" spans="1:10" s="6" customFormat="1">
      <c r="A242" s="10"/>
      <c r="B242" s="10"/>
      <c r="C242" s="19" t="s">
        <v>1139</v>
      </c>
      <c r="D242" s="10"/>
      <c r="E242" s="10"/>
      <c r="F242" s="17" t="s">
        <v>3</v>
      </c>
      <c r="G242" s="17"/>
      <c r="H242" s="110"/>
      <c r="I242" s="110"/>
      <c r="J242" s="110"/>
    </row>
    <row r="243" spans="1:10" s="6" customFormat="1">
      <c r="A243" s="10"/>
      <c r="B243" s="10"/>
      <c r="C243" s="19" t="s">
        <v>156</v>
      </c>
      <c r="D243" s="10"/>
      <c r="E243" s="10"/>
      <c r="F243" s="17" t="s">
        <v>3</v>
      </c>
      <c r="G243" s="17"/>
      <c r="H243" s="110"/>
      <c r="I243" s="110"/>
      <c r="J243" s="110"/>
    </row>
    <row r="244" spans="1:10" s="6" customFormat="1">
      <c r="A244" s="10"/>
      <c r="B244" s="10"/>
      <c r="C244" s="19" t="s">
        <v>157</v>
      </c>
      <c r="D244" s="10"/>
      <c r="E244" s="10"/>
      <c r="F244" s="17" t="s">
        <v>3</v>
      </c>
      <c r="G244" s="17"/>
      <c r="H244" s="110"/>
      <c r="I244" s="110"/>
      <c r="J244" s="110"/>
    </row>
    <row r="245" spans="1:10" s="6" customFormat="1">
      <c r="A245" s="10"/>
      <c r="B245" s="10"/>
      <c r="C245" s="19" t="s">
        <v>159</v>
      </c>
      <c r="D245" s="10"/>
      <c r="E245" s="10"/>
      <c r="F245" s="17" t="s">
        <v>3</v>
      </c>
      <c r="G245" s="17"/>
      <c r="H245" s="110"/>
      <c r="I245" s="110"/>
      <c r="J245" s="110"/>
    </row>
    <row r="246" spans="1:10" s="6" customFormat="1">
      <c r="A246" s="10"/>
      <c r="B246" s="10"/>
      <c r="C246" s="19" t="s">
        <v>161</v>
      </c>
      <c r="D246" s="10"/>
      <c r="E246" s="10"/>
      <c r="F246" s="17" t="s">
        <v>3</v>
      </c>
      <c r="G246" s="17"/>
      <c r="H246" s="110"/>
      <c r="I246" s="110"/>
      <c r="J246" s="110"/>
    </row>
    <row r="247" spans="1:10" s="6" customFormat="1">
      <c r="A247" s="10"/>
      <c r="B247" s="10"/>
      <c r="C247" s="19" t="s">
        <v>163</v>
      </c>
      <c r="D247" s="10"/>
      <c r="E247" s="10"/>
      <c r="F247" s="17" t="s">
        <v>3</v>
      </c>
      <c r="G247" s="17"/>
      <c r="H247" s="110"/>
      <c r="I247" s="110"/>
      <c r="J247" s="110"/>
    </row>
    <row r="248" spans="1:10" s="6" customFormat="1">
      <c r="A248" s="10"/>
      <c r="B248" s="10"/>
      <c r="C248" s="19" t="s">
        <v>165</v>
      </c>
      <c r="D248" s="10"/>
      <c r="E248" s="10"/>
      <c r="F248" s="17" t="s">
        <v>3</v>
      </c>
      <c r="G248" s="17"/>
      <c r="H248" s="110"/>
      <c r="I248" s="110"/>
      <c r="J248" s="110"/>
    </row>
    <row r="249" spans="1:10" s="6" customFormat="1">
      <c r="A249" s="12"/>
      <c r="B249" s="13" t="s">
        <v>188</v>
      </c>
      <c r="C249" s="26"/>
      <c r="D249" s="12">
        <f>COUNTIF(D$250:D$260,"●")</f>
        <v>0</v>
      </c>
      <c r="E249" s="12">
        <f>COUNTIF(E$250:E$260,"●")</f>
        <v>5</v>
      </c>
      <c r="F249" s="12">
        <f>COUNTIF(F$250:F$260,"●")</f>
        <v>6</v>
      </c>
      <c r="G249" s="12">
        <f>COUNTIF(G$250:G$260,"●")</f>
        <v>0</v>
      </c>
      <c r="H249" s="12"/>
      <c r="I249" s="12"/>
      <c r="J249" s="12"/>
    </row>
    <row r="250" spans="1:10" s="6" customFormat="1">
      <c r="A250" s="10"/>
      <c r="B250" s="10"/>
      <c r="C250" s="79" t="s">
        <v>191</v>
      </c>
      <c r="D250" s="10"/>
      <c r="E250" s="82" t="s">
        <v>3</v>
      </c>
      <c r="F250" s="10"/>
      <c r="G250" s="10"/>
      <c r="H250" s="10"/>
      <c r="I250" s="10"/>
      <c r="J250" s="10"/>
    </row>
    <row r="251" spans="1:10" s="6" customFormat="1">
      <c r="A251" s="10"/>
      <c r="B251" s="10"/>
      <c r="C251" s="19" t="s">
        <v>193</v>
      </c>
      <c r="D251" s="10"/>
      <c r="E251" s="10"/>
      <c r="F251" s="17" t="s">
        <v>3</v>
      </c>
      <c r="G251" s="17"/>
      <c r="H251" s="110"/>
      <c r="I251" s="110"/>
      <c r="J251" s="110"/>
    </row>
    <row r="252" spans="1:10" s="6" customFormat="1">
      <c r="A252" s="10"/>
      <c r="B252" s="10"/>
      <c r="C252" s="22" t="s">
        <v>1141</v>
      </c>
      <c r="D252" s="17"/>
      <c r="E252" s="17" t="s">
        <v>3</v>
      </c>
      <c r="F252" s="17"/>
      <c r="G252" s="44"/>
      <c r="H252" s="109"/>
      <c r="I252" s="109"/>
      <c r="J252" s="109"/>
    </row>
    <row r="253" spans="1:10" s="6" customFormat="1">
      <c r="A253" s="10"/>
      <c r="B253" s="10"/>
      <c r="C253" s="22" t="s">
        <v>1143</v>
      </c>
      <c r="D253" s="17"/>
      <c r="E253" s="17" t="s">
        <v>3</v>
      </c>
      <c r="F253" s="17"/>
      <c r="G253" s="44"/>
      <c r="H253" s="109"/>
      <c r="I253" s="109"/>
      <c r="J253" s="109"/>
    </row>
    <row r="254" spans="1:10" s="6" customFormat="1">
      <c r="A254" s="10"/>
      <c r="B254" s="10"/>
      <c r="C254" s="19" t="s">
        <v>170</v>
      </c>
      <c r="D254" s="10"/>
      <c r="E254" s="10"/>
      <c r="F254" s="17" t="s">
        <v>3</v>
      </c>
      <c r="G254" s="17"/>
      <c r="H254" s="110"/>
      <c r="I254" s="110"/>
      <c r="J254" s="110"/>
    </row>
    <row r="255" spans="1:10" s="6" customFormat="1">
      <c r="A255" s="10"/>
      <c r="B255" s="10"/>
      <c r="C255" s="22" t="s">
        <v>1144</v>
      </c>
      <c r="D255" s="10"/>
      <c r="E255" s="17" t="s">
        <v>3</v>
      </c>
      <c r="F255" s="10"/>
      <c r="G255" s="10"/>
      <c r="H255" s="10"/>
      <c r="I255" s="10"/>
      <c r="J255" s="10"/>
    </row>
    <row r="256" spans="1:10" s="6" customFormat="1">
      <c r="A256" s="10"/>
      <c r="B256" s="10"/>
      <c r="C256" s="19" t="s">
        <v>177</v>
      </c>
      <c r="D256" s="10"/>
      <c r="E256" s="10"/>
      <c r="F256" s="17" t="s">
        <v>3</v>
      </c>
      <c r="G256" s="17"/>
      <c r="H256" s="110"/>
      <c r="I256" s="110"/>
      <c r="J256" s="110"/>
    </row>
    <row r="257" spans="1:10" s="6" customFormat="1">
      <c r="A257" s="10"/>
      <c r="B257" s="10"/>
      <c r="C257" s="19" t="s">
        <v>39</v>
      </c>
      <c r="D257" s="10"/>
      <c r="E257" s="10"/>
      <c r="F257" s="17" t="s">
        <v>3</v>
      </c>
      <c r="G257" s="17"/>
      <c r="H257" s="110"/>
      <c r="I257" s="110"/>
      <c r="J257" s="110"/>
    </row>
    <row r="258" spans="1:10" s="6" customFormat="1">
      <c r="A258" s="10"/>
      <c r="B258" s="10"/>
      <c r="C258" s="19" t="s">
        <v>180</v>
      </c>
      <c r="D258" s="10"/>
      <c r="E258" s="10"/>
      <c r="F258" s="17" t="s">
        <v>3</v>
      </c>
      <c r="G258" s="17"/>
      <c r="H258" s="110"/>
      <c r="I258" s="110"/>
      <c r="J258" s="110"/>
    </row>
    <row r="259" spans="1:10" s="6" customFormat="1">
      <c r="A259" s="10"/>
      <c r="B259" s="10"/>
      <c r="C259" s="19" t="s">
        <v>168</v>
      </c>
      <c r="D259" s="10"/>
      <c r="E259" s="10"/>
      <c r="F259" s="17" t="s">
        <v>3</v>
      </c>
      <c r="G259" s="17"/>
      <c r="H259" s="110"/>
      <c r="I259" s="110"/>
      <c r="J259" s="110"/>
    </row>
    <row r="260" spans="1:10" s="6" customFormat="1">
      <c r="A260" s="10"/>
      <c r="B260" s="10"/>
      <c r="C260" s="19" t="s">
        <v>1148</v>
      </c>
      <c r="D260" s="10"/>
      <c r="E260" s="17" t="s">
        <v>3</v>
      </c>
      <c r="F260" s="10"/>
      <c r="G260" s="10"/>
      <c r="H260" s="10"/>
      <c r="I260" s="10"/>
      <c r="J260" s="10"/>
    </row>
    <row r="261" spans="1:10">
      <c r="A261" s="12"/>
      <c r="B261" s="13" t="s">
        <v>197</v>
      </c>
      <c r="C261" s="26"/>
      <c r="D261" s="12">
        <f>COUNTIF(D$262:D$275,"●")</f>
        <v>0</v>
      </c>
      <c r="E261" s="12">
        <f>COUNTIF(E$262:E$275,"●")</f>
        <v>9</v>
      </c>
      <c r="F261" s="12">
        <f>COUNTIF(F$262:F$275,"●")</f>
        <v>5</v>
      </c>
      <c r="G261" s="12">
        <f>COUNTIF(G$262:G$275,"●")</f>
        <v>0</v>
      </c>
      <c r="H261" s="12"/>
      <c r="I261" s="12"/>
      <c r="J261" s="12"/>
    </row>
    <row r="262" spans="1:10">
      <c r="A262" s="10"/>
      <c r="B262" s="10"/>
      <c r="C262" s="16" t="s">
        <v>201</v>
      </c>
      <c r="D262" s="10"/>
      <c r="E262" s="17" t="s">
        <v>3</v>
      </c>
      <c r="F262" s="10"/>
      <c r="G262" s="10"/>
      <c r="H262" s="10"/>
      <c r="I262" s="10"/>
      <c r="J262" s="10"/>
    </row>
    <row r="263" spans="1:10">
      <c r="A263" s="10"/>
      <c r="B263" s="10"/>
      <c r="C263" s="16" t="s">
        <v>4621</v>
      </c>
      <c r="D263" s="10"/>
      <c r="E263" s="17" t="s">
        <v>3</v>
      </c>
      <c r="F263" s="10"/>
      <c r="G263" s="10"/>
      <c r="H263" s="10"/>
      <c r="I263" s="10"/>
      <c r="J263" s="10"/>
    </row>
    <row r="264" spans="1:10">
      <c r="A264" s="10"/>
      <c r="B264" s="10"/>
      <c r="C264" s="16" t="s">
        <v>4623</v>
      </c>
      <c r="D264" s="10"/>
      <c r="E264" s="17" t="s">
        <v>3</v>
      </c>
      <c r="F264" s="10"/>
      <c r="G264" s="10"/>
      <c r="H264" s="10"/>
      <c r="I264" s="10"/>
      <c r="J264" s="10"/>
    </row>
    <row r="265" spans="1:10">
      <c r="A265" s="10"/>
      <c r="B265" s="10"/>
      <c r="C265" s="16" t="s">
        <v>4625</v>
      </c>
      <c r="D265" s="10"/>
      <c r="E265" s="10"/>
      <c r="F265" s="17" t="s">
        <v>3</v>
      </c>
      <c r="G265" s="17"/>
      <c r="H265" s="110"/>
      <c r="I265" s="110"/>
      <c r="J265" s="110"/>
    </row>
    <row r="266" spans="1:10">
      <c r="A266" s="10"/>
      <c r="B266" s="10"/>
      <c r="C266" s="79" t="s">
        <v>4627</v>
      </c>
      <c r="D266" s="10"/>
      <c r="E266" s="86" t="s">
        <v>1151</v>
      </c>
      <c r="F266" s="10"/>
      <c r="G266" s="10"/>
      <c r="H266" s="10"/>
      <c r="I266" s="10"/>
      <c r="J266" s="10"/>
    </row>
    <row r="267" spans="1:10">
      <c r="B267" s="10"/>
      <c r="C267" s="79" t="s">
        <v>1153</v>
      </c>
      <c r="D267" s="10"/>
      <c r="E267" s="82" t="s">
        <v>3</v>
      </c>
      <c r="F267" s="10"/>
      <c r="G267" s="10"/>
      <c r="H267" s="10"/>
      <c r="I267" s="10"/>
      <c r="J267" s="10"/>
    </row>
    <row r="268" spans="1:10">
      <c r="A268" s="10"/>
      <c r="B268" s="10"/>
      <c r="C268" s="16" t="s">
        <v>4629</v>
      </c>
      <c r="D268" s="10"/>
      <c r="E268" s="17"/>
      <c r="F268" s="32" t="s">
        <v>3</v>
      </c>
      <c r="G268" s="17"/>
      <c r="H268" s="110"/>
      <c r="I268" s="110"/>
      <c r="J268" s="110"/>
    </row>
    <row r="269" spans="1:10">
      <c r="A269" s="10"/>
      <c r="B269" s="10"/>
      <c r="C269" s="19" t="s">
        <v>4631</v>
      </c>
      <c r="D269" s="10"/>
      <c r="E269" s="17" t="s">
        <v>3</v>
      </c>
      <c r="F269" s="10"/>
      <c r="G269" s="10"/>
      <c r="H269" s="10"/>
      <c r="I269" s="10"/>
      <c r="J269" s="10"/>
    </row>
    <row r="270" spans="1:10">
      <c r="A270" s="10"/>
      <c r="B270" s="10"/>
      <c r="C270" s="79" t="s">
        <v>1157</v>
      </c>
      <c r="D270" s="10"/>
      <c r="E270" s="82" t="s">
        <v>3</v>
      </c>
      <c r="F270" s="10"/>
      <c r="G270" s="10"/>
      <c r="H270" s="10"/>
      <c r="I270" s="10"/>
      <c r="J270" s="10"/>
    </row>
    <row r="271" spans="1:10">
      <c r="A271" s="10"/>
      <c r="B271" s="10"/>
      <c r="C271" s="19" t="s">
        <v>4633</v>
      </c>
      <c r="D271" s="10"/>
      <c r="E271" s="82" t="s">
        <v>3</v>
      </c>
      <c r="F271" s="10"/>
      <c r="G271" s="10"/>
      <c r="H271" s="10"/>
      <c r="I271" s="10"/>
      <c r="J271" s="10"/>
    </row>
    <row r="272" spans="1:10">
      <c r="A272" s="10"/>
      <c r="B272" s="10"/>
      <c r="C272" s="19" t="s">
        <v>4635</v>
      </c>
      <c r="D272" s="10"/>
      <c r="E272" s="10"/>
      <c r="F272" s="82" t="s">
        <v>3</v>
      </c>
      <c r="G272" s="82"/>
      <c r="H272" s="82"/>
      <c r="I272" s="82"/>
      <c r="J272" s="82"/>
    </row>
    <row r="273" spans="1:10" s="6" customFormat="1">
      <c r="A273" s="10"/>
      <c r="B273" s="10"/>
      <c r="C273" s="16" t="s">
        <v>226</v>
      </c>
      <c r="D273" s="10"/>
      <c r="E273" s="10"/>
      <c r="F273" s="17" t="s">
        <v>3</v>
      </c>
      <c r="G273" s="17"/>
      <c r="H273" s="110"/>
      <c r="I273" s="110"/>
      <c r="J273" s="110"/>
    </row>
    <row r="274" spans="1:10" s="6" customFormat="1">
      <c r="A274" s="10"/>
      <c r="B274" s="10"/>
      <c r="C274" s="16" t="s">
        <v>182</v>
      </c>
      <c r="D274" s="10"/>
      <c r="E274" s="10"/>
      <c r="F274" s="17" t="s">
        <v>3</v>
      </c>
      <c r="G274" s="17"/>
      <c r="H274" s="110"/>
      <c r="I274" s="110"/>
      <c r="J274" s="110"/>
    </row>
    <row r="275" spans="1:10" s="6" customFormat="1">
      <c r="A275" s="10"/>
      <c r="B275" s="10"/>
      <c r="C275" s="16" t="s">
        <v>209</v>
      </c>
      <c r="D275" s="10"/>
      <c r="E275" s="17" t="s">
        <v>3</v>
      </c>
      <c r="F275" s="10"/>
      <c r="G275" s="10"/>
      <c r="H275" s="10"/>
      <c r="I275" s="10"/>
      <c r="J275" s="10"/>
    </row>
    <row r="276" spans="1:10" s="6" customFormat="1">
      <c r="A276" s="12"/>
      <c r="B276" s="13" t="s">
        <v>232</v>
      </c>
      <c r="C276" s="26"/>
      <c r="D276" s="12">
        <f>COUNTIF(D$277:D$282,"●")</f>
        <v>0</v>
      </c>
      <c r="E276" s="12">
        <f>COUNTIF(E$277:E$282,"●")</f>
        <v>4</v>
      </c>
      <c r="F276" s="12">
        <f>COUNTIF(F$277:F$282,"●")</f>
        <v>2</v>
      </c>
      <c r="G276" s="12">
        <f>COUNTIF(G$277:G$282,"●")</f>
        <v>0</v>
      </c>
      <c r="H276" s="12"/>
      <c r="I276" s="12"/>
      <c r="J276" s="12"/>
    </row>
    <row r="277" spans="1:10" s="6" customFormat="1">
      <c r="A277" s="10"/>
      <c r="B277" s="10"/>
      <c r="C277" s="16" t="s">
        <v>187</v>
      </c>
      <c r="D277" s="10"/>
      <c r="E277" s="10"/>
      <c r="F277" s="17" t="s">
        <v>3</v>
      </c>
      <c r="G277" s="17"/>
      <c r="H277" s="110"/>
      <c r="I277" s="110"/>
      <c r="J277" s="110"/>
    </row>
    <row r="278" spans="1:10" s="6" customFormat="1">
      <c r="A278" s="10"/>
      <c r="B278" s="10"/>
      <c r="C278" s="19" t="s">
        <v>234</v>
      </c>
      <c r="D278" s="10"/>
      <c r="E278" s="17" t="s">
        <v>3</v>
      </c>
      <c r="F278" s="10"/>
      <c r="G278" s="10"/>
      <c r="H278" s="10"/>
      <c r="I278" s="10"/>
      <c r="J278" s="10"/>
    </row>
    <row r="279" spans="1:10" s="6" customFormat="1">
      <c r="A279" s="10"/>
      <c r="B279" s="10"/>
      <c r="C279" s="19" t="s">
        <v>235</v>
      </c>
      <c r="D279" s="10"/>
      <c r="E279" s="17" t="s">
        <v>3</v>
      </c>
      <c r="F279" s="10"/>
      <c r="G279" s="10"/>
      <c r="H279" s="10"/>
      <c r="I279" s="10"/>
      <c r="J279" s="10"/>
    </row>
    <row r="280" spans="1:10" s="6" customFormat="1">
      <c r="A280" s="10"/>
      <c r="B280" s="10"/>
      <c r="C280" s="19" t="s">
        <v>236</v>
      </c>
      <c r="D280" s="10"/>
      <c r="E280" s="10"/>
      <c r="F280" s="17" t="s">
        <v>3</v>
      </c>
      <c r="G280" s="17"/>
      <c r="H280" s="110"/>
      <c r="I280" s="110"/>
      <c r="J280" s="110"/>
    </row>
    <row r="281" spans="1:10" s="6" customFormat="1">
      <c r="A281" s="10"/>
      <c r="B281" s="10"/>
      <c r="C281" s="19" t="s">
        <v>238</v>
      </c>
      <c r="D281" s="10"/>
      <c r="E281" s="17" t="s">
        <v>3</v>
      </c>
      <c r="F281" s="10"/>
      <c r="G281" s="10"/>
      <c r="H281" s="10"/>
      <c r="I281" s="10"/>
      <c r="J281" s="10"/>
    </row>
    <row r="282" spans="1:10" s="6" customFormat="1">
      <c r="A282" s="10"/>
      <c r="B282" s="10"/>
      <c r="C282" s="19" t="s">
        <v>240</v>
      </c>
      <c r="D282" s="10"/>
      <c r="E282" s="17" t="s">
        <v>3</v>
      </c>
      <c r="F282" s="10"/>
      <c r="G282" s="10"/>
      <c r="H282" s="10"/>
      <c r="I282" s="10"/>
      <c r="J282" s="10"/>
    </row>
    <row r="283" spans="1:10" s="6" customFormat="1">
      <c r="A283" s="12"/>
      <c r="B283" s="13" t="s">
        <v>241</v>
      </c>
      <c r="C283" s="26"/>
      <c r="D283" s="12">
        <f>COUNTIF(D$284:D$295,"●")</f>
        <v>0</v>
      </c>
      <c r="E283" s="12">
        <f>COUNTIF(E$284:E$295,"●")</f>
        <v>6</v>
      </c>
      <c r="F283" s="12">
        <f>COUNTIF(F$284:F$295,"●")</f>
        <v>6</v>
      </c>
      <c r="G283" s="12">
        <f>COUNTIF(G$284:G$295,"●")</f>
        <v>0</v>
      </c>
      <c r="H283" s="12"/>
      <c r="I283" s="12"/>
      <c r="J283" s="12"/>
    </row>
    <row r="284" spans="1:10" s="6" customFormat="1">
      <c r="A284" s="10"/>
      <c r="B284" s="10"/>
      <c r="C284" s="16" t="s">
        <v>190</v>
      </c>
      <c r="D284" s="10"/>
      <c r="E284" s="17" t="s">
        <v>3</v>
      </c>
      <c r="F284" s="10"/>
      <c r="G284" s="10"/>
      <c r="H284" s="10"/>
      <c r="I284" s="10"/>
      <c r="J284" s="10"/>
    </row>
    <row r="285" spans="1:10" s="6" customFormat="1">
      <c r="A285" s="10"/>
      <c r="B285" s="10"/>
      <c r="C285" s="19" t="s">
        <v>192</v>
      </c>
      <c r="D285" s="10"/>
      <c r="E285" s="17" t="s">
        <v>3</v>
      </c>
      <c r="F285" s="10"/>
      <c r="G285" s="10"/>
      <c r="H285" s="10"/>
      <c r="I285" s="10"/>
      <c r="J285" s="10"/>
    </row>
    <row r="286" spans="1:10" s="6" customFormat="1">
      <c r="A286" s="10"/>
      <c r="B286" s="10"/>
      <c r="C286" s="19" t="s">
        <v>243</v>
      </c>
      <c r="D286" s="10"/>
      <c r="E286" s="10"/>
      <c r="F286" s="17" t="s">
        <v>3</v>
      </c>
      <c r="G286" s="17"/>
      <c r="H286" s="110"/>
      <c r="I286" s="110"/>
      <c r="J286" s="110"/>
    </row>
    <row r="287" spans="1:10">
      <c r="A287" s="10"/>
      <c r="B287" s="10"/>
      <c r="C287" s="19" t="s">
        <v>255</v>
      </c>
      <c r="D287" s="10"/>
      <c r="E287" s="10"/>
      <c r="F287" s="17" t="s">
        <v>3</v>
      </c>
      <c r="G287" s="17"/>
      <c r="H287" s="110"/>
      <c r="I287" s="110"/>
      <c r="J287" s="110"/>
    </row>
    <row r="288" spans="1:10">
      <c r="A288" s="10"/>
      <c r="B288" s="10"/>
      <c r="C288" s="19" t="s">
        <v>245</v>
      </c>
      <c r="D288" s="10"/>
      <c r="E288" s="10"/>
      <c r="F288" s="17" t="s">
        <v>3</v>
      </c>
      <c r="G288" s="17"/>
      <c r="H288" s="110"/>
      <c r="I288" s="110"/>
      <c r="J288" s="110"/>
    </row>
    <row r="289" spans="1:10">
      <c r="A289" s="10"/>
      <c r="B289" s="10"/>
      <c r="C289" s="19" t="s">
        <v>195</v>
      </c>
      <c r="D289" s="10"/>
      <c r="E289" s="17" t="s">
        <v>3</v>
      </c>
      <c r="F289" s="10"/>
      <c r="G289" s="10"/>
      <c r="H289" s="10"/>
      <c r="I289" s="10"/>
      <c r="J289" s="10"/>
    </row>
    <row r="290" spans="1:10">
      <c r="A290" s="10"/>
      <c r="B290" s="10"/>
      <c r="C290" s="19" t="s">
        <v>194</v>
      </c>
      <c r="D290" s="10"/>
      <c r="E290" s="17" t="s">
        <v>3</v>
      </c>
      <c r="F290" s="10"/>
      <c r="G290" s="10"/>
      <c r="H290" s="10"/>
      <c r="I290" s="10"/>
      <c r="J290" s="10"/>
    </row>
    <row r="291" spans="1:10">
      <c r="A291" s="10"/>
      <c r="B291" s="10"/>
      <c r="C291" s="19" t="s">
        <v>253</v>
      </c>
      <c r="D291" s="10"/>
      <c r="E291" s="10"/>
      <c r="F291" s="17" t="s">
        <v>3</v>
      </c>
      <c r="G291" s="17"/>
      <c r="H291" s="110"/>
      <c r="I291" s="110"/>
      <c r="J291" s="110"/>
    </row>
    <row r="292" spans="1:10">
      <c r="A292" s="10"/>
      <c r="B292" s="10"/>
      <c r="C292" s="19" t="s">
        <v>198</v>
      </c>
      <c r="D292" s="10"/>
      <c r="E292" s="17" t="s">
        <v>3</v>
      </c>
      <c r="F292" s="10"/>
      <c r="G292" s="10"/>
      <c r="H292" s="10"/>
      <c r="I292" s="10"/>
      <c r="J292" s="10"/>
    </row>
    <row r="293" spans="1:10">
      <c r="A293" s="10"/>
      <c r="B293" s="10"/>
      <c r="C293" s="19" t="s">
        <v>196</v>
      </c>
      <c r="D293" s="10"/>
      <c r="E293" s="10"/>
      <c r="F293" s="17" t="s">
        <v>3</v>
      </c>
      <c r="G293" s="17"/>
      <c r="H293" s="110"/>
      <c r="I293" s="110"/>
      <c r="J293" s="110"/>
    </row>
    <row r="294" spans="1:10">
      <c r="A294" s="10"/>
      <c r="B294" s="10"/>
      <c r="C294" s="19" t="s">
        <v>248</v>
      </c>
      <c r="D294" s="10"/>
      <c r="E294" s="10"/>
      <c r="F294" s="17" t="s">
        <v>3</v>
      </c>
      <c r="G294" s="17"/>
      <c r="H294" s="110"/>
      <c r="I294" s="110"/>
      <c r="J294" s="110"/>
    </row>
    <row r="295" spans="1:10">
      <c r="A295" s="10"/>
      <c r="B295" s="10"/>
      <c r="C295" s="19" t="s">
        <v>250</v>
      </c>
      <c r="D295" s="10"/>
      <c r="E295" s="17" t="s">
        <v>3</v>
      </c>
      <c r="F295" s="10"/>
      <c r="G295" s="10"/>
      <c r="H295" s="10"/>
      <c r="I295" s="10"/>
      <c r="J295" s="10"/>
    </row>
    <row r="296" spans="1:10">
      <c r="A296" s="9" t="s">
        <v>200</v>
      </c>
      <c r="B296" s="9"/>
      <c r="C296" s="35"/>
      <c r="D296" s="9">
        <f>SUM(D297)</f>
        <v>1</v>
      </c>
      <c r="E296" s="9">
        <f>SUM(E297)</f>
        <v>0</v>
      </c>
      <c r="F296" s="9">
        <f>SUM(F297)</f>
        <v>0</v>
      </c>
      <c r="G296" s="9">
        <f>SUM(G297)</f>
        <v>0</v>
      </c>
      <c r="H296" s="9"/>
      <c r="I296" s="9"/>
      <c r="J296" s="9"/>
    </row>
    <row r="297" spans="1:10">
      <c r="A297" s="12"/>
      <c r="B297" s="13" t="s">
        <v>202</v>
      </c>
      <c r="C297" s="26"/>
      <c r="D297" s="12">
        <f>COUNTIF(D$298,"●")</f>
        <v>1</v>
      </c>
      <c r="E297" s="12">
        <f>COUNTIF(E$298,"●")</f>
        <v>0</v>
      </c>
      <c r="F297" s="12">
        <f>COUNTIF(F$298,"●")</f>
        <v>0</v>
      </c>
      <c r="G297" s="12">
        <f>COUNTIF(G$298,"●")</f>
        <v>0</v>
      </c>
      <c r="H297" s="12"/>
      <c r="I297" s="12"/>
      <c r="J297" s="12"/>
    </row>
    <row r="298" spans="1:10">
      <c r="A298" s="10"/>
      <c r="B298" s="10"/>
      <c r="C298" s="16" t="s">
        <v>204</v>
      </c>
      <c r="D298" s="17" t="s">
        <v>3</v>
      </c>
      <c r="E298" s="10"/>
      <c r="F298" s="10"/>
      <c r="G298" s="10"/>
      <c r="H298" s="10"/>
      <c r="I298" s="10"/>
      <c r="J298" s="10"/>
    </row>
    <row r="299" spans="1:10">
      <c r="A299" s="9" t="s">
        <v>206</v>
      </c>
      <c r="B299" s="9"/>
      <c r="C299" s="35"/>
      <c r="D299" s="9">
        <f>SUM(D300,D302,D304,D307)</f>
        <v>4</v>
      </c>
      <c r="E299" s="9">
        <f>SUM(E300,E302,E304,E307)</f>
        <v>0</v>
      </c>
      <c r="F299" s="9">
        <f>SUM(F300,F302,F304,F307)</f>
        <v>1</v>
      </c>
      <c r="G299" s="9">
        <f>SUM(G300,G302,G304,G307)</f>
        <v>0</v>
      </c>
      <c r="H299" s="9"/>
      <c r="I299" s="9"/>
      <c r="J299" s="9"/>
    </row>
    <row r="300" spans="1:10">
      <c r="A300" s="12"/>
      <c r="B300" s="13" t="s">
        <v>208</v>
      </c>
      <c r="C300" s="26"/>
      <c r="D300" s="12">
        <f>COUNTIF(D$301,"●")</f>
        <v>1</v>
      </c>
      <c r="E300" s="12">
        <f>COUNTIF(E$301,"●")</f>
        <v>0</v>
      </c>
      <c r="F300" s="12">
        <f>COUNTIF(F$301,"●")</f>
        <v>0</v>
      </c>
      <c r="G300" s="12">
        <f>COUNTIF(G$301,"●")</f>
        <v>0</v>
      </c>
      <c r="H300" s="12"/>
      <c r="I300" s="12"/>
      <c r="J300" s="12"/>
    </row>
    <row r="301" spans="1:10">
      <c r="A301" s="10"/>
      <c r="B301" s="10"/>
      <c r="C301" s="78" t="s">
        <v>210</v>
      </c>
      <c r="D301" s="85" t="s">
        <v>3</v>
      </c>
      <c r="E301" s="83"/>
      <c r="F301" s="83"/>
      <c r="G301" s="83"/>
      <c r="H301" s="83"/>
      <c r="I301" s="83"/>
      <c r="J301" s="83"/>
    </row>
    <row r="302" spans="1:10">
      <c r="A302" s="12"/>
      <c r="B302" s="57" t="s">
        <v>211</v>
      </c>
      <c r="C302" s="26"/>
      <c r="D302" s="12">
        <f>COUNTIF(D$303,"●")</f>
        <v>1</v>
      </c>
      <c r="E302" s="12">
        <f>COUNTIF(E$303,"●")</f>
        <v>0</v>
      </c>
      <c r="F302" s="12">
        <f>COUNTIF(F$303,"●")</f>
        <v>0</v>
      </c>
      <c r="G302" s="12">
        <f>COUNTIF(G$303,"●")</f>
        <v>0</v>
      </c>
      <c r="H302" s="12"/>
      <c r="I302" s="12"/>
      <c r="J302" s="12"/>
    </row>
    <row r="303" spans="1:10">
      <c r="A303" s="10"/>
      <c r="B303" s="10"/>
      <c r="C303" s="78" t="s">
        <v>212</v>
      </c>
      <c r="D303" s="84" t="s">
        <v>3</v>
      </c>
      <c r="E303" s="83"/>
      <c r="F303" s="83"/>
      <c r="G303" s="83"/>
      <c r="H303" s="83"/>
      <c r="I303" s="83"/>
      <c r="J303" s="83"/>
    </row>
    <row r="304" spans="1:10">
      <c r="A304" s="12"/>
      <c r="B304" s="57" t="s">
        <v>213</v>
      </c>
      <c r="C304" s="26"/>
      <c r="D304" s="12">
        <f>COUNTIF(D$305:D$306,"●")</f>
        <v>2</v>
      </c>
      <c r="E304" s="12">
        <f>COUNTIF(E$305:E$306,"●")</f>
        <v>0</v>
      </c>
      <c r="F304" s="12">
        <f>COUNTIF(F$305:F$306,"●")</f>
        <v>0</v>
      </c>
      <c r="G304" s="12">
        <f>COUNTIF(G$305:G$306,"●")</f>
        <v>0</v>
      </c>
      <c r="H304" s="12"/>
      <c r="I304" s="12"/>
      <c r="J304" s="12"/>
    </row>
    <row r="305" spans="1:10">
      <c r="A305" s="10"/>
      <c r="B305" s="10"/>
      <c r="C305" s="58" t="s">
        <v>215</v>
      </c>
      <c r="D305" s="59" t="s">
        <v>3</v>
      </c>
      <c r="E305" s="17"/>
      <c r="F305" s="17"/>
      <c r="G305" s="17"/>
      <c r="H305" s="110"/>
      <c r="I305" s="110"/>
      <c r="J305" s="110"/>
    </row>
    <row r="306" spans="1:10">
      <c r="A306" s="10"/>
      <c r="B306" s="10"/>
      <c r="C306" s="58" t="s">
        <v>217</v>
      </c>
      <c r="D306" s="59" t="s">
        <v>3</v>
      </c>
      <c r="E306" s="17"/>
      <c r="F306" s="17"/>
      <c r="G306" s="17"/>
      <c r="H306" s="110"/>
      <c r="I306" s="110"/>
      <c r="J306" s="110"/>
    </row>
    <row r="307" spans="1:10">
      <c r="A307" s="12"/>
      <c r="B307" s="57" t="s">
        <v>218</v>
      </c>
      <c r="C307" s="26"/>
      <c r="D307" s="12">
        <f>COUNTIF(D$308,"●")</f>
        <v>0</v>
      </c>
      <c r="E307" s="12">
        <f>COUNTIF(E$308,"●")</f>
        <v>0</v>
      </c>
      <c r="F307" s="12">
        <f>COUNTIF(F$308,"●")</f>
        <v>1</v>
      </c>
      <c r="G307" s="12">
        <f>COUNTIF(G$308,"●")</f>
        <v>0</v>
      </c>
      <c r="H307" s="12"/>
      <c r="I307" s="12"/>
      <c r="J307" s="12"/>
    </row>
    <row r="308" spans="1:10">
      <c r="A308" s="10"/>
      <c r="B308" s="10"/>
      <c r="C308" s="19" t="s">
        <v>220</v>
      </c>
      <c r="D308" s="10"/>
      <c r="E308" s="10"/>
      <c r="F308" s="17" t="s">
        <v>3</v>
      </c>
      <c r="G308" s="17"/>
      <c r="H308" s="110"/>
      <c r="I308" s="110"/>
      <c r="J308" s="110"/>
    </row>
    <row r="309" spans="1:10" s="6" customFormat="1">
      <c r="A309" s="9" t="s">
        <v>222</v>
      </c>
      <c r="B309" s="9"/>
      <c r="C309" s="35"/>
      <c r="D309" s="9">
        <f>SUM(D310,D312)</f>
        <v>0</v>
      </c>
      <c r="E309" s="9">
        <f>SUM(E310,E312)</f>
        <v>2</v>
      </c>
      <c r="F309" s="9">
        <f>SUM(F310,F312)</f>
        <v>0</v>
      </c>
      <c r="G309" s="9">
        <f>SUM(G310,G312)</f>
        <v>0</v>
      </c>
      <c r="H309" s="9"/>
      <c r="I309" s="9"/>
      <c r="J309" s="9"/>
    </row>
    <row r="310" spans="1:10" s="6" customFormat="1">
      <c r="A310" s="12"/>
      <c r="B310" s="13" t="s">
        <v>230</v>
      </c>
      <c r="C310" s="26"/>
      <c r="D310" s="12">
        <f>COUNTIF(D$311,"●")</f>
        <v>0</v>
      </c>
      <c r="E310" s="12">
        <f>COUNTIF(E$311,"●")</f>
        <v>1</v>
      </c>
      <c r="F310" s="12">
        <f>COUNTIF(F$311,"●")</f>
        <v>0</v>
      </c>
      <c r="G310" s="12">
        <f>COUNTIF(G$311,"●")</f>
        <v>0</v>
      </c>
      <c r="H310" s="12"/>
      <c r="I310" s="12"/>
      <c r="J310" s="12"/>
    </row>
    <row r="311" spans="1:10" s="6" customFormat="1">
      <c r="A311" s="10"/>
      <c r="B311" s="10"/>
      <c r="C311" s="78" t="s">
        <v>1177</v>
      </c>
      <c r="D311" s="83"/>
      <c r="E311" s="83" t="s">
        <v>3</v>
      </c>
      <c r="F311" s="83"/>
      <c r="G311" s="83"/>
      <c r="H311" s="83"/>
      <c r="I311" s="83"/>
      <c r="J311" s="83"/>
    </row>
    <row r="312" spans="1:10" s="6" customFormat="1">
      <c r="A312" s="12"/>
      <c r="B312" s="57" t="s">
        <v>233</v>
      </c>
      <c r="C312" s="26"/>
      <c r="D312" s="12">
        <f>COUNTIF(D$313,"●")</f>
        <v>0</v>
      </c>
      <c r="E312" s="12">
        <f>COUNTIF(E$313,"●")</f>
        <v>1</v>
      </c>
      <c r="F312" s="12">
        <f>COUNTIF(F$313,"●")</f>
        <v>0</v>
      </c>
      <c r="G312" s="12">
        <f>COUNTIF(G$313,"●")</f>
        <v>0</v>
      </c>
      <c r="H312" s="12"/>
      <c r="I312" s="12"/>
      <c r="J312" s="12"/>
    </row>
    <row r="313" spans="1:10" s="6" customFormat="1">
      <c r="A313" s="10"/>
      <c r="B313" s="10"/>
      <c r="C313" s="78" t="s">
        <v>1179</v>
      </c>
      <c r="D313" s="83"/>
      <c r="E313" s="83" t="s">
        <v>3</v>
      </c>
      <c r="F313" s="83"/>
      <c r="G313" s="83"/>
      <c r="H313" s="83"/>
      <c r="I313" s="83"/>
      <c r="J313" s="83"/>
    </row>
    <row r="314" spans="1:10" s="6" customFormat="1">
      <c r="A314" s="9" t="s">
        <v>237</v>
      </c>
      <c r="B314" s="9"/>
      <c r="C314" s="35"/>
      <c r="D314" s="9">
        <f>SUM(D315,D319,D323,D327)</f>
        <v>6</v>
      </c>
      <c r="E314" s="9">
        <f>SUM(E315,E319,E323,E327)</f>
        <v>3</v>
      </c>
      <c r="F314" s="9">
        <f>SUM(F315,F319,F323,F327)</f>
        <v>0</v>
      </c>
      <c r="G314" s="9">
        <f>SUM(G315,G319,G323,G327)</f>
        <v>0</v>
      </c>
      <c r="H314" s="9"/>
      <c r="I314" s="9"/>
      <c r="J314" s="9"/>
    </row>
    <row r="315" spans="1:10" s="6" customFormat="1">
      <c r="A315" s="12"/>
      <c r="B315" s="13" t="s">
        <v>239</v>
      </c>
      <c r="C315" s="26"/>
      <c r="D315" s="12">
        <f>COUNTIF(D$316:D$318,"●")</f>
        <v>1</v>
      </c>
      <c r="E315" s="12">
        <f>COUNTIF(E$316:E$318,"●")</f>
        <v>1</v>
      </c>
      <c r="F315" s="12">
        <f>COUNTIF(F$316:F$318,"●")</f>
        <v>0</v>
      </c>
      <c r="G315" s="12">
        <f>COUNTIF(G$316:G$318,"●")</f>
        <v>0</v>
      </c>
      <c r="H315" s="12"/>
      <c r="I315" s="12"/>
      <c r="J315" s="12"/>
    </row>
    <row r="316" spans="1:10" s="6" customFormat="1">
      <c r="A316" s="10"/>
      <c r="B316" s="10"/>
      <c r="C316" s="61" t="s">
        <v>286</v>
      </c>
      <c r="D316" s="61"/>
      <c r="E316" s="62"/>
      <c r="F316" s="61"/>
      <c r="G316" s="61"/>
      <c r="H316" s="61"/>
      <c r="I316" s="61"/>
      <c r="J316" s="61"/>
    </row>
    <row r="317" spans="1:10" s="6" customFormat="1">
      <c r="A317" s="10"/>
      <c r="B317" s="10"/>
      <c r="C317" s="19" t="s">
        <v>287</v>
      </c>
      <c r="D317" s="10"/>
      <c r="E317" s="17" t="s">
        <v>3</v>
      </c>
      <c r="F317" s="10"/>
      <c r="G317" s="10"/>
      <c r="H317" s="10"/>
      <c r="I317" s="10"/>
      <c r="J317" s="10"/>
    </row>
    <row r="318" spans="1:10" s="6" customFormat="1">
      <c r="A318" s="10"/>
      <c r="B318" s="10"/>
      <c r="C318" s="78" t="s">
        <v>289</v>
      </c>
      <c r="D318" s="83" t="s">
        <v>3</v>
      </c>
      <c r="E318" s="83"/>
      <c r="F318" s="83"/>
      <c r="G318" s="83"/>
      <c r="H318" s="83"/>
      <c r="I318" s="83"/>
      <c r="J318" s="83"/>
    </row>
    <row r="319" spans="1:10" s="6" customFormat="1">
      <c r="A319" s="12"/>
      <c r="B319" s="13" t="s">
        <v>242</v>
      </c>
      <c r="C319" s="26"/>
      <c r="D319" s="12">
        <f>COUNTIF(D$320:D$322,"●")</f>
        <v>2</v>
      </c>
      <c r="E319" s="12">
        <f>COUNTIF(E$320:E$322,"●")</f>
        <v>1</v>
      </c>
      <c r="F319" s="12">
        <f>COUNTIF(F$320:F$322,"●")</f>
        <v>0</v>
      </c>
      <c r="G319" s="12">
        <f>COUNTIF(G$320:G$322,"●")</f>
        <v>0</v>
      </c>
      <c r="H319" s="12"/>
      <c r="I319" s="12"/>
      <c r="J319" s="12"/>
    </row>
    <row r="320" spans="1:10" s="6" customFormat="1">
      <c r="A320" s="10"/>
      <c r="B320" s="10"/>
      <c r="C320" s="77" t="s">
        <v>1182</v>
      </c>
      <c r="D320" s="83" t="s">
        <v>1151</v>
      </c>
      <c r="E320" s="83"/>
      <c r="F320" s="83"/>
      <c r="G320" s="83"/>
      <c r="H320" s="83"/>
      <c r="I320" s="83"/>
      <c r="J320" s="83"/>
    </row>
    <row r="321" spans="1:10" s="6" customFormat="1">
      <c r="A321" s="10"/>
      <c r="B321" s="10"/>
      <c r="C321" s="77" t="s">
        <v>1183</v>
      </c>
      <c r="D321" s="83" t="s">
        <v>3</v>
      </c>
      <c r="E321" s="83"/>
      <c r="F321" s="83"/>
      <c r="G321" s="83"/>
      <c r="H321" s="83"/>
      <c r="I321" s="83"/>
      <c r="J321" s="83"/>
    </row>
    <row r="322" spans="1:10" s="6" customFormat="1">
      <c r="A322" s="10"/>
      <c r="B322" s="10"/>
      <c r="C322" s="19" t="s">
        <v>293</v>
      </c>
      <c r="D322" s="10"/>
      <c r="E322" s="17" t="s">
        <v>3</v>
      </c>
      <c r="F322" s="10"/>
      <c r="G322" s="10"/>
      <c r="H322" s="10"/>
      <c r="I322" s="10"/>
      <c r="J322" s="10"/>
    </row>
    <row r="323" spans="1:10" s="6" customFormat="1">
      <c r="A323" s="12"/>
      <c r="B323" s="13" t="s">
        <v>246</v>
      </c>
      <c r="C323" s="26"/>
      <c r="D323" s="12">
        <f>COUNTIF(D$324:D$326,"●")</f>
        <v>3</v>
      </c>
      <c r="E323" s="12">
        <f>COUNTIF(E$324:E$326,"●")</f>
        <v>0</v>
      </c>
      <c r="F323" s="12">
        <f>COUNTIF(F$324:F$326,"●")</f>
        <v>0</v>
      </c>
      <c r="G323" s="12">
        <f>COUNTIF(G$324:G$326,"●")</f>
        <v>0</v>
      </c>
      <c r="H323" s="12"/>
      <c r="I323" s="12"/>
      <c r="J323" s="12"/>
    </row>
    <row r="324" spans="1:10" s="6" customFormat="1">
      <c r="A324" s="10"/>
      <c r="B324" s="10"/>
      <c r="C324" s="77" t="s">
        <v>1184</v>
      </c>
      <c r="D324" s="83" t="s">
        <v>1151</v>
      </c>
      <c r="E324" s="83"/>
      <c r="F324" s="83"/>
      <c r="G324" s="83"/>
      <c r="H324" s="83"/>
      <c r="I324" s="83"/>
      <c r="J324" s="83"/>
    </row>
    <row r="325" spans="1:10" s="6" customFormat="1">
      <c r="A325" s="10"/>
      <c r="B325" s="10"/>
      <c r="C325" s="77" t="s">
        <v>1185</v>
      </c>
      <c r="D325" s="83" t="s">
        <v>3</v>
      </c>
      <c r="E325" s="83"/>
      <c r="F325" s="83"/>
      <c r="G325" s="83"/>
      <c r="H325" s="83"/>
      <c r="I325" s="83"/>
      <c r="J325" s="83"/>
    </row>
    <row r="326" spans="1:10">
      <c r="A326" s="10"/>
      <c r="B326" s="10"/>
      <c r="C326" s="78" t="s">
        <v>249</v>
      </c>
      <c r="D326" s="83" t="s">
        <v>3</v>
      </c>
      <c r="E326" s="83"/>
      <c r="F326" s="83"/>
      <c r="G326" s="83"/>
      <c r="H326" s="83"/>
      <c r="I326" s="83"/>
      <c r="J326" s="83"/>
    </row>
    <row r="327" spans="1:10">
      <c r="A327" s="12"/>
      <c r="B327" s="13" t="s">
        <v>251</v>
      </c>
      <c r="C327" s="26"/>
      <c r="D327" s="12">
        <f>COUNTIF(D$328,"●")</f>
        <v>0</v>
      </c>
      <c r="E327" s="12">
        <f>COUNTIF(E$328,"●")</f>
        <v>1</v>
      </c>
      <c r="F327" s="12">
        <f>COUNTIF(F$328,"●")</f>
        <v>0</v>
      </c>
      <c r="G327" s="12">
        <f>COUNTIF(G$328,"●")</f>
        <v>0</v>
      </c>
      <c r="H327" s="12"/>
      <c r="I327" s="12"/>
      <c r="J327" s="12"/>
    </row>
    <row r="328" spans="1:10">
      <c r="A328" s="10"/>
      <c r="B328" s="10"/>
      <c r="C328" s="19" t="s">
        <v>296</v>
      </c>
      <c r="D328" s="10"/>
      <c r="E328" s="17" t="s">
        <v>3</v>
      </c>
      <c r="F328" s="10"/>
      <c r="G328" s="10"/>
      <c r="H328" s="10"/>
      <c r="I328" s="10"/>
      <c r="J328" s="10"/>
    </row>
    <row r="329" spans="1:10">
      <c r="A329" s="64" t="s">
        <v>252</v>
      </c>
      <c r="B329" s="9"/>
      <c r="C329" s="35"/>
      <c r="D329" s="9">
        <f>SUM(D330,D332,D334,D351,D356)</f>
        <v>3</v>
      </c>
      <c r="E329" s="9">
        <f>SUM(E330,E332,E334,E351,E356)</f>
        <v>7</v>
      </c>
      <c r="F329" s="9">
        <f>SUM(F330,F332,F334,F351,F356)</f>
        <v>27</v>
      </c>
      <c r="G329" s="9">
        <f>SUM(G330,G332,G334,G351,G356)</f>
        <v>8</v>
      </c>
      <c r="H329" s="9"/>
      <c r="I329" s="9"/>
      <c r="J329" s="9"/>
    </row>
    <row r="330" spans="1:10">
      <c r="A330" s="12"/>
      <c r="B330" s="13" t="s">
        <v>1188</v>
      </c>
      <c r="C330" s="26"/>
      <c r="D330" s="12">
        <f>COUNTIF(D$331,"●")</f>
        <v>1</v>
      </c>
      <c r="E330" s="12">
        <f>COUNTIF(E$331,"●")</f>
        <v>0</v>
      </c>
      <c r="F330" s="12">
        <f>COUNTIF(F$331,"●")</f>
        <v>0</v>
      </c>
      <c r="G330" s="12">
        <f>COUNTIF(G$331,"●")</f>
        <v>0</v>
      </c>
      <c r="H330" s="12"/>
      <c r="I330" s="12"/>
      <c r="J330" s="12"/>
    </row>
    <row r="331" spans="1:10">
      <c r="A331" s="18"/>
      <c r="B331" s="18"/>
      <c r="C331" s="65" t="s">
        <v>1189</v>
      </c>
      <c r="D331" s="66" t="s">
        <v>3</v>
      </c>
      <c r="E331" s="67"/>
      <c r="F331" s="67"/>
      <c r="G331" s="66"/>
      <c r="H331" s="66"/>
      <c r="I331" s="66"/>
      <c r="J331" s="66"/>
    </row>
    <row r="332" spans="1:10">
      <c r="A332" s="12"/>
      <c r="B332" s="13" t="s">
        <v>1191</v>
      </c>
      <c r="C332" s="26"/>
      <c r="D332" s="12">
        <f>COUNTIF(D$333,"●")</f>
        <v>1</v>
      </c>
      <c r="E332" s="12">
        <f>COUNTIF(E$333,"●")</f>
        <v>0</v>
      </c>
      <c r="F332" s="12">
        <f>COUNTIF(F$333,"●")</f>
        <v>0</v>
      </c>
      <c r="G332" s="12">
        <f>COUNTIF(G$333,"●")</f>
        <v>0</v>
      </c>
      <c r="H332" s="12"/>
      <c r="I332" s="12"/>
      <c r="J332" s="12"/>
    </row>
    <row r="333" spans="1:10">
      <c r="A333" s="10"/>
      <c r="B333" s="10"/>
      <c r="C333" s="19" t="s">
        <v>1192</v>
      </c>
      <c r="D333" s="69" t="s">
        <v>3</v>
      </c>
      <c r="E333" s="17"/>
      <c r="F333" s="17"/>
      <c r="G333" s="69"/>
      <c r="H333" s="69"/>
      <c r="I333" s="69"/>
      <c r="J333" s="69"/>
    </row>
    <row r="334" spans="1:10">
      <c r="A334" s="12"/>
      <c r="B334" s="13" t="s">
        <v>257</v>
      </c>
      <c r="C334" s="26"/>
      <c r="D334" s="12">
        <f>COUNTIF(D$335:D$350,"●")</f>
        <v>0</v>
      </c>
      <c r="E334" s="12">
        <f>COUNTIF(E$335:E$350,"●")</f>
        <v>0</v>
      </c>
      <c r="F334" s="12">
        <f>COUNTIF(F$335:F$350,"●")</f>
        <v>16</v>
      </c>
      <c r="G334" s="12">
        <f>COUNTIF(G$335:G$350,"●")</f>
        <v>0</v>
      </c>
      <c r="H334" s="12"/>
      <c r="I334" s="12"/>
      <c r="J334" s="12"/>
    </row>
    <row r="335" spans="1:10">
      <c r="A335" s="10"/>
      <c r="B335" s="10"/>
      <c r="C335" s="19" t="s">
        <v>258</v>
      </c>
      <c r="D335" s="10"/>
      <c r="E335" s="10"/>
      <c r="F335" s="17" t="s">
        <v>3</v>
      </c>
      <c r="G335" s="17"/>
      <c r="H335" s="110"/>
      <c r="I335" s="110"/>
      <c r="J335" s="110"/>
    </row>
    <row r="336" spans="1:10">
      <c r="A336" s="10"/>
      <c r="B336" s="10"/>
      <c r="C336" s="19" t="s">
        <v>259</v>
      </c>
      <c r="D336" s="10"/>
      <c r="E336" s="10"/>
      <c r="F336" s="17" t="s">
        <v>3</v>
      </c>
      <c r="G336" s="17"/>
      <c r="H336" s="110"/>
      <c r="I336" s="110"/>
      <c r="J336" s="110"/>
    </row>
    <row r="337" spans="1:10" s="6" customFormat="1">
      <c r="A337" s="10"/>
      <c r="B337" s="10"/>
      <c r="C337" s="19" t="s">
        <v>260</v>
      </c>
      <c r="D337" s="10"/>
      <c r="E337" s="10"/>
      <c r="F337" s="17" t="s">
        <v>3</v>
      </c>
      <c r="G337" s="17"/>
      <c r="H337" s="110"/>
      <c r="I337" s="110"/>
      <c r="J337" s="110"/>
    </row>
    <row r="338" spans="1:10" s="6" customFormat="1">
      <c r="A338" s="10"/>
      <c r="B338" s="10"/>
      <c r="C338" s="19" t="s">
        <v>261</v>
      </c>
      <c r="D338" s="10"/>
      <c r="E338" s="10"/>
      <c r="F338" s="17" t="s">
        <v>3</v>
      </c>
      <c r="G338" s="17"/>
      <c r="H338" s="110"/>
      <c r="I338" s="110"/>
      <c r="J338" s="110"/>
    </row>
    <row r="339" spans="1:10" s="6" customFormat="1">
      <c r="A339" s="10"/>
      <c r="B339" s="10"/>
      <c r="C339" s="19" t="s">
        <v>262</v>
      </c>
      <c r="D339" s="10"/>
      <c r="E339" s="10"/>
      <c r="F339" s="17" t="s">
        <v>3</v>
      </c>
      <c r="G339" s="17"/>
      <c r="H339" s="110"/>
      <c r="I339" s="110"/>
      <c r="J339" s="110"/>
    </row>
    <row r="340" spans="1:10" s="6" customFormat="1">
      <c r="A340" s="10"/>
      <c r="B340" s="10"/>
      <c r="C340" s="19" t="s">
        <v>263</v>
      </c>
      <c r="D340" s="10"/>
      <c r="E340" s="10"/>
      <c r="F340" s="17" t="s">
        <v>3</v>
      </c>
      <c r="G340" s="17"/>
      <c r="H340" s="110"/>
      <c r="I340" s="110"/>
      <c r="J340" s="110"/>
    </row>
    <row r="341" spans="1:10" s="6" customFormat="1">
      <c r="A341" s="10"/>
      <c r="B341" s="10"/>
      <c r="C341" s="19" t="s">
        <v>264</v>
      </c>
      <c r="D341" s="10"/>
      <c r="E341" s="10"/>
      <c r="F341" s="17" t="s">
        <v>3</v>
      </c>
      <c r="G341" s="17"/>
      <c r="H341" s="110"/>
      <c r="I341" s="110"/>
      <c r="J341" s="110"/>
    </row>
    <row r="342" spans="1:10" s="6" customFormat="1">
      <c r="A342" s="10"/>
      <c r="B342" s="10"/>
      <c r="C342" s="19" t="s">
        <v>265</v>
      </c>
      <c r="D342" s="10"/>
      <c r="E342" s="10"/>
      <c r="F342" s="17" t="s">
        <v>3</v>
      </c>
      <c r="G342" s="17"/>
      <c r="H342" s="110"/>
      <c r="I342" s="110"/>
      <c r="J342" s="110"/>
    </row>
    <row r="343" spans="1:10" s="6" customFormat="1">
      <c r="A343" s="10"/>
      <c r="B343" s="10"/>
      <c r="C343" s="19" t="s">
        <v>266</v>
      </c>
      <c r="D343" s="10"/>
      <c r="E343" s="10"/>
      <c r="F343" s="17" t="s">
        <v>3</v>
      </c>
      <c r="G343" s="17"/>
      <c r="H343" s="110"/>
      <c r="I343" s="110"/>
      <c r="J343" s="110"/>
    </row>
    <row r="344" spans="1:10" s="6" customFormat="1">
      <c r="A344" s="10"/>
      <c r="B344" s="10"/>
      <c r="C344" s="19" t="s">
        <v>267</v>
      </c>
      <c r="D344" s="10"/>
      <c r="E344" s="10"/>
      <c r="F344" s="17" t="s">
        <v>3</v>
      </c>
      <c r="G344" s="17"/>
      <c r="H344" s="110"/>
      <c r="I344" s="110"/>
      <c r="J344" s="110"/>
    </row>
    <row r="345" spans="1:10" s="6" customFormat="1">
      <c r="A345" s="10"/>
      <c r="B345" s="10"/>
      <c r="C345" s="19" t="s">
        <v>268</v>
      </c>
      <c r="D345" s="10"/>
      <c r="E345" s="10"/>
      <c r="F345" s="17" t="s">
        <v>3</v>
      </c>
      <c r="G345" s="17"/>
      <c r="H345" s="110"/>
      <c r="I345" s="110"/>
      <c r="J345" s="110"/>
    </row>
    <row r="346" spans="1:10" s="6" customFormat="1">
      <c r="A346" s="10"/>
      <c r="B346" s="10"/>
      <c r="C346" s="19" t="s">
        <v>269</v>
      </c>
      <c r="D346" s="10"/>
      <c r="E346" s="10"/>
      <c r="F346" s="17" t="s">
        <v>3</v>
      </c>
      <c r="G346" s="17"/>
      <c r="H346" s="110"/>
      <c r="I346" s="110"/>
      <c r="J346" s="110"/>
    </row>
    <row r="347" spans="1:10" s="6" customFormat="1">
      <c r="A347" s="10"/>
      <c r="B347" s="10"/>
      <c r="C347" s="19" t="s">
        <v>270</v>
      </c>
      <c r="D347" s="10"/>
      <c r="E347" s="10"/>
      <c r="F347" s="17" t="s">
        <v>3</v>
      </c>
      <c r="G347" s="17"/>
      <c r="H347" s="110"/>
      <c r="I347" s="110"/>
      <c r="J347" s="110"/>
    </row>
    <row r="348" spans="1:10" s="6" customFormat="1">
      <c r="A348" s="10"/>
      <c r="B348" s="10"/>
      <c r="C348" s="19" t="s">
        <v>271</v>
      </c>
      <c r="D348" s="10"/>
      <c r="E348" s="10"/>
      <c r="F348" s="17" t="s">
        <v>3</v>
      </c>
      <c r="G348" s="17"/>
      <c r="H348" s="110"/>
      <c r="I348" s="110"/>
      <c r="J348" s="110"/>
    </row>
    <row r="349" spans="1:10" s="6" customFormat="1">
      <c r="A349" s="10"/>
      <c r="B349" s="10"/>
      <c r="C349" s="19" t="s">
        <v>272</v>
      </c>
      <c r="D349" s="10"/>
      <c r="E349" s="10"/>
      <c r="F349" s="17" t="s">
        <v>3</v>
      </c>
      <c r="G349" s="17"/>
      <c r="H349" s="110"/>
      <c r="I349" s="110"/>
      <c r="J349" s="110"/>
    </row>
    <row r="350" spans="1:10" s="6" customFormat="1">
      <c r="A350" s="10"/>
      <c r="B350" s="10"/>
      <c r="C350" s="19" t="s">
        <v>274</v>
      </c>
      <c r="D350" s="10"/>
      <c r="E350" s="10"/>
      <c r="F350" s="17" t="s">
        <v>3</v>
      </c>
      <c r="G350" s="17"/>
      <c r="H350" s="110"/>
      <c r="I350" s="110"/>
      <c r="J350" s="110"/>
    </row>
    <row r="351" spans="1:10" s="6" customFormat="1">
      <c r="A351" s="12"/>
      <c r="B351" s="13" t="s">
        <v>276</v>
      </c>
      <c r="C351" s="26"/>
      <c r="D351" s="12">
        <f>COUNTIF(D$352:D$355,"●")</f>
        <v>0</v>
      </c>
      <c r="E351" s="12">
        <f>COUNTIF(E$352:E$355,"●")</f>
        <v>1</v>
      </c>
      <c r="F351" s="12">
        <f>COUNTIF(F$352:F$355,"●")</f>
        <v>3</v>
      </c>
      <c r="G351" s="12">
        <f>COUNTIF(G$352:G$355,"●")</f>
        <v>0</v>
      </c>
      <c r="H351" s="12"/>
      <c r="I351" s="12"/>
      <c r="J351" s="12"/>
    </row>
    <row r="352" spans="1:10" s="6" customFormat="1">
      <c r="A352" s="10"/>
      <c r="B352" s="10"/>
      <c r="C352" s="70" t="s">
        <v>1193</v>
      </c>
      <c r="D352" s="10"/>
      <c r="E352" s="17" t="s">
        <v>3</v>
      </c>
      <c r="F352" s="10"/>
      <c r="G352" s="10"/>
      <c r="H352" s="10"/>
      <c r="I352" s="10"/>
      <c r="J352" s="10"/>
    </row>
    <row r="353" spans="1:10">
      <c r="A353" s="10"/>
      <c r="B353" s="10"/>
      <c r="C353" s="19" t="s">
        <v>278</v>
      </c>
      <c r="D353" s="10"/>
      <c r="E353" s="17"/>
      <c r="F353" s="32" t="s">
        <v>3</v>
      </c>
      <c r="G353" s="32"/>
      <c r="H353" s="111"/>
      <c r="I353" s="111"/>
      <c r="J353" s="111"/>
    </row>
    <row r="354" spans="1:10">
      <c r="A354" s="10"/>
      <c r="B354" s="10"/>
      <c r="C354" s="19" t="s">
        <v>280</v>
      </c>
      <c r="D354" s="10"/>
      <c r="E354" s="10"/>
      <c r="F354" s="17" t="s">
        <v>3</v>
      </c>
      <c r="G354" s="17"/>
      <c r="H354" s="110"/>
      <c r="I354" s="110"/>
      <c r="J354" s="110"/>
    </row>
    <row r="355" spans="1:10">
      <c r="A355" s="10"/>
      <c r="B355" s="10"/>
      <c r="C355" s="19" t="s">
        <v>281</v>
      </c>
      <c r="D355" s="10"/>
      <c r="E355" s="10"/>
      <c r="F355" s="17" t="s">
        <v>3</v>
      </c>
      <c r="G355" s="17"/>
      <c r="H355" s="110"/>
      <c r="I355" s="110"/>
      <c r="J355" s="110"/>
    </row>
    <row r="356" spans="1:10">
      <c r="A356" s="12"/>
      <c r="B356" s="13" t="s">
        <v>283</v>
      </c>
      <c r="C356" s="26"/>
      <c r="D356" s="12">
        <f>COUNTIF(D$357:D$379,"●")</f>
        <v>1</v>
      </c>
      <c r="E356" s="12">
        <f>COUNTIF(E$357:E$379,"●")</f>
        <v>6</v>
      </c>
      <c r="F356" s="12">
        <f>COUNTIF(F$357:F$379,"●")</f>
        <v>8</v>
      </c>
      <c r="G356" s="12">
        <f>COUNTIF(G$357:G$379,"●")</f>
        <v>8</v>
      </c>
      <c r="H356" s="12"/>
      <c r="I356" s="12"/>
      <c r="J356" s="12"/>
    </row>
    <row r="357" spans="1:10">
      <c r="A357" s="10"/>
      <c r="B357" s="10"/>
      <c r="C357" s="19" t="s">
        <v>284</v>
      </c>
      <c r="D357" s="10"/>
      <c r="E357" s="17"/>
      <c r="F357" s="10"/>
      <c r="G357" s="32" t="s">
        <v>3</v>
      </c>
      <c r="H357" s="111"/>
      <c r="I357" s="111"/>
      <c r="J357" s="111"/>
    </row>
    <row r="358" spans="1:10">
      <c r="A358" s="10"/>
      <c r="B358" s="10"/>
      <c r="C358" s="70" t="s">
        <v>1196</v>
      </c>
      <c r="D358" s="10"/>
      <c r="E358" s="17" t="s">
        <v>3</v>
      </c>
      <c r="F358" s="10"/>
      <c r="G358" s="10"/>
      <c r="H358" s="10"/>
      <c r="I358" s="10"/>
      <c r="J358" s="10"/>
    </row>
    <row r="359" spans="1:10">
      <c r="A359" s="10"/>
      <c r="B359" s="10"/>
      <c r="C359" s="70" t="s">
        <v>1198</v>
      </c>
      <c r="D359" s="10"/>
      <c r="E359" s="17" t="s">
        <v>3</v>
      </c>
      <c r="F359" s="10"/>
      <c r="G359" s="10"/>
      <c r="H359" s="10"/>
      <c r="I359" s="10"/>
      <c r="J359" s="10"/>
    </row>
    <row r="360" spans="1:10">
      <c r="A360" s="10"/>
      <c r="B360" s="10"/>
      <c r="C360" s="19" t="s">
        <v>321</v>
      </c>
      <c r="D360" s="10"/>
      <c r="E360" s="17"/>
      <c r="F360" s="10"/>
      <c r="G360" s="32" t="s">
        <v>3</v>
      </c>
      <c r="H360" s="111"/>
      <c r="I360" s="111"/>
      <c r="J360" s="111"/>
    </row>
    <row r="361" spans="1:10">
      <c r="A361" s="10"/>
      <c r="B361" s="10"/>
      <c r="C361" s="19" t="s">
        <v>288</v>
      </c>
      <c r="D361" s="10"/>
      <c r="E361" s="17"/>
      <c r="F361" s="10"/>
      <c r="G361" s="32" t="s">
        <v>3</v>
      </c>
      <c r="H361" s="111"/>
      <c r="I361" s="111"/>
      <c r="J361" s="111"/>
    </row>
    <row r="362" spans="1:10">
      <c r="A362" s="10"/>
      <c r="B362" s="10"/>
      <c r="C362" s="19" t="s">
        <v>291</v>
      </c>
      <c r="D362" s="10"/>
      <c r="E362" s="10"/>
      <c r="F362" s="17" t="s">
        <v>3</v>
      </c>
      <c r="G362" s="17"/>
      <c r="H362" s="110"/>
      <c r="I362" s="110"/>
      <c r="J362" s="110"/>
    </row>
    <row r="363" spans="1:10">
      <c r="A363" s="10"/>
      <c r="B363" s="10"/>
      <c r="C363" s="70" t="s">
        <v>1202</v>
      </c>
      <c r="D363" s="44"/>
      <c r="E363" s="44" t="s">
        <v>3</v>
      </c>
      <c r="F363" s="10"/>
      <c r="G363" s="44"/>
      <c r="H363" s="109"/>
      <c r="I363" s="109"/>
      <c r="J363" s="109"/>
    </row>
    <row r="364" spans="1:10">
      <c r="A364" s="18"/>
      <c r="B364" s="18"/>
      <c r="C364" s="71" t="s">
        <v>1205</v>
      </c>
      <c r="D364" s="72" t="s">
        <v>3</v>
      </c>
      <c r="E364" s="72"/>
      <c r="F364" s="23"/>
      <c r="G364" s="23"/>
      <c r="H364" s="23"/>
      <c r="I364" s="23"/>
      <c r="J364" s="23"/>
    </row>
    <row r="365" spans="1:10">
      <c r="A365" s="10"/>
      <c r="B365" s="10"/>
      <c r="C365" s="19" t="s">
        <v>323</v>
      </c>
      <c r="D365" s="10"/>
      <c r="E365" s="10"/>
      <c r="F365" s="17" t="s">
        <v>3</v>
      </c>
      <c r="G365" s="17"/>
      <c r="H365" s="110"/>
      <c r="I365" s="110"/>
      <c r="J365" s="110"/>
    </row>
    <row r="366" spans="1:10">
      <c r="A366" s="10"/>
      <c r="B366" s="10"/>
      <c r="C366" s="73" t="s">
        <v>294</v>
      </c>
      <c r="D366" s="10"/>
      <c r="E366" s="44"/>
      <c r="F366" s="10"/>
      <c r="G366" s="32" t="s">
        <v>3</v>
      </c>
      <c r="H366" s="111"/>
      <c r="I366" s="111"/>
      <c r="J366" s="111"/>
    </row>
    <row r="367" spans="1:10">
      <c r="A367" s="10"/>
      <c r="B367" s="10"/>
      <c r="C367" s="70" t="s">
        <v>1208</v>
      </c>
      <c r="D367" s="10"/>
      <c r="E367" s="44" t="s">
        <v>3</v>
      </c>
      <c r="F367" s="17"/>
      <c r="G367" s="44"/>
      <c r="H367" s="109"/>
      <c r="I367" s="109"/>
      <c r="J367" s="109"/>
    </row>
    <row r="368" spans="1:10">
      <c r="A368" s="10"/>
      <c r="B368" s="10"/>
      <c r="C368" s="19" t="s">
        <v>1210</v>
      </c>
      <c r="D368" s="10"/>
      <c r="E368" s="17"/>
      <c r="F368" s="10"/>
      <c r="G368" s="32" t="s">
        <v>3</v>
      </c>
      <c r="H368" s="111"/>
      <c r="I368" s="111"/>
      <c r="J368" s="111"/>
    </row>
    <row r="369" spans="1:10">
      <c r="A369" s="10"/>
      <c r="B369" s="10"/>
      <c r="C369" s="19" t="s">
        <v>298</v>
      </c>
      <c r="D369" s="10"/>
      <c r="E369" s="17"/>
      <c r="F369" s="10"/>
      <c r="G369" s="32" t="s">
        <v>3</v>
      </c>
      <c r="H369" s="111"/>
      <c r="I369" s="111"/>
      <c r="J369" s="111"/>
    </row>
    <row r="370" spans="1:10">
      <c r="A370" s="10"/>
      <c r="B370" s="10"/>
      <c r="C370" s="19" t="s">
        <v>324</v>
      </c>
      <c r="D370" s="10"/>
      <c r="E370" s="10"/>
      <c r="F370" s="17" t="s">
        <v>3</v>
      </c>
      <c r="G370" s="17"/>
      <c r="H370" s="110"/>
      <c r="I370" s="110"/>
      <c r="J370" s="110"/>
    </row>
    <row r="371" spans="1:10">
      <c r="A371" s="10"/>
      <c r="B371" s="10"/>
      <c r="C371" s="19" t="s">
        <v>299</v>
      </c>
      <c r="D371" s="10"/>
      <c r="E371" s="10"/>
      <c r="F371" s="17" t="s">
        <v>3</v>
      </c>
      <c r="G371" s="17"/>
      <c r="H371" s="110"/>
      <c r="I371" s="110"/>
      <c r="J371" s="110"/>
    </row>
    <row r="372" spans="1:10">
      <c r="A372" s="10"/>
      <c r="B372" s="10"/>
      <c r="C372" s="19" t="s">
        <v>300</v>
      </c>
      <c r="D372" s="10"/>
      <c r="E372" s="10"/>
      <c r="F372" s="17" t="s">
        <v>3</v>
      </c>
      <c r="G372" s="17"/>
      <c r="H372" s="110"/>
      <c r="I372" s="110"/>
      <c r="J372" s="110"/>
    </row>
    <row r="373" spans="1:10">
      <c r="A373" s="10"/>
      <c r="B373" s="10"/>
      <c r="C373" s="70" t="s">
        <v>1213</v>
      </c>
      <c r="D373" s="10"/>
      <c r="E373" s="17" t="s">
        <v>3</v>
      </c>
      <c r="F373" s="10"/>
      <c r="G373" s="10"/>
      <c r="H373" s="10"/>
      <c r="I373" s="10"/>
      <c r="J373" s="10"/>
    </row>
    <row r="374" spans="1:10">
      <c r="A374" s="10"/>
      <c r="B374" s="10"/>
      <c r="C374" s="70" t="s">
        <v>1215</v>
      </c>
      <c r="D374" s="10"/>
      <c r="E374" s="17" t="s">
        <v>3</v>
      </c>
      <c r="F374" s="10"/>
      <c r="G374" s="10"/>
      <c r="H374" s="10"/>
      <c r="I374" s="10"/>
      <c r="J374" s="10"/>
    </row>
    <row r="375" spans="1:10">
      <c r="A375" s="10"/>
      <c r="B375" s="10"/>
      <c r="C375" s="19" t="s">
        <v>303</v>
      </c>
      <c r="D375" s="10"/>
      <c r="E375" s="17"/>
      <c r="F375" s="10"/>
      <c r="G375" s="32" t="s">
        <v>3</v>
      </c>
      <c r="H375" s="111"/>
      <c r="I375" s="111"/>
      <c r="J375" s="111"/>
    </row>
    <row r="376" spans="1:10">
      <c r="A376" s="10"/>
      <c r="B376" s="10"/>
      <c r="C376" s="19" t="s">
        <v>325</v>
      </c>
      <c r="D376" s="10"/>
      <c r="E376" s="10"/>
      <c r="F376" s="17" t="s">
        <v>3</v>
      </c>
      <c r="G376" s="17"/>
      <c r="H376" s="110"/>
      <c r="I376" s="110"/>
      <c r="J376" s="110"/>
    </row>
    <row r="377" spans="1:10">
      <c r="A377" s="10"/>
      <c r="B377" s="10"/>
      <c r="C377" s="19" t="s">
        <v>304</v>
      </c>
      <c r="D377" s="10"/>
      <c r="E377" s="10"/>
      <c r="F377" s="17" t="s">
        <v>3</v>
      </c>
      <c r="G377" s="17"/>
      <c r="H377" s="110"/>
      <c r="I377" s="110"/>
      <c r="J377" s="110"/>
    </row>
    <row r="378" spans="1:10">
      <c r="A378" s="10"/>
      <c r="B378" s="10"/>
      <c r="C378" s="19" t="s">
        <v>305</v>
      </c>
      <c r="D378" s="10"/>
      <c r="E378" s="17"/>
      <c r="F378" s="10"/>
      <c r="G378" s="32" t="s">
        <v>3</v>
      </c>
      <c r="H378" s="111"/>
      <c r="I378" s="111"/>
      <c r="J378" s="111"/>
    </row>
    <row r="379" spans="1:10">
      <c r="A379" s="10"/>
      <c r="B379" s="10"/>
      <c r="C379" s="19" t="s">
        <v>326</v>
      </c>
      <c r="D379" s="10"/>
      <c r="E379" s="10"/>
      <c r="F379" s="17" t="s">
        <v>3</v>
      </c>
      <c r="G379" s="17"/>
      <c r="H379" s="110"/>
      <c r="I379" s="110"/>
      <c r="J379" s="110"/>
    </row>
    <row r="380" spans="1:10">
      <c r="A380" s="9" t="s">
        <v>306</v>
      </c>
      <c r="B380" s="9"/>
      <c r="C380" s="35"/>
      <c r="D380" s="9">
        <f>SUM(D381,D383,D385)</f>
        <v>0</v>
      </c>
      <c r="E380" s="9">
        <f>SUM(E381,E383,E385)</f>
        <v>4</v>
      </c>
      <c r="F380" s="9">
        <f>SUM(F381,F383,F385)</f>
        <v>0</v>
      </c>
      <c r="G380" s="9">
        <f>SUM(G381,G383,G385)</f>
        <v>0</v>
      </c>
      <c r="H380" s="9"/>
      <c r="I380" s="9"/>
      <c r="J380" s="9"/>
    </row>
    <row r="381" spans="1:10">
      <c r="A381" s="12"/>
      <c r="B381" s="57" t="s">
        <v>307</v>
      </c>
      <c r="C381" s="26"/>
      <c r="D381" s="12">
        <f>COUNTIF(D$382,"●")</f>
        <v>0</v>
      </c>
      <c r="E381" s="12">
        <f>COUNTIF(E$382,"●")</f>
        <v>1</v>
      </c>
      <c r="F381" s="12">
        <f>COUNTIF(F$382,"●")</f>
        <v>0</v>
      </c>
      <c r="G381" s="12">
        <f>COUNTIF(G$382,"●")</f>
        <v>0</v>
      </c>
      <c r="H381" s="12"/>
      <c r="I381" s="12"/>
      <c r="J381" s="12"/>
    </row>
    <row r="382" spans="1:10">
      <c r="A382" s="10"/>
      <c r="B382" s="10"/>
      <c r="C382" s="16" t="s">
        <v>308</v>
      </c>
      <c r="D382" s="10"/>
      <c r="E382" s="17" t="s">
        <v>3</v>
      </c>
      <c r="F382" s="10"/>
      <c r="G382" s="10"/>
      <c r="H382" s="10"/>
      <c r="I382" s="10"/>
      <c r="J382" s="10"/>
    </row>
    <row r="383" spans="1:10">
      <c r="A383" s="12"/>
      <c r="B383" s="57" t="s">
        <v>309</v>
      </c>
      <c r="C383" s="26"/>
      <c r="D383" s="12">
        <f>COUNTIF(D$384,"●")</f>
        <v>0</v>
      </c>
      <c r="E383" s="12">
        <f>COUNTIF(E$384,"●")</f>
        <v>1</v>
      </c>
      <c r="F383" s="12">
        <f>COUNTIF(F$384,"●")</f>
        <v>0</v>
      </c>
      <c r="G383" s="12">
        <f>COUNTIF(G$384,"●")</f>
        <v>0</v>
      </c>
      <c r="H383" s="12"/>
      <c r="I383" s="12"/>
      <c r="J383" s="12"/>
    </row>
    <row r="384" spans="1:10" s="6" customFormat="1">
      <c r="A384" s="10"/>
      <c r="B384" s="10"/>
      <c r="C384" s="16" t="s">
        <v>310</v>
      </c>
      <c r="D384" s="10"/>
      <c r="E384" s="17" t="s">
        <v>3</v>
      </c>
      <c r="F384" s="10"/>
      <c r="G384" s="10"/>
      <c r="H384" s="10"/>
      <c r="I384" s="10"/>
      <c r="J384" s="10"/>
    </row>
    <row r="385" spans="1:10" s="6" customFormat="1">
      <c r="A385" s="12"/>
      <c r="B385" s="57" t="s">
        <v>311</v>
      </c>
      <c r="C385" s="26"/>
      <c r="D385" s="12">
        <f>COUNTIF(D$386:D$387,"●")</f>
        <v>0</v>
      </c>
      <c r="E385" s="12">
        <f>COUNTIF(E$386:E$387,"●")</f>
        <v>2</v>
      </c>
      <c r="F385" s="12">
        <f>COUNTIF(F$386:F$387,"●")</f>
        <v>0</v>
      </c>
      <c r="G385" s="12">
        <f>COUNTIF(G$386:G$387,"●")</f>
        <v>0</v>
      </c>
      <c r="H385" s="12"/>
      <c r="I385" s="12"/>
      <c r="J385" s="12"/>
    </row>
    <row r="386" spans="1:10" s="6" customFormat="1">
      <c r="A386" s="10"/>
      <c r="B386" s="10"/>
      <c r="C386" s="16" t="s">
        <v>312</v>
      </c>
      <c r="D386" s="10"/>
      <c r="E386" s="17" t="s">
        <v>3</v>
      </c>
      <c r="F386" s="10"/>
      <c r="G386" s="10"/>
      <c r="H386" s="10"/>
      <c r="I386" s="10"/>
      <c r="J386" s="10"/>
    </row>
    <row r="387" spans="1:10" s="6" customFormat="1">
      <c r="A387" s="10"/>
      <c r="B387" s="10"/>
      <c r="C387" s="19" t="s">
        <v>313</v>
      </c>
      <c r="D387" s="10"/>
      <c r="E387" s="17" t="s">
        <v>3</v>
      </c>
      <c r="F387" s="10"/>
      <c r="G387" s="10"/>
      <c r="H387" s="10"/>
      <c r="I387" s="10"/>
      <c r="J387" s="10"/>
    </row>
    <row r="388" spans="1:10" s="6" customFormat="1">
      <c r="A388" s="9" t="s">
        <v>314</v>
      </c>
      <c r="B388" s="9"/>
      <c r="C388" s="35"/>
      <c r="D388" s="9">
        <f>SUM(D389,D391,D393)</f>
        <v>3</v>
      </c>
      <c r="E388" s="9">
        <f>SUM(E389,E391,E393)</f>
        <v>0</v>
      </c>
      <c r="F388" s="9">
        <f>SUM(F389,F391,F393)</f>
        <v>0</v>
      </c>
      <c r="G388" s="9">
        <f>SUM(G389,G391,G393)</f>
        <v>0</v>
      </c>
      <c r="H388" s="9"/>
      <c r="I388" s="9"/>
      <c r="J388" s="9"/>
    </row>
    <row r="389" spans="1:10" s="6" customFormat="1">
      <c r="A389" s="12"/>
      <c r="B389" s="57" t="s">
        <v>315</v>
      </c>
      <c r="C389" s="26"/>
      <c r="D389" s="12">
        <f>COUNTIF(D$390,"●")</f>
        <v>1</v>
      </c>
      <c r="E389" s="12">
        <f>COUNTIF(E$390,"●")</f>
        <v>0</v>
      </c>
      <c r="F389" s="12">
        <f>COUNTIF(F$390,"●")</f>
        <v>0</v>
      </c>
      <c r="G389" s="12">
        <f>COUNTIF(G$390,"●")</f>
        <v>0</v>
      </c>
      <c r="H389" s="12"/>
      <c r="I389" s="12"/>
      <c r="J389" s="12"/>
    </row>
    <row r="390" spans="1:10" s="6" customFormat="1">
      <c r="A390" s="10"/>
      <c r="B390" s="10"/>
      <c r="C390" s="16" t="s">
        <v>316</v>
      </c>
      <c r="D390" s="17" t="s">
        <v>3</v>
      </c>
      <c r="E390" s="10"/>
      <c r="F390" s="10"/>
      <c r="G390" s="10"/>
      <c r="H390" s="10"/>
      <c r="I390" s="10"/>
      <c r="J390" s="10"/>
    </row>
    <row r="391" spans="1:10" s="6" customFormat="1">
      <c r="A391" s="12"/>
      <c r="B391" s="57" t="s">
        <v>317</v>
      </c>
      <c r="C391" s="26"/>
      <c r="D391" s="12">
        <f>COUNTIF(D$392,"●")</f>
        <v>1</v>
      </c>
      <c r="E391" s="12">
        <f>COUNTIF(E$392,"●")</f>
        <v>0</v>
      </c>
      <c r="F391" s="12">
        <f>COUNTIF(F$392,"●")</f>
        <v>0</v>
      </c>
      <c r="G391" s="12">
        <f>COUNTIF(G$392,"●")</f>
        <v>0</v>
      </c>
      <c r="H391" s="12"/>
      <c r="I391" s="12"/>
      <c r="J391" s="12"/>
    </row>
    <row r="392" spans="1:10" s="6" customFormat="1">
      <c r="A392" s="10"/>
      <c r="B392" s="10"/>
      <c r="C392" s="16" t="s">
        <v>318</v>
      </c>
      <c r="D392" s="17" t="s">
        <v>3</v>
      </c>
      <c r="E392" s="10"/>
      <c r="F392" s="10"/>
      <c r="G392" s="10"/>
      <c r="H392" s="10"/>
      <c r="I392" s="10"/>
      <c r="J392" s="10"/>
    </row>
    <row r="393" spans="1:10" s="6" customFormat="1">
      <c r="A393" s="12"/>
      <c r="B393" s="13" t="s">
        <v>319</v>
      </c>
      <c r="C393" s="26"/>
      <c r="D393" s="12">
        <f>COUNTIF(D$394,"●")</f>
        <v>1</v>
      </c>
      <c r="E393" s="12">
        <f>COUNTIF(E$394,"●")</f>
        <v>0</v>
      </c>
      <c r="F393" s="12">
        <f>COUNTIF(F$394,"●")</f>
        <v>0</v>
      </c>
      <c r="G393" s="12">
        <f>COUNTIF(G$394,"●")</f>
        <v>0</v>
      </c>
      <c r="H393" s="12"/>
      <c r="I393" s="12"/>
      <c r="J393" s="12"/>
    </row>
    <row r="394" spans="1:10" s="6" customFormat="1">
      <c r="A394" s="10"/>
      <c r="B394" s="10"/>
      <c r="C394" s="79" t="s">
        <v>327</v>
      </c>
      <c r="D394" s="82" t="s">
        <v>3</v>
      </c>
      <c r="E394" s="17"/>
      <c r="F394" s="17"/>
      <c r="G394" s="17"/>
      <c r="H394" s="110"/>
      <c r="I394" s="110"/>
      <c r="J394" s="110"/>
    </row>
    <row r="395" spans="1:10" s="6" customFormat="1">
      <c r="A395" s="5"/>
      <c r="B395" s="5"/>
      <c r="C395" s="5"/>
      <c r="D395" s="5"/>
      <c r="E395" s="5"/>
      <c r="F395" s="5"/>
      <c r="G395" s="5"/>
      <c r="H395" s="5"/>
      <c r="I395" s="5"/>
      <c r="J395" s="5"/>
    </row>
    <row r="396" spans="1:10" s="6" customFormat="1">
      <c r="A396" s="5"/>
      <c r="B396" s="5"/>
      <c r="C396" s="5"/>
      <c r="D396" s="5"/>
      <c r="E396" s="5"/>
      <c r="F396" s="5"/>
      <c r="G396" s="5"/>
      <c r="H396" s="5"/>
      <c r="I396" s="5"/>
      <c r="J396" s="5"/>
    </row>
  </sheetData>
  <phoneticPr fontId="5"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765B9-D331-4262-A752-4A547CA70708}">
  <sheetPr codeName="Sheet7"/>
  <dimension ref="A1:AS337"/>
  <sheetViews>
    <sheetView topLeftCell="A25" workbookViewId="0">
      <selection activeCell="F46" sqref="F46"/>
    </sheetView>
  </sheetViews>
  <sheetFormatPr defaultRowHeight="17.399999999999999"/>
  <cols>
    <col min="1" max="1" width="5.3984375" bestFit="1" customWidth="1"/>
    <col min="2" max="2" width="24.09765625" bestFit="1" customWidth="1"/>
    <col min="3" max="3" width="25.19921875" bestFit="1" customWidth="1"/>
    <col min="4" max="4" width="40.8984375" bestFit="1" customWidth="1"/>
    <col min="5" max="5" width="12.3984375" bestFit="1" customWidth="1"/>
    <col min="6" max="6" width="8.796875" style="96"/>
  </cols>
  <sheetData>
    <row r="1" spans="1:45">
      <c r="A1" t="s">
        <v>1220</v>
      </c>
      <c r="B1" t="s">
        <v>1221</v>
      </c>
      <c r="C1" t="s">
        <v>1222</v>
      </c>
      <c r="D1" t="s">
        <v>1223</v>
      </c>
      <c r="E1" t="s">
        <v>1224</v>
      </c>
      <c r="F1" s="96" t="s">
        <v>801</v>
      </c>
      <c r="G1" s="1" t="s">
        <v>802</v>
      </c>
      <c r="H1" s="1" t="s">
        <v>803</v>
      </c>
      <c r="I1" s="1" t="s">
        <v>804</v>
      </c>
      <c r="J1" s="1" t="s">
        <v>805</v>
      </c>
      <c r="K1" s="1" t="s">
        <v>806</v>
      </c>
      <c r="L1" s="1" t="s">
        <v>807</v>
      </c>
      <c r="M1" s="1" t="s">
        <v>808</v>
      </c>
      <c r="N1" s="1" t="s">
        <v>809</v>
      </c>
      <c r="O1" s="1" t="s">
        <v>810</v>
      </c>
      <c r="P1" s="1" t="s">
        <v>811</v>
      </c>
      <c r="Q1" s="1" t="s">
        <v>812</v>
      </c>
      <c r="R1" s="1" t="s">
        <v>813</v>
      </c>
      <c r="S1" s="1" t="s">
        <v>814</v>
      </c>
      <c r="T1" s="1" t="s">
        <v>815</v>
      </c>
      <c r="U1" s="1" t="s">
        <v>816</v>
      </c>
      <c r="V1" s="1" t="s">
        <v>817</v>
      </c>
      <c r="W1" s="1" t="s">
        <v>818</v>
      </c>
      <c r="X1" s="1" t="s">
        <v>819</v>
      </c>
      <c r="Y1" s="1" t="s">
        <v>820</v>
      </c>
      <c r="Z1" s="1" t="s">
        <v>821</v>
      </c>
      <c r="AA1" s="1" t="s">
        <v>822</v>
      </c>
      <c r="AB1" s="1" t="s">
        <v>823</v>
      </c>
      <c r="AC1" s="1" t="s">
        <v>824</v>
      </c>
      <c r="AD1" s="1" t="s">
        <v>825</v>
      </c>
      <c r="AE1" s="1" t="s">
        <v>826</v>
      </c>
      <c r="AF1" s="1" t="s">
        <v>827</v>
      </c>
      <c r="AG1" s="1" t="s">
        <v>828</v>
      </c>
      <c r="AH1" s="1" t="s">
        <v>829</v>
      </c>
      <c r="AI1" s="1" t="s">
        <v>830</v>
      </c>
      <c r="AJ1" s="1" t="s">
        <v>4533</v>
      </c>
      <c r="AK1" s="1" t="s">
        <v>4534</v>
      </c>
      <c r="AL1" s="1" t="s">
        <v>4535</v>
      </c>
      <c r="AM1" s="1" t="s">
        <v>4536</v>
      </c>
      <c r="AN1" s="1" t="s">
        <v>4537</v>
      </c>
      <c r="AO1" s="1" t="s">
        <v>4538</v>
      </c>
      <c r="AP1" s="1" t="s">
        <v>4539</v>
      </c>
      <c r="AQ1" s="1" t="s">
        <v>4540</v>
      </c>
      <c r="AR1" s="1" t="s">
        <v>4541</v>
      </c>
      <c r="AS1" s="1" t="s">
        <v>4542</v>
      </c>
    </row>
    <row r="2" spans="1:45">
      <c r="A2">
        <v>1171</v>
      </c>
      <c r="B2" s="91" t="s">
        <v>0</v>
      </c>
      <c r="C2" s="91" t="s">
        <v>1</v>
      </c>
      <c r="D2" s="91" t="s">
        <v>2</v>
      </c>
      <c r="E2" s="91" t="s">
        <v>5207</v>
      </c>
      <c r="F2" t="s">
        <v>4201</v>
      </c>
    </row>
    <row r="3" spans="1:45">
      <c r="A3">
        <v>1172</v>
      </c>
      <c r="B3" s="91" t="s">
        <v>0</v>
      </c>
      <c r="C3" s="91" t="s">
        <v>1</v>
      </c>
      <c r="D3" s="91" t="s">
        <v>4</v>
      </c>
      <c r="E3" s="91" t="s">
        <v>1225</v>
      </c>
      <c r="F3" s="96" t="s">
        <v>4202</v>
      </c>
      <c r="G3" t="s">
        <v>898</v>
      </c>
      <c r="H3" t="s">
        <v>899</v>
      </c>
      <c r="I3" t="s">
        <v>5201</v>
      </c>
    </row>
    <row r="4" spans="1:45">
      <c r="A4">
        <v>1173</v>
      </c>
      <c r="B4" s="91" t="s">
        <v>0</v>
      </c>
      <c r="C4" s="91" t="s">
        <v>1</v>
      </c>
      <c r="D4" s="91" t="s">
        <v>959</v>
      </c>
      <c r="E4" s="91" t="s">
        <v>1226</v>
      </c>
      <c r="F4" s="96" t="s">
        <v>4196</v>
      </c>
    </row>
    <row r="5" spans="1:45">
      <c r="A5">
        <v>1174</v>
      </c>
      <c r="B5" s="91" t="s">
        <v>0</v>
      </c>
      <c r="C5" s="91" t="s">
        <v>1</v>
      </c>
      <c r="D5" s="91" t="s">
        <v>961</v>
      </c>
      <c r="E5" s="91" t="s">
        <v>1226</v>
      </c>
      <c r="F5" t="s">
        <v>5435</v>
      </c>
    </row>
    <row r="6" spans="1:45">
      <c r="A6">
        <v>1175</v>
      </c>
      <c r="B6" s="91" t="s">
        <v>0</v>
      </c>
      <c r="C6" s="91" t="s">
        <v>1</v>
      </c>
      <c r="D6" s="91" t="s">
        <v>962</v>
      </c>
      <c r="E6" s="91" t="s">
        <v>1226</v>
      </c>
      <c r="F6" s="96" t="s">
        <v>900</v>
      </c>
    </row>
    <row r="7" spans="1:45">
      <c r="A7">
        <v>1176</v>
      </c>
      <c r="B7" s="91" t="s">
        <v>0</v>
      </c>
      <c r="C7" s="91" t="s">
        <v>1</v>
      </c>
      <c r="D7" s="91" t="s">
        <v>963</v>
      </c>
      <c r="E7" s="91" t="s">
        <v>1226</v>
      </c>
      <c r="F7" s="96" t="s">
        <v>4203</v>
      </c>
    </row>
    <row r="8" spans="1:45">
      <c r="A8">
        <v>1177</v>
      </c>
      <c r="B8" s="91" t="s">
        <v>0</v>
      </c>
      <c r="C8" s="91" t="s">
        <v>1</v>
      </c>
      <c r="D8" s="91" t="s">
        <v>964</v>
      </c>
      <c r="E8" s="91" t="s">
        <v>1226</v>
      </c>
      <c r="F8" s="96" t="s">
        <v>870</v>
      </c>
    </row>
    <row r="9" spans="1:45">
      <c r="A9">
        <v>1178</v>
      </c>
      <c r="B9" s="91" t="s">
        <v>0</v>
      </c>
      <c r="C9" s="91" t="s">
        <v>1</v>
      </c>
      <c r="D9" s="91" t="s">
        <v>965</v>
      </c>
      <c r="E9" s="91" t="s">
        <v>1226</v>
      </c>
      <c r="F9" s="96" t="s">
        <v>871</v>
      </c>
    </row>
    <row r="10" spans="1:45">
      <c r="A10">
        <v>1179</v>
      </c>
      <c r="B10" s="91" t="s">
        <v>0</v>
      </c>
      <c r="C10" s="91" t="s">
        <v>1</v>
      </c>
      <c r="D10" s="91" t="s">
        <v>966</v>
      </c>
      <c r="E10" s="91" t="s">
        <v>1226</v>
      </c>
      <c r="F10" s="96" t="s">
        <v>4199</v>
      </c>
    </row>
    <row r="11" spans="1:45">
      <c r="A11">
        <v>1180</v>
      </c>
      <c r="B11" s="91" t="s">
        <v>0</v>
      </c>
      <c r="C11" s="91" t="s">
        <v>1</v>
      </c>
      <c r="D11" s="91" t="s">
        <v>967</v>
      </c>
      <c r="E11" s="91" t="s">
        <v>1226</v>
      </c>
      <c r="F11" s="96" t="s">
        <v>922</v>
      </c>
    </row>
    <row r="12" spans="1:45">
      <c r="A12">
        <v>1181</v>
      </c>
      <c r="B12" s="91" t="s">
        <v>0</v>
      </c>
      <c r="C12" s="91" t="s">
        <v>1</v>
      </c>
      <c r="D12" s="91" t="s">
        <v>968</v>
      </c>
      <c r="E12" s="91" t="s">
        <v>1226</v>
      </c>
      <c r="F12" s="96" t="s">
        <v>4204</v>
      </c>
    </row>
    <row r="13" spans="1:45">
      <c r="A13">
        <v>1182</v>
      </c>
      <c r="B13" s="91" t="s">
        <v>0</v>
      </c>
      <c r="C13" s="91" t="s">
        <v>1</v>
      </c>
      <c r="D13" s="91" t="s">
        <v>969</v>
      </c>
      <c r="E13" s="91" t="s">
        <v>1226</v>
      </c>
      <c r="F13" s="96" t="s">
        <v>4198</v>
      </c>
      <c r="G13" t="s">
        <v>5306</v>
      </c>
      <c r="H13" t="s">
        <v>5307</v>
      </c>
      <c r="I13" t="s">
        <v>5308</v>
      </c>
    </row>
    <row r="14" spans="1:45">
      <c r="A14">
        <v>1183</v>
      </c>
      <c r="B14" s="91" t="s">
        <v>0</v>
      </c>
      <c r="C14" s="91" t="s">
        <v>5</v>
      </c>
      <c r="D14" s="91" t="s">
        <v>1227</v>
      </c>
      <c r="E14" s="91" t="s">
        <v>1225</v>
      </c>
      <c r="F14" s="96" t="s">
        <v>4482</v>
      </c>
      <c r="G14" t="s">
        <v>4483</v>
      </c>
    </row>
    <row r="15" spans="1:45">
      <c r="A15">
        <v>1184</v>
      </c>
      <c r="B15" s="91" t="s">
        <v>0</v>
      </c>
      <c r="C15" s="91" t="s">
        <v>5</v>
      </c>
      <c r="D15" s="91" t="s">
        <v>971</v>
      </c>
      <c r="E15" s="91" t="s">
        <v>1226</v>
      </c>
      <c r="F15" s="96" t="s">
        <v>762</v>
      </c>
    </row>
    <row r="16" spans="1:45">
      <c r="A16">
        <v>1185</v>
      </c>
      <c r="B16" s="91" t="s">
        <v>0</v>
      </c>
      <c r="C16" s="91" t="s">
        <v>5</v>
      </c>
      <c r="D16" s="91" t="s">
        <v>972</v>
      </c>
      <c r="E16" s="91" t="s">
        <v>1226</v>
      </c>
      <c r="F16" s="96" t="s">
        <v>763</v>
      </c>
    </row>
    <row r="17" spans="1:7">
      <c r="A17">
        <v>1186</v>
      </c>
      <c r="B17" s="91" t="s">
        <v>0</v>
      </c>
      <c r="C17" s="91" t="s">
        <v>5</v>
      </c>
      <c r="D17" s="91" t="s">
        <v>973</v>
      </c>
      <c r="E17" s="91" t="s">
        <v>1226</v>
      </c>
      <c r="F17" s="96" t="s">
        <v>4205</v>
      </c>
    </row>
    <row r="18" spans="1:7">
      <c r="A18">
        <v>1187</v>
      </c>
      <c r="B18" s="91" t="s">
        <v>0</v>
      </c>
      <c r="C18" s="91" t="s">
        <v>5</v>
      </c>
      <c r="D18" s="91" t="s">
        <v>974</v>
      </c>
      <c r="E18" s="91" t="s">
        <v>1226</v>
      </c>
      <c r="F18" s="96" t="s">
        <v>843</v>
      </c>
    </row>
    <row r="19" spans="1:7">
      <c r="A19">
        <v>1188</v>
      </c>
      <c r="B19" s="91" t="s">
        <v>0</v>
      </c>
      <c r="C19" s="91" t="s">
        <v>5</v>
      </c>
      <c r="D19" s="91" t="s">
        <v>975</v>
      </c>
      <c r="E19" s="91" t="s">
        <v>1226</v>
      </c>
      <c r="F19" s="96" t="s">
        <v>764</v>
      </c>
    </row>
    <row r="20" spans="1:7">
      <c r="A20">
        <v>1189</v>
      </c>
      <c r="B20" s="91" t="s">
        <v>0</v>
      </c>
      <c r="C20" s="91" t="s">
        <v>5</v>
      </c>
      <c r="D20" s="91" t="s">
        <v>976</v>
      </c>
      <c r="E20" s="91" t="s">
        <v>1226</v>
      </c>
      <c r="F20" s="96" t="s">
        <v>880</v>
      </c>
    </row>
    <row r="21" spans="1:7">
      <c r="A21">
        <v>1190</v>
      </c>
      <c r="B21" s="91" t="s">
        <v>0</v>
      </c>
      <c r="C21" s="91" t="s">
        <v>5</v>
      </c>
      <c r="D21" s="91" t="s">
        <v>977</v>
      </c>
      <c r="E21" s="91" t="s">
        <v>1226</v>
      </c>
      <c r="F21" s="96" t="s">
        <v>784</v>
      </c>
    </row>
    <row r="22" spans="1:7">
      <c r="A22">
        <v>1191</v>
      </c>
      <c r="B22" s="91" t="s">
        <v>0</v>
      </c>
      <c r="C22" s="91" t="s">
        <v>5</v>
      </c>
      <c r="D22" s="91" t="s">
        <v>978</v>
      </c>
      <c r="E22" s="91" t="s">
        <v>1226</v>
      </c>
      <c r="F22" s="96" t="s">
        <v>785</v>
      </c>
    </row>
    <row r="23" spans="1:7">
      <c r="A23">
        <v>1192</v>
      </c>
      <c r="B23" s="91" t="s">
        <v>0</v>
      </c>
      <c r="C23" s="91" t="s">
        <v>5</v>
      </c>
      <c r="D23" s="91" t="s">
        <v>979</v>
      </c>
      <c r="E23" s="91" t="s">
        <v>1226</v>
      </c>
      <c r="F23" s="96" t="s">
        <v>786</v>
      </c>
    </row>
    <row r="24" spans="1:7">
      <c r="A24">
        <v>1193</v>
      </c>
      <c r="B24" s="91" t="s">
        <v>0</v>
      </c>
      <c r="C24" s="91" t="s">
        <v>5</v>
      </c>
      <c r="D24" s="91" t="s">
        <v>980</v>
      </c>
      <c r="E24" s="91" t="s">
        <v>1226</v>
      </c>
      <c r="F24" s="96" t="s">
        <v>787</v>
      </c>
      <c r="G24" t="s">
        <v>5137</v>
      </c>
    </row>
    <row r="25" spans="1:7">
      <c r="A25">
        <v>1194</v>
      </c>
      <c r="B25" s="91" t="s">
        <v>0</v>
      </c>
      <c r="C25" s="91" t="s">
        <v>5</v>
      </c>
      <c r="D25" s="91" t="s">
        <v>981</v>
      </c>
      <c r="E25" s="91" t="s">
        <v>1226</v>
      </c>
      <c r="F25" s="96" t="s">
        <v>788</v>
      </c>
    </row>
    <row r="26" spans="1:7">
      <c r="A26">
        <v>1195</v>
      </c>
      <c r="B26" s="91" t="s">
        <v>0</v>
      </c>
      <c r="C26" s="91" t="s">
        <v>5</v>
      </c>
      <c r="D26" s="91" t="s">
        <v>982</v>
      </c>
      <c r="E26" s="91" t="s">
        <v>1226</v>
      </c>
      <c r="F26" s="96" t="s">
        <v>789</v>
      </c>
    </row>
    <row r="27" spans="1:7">
      <c r="A27">
        <v>1196</v>
      </c>
      <c r="B27" s="91" t="s">
        <v>0</v>
      </c>
      <c r="C27" s="91" t="s">
        <v>5</v>
      </c>
      <c r="D27" s="91" t="s">
        <v>983</v>
      </c>
      <c r="E27" s="91" t="s">
        <v>1226</v>
      </c>
      <c r="F27" s="96" t="s">
        <v>790</v>
      </c>
    </row>
    <row r="28" spans="1:7">
      <c r="A28">
        <v>1197</v>
      </c>
      <c r="B28" s="91" t="s">
        <v>0</v>
      </c>
      <c r="C28" s="91" t="s">
        <v>5</v>
      </c>
      <c r="D28" s="91" t="s">
        <v>984</v>
      </c>
      <c r="E28" s="91" t="s">
        <v>1226</v>
      </c>
      <c r="F28" s="96" t="s">
        <v>761</v>
      </c>
    </row>
    <row r="29" spans="1:7">
      <c r="A29">
        <v>1198</v>
      </c>
      <c r="B29" s="91" t="s">
        <v>0</v>
      </c>
      <c r="C29" s="91" t="s">
        <v>7</v>
      </c>
      <c r="D29" s="91" t="s">
        <v>10</v>
      </c>
      <c r="E29" s="91" t="s">
        <v>1228</v>
      </c>
      <c r="F29" s="106" t="s">
        <v>5280</v>
      </c>
    </row>
    <row r="30" spans="1:7">
      <c r="A30">
        <v>1199</v>
      </c>
      <c r="B30" s="91" t="s">
        <v>0</v>
      </c>
      <c r="C30" s="91" t="s">
        <v>7</v>
      </c>
      <c r="D30" s="91" t="s">
        <v>11</v>
      </c>
      <c r="E30" s="91" t="s">
        <v>1225</v>
      </c>
      <c r="F30" s="106" t="s">
        <v>5281</v>
      </c>
    </row>
    <row r="31" spans="1:7">
      <c r="A31">
        <v>1200</v>
      </c>
      <c r="B31" s="91" t="s">
        <v>0</v>
      </c>
      <c r="C31" s="91" t="s">
        <v>7</v>
      </c>
      <c r="D31" s="91" t="s">
        <v>5292</v>
      </c>
      <c r="E31" s="91" t="s">
        <v>1228</v>
      </c>
      <c r="F31" s="106" t="s">
        <v>5277</v>
      </c>
    </row>
    <row r="32" spans="1:7">
      <c r="A32">
        <v>1201</v>
      </c>
      <c r="B32" s="91" t="s">
        <v>0</v>
      </c>
      <c r="C32" s="91" t="s">
        <v>7</v>
      </c>
      <c r="D32" s="91" t="s">
        <v>1229</v>
      </c>
      <c r="E32" s="91" t="s">
        <v>1228</v>
      </c>
      <c r="F32" s="106" t="s">
        <v>5278</v>
      </c>
    </row>
    <row r="33" spans="1:8">
      <c r="A33">
        <v>1202</v>
      </c>
      <c r="B33" s="91" t="s">
        <v>0</v>
      </c>
      <c r="C33" s="91" t="s">
        <v>7</v>
      </c>
      <c r="D33" s="91" t="s">
        <v>8</v>
      </c>
      <c r="E33" s="91" t="s">
        <v>1228</v>
      </c>
      <c r="F33" s="106" t="s">
        <v>4206</v>
      </c>
    </row>
    <row r="34" spans="1:8">
      <c r="A34">
        <v>1203</v>
      </c>
      <c r="B34" s="91" t="s">
        <v>0</v>
      </c>
      <c r="C34" s="91" t="s">
        <v>7</v>
      </c>
      <c r="D34" s="91" t="s">
        <v>9</v>
      </c>
      <c r="E34" s="91" t="s">
        <v>1225</v>
      </c>
      <c r="F34" s="106" t="s">
        <v>5279</v>
      </c>
    </row>
    <row r="35" spans="1:8">
      <c r="A35">
        <v>1204</v>
      </c>
      <c r="B35" s="91" t="s">
        <v>0</v>
      </c>
      <c r="C35" s="91" t="s">
        <v>7</v>
      </c>
      <c r="D35" s="91" t="s">
        <v>4636</v>
      </c>
      <c r="E35" s="91" t="s">
        <v>1225</v>
      </c>
      <c r="F35" s="96" t="s">
        <v>4484</v>
      </c>
    </row>
    <row r="36" spans="1:8">
      <c r="A36">
        <v>1205</v>
      </c>
      <c r="B36" s="91" t="s">
        <v>0</v>
      </c>
      <c r="C36" s="91" t="s">
        <v>7</v>
      </c>
      <c r="D36" s="91" t="s">
        <v>1230</v>
      </c>
      <c r="E36" s="91" t="s">
        <v>1225</v>
      </c>
      <c r="F36" s="96" t="s">
        <v>4485</v>
      </c>
    </row>
    <row r="37" spans="1:8">
      <c r="A37">
        <v>1206</v>
      </c>
      <c r="B37" s="91" t="s">
        <v>0</v>
      </c>
      <c r="C37" s="91" t="s">
        <v>7</v>
      </c>
      <c r="D37" s="91" t="s">
        <v>1231</v>
      </c>
      <c r="E37" s="91" t="s">
        <v>1228</v>
      </c>
      <c r="F37" s="106" t="s">
        <v>5282</v>
      </c>
    </row>
    <row r="38" spans="1:8">
      <c r="A38">
        <v>1207</v>
      </c>
      <c r="B38" s="91" t="s">
        <v>0</v>
      </c>
      <c r="C38" s="91" t="s">
        <v>7</v>
      </c>
      <c r="D38" s="91" t="s">
        <v>1232</v>
      </c>
      <c r="E38" s="91" t="s">
        <v>1228</v>
      </c>
      <c r="F38" s="106" t="s">
        <v>5283</v>
      </c>
    </row>
    <row r="39" spans="1:8">
      <c r="A39">
        <v>1208</v>
      </c>
      <c r="B39" s="91" t="s">
        <v>0</v>
      </c>
      <c r="C39" s="91" t="s">
        <v>7</v>
      </c>
      <c r="D39" s="91" t="s">
        <v>4637</v>
      </c>
      <c r="E39" s="91" t="s">
        <v>1228</v>
      </c>
      <c r="F39" s="106" t="s">
        <v>5284</v>
      </c>
    </row>
    <row r="40" spans="1:8">
      <c r="A40">
        <v>1209</v>
      </c>
      <c r="B40" s="91" t="s">
        <v>0</v>
      </c>
      <c r="C40" s="91" t="s">
        <v>7</v>
      </c>
      <c r="D40" s="91" t="s">
        <v>1233</v>
      </c>
      <c r="E40" s="91" t="s">
        <v>5206</v>
      </c>
      <c r="F40" s="106" t="s">
        <v>5285</v>
      </c>
    </row>
    <row r="41" spans="1:8">
      <c r="A41">
        <v>1210</v>
      </c>
      <c r="B41" s="91" t="s">
        <v>0</v>
      </c>
      <c r="C41" s="91" t="s">
        <v>7</v>
      </c>
      <c r="D41" s="91" t="s">
        <v>1234</v>
      </c>
      <c r="E41" s="91" t="s">
        <v>1228</v>
      </c>
      <c r="F41" s="96" t="s">
        <v>4486</v>
      </c>
    </row>
    <row r="42" spans="1:8">
      <c r="A42">
        <v>1211</v>
      </c>
      <c r="B42" s="91" t="s">
        <v>0</v>
      </c>
      <c r="C42" s="91" t="s">
        <v>18</v>
      </c>
      <c r="D42" s="91" t="s">
        <v>1235</v>
      </c>
      <c r="E42" s="91" t="s">
        <v>1225</v>
      </c>
      <c r="F42" s="96" t="s">
        <v>4487</v>
      </c>
    </row>
    <row r="43" spans="1:8">
      <c r="A43">
        <v>1212</v>
      </c>
      <c r="B43" s="91" t="s">
        <v>0</v>
      </c>
      <c r="C43" s="91" t="s">
        <v>18</v>
      </c>
      <c r="D43" s="91" t="s">
        <v>1000</v>
      </c>
      <c r="E43" s="91" t="s">
        <v>1226</v>
      </c>
      <c r="F43" s="96" t="s">
        <v>4477</v>
      </c>
    </row>
    <row r="44" spans="1:8">
      <c r="A44">
        <v>1213</v>
      </c>
      <c r="B44" s="91" t="s">
        <v>0</v>
      </c>
      <c r="C44" s="91" t="s">
        <v>18</v>
      </c>
      <c r="D44" s="91" t="s">
        <v>1001</v>
      </c>
      <c r="E44" s="91" t="s">
        <v>1226</v>
      </c>
      <c r="F44" s="96" t="s">
        <v>887</v>
      </c>
    </row>
    <row r="45" spans="1:8">
      <c r="A45">
        <v>1214</v>
      </c>
      <c r="B45" s="91" t="s">
        <v>0</v>
      </c>
      <c r="C45" s="91" t="s">
        <v>18</v>
      </c>
      <c r="D45" s="91" t="s">
        <v>1002</v>
      </c>
      <c r="E45" s="91" t="s">
        <v>1226</v>
      </c>
      <c r="F45" s="96" t="s">
        <v>4488</v>
      </c>
      <c r="G45" t="s">
        <v>4489</v>
      </c>
      <c r="H45" t="s">
        <v>888</v>
      </c>
    </row>
    <row r="46" spans="1:8">
      <c r="A46">
        <v>1215</v>
      </c>
      <c r="B46" s="91" t="s">
        <v>0</v>
      </c>
      <c r="C46" s="91" t="s">
        <v>18</v>
      </c>
      <c r="D46" s="91" t="s">
        <v>1003</v>
      </c>
      <c r="E46" s="91" t="s">
        <v>1226</v>
      </c>
      <c r="F46" s="96" t="s">
        <v>4490</v>
      </c>
      <c r="G46" t="s">
        <v>4491</v>
      </c>
    </row>
    <row r="47" spans="1:8">
      <c r="A47">
        <v>1216</v>
      </c>
      <c r="B47" s="91" t="s">
        <v>0</v>
      </c>
      <c r="C47" s="91" t="s">
        <v>18</v>
      </c>
      <c r="D47" s="91" t="s">
        <v>1004</v>
      </c>
      <c r="E47" s="91" t="s">
        <v>1226</v>
      </c>
      <c r="F47" s="96" t="s">
        <v>889</v>
      </c>
    </row>
    <row r="48" spans="1:8">
      <c r="A48">
        <v>1217</v>
      </c>
      <c r="B48" s="91" t="s">
        <v>0</v>
      </c>
      <c r="C48" s="91" t="s">
        <v>18</v>
      </c>
      <c r="D48" s="91" t="s">
        <v>1005</v>
      </c>
      <c r="E48" s="91" t="s">
        <v>1226</v>
      </c>
      <c r="F48" s="96" t="s">
        <v>4492</v>
      </c>
    </row>
    <row r="49" spans="1:7">
      <c r="A49">
        <v>1218</v>
      </c>
      <c r="B49" s="91" t="s">
        <v>0</v>
      </c>
      <c r="C49" s="91" t="s">
        <v>18</v>
      </c>
      <c r="D49" s="91" t="s">
        <v>1006</v>
      </c>
      <c r="E49" s="91" t="s">
        <v>1226</v>
      </c>
      <c r="F49" s="96" t="s">
        <v>4493</v>
      </c>
    </row>
    <row r="50" spans="1:7">
      <c r="A50">
        <v>1219</v>
      </c>
      <c r="B50" s="91" t="s">
        <v>0</v>
      </c>
      <c r="C50" s="91" t="s">
        <v>18</v>
      </c>
      <c r="D50" s="91" t="s">
        <v>1007</v>
      </c>
      <c r="E50" s="91" t="s">
        <v>1226</v>
      </c>
      <c r="F50" s="96" t="s">
        <v>4494</v>
      </c>
    </row>
    <row r="51" spans="1:7">
      <c r="A51">
        <v>1220</v>
      </c>
      <c r="B51" s="91" t="s">
        <v>0</v>
      </c>
      <c r="C51" s="91" t="s">
        <v>18</v>
      </c>
      <c r="D51" s="91" t="s">
        <v>1008</v>
      </c>
      <c r="E51" s="91" t="s">
        <v>1226</v>
      </c>
      <c r="F51" s="96" t="s">
        <v>4495</v>
      </c>
    </row>
    <row r="52" spans="1:7">
      <c r="A52">
        <v>1221</v>
      </c>
      <c r="B52" s="91" t="s">
        <v>0</v>
      </c>
      <c r="C52" s="91" t="s">
        <v>18</v>
      </c>
      <c r="D52" s="91" t="s">
        <v>1009</v>
      </c>
      <c r="E52" s="91" t="s">
        <v>1226</v>
      </c>
      <c r="F52" s="96" t="s">
        <v>851</v>
      </c>
    </row>
    <row r="53" spans="1:7">
      <c r="A53">
        <v>1222</v>
      </c>
      <c r="B53" s="91" t="s">
        <v>0</v>
      </c>
      <c r="C53" s="91" t="s">
        <v>18</v>
      </c>
      <c r="D53" s="91" t="s">
        <v>1010</v>
      </c>
      <c r="E53" s="91" t="s">
        <v>1226</v>
      </c>
      <c r="F53" s="96" t="s">
        <v>4496</v>
      </c>
    </row>
    <row r="54" spans="1:7">
      <c r="A54">
        <v>1223</v>
      </c>
      <c r="B54" s="91" t="s">
        <v>0</v>
      </c>
      <c r="C54" s="91" t="s">
        <v>18</v>
      </c>
      <c r="D54" s="91" t="s">
        <v>1011</v>
      </c>
      <c r="E54" s="91" t="s">
        <v>1226</v>
      </c>
      <c r="F54" s="96" t="s">
        <v>4497</v>
      </c>
    </row>
    <row r="55" spans="1:7">
      <c r="A55">
        <v>1224</v>
      </c>
      <c r="B55" s="91" t="s">
        <v>0</v>
      </c>
      <c r="C55" s="91" t="s">
        <v>18</v>
      </c>
      <c r="D55" s="91" t="s">
        <v>1012</v>
      </c>
      <c r="E55" s="91" t="s">
        <v>1226</v>
      </c>
      <c r="F55" s="96" t="s">
        <v>4498</v>
      </c>
    </row>
    <row r="56" spans="1:7">
      <c r="A56">
        <v>1225</v>
      </c>
      <c r="B56" s="91" t="s">
        <v>0</v>
      </c>
      <c r="C56" s="91" t="s">
        <v>18</v>
      </c>
      <c r="D56" s="91" t="s">
        <v>1013</v>
      </c>
      <c r="E56" s="91" t="s">
        <v>1226</v>
      </c>
      <c r="F56" s="96" t="s">
        <v>4499</v>
      </c>
    </row>
    <row r="57" spans="1:7">
      <c r="A57">
        <v>1226</v>
      </c>
      <c r="B57" s="91" t="s">
        <v>0</v>
      </c>
      <c r="C57" s="91" t="s">
        <v>18</v>
      </c>
      <c r="D57" s="91" t="s">
        <v>1014</v>
      </c>
      <c r="E57" s="91" t="s">
        <v>1226</v>
      </c>
      <c r="F57" s="96" t="s">
        <v>4500</v>
      </c>
    </row>
    <row r="58" spans="1:7">
      <c r="A58">
        <v>1227</v>
      </c>
      <c r="B58" s="91" t="s">
        <v>0</v>
      </c>
      <c r="C58" s="91" t="s">
        <v>18</v>
      </c>
      <c r="D58" s="91" t="s">
        <v>1015</v>
      </c>
      <c r="E58" s="91" t="s">
        <v>1226</v>
      </c>
      <c r="F58" s="96" t="s">
        <v>4501</v>
      </c>
    </row>
    <row r="59" spans="1:7">
      <c r="A59">
        <v>1228</v>
      </c>
      <c r="B59" s="91" t="s">
        <v>0</v>
      </c>
      <c r="C59" s="91" t="s">
        <v>18</v>
      </c>
      <c r="D59" s="91" t="s">
        <v>1016</v>
      </c>
      <c r="E59" s="91" t="s">
        <v>1226</v>
      </c>
      <c r="F59" s="96" t="s">
        <v>4502</v>
      </c>
    </row>
    <row r="60" spans="1:7">
      <c r="A60">
        <v>1229</v>
      </c>
      <c r="B60" s="91" t="s">
        <v>0</v>
      </c>
      <c r="C60" s="91" t="s">
        <v>18</v>
      </c>
      <c r="D60" s="91" t="s">
        <v>1017</v>
      </c>
      <c r="E60" s="91" t="s">
        <v>1226</v>
      </c>
      <c r="F60" s="96" t="s">
        <v>852</v>
      </c>
    </row>
    <row r="61" spans="1:7">
      <c r="A61">
        <v>1230</v>
      </c>
      <c r="B61" s="91" t="s">
        <v>0</v>
      </c>
      <c r="C61" s="91" t="s">
        <v>18</v>
      </c>
      <c r="D61" s="91" t="s">
        <v>1018</v>
      </c>
      <c r="E61" s="91" t="s">
        <v>1226</v>
      </c>
      <c r="F61" s="96" t="s">
        <v>879</v>
      </c>
    </row>
    <row r="62" spans="1:7">
      <c r="A62">
        <v>1231</v>
      </c>
      <c r="B62" s="91" t="s">
        <v>0</v>
      </c>
      <c r="C62" s="91" t="s">
        <v>20</v>
      </c>
      <c r="D62" s="91" t="s">
        <v>1236</v>
      </c>
      <c r="E62" s="91" t="s">
        <v>1228</v>
      </c>
      <c r="F62" s="96" t="s">
        <v>4619</v>
      </c>
    </row>
    <row r="63" spans="1:7">
      <c r="A63">
        <v>1232</v>
      </c>
      <c r="B63" s="91" t="s">
        <v>0</v>
      </c>
      <c r="C63" s="91" t="s">
        <v>20</v>
      </c>
      <c r="D63" s="91" t="s">
        <v>1020</v>
      </c>
      <c r="E63" s="91" t="s">
        <v>1225</v>
      </c>
      <c r="F63" s="96" t="s">
        <v>4503</v>
      </c>
    </row>
    <row r="64" spans="1:7">
      <c r="A64">
        <v>1233</v>
      </c>
      <c r="B64" s="91" t="s">
        <v>0</v>
      </c>
      <c r="C64" s="91" t="s">
        <v>20</v>
      </c>
      <c r="D64" s="91" t="s">
        <v>22</v>
      </c>
      <c r="E64" s="91" t="s">
        <v>1225</v>
      </c>
      <c r="F64" s="96" t="s">
        <v>4207</v>
      </c>
      <c r="G64" t="s">
        <v>5203</v>
      </c>
    </row>
    <row r="65" spans="1:7">
      <c r="A65">
        <v>1234</v>
      </c>
      <c r="B65" s="91" t="s">
        <v>0</v>
      </c>
      <c r="C65" s="91" t="s">
        <v>20</v>
      </c>
      <c r="D65" s="91" t="s">
        <v>1022</v>
      </c>
      <c r="E65" s="91" t="s">
        <v>1225</v>
      </c>
      <c r="F65" s="96" t="s">
        <v>4504</v>
      </c>
    </row>
    <row r="66" spans="1:7">
      <c r="A66">
        <v>1235</v>
      </c>
      <c r="B66" s="91" t="s">
        <v>0</v>
      </c>
      <c r="C66" s="91" t="s">
        <v>20</v>
      </c>
      <c r="D66" s="91" t="s">
        <v>1023</v>
      </c>
      <c r="E66" s="91" t="s">
        <v>1225</v>
      </c>
      <c r="F66" s="96" t="s">
        <v>4505</v>
      </c>
    </row>
    <row r="67" spans="1:7">
      <c r="A67">
        <v>1236</v>
      </c>
      <c r="B67" s="91" t="s">
        <v>0</v>
      </c>
      <c r="C67" s="91" t="s">
        <v>20</v>
      </c>
      <c r="D67" s="91" t="s">
        <v>1024</v>
      </c>
      <c r="E67" s="91" t="s">
        <v>1225</v>
      </c>
      <c r="F67" s="96" t="s">
        <v>4506</v>
      </c>
    </row>
    <row r="68" spans="1:7">
      <c r="A68">
        <v>1237</v>
      </c>
      <c r="B68" s="91" t="s">
        <v>0</v>
      </c>
      <c r="C68" s="91" t="s">
        <v>20</v>
      </c>
      <c r="D68" s="91" t="s">
        <v>1025</v>
      </c>
      <c r="E68" s="91" t="s">
        <v>1225</v>
      </c>
      <c r="F68" s="96" t="s">
        <v>4507</v>
      </c>
    </row>
    <row r="69" spans="1:7">
      <c r="A69">
        <v>1238</v>
      </c>
      <c r="B69" s="91" t="s">
        <v>0</v>
      </c>
      <c r="C69" s="91" t="s">
        <v>20</v>
      </c>
      <c r="D69" s="91" t="s">
        <v>1026</v>
      </c>
      <c r="E69" s="91" t="s">
        <v>1225</v>
      </c>
      <c r="F69" s="96" t="s">
        <v>4508</v>
      </c>
    </row>
    <row r="70" spans="1:7">
      <c r="A70">
        <v>1239</v>
      </c>
      <c r="B70" s="91" t="s">
        <v>0</v>
      </c>
      <c r="C70" s="91" t="s">
        <v>20</v>
      </c>
      <c r="D70" s="91" t="s">
        <v>1027</v>
      </c>
      <c r="E70" s="91" t="s">
        <v>1225</v>
      </c>
      <c r="F70" s="96" t="s">
        <v>4509</v>
      </c>
    </row>
    <row r="71" spans="1:7">
      <c r="A71">
        <v>1240</v>
      </c>
      <c r="B71" s="91" t="s">
        <v>0</v>
      </c>
      <c r="C71" s="91" t="s">
        <v>20</v>
      </c>
      <c r="D71" s="91" t="s">
        <v>1028</v>
      </c>
      <c r="E71" s="91" t="s">
        <v>1225</v>
      </c>
      <c r="F71" s="96" t="s">
        <v>4510</v>
      </c>
    </row>
    <row r="72" spans="1:7">
      <c r="A72">
        <v>1241</v>
      </c>
      <c r="B72" s="91" t="s">
        <v>0</v>
      </c>
      <c r="C72" s="91" t="s">
        <v>20</v>
      </c>
      <c r="D72" s="91" t="s">
        <v>1029</v>
      </c>
      <c r="E72" s="91" t="s">
        <v>1225</v>
      </c>
      <c r="F72" s="96" t="s">
        <v>4511</v>
      </c>
    </row>
    <row r="73" spans="1:7">
      <c r="A73">
        <v>1242</v>
      </c>
      <c r="B73" s="91" t="s">
        <v>0</v>
      </c>
      <c r="C73" s="91" t="s">
        <v>20</v>
      </c>
      <c r="D73" s="91" t="s">
        <v>1030</v>
      </c>
      <c r="E73" s="91" t="s">
        <v>1225</v>
      </c>
      <c r="F73" s="96" t="s">
        <v>4512</v>
      </c>
    </row>
    <row r="74" spans="1:7">
      <c r="A74">
        <v>1243</v>
      </c>
      <c r="B74" s="91" t="s">
        <v>0</v>
      </c>
      <c r="C74" s="91" t="s">
        <v>20</v>
      </c>
      <c r="D74" s="91" t="s">
        <v>1031</v>
      </c>
      <c r="E74" s="91" t="s">
        <v>1225</v>
      </c>
      <c r="F74" s="96" t="s">
        <v>4513</v>
      </c>
    </row>
    <row r="75" spans="1:7">
      <c r="A75">
        <v>1244</v>
      </c>
      <c r="B75" s="91" t="s">
        <v>0</v>
      </c>
      <c r="C75" s="91" t="s">
        <v>20</v>
      </c>
      <c r="D75" s="91" t="s">
        <v>1032</v>
      </c>
      <c r="E75" s="91" t="s">
        <v>1226</v>
      </c>
      <c r="F75" s="96" t="s">
        <v>4514</v>
      </c>
    </row>
    <row r="76" spans="1:7">
      <c r="A76">
        <v>1245</v>
      </c>
      <c r="B76" s="91" t="s">
        <v>0</v>
      </c>
      <c r="C76" s="91" t="s">
        <v>20</v>
      </c>
      <c r="D76" s="91" t="s">
        <v>1033</v>
      </c>
      <c r="E76" s="91" t="s">
        <v>1226</v>
      </c>
      <c r="F76" s="96" t="s">
        <v>4515</v>
      </c>
      <c r="G76" t="s">
        <v>4516</v>
      </c>
    </row>
    <row r="77" spans="1:7">
      <c r="A77">
        <v>1246</v>
      </c>
      <c r="B77" s="91" t="s">
        <v>0</v>
      </c>
      <c r="C77" s="91" t="s">
        <v>20</v>
      </c>
      <c r="D77" s="91" t="s">
        <v>32</v>
      </c>
      <c r="E77" s="91" t="s">
        <v>1226</v>
      </c>
      <c r="F77" s="96" t="s">
        <v>4208</v>
      </c>
    </row>
    <row r="78" spans="1:7">
      <c r="A78">
        <v>1247</v>
      </c>
      <c r="B78" s="91" t="s">
        <v>0</v>
      </c>
      <c r="C78" s="91" t="s">
        <v>20</v>
      </c>
      <c r="D78" s="91" t="s">
        <v>1036</v>
      </c>
      <c r="E78" s="91" t="s">
        <v>1226</v>
      </c>
      <c r="F78" s="98" t="s">
        <v>4516</v>
      </c>
    </row>
    <row r="79" spans="1:7">
      <c r="A79">
        <v>1248</v>
      </c>
      <c r="B79" s="91" t="s">
        <v>0</v>
      </c>
      <c r="C79" s="91" t="s">
        <v>20</v>
      </c>
      <c r="D79" s="91" t="s">
        <v>1037</v>
      </c>
      <c r="E79" s="91" t="s">
        <v>1226</v>
      </c>
      <c r="F79" s="96" t="s">
        <v>4518</v>
      </c>
    </row>
    <row r="80" spans="1:7">
      <c r="A80">
        <v>1249</v>
      </c>
      <c r="B80" s="91" t="s">
        <v>0</v>
      </c>
      <c r="C80" s="91" t="s">
        <v>20</v>
      </c>
      <c r="D80" s="91" t="s">
        <v>1038</v>
      </c>
      <c r="E80" s="91" t="s">
        <v>1226</v>
      </c>
      <c r="F80" s="97" t="s">
        <v>4516</v>
      </c>
    </row>
    <row r="81" spans="1:30">
      <c r="A81">
        <v>1250</v>
      </c>
      <c r="B81" s="91" t="s">
        <v>0</v>
      </c>
      <c r="C81" s="91" t="s">
        <v>20</v>
      </c>
      <c r="D81" s="91" t="s">
        <v>1039</v>
      </c>
      <c r="E81" s="91" t="s">
        <v>1226</v>
      </c>
      <c r="F81" s="96" t="s">
        <v>4519</v>
      </c>
    </row>
    <row r="82" spans="1:30">
      <c r="A82">
        <v>1251</v>
      </c>
      <c r="B82" s="91" t="s">
        <v>0</v>
      </c>
      <c r="C82" s="91" t="s">
        <v>40</v>
      </c>
      <c r="D82" s="91" t="s">
        <v>5446</v>
      </c>
      <c r="E82" s="91" t="s">
        <v>1225</v>
      </c>
      <c r="F82" s="96" t="s">
        <v>4209</v>
      </c>
      <c r="G82" t="s">
        <v>4210</v>
      </c>
      <c r="H82" t="s">
        <v>4211</v>
      </c>
      <c r="I82" t="s">
        <v>4212</v>
      </c>
      <c r="J82" t="s">
        <v>4213</v>
      </c>
      <c r="K82" t="s">
        <v>4214</v>
      </c>
      <c r="L82" t="s">
        <v>4215</v>
      </c>
      <c r="M82" t="s">
        <v>4216</v>
      </c>
      <c r="N82" t="s">
        <v>4217</v>
      </c>
      <c r="O82" t="s">
        <v>4218</v>
      </c>
      <c r="P82" t="s">
        <v>4219</v>
      </c>
      <c r="Q82" s="102" t="s">
        <v>5131</v>
      </c>
      <c r="R82" s="101" t="s">
        <v>5118</v>
      </c>
    </row>
    <row r="83" spans="1:30">
      <c r="A83">
        <v>1252</v>
      </c>
      <c r="B83" s="91" t="s">
        <v>0</v>
      </c>
      <c r="C83" s="91" t="s">
        <v>40</v>
      </c>
      <c r="D83" s="91" t="s">
        <v>1237</v>
      </c>
      <c r="E83" s="91" t="s">
        <v>1225</v>
      </c>
      <c r="F83" s="96" t="s">
        <v>371</v>
      </c>
      <c r="G83" s="1" t="s">
        <v>372</v>
      </c>
      <c r="H83" s="1" t="s">
        <v>373</v>
      </c>
      <c r="I83" s="1" t="s">
        <v>374</v>
      </c>
      <c r="J83" s="1" t="s">
        <v>375</v>
      </c>
      <c r="K83" s="1" t="s">
        <v>376</v>
      </c>
    </row>
    <row r="84" spans="1:30">
      <c r="A84">
        <v>1253</v>
      </c>
      <c r="B84" s="91" t="s">
        <v>0</v>
      </c>
      <c r="C84" s="91" t="s">
        <v>40</v>
      </c>
      <c r="D84" s="91" t="s">
        <v>1238</v>
      </c>
      <c r="E84" s="91" t="s">
        <v>1225</v>
      </c>
      <c r="F84" s="96" t="s">
        <v>368</v>
      </c>
    </row>
    <row r="85" spans="1:30">
      <c r="A85">
        <v>1254</v>
      </c>
      <c r="B85" s="91" t="s">
        <v>0</v>
      </c>
      <c r="C85" s="91" t="s">
        <v>40</v>
      </c>
      <c r="D85" s="91" t="s">
        <v>1239</v>
      </c>
      <c r="E85" s="91" t="s">
        <v>1225</v>
      </c>
      <c r="F85" s="96" t="s">
        <v>369</v>
      </c>
    </row>
    <row r="86" spans="1:30">
      <c r="A86">
        <v>1255</v>
      </c>
      <c r="B86" s="91" t="s">
        <v>0</v>
      </c>
      <c r="C86" s="91" t="s">
        <v>40</v>
      </c>
      <c r="D86" s="91" t="s">
        <v>45</v>
      </c>
      <c r="E86" s="91" t="s">
        <v>1226</v>
      </c>
      <c r="F86" s="96" t="s">
        <v>4220</v>
      </c>
      <c r="G86" t="s">
        <v>4221</v>
      </c>
      <c r="H86" t="s">
        <v>4222</v>
      </c>
      <c r="I86" t="s">
        <v>749</v>
      </c>
      <c r="J86" t="s">
        <v>750</v>
      </c>
    </row>
    <row r="87" spans="1:30">
      <c r="A87">
        <v>1256</v>
      </c>
      <c r="B87" s="91" t="s">
        <v>0</v>
      </c>
      <c r="C87" s="91" t="s">
        <v>40</v>
      </c>
      <c r="D87" s="91" t="s">
        <v>42</v>
      </c>
      <c r="E87" s="91" t="s">
        <v>1226</v>
      </c>
      <c r="F87" s="96" t="s">
        <v>4223</v>
      </c>
      <c r="G87" t="s">
        <v>875</v>
      </c>
    </row>
    <row r="88" spans="1:30">
      <c r="A88">
        <v>1257</v>
      </c>
      <c r="B88" s="91" t="s">
        <v>0</v>
      </c>
      <c r="C88" s="91" t="s">
        <v>47</v>
      </c>
      <c r="D88" s="91" t="s">
        <v>48</v>
      </c>
      <c r="E88" s="91" t="s">
        <v>1225</v>
      </c>
      <c r="F88" s="96" t="s">
        <v>4224</v>
      </c>
      <c r="G88" t="s">
        <v>4225</v>
      </c>
      <c r="H88" t="s">
        <v>4226</v>
      </c>
      <c r="I88" t="s">
        <v>4227</v>
      </c>
      <c r="J88" t="s">
        <v>4228</v>
      </c>
      <c r="K88" t="s">
        <v>4229</v>
      </c>
      <c r="L88" t="s">
        <v>4230</v>
      </c>
      <c r="M88" t="s">
        <v>4231</v>
      </c>
      <c r="N88" t="s">
        <v>4232</v>
      </c>
      <c r="O88" t="s">
        <v>4233</v>
      </c>
      <c r="P88" t="s">
        <v>4234</v>
      </c>
      <c r="Q88" t="s">
        <v>4235</v>
      </c>
      <c r="R88" t="s">
        <v>4236</v>
      </c>
      <c r="S88" t="s">
        <v>4237</v>
      </c>
      <c r="T88" t="s">
        <v>4238</v>
      </c>
      <c r="U88" t="s">
        <v>758</v>
      </c>
      <c r="V88" t="s">
        <v>757</v>
      </c>
      <c r="W88" t="s">
        <v>756</v>
      </c>
      <c r="X88" t="s">
        <v>4239</v>
      </c>
      <c r="Y88" t="s">
        <v>4240</v>
      </c>
      <c r="Z88" t="s">
        <v>4241</v>
      </c>
      <c r="AA88" t="s">
        <v>4242</v>
      </c>
      <c r="AB88" s="101" t="s">
        <v>5138</v>
      </c>
      <c r="AC88" t="s">
        <v>5139</v>
      </c>
      <c r="AD88" t="s">
        <v>744</v>
      </c>
    </row>
    <row r="89" spans="1:30">
      <c r="A89">
        <v>1258</v>
      </c>
      <c r="B89" s="91" t="s">
        <v>0</v>
      </c>
      <c r="C89" s="91" t="s">
        <v>47</v>
      </c>
      <c r="D89" s="91" t="s">
        <v>1240</v>
      </c>
      <c r="E89" s="91" t="s">
        <v>1225</v>
      </c>
      <c r="F89" s="96" t="s">
        <v>418</v>
      </c>
      <c r="G89" s="1" t="s">
        <v>419</v>
      </c>
      <c r="H89" s="1" t="s">
        <v>420</v>
      </c>
      <c r="I89" s="1" t="s">
        <v>421</v>
      </c>
      <c r="J89" s="1" t="s">
        <v>422</v>
      </c>
      <c r="K89" s="1" t="s">
        <v>423</v>
      </c>
      <c r="L89" s="1" t="s">
        <v>737</v>
      </c>
    </row>
    <row r="90" spans="1:30">
      <c r="A90">
        <v>1259</v>
      </c>
      <c r="B90" s="91" t="s">
        <v>0</v>
      </c>
      <c r="C90" s="91" t="s">
        <v>47</v>
      </c>
      <c r="D90" s="91" t="s">
        <v>1241</v>
      </c>
      <c r="E90" s="91" t="s">
        <v>1225</v>
      </c>
      <c r="F90" s="96" t="s">
        <v>412</v>
      </c>
      <c r="G90" s="1" t="s">
        <v>413</v>
      </c>
      <c r="H90" s="1" t="s">
        <v>414</v>
      </c>
      <c r="I90" s="1" t="s">
        <v>415</v>
      </c>
      <c r="J90" s="1" t="s">
        <v>416</v>
      </c>
      <c r="K90" s="1"/>
    </row>
    <row r="91" spans="1:30">
      <c r="A91">
        <v>1260</v>
      </c>
      <c r="B91" s="91" t="s">
        <v>0</v>
      </c>
      <c r="C91" s="91" t="s">
        <v>47</v>
      </c>
      <c r="D91" s="91" t="s">
        <v>53</v>
      </c>
      <c r="E91" s="91" t="s">
        <v>1225</v>
      </c>
      <c r="F91" t="s">
        <v>4244</v>
      </c>
      <c r="G91" t="s">
        <v>4245</v>
      </c>
      <c r="H91" t="s">
        <v>4246</v>
      </c>
      <c r="I91" t="s">
        <v>4247</v>
      </c>
      <c r="J91" t="s">
        <v>4248</v>
      </c>
      <c r="K91" t="s">
        <v>4249</v>
      </c>
      <c r="L91" t="s">
        <v>4250</v>
      </c>
      <c r="M91" t="s">
        <v>4251</v>
      </c>
      <c r="N91" t="s">
        <v>4252</v>
      </c>
    </row>
    <row r="92" spans="1:30">
      <c r="A92">
        <v>1261</v>
      </c>
      <c r="B92" s="91" t="s">
        <v>0</v>
      </c>
      <c r="C92" s="91" t="s">
        <v>47</v>
      </c>
      <c r="D92" s="91" t="s">
        <v>54</v>
      </c>
      <c r="E92" s="91" t="s">
        <v>1226</v>
      </c>
      <c r="F92" s="96" t="s">
        <v>4253</v>
      </c>
    </row>
    <row r="93" spans="1:30">
      <c r="A93">
        <v>1262</v>
      </c>
      <c r="B93" s="91" t="s">
        <v>0</v>
      </c>
      <c r="C93" s="91" t="s">
        <v>47</v>
      </c>
      <c r="D93" s="91" t="s">
        <v>56</v>
      </c>
      <c r="E93" s="91" t="s">
        <v>1226</v>
      </c>
      <c r="F93" s="96" t="s">
        <v>4254</v>
      </c>
    </row>
    <row r="94" spans="1:30">
      <c r="A94">
        <v>1263</v>
      </c>
      <c r="B94" s="91" t="s">
        <v>0</v>
      </c>
      <c r="C94" s="91" t="s">
        <v>47</v>
      </c>
      <c r="D94" s="91" t="s">
        <v>51</v>
      </c>
      <c r="E94" s="91" t="s">
        <v>1226</v>
      </c>
      <c r="F94" s="96" t="s">
        <v>4255</v>
      </c>
      <c r="G94" t="s">
        <v>4256</v>
      </c>
    </row>
    <row r="95" spans="1:30">
      <c r="A95">
        <v>1264</v>
      </c>
      <c r="B95" s="91" t="s">
        <v>0</v>
      </c>
      <c r="C95" s="91" t="s">
        <v>47</v>
      </c>
      <c r="D95" s="91" t="s">
        <v>58</v>
      </c>
      <c r="E95" s="91" t="s">
        <v>1226</v>
      </c>
      <c r="F95" s="96" t="s">
        <v>4257</v>
      </c>
    </row>
    <row r="96" spans="1:30">
      <c r="A96">
        <v>1265</v>
      </c>
      <c r="B96" s="91" t="s">
        <v>0</v>
      </c>
      <c r="C96" s="91" t="s">
        <v>47</v>
      </c>
      <c r="D96" s="91" t="s">
        <v>5448</v>
      </c>
      <c r="E96" s="91" t="s">
        <v>1226</v>
      </c>
      <c r="F96" s="96" t="s">
        <v>4258</v>
      </c>
      <c r="G96" t="s">
        <v>5447</v>
      </c>
    </row>
    <row r="97" spans="1:10">
      <c r="A97">
        <v>1266</v>
      </c>
      <c r="B97" s="91" t="s">
        <v>0</v>
      </c>
      <c r="C97" s="91" t="s">
        <v>47</v>
      </c>
      <c r="D97" s="91" t="s">
        <v>61</v>
      </c>
      <c r="E97" s="91" t="s">
        <v>1226</v>
      </c>
      <c r="F97" s="96" t="s">
        <v>4259</v>
      </c>
      <c r="G97" t="s">
        <v>738</v>
      </c>
    </row>
    <row r="98" spans="1:10">
      <c r="A98">
        <v>1267</v>
      </c>
      <c r="B98" s="91" t="s">
        <v>0</v>
      </c>
      <c r="C98" s="91" t="s">
        <v>47</v>
      </c>
      <c r="D98" s="91" t="s">
        <v>50</v>
      </c>
      <c r="E98" s="91" t="s">
        <v>1226</v>
      </c>
      <c r="F98" s="96" t="s">
        <v>4260</v>
      </c>
    </row>
    <row r="99" spans="1:10">
      <c r="A99">
        <v>1268</v>
      </c>
      <c r="B99" s="91" t="s">
        <v>0</v>
      </c>
      <c r="C99" s="91" t="s">
        <v>47</v>
      </c>
      <c r="D99" s="91" t="s">
        <v>55</v>
      </c>
      <c r="E99" s="91" t="s">
        <v>1226</v>
      </c>
      <c r="F99" s="96" t="s">
        <v>4243</v>
      </c>
    </row>
    <row r="100" spans="1:10">
      <c r="A100">
        <v>1269</v>
      </c>
      <c r="B100" s="91" t="s">
        <v>0</v>
      </c>
      <c r="C100" s="91" t="s">
        <v>47</v>
      </c>
      <c r="D100" s="91" t="s">
        <v>52</v>
      </c>
      <c r="E100" s="91" t="s">
        <v>1226</v>
      </c>
      <c r="F100" s="96" t="s">
        <v>4261</v>
      </c>
    </row>
    <row r="101" spans="1:10">
      <c r="A101">
        <v>1270</v>
      </c>
      <c r="B101" s="91" t="s">
        <v>0</v>
      </c>
      <c r="C101" s="91" t="s">
        <v>47</v>
      </c>
      <c r="D101" s="91" t="s">
        <v>49</v>
      </c>
      <c r="E101" s="91" t="s">
        <v>1226</v>
      </c>
      <c r="F101" s="96" t="s">
        <v>4262</v>
      </c>
      <c r="G101" t="s">
        <v>4263</v>
      </c>
      <c r="H101" t="s">
        <v>4264</v>
      </c>
      <c r="I101" t="s">
        <v>4265</v>
      </c>
      <c r="J101" t="s">
        <v>4266</v>
      </c>
    </row>
    <row r="102" spans="1:10">
      <c r="A102">
        <v>1271</v>
      </c>
      <c r="B102" s="91" t="s">
        <v>62</v>
      </c>
      <c r="C102" s="91" t="s">
        <v>63</v>
      </c>
      <c r="D102" s="91" t="s">
        <v>1056</v>
      </c>
      <c r="E102" s="91" t="s">
        <v>1228</v>
      </c>
      <c r="F102" s="96" t="s">
        <v>429</v>
      </c>
      <c r="G102" s="1" t="s">
        <v>430</v>
      </c>
    </row>
    <row r="103" spans="1:10">
      <c r="A103">
        <v>1272</v>
      </c>
      <c r="B103" s="91" t="s">
        <v>62</v>
      </c>
      <c r="C103" s="91" t="s">
        <v>63</v>
      </c>
      <c r="D103" s="91" t="s">
        <v>1058</v>
      </c>
      <c r="E103" s="91" t="s">
        <v>1226</v>
      </c>
      <c r="F103" s="96" t="s">
        <v>424</v>
      </c>
    </row>
    <row r="104" spans="1:10">
      <c r="A104">
        <v>1273</v>
      </c>
      <c r="B104" s="91" t="s">
        <v>62</v>
      </c>
      <c r="C104" s="91" t="s">
        <v>63</v>
      </c>
      <c r="D104" s="91" t="s">
        <v>1059</v>
      </c>
      <c r="E104" s="91" t="s">
        <v>1226</v>
      </c>
      <c r="F104" s="96" t="s">
        <v>425</v>
      </c>
    </row>
    <row r="105" spans="1:10">
      <c r="A105">
        <v>1274</v>
      </c>
      <c r="B105" s="91" t="s">
        <v>62</v>
      </c>
      <c r="C105" s="91" t="s">
        <v>63</v>
      </c>
      <c r="D105" s="91" t="s">
        <v>1060</v>
      </c>
      <c r="E105" s="91" t="s">
        <v>1226</v>
      </c>
      <c r="F105" s="96" t="s">
        <v>487</v>
      </c>
      <c r="G105" t="s">
        <v>488</v>
      </c>
    </row>
    <row r="106" spans="1:10">
      <c r="A106">
        <v>1275</v>
      </c>
      <c r="B106" s="91" t="s">
        <v>62</v>
      </c>
      <c r="C106" s="91" t="s">
        <v>63</v>
      </c>
      <c r="D106" s="91" t="s">
        <v>1061</v>
      </c>
      <c r="E106" s="91" t="s">
        <v>1226</v>
      </c>
      <c r="F106" s="96" t="s">
        <v>489</v>
      </c>
    </row>
    <row r="107" spans="1:10">
      <c r="A107">
        <v>1276</v>
      </c>
      <c r="B107" s="91" t="s">
        <v>62</v>
      </c>
      <c r="C107" s="91" t="s">
        <v>63</v>
      </c>
      <c r="D107" s="91" t="s">
        <v>1062</v>
      </c>
      <c r="E107" s="91" t="s">
        <v>1226</v>
      </c>
      <c r="F107" s="96" t="s">
        <v>426</v>
      </c>
    </row>
    <row r="108" spans="1:10">
      <c r="A108">
        <v>1277</v>
      </c>
      <c r="B108" s="91" t="s">
        <v>62</v>
      </c>
      <c r="C108" s="91" t="s">
        <v>63</v>
      </c>
      <c r="D108" s="91" t="s">
        <v>1063</v>
      </c>
      <c r="E108" s="91" t="s">
        <v>1226</v>
      </c>
      <c r="F108" s="96" t="s">
        <v>431</v>
      </c>
    </row>
    <row r="109" spans="1:10">
      <c r="A109">
        <v>1278</v>
      </c>
      <c r="B109" s="91" t="s">
        <v>62</v>
      </c>
      <c r="C109" s="91" t="s">
        <v>63</v>
      </c>
      <c r="D109" s="91" t="s">
        <v>1065</v>
      </c>
      <c r="E109" s="91" t="s">
        <v>1226</v>
      </c>
      <c r="F109" s="96" t="s">
        <v>427</v>
      </c>
    </row>
    <row r="110" spans="1:10">
      <c r="A110">
        <v>1279</v>
      </c>
      <c r="B110" s="91" t="s">
        <v>62</v>
      </c>
      <c r="C110" s="91" t="s">
        <v>63</v>
      </c>
      <c r="D110" s="91" t="s">
        <v>1066</v>
      </c>
      <c r="E110" s="91" t="s">
        <v>1226</v>
      </c>
      <c r="F110" s="96" t="s">
        <v>428</v>
      </c>
    </row>
    <row r="111" spans="1:10">
      <c r="A111">
        <v>1280</v>
      </c>
      <c r="B111" s="91" t="s">
        <v>62</v>
      </c>
      <c r="C111" s="91" t="s">
        <v>63</v>
      </c>
      <c r="D111" s="91" t="s">
        <v>1067</v>
      </c>
      <c r="E111" s="91" t="s">
        <v>1226</v>
      </c>
      <c r="F111" s="96" t="s">
        <v>432</v>
      </c>
    </row>
    <row r="112" spans="1:10">
      <c r="A112">
        <v>1281</v>
      </c>
      <c r="B112" s="91" t="s">
        <v>62</v>
      </c>
      <c r="C112" s="91" t="s">
        <v>63</v>
      </c>
      <c r="D112" s="91" t="s">
        <v>1068</v>
      </c>
      <c r="E112" s="91" t="s">
        <v>1226</v>
      </c>
      <c r="F112" s="96" t="s">
        <v>433</v>
      </c>
    </row>
    <row r="113" spans="1:45">
      <c r="A113">
        <v>1282</v>
      </c>
      <c r="B113" s="91" t="s">
        <v>62</v>
      </c>
      <c r="C113" s="91" t="s">
        <v>63</v>
      </c>
      <c r="D113" s="91" t="s">
        <v>1069</v>
      </c>
      <c r="E113" s="91" t="s">
        <v>1226</v>
      </c>
      <c r="F113" s="96" t="s">
        <v>4520</v>
      </c>
    </row>
    <row r="114" spans="1:45">
      <c r="A114">
        <v>1283</v>
      </c>
      <c r="B114" s="91" t="s">
        <v>62</v>
      </c>
      <c r="C114" s="91" t="s">
        <v>1242</v>
      </c>
      <c r="D114" s="91" t="s">
        <v>1243</v>
      </c>
      <c r="E114" s="91" t="s">
        <v>1225</v>
      </c>
      <c r="F114" s="96" t="s">
        <v>4521</v>
      </c>
    </row>
    <row r="115" spans="1:45">
      <c r="A115">
        <v>1284</v>
      </c>
      <c r="B115" s="91" t="s">
        <v>62</v>
      </c>
      <c r="C115" s="91" t="s">
        <v>1242</v>
      </c>
      <c r="D115" s="91" t="s">
        <v>1244</v>
      </c>
      <c r="E115" s="91" t="s">
        <v>1225</v>
      </c>
      <c r="F115" s="96" t="s">
        <v>4522</v>
      </c>
      <c r="G115" t="s">
        <v>4523</v>
      </c>
      <c r="H115" t="s">
        <v>4524</v>
      </c>
    </row>
    <row r="116" spans="1:45">
      <c r="A116">
        <v>1285</v>
      </c>
      <c r="B116" s="91" t="s">
        <v>62</v>
      </c>
      <c r="C116" s="91" t="s">
        <v>1242</v>
      </c>
      <c r="D116" s="91" t="s">
        <v>1245</v>
      </c>
      <c r="E116" s="91" t="s">
        <v>1225</v>
      </c>
      <c r="F116" s="96" t="s">
        <v>4525</v>
      </c>
    </row>
    <row r="117" spans="1:45">
      <c r="A117">
        <v>1286</v>
      </c>
      <c r="B117" s="91" t="s">
        <v>62</v>
      </c>
      <c r="C117" s="91" t="s">
        <v>1242</v>
      </c>
      <c r="D117" s="91" t="s">
        <v>77</v>
      </c>
      <c r="E117" s="91" t="s">
        <v>1225</v>
      </c>
      <c r="F117" s="96" t="s">
        <v>4267</v>
      </c>
    </row>
    <row r="118" spans="1:45">
      <c r="A118">
        <v>1287</v>
      </c>
      <c r="B118" s="91" t="s">
        <v>62</v>
      </c>
      <c r="C118" s="91" t="s">
        <v>1242</v>
      </c>
      <c r="D118" s="91" t="s">
        <v>73</v>
      </c>
      <c r="E118" s="91" t="s">
        <v>1225</v>
      </c>
      <c r="F118" s="96" t="s">
        <v>4531</v>
      </c>
    </row>
    <row r="119" spans="1:45">
      <c r="A119">
        <v>1288</v>
      </c>
      <c r="B119" s="91" t="s">
        <v>62</v>
      </c>
      <c r="C119" s="91" t="s">
        <v>1242</v>
      </c>
      <c r="D119" s="91" t="s">
        <v>1246</v>
      </c>
      <c r="E119" s="91" t="s">
        <v>1226</v>
      </c>
      <c r="F119" s="96" t="s">
        <v>438</v>
      </c>
      <c r="G119" t="s">
        <v>853</v>
      </c>
    </row>
    <row r="120" spans="1:45">
      <c r="A120">
        <v>1289</v>
      </c>
      <c r="B120" s="91" t="s">
        <v>62</v>
      </c>
      <c r="C120" s="91" t="s">
        <v>1242</v>
      </c>
      <c r="D120" s="91" t="s">
        <v>4638</v>
      </c>
      <c r="E120" s="91" t="s">
        <v>1226</v>
      </c>
      <c r="F120" s="97" t="s">
        <v>4615</v>
      </c>
    </row>
    <row r="121" spans="1:45">
      <c r="A121">
        <v>1290</v>
      </c>
      <c r="B121" s="91" t="s">
        <v>62</v>
      </c>
      <c r="C121" s="91" t="s">
        <v>1242</v>
      </c>
      <c r="D121" s="91" t="s">
        <v>1247</v>
      </c>
      <c r="E121" s="91" t="s">
        <v>1226</v>
      </c>
      <c r="F121" s="96" t="s">
        <v>747</v>
      </c>
      <c r="G121" t="s">
        <v>4585</v>
      </c>
      <c r="H121" t="s">
        <v>4586</v>
      </c>
      <c r="I121" t="s">
        <v>4587</v>
      </c>
      <c r="J121" t="s">
        <v>748</v>
      </c>
      <c r="K121" t="s">
        <v>4588</v>
      </c>
      <c r="L121" t="s">
        <v>4589</v>
      </c>
      <c r="M121" t="s">
        <v>4590</v>
      </c>
    </row>
    <row r="122" spans="1:45">
      <c r="A122">
        <v>1291</v>
      </c>
      <c r="B122" s="91" t="s">
        <v>62</v>
      </c>
      <c r="C122" s="91" t="s">
        <v>1248</v>
      </c>
      <c r="D122" s="91" t="s">
        <v>78</v>
      </c>
      <c r="E122" s="91" t="s">
        <v>1225</v>
      </c>
      <c r="F122" s="96" t="s">
        <v>4268</v>
      </c>
      <c r="G122" t="s">
        <v>4269</v>
      </c>
    </row>
    <row r="123" spans="1:45">
      <c r="A123">
        <v>1292</v>
      </c>
      <c r="B123" s="91" t="s">
        <v>62</v>
      </c>
      <c r="C123" s="91" t="s">
        <v>1248</v>
      </c>
      <c r="D123" s="91" t="s">
        <v>1081</v>
      </c>
      <c r="E123" s="91" t="s">
        <v>1225</v>
      </c>
      <c r="F123" s="96" t="s">
        <v>4531</v>
      </c>
    </row>
    <row r="124" spans="1:45">
      <c r="A124">
        <v>1293</v>
      </c>
      <c r="B124" s="91" t="s">
        <v>62</v>
      </c>
      <c r="C124" s="91" t="s">
        <v>1248</v>
      </c>
      <c r="D124" s="91" t="s">
        <v>1082</v>
      </c>
      <c r="E124" s="91" t="s">
        <v>1225</v>
      </c>
      <c r="F124" s="96" t="s">
        <v>4532</v>
      </c>
    </row>
    <row r="125" spans="1:45">
      <c r="A125">
        <v>1294</v>
      </c>
      <c r="B125" s="91" t="s">
        <v>62</v>
      </c>
      <c r="C125" s="91" t="s">
        <v>1248</v>
      </c>
      <c r="D125" s="91" t="s">
        <v>71</v>
      </c>
      <c r="E125" s="91" t="s">
        <v>1225</v>
      </c>
      <c r="F125" s="96" t="s">
        <v>4270</v>
      </c>
    </row>
    <row r="126" spans="1:45">
      <c r="A126">
        <v>1295</v>
      </c>
      <c r="B126" s="91" t="s">
        <v>62</v>
      </c>
      <c r="C126" s="91" t="s">
        <v>1248</v>
      </c>
      <c r="D126" s="91" t="s">
        <v>70</v>
      </c>
      <c r="E126" s="91" t="s">
        <v>1225</v>
      </c>
      <c r="F126" s="96" t="s">
        <v>4271</v>
      </c>
    </row>
    <row r="127" spans="1:45">
      <c r="A127">
        <v>1296</v>
      </c>
      <c r="B127" s="91" t="s">
        <v>62</v>
      </c>
      <c r="C127" s="91" t="s">
        <v>1248</v>
      </c>
      <c r="D127" s="91" t="s">
        <v>1083</v>
      </c>
      <c r="E127" s="91" t="s">
        <v>1225</v>
      </c>
      <c r="F127" s="96" t="s">
        <v>4478</v>
      </c>
    </row>
    <row r="128" spans="1:45">
      <c r="A128">
        <v>1297</v>
      </c>
      <c r="B128" s="91" t="s">
        <v>62</v>
      </c>
      <c r="C128" s="91" t="s">
        <v>1248</v>
      </c>
      <c r="D128" s="91" t="s">
        <v>1084</v>
      </c>
      <c r="E128" s="91" t="s">
        <v>1226</v>
      </c>
      <c r="F128" s="96" t="s">
        <v>4543</v>
      </c>
      <c r="G128" t="s">
        <v>4544</v>
      </c>
      <c r="H128" t="s">
        <v>4545</v>
      </c>
      <c r="I128" t="s">
        <v>4546</v>
      </c>
      <c r="J128" t="s">
        <v>4547</v>
      </c>
      <c r="K128" t="s">
        <v>4548</v>
      </c>
      <c r="L128" t="s">
        <v>4549</v>
      </c>
      <c r="M128" t="s">
        <v>4550</v>
      </c>
      <c r="N128" t="s">
        <v>4551</v>
      </c>
      <c r="O128" t="s">
        <v>4552</v>
      </c>
      <c r="P128" t="s">
        <v>4553</v>
      </c>
      <c r="Q128" t="s">
        <v>4554</v>
      </c>
      <c r="R128" t="s">
        <v>4555</v>
      </c>
      <c r="S128" t="s">
        <v>4556</v>
      </c>
      <c r="T128" t="s">
        <v>4557</v>
      </c>
      <c r="U128" t="s">
        <v>4558</v>
      </c>
      <c r="V128" t="s">
        <v>4559</v>
      </c>
      <c r="W128" t="s">
        <v>4560</v>
      </c>
      <c r="X128" t="s">
        <v>4561</v>
      </c>
      <c r="Y128" t="s">
        <v>4562</v>
      </c>
      <c r="Z128" t="s">
        <v>4563</v>
      </c>
      <c r="AA128" t="s">
        <v>4564</v>
      </c>
      <c r="AB128" t="s">
        <v>4565</v>
      </c>
      <c r="AC128" t="s">
        <v>4566</v>
      </c>
      <c r="AD128" t="s">
        <v>4567</v>
      </c>
      <c r="AE128" t="s">
        <v>4568</v>
      </c>
      <c r="AF128" t="s">
        <v>4569</v>
      </c>
      <c r="AG128" t="s">
        <v>4570</v>
      </c>
      <c r="AH128" t="s">
        <v>4571</v>
      </c>
      <c r="AI128" t="s">
        <v>4572</v>
      </c>
      <c r="AJ128" t="s">
        <v>4573</v>
      </c>
      <c r="AK128" t="s">
        <v>4574</v>
      </c>
      <c r="AL128" t="s">
        <v>4575</v>
      </c>
      <c r="AM128" t="s">
        <v>4576</v>
      </c>
      <c r="AN128" t="s">
        <v>4577</v>
      </c>
      <c r="AO128" t="s">
        <v>4578</v>
      </c>
      <c r="AP128" t="s">
        <v>4579</v>
      </c>
      <c r="AQ128" t="s">
        <v>4580</v>
      </c>
      <c r="AR128" t="s">
        <v>4581</v>
      </c>
      <c r="AS128" t="s">
        <v>4582</v>
      </c>
    </row>
    <row r="129" spans="1:14">
      <c r="A129">
        <v>1298</v>
      </c>
      <c r="B129" s="91" t="s">
        <v>62</v>
      </c>
      <c r="C129" s="91" t="s">
        <v>1248</v>
      </c>
      <c r="D129" s="91" t="s">
        <v>1085</v>
      </c>
      <c r="E129" s="91" t="s">
        <v>1226</v>
      </c>
      <c r="F129" s="96" t="s">
        <v>775</v>
      </c>
    </row>
    <row r="130" spans="1:14">
      <c r="A130">
        <v>1299</v>
      </c>
      <c r="B130" s="91" t="s">
        <v>62</v>
      </c>
      <c r="C130" s="91" t="s">
        <v>79</v>
      </c>
      <c r="D130" s="91" t="s">
        <v>80</v>
      </c>
      <c r="E130" s="91" t="s">
        <v>1225</v>
      </c>
      <c r="F130" s="96" t="s">
        <v>4272</v>
      </c>
    </row>
    <row r="131" spans="1:14">
      <c r="A131">
        <v>1300</v>
      </c>
      <c r="B131" s="91" t="s">
        <v>62</v>
      </c>
      <c r="C131" s="91" t="s">
        <v>79</v>
      </c>
      <c r="D131" s="91" t="s">
        <v>81</v>
      </c>
      <c r="E131" s="91" t="s">
        <v>1228</v>
      </c>
      <c r="F131" s="96" t="s">
        <v>4273</v>
      </c>
    </row>
    <row r="132" spans="1:14">
      <c r="A132">
        <v>1301</v>
      </c>
      <c r="B132" s="91" t="s">
        <v>62</v>
      </c>
      <c r="C132" s="91" t="s">
        <v>79</v>
      </c>
      <c r="D132" s="91" t="s">
        <v>83</v>
      </c>
      <c r="E132" s="91" t="s">
        <v>1228</v>
      </c>
      <c r="F132" s="96" t="s">
        <v>4274</v>
      </c>
    </row>
    <row r="133" spans="1:14">
      <c r="A133">
        <v>1302</v>
      </c>
      <c r="B133" s="91" t="s">
        <v>62</v>
      </c>
      <c r="C133" s="91" t="s">
        <v>79</v>
      </c>
      <c r="D133" s="91" t="s">
        <v>82</v>
      </c>
      <c r="E133" s="91" t="s">
        <v>1228</v>
      </c>
      <c r="F133" s="96" t="s">
        <v>4275</v>
      </c>
      <c r="G133" t="s">
        <v>831</v>
      </c>
    </row>
    <row r="134" spans="1:14">
      <c r="A134">
        <v>1303</v>
      </c>
      <c r="B134" s="91" t="s">
        <v>62</v>
      </c>
      <c r="C134" s="91" t="s">
        <v>79</v>
      </c>
      <c r="D134" s="91" t="s">
        <v>84</v>
      </c>
      <c r="E134" s="91" t="s">
        <v>1228</v>
      </c>
      <c r="F134" s="96" t="s">
        <v>4276</v>
      </c>
      <c r="G134" t="s">
        <v>4277</v>
      </c>
    </row>
    <row r="135" spans="1:14">
      <c r="A135">
        <v>1304</v>
      </c>
      <c r="B135" s="91" t="s">
        <v>62</v>
      </c>
      <c r="C135" s="91" t="s">
        <v>79</v>
      </c>
      <c r="D135" s="91" t="s">
        <v>85</v>
      </c>
      <c r="E135" s="91" t="s">
        <v>1225</v>
      </c>
      <c r="F135" s="96" t="s">
        <v>4278</v>
      </c>
      <c r="G135" t="s">
        <v>4279</v>
      </c>
      <c r="H135" t="s">
        <v>836</v>
      </c>
    </row>
    <row r="136" spans="1:14">
      <c r="A136">
        <v>1305</v>
      </c>
      <c r="B136" s="91" t="s">
        <v>62</v>
      </c>
      <c r="C136" s="91" t="s">
        <v>79</v>
      </c>
      <c r="D136" s="91" t="s">
        <v>86</v>
      </c>
      <c r="E136" s="91" t="s">
        <v>1225</v>
      </c>
      <c r="F136" s="96" t="s">
        <v>4280</v>
      </c>
      <c r="G136" t="s">
        <v>833</v>
      </c>
      <c r="H136" t="s">
        <v>834</v>
      </c>
      <c r="I136" t="s">
        <v>835</v>
      </c>
    </row>
    <row r="137" spans="1:14">
      <c r="A137">
        <v>1306</v>
      </c>
      <c r="B137" s="91" t="s">
        <v>62</v>
      </c>
      <c r="C137" s="91" t="s">
        <v>79</v>
      </c>
      <c r="D137" s="91" t="s">
        <v>87</v>
      </c>
      <c r="E137" s="91" t="s">
        <v>1228</v>
      </c>
      <c r="F137" s="96" t="s">
        <v>4281</v>
      </c>
    </row>
    <row r="138" spans="1:14">
      <c r="A138">
        <v>1307</v>
      </c>
      <c r="B138" s="91" t="s">
        <v>62</v>
      </c>
      <c r="C138" s="91" t="s">
        <v>88</v>
      </c>
      <c r="D138" s="91" t="s">
        <v>89</v>
      </c>
      <c r="E138" s="91" t="s">
        <v>1228</v>
      </c>
      <c r="F138" s="106" t="s">
        <v>5392</v>
      </c>
      <c r="G138" s="2" t="s">
        <v>5393</v>
      </c>
      <c r="H138" s="2" t="s">
        <v>5396</v>
      </c>
    </row>
    <row r="139" spans="1:14">
      <c r="A139">
        <v>1308</v>
      </c>
      <c r="B139" s="91" t="s">
        <v>62</v>
      </c>
      <c r="C139" s="91" t="s">
        <v>88</v>
      </c>
      <c r="D139" s="91" t="s">
        <v>90</v>
      </c>
      <c r="E139" s="91" t="s">
        <v>1228</v>
      </c>
      <c r="F139" s="106" t="s">
        <v>5394</v>
      </c>
      <c r="G139" s="2" t="s">
        <v>5395</v>
      </c>
      <c r="H139" s="2" t="s">
        <v>5397</v>
      </c>
    </row>
    <row r="140" spans="1:14">
      <c r="A140">
        <v>1309</v>
      </c>
      <c r="B140" s="91" t="s">
        <v>62</v>
      </c>
      <c r="C140" s="91" t="s">
        <v>91</v>
      </c>
      <c r="D140" s="91" t="s">
        <v>92</v>
      </c>
      <c r="E140" s="91" t="s">
        <v>1228</v>
      </c>
      <c r="F140" s="106" t="s">
        <v>5391</v>
      </c>
    </row>
    <row r="141" spans="1:14">
      <c r="A141">
        <v>1310</v>
      </c>
      <c r="B141" s="91" t="s">
        <v>62</v>
      </c>
      <c r="C141" s="91" t="s">
        <v>91</v>
      </c>
      <c r="D141" s="91" t="s">
        <v>93</v>
      </c>
      <c r="E141" s="91" t="s">
        <v>1228</v>
      </c>
      <c r="F141" s="106" t="s">
        <v>5390</v>
      </c>
    </row>
    <row r="142" spans="1:14">
      <c r="A142">
        <v>1311</v>
      </c>
      <c r="B142" s="91" t="s">
        <v>62</v>
      </c>
      <c r="C142" s="91" t="s">
        <v>91</v>
      </c>
      <c r="D142" s="91" t="s">
        <v>1249</v>
      </c>
      <c r="E142" s="91" t="s">
        <v>1228</v>
      </c>
      <c r="F142" s="2" t="s">
        <v>5428</v>
      </c>
      <c r="G142" s="2" t="s">
        <v>5429</v>
      </c>
    </row>
    <row r="143" spans="1:14">
      <c r="A143">
        <v>1312</v>
      </c>
      <c r="B143" s="91" t="s">
        <v>62</v>
      </c>
      <c r="C143" s="91" t="s">
        <v>94</v>
      </c>
      <c r="D143" s="91" t="s">
        <v>95</v>
      </c>
      <c r="E143" s="91" t="s">
        <v>1228</v>
      </c>
      <c r="F143" s="96" t="s">
        <v>4287</v>
      </c>
    </row>
    <row r="144" spans="1:14">
      <c r="A144">
        <v>1313</v>
      </c>
      <c r="B144" s="91" t="s">
        <v>62</v>
      </c>
      <c r="C144" s="91" t="s">
        <v>94</v>
      </c>
      <c r="D144" s="91" t="s">
        <v>468</v>
      </c>
      <c r="E144" s="91" t="s">
        <v>1228</v>
      </c>
      <c r="F144" s="96" t="s">
        <v>4288</v>
      </c>
      <c r="G144" t="s">
        <v>4289</v>
      </c>
      <c r="H144" t="s">
        <v>4290</v>
      </c>
      <c r="I144" t="s">
        <v>4291</v>
      </c>
      <c r="J144" t="s">
        <v>4292</v>
      </c>
      <c r="K144" t="s">
        <v>4293</v>
      </c>
      <c r="L144" t="s">
        <v>4294</v>
      </c>
      <c r="M144" t="s">
        <v>4295</v>
      </c>
      <c r="N144" t="s">
        <v>5117</v>
      </c>
    </row>
    <row r="145" spans="1:13">
      <c r="A145">
        <v>1314</v>
      </c>
      <c r="B145" s="91" t="s">
        <v>62</v>
      </c>
      <c r="C145" s="91" t="s">
        <v>94</v>
      </c>
      <c r="D145" s="91" t="s">
        <v>479</v>
      </c>
      <c r="E145" s="91" t="s">
        <v>1226</v>
      </c>
      <c r="F145" s="96" t="s">
        <v>4296</v>
      </c>
    </row>
    <row r="146" spans="1:13">
      <c r="A146">
        <v>1315</v>
      </c>
      <c r="B146" s="91" t="s">
        <v>62</v>
      </c>
      <c r="C146" s="91" t="s">
        <v>97</v>
      </c>
      <c r="D146" s="91" t="s">
        <v>99</v>
      </c>
      <c r="E146" s="91" t="s">
        <v>1228</v>
      </c>
      <c r="F146" s="96" t="s">
        <v>4297</v>
      </c>
      <c r="G146" t="s">
        <v>480</v>
      </c>
    </row>
    <row r="147" spans="1:13">
      <c r="A147">
        <v>1316</v>
      </c>
      <c r="B147" s="91" t="s">
        <v>62</v>
      </c>
      <c r="C147" s="91" t="s">
        <v>97</v>
      </c>
      <c r="D147" s="91" t="s">
        <v>1250</v>
      </c>
      <c r="E147" s="91" t="s">
        <v>1225</v>
      </c>
      <c r="F147" s="96" t="s">
        <v>481</v>
      </c>
      <c r="G147" t="s">
        <v>503</v>
      </c>
      <c r="H147" t="s">
        <v>482</v>
      </c>
      <c r="I147" t="s">
        <v>483</v>
      </c>
      <c r="J147" t="s">
        <v>491</v>
      </c>
      <c r="K147" t="s">
        <v>5121</v>
      </c>
    </row>
    <row r="148" spans="1:13">
      <c r="A148">
        <v>1317</v>
      </c>
      <c r="B148" s="91" t="s">
        <v>62</v>
      </c>
      <c r="C148" s="91" t="s">
        <v>97</v>
      </c>
      <c r="D148" s="91" t="s">
        <v>1251</v>
      </c>
      <c r="E148" s="91" t="s">
        <v>1225</v>
      </c>
      <c r="F148" s="96" t="s">
        <v>5221</v>
      </c>
      <c r="G148" t="s">
        <v>498</v>
      </c>
      <c r="H148" t="s">
        <v>499</v>
      </c>
      <c r="I148" s="104" t="s">
        <v>5343</v>
      </c>
      <c r="J148" s="105" t="s">
        <v>5344</v>
      </c>
      <c r="K148" s="105" t="s">
        <v>5345</v>
      </c>
      <c r="L148" t="s">
        <v>5356</v>
      </c>
      <c r="M148" t="s">
        <v>5433</v>
      </c>
    </row>
    <row r="149" spans="1:13">
      <c r="A149">
        <v>1318</v>
      </c>
      <c r="B149" s="91" t="s">
        <v>62</v>
      </c>
      <c r="C149" s="91" t="s">
        <v>97</v>
      </c>
      <c r="D149" s="91" t="s">
        <v>1252</v>
      </c>
      <c r="E149" s="91" t="s">
        <v>1226</v>
      </c>
      <c r="F149" s="96" t="s">
        <v>484</v>
      </c>
    </row>
    <row r="150" spans="1:13">
      <c r="A150">
        <v>1319</v>
      </c>
      <c r="B150" s="91" t="s">
        <v>62</v>
      </c>
      <c r="C150" s="91" t="s">
        <v>97</v>
      </c>
      <c r="D150" s="91" t="s">
        <v>1253</v>
      </c>
      <c r="E150" s="91" t="s">
        <v>1226</v>
      </c>
      <c r="F150" s="96" t="s">
        <v>4591</v>
      </c>
    </row>
    <row r="151" spans="1:13">
      <c r="A151">
        <v>1320</v>
      </c>
      <c r="B151" s="91" t="s">
        <v>62</v>
      </c>
      <c r="C151" s="91" t="s">
        <v>97</v>
      </c>
      <c r="D151" s="91" t="s">
        <v>1254</v>
      </c>
      <c r="E151" s="91" t="s">
        <v>1226</v>
      </c>
      <c r="F151" s="96" t="s">
        <v>486</v>
      </c>
    </row>
    <row r="152" spans="1:13">
      <c r="A152">
        <v>1321</v>
      </c>
      <c r="B152" s="91" t="s">
        <v>62</v>
      </c>
      <c r="C152" s="91" t="s">
        <v>97</v>
      </c>
      <c r="D152" s="91" t="s">
        <v>1255</v>
      </c>
      <c r="E152" s="91" t="s">
        <v>1226</v>
      </c>
      <c r="F152" s="96" t="s">
        <v>4479</v>
      </c>
    </row>
    <row r="153" spans="1:13">
      <c r="A153">
        <v>1322</v>
      </c>
      <c r="B153" s="91" t="s">
        <v>62</v>
      </c>
      <c r="C153" s="91" t="s">
        <v>97</v>
      </c>
      <c r="D153" s="91" t="s">
        <v>1256</v>
      </c>
      <c r="E153" s="91" t="s">
        <v>1226</v>
      </c>
      <c r="F153" s="96" t="s">
        <v>490</v>
      </c>
    </row>
    <row r="154" spans="1:13">
      <c r="A154">
        <v>1323</v>
      </c>
      <c r="B154" s="91" t="s">
        <v>62</v>
      </c>
      <c r="C154" s="91" t="s">
        <v>62</v>
      </c>
      <c r="D154" s="91" t="s">
        <v>1257</v>
      </c>
      <c r="E154" s="91" t="s">
        <v>1226</v>
      </c>
      <c r="F154" s="96" t="s">
        <v>4592</v>
      </c>
    </row>
    <row r="155" spans="1:13">
      <c r="A155">
        <v>1324</v>
      </c>
      <c r="B155" s="91" t="s">
        <v>62</v>
      </c>
      <c r="C155" s="91" t="s">
        <v>97</v>
      </c>
      <c r="D155" s="91" t="s">
        <v>1258</v>
      </c>
      <c r="E155" s="91" t="s">
        <v>1226</v>
      </c>
      <c r="F155" s="96" t="s">
        <v>501</v>
      </c>
    </row>
    <row r="156" spans="1:13">
      <c r="A156">
        <v>1325</v>
      </c>
      <c r="B156" s="91" t="s">
        <v>62</v>
      </c>
      <c r="C156" s="91" t="s">
        <v>97</v>
      </c>
      <c r="D156" s="91" t="s">
        <v>1259</v>
      </c>
      <c r="E156" s="91" t="s">
        <v>1226</v>
      </c>
      <c r="F156" s="96" t="s">
        <v>4593</v>
      </c>
    </row>
    <row r="157" spans="1:13">
      <c r="A157">
        <v>1326</v>
      </c>
      <c r="B157" s="91" t="s">
        <v>101</v>
      </c>
      <c r="C157" s="91" t="s">
        <v>102</v>
      </c>
      <c r="D157" s="91" t="s">
        <v>1260</v>
      </c>
      <c r="E157" s="91" t="s">
        <v>1228</v>
      </c>
      <c r="F157" s="97" t="s">
        <v>4617</v>
      </c>
      <c r="G157" s="95" t="s">
        <v>4618</v>
      </c>
    </row>
    <row r="158" spans="1:13">
      <c r="A158">
        <v>1327</v>
      </c>
      <c r="B158" s="91" t="s">
        <v>101</v>
      </c>
      <c r="C158" s="91" t="s">
        <v>102</v>
      </c>
      <c r="D158" s="91" t="s">
        <v>104</v>
      </c>
      <c r="E158" s="91" t="s">
        <v>1228</v>
      </c>
      <c r="F158" s="96" t="s">
        <v>4298</v>
      </c>
    </row>
    <row r="159" spans="1:13">
      <c r="A159">
        <v>1328</v>
      </c>
      <c r="B159" s="91" t="s">
        <v>101</v>
      </c>
      <c r="C159" s="91" t="s">
        <v>102</v>
      </c>
      <c r="D159" s="91" t="s">
        <v>105</v>
      </c>
      <c r="E159" s="91" t="s">
        <v>1228</v>
      </c>
      <c r="F159" s="96" t="s">
        <v>4299</v>
      </c>
    </row>
    <row r="160" spans="1:13">
      <c r="A160">
        <v>1329</v>
      </c>
      <c r="B160" s="91" t="s">
        <v>101</v>
      </c>
      <c r="C160" s="91" t="s">
        <v>102</v>
      </c>
      <c r="D160" s="91" t="s">
        <v>507</v>
      </c>
      <c r="E160" s="91" t="s">
        <v>1228</v>
      </c>
      <c r="F160" s="96" t="s">
        <v>4300</v>
      </c>
    </row>
    <row r="161" spans="1:16">
      <c r="A161">
        <v>1330</v>
      </c>
      <c r="B161" s="91" t="s">
        <v>101</v>
      </c>
      <c r="C161" s="91" t="s">
        <v>106</v>
      </c>
      <c r="D161" s="91" t="s">
        <v>107</v>
      </c>
      <c r="E161" s="91" t="s">
        <v>1228</v>
      </c>
      <c r="F161" s="96" t="s">
        <v>4301</v>
      </c>
      <c r="G161" t="s">
        <v>4302</v>
      </c>
    </row>
    <row r="162" spans="1:16">
      <c r="A162">
        <v>1331</v>
      </c>
      <c r="B162" s="91" t="s">
        <v>101</v>
      </c>
      <c r="C162" s="91" t="s">
        <v>106</v>
      </c>
      <c r="D162" s="91" t="s">
        <v>108</v>
      </c>
      <c r="E162" s="91" t="s">
        <v>1225</v>
      </c>
      <c r="F162" s="96" t="s">
        <v>4303</v>
      </c>
      <c r="G162" t="s">
        <v>4304</v>
      </c>
    </row>
    <row r="163" spans="1:16">
      <c r="A163">
        <v>1332</v>
      </c>
      <c r="B163" s="91" t="s">
        <v>101</v>
      </c>
      <c r="C163" s="91" t="s">
        <v>106</v>
      </c>
      <c r="D163" s="91" t="s">
        <v>103</v>
      </c>
      <c r="E163" s="91" t="s">
        <v>1228</v>
      </c>
      <c r="F163" s="96" t="s">
        <v>4305</v>
      </c>
      <c r="G163" t="s">
        <v>4306</v>
      </c>
    </row>
    <row r="164" spans="1:16">
      <c r="A164">
        <v>1333</v>
      </c>
      <c r="B164" s="91" t="s">
        <v>101</v>
      </c>
      <c r="C164" s="91" t="s">
        <v>106</v>
      </c>
      <c r="D164" s="91" t="s">
        <v>110</v>
      </c>
      <c r="E164" s="91" t="s">
        <v>1225</v>
      </c>
      <c r="F164" s="96" t="s">
        <v>4307</v>
      </c>
      <c r="G164" t="s">
        <v>4308</v>
      </c>
      <c r="H164" t="s">
        <v>4309</v>
      </c>
      <c r="I164" t="s">
        <v>4310</v>
      </c>
      <c r="J164" t="s">
        <v>4311</v>
      </c>
      <c r="K164" t="s">
        <v>4312</v>
      </c>
      <c r="L164" t="s">
        <v>4313</v>
      </c>
    </row>
    <row r="165" spans="1:16">
      <c r="A165">
        <v>1334</v>
      </c>
      <c r="B165" s="91" t="s">
        <v>101</v>
      </c>
      <c r="C165" s="91" t="s">
        <v>106</v>
      </c>
      <c r="D165" s="91" t="s">
        <v>111</v>
      </c>
      <c r="E165" s="91" t="s">
        <v>1225</v>
      </c>
      <c r="F165" s="106" t="s">
        <v>5287</v>
      </c>
    </row>
    <row r="166" spans="1:16">
      <c r="A166">
        <v>1335</v>
      </c>
      <c r="B166" s="91" t="s">
        <v>101</v>
      </c>
      <c r="C166" s="91" t="s">
        <v>106</v>
      </c>
      <c r="D166" s="91" t="s">
        <v>112</v>
      </c>
      <c r="E166" s="91" t="s">
        <v>1228</v>
      </c>
      <c r="F166" s="106" t="s">
        <v>4314</v>
      </c>
      <c r="G166" t="s">
        <v>4315</v>
      </c>
    </row>
    <row r="167" spans="1:16">
      <c r="A167">
        <v>1336</v>
      </c>
      <c r="B167" s="91" t="s">
        <v>101</v>
      </c>
      <c r="C167" s="91" t="s">
        <v>106</v>
      </c>
      <c r="D167" s="91" t="s">
        <v>113</v>
      </c>
      <c r="E167" s="91" t="s">
        <v>1225</v>
      </c>
      <c r="F167" s="106" t="s">
        <v>5286</v>
      </c>
    </row>
    <row r="168" spans="1:16">
      <c r="A168">
        <v>1337</v>
      </c>
      <c r="B168" s="91" t="s">
        <v>101</v>
      </c>
      <c r="C168" s="91" t="s">
        <v>106</v>
      </c>
      <c r="D168" s="91" t="s">
        <v>114</v>
      </c>
      <c r="E168" s="91" t="s">
        <v>1228</v>
      </c>
      <c r="F168" s="106" t="s">
        <v>4301</v>
      </c>
    </row>
    <row r="169" spans="1:16">
      <c r="A169">
        <v>1338</v>
      </c>
      <c r="B169" s="91" t="s">
        <v>101</v>
      </c>
      <c r="C169" s="91" t="s">
        <v>106</v>
      </c>
      <c r="D169" s="91" t="s">
        <v>109</v>
      </c>
      <c r="E169" s="91" t="s">
        <v>1228</v>
      </c>
      <c r="F169" s="96" t="s">
        <v>4316</v>
      </c>
      <c r="G169" t="s">
        <v>4317</v>
      </c>
      <c r="H169" t="s">
        <v>4318</v>
      </c>
      <c r="I169" t="s">
        <v>4319</v>
      </c>
    </row>
    <row r="170" spans="1:16">
      <c r="A170">
        <v>1339</v>
      </c>
      <c r="B170" s="91" t="s">
        <v>101</v>
      </c>
      <c r="C170" s="91" t="s">
        <v>106</v>
      </c>
      <c r="D170" s="91" t="s">
        <v>117</v>
      </c>
      <c r="E170" s="91" t="s">
        <v>1225</v>
      </c>
      <c r="F170" s="96" t="s">
        <v>4320</v>
      </c>
      <c r="G170" t="s">
        <v>4321</v>
      </c>
      <c r="H170" t="s">
        <v>4322</v>
      </c>
      <c r="I170" t="s">
        <v>4323</v>
      </c>
      <c r="J170" t="s">
        <v>4324</v>
      </c>
      <c r="K170" t="s">
        <v>4325</v>
      </c>
      <c r="L170" t="s">
        <v>4326</v>
      </c>
      <c r="M170" t="s">
        <v>4327</v>
      </c>
      <c r="N170" t="s">
        <v>4328</v>
      </c>
      <c r="O170" t="s">
        <v>4329</v>
      </c>
      <c r="P170" t="s">
        <v>4330</v>
      </c>
    </row>
    <row r="171" spans="1:16">
      <c r="A171">
        <v>1340</v>
      </c>
      <c r="B171" s="91" t="s">
        <v>101</v>
      </c>
      <c r="C171" s="91" t="s">
        <v>119</v>
      </c>
      <c r="D171" s="91" t="s">
        <v>121</v>
      </c>
      <c r="E171" s="91" t="s">
        <v>1228</v>
      </c>
      <c r="F171" s="96" t="s">
        <v>4331</v>
      </c>
    </row>
    <row r="172" spans="1:16">
      <c r="A172">
        <v>1341</v>
      </c>
      <c r="B172" s="91" t="s">
        <v>101</v>
      </c>
      <c r="C172" s="91" t="s">
        <v>119</v>
      </c>
      <c r="D172" s="91" t="s">
        <v>127</v>
      </c>
      <c r="E172" s="91" t="s">
        <v>1225</v>
      </c>
      <c r="F172" s="96" t="s">
        <v>4332</v>
      </c>
    </row>
    <row r="173" spans="1:16">
      <c r="A173">
        <v>1342</v>
      </c>
      <c r="B173" s="91" t="s">
        <v>101</v>
      </c>
      <c r="C173" s="91" t="s">
        <v>119</v>
      </c>
      <c r="D173" s="91" t="s">
        <v>5274</v>
      </c>
      <c r="E173" s="91" t="s">
        <v>1225</v>
      </c>
      <c r="F173" s="96" t="s">
        <v>4333</v>
      </c>
    </row>
    <row r="174" spans="1:16">
      <c r="A174">
        <v>1343</v>
      </c>
      <c r="B174" s="91" t="s">
        <v>101</v>
      </c>
      <c r="C174" s="91" t="s">
        <v>119</v>
      </c>
      <c r="D174" s="91" t="s">
        <v>1261</v>
      </c>
      <c r="E174" s="91" t="s">
        <v>1228</v>
      </c>
      <c r="F174" s="96" t="s">
        <v>4596</v>
      </c>
    </row>
    <row r="175" spans="1:16">
      <c r="A175">
        <v>1344</v>
      </c>
      <c r="B175" s="91" t="s">
        <v>101</v>
      </c>
      <c r="C175" s="91" t="s">
        <v>119</v>
      </c>
      <c r="D175" s="91" t="s">
        <v>1262</v>
      </c>
      <c r="E175" s="91" t="s">
        <v>1228</v>
      </c>
      <c r="F175" s="96" t="s">
        <v>4594</v>
      </c>
      <c r="G175" t="s">
        <v>4595</v>
      </c>
    </row>
    <row r="176" spans="1:16">
      <c r="A176">
        <v>1345</v>
      </c>
      <c r="B176" s="91" t="s">
        <v>101</v>
      </c>
      <c r="C176" s="91" t="s">
        <v>119</v>
      </c>
      <c r="D176" s="91" t="s">
        <v>135</v>
      </c>
      <c r="E176" s="91" t="s">
        <v>1225</v>
      </c>
      <c r="F176" s="96" t="s">
        <v>4334</v>
      </c>
    </row>
    <row r="177" spans="1:7">
      <c r="A177">
        <v>1346</v>
      </c>
      <c r="B177" s="91" t="s">
        <v>101</v>
      </c>
      <c r="C177" s="91" t="s">
        <v>119</v>
      </c>
      <c r="D177" s="91" t="s">
        <v>136</v>
      </c>
      <c r="E177" s="91" t="s">
        <v>1228</v>
      </c>
      <c r="F177" s="96" t="s">
        <v>4335</v>
      </c>
    </row>
    <row r="178" spans="1:7">
      <c r="A178">
        <v>1347</v>
      </c>
      <c r="B178" s="91" t="s">
        <v>101</v>
      </c>
      <c r="C178" s="91" t="s">
        <v>119</v>
      </c>
      <c r="D178" s="91" t="s">
        <v>137</v>
      </c>
      <c r="E178" s="91" t="s">
        <v>1225</v>
      </c>
      <c r="F178" s="96" t="s">
        <v>4336</v>
      </c>
    </row>
    <row r="179" spans="1:7">
      <c r="A179">
        <v>1348</v>
      </c>
      <c r="B179" s="91" t="s">
        <v>101</v>
      </c>
      <c r="C179" s="91" t="s">
        <v>119</v>
      </c>
      <c r="D179" s="91" t="s">
        <v>138</v>
      </c>
      <c r="E179" s="91" t="s">
        <v>1228</v>
      </c>
      <c r="F179" s="96" t="s">
        <v>4337</v>
      </c>
    </row>
    <row r="180" spans="1:7">
      <c r="A180">
        <v>1349</v>
      </c>
      <c r="B180" s="91" t="s">
        <v>101</v>
      </c>
      <c r="C180" s="91" t="s">
        <v>119</v>
      </c>
      <c r="D180" s="91" t="s">
        <v>139</v>
      </c>
      <c r="E180" s="91" t="s">
        <v>1225</v>
      </c>
      <c r="F180" s="96" t="s">
        <v>4338</v>
      </c>
    </row>
    <row r="181" spans="1:7">
      <c r="A181">
        <v>1350</v>
      </c>
      <c r="B181" s="91" t="s">
        <v>101</v>
      </c>
      <c r="C181" s="91" t="s">
        <v>119</v>
      </c>
      <c r="D181" s="91" t="s">
        <v>140</v>
      </c>
      <c r="E181" s="91" t="s">
        <v>1225</v>
      </c>
      <c r="F181" s="96" t="s">
        <v>4339</v>
      </c>
    </row>
    <row r="182" spans="1:7">
      <c r="A182">
        <v>1351</v>
      </c>
      <c r="B182" s="91" t="s">
        <v>101</v>
      </c>
      <c r="C182" s="91" t="s">
        <v>119</v>
      </c>
      <c r="D182" s="91" t="s">
        <v>141</v>
      </c>
      <c r="E182" s="91" t="s">
        <v>1228</v>
      </c>
      <c r="F182" s="96" t="s">
        <v>4340</v>
      </c>
    </row>
    <row r="183" spans="1:7">
      <c r="A183">
        <v>1352</v>
      </c>
      <c r="B183" s="91" t="s">
        <v>101</v>
      </c>
      <c r="C183" s="91" t="s">
        <v>119</v>
      </c>
      <c r="D183" s="91" t="s">
        <v>142</v>
      </c>
      <c r="E183" s="91" t="s">
        <v>1225</v>
      </c>
      <c r="F183" s="96" t="s">
        <v>4341</v>
      </c>
    </row>
    <row r="184" spans="1:7">
      <c r="A184">
        <v>1353</v>
      </c>
      <c r="B184" s="91" t="s">
        <v>101</v>
      </c>
      <c r="C184" s="91" t="s">
        <v>119</v>
      </c>
      <c r="D184" s="91" t="s">
        <v>144</v>
      </c>
      <c r="E184" s="91" t="s">
        <v>1225</v>
      </c>
      <c r="F184" s="96" t="s">
        <v>4342</v>
      </c>
      <c r="G184" t="s">
        <v>4343</v>
      </c>
    </row>
    <row r="185" spans="1:7">
      <c r="A185">
        <v>1354</v>
      </c>
      <c r="B185" s="91" t="s">
        <v>101</v>
      </c>
      <c r="C185" s="91" t="s">
        <v>119</v>
      </c>
      <c r="D185" s="91" t="s">
        <v>146</v>
      </c>
      <c r="E185" s="91" t="s">
        <v>1225</v>
      </c>
      <c r="F185" s="96" t="s">
        <v>4344</v>
      </c>
    </row>
    <row r="186" spans="1:7">
      <c r="A186">
        <v>1355</v>
      </c>
      <c r="B186" s="91" t="s">
        <v>101</v>
      </c>
      <c r="C186" s="91" t="s">
        <v>119</v>
      </c>
      <c r="D186" s="91" t="s">
        <v>148</v>
      </c>
      <c r="E186" s="91" t="s">
        <v>1225</v>
      </c>
      <c r="F186" s="96" t="s">
        <v>4345</v>
      </c>
      <c r="G186" t="s">
        <v>4346</v>
      </c>
    </row>
    <row r="187" spans="1:7">
      <c r="A187">
        <v>1356</v>
      </c>
      <c r="B187" s="91" t="s">
        <v>101</v>
      </c>
      <c r="C187" s="91" t="s">
        <v>115</v>
      </c>
      <c r="D187" s="91" t="s">
        <v>116</v>
      </c>
      <c r="E187" s="91" t="s">
        <v>1225</v>
      </c>
      <c r="F187" s="96" t="s">
        <v>4347</v>
      </c>
    </row>
    <row r="188" spans="1:7">
      <c r="A188">
        <v>1357</v>
      </c>
      <c r="B188" s="91" t="s">
        <v>101</v>
      </c>
      <c r="C188" s="91" t="s">
        <v>115</v>
      </c>
      <c r="D188" s="91" t="s">
        <v>118</v>
      </c>
      <c r="E188" s="91" t="s">
        <v>1225</v>
      </c>
      <c r="F188" s="96" t="s">
        <v>4348</v>
      </c>
    </row>
    <row r="189" spans="1:7">
      <c r="A189">
        <v>1358</v>
      </c>
      <c r="B189" s="91" t="s">
        <v>101</v>
      </c>
      <c r="C189" s="91" t="s">
        <v>115</v>
      </c>
      <c r="D189" s="91" t="s">
        <v>120</v>
      </c>
      <c r="E189" s="91" t="s">
        <v>1225</v>
      </c>
      <c r="F189" s="96" t="s">
        <v>4349</v>
      </c>
    </row>
    <row r="190" spans="1:7">
      <c r="A190">
        <v>1359</v>
      </c>
      <c r="B190" s="91" t="s">
        <v>101</v>
      </c>
      <c r="C190" s="91" t="s">
        <v>115</v>
      </c>
      <c r="D190" s="91" t="s">
        <v>122</v>
      </c>
      <c r="E190" s="91" t="s">
        <v>1225</v>
      </c>
      <c r="F190" s="96" t="s">
        <v>4349</v>
      </c>
    </row>
    <row r="191" spans="1:7">
      <c r="A191">
        <v>1360</v>
      </c>
      <c r="B191" s="91" t="s">
        <v>101</v>
      </c>
      <c r="C191" s="91" t="s">
        <v>115</v>
      </c>
      <c r="D191" s="91" t="s">
        <v>124</v>
      </c>
      <c r="E191" s="91" t="s">
        <v>1225</v>
      </c>
      <c r="F191" s="96" t="s">
        <v>4350</v>
      </c>
    </row>
    <row r="192" spans="1:7">
      <c r="A192">
        <v>1361</v>
      </c>
      <c r="B192" s="91" t="s">
        <v>101</v>
      </c>
      <c r="C192" s="91" t="s">
        <v>115</v>
      </c>
      <c r="D192" s="91" t="s">
        <v>126</v>
      </c>
      <c r="E192" s="91" t="s">
        <v>1225</v>
      </c>
      <c r="F192" s="96" t="s">
        <v>4351</v>
      </c>
    </row>
    <row r="193" spans="1:9">
      <c r="A193">
        <v>1362</v>
      </c>
      <c r="B193" s="91" t="s">
        <v>101</v>
      </c>
      <c r="C193" s="91" t="s">
        <v>115</v>
      </c>
      <c r="D193" s="91" t="s">
        <v>128</v>
      </c>
      <c r="E193" s="91" t="s">
        <v>1225</v>
      </c>
      <c r="F193" s="96" t="s">
        <v>4352</v>
      </c>
    </row>
    <row r="194" spans="1:9">
      <c r="A194">
        <v>1363</v>
      </c>
      <c r="B194" s="91" t="s">
        <v>101</v>
      </c>
      <c r="C194" s="91" t="s">
        <v>115</v>
      </c>
      <c r="D194" s="91" t="s">
        <v>130</v>
      </c>
      <c r="E194" s="91" t="s">
        <v>1225</v>
      </c>
      <c r="F194" s="96" t="s">
        <v>4353</v>
      </c>
      <c r="G194" t="s">
        <v>4354</v>
      </c>
      <c r="H194" t="s">
        <v>4355</v>
      </c>
    </row>
    <row r="195" spans="1:9">
      <c r="A195">
        <v>1364</v>
      </c>
      <c r="B195" s="91" t="s">
        <v>101</v>
      </c>
      <c r="C195" s="91" t="s">
        <v>115</v>
      </c>
      <c r="D195" s="91" t="s">
        <v>131</v>
      </c>
      <c r="E195" s="91" t="s">
        <v>1225</v>
      </c>
      <c r="F195" s="96" t="s">
        <v>4356</v>
      </c>
    </row>
    <row r="196" spans="1:9">
      <c r="A196">
        <v>1365</v>
      </c>
      <c r="B196" s="91" t="s">
        <v>101</v>
      </c>
      <c r="C196" s="91" t="s">
        <v>158</v>
      </c>
      <c r="D196" s="91" t="s">
        <v>160</v>
      </c>
      <c r="E196" s="91" t="s">
        <v>1225</v>
      </c>
      <c r="F196" s="96" t="s">
        <v>4357</v>
      </c>
    </row>
    <row r="197" spans="1:9">
      <c r="A197">
        <v>1366</v>
      </c>
      <c r="B197" s="91" t="s">
        <v>101</v>
      </c>
      <c r="C197" s="91" t="s">
        <v>158</v>
      </c>
      <c r="D197" s="91" t="s">
        <v>162</v>
      </c>
      <c r="E197" s="91" t="s">
        <v>1225</v>
      </c>
      <c r="F197" s="96" t="s">
        <v>4358</v>
      </c>
    </row>
    <row r="198" spans="1:9">
      <c r="A198">
        <v>1367</v>
      </c>
      <c r="B198" s="91" t="s">
        <v>101</v>
      </c>
      <c r="C198" s="91" t="s">
        <v>158</v>
      </c>
      <c r="D198" s="91" t="s">
        <v>164</v>
      </c>
      <c r="E198" s="91" t="s">
        <v>1228</v>
      </c>
      <c r="F198" s="96" t="s">
        <v>4359</v>
      </c>
    </row>
    <row r="199" spans="1:9">
      <c r="A199">
        <v>1368</v>
      </c>
      <c r="B199" s="91" t="s">
        <v>101</v>
      </c>
      <c r="C199" s="91" t="s">
        <v>158</v>
      </c>
      <c r="D199" s="91" t="s">
        <v>166</v>
      </c>
      <c r="E199" s="91" t="s">
        <v>1228</v>
      </c>
      <c r="F199" s="96" t="s">
        <v>4360</v>
      </c>
      <c r="G199" t="s">
        <v>4361</v>
      </c>
      <c r="H199" t="s">
        <v>4362</v>
      </c>
    </row>
    <row r="200" spans="1:9">
      <c r="A200">
        <v>1369</v>
      </c>
      <c r="B200" s="91" t="s">
        <v>101</v>
      </c>
      <c r="C200" s="91" t="s">
        <v>158</v>
      </c>
      <c r="D200" s="91" t="s">
        <v>167</v>
      </c>
      <c r="E200" s="91" t="s">
        <v>1225</v>
      </c>
      <c r="F200" s="96" t="s">
        <v>4363</v>
      </c>
    </row>
    <row r="201" spans="1:9">
      <c r="A201">
        <v>1370</v>
      </c>
      <c r="B201" s="91" t="s">
        <v>101</v>
      </c>
      <c r="C201" s="91" t="s">
        <v>158</v>
      </c>
      <c r="D201" s="91" t="s">
        <v>175</v>
      </c>
      <c r="E201" s="91" t="s">
        <v>1228</v>
      </c>
      <c r="F201" s="96" t="s">
        <v>4364</v>
      </c>
    </row>
    <row r="202" spans="1:9">
      <c r="A202">
        <v>1371</v>
      </c>
      <c r="B202" s="91" t="s">
        <v>101</v>
      </c>
      <c r="C202" s="91" t="s">
        <v>158</v>
      </c>
      <c r="D202" s="91" t="s">
        <v>169</v>
      </c>
      <c r="E202" s="91" t="s">
        <v>1228</v>
      </c>
      <c r="F202" s="96" t="s">
        <v>4365</v>
      </c>
      <c r="G202" t="s">
        <v>4366</v>
      </c>
      <c r="H202" t="s">
        <v>4367</v>
      </c>
      <c r="I202" t="s">
        <v>4368</v>
      </c>
    </row>
    <row r="203" spans="1:9">
      <c r="A203">
        <v>1372</v>
      </c>
      <c r="B203" s="91" t="s">
        <v>101</v>
      </c>
      <c r="C203" s="91" t="s">
        <v>158</v>
      </c>
      <c r="D203" s="91" t="s">
        <v>171</v>
      </c>
      <c r="E203" s="91" t="s">
        <v>1225</v>
      </c>
      <c r="F203" s="96" t="s">
        <v>4369</v>
      </c>
    </row>
    <row r="204" spans="1:9">
      <c r="A204">
        <v>1373</v>
      </c>
      <c r="B204" s="91" t="s">
        <v>101</v>
      </c>
      <c r="C204" s="91" t="s">
        <v>158</v>
      </c>
      <c r="D204" s="91" t="s">
        <v>172</v>
      </c>
      <c r="E204" s="91" t="s">
        <v>1225</v>
      </c>
      <c r="F204" s="96" t="s">
        <v>4370</v>
      </c>
    </row>
    <row r="205" spans="1:9">
      <c r="A205">
        <v>1374</v>
      </c>
      <c r="B205" s="91" t="s">
        <v>101</v>
      </c>
      <c r="C205" s="91" t="s">
        <v>158</v>
      </c>
      <c r="D205" s="91" t="s">
        <v>174</v>
      </c>
      <c r="E205" s="91" t="s">
        <v>1225</v>
      </c>
      <c r="F205" s="96" t="s">
        <v>4371</v>
      </c>
    </row>
    <row r="206" spans="1:9">
      <c r="A206">
        <v>1375</v>
      </c>
      <c r="B206" s="91" t="s">
        <v>101</v>
      </c>
      <c r="C206" s="91" t="s">
        <v>158</v>
      </c>
      <c r="D206" s="91" t="s">
        <v>176</v>
      </c>
      <c r="E206" s="91" t="s">
        <v>1228</v>
      </c>
      <c r="F206" s="96" t="s">
        <v>4372</v>
      </c>
    </row>
    <row r="207" spans="1:9">
      <c r="A207">
        <v>1376</v>
      </c>
      <c r="B207" s="91" t="s">
        <v>101</v>
      </c>
      <c r="C207" s="91" t="s">
        <v>158</v>
      </c>
      <c r="D207" s="91" t="s">
        <v>143</v>
      </c>
      <c r="E207" s="91" t="s">
        <v>1225</v>
      </c>
      <c r="F207" s="96" t="s">
        <v>4373</v>
      </c>
    </row>
    <row r="208" spans="1:9">
      <c r="A208">
        <v>1377</v>
      </c>
      <c r="B208" s="91" t="s">
        <v>101</v>
      </c>
      <c r="C208" s="91" t="s">
        <v>158</v>
      </c>
      <c r="D208" s="91" t="s">
        <v>1263</v>
      </c>
      <c r="E208" s="91" t="s">
        <v>1228</v>
      </c>
      <c r="F208" s="96" t="s">
        <v>4480</v>
      </c>
    </row>
    <row r="209" spans="1:6">
      <c r="A209">
        <v>1378</v>
      </c>
      <c r="B209" s="91" t="s">
        <v>101</v>
      </c>
      <c r="C209" s="91" t="s">
        <v>158</v>
      </c>
      <c r="D209" s="91" t="s">
        <v>1264</v>
      </c>
      <c r="E209" s="91" t="s">
        <v>1226</v>
      </c>
      <c r="F209" s="96" t="s">
        <v>4481</v>
      </c>
    </row>
    <row r="210" spans="1:6">
      <c r="A210">
        <v>1379</v>
      </c>
      <c r="B210" s="91" t="s">
        <v>101</v>
      </c>
      <c r="C210" s="91" t="s">
        <v>158</v>
      </c>
      <c r="D210" s="91" t="s">
        <v>145</v>
      </c>
      <c r="E210" s="91" t="s">
        <v>1228</v>
      </c>
      <c r="F210" s="96" t="s">
        <v>4374</v>
      </c>
    </row>
    <row r="211" spans="1:6">
      <c r="A211">
        <v>1380</v>
      </c>
      <c r="B211" s="91" t="s">
        <v>147</v>
      </c>
      <c r="C211" s="91" t="s">
        <v>181</v>
      </c>
      <c r="D211" s="91" t="s">
        <v>149</v>
      </c>
      <c r="E211" s="91" t="s">
        <v>1228</v>
      </c>
      <c r="F211" s="106" t="s">
        <v>5290</v>
      </c>
    </row>
    <row r="212" spans="1:6">
      <c r="A212">
        <v>1381</v>
      </c>
      <c r="B212" s="91" t="s">
        <v>147</v>
      </c>
      <c r="C212" s="91" t="s">
        <v>181</v>
      </c>
      <c r="D212" s="91" t="s">
        <v>150</v>
      </c>
      <c r="E212" s="91" t="s">
        <v>1225</v>
      </c>
      <c r="F212" s="106" t="s">
        <v>5291</v>
      </c>
    </row>
    <row r="213" spans="1:6">
      <c r="A213">
        <v>1382</v>
      </c>
      <c r="B213" s="91" t="s">
        <v>147</v>
      </c>
      <c r="C213" s="91" t="s">
        <v>181</v>
      </c>
      <c r="D213" s="91" t="s">
        <v>151</v>
      </c>
      <c r="E213" s="91" t="s">
        <v>1225</v>
      </c>
      <c r="F213" s="96" t="s">
        <v>4375</v>
      </c>
    </row>
    <row r="214" spans="1:6">
      <c r="A214">
        <v>1383</v>
      </c>
      <c r="B214" s="91" t="s">
        <v>147</v>
      </c>
      <c r="C214" s="91" t="s">
        <v>181</v>
      </c>
      <c r="D214" s="91" t="s">
        <v>152</v>
      </c>
      <c r="E214" s="91" t="s">
        <v>1225</v>
      </c>
      <c r="F214" s="96" t="s">
        <v>4376</v>
      </c>
    </row>
    <row r="215" spans="1:6">
      <c r="A215">
        <v>1384</v>
      </c>
      <c r="B215" s="91" t="s">
        <v>147</v>
      </c>
      <c r="C215" s="91" t="s">
        <v>181</v>
      </c>
      <c r="D215" s="91" t="s">
        <v>184</v>
      </c>
      <c r="E215" s="91" t="s">
        <v>1225</v>
      </c>
      <c r="F215" s="96" t="s">
        <v>4377</v>
      </c>
    </row>
    <row r="216" spans="1:6">
      <c r="A216">
        <v>1385</v>
      </c>
      <c r="B216" s="91" t="s">
        <v>147</v>
      </c>
      <c r="C216" s="91" t="s">
        <v>181</v>
      </c>
      <c r="D216" s="91" t="s">
        <v>153</v>
      </c>
      <c r="E216" s="91" t="s">
        <v>1225</v>
      </c>
      <c r="F216" s="96" t="s">
        <v>4378</v>
      </c>
    </row>
    <row r="217" spans="1:6">
      <c r="A217">
        <v>1386</v>
      </c>
      <c r="B217" s="91" t="s">
        <v>147</v>
      </c>
      <c r="C217" s="91" t="s">
        <v>181</v>
      </c>
      <c r="D217" s="91" t="s">
        <v>154</v>
      </c>
      <c r="E217" s="91" t="s">
        <v>1225</v>
      </c>
      <c r="F217" s="96" t="s">
        <v>4379</v>
      </c>
    </row>
    <row r="218" spans="1:6">
      <c r="A218">
        <v>1387</v>
      </c>
      <c r="B218" s="91" t="s">
        <v>147</v>
      </c>
      <c r="C218" s="91" t="s">
        <v>181</v>
      </c>
      <c r="D218" s="91" t="s">
        <v>155</v>
      </c>
      <c r="E218" s="91" t="s">
        <v>1225</v>
      </c>
      <c r="F218" s="96" t="s">
        <v>4380</v>
      </c>
    </row>
    <row r="219" spans="1:6">
      <c r="A219">
        <v>1388</v>
      </c>
      <c r="B219" s="91" t="s">
        <v>147</v>
      </c>
      <c r="C219" s="91" t="s">
        <v>181</v>
      </c>
      <c r="D219" s="91" t="s">
        <v>156</v>
      </c>
      <c r="E219" s="91" t="s">
        <v>1225</v>
      </c>
      <c r="F219" s="96" t="s">
        <v>4381</v>
      </c>
    </row>
    <row r="220" spans="1:6">
      <c r="A220">
        <v>1389</v>
      </c>
      <c r="B220" s="91" t="s">
        <v>147</v>
      </c>
      <c r="C220" s="91" t="s">
        <v>181</v>
      </c>
      <c r="D220" s="91" t="s">
        <v>157</v>
      </c>
      <c r="E220" s="91" t="s">
        <v>1225</v>
      </c>
      <c r="F220" s="96" t="s">
        <v>4382</v>
      </c>
    </row>
    <row r="221" spans="1:6">
      <c r="A221">
        <v>1390</v>
      </c>
      <c r="B221" s="91" t="s">
        <v>147</v>
      </c>
      <c r="C221" s="91" t="s">
        <v>181</v>
      </c>
      <c r="D221" s="91" t="s">
        <v>159</v>
      </c>
      <c r="E221" s="91" t="s">
        <v>1225</v>
      </c>
      <c r="F221" s="96" t="s">
        <v>4383</v>
      </c>
    </row>
    <row r="222" spans="1:6">
      <c r="A222">
        <v>1391</v>
      </c>
      <c r="B222" s="91" t="s">
        <v>147</v>
      </c>
      <c r="C222" s="91" t="s">
        <v>181</v>
      </c>
      <c r="D222" s="91" t="s">
        <v>161</v>
      </c>
      <c r="E222" s="91" t="s">
        <v>1225</v>
      </c>
      <c r="F222" s="96" t="s">
        <v>4384</v>
      </c>
    </row>
    <row r="223" spans="1:6">
      <c r="A223">
        <v>1392</v>
      </c>
      <c r="B223" s="91" t="s">
        <v>147</v>
      </c>
      <c r="C223" s="91" t="s">
        <v>181</v>
      </c>
      <c r="D223" s="91" t="s">
        <v>163</v>
      </c>
      <c r="E223" s="91" t="s">
        <v>1225</v>
      </c>
      <c r="F223" s="96" t="s">
        <v>4385</v>
      </c>
    </row>
    <row r="224" spans="1:6">
      <c r="A224">
        <v>1393</v>
      </c>
      <c r="B224" s="91" t="s">
        <v>147</v>
      </c>
      <c r="C224" s="91" t="s">
        <v>181</v>
      </c>
      <c r="D224" s="91" t="s">
        <v>165</v>
      </c>
      <c r="E224" s="91" t="s">
        <v>1225</v>
      </c>
      <c r="F224" s="96" t="s">
        <v>4386</v>
      </c>
    </row>
    <row r="225" spans="1:7">
      <c r="A225">
        <v>1394</v>
      </c>
      <c r="B225" s="91" t="s">
        <v>147</v>
      </c>
      <c r="C225" s="91" t="s">
        <v>188</v>
      </c>
      <c r="D225" s="91" t="s">
        <v>191</v>
      </c>
      <c r="E225" s="91" t="s">
        <v>1228</v>
      </c>
      <c r="F225" s="96" t="s">
        <v>4387</v>
      </c>
    </row>
    <row r="226" spans="1:7">
      <c r="A226">
        <v>1395</v>
      </c>
      <c r="B226" s="91" t="s">
        <v>147</v>
      </c>
      <c r="C226" s="91" t="s">
        <v>188</v>
      </c>
      <c r="D226" s="91" t="s">
        <v>193</v>
      </c>
      <c r="E226" s="91" t="s">
        <v>1225</v>
      </c>
      <c r="F226" s="96" t="s">
        <v>4388</v>
      </c>
    </row>
    <row r="227" spans="1:7">
      <c r="A227">
        <v>1396</v>
      </c>
      <c r="B227" s="91" t="s">
        <v>147</v>
      </c>
      <c r="C227" s="91" t="s">
        <v>188</v>
      </c>
      <c r="D227" s="91" t="s">
        <v>1265</v>
      </c>
      <c r="E227" s="91" t="s">
        <v>1228</v>
      </c>
      <c r="F227" s="96" t="s">
        <v>4597</v>
      </c>
    </row>
    <row r="228" spans="1:7">
      <c r="A228">
        <v>1397</v>
      </c>
      <c r="B228" s="91" t="s">
        <v>147</v>
      </c>
      <c r="C228" s="91" t="s">
        <v>188</v>
      </c>
      <c r="D228" s="91" t="s">
        <v>1266</v>
      </c>
      <c r="E228" s="91" t="s">
        <v>1228</v>
      </c>
      <c r="F228" s="96" t="s">
        <v>4598</v>
      </c>
    </row>
    <row r="229" spans="1:7">
      <c r="A229">
        <v>1398</v>
      </c>
      <c r="B229" s="91" t="s">
        <v>147</v>
      </c>
      <c r="C229" s="91" t="s">
        <v>188</v>
      </c>
      <c r="D229" s="91" t="s">
        <v>170</v>
      </c>
      <c r="E229" s="91" t="s">
        <v>1225</v>
      </c>
      <c r="F229" s="96" t="s">
        <v>4389</v>
      </c>
      <c r="G229" t="s">
        <v>5202</v>
      </c>
    </row>
    <row r="230" spans="1:7">
      <c r="A230">
        <v>1399</v>
      </c>
      <c r="B230" s="91" t="s">
        <v>147</v>
      </c>
      <c r="C230" s="91" t="s">
        <v>188</v>
      </c>
      <c r="D230" s="91" t="s">
        <v>1267</v>
      </c>
      <c r="E230" s="91" t="s">
        <v>1228</v>
      </c>
      <c r="F230" s="96" t="s">
        <v>4599</v>
      </c>
    </row>
    <row r="231" spans="1:7">
      <c r="A231">
        <v>1400</v>
      </c>
      <c r="B231" s="91" t="s">
        <v>147</v>
      </c>
      <c r="C231" s="91" t="s">
        <v>188</v>
      </c>
      <c r="D231" s="91" t="s">
        <v>177</v>
      </c>
      <c r="E231" s="91" t="s">
        <v>1225</v>
      </c>
      <c r="F231" s="96" t="s">
        <v>4390</v>
      </c>
    </row>
    <row r="232" spans="1:7">
      <c r="A232">
        <v>1401</v>
      </c>
      <c r="B232" s="91" t="s">
        <v>147</v>
      </c>
      <c r="C232" s="91" t="s">
        <v>188</v>
      </c>
      <c r="D232" s="91" t="s">
        <v>39</v>
      </c>
      <c r="E232" s="91" t="s">
        <v>1225</v>
      </c>
      <c r="F232" s="96" t="s">
        <v>4391</v>
      </c>
    </row>
    <row r="233" spans="1:7">
      <c r="A233">
        <v>1402</v>
      </c>
      <c r="B233" s="91" t="s">
        <v>147</v>
      </c>
      <c r="C233" s="91" t="s">
        <v>188</v>
      </c>
      <c r="D233" s="91" t="s">
        <v>180</v>
      </c>
      <c r="E233" s="91" t="s">
        <v>1225</v>
      </c>
      <c r="F233" s="96" t="s">
        <v>4392</v>
      </c>
    </row>
    <row r="234" spans="1:7">
      <c r="A234">
        <v>1403</v>
      </c>
      <c r="B234" s="91" t="s">
        <v>147</v>
      </c>
      <c r="C234" s="91" t="s">
        <v>188</v>
      </c>
      <c r="D234" s="91" t="s">
        <v>168</v>
      </c>
      <c r="E234" s="91" t="s">
        <v>1225</v>
      </c>
      <c r="F234" s="96" t="s">
        <v>4393</v>
      </c>
    </row>
    <row r="235" spans="1:7">
      <c r="A235">
        <v>1404</v>
      </c>
      <c r="B235" s="91" t="s">
        <v>147</v>
      </c>
      <c r="C235" s="91" t="s">
        <v>188</v>
      </c>
      <c r="D235" s="91" t="s">
        <v>1268</v>
      </c>
      <c r="E235" s="91" t="s">
        <v>1228</v>
      </c>
      <c r="F235" s="96" t="s">
        <v>4600</v>
      </c>
    </row>
    <row r="236" spans="1:7">
      <c r="A236">
        <v>1405</v>
      </c>
      <c r="B236" s="91" t="s">
        <v>147</v>
      </c>
      <c r="C236" s="91" t="s">
        <v>197</v>
      </c>
      <c r="D236" s="91" t="s">
        <v>201</v>
      </c>
      <c r="E236" s="91" t="s">
        <v>1228</v>
      </c>
      <c r="F236" s="96" t="s">
        <v>4394</v>
      </c>
      <c r="G236" t="s">
        <v>4395</v>
      </c>
    </row>
    <row r="237" spans="1:7">
      <c r="A237">
        <v>1406</v>
      </c>
      <c r="B237" s="91" t="s">
        <v>147</v>
      </c>
      <c r="C237" s="91" t="s">
        <v>197</v>
      </c>
      <c r="D237" s="91" t="s">
        <v>4620</v>
      </c>
      <c r="E237" s="91" t="s">
        <v>1228</v>
      </c>
      <c r="F237" s="96" t="s">
        <v>4603</v>
      </c>
    </row>
    <row r="238" spans="1:7">
      <c r="A238">
        <v>1407</v>
      </c>
      <c r="B238" s="91" t="s">
        <v>147</v>
      </c>
      <c r="C238" s="91" t="s">
        <v>197</v>
      </c>
      <c r="D238" s="91" t="s">
        <v>4622</v>
      </c>
      <c r="E238" s="91" t="s">
        <v>1228</v>
      </c>
      <c r="F238" s="96" t="s">
        <v>4604</v>
      </c>
    </row>
    <row r="239" spans="1:7">
      <c r="A239">
        <v>1408</v>
      </c>
      <c r="B239" s="91" t="s">
        <v>147</v>
      </c>
      <c r="C239" s="91" t="s">
        <v>197</v>
      </c>
      <c r="D239" s="91" t="s">
        <v>4624</v>
      </c>
      <c r="E239" s="91" t="s">
        <v>1225</v>
      </c>
      <c r="F239" t="s">
        <v>4606</v>
      </c>
    </row>
    <row r="240" spans="1:7">
      <c r="A240">
        <v>1409</v>
      </c>
      <c r="B240" s="91" t="s">
        <v>147</v>
      </c>
      <c r="C240" s="91" t="s">
        <v>197</v>
      </c>
      <c r="D240" s="91" t="s">
        <v>4626</v>
      </c>
      <c r="E240" s="91" t="s">
        <v>1228</v>
      </c>
      <c r="F240" t="s">
        <v>4605</v>
      </c>
      <c r="G240" t="s">
        <v>4607</v>
      </c>
    </row>
    <row r="241" spans="1:9">
      <c r="A241">
        <v>1410</v>
      </c>
      <c r="B241" s="91" t="s">
        <v>147</v>
      </c>
      <c r="C241" s="91" t="s">
        <v>197</v>
      </c>
      <c r="D241" s="91" t="s">
        <v>1153</v>
      </c>
      <c r="E241" s="91" t="s">
        <v>1228</v>
      </c>
      <c r="F241" s="96" t="s">
        <v>4609</v>
      </c>
    </row>
    <row r="242" spans="1:9">
      <c r="A242">
        <v>1411</v>
      </c>
      <c r="B242" s="91" t="s">
        <v>147</v>
      </c>
      <c r="C242" s="91" t="s">
        <v>197</v>
      </c>
      <c r="D242" s="91" t="s">
        <v>4628</v>
      </c>
      <c r="E242" s="91" t="s">
        <v>1225</v>
      </c>
      <c r="F242" s="96" t="s">
        <v>4601</v>
      </c>
    </row>
    <row r="243" spans="1:9">
      <c r="A243">
        <v>1412</v>
      </c>
      <c r="B243" s="91" t="s">
        <v>147</v>
      </c>
      <c r="C243" s="91" t="s">
        <v>197</v>
      </c>
      <c r="D243" s="91" t="s">
        <v>4630</v>
      </c>
      <c r="E243" s="91" t="s">
        <v>1228</v>
      </c>
      <c r="F243" s="1" t="s">
        <v>4608</v>
      </c>
    </row>
    <row r="244" spans="1:9">
      <c r="A244">
        <v>1413</v>
      </c>
      <c r="B244" s="91" t="s">
        <v>147</v>
      </c>
      <c r="C244" s="91" t="s">
        <v>197</v>
      </c>
      <c r="D244" s="91" t="s">
        <v>1269</v>
      </c>
      <c r="E244" s="91" t="s">
        <v>1228</v>
      </c>
      <c r="F244" s="96" t="s">
        <v>620</v>
      </c>
    </row>
    <row r="245" spans="1:9">
      <c r="A245">
        <v>1414</v>
      </c>
      <c r="B245" s="91" t="s">
        <v>147</v>
      </c>
      <c r="C245" s="91" t="s">
        <v>197</v>
      </c>
      <c r="D245" s="91" t="s">
        <v>4632</v>
      </c>
      <c r="E245" s="91" t="s">
        <v>1228</v>
      </c>
      <c r="F245" s="96" t="s">
        <v>4610</v>
      </c>
    </row>
    <row r="246" spans="1:9">
      <c r="A246">
        <v>1415</v>
      </c>
      <c r="B246" s="91" t="s">
        <v>147</v>
      </c>
      <c r="C246" s="91" t="s">
        <v>197</v>
      </c>
      <c r="D246" s="91" t="s">
        <v>4634</v>
      </c>
      <c r="E246" s="91" t="s">
        <v>1225</v>
      </c>
      <c r="F246" t="s">
        <v>4612</v>
      </c>
      <c r="G246" t="s">
        <v>4614</v>
      </c>
      <c r="H246" t="s">
        <v>4611</v>
      </c>
      <c r="I246" t="s">
        <v>4613</v>
      </c>
    </row>
    <row r="247" spans="1:9">
      <c r="A247">
        <v>1416</v>
      </c>
      <c r="B247" s="91" t="s">
        <v>147</v>
      </c>
      <c r="C247" s="91" t="s">
        <v>197</v>
      </c>
      <c r="D247" s="91" t="s">
        <v>226</v>
      </c>
      <c r="E247" s="91" t="s">
        <v>1225</v>
      </c>
      <c r="F247" s="96" t="s">
        <v>4396</v>
      </c>
    </row>
    <row r="248" spans="1:9">
      <c r="A248">
        <v>1417</v>
      </c>
      <c r="B248" s="91" t="s">
        <v>147</v>
      </c>
      <c r="C248" s="91" t="s">
        <v>197</v>
      </c>
      <c r="D248" s="91" t="s">
        <v>182</v>
      </c>
      <c r="E248" s="91" t="s">
        <v>1225</v>
      </c>
      <c r="F248" s="96" t="s">
        <v>4397</v>
      </c>
      <c r="G248" t="s">
        <v>4398</v>
      </c>
    </row>
    <row r="249" spans="1:9">
      <c r="A249">
        <v>1418</v>
      </c>
      <c r="B249" s="91" t="s">
        <v>147</v>
      </c>
      <c r="C249" s="91" t="s">
        <v>197</v>
      </c>
      <c r="D249" s="91" t="s">
        <v>209</v>
      </c>
      <c r="E249" s="91" t="s">
        <v>1228</v>
      </c>
      <c r="F249" s="96" t="s">
        <v>4399</v>
      </c>
      <c r="G249" t="s">
        <v>4400</v>
      </c>
    </row>
    <row r="250" spans="1:9">
      <c r="A250">
        <v>1419</v>
      </c>
      <c r="B250" s="91" t="s">
        <v>147</v>
      </c>
      <c r="C250" s="91" t="s">
        <v>232</v>
      </c>
      <c r="D250" s="91" t="s">
        <v>187</v>
      </c>
      <c r="E250" s="91" t="s">
        <v>1225</v>
      </c>
      <c r="F250" s="106" t="s">
        <v>5295</v>
      </c>
    </row>
    <row r="251" spans="1:9">
      <c r="A251">
        <v>1420</v>
      </c>
      <c r="B251" s="91" t="s">
        <v>147</v>
      </c>
      <c r="C251" s="91" t="s">
        <v>232</v>
      </c>
      <c r="D251" s="91" t="s">
        <v>234</v>
      </c>
      <c r="E251" s="91" t="s">
        <v>1228</v>
      </c>
      <c r="F251" s="106" t="s">
        <v>5296</v>
      </c>
    </row>
    <row r="252" spans="1:9">
      <c r="A252">
        <v>1421</v>
      </c>
      <c r="B252" s="91" t="s">
        <v>147</v>
      </c>
      <c r="C252" s="91" t="s">
        <v>232</v>
      </c>
      <c r="D252" s="91" t="s">
        <v>235</v>
      </c>
      <c r="E252" s="91" t="s">
        <v>1228</v>
      </c>
      <c r="F252" s="106" t="s">
        <v>5289</v>
      </c>
    </row>
    <row r="253" spans="1:9">
      <c r="A253">
        <v>1422</v>
      </c>
      <c r="B253" s="91" t="s">
        <v>147</v>
      </c>
      <c r="C253" s="91" t="s">
        <v>232</v>
      </c>
      <c r="D253" s="91" t="s">
        <v>236</v>
      </c>
      <c r="E253" s="91" t="s">
        <v>1225</v>
      </c>
      <c r="F253" s="96" t="s">
        <v>4403</v>
      </c>
      <c r="G253" t="s">
        <v>4404</v>
      </c>
      <c r="H253" t="s">
        <v>4402</v>
      </c>
    </row>
    <row r="254" spans="1:9">
      <c r="A254">
        <v>1423</v>
      </c>
      <c r="B254" s="91" t="s">
        <v>147</v>
      </c>
      <c r="C254" s="91" t="s">
        <v>232</v>
      </c>
      <c r="D254" s="91" t="s">
        <v>238</v>
      </c>
      <c r="E254" s="91" t="s">
        <v>1228</v>
      </c>
      <c r="F254" s="96" t="s">
        <v>4401</v>
      </c>
      <c r="G254" t="s">
        <v>902</v>
      </c>
    </row>
    <row r="255" spans="1:9">
      <c r="A255">
        <v>1424</v>
      </c>
      <c r="B255" s="91" t="s">
        <v>147</v>
      </c>
      <c r="C255" s="91" t="s">
        <v>232</v>
      </c>
      <c r="D255" s="91" t="s">
        <v>240</v>
      </c>
      <c r="E255" s="91" t="s">
        <v>1228</v>
      </c>
      <c r="F255" s="96" t="s">
        <v>4405</v>
      </c>
    </row>
    <row r="256" spans="1:9">
      <c r="A256">
        <v>1425</v>
      </c>
      <c r="B256" s="91" t="s">
        <v>147</v>
      </c>
      <c r="C256" s="91" t="s">
        <v>241</v>
      </c>
      <c r="D256" s="91" t="s">
        <v>190</v>
      </c>
      <c r="E256" s="91" t="s">
        <v>1228</v>
      </c>
      <c r="F256" s="96" t="s">
        <v>4406</v>
      </c>
    </row>
    <row r="257" spans="1:21">
      <c r="A257">
        <v>1426</v>
      </c>
      <c r="B257" s="91" t="s">
        <v>147</v>
      </c>
      <c r="C257" s="91" t="s">
        <v>241</v>
      </c>
      <c r="D257" s="91" t="s">
        <v>192</v>
      </c>
      <c r="E257" s="91" t="s">
        <v>1228</v>
      </c>
      <c r="F257" s="96" t="s">
        <v>4407</v>
      </c>
    </row>
    <row r="258" spans="1:21">
      <c r="A258">
        <v>1427</v>
      </c>
      <c r="B258" s="91" t="s">
        <v>147</v>
      </c>
      <c r="C258" s="91" t="s">
        <v>241</v>
      </c>
      <c r="D258" s="91" t="s">
        <v>243</v>
      </c>
      <c r="E258" s="91" t="s">
        <v>1225</v>
      </c>
      <c r="F258" s="96" t="s">
        <v>4408</v>
      </c>
      <c r="G258" t="s">
        <v>4409</v>
      </c>
    </row>
    <row r="259" spans="1:21">
      <c r="A259">
        <v>1428</v>
      </c>
      <c r="B259" s="91" t="s">
        <v>147</v>
      </c>
      <c r="C259" s="91" t="s">
        <v>241</v>
      </c>
      <c r="D259" s="91" t="s">
        <v>255</v>
      </c>
      <c r="E259" s="91" t="s">
        <v>1225</v>
      </c>
      <c r="F259" s="96" t="s">
        <v>4410</v>
      </c>
    </row>
    <row r="260" spans="1:21">
      <c r="A260">
        <v>1429</v>
      </c>
      <c r="B260" s="91" t="s">
        <v>147</v>
      </c>
      <c r="C260" s="91" t="s">
        <v>241</v>
      </c>
      <c r="D260" s="91" t="s">
        <v>245</v>
      </c>
      <c r="E260" s="91" t="s">
        <v>1225</v>
      </c>
      <c r="F260" s="96" t="s">
        <v>4411</v>
      </c>
      <c r="G260" t="s">
        <v>4412</v>
      </c>
    </row>
    <row r="261" spans="1:21">
      <c r="A261">
        <v>1430</v>
      </c>
      <c r="B261" s="91" t="s">
        <v>147</v>
      </c>
      <c r="C261" s="91" t="s">
        <v>241</v>
      </c>
      <c r="D261" s="91" t="s">
        <v>195</v>
      </c>
      <c r="E261" s="91" t="s">
        <v>1228</v>
      </c>
      <c r="F261" s="96" t="s">
        <v>4413</v>
      </c>
    </row>
    <row r="262" spans="1:21">
      <c r="A262">
        <v>1431</v>
      </c>
      <c r="B262" s="91" t="s">
        <v>147</v>
      </c>
      <c r="C262" s="91" t="s">
        <v>241</v>
      </c>
      <c r="D262" s="91" t="s">
        <v>194</v>
      </c>
      <c r="E262" s="91" t="s">
        <v>1228</v>
      </c>
      <c r="F262" s="96" t="s">
        <v>4414</v>
      </c>
    </row>
    <row r="263" spans="1:21">
      <c r="A263">
        <v>1432</v>
      </c>
      <c r="B263" s="91" t="s">
        <v>147</v>
      </c>
      <c r="C263" s="91" t="s">
        <v>241</v>
      </c>
      <c r="D263" s="91" t="s">
        <v>253</v>
      </c>
      <c r="E263" s="91" t="s">
        <v>1225</v>
      </c>
      <c r="F263" s="96" t="s">
        <v>4415</v>
      </c>
    </row>
    <row r="264" spans="1:21">
      <c r="A264">
        <v>1433</v>
      </c>
      <c r="B264" s="91" t="s">
        <v>147</v>
      </c>
      <c r="C264" s="91" t="s">
        <v>241</v>
      </c>
      <c r="D264" s="91" t="s">
        <v>198</v>
      </c>
      <c r="E264" s="91" t="s">
        <v>1228</v>
      </c>
      <c r="F264" s="96" t="s">
        <v>4416</v>
      </c>
    </row>
    <row r="265" spans="1:21">
      <c r="A265">
        <v>1434</v>
      </c>
      <c r="B265" s="91" t="s">
        <v>147</v>
      </c>
      <c r="C265" s="91" t="s">
        <v>241</v>
      </c>
      <c r="D265" s="91" t="s">
        <v>196</v>
      </c>
      <c r="E265" s="91" t="s">
        <v>1225</v>
      </c>
      <c r="F265" s="96" t="s">
        <v>4417</v>
      </c>
    </row>
    <row r="266" spans="1:21">
      <c r="A266">
        <v>1435</v>
      </c>
      <c r="B266" s="91" t="s">
        <v>147</v>
      </c>
      <c r="C266" s="91" t="s">
        <v>241</v>
      </c>
      <c r="D266" s="91" t="s">
        <v>248</v>
      </c>
      <c r="E266" s="91" t="s">
        <v>1225</v>
      </c>
      <c r="F266" s="96" t="s">
        <v>4418</v>
      </c>
    </row>
    <row r="267" spans="1:21">
      <c r="A267">
        <v>1436</v>
      </c>
      <c r="B267" s="91" t="s">
        <v>147</v>
      </c>
      <c r="C267" s="91" t="s">
        <v>241</v>
      </c>
      <c r="D267" s="91" t="s">
        <v>250</v>
      </c>
      <c r="E267" s="91" t="s">
        <v>1228</v>
      </c>
      <c r="F267" s="96" t="s">
        <v>4419</v>
      </c>
    </row>
    <row r="268" spans="1:21">
      <c r="A268">
        <v>1437</v>
      </c>
      <c r="B268" s="91" t="s">
        <v>200</v>
      </c>
      <c r="C268" s="91" t="s">
        <v>202</v>
      </c>
      <c r="D268" s="91" t="s">
        <v>204</v>
      </c>
      <c r="E268" s="91" t="s">
        <v>1270</v>
      </c>
      <c r="F268" s="96" t="s">
        <v>4420</v>
      </c>
    </row>
    <row r="269" spans="1:21">
      <c r="A269">
        <v>1438</v>
      </c>
      <c r="B269" s="91" t="s">
        <v>206</v>
      </c>
      <c r="C269" s="91" t="s">
        <v>208</v>
      </c>
      <c r="D269" s="91" t="s">
        <v>210</v>
      </c>
      <c r="E269" s="91" t="s">
        <v>1270</v>
      </c>
      <c r="F269" s="96" t="s">
        <v>4421</v>
      </c>
      <c r="G269" t="s">
        <v>4422</v>
      </c>
      <c r="H269" t="s">
        <v>4423</v>
      </c>
      <c r="I269" t="s">
        <v>4424</v>
      </c>
      <c r="J269" t="s">
        <v>4425</v>
      </c>
      <c r="K269" t="s">
        <v>5374</v>
      </c>
    </row>
    <row r="270" spans="1:21">
      <c r="A270">
        <v>1439</v>
      </c>
      <c r="B270" s="91" t="s">
        <v>206</v>
      </c>
      <c r="C270" s="91" t="s">
        <v>211</v>
      </c>
      <c r="D270" s="91" t="s">
        <v>212</v>
      </c>
      <c r="E270" s="91" t="s">
        <v>1270</v>
      </c>
      <c r="F270" s="96" t="s">
        <v>4426</v>
      </c>
      <c r="G270" t="s">
        <v>4427</v>
      </c>
      <c r="H270" t="s">
        <v>4428</v>
      </c>
      <c r="I270" t="s">
        <v>4429</v>
      </c>
      <c r="J270" t="s">
        <v>5147</v>
      </c>
      <c r="K270" t="s">
        <v>766</v>
      </c>
      <c r="L270" t="s">
        <v>767</v>
      </c>
      <c r="M270" t="s">
        <v>667</v>
      </c>
      <c r="N270" t="s">
        <v>5373</v>
      </c>
    </row>
    <row r="271" spans="1:21">
      <c r="A271">
        <v>1440</v>
      </c>
      <c r="B271" s="91" t="s">
        <v>206</v>
      </c>
      <c r="C271" s="91" t="s">
        <v>213</v>
      </c>
      <c r="D271" s="91" t="s">
        <v>215</v>
      </c>
      <c r="E271" s="91" t="s">
        <v>1270</v>
      </c>
      <c r="F271" s="96" t="s">
        <v>4430</v>
      </c>
      <c r="G271" t="s">
        <v>5326</v>
      </c>
      <c r="H271" t="s">
        <v>5325</v>
      </c>
      <c r="I271" t="s">
        <v>5327</v>
      </c>
      <c r="J271" t="s">
        <v>5328</v>
      </c>
      <c r="K271" t="s">
        <v>5329</v>
      </c>
      <c r="L271" t="s">
        <v>5148</v>
      </c>
      <c r="M271" t="s">
        <v>5330</v>
      </c>
      <c r="N271" t="s">
        <v>5324</v>
      </c>
      <c r="O271" t="s">
        <v>5331</v>
      </c>
      <c r="P271" t="s">
        <v>5332</v>
      </c>
      <c r="Q271" t="s">
        <v>5333</v>
      </c>
      <c r="R271" t="s">
        <v>5334</v>
      </c>
      <c r="S271" t="s">
        <v>5335</v>
      </c>
      <c r="T271" t="s">
        <v>5336</v>
      </c>
      <c r="U271" t="s">
        <v>5337</v>
      </c>
    </row>
    <row r="272" spans="1:21">
      <c r="A272">
        <v>1441</v>
      </c>
      <c r="B272" s="91" t="s">
        <v>206</v>
      </c>
      <c r="C272" s="91" t="s">
        <v>213</v>
      </c>
      <c r="D272" s="91" t="s">
        <v>217</v>
      </c>
      <c r="E272" s="91" t="s">
        <v>1270</v>
      </c>
      <c r="F272" s="96" t="s">
        <v>4431</v>
      </c>
    </row>
    <row r="273" spans="1:22">
      <c r="A273">
        <v>1442</v>
      </c>
      <c r="B273" s="91" t="s">
        <v>206</v>
      </c>
      <c r="C273" s="91" t="s">
        <v>218</v>
      </c>
      <c r="D273" s="91" t="s">
        <v>220</v>
      </c>
      <c r="E273" s="91" t="s">
        <v>1225</v>
      </c>
      <c r="F273" s="96" t="s">
        <v>4432</v>
      </c>
      <c r="G273" t="s">
        <v>4433</v>
      </c>
      <c r="H273" t="s">
        <v>5149</v>
      </c>
      <c r="I273" t="s">
        <v>5371</v>
      </c>
      <c r="J273" t="s">
        <v>5372</v>
      </c>
    </row>
    <row r="274" spans="1:22">
      <c r="A274">
        <v>1443</v>
      </c>
      <c r="B274" s="91" t="s">
        <v>222</v>
      </c>
      <c r="C274" s="91" t="s">
        <v>230</v>
      </c>
      <c r="D274" s="91" t="s">
        <v>1271</v>
      </c>
      <c r="E274" s="91" t="s">
        <v>1228</v>
      </c>
      <c r="F274" s="96" t="s">
        <v>671</v>
      </c>
      <c r="G274" s="1" t="s">
        <v>672</v>
      </c>
      <c r="H274" s="1" t="s">
        <v>752</v>
      </c>
      <c r="I274" s="1" t="s">
        <v>866</v>
      </c>
      <c r="J274" s="1" t="s">
        <v>867</v>
      </c>
      <c r="K274" s="1" t="s">
        <v>673</v>
      </c>
      <c r="L274" s="1" t="s">
        <v>674</v>
      </c>
      <c r="M274" s="1" t="s">
        <v>868</v>
      </c>
      <c r="N274" s="1" t="s">
        <v>868</v>
      </c>
      <c r="O274" s="1" t="s">
        <v>884</v>
      </c>
      <c r="P274" t="s">
        <v>5352</v>
      </c>
      <c r="Q274" t="s">
        <v>5353</v>
      </c>
      <c r="R274" t="s">
        <v>752</v>
      </c>
      <c r="S274" t="s">
        <v>5444</v>
      </c>
      <c r="T274" t="s">
        <v>5376</v>
      </c>
      <c r="U274" t="s">
        <v>5377</v>
      </c>
      <c r="V274" t="s">
        <v>5378</v>
      </c>
    </row>
    <row r="275" spans="1:22">
      <c r="A275">
        <v>1444</v>
      </c>
      <c r="B275" s="91" t="s">
        <v>222</v>
      </c>
      <c r="C275" s="91" t="s">
        <v>233</v>
      </c>
      <c r="D275" s="91" t="s">
        <v>1272</v>
      </c>
      <c r="E275" s="91" t="s">
        <v>1228</v>
      </c>
      <c r="F275" s="96" t="s">
        <v>675</v>
      </c>
      <c r="G275" s="1" t="s">
        <v>676</v>
      </c>
      <c r="H275" s="1" t="s">
        <v>677</v>
      </c>
      <c r="I275" s="1" t="s">
        <v>753</v>
      </c>
      <c r="J275" s="1" t="s">
        <v>678</v>
      </c>
      <c r="K275" s="1" t="s">
        <v>679</v>
      </c>
      <c r="L275" t="s">
        <v>4602</v>
      </c>
      <c r="M275" t="s">
        <v>916</v>
      </c>
      <c r="N275" t="s">
        <v>917</v>
      </c>
      <c r="O275" s="1" t="s">
        <v>751</v>
      </c>
      <c r="P275" t="s">
        <v>5204</v>
      </c>
      <c r="Q275" t="s">
        <v>5442</v>
      </c>
      <c r="R275" t="s">
        <v>5443</v>
      </c>
      <c r="S275" t="s">
        <v>5375</v>
      </c>
    </row>
    <row r="276" spans="1:22">
      <c r="A276">
        <v>1445</v>
      </c>
      <c r="B276" s="91" t="s">
        <v>237</v>
      </c>
      <c r="C276" s="91" t="s">
        <v>239</v>
      </c>
      <c r="D276" s="91" t="s">
        <v>286</v>
      </c>
      <c r="E276" s="91" t="s">
        <v>1228</v>
      </c>
      <c r="F276" s="96" t="s">
        <v>4434</v>
      </c>
    </row>
    <row r="277" spans="1:22">
      <c r="A277">
        <v>1446</v>
      </c>
      <c r="B277" s="91" t="s">
        <v>237</v>
      </c>
      <c r="C277" s="91" t="s">
        <v>239</v>
      </c>
      <c r="D277" s="91" t="s">
        <v>287</v>
      </c>
      <c r="E277" s="91" t="s">
        <v>1228</v>
      </c>
      <c r="F277" s="96" t="s">
        <v>4435</v>
      </c>
      <c r="G277" t="s">
        <v>4436</v>
      </c>
    </row>
    <row r="278" spans="1:22">
      <c r="A278">
        <v>1447</v>
      </c>
      <c r="B278" s="91" t="s">
        <v>237</v>
      </c>
      <c r="C278" s="91" t="s">
        <v>239</v>
      </c>
      <c r="D278" s="91" t="s">
        <v>289</v>
      </c>
      <c r="E278" s="91" t="s">
        <v>1270</v>
      </c>
      <c r="F278" s="96" t="s">
        <v>4437</v>
      </c>
    </row>
    <row r="279" spans="1:22">
      <c r="A279">
        <v>1448</v>
      </c>
      <c r="B279" s="91" t="s">
        <v>237</v>
      </c>
      <c r="C279" s="91" t="s">
        <v>242</v>
      </c>
      <c r="D279" s="91" t="s">
        <v>1273</v>
      </c>
      <c r="E279" s="91" t="s">
        <v>1270</v>
      </c>
      <c r="F279" s="97" t="s">
        <v>5247</v>
      </c>
    </row>
    <row r="280" spans="1:22">
      <c r="A280">
        <v>1449</v>
      </c>
      <c r="B280" s="91" t="s">
        <v>237</v>
      </c>
      <c r="C280" s="91" t="s">
        <v>242</v>
      </c>
      <c r="D280" s="91" t="s">
        <v>1274</v>
      </c>
      <c r="E280" s="91" t="s">
        <v>1270</v>
      </c>
      <c r="F280" s="97" t="s">
        <v>5248</v>
      </c>
    </row>
    <row r="281" spans="1:22">
      <c r="A281">
        <v>1450</v>
      </c>
      <c r="B281" s="91" t="s">
        <v>237</v>
      </c>
      <c r="C281" s="91" t="s">
        <v>242</v>
      </c>
      <c r="D281" s="91" t="s">
        <v>293</v>
      </c>
      <c r="E281" s="91" t="s">
        <v>1228</v>
      </c>
      <c r="F281" s="97" t="s">
        <v>5244</v>
      </c>
    </row>
    <row r="282" spans="1:22">
      <c r="A282">
        <v>1451</v>
      </c>
      <c r="B282" s="91" t="s">
        <v>237</v>
      </c>
      <c r="C282" s="91" t="s">
        <v>246</v>
      </c>
      <c r="D282" s="91" t="s">
        <v>1275</v>
      </c>
      <c r="E282" s="91" t="s">
        <v>1270</v>
      </c>
      <c r="F282" s="97" t="s">
        <v>5246</v>
      </c>
    </row>
    <row r="283" spans="1:22">
      <c r="A283">
        <v>1452</v>
      </c>
      <c r="B283" s="91" t="s">
        <v>237</v>
      </c>
      <c r="C283" s="91" t="s">
        <v>246</v>
      </c>
      <c r="D283" s="91" t="s">
        <v>1276</v>
      </c>
      <c r="E283" s="91" t="s">
        <v>1270</v>
      </c>
      <c r="F283" s="97" t="s">
        <v>5249</v>
      </c>
    </row>
    <row r="284" spans="1:22">
      <c r="A284">
        <v>1453</v>
      </c>
      <c r="B284" s="91" t="s">
        <v>237</v>
      </c>
      <c r="C284" s="91" t="s">
        <v>246</v>
      </c>
      <c r="D284" s="91" t="s">
        <v>249</v>
      </c>
      <c r="E284" s="91" t="s">
        <v>1270</v>
      </c>
      <c r="F284" s="97" t="s">
        <v>5250</v>
      </c>
    </row>
    <row r="285" spans="1:22">
      <c r="A285">
        <v>1454</v>
      </c>
      <c r="B285" s="91" t="s">
        <v>237</v>
      </c>
      <c r="C285" s="91" t="s">
        <v>251</v>
      </c>
      <c r="D285" s="91" t="s">
        <v>296</v>
      </c>
      <c r="E285" s="91" t="s">
        <v>1228</v>
      </c>
      <c r="F285" s="97" t="s">
        <v>5251</v>
      </c>
    </row>
    <row r="286" spans="1:22">
      <c r="A286">
        <v>1455</v>
      </c>
      <c r="B286" s="91" t="s">
        <v>252</v>
      </c>
      <c r="C286" s="91" t="s">
        <v>1277</v>
      </c>
      <c r="D286" s="91" t="s">
        <v>1278</v>
      </c>
      <c r="E286" s="91" t="s">
        <v>1270</v>
      </c>
      <c r="F286" s="96" t="s">
        <v>4530</v>
      </c>
    </row>
    <row r="287" spans="1:22">
      <c r="A287">
        <v>1456</v>
      </c>
      <c r="B287" s="91" t="s">
        <v>252</v>
      </c>
      <c r="C287" s="91" t="s">
        <v>1279</v>
      </c>
      <c r="D287" s="91" t="s">
        <v>322</v>
      </c>
      <c r="E287" s="91" t="s">
        <v>1270</v>
      </c>
      <c r="F287" s="96" t="s">
        <v>4438</v>
      </c>
    </row>
    <row r="288" spans="1:22">
      <c r="A288">
        <v>1457</v>
      </c>
      <c r="B288" s="91" t="s">
        <v>252</v>
      </c>
      <c r="C288" s="91" t="s">
        <v>257</v>
      </c>
      <c r="D288" s="91" t="s">
        <v>258</v>
      </c>
      <c r="E288" s="91" t="s">
        <v>1225</v>
      </c>
      <c r="F288" s="96" t="s">
        <v>4452</v>
      </c>
      <c r="G288" t="s">
        <v>5143</v>
      </c>
      <c r="H288" t="s">
        <v>5362</v>
      </c>
      <c r="I288" t="s">
        <v>5364</v>
      </c>
      <c r="J288" s="101" t="s">
        <v>5441</v>
      </c>
    </row>
    <row r="289" spans="1:15">
      <c r="A289">
        <v>1458</v>
      </c>
      <c r="B289" s="91" t="s">
        <v>252</v>
      </c>
      <c r="C289" s="91" t="s">
        <v>257</v>
      </c>
      <c r="D289" s="91" t="s">
        <v>259</v>
      </c>
      <c r="E289" s="91" t="s">
        <v>1225</v>
      </c>
      <c r="F289" s="96" t="s">
        <v>4439</v>
      </c>
      <c r="G289" t="s">
        <v>864</v>
      </c>
      <c r="H289" t="s">
        <v>5128</v>
      </c>
      <c r="I289" t="s">
        <v>5173</v>
      </c>
      <c r="J289" t="s">
        <v>5181</v>
      </c>
      <c r="K289" t="s">
        <v>5383</v>
      </c>
      <c r="L289" t="s">
        <v>5384</v>
      </c>
      <c r="M289" t="s">
        <v>5385</v>
      </c>
    </row>
    <row r="290" spans="1:15">
      <c r="A290">
        <v>1459</v>
      </c>
      <c r="B290" s="91" t="s">
        <v>252</v>
      </c>
      <c r="C290" s="91" t="s">
        <v>257</v>
      </c>
      <c r="D290" s="91" t="s">
        <v>260</v>
      </c>
      <c r="E290" s="91" t="s">
        <v>1225</v>
      </c>
      <c r="F290" s="96" t="s">
        <v>4440</v>
      </c>
      <c r="G290" t="s">
        <v>859</v>
      </c>
      <c r="H290" t="s">
        <v>896</v>
      </c>
    </row>
    <row r="291" spans="1:15">
      <c r="A291">
        <v>1460</v>
      </c>
      <c r="B291" s="91" t="s">
        <v>252</v>
      </c>
      <c r="C291" s="91" t="s">
        <v>257</v>
      </c>
      <c r="D291" s="91" t="s">
        <v>261</v>
      </c>
      <c r="E291" s="91" t="s">
        <v>1225</v>
      </c>
      <c r="F291" s="96" t="s">
        <v>4441</v>
      </c>
      <c r="G291" t="s">
        <v>5438</v>
      </c>
    </row>
    <row r="292" spans="1:15">
      <c r="A292">
        <v>1461</v>
      </c>
      <c r="B292" s="91" t="s">
        <v>252</v>
      </c>
      <c r="C292" s="91" t="s">
        <v>257</v>
      </c>
      <c r="D292" s="91" t="s">
        <v>262</v>
      </c>
      <c r="E292" s="91" t="s">
        <v>1225</v>
      </c>
      <c r="F292" s="96" t="s">
        <v>4442</v>
      </c>
      <c r="G292" t="s">
        <v>861</v>
      </c>
      <c r="H292" t="s">
        <v>862</v>
      </c>
      <c r="I292" t="s">
        <v>5135</v>
      </c>
      <c r="J292" t="s">
        <v>5174</v>
      </c>
      <c r="K292" t="s">
        <v>5199</v>
      </c>
    </row>
    <row r="293" spans="1:15">
      <c r="A293">
        <v>1462</v>
      </c>
      <c r="B293" s="91" t="s">
        <v>252</v>
      </c>
      <c r="C293" s="91" t="s">
        <v>257</v>
      </c>
      <c r="D293" s="91" t="s">
        <v>263</v>
      </c>
      <c r="E293" s="91" t="s">
        <v>1225</v>
      </c>
      <c r="F293" s="96" t="s">
        <v>4443</v>
      </c>
    </row>
    <row r="294" spans="1:15">
      <c r="A294">
        <v>1463</v>
      </c>
      <c r="B294" s="91" t="s">
        <v>252</v>
      </c>
      <c r="C294" s="91" t="s">
        <v>257</v>
      </c>
      <c r="D294" s="91" t="s">
        <v>264</v>
      </c>
      <c r="E294" s="91" t="s">
        <v>1225</v>
      </c>
      <c r="F294" s="96" t="s">
        <v>4444</v>
      </c>
      <c r="G294" t="s">
        <v>860</v>
      </c>
      <c r="H294" t="s">
        <v>5136</v>
      </c>
      <c r="I294" t="s">
        <v>5387</v>
      </c>
    </row>
    <row r="295" spans="1:15">
      <c r="A295">
        <v>1464</v>
      </c>
      <c r="B295" s="91" t="s">
        <v>252</v>
      </c>
      <c r="C295" s="91" t="s">
        <v>257</v>
      </c>
      <c r="D295" s="91" t="s">
        <v>265</v>
      </c>
      <c r="E295" s="91" t="s">
        <v>1225</v>
      </c>
      <c r="F295" s="96" t="s">
        <v>4445</v>
      </c>
      <c r="G295" t="s">
        <v>5136</v>
      </c>
      <c r="H295" t="s">
        <v>5175</v>
      </c>
      <c r="I295" t="s">
        <v>5388</v>
      </c>
    </row>
    <row r="296" spans="1:15">
      <c r="A296">
        <v>1465</v>
      </c>
      <c r="B296" s="91" t="s">
        <v>252</v>
      </c>
      <c r="C296" s="91" t="s">
        <v>257</v>
      </c>
      <c r="D296" s="91" t="s">
        <v>266</v>
      </c>
      <c r="E296" s="91" t="s">
        <v>1225</v>
      </c>
      <c r="F296" s="96" t="s">
        <v>769</v>
      </c>
      <c r="G296" t="s">
        <v>770</v>
      </c>
      <c r="H296" t="s">
        <v>5134</v>
      </c>
      <c r="I296" t="s">
        <v>5172</v>
      </c>
      <c r="J296" t="s">
        <v>5200</v>
      </c>
      <c r="K296" t="s">
        <v>5342</v>
      </c>
      <c r="L296" s="101" t="s">
        <v>5440</v>
      </c>
      <c r="M296" t="s">
        <v>5381</v>
      </c>
      <c r="N296" t="s">
        <v>5382</v>
      </c>
    </row>
    <row r="297" spans="1:15">
      <c r="A297">
        <v>1466</v>
      </c>
      <c r="B297" s="91" t="s">
        <v>252</v>
      </c>
      <c r="C297" s="91" t="s">
        <v>257</v>
      </c>
      <c r="D297" s="91" t="s">
        <v>267</v>
      </c>
      <c r="E297" s="91" t="s">
        <v>1225</v>
      </c>
      <c r="F297" s="96" t="s">
        <v>4446</v>
      </c>
      <c r="G297" t="s">
        <v>4447</v>
      </c>
      <c r="H297" t="s">
        <v>5132</v>
      </c>
      <c r="I297" t="s">
        <v>5133</v>
      </c>
      <c r="J297" t="s">
        <v>5171</v>
      </c>
      <c r="K297" t="s">
        <v>5179</v>
      </c>
      <c r="L297" t="s">
        <v>5180</v>
      </c>
      <c r="M297" t="s">
        <v>5198</v>
      </c>
      <c r="N297" t="s">
        <v>5379</v>
      </c>
      <c r="O297" t="s">
        <v>5380</v>
      </c>
    </row>
    <row r="298" spans="1:15">
      <c r="A298">
        <v>1467</v>
      </c>
      <c r="B298" s="91" t="s">
        <v>252</v>
      </c>
      <c r="C298" s="91" t="s">
        <v>257</v>
      </c>
      <c r="D298" s="91" t="s">
        <v>268</v>
      </c>
      <c r="E298" s="91" t="s">
        <v>1225</v>
      </c>
      <c r="F298" s="96" t="s">
        <v>4448</v>
      </c>
      <c r="G298" t="s">
        <v>5178</v>
      </c>
    </row>
    <row r="299" spans="1:15">
      <c r="A299">
        <v>1468</v>
      </c>
      <c r="B299" s="91" t="s">
        <v>252</v>
      </c>
      <c r="C299" s="91" t="s">
        <v>257</v>
      </c>
      <c r="D299" s="91" t="s">
        <v>269</v>
      </c>
      <c r="E299" s="91" t="s">
        <v>1225</v>
      </c>
      <c r="F299" s="96" t="s">
        <v>4449</v>
      </c>
    </row>
    <row r="300" spans="1:15">
      <c r="A300">
        <v>1469</v>
      </c>
      <c r="B300" s="91" t="s">
        <v>252</v>
      </c>
      <c r="C300" s="91" t="s">
        <v>257</v>
      </c>
      <c r="D300" s="91" t="s">
        <v>270</v>
      </c>
      <c r="E300" s="91" t="s">
        <v>1225</v>
      </c>
      <c r="F300" s="96" t="s">
        <v>4450</v>
      </c>
      <c r="G300" t="s">
        <v>5386</v>
      </c>
    </row>
    <row r="301" spans="1:15">
      <c r="A301">
        <v>1470</v>
      </c>
      <c r="B301" s="91" t="s">
        <v>252</v>
      </c>
      <c r="C301" s="91" t="s">
        <v>257</v>
      </c>
      <c r="D301" s="91" t="s">
        <v>271</v>
      </c>
      <c r="E301" s="91" t="s">
        <v>1225</v>
      </c>
      <c r="F301" s="96" t="s">
        <v>4451</v>
      </c>
    </row>
    <row r="302" spans="1:15">
      <c r="A302">
        <v>1471</v>
      </c>
      <c r="B302" s="91" t="s">
        <v>252</v>
      </c>
      <c r="C302" s="91" t="s">
        <v>257</v>
      </c>
      <c r="D302" s="91" t="s">
        <v>272</v>
      </c>
      <c r="E302" s="91" t="s">
        <v>1225</v>
      </c>
      <c r="F302" s="96" t="s">
        <v>4452</v>
      </c>
      <c r="G302" t="s">
        <v>858</v>
      </c>
    </row>
    <row r="303" spans="1:15">
      <c r="A303">
        <v>1472</v>
      </c>
      <c r="B303" s="91" t="s">
        <v>252</v>
      </c>
      <c r="C303" s="91" t="s">
        <v>257</v>
      </c>
      <c r="D303" s="91" t="s">
        <v>274</v>
      </c>
      <c r="E303" s="91" t="s">
        <v>1225</v>
      </c>
      <c r="F303" s="96" t="s">
        <v>4453</v>
      </c>
      <c r="G303" t="s">
        <v>857</v>
      </c>
      <c r="H303" t="s">
        <v>897</v>
      </c>
      <c r="I303" t="s">
        <v>5323</v>
      </c>
    </row>
    <row r="304" spans="1:15">
      <c r="A304">
        <v>1473</v>
      </c>
      <c r="B304" s="91" t="s">
        <v>252</v>
      </c>
      <c r="C304" s="91" t="s">
        <v>276</v>
      </c>
      <c r="D304" s="91" t="s">
        <v>1280</v>
      </c>
      <c r="E304" s="91" t="s">
        <v>1228</v>
      </c>
      <c r="F304" s="96" t="s">
        <v>4529</v>
      </c>
    </row>
    <row r="305" spans="1:12">
      <c r="A305">
        <v>1474</v>
      </c>
      <c r="B305" s="91" t="s">
        <v>252</v>
      </c>
      <c r="C305" s="91" t="s">
        <v>276</v>
      </c>
      <c r="D305" s="91" t="s">
        <v>278</v>
      </c>
      <c r="E305" s="91" t="s">
        <v>1225</v>
      </c>
      <c r="F305" s="96" t="s">
        <v>4454</v>
      </c>
    </row>
    <row r="306" spans="1:12">
      <c r="A306">
        <v>1475</v>
      </c>
      <c r="B306" s="91" t="s">
        <v>252</v>
      </c>
      <c r="C306" s="91" t="s">
        <v>276</v>
      </c>
      <c r="D306" s="91" t="s">
        <v>280</v>
      </c>
      <c r="E306" s="91" t="s">
        <v>1225</v>
      </c>
      <c r="F306" s="96" t="s">
        <v>4455</v>
      </c>
    </row>
    <row r="307" spans="1:12">
      <c r="A307">
        <v>1476</v>
      </c>
      <c r="B307" s="91" t="s">
        <v>252</v>
      </c>
      <c r="C307" s="91" t="s">
        <v>276</v>
      </c>
      <c r="D307" s="91" t="s">
        <v>281</v>
      </c>
      <c r="E307" s="91" t="s">
        <v>1225</v>
      </c>
      <c r="F307" s="96" t="s">
        <v>4456</v>
      </c>
    </row>
    <row r="308" spans="1:12">
      <c r="A308">
        <v>1477</v>
      </c>
      <c r="B308" s="91" t="s">
        <v>252</v>
      </c>
      <c r="C308" s="91" t="s">
        <v>283</v>
      </c>
      <c r="D308" s="91" t="s">
        <v>284</v>
      </c>
      <c r="E308" s="91" t="s">
        <v>1226</v>
      </c>
      <c r="F308" s="96" t="s">
        <v>4457</v>
      </c>
    </row>
    <row r="309" spans="1:12">
      <c r="A309">
        <v>1478</v>
      </c>
      <c r="B309" s="91" t="s">
        <v>252</v>
      </c>
      <c r="C309" s="91" t="s">
        <v>283</v>
      </c>
      <c r="D309" s="91" t="s">
        <v>1281</v>
      </c>
      <c r="E309" s="91" t="s">
        <v>1228</v>
      </c>
      <c r="F309" s="96" t="s">
        <v>4526</v>
      </c>
    </row>
    <row r="310" spans="1:12">
      <c r="A310">
        <v>1479</v>
      </c>
      <c r="B310" s="91" t="s">
        <v>252</v>
      </c>
      <c r="C310" s="91" t="s">
        <v>283</v>
      </c>
      <c r="D310" s="91" t="s">
        <v>290</v>
      </c>
      <c r="E310" s="91" t="s">
        <v>1228</v>
      </c>
      <c r="F310" s="96" t="s">
        <v>4458</v>
      </c>
      <c r="G310" t="s">
        <v>4459</v>
      </c>
    </row>
    <row r="311" spans="1:12">
      <c r="A311">
        <v>1480</v>
      </c>
      <c r="B311" s="91" t="s">
        <v>252</v>
      </c>
      <c r="C311" s="91" t="s">
        <v>283</v>
      </c>
      <c r="D311" s="91" t="s">
        <v>321</v>
      </c>
      <c r="E311" s="91" t="s">
        <v>1226</v>
      </c>
      <c r="F311" s="96" t="s">
        <v>4460</v>
      </c>
    </row>
    <row r="312" spans="1:12">
      <c r="A312">
        <v>1481</v>
      </c>
      <c r="B312" s="91" t="s">
        <v>252</v>
      </c>
      <c r="C312" s="91" t="s">
        <v>283</v>
      </c>
      <c r="D312" s="91" t="s">
        <v>288</v>
      </c>
      <c r="E312" s="91" t="s">
        <v>1226</v>
      </c>
      <c r="F312" s="96" t="s">
        <v>4461</v>
      </c>
    </row>
    <row r="313" spans="1:12">
      <c r="A313">
        <v>1482</v>
      </c>
      <c r="B313" s="91" t="s">
        <v>252</v>
      </c>
      <c r="C313" s="91" t="s">
        <v>283</v>
      </c>
      <c r="D313" s="91" t="s">
        <v>291</v>
      </c>
      <c r="E313" s="91" t="s">
        <v>1225</v>
      </c>
      <c r="F313" s="96" t="s">
        <v>4462</v>
      </c>
      <c r="G313" t="s">
        <v>877</v>
      </c>
    </row>
    <row r="314" spans="1:12">
      <c r="A314">
        <v>1483</v>
      </c>
      <c r="B314" s="91" t="s">
        <v>252</v>
      </c>
      <c r="C314" s="91" t="s">
        <v>283</v>
      </c>
      <c r="D314" s="91" t="s">
        <v>292</v>
      </c>
      <c r="E314" s="91" t="s">
        <v>1228</v>
      </c>
      <c r="F314" s="96" t="s">
        <v>4463</v>
      </c>
    </row>
    <row r="315" spans="1:12">
      <c r="A315">
        <v>1484</v>
      </c>
      <c r="B315" s="91" t="s">
        <v>252</v>
      </c>
      <c r="C315" s="91" t="s">
        <v>283</v>
      </c>
      <c r="D315" s="91" t="s">
        <v>1282</v>
      </c>
      <c r="E315" s="91" t="s">
        <v>1270</v>
      </c>
      <c r="F315" s="96" t="s">
        <v>4527</v>
      </c>
      <c r="G315" t="s">
        <v>904</v>
      </c>
    </row>
    <row r="316" spans="1:12">
      <c r="A316">
        <v>1485</v>
      </c>
      <c r="B316" s="91" t="s">
        <v>252</v>
      </c>
      <c r="C316" s="91" t="s">
        <v>283</v>
      </c>
      <c r="D316" s="91" t="s">
        <v>323</v>
      </c>
      <c r="E316" s="91" t="s">
        <v>1225</v>
      </c>
      <c r="F316" s="96" t="s">
        <v>4464</v>
      </c>
      <c r="G316" t="s">
        <v>5205</v>
      </c>
    </row>
    <row r="317" spans="1:12">
      <c r="A317">
        <v>1486</v>
      </c>
      <c r="B317" s="91" t="s">
        <v>252</v>
      </c>
      <c r="C317" s="91" t="s">
        <v>283</v>
      </c>
      <c r="D317" s="91" t="s">
        <v>294</v>
      </c>
      <c r="E317" s="91" t="s">
        <v>1226</v>
      </c>
      <c r="F317" s="96" t="s">
        <v>4465</v>
      </c>
    </row>
    <row r="318" spans="1:12">
      <c r="A318">
        <v>1487</v>
      </c>
      <c r="B318" s="91" t="s">
        <v>252</v>
      </c>
      <c r="C318" s="91" t="s">
        <v>283</v>
      </c>
      <c r="D318" s="91" t="s">
        <v>295</v>
      </c>
      <c r="E318" s="91" t="s">
        <v>1228</v>
      </c>
      <c r="F318" s="96" t="s">
        <v>4466</v>
      </c>
      <c r="G318" s="104" t="s">
        <v>5223</v>
      </c>
      <c r="H318" s="105" t="s">
        <v>5224</v>
      </c>
      <c r="I318" s="104" t="s">
        <v>5225</v>
      </c>
      <c r="J318" s="105" t="s">
        <v>5226</v>
      </c>
      <c r="K318" s="104" t="s">
        <v>5227</v>
      </c>
      <c r="L318" s="105" t="s">
        <v>5228</v>
      </c>
    </row>
    <row r="319" spans="1:12">
      <c r="A319">
        <v>1488</v>
      </c>
      <c r="B319" s="91" t="s">
        <v>252</v>
      </c>
      <c r="C319" s="91" t="s">
        <v>283</v>
      </c>
      <c r="D319" s="91" t="s">
        <v>1283</v>
      </c>
      <c r="E319" s="91" t="s">
        <v>1226</v>
      </c>
      <c r="F319" s="96" t="s">
        <v>4528</v>
      </c>
    </row>
    <row r="320" spans="1:12">
      <c r="A320">
        <v>1489</v>
      </c>
      <c r="B320" s="91" t="s">
        <v>252</v>
      </c>
      <c r="C320" s="91" t="s">
        <v>283</v>
      </c>
      <c r="D320" s="91" t="s">
        <v>298</v>
      </c>
      <c r="E320" s="91" t="s">
        <v>1226</v>
      </c>
      <c r="F320" s="96" t="s">
        <v>4467</v>
      </c>
    </row>
    <row r="321" spans="1:9">
      <c r="A321">
        <v>1490</v>
      </c>
      <c r="B321" s="91" t="s">
        <v>252</v>
      </c>
      <c r="C321" s="91" t="s">
        <v>283</v>
      </c>
      <c r="D321" s="91" t="s">
        <v>324</v>
      </c>
      <c r="E321" s="91" t="s">
        <v>1225</v>
      </c>
      <c r="F321" s="96" t="s">
        <v>4464</v>
      </c>
    </row>
    <row r="322" spans="1:9">
      <c r="A322">
        <v>1491</v>
      </c>
      <c r="B322" s="91" t="s">
        <v>252</v>
      </c>
      <c r="C322" s="91" t="s">
        <v>283</v>
      </c>
      <c r="D322" s="91" t="s">
        <v>299</v>
      </c>
      <c r="E322" s="91" t="s">
        <v>1225</v>
      </c>
      <c r="F322" s="96" t="s">
        <v>4468</v>
      </c>
    </row>
    <row r="323" spans="1:9">
      <c r="A323">
        <v>1492</v>
      </c>
      <c r="B323" s="91" t="s">
        <v>252</v>
      </c>
      <c r="C323" s="91" t="s">
        <v>283</v>
      </c>
      <c r="D323" s="91" t="s">
        <v>300</v>
      </c>
      <c r="E323" s="91" t="s">
        <v>1225</v>
      </c>
      <c r="F323" s="96" t="s">
        <v>4469</v>
      </c>
    </row>
    <row r="324" spans="1:9">
      <c r="A324">
        <v>1493</v>
      </c>
      <c r="B324" s="91" t="s">
        <v>252</v>
      </c>
      <c r="C324" s="91" t="s">
        <v>283</v>
      </c>
      <c r="D324" s="91" t="s">
        <v>301</v>
      </c>
      <c r="E324" s="91" t="s">
        <v>1228</v>
      </c>
      <c r="F324" s="96" t="s">
        <v>4470</v>
      </c>
      <c r="G324" t="s">
        <v>4471</v>
      </c>
      <c r="H324" t="s">
        <v>4472</v>
      </c>
      <c r="I324" t="s">
        <v>5170</v>
      </c>
    </row>
    <row r="325" spans="1:9">
      <c r="A325">
        <v>1494</v>
      </c>
      <c r="B325" s="91" t="s">
        <v>252</v>
      </c>
      <c r="C325" s="91" t="s">
        <v>283</v>
      </c>
      <c r="D325" s="91" t="s">
        <v>302</v>
      </c>
      <c r="E325" s="91" t="s">
        <v>1228</v>
      </c>
      <c r="F325" s="96" t="s">
        <v>4466</v>
      </c>
    </row>
    <row r="326" spans="1:9">
      <c r="A326">
        <v>1495</v>
      </c>
      <c r="B326" s="91" t="s">
        <v>252</v>
      </c>
      <c r="C326" s="91" t="s">
        <v>283</v>
      </c>
      <c r="D326" s="91" t="s">
        <v>303</v>
      </c>
      <c r="E326" s="91" t="s">
        <v>1226</v>
      </c>
      <c r="F326" s="96" t="s">
        <v>4473</v>
      </c>
    </row>
    <row r="327" spans="1:9">
      <c r="A327">
        <v>1496</v>
      </c>
      <c r="B327" s="91" t="s">
        <v>252</v>
      </c>
      <c r="C327" s="91" t="s">
        <v>283</v>
      </c>
      <c r="D327" s="91" t="s">
        <v>325</v>
      </c>
      <c r="E327" s="91" t="s">
        <v>1225</v>
      </c>
      <c r="F327" s="96" t="s">
        <v>4474</v>
      </c>
    </row>
    <row r="328" spans="1:9">
      <c r="A328">
        <v>1497</v>
      </c>
      <c r="B328" s="91" t="s">
        <v>252</v>
      </c>
      <c r="C328" s="91" t="s">
        <v>283</v>
      </c>
      <c r="D328" s="91" t="s">
        <v>304</v>
      </c>
      <c r="E328" s="91" t="s">
        <v>1225</v>
      </c>
      <c r="F328" s="96" t="s">
        <v>4475</v>
      </c>
    </row>
    <row r="329" spans="1:9">
      <c r="A329">
        <v>1498</v>
      </c>
      <c r="B329" s="91" t="s">
        <v>252</v>
      </c>
      <c r="C329" s="91" t="s">
        <v>283</v>
      </c>
      <c r="D329" s="91" t="s">
        <v>305</v>
      </c>
      <c r="E329" s="91" t="s">
        <v>1226</v>
      </c>
      <c r="F329" s="96" t="s">
        <v>4476</v>
      </c>
    </row>
    <row r="330" spans="1:9">
      <c r="A330">
        <v>1499</v>
      </c>
      <c r="B330" s="91" t="s">
        <v>252</v>
      </c>
      <c r="C330" s="91" t="s">
        <v>283</v>
      </c>
      <c r="D330" s="91" t="s">
        <v>326</v>
      </c>
      <c r="E330" s="91" t="s">
        <v>1225</v>
      </c>
      <c r="F330" s="96" t="s">
        <v>5365</v>
      </c>
    </row>
    <row r="331" spans="1:9">
      <c r="A331">
        <v>1500</v>
      </c>
      <c r="B331" s="91" t="s">
        <v>306</v>
      </c>
      <c r="C331" s="91" t="s">
        <v>307</v>
      </c>
      <c r="D331" s="91" t="s">
        <v>308</v>
      </c>
      <c r="E331" s="91" t="s">
        <v>1228</v>
      </c>
      <c r="F331" s="97" t="s">
        <v>4616</v>
      </c>
    </row>
    <row r="332" spans="1:9">
      <c r="A332">
        <v>1501</v>
      </c>
      <c r="B332" s="91" t="s">
        <v>306</v>
      </c>
      <c r="C332" s="91" t="s">
        <v>309</v>
      </c>
      <c r="D332" s="91" t="s">
        <v>310</v>
      </c>
      <c r="E332" s="91" t="s">
        <v>1228</v>
      </c>
      <c r="F332" s="97" t="s">
        <v>4616</v>
      </c>
    </row>
    <row r="333" spans="1:9">
      <c r="A333">
        <v>1502</v>
      </c>
      <c r="B333" s="91" t="s">
        <v>306</v>
      </c>
      <c r="C333" s="91" t="s">
        <v>311</v>
      </c>
      <c r="D333" s="91" t="s">
        <v>312</v>
      </c>
      <c r="E333" s="91" t="s">
        <v>1228</v>
      </c>
      <c r="F333" s="97" t="s">
        <v>4616</v>
      </c>
    </row>
    <row r="334" spans="1:9">
      <c r="A334">
        <v>1503</v>
      </c>
      <c r="B334" s="91" t="s">
        <v>306</v>
      </c>
      <c r="C334" s="91" t="s">
        <v>311</v>
      </c>
      <c r="D334" s="91" t="s">
        <v>313</v>
      </c>
      <c r="E334" s="91" t="s">
        <v>1228</v>
      </c>
      <c r="F334" s="97" t="s">
        <v>5253</v>
      </c>
    </row>
    <row r="335" spans="1:9">
      <c r="A335">
        <v>1504</v>
      </c>
      <c r="B335" s="91" t="s">
        <v>314</v>
      </c>
      <c r="C335" s="91" t="s">
        <v>315</v>
      </c>
      <c r="D335" s="91" t="s">
        <v>316</v>
      </c>
      <c r="E335" s="91" t="s">
        <v>1270</v>
      </c>
      <c r="F335" s="97" t="s">
        <v>4616</v>
      </c>
    </row>
    <row r="336" spans="1:9">
      <c r="A336">
        <v>1505</v>
      </c>
      <c r="B336" s="91" t="s">
        <v>314</v>
      </c>
      <c r="C336" s="91" t="s">
        <v>317</v>
      </c>
      <c r="D336" s="91" t="s">
        <v>318</v>
      </c>
      <c r="E336" s="91" t="s">
        <v>1270</v>
      </c>
      <c r="F336" s="97" t="s">
        <v>4616</v>
      </c>
    </row>
    <row r="337" spans="1:6">
      <c r="A337">
        <v>1506</v>
      </c>
      <c r="B337" s="91" t="s">
        <v>314</v>
      </c>
      <c r="C337" s="91" t="s">
        <v>319</v>
      </c>
      <c r="D337" s="91" t="s">
        <v>327</v>
      </c>
      <c r="E337" s="91" t="s">
        <v>1270</v>
      </c>
      <c r="F337" s="97" t="s">
        <v>5243</v>
      </c>
    </row>
  </sheetData>
  <autoFilter ref="F1:F332" xr:uid="{8AFC4CC1-CA34-461D-8CEC-716CA0C05A77}"/>
  <phoneticPr fontId="5"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ED4BD-F05C-4150-8A53-9D0207402B71}">
  <sheetPr codeName="Sheet5"/>
  <dimension ref="A1:D123"/>
  <sheetViews>
    <sheetView workbookViewId="0">
      <selection activeCell="C12" sqref="C12"/>
    </sheetView>
  </sheetViews>
  <sheetFormatPr defaultRowHeight="17.399999999999999"/>
  <cols>
    <col min="3" max="3" width="33.296875" bestFit="1" customWidth="1"/>
    <col min="4" max="4" width="8.59765625" customWidth="1"/>
  </cols>
  <sheetData>
    <row r="1" spans="1:4">
      <c r="A1" s="101" t="s">
        <v>350</v>
      </c>
      <c r="B1" t="str">
        <f>LEFT(A1,6)</f>
        <v>AB710C</v>
      </c>
      <c r="C1" t="str">
        <f>VLOOKUP(B1,eBOMUPG[],2,FALSE)</f>
        <v>QUARTER INNER UPPER COMPL</v>
      </c>
      <c r="D1" t="s">
        <v>5130</v>
      </c>
    </row>
    <row r="2" spans="1:4">
      <c r="A2" s="101" t="s">
        <v>5140</v>
      </c>
      <c r="B2" t="str">
        <f t="shared" ref="B2:B31" si="0">LEFT(A2,6)</f>
        <v>BB833D</v>
      </c>
      <c r="C2" t="str">
        <f>VLOOKUP(B2,eBOMUPG[],2,FALSE)</f>
        <v>COVER-REAR DOOR DELTA INNER</v>
      </c>
      <c r="D2" t="s">
        <v>5130</v>
      </c>
    </row>
    <row r="3" spans="1:4">
      <c r="A3" s="101" t="s">
        <v>441</v>
      </c>
      <c r="B3" t="str">
        <f t="shared" si="0"/>
        <v>CB842C</v>
      </c>
      <c r="C3" t="str">
        <f>VLOOKUP(B3,eBOMUPG[],2,FALSE)</f>
        <v>TUNNEL PAD</v>
      </c>
      <c r="D3" t="s">
        <v>5130</v>
      </c>
    </row>
    <row r="4" spans="1:4">
      <c r="A4" s="101" t="s">
        <v>796</v>
      </c>
      <c r="B4" t="str">
        <f t="shared" si="0"/>
        <v>CC857A</v>
      </c>
      <c r="C4" t="str">
        <f>VLOOKUP(B4,eBOMUPG[],2,FALSE)</f>
        <v>LUGGAGE BOX &amp; TRAY</v>
      </c>
      <c r="D4" t="s">
        <v>5130</v>
      </c>
    </row>
    <row r="5" spans="1:4">
      <c r="A5" s="101" t="s">
        <v>797</v>
      </c>
      <c r="B5" t="str">
        <f t="shared" si="0"/>
        <v>CC857F</v>
      </c>
      <c r="C5" t="str">
        <f>VLOOKUP(B5,eBOMUPG[],2,FALSE)</f>
        <v>RR TRANSVERSE TRIM</v>
      </c>
      <c r="D5" t="s">
        <v>5130</v>
      </c>
    </row>
    <row r="6" spans="1:4">
      <c r="A6" s="101" t="s">
        <v>799</v>
      </c>
      <c r="B6" t="str">
        <f t="shared" si="0"/>
        <v>CC857P</v>
      </c>
      <c r="C6" t="str">
        <f>VLOOKUP(B6,eBOMUPG[],2,FALSE)</f>
        <v>LUGGAGE BOARD &amp; MAT</v>
      </c>
      <c r="D6" t="s">
        <v>5130</v>
      </c>
    </row>
    <row r="7" spans="1:4">
      <c r="A7" s="101" t="s">
        <v>777</v>
      </c>
      <c r="B7" t="str">
        <f t="shared" si="0"/>
        <v>CD853E</v>
      </c>
      <c r="C7" t="str">
        <f>VLOOKUP(B7,eBOMUPG[],2,FALSE)</f>
        <v>ROOF PAD</v>
      </c>
      <c r="D7" t="s">
        <v>5130</v>
      </c>
    </row>
    <row r="8" spans="1:4">
      <c r="A8" s="101" t="s">
        <v>776</v>
      </c>
      <c r="B8" t="str">
        <f t="shared" si="0"/>
        <v>CD853F</v>
      </c>
      <c r="C8" t="str">
        <f>VLOOKUP(B8,eBOMUPG[],2,FALSE)</f>
        <v>ASSIST HDL BRKT</v>
      </c>
      <c r="D8" t="s">
        <v>5130</v>
      </c>
    </row>
    <row r="9" spans="1:4">
      <c r="A9" s="101" t="s">
        <v>5141</v>
      </c>
      <c r="B9" t="str">
        <f t="shared" si="0"/>
        <v>CE858C</v>
      </c>
      <c r="C9" t="str">
        <f>VLOOKUP(B9,eBOMUPG[],2,FALSE)</f>
        <v>COWL SIDE TRIM</v>
      </c>
      <c r="D9" t="s">
        <v>5130</v>
      </c>
    </row>
    <row r="10" spans="1:4">
      <c r="A10" s="101" t="s">
        <v>5119</v>
      </c>
      <c r="B10" t="str">
        <f t="shared" si="0"/>
        <v>CE858D</v>
      </c>
      <c r="C10" t="str">
        <f>VLOOKUP(B10,eBOMUPG[],2,FALSE)</f>
        <v>FR DR SCUFF TRIM</v>
      </c>
      <c r="D10" t="s">
        <v>5130</v>
      </c>
    </row>
    <row r="11" spans="1:4">
      <c r="A11" s="101" t="s">
        <v>5120</v>
      </c>
      <c r="B11" t="str">
        <f t="shared" si="0"/>
        <v>CE858F</v>
      </c>
      <c r="C11" t="str">
        <f>VLOOKUP(B11,eBOMUPG[],2,FALSE)</f>
        <v>STEP PLATE TRIM</v>
      </c>
      <c r="D11" t="s">
        <v>5130</v>
      </c>
    </row>
    <row r="12" spans="1:4">
      <c r="A12" s="101" t="s">
        <v>5122</v>
      </c>
      <c r="B12" t="str">
        <f t="shared" si="0"/>
        <v>CH846I</v>
      </c>
      <c r="C12" t="str">
        <f>VLOOKUP(B12,eBOMUPG[],2,FALSE)</f>
        <v>CONSOLE UPPER COVER</v>
      </c>
      <c r="D12" t="s">
        <v>5130</v>
      </c>
    </row>
    <row r="13" spans="1:4">
      <c r="A13" s="101" t="s">
        <v>5123</v>
      </c>
      <c r="B13" t="str">
        <f t="shared" si="0"/>
        <v>CJ841C</v>
      </c>
      <c r="C13" t="str">
        <f>VLOOKUP(B13,eBOMUPG[],2,FALSE)</f>
        <v>VEHICLE LABEL</v>
      </c>
      <c r="D13" t="s">
        <v>5130</v>
      </c>
    </row>
    <row r="14" spans="1:4">
      <c r="A14" s="101" t="s">
        <v>5124</v>
      </c>
      <c r="B14" t="str">
        <f t="shared" si="0"/>
        <v>DC8630</v>
      </c>
      <c r="C14" t="str">
        <f>VLOOKUP(B14,eBOMUPG[],2,FALSE)</f>
        <v>CAR NAME EMBLEM</v>
      </c>
      <c r="D14" t="s">
        <v>5130</v>
      </c>
    </row>
    <row r="15" spans="1:4">
      <c r="A15" s="101" t="s">
        <v>337</v>
      </c>
      <c r="B15" t="str">
        <f t="shared" si="0"/>
        <v>DD8660</v>
      </c>
      <c r="C15" t="str">
        <f>VLOOKUP(B15,eBOMUPG[],2,FALSE)</f>
        <v>REAR BUMPER ASSY</v>
      </c>
      <c r="D15" t="s">
        <v>5130</v>
      </c>
    </row>
    <row r="16" spans="1:4">
      <c r="A16" s="101" t="s">
        <v>5269</v>
      </c>
      <c r="B16" t="str">
        <f t="shared" si="0"/>
        <v>DE8690</v>
      </c>
      <c r="C16" t="str">
        <f>VLOOKUP(B16,eBOMUPG[],2,FALSE)</f>
        <v>FRONT LICENSE PLATE MOUNTING</v>
      </c>
      <c r="D16" t="s">
        <v>5130</v>
      </c>
    </row>
    <row r="17" spans="1:4">
      <c r="A17" s="101" t="s">
        <v>5125</v>
      </c>
      <c r="B17" t="str">
        <f t="shared" si="0"/>
        <v>DE869A</v>
      </c>
      <c r="C17" t="str">
        <f>VLOOKUP(B17,eBOMUPG[],2,FALSE)</f>
        <v>REAR LICENSE PLATE MOUNTING</v>
      </c>
      <c r="D17" t="s">
        <v>5130</v>
      </c>
    </row>
    <row r="18" spans="1:4">
      <c r="A18" s="101" t="s">
        <v>5126</v>
      </c>
      <c r="B18" t="str">
        <f t="shared" si="0"/>
        <v>FF813A</v>
      </c>
      <c r="C18" t="str">
        <f>VLOOKUP(B18,eBOMUPG[],2,FALSE)</f>
        <v>SECURITY INDICATOR(+C/PAD)</v>
      </c>
      <c r="D18" t="s">
        <v>5130</v>
      </c>
    </row>
    <row r="19" spans="1:4">
      <c r="A19" s="101" t="s">
        <v>5127</v>
      </c>
      <c r="B19" t="str">
        <f t="shared" si="0"/>
        <v>FK371C</v>
      </c>
      <c r="C19" t="str">
        <f>VLOOKUP(B19,eBOMUPG[],2,FALSE)</f>
        <v>INSULATION PAD</v>
      </c>
      <c r="D19" t="s">
        <v>5130</v>
      </c>
    </row>
    <row r="20" spans="1:4">
      <c r="A20" s="101" t="s">
        <v>5129</v>
      </c>
      <c r="B20" t="str">
        <f t="shared" si="0"/>
        <v>FL918G</v>
      </c>
      <c r="C20" t="str">
        <f>VLOOKUP(B20,eBOMUPG[],2,FALSE)</f>
        <v>BRKT-PT ASSY</v>
      </c>
      <c r="D20" t="s">
        <v>5130</v>
      </c>
    </row>
    <row r="21" spans="1:4">
      <c r="A21" s="101" t="s">
        <v>5142</v>
      </c>
      <c r="B21" t="str">
        <f t="shared" si="0"/>
        <v>GJ219C</v>
      </c>
      <c r="C21" t="str">
        <f>VLOOKUP(B21,eBOMUPG[],2,FALSE)</f>
        <v>ROLL MTG (-MODULE)</v>
      </c>
      <c r="D21" t="s">
        <v>5130</v>
      </c>
    </row>
    <row r="22" spans="1:4">
      <c r="A22" s="101" t="s">
        <v>604</v>
      </c>
      <c r="B22" t="str">
        <f t="shared" si="0"/>
        <v>GM253D</v>
      </c>
      <c r="C22" t="str">
        <f>VLOOKUP(B22,eBOMUPG[],2,FALSE)</f>
        <v>BRKT ASSY-RAD MTG (+FEM)</v>
      </c>
      <c r="D22" t="s">
        <v>5130</v>
      </c>
    </row>
    <row r="23" spans="1:4">
      <c r="A23" t="s">
        <v>5176</v>
      </c>
      <c r="B23" t="str">
        <f t="shared" si="0"/>
        <v>FL918R</v>
      </c>
      <c r="C23" t="str">
        <f>VLOOKUP(B23,eBOMUPG[],2,FALSE)</f>
        <v>WIRING HARNESS-CONSOL</v>
      </c>
      <c r="D23" t="s">
        <v>5130</v>
      </c>
    </row>
    <row r="24" spans="1:4">
      <c r="A24" t="s">
        <v>5177</v>
      </c>
      <c r="B24" t="str">
        <f t="shared" si="0"/>
        <v>FL918S</v>
      </c>
      <c r="C24" t="str">
        <f>VLOOKUP(B24,eBOMUPG[],2,FALSE)</f>
        <v>WIRING HARNESS-RR HTD</v>
      </c>
      <c r="D24" t="s">
        <v>5130</v>
      </c>
    </row>
    <row r="25" spans="1:4">
      <c r="A25" t="s">
        <v>5144</v>
      </c>
      <c r="B25" t="str">
        <f t="shared" si="0"/>
        <v>FE955M</v>
      </c>
      <c r="C25" t="str">
        <f>VLOOKUP(B25,eBOMUPG[],2,FALSE)</f>
        <v>FINGERPRINT AUTH SENSOR</v>
      </c>
      <c r="D25" t="s">
        <v>5130</v>
      </c>
    </row>
    <row r="26" spans="1:4">
      <c r="A26" t="s">
        <v>5145</v>
      </c>
      <c r="B26" t="str">
        <f t="shared" si="0"/>
        <v>FE9530</v>
      </c>
      <c r="C26" t="str">
        <f>VLOOKUP(B26,eBOMUPG[],2,FALSE)</f>
        <v>DC DC CONVERTER</v>
      </c>
      <c r="D26" t="s">
        <v>5130</v>
      </c>
    </row>
    <row r="27" spans="1:4">
      <c r="A27" t="s">
        <v>440</v>
      </c>
      <c r="B27" t="str">
        <f t="shared" si="0"/>
        <v>CB842A</v>
      </c>
      <c r="C27" t="str">
        <f>VLOOKUP(B27,eBOMUPG[],2,FALSE)</f>
        <v>RR FLOOR CARPET</v>
      </c>
      <c r="D27" t="s">
        <v>5130</v>
      </c>
    </row>
    <row r="28" spans="1:4">
      <c r="A28" t="s">
        <v>798</v>
      </c>
      <c r="B28" t="str">
        <f t="shared" si="0"/>
        <v>CC857E</v>
      </c>
      <c r="C28" t="str">
        <f>VLOOKUP(B28,eBOMUPG[],2,FALSE)</f>
        <v>LUGGAGE NET</v>
      </c>
      <c r="D28" t="s">
        <v>5130</v>
      </c>
    </row>
    <row r="29" spans="1:4">
      <c r="A29" t="s">
        <v>5146</v>
      </c>
      <c r="B29" t="str">
        <f t="shared" si="0"/>
        <v>CC857M</v>
      </c>
      <c r="C29" t="str">
        <f>VLOOKUP(B29,eBOMUPG[],2,FALSE)</f>
        <v>CTR LUGGAGE TRAY ASSY</v>
      </c>
      <c r="D29" t="s">
        <v>5130</v>
      </c>
    </row>
    <row r="30" spans="1:4">
      <c r="A30" t="s">
        <v>5150</v>
      </c>
      <c r="B30" t="str">
        <f t="shared" si="0"/>
        <v>CJ929A</v>
      </c>
      <c r="C30" t="str">
        <f>VLOOKUP(B30,eBOMUPG[],2,FALSE)</f>
        <v>MOOD LAMP MASTER UNIT (+C/PAD)</v>
      </c>
      <c r="D30" t="s">
        <v>5130</v>
      </c>
    </row>
    <row r="31" spans="1:4">
      <c r="A31" t="s">
        <v>5151</v>
      </c>
      <c r="B31" t="str">
        <f t="shared" si="0"/>
        <v>FE955L</v>
      </c>
      <c r="C31" t="str">
        <f>VLOOKUP(B31,eBOMUPG[],2,FALSE)</f>
        <v>I.A.U TRANSCEIVER (+CONSOLE)</v>
      </c>
      <c r="D31" t="s">
        <v>5130</v>
      </c>
    </row>
    <row r="32" spans="1:4">
      <c r="A32" t="s">
        <v>5152</v>
      </c>
      <c r="B32" t="str">
        <f t="shared" ref="B32:B72" si="1">LEFT(A32,6)</f>
        <v>FE955H</v>
      </c>
      <c r="C32" t="str">
        <f>VLOOKUP(B32,eBOMUPG[],2,FALSE)</f>
        <v>IDENTITY AUTH SYSTEM (+C/PAD)</v>
      </c>
      <c r="D32" t="s">
        <v>5130</v>
      </c>
    </row>
    <row r="33" spans="1:4">
      <c r="A33" t="s">
        <v>745</v>
      </c>
      <c r="B33" t="str">
        <f t="shared" si="1"/>
        <v>BA823B</v>
      </c>
      <c r="C33" t="str">
        <f>VLOOKUP(B33,eBOMUPG[],2,FALSE)</f>
        <v>COVER-FRONT DOOR FRAME INNER</v>
      </c>
      <c r="D33" t="s">
        <v>5130</v>
      </c>
    </row>
    <row r="34" spans="1:4">
      <c r="A34" t="s">
        <v>746</v>
      </c>
      <c r="B34" t="str">
        <f t="shared" si="1"/>
        <v>BB833B</v>
      </c>
      <c r="C34" t="str">
        <f>VLOOKUP(B34,eBOMUPG[],2,FALSE)</f>
        <v>COVER-REAR DOOR FRAME INNER</v>
      </c>
      <c r="D34" t="s">
        <v>5130</v>
      </c>
    </row>
    <row r="35" spans="1:4">
      <c r="A35" t="s">
        <v>5153</v>
      </c>
      <c r="B35" t="str">
        <f t="shared" si="1"/>
        <v>BB864B</v>
      </c>
      <c r="C35" t="str">
        <f>VLOOKUP(B35,eBOMUPG[],2,FALSE)</f>
        <v>PADS ON REAR DOOR</v>
      </c>
      <c r="D35" t="s">
        <v>5130</v>
      </c>
    </row>
    <row r="36" spans="1:4">
      <c r="A36" t="s">
        <v>5154</v>
      </c>
      <c r="B36" t="str">
        <f t="shared" si="1"/>
        <v>GM253G</v>
      </c>
      <c r="C36" t="str">
        <f>VLOOKUP(B36,eBOMUPG[],2,FALSE)</f>
        <v>CLIP-RAD HOSE</v>
      </c>
      <c r="D36" t="s">
        <v>5130</v>
      </c>
    </row>
    <row r="37" spans="1:4">
      <c r="A37" t="s">
        <v>5155</v>
      </c>
      <c r="B37" t="str">
        <f t="shared" si="1"/>
        <v>FB956R</v>
      </c>
      <c r="C37" t="str">
        <f>VLOOKUP(B37,eBOMUPG[],2,FALSE)</f>
        <v>ENG MTG CONTROL(+C/PAD)</v>
      </c>
      <c r="D37" t="s">
        <v>5130</v>
      </c>
    </row>
    <row r="38" spans="1:4">
      <c r="A38" t="s">
        <v>832</v>
      </c>
      <c r="B38" t="str">
        <f t="shared" si="1"/>
        <v>CM569D</v>
      </c>
      <c r="C38" t="str">
        <f>VLOOKUP(B38,eBOMUPG[],2,FALSE)</f>
        <v>OCCUPANT DETECTION SYSTEM</v>
      </c>
      <c r="D38" t="s">
        <v>5130</v>
      </c>
    </row>
    <row r="39" spans="1:4">
      <c r="A39" t="s">
        <v>5156</v>
      </c>
      <c r="B39" t="str">
        <f t="shared" si="1"/>
        <v>AB710A</v>
      </c>
      <c r="C39" t="str">
        <f>VLOOKUP(B39,eBOMUPG[],2,FALSE)</f>
        <v>FRONT PILLAR INNER COMPL</v>
      </c>
      <c r="D39" t="s">
        <v>5130</v>
      </c>
    </row>
    <row r="40" spans="1:4">
      <c r="A40" t="s">
        <v>5157</v>
      </c>
      <c r="B40" t="str">
        <f t="shared" si="1"/>
        <v>AB720D</v>
      </c>
      <c r="C40" t="str">
        <f>VLOOKUP(B40,eBOMUPG[],2,FALSE)</f>
        <v>SIDE OUTER REAR EXTENSION ASSY</v>
      </c>
      <c r="D40" t="s">
        <v>5130</v>
      </c>
    </row>
    <row r="41" spans="1:4">
      <c r="A41" t="s">
        <v>616</v>
      </c>
      <c r="B41" t="str">
        <f t="shared" si="1"/>
        <v>GK4960</v>
      </c>
      <c r="C41" t="str">
        <f>VLOOKUP(B41,eBOMUPG[],2,FALSE)</f>
        <v>DRIVE SHAFT-RR</v>
      </c>
      <c r="D41" t="s">
        <v>5130</v>
      </c>
    </row>
    <row r="42" spans="1:4">
      <c r="A42" t="s">
        <v>5158</v>
      </c>
      <c r="B42" t="str">
        <f t="shared" si="1"/>
        <v>GH310B</v>
      </c>
      <c r="C42" t="str">
        <f>VLOOKUP(B42,eBOMUPG[],2,FALSE)</f>
        <v>LABEL- FUEL</v>
      </c>
      <c r="D42" t="s">
        <v>5130</v>
      </c>
    </row>
    <row r="43" spans="1:4">
      <c r="A43" t="s">
        <v>5159</v>
      </c>
      <c r="B43" t="str">
        <f t="shared" si="1"/>
        <v>GM976B</v>
      </c>
      <c r="C43" t="str">
        <f>VLOOKUP(B43,eBOMUPG[],2,FALSE)</f>
        <v>LABEL-REFRIGERANT</v>
      </c>
      <c r="D43" t="s">
        <v>5130</v>
      </c>
    </row>
    <row r="44" spans="1:4">
      <c r="A44" t="s">
        <v>5160</v>
      </c>
      <c r="B44" t="str">
        <f t="shared" si="1"/>
        <v>A00000</v>
      </c>
      <c r="C44" t="str">
        <f>VLOOKUP(B44,eBOMUPG[],2,FALSE)</f>
        <v>BODY STRUCTURE</v>
      </c>
      <c r="D44" t="s">
        <v>5130</v>
      </c>
    </row>
    <row r="45" spans="1:4">
      <c r="A45" t="s">
        <v>5161</v>
      </c>
      <c r="B45" t="str">
        <f t="shared" si="1"/>
        <v>BZ818A</v>
      </c>
      <c r="C45" t="str">
        <f>VLOOKUP(B45,eBOMUPG[],2,FALSE)</f>
        <v>ANTI-THEFT LABEL</v>
      </c>
      <c r="D45" t="s">
        <v>5130</v>
      </c>
    </row>
    <row r="46" spans="1:4">
      <c r="A46" t="s">
        <v>5162</v>
      </c>
      <c r="B46" t="str">
        <f t="shared" si="1"/>
        <v>DB868F</v>
      </c>
      <c r="C46" t="str">
        <f>VLOOKUP(B46,eBOMUPG[],2,FALSE)</f>
        <v>REAR WHEEL DEFLECTOR</v>
      </c>
      <c r="D46" t="s">
        <v>5130</v>
      </c>
    </row>
    <row r="47" spans="1:4">
      <c r="A47" t="s">
        <v>5163</v>
      </c>
      <c r="B47" t="str">
        <f t="shared" si="1"/>
        <v>DB8770</v>
      </c>
      <c r="C47" t="str">
        <f>VLOOKUP(B47,eBOMUPG[],2,FALSE)</f>
        <v>WAIST LINE MOULDING</v>
      </c>
      <c r="D47" t="s">
        <v>5130</v>
      </c>
    </row>
    <row r="48" spans="1:4">
      <c r="A48" t="s">
        <v>5164</v>
      </c>
      <c r="B48" t="str">
        <f t="shared" si="1"/>
        <v>DC863C</v>
      </c>
      <c r="C48" t="str">
        <f>VLOOKUP(B48,eBOMUPG[],2,FALSE)</f>
        <v>COMPANY EMBLEM</v>
      </c>
      <c r="D48" t="s">
        <v>5130</v>
      </c>
    </row>
    <row r="49" spans="1:4">
      <c r="A49" t="s">
        <v>5165</v>
      </c>
      <c r="B49" t="str">
        <f t="shared" si="1"/>
        <v>DC863D</v>
      </c>
      <c r="C49" t="str">
        <f>VLOOKUP(B49,eBOMUPG[],2,FALSE)</f>
        <v>NATION EMBLEM</v>
      </c>
      <c r="D49" t="s">
        <v>5130</v>
      </c>
    </row>
    <row r="50" spans="1:4">
      <c r="A50" t="s">
        <v>5166</v>
      </c>
      <c r="B50" t="str">
        <f t="shared" si="1"/>
        <v>DD865B</v>
      </c>
      <c r="C50" t="str">
        <f>VLOOKUP(B50,eBOMUPG[],2,FALSE)</f>
        <v>RADIATOR GRILLE</v>
      </c>
      <c r="D50" t="s">
        <v>5130</v>
      </c>
    </row>
    <row r="51" spans="1:4">
      <c r="A51" t="s">
        <v>5203</v>
      </c>
      <c r="B51" t="str">
        <f t="shared" si="1"/>
        <v>DD865C</v>
      </c>
      <c r="C51" t="str">
        <f>VLOOKUP(B51,eBOMUPG[],2,FALSE)</f>
        <v>BUMPER BACK BEAM-FR</v>
      </c>
      <c r="D51" t="s">
        <v>5130</v>
      </c>
    </row>
    <row r="52" spans="1:4">
      <c r="A52" t="s">
        <v>5167</v>
      </c>
      <c r="B52" t="str">
        <f t="shared" si="1"/>
        <v>DD865F</v>
      </c>
      <c r="C52" t="str">
        <f>VLOOKUP(B52,eBOMUPG[],2,FALSE)</f>
        <v>BUMPER GUARD</v>
      </c>
      <c r="D52" t="s">
        <v>5130</v>
      </c>
    </row>
    <row r="53" spans="1:4">
      <c r="A53" t="s">
        <v>5168</v>
      </c>
      <c r="B53" t="str">
        <f t="shared" si="1"/>
        <v>DD866A</v>
      </c>
      <c r="C53" t="str">
        <f>VLOOKUP(B53,eBOMUPG[],2,FALSE)</f>
        <v>REAR BUMPER</v>
      </c>
      <c r="D53" t="s">
        <v>5130</v>
      </c>
    </row>
    <row r="54" spans="1:4">
      <c r="A54" t="s">
        <v>5169</v>
      </c>
      <c r="B54" t="str">
        <f t="shared" si="1"/>
        <v>DE869B</v>
      </c>
      <c r="C54" t="str">
        <f>VLOOKUP(B54,eBOMUPG[],2,FALSE)</f>
        <v>FR LICENSE PLATE MTG(+C/PAD)</v>
      </c>
      <c r="D54" t="s">
        <v>5130</v>
      </c>
    </row>
    <row r="55" spans="1:4">
      <c r="A55" t="s">
        <v>4300</v>
      </c>
      <c r="B55" t="str">
        <f t="shared" si="1"/>
        <v>FB956A</v>
      </c>
      <c r="C55" t="str">
        <f>VLOOKUP(B55,eBOMUPG[],2,FALSE)</f>
        <v>ECS</v>
      </c>
      <c r="D55" t="s">
        <v>5130</v>
      </c>
    </row>
    <row r="56" spans="1:4">
      <c r="A56" t="s">
        <v>4468</v>
      </c>
      <c r="B56" t="str">
        <f t="shared" si="1"/>
        <v>FF957I</v>
      </c>
      <c r="C56" t="str">
        <f>VLOOKUP(B56,eBOMUPG[],2,FALSE)</f>
        <v>REAR OCCUPANT ALERT(+H/LINING)</v>
      </c>
      <c r="D56" t="s">
        <v>5130</v>
      </c>
    </row>
    <row r="57" spans="1:4">
      <c r="A57" t="s">
        <v>5209</v>
      </c>
      <c r="B57" t="str">
        <f t="shared" si="1"/>
        <v>FN925A</v>
      </c>
      <c r="C57" t="str">
        <f>VLOOKUP(B57,eBOMUPG[],2,FALSE)</f>
        <v>BACK UP LAMP</v>
      </c>
      <c r="D57" t="s">
        <v>5130</v>
      </c>
    </row>
    <row r="58" spans="1:4">
      <c r="A58" t="s">
        <v>5215</v>
      </c>
      <c r="B58" t="str">
        <f t="shared" si="1"/>
        <v>CE858C</v>
      </c>
      <c r="C58" t="str">
        <f>VLOOKUP(B58,eBOMUPG[],2,FALSE)</f>
        <v>COWL SIDE TRIM</v>
      </c>
      <c r="D58" t="s">
        <v>5130</v>
      </c>
    </row>
    <row r="59" spans="1:4">
      <c r="A59" t="s">
        <v>5216</v>
      </c>
      <c r="B59" t="str">
        <f t="shared" si="1"/>
        <v>CE858D</v>
      </c>
      <c r="C59" t="str">
        <f>VLOOKUP(B59,eBOMUPG[],2,FALSE)</f>
        <v>FR DR SCUFF TRIM</v>
      </c>
      <c r="D59" t="s">
        <v>5130</v>
      </c>
    </row>
    <row r="60" spans="1:4">
      <c r="A60" t="s">
        <v>5217</v>
      </c>
      <c r="B60" t="str">
        <f t="shared" si="1"/>
        <v>CE858F</v>
      </c>
      <c r="C60" t="str">
        <f>VLOOKUP(B60,eBOMUPG[],2,FALSE)</f>
        <v>STEP PLATE TRIM</v>
      </c>
      <c r="D60" t="s">
        <v>5130</v>
      </c>
    </row>
    <row r="61" spans="1:4">
      <c r="A61" t="s">
        <v>887</v>
      </c>
      <c r="B61" t="str">
        <f t="shared" si="1"/>
        <v>DD8650</v>
      </c>
      <c r="C61" t="str">
        <f>VLOOKUP(B61,eBOMUPG[],2,FALSE)</f>
        <v>FRONT BUMPER ASSY</v>
      </c>
      <c r="D61" t="s">
        <v>5130</v>
      </c>
    </row>
    <row r="62" spans="1:4">
      <c r="A62" t="s">
        <v>5294</v>
      </c>
      <c r="B62" t="str">
        <f t="shared" si="1"/>
        <v>AB710C</v>
      </c>
      <c r="C62" t="str">
        <f>VLOOKUP(B62,eBOMUPG[],2,FALSE)</f>
        <v>QUARTER INNER UPPER COMPL</v>
      </c>
      <c r="D62" t="s">
        <v>5130</v>
      </c>
    </row>
    <row r="63" spans="1:4">
      <c r="A63" t="s">
        <v>5310</v>
      </c>
      <c r="B63" t="str">
        <f t="shared" si="1"/>
        <v>GL327A</v>
      </c>
      <c r="C63" t="str">
        <f>VLOOKUP(B63,eBOMUPG[],2,FALSE)</f>
        <v>ACCELERATOR PEDAL</v>
      </c>
      <c r="D63" t="s">
        <v>5130</v>
      </c>
    </row>
    <row r="64" spans="1:4">
      <c r="A64" t="s">
        <v>5311</v>
      </c>
      <c r="B64" t="str">
        <f t="shared" si="1"/>
        <v>GL327B</v>
      </c>
      <c r="C64" t="str">
        <f>VLOOKUP(B64,eBOMUPG[],2,FALSE)</f>
        <v>ACCELERATOR CABLE</v>
      </c>
      <c r="D64" t="s">
        <v>5130</v>
      </c>
    </row>
    <row r="65" spans="1:4">
      <c r="A65" t="s">
        <v>4381</v>
      </c>
      <c r="B65" t="str">
        <f t="shared" si="1"/>
        <v>GL328B</v>
      </c>
      <c r="C65" t="str">
        <f>VLOOKUP(B65,eBOMUPG[],2,FALSE)</f>
        <v>CLUTCH PEDAL</v>
      </c>
      <c r="D65" t="s">
        <v>5130</v>
      </c>
    </row>
    <row r="66" spans="1:4">
      <c r="A66" s="104" t="s">
        <v>5312</v>
      </c>
      <c r="B66" t="str">
        <f t="shared" si="1"/>
        <v>AA643C</v>
      </c>
      <c r="C66" t="str">
        <f>VLOOKUP(B66,eBOMUPG[],2,FALSE)</f>
        <v>TUNNEL INSULATOR</v>
      </c>
      <c r="D66" t="s">
        <v>5130</v>
      </c>
    </row>
    <row r="67" spans="1:4">
      <c r="A67" t="s">
        <v>5314</v>
      </c>
      <c r="B67" t="str">
        <f t="shared" si="1"/>
        <v>FA961H</v>
      </c>
      <c r="C67" t="str">
        <f>VLOOKUP(B67,eBOMUPG[],2,FALSE)</f>
        <v>JACK ASSY-AUXILIARY &amp; U.S.B</v>
      </c>
      <c r="D67" t="s">
        <v>5130</v>
      </c>
    </row>
    <row r="68" spans="1:4">
      <c r="A68" t="s">
        <v>5316</v>
      </c>
      <c r="B68" t="str">
        <f t="shared" si="1"/>
        <v>GC6250</v>
      </c>
      <c r="C68" t="str">
        <f>VLOOKUP(B68,eBOMUPG[],2,FALSE)</f>
        <v>FRT CORNER MODULE</v>
      </c>
      <c r="D68" t="s">
        <v>5130</v>
      </c>
    </row>
    <row r="69" spans="1:4">
      <c r="A69" t="s">
        <v>5318</v>
      </c>
      <c r="B69" t="str">
        <f t="shared" si="1"/>
        <v>CK9790</v>
      </c>
      <c r="C69" t="str">
        <f>VLOOKUP(B69,eBOMUPG[],2,FALSE)</f>
        <v>RR HVAC UNIT</v>
      </c>
      <c r="D69" t="s">
        <v>5130</v>
      </c>
    </row>
    <row r="70" spans="1:4">
      <c r="A70" s="104" t="s">
        <v>774</v>
      </c>
      <c r="B70" t="str">
        <f t="shared" si="1"/>
        <v>CK979A</v>
      </c>
      <c r="C70" t="str">
        <f>VLOOKUP(B70,eBOMUPG[],2,FALSE)</f>
        <v>RR HEATER CONTROL</v>
      </c>
      <c r="D70" t="s">
        <v>5130</v>
      </c>
    </row>
    <row r="71" spans="1:4">
      <c r="A71" s="105" t="s">
        <v>5320</v>
      </c>
      <c r="B71" t="str">
        <f t="shared" si="1"/>
        <v>CK979B</v>
      </c>
      <c r="C71" t="str">
        <f>VLOOKUP(B71,eBOMUPG[],2,FALSE)</f>
        <v>RR HEATER HEATING DUCT</v>
      </c>
      <c r="D71" t="s">
        <v>5130</v>
      </c>
    </row>
    <row r="72" spans="1:4">
      <c r="A72" s="104" t="s">
        <v>5321</v>
      </c>
      <c r="B72" t="str">
        <f t="shared" si="1"/>
        <v>CK979C</v>
      </c>
      <c r="C72" t="str">
        <f>VLOOKUP(B72,eBOMUPG[],2,FALSE)</f>
        <v>RR A/CON DUCT</v>
      </c>
      <c r="D72" t="s">
        <v>5130</v>
      </c>
    </row>
    <row r="73" spans="1:4">
      <c r="A73" t="s">
        <v>5357</v>
      </c>
      <c r="B73" t="str">
        <f t="shared" ref="B73:B123" si="2">LEFT(A73,6)</f>
        <v>DD865E</v>
      </c>
      <c r="C73" t="str">
        <f>VLOOKUP(B73,eBOMUPG[],2,FALSE)</f>
        <v>BRKT-MODULE</v>
      </c>
      <c r="D73" t="s">
        <v>5130</v>
      </c>
    </row>
    <row r="74" spans="1:4">
      <c r="A74" s="105" t="s">
        <v>778</v>
      </c>
      <c r="B74" t="str">
        <f t="shared" si="2"/>
        <v>CE858E</v>
      </c>
      <c r="C74" t="str">
        <f>VLOOKUP(B74,eBOMUPG[],2,FALSE)</f>
        <v>RR DR SCUFF TRIM</v>
      </c>
      <c r="D74" t="s">
        <v>5130</v>
      </c>
    </row>
    <row r="75" spans="1:4">
      <c r="A75" t="s">
        <v>5294</v>
      </c>
      <c r="B75" t="str">
        <f t="shared" si="2"/>
        <v>AB710C</v>
      </c>
      <c r="C75" t="str">
        <f>VLOOKUP(B75,eBOMUPG[],2,FALSE)</f>
        <v>QUARTER INNER UPPER COMPL</v>
      </c>
      <c r="D75" t="s">
        <v>5130</v>
      </c>
    </row>
    <row r="76" spans="1:4">
      <c r="A76" s="101" t="s">
        <v>5370</v>
      </c>
      <c r="B76" t="str">
        <f t="shared" si="2"/>
        <v>EU1000</v>
      </c>
      <c r="C76" t="str">
        <f>VLOOKUP(B76,eBOMUPG[],2,FALSE)</f>
        <v>ATTACH'G H/WARE</v>
      </c>
      <c r="D76" t="s">
        <v>5130</v>
      </c>
    </row>
    <row r="77" spans="1:4">
      <c r="A77" t="s">
        <v>782</v>
      </c>
      <c r="B77" t="str">
        <f t="shared" si="2"/>
        <v>EA0000</v>
      </c>
      <c r="C77" t="str">
        <f>VLOOKUP(B77,eBOMUPG[],2,FALSE)</f>
        <v>FR-SEAT, DRV</v>
      </c>
      <c r="D77" t="s">
        <v>5130</v>
      </c>
    </row>
    <row r="78" spans="1:4">
      <c r="A78" t="s">
        <v>4282</v>
      </c>
      <c r="B78" t="str">
        <f t="shared" si="2"/>
        <v>EA1000</v>
      </c>
      <c r="C78" t="str">
        <f>VLOOKUP(B78,eBOMUPG[],2,FALSE)</f>
        <v>FR-SEAT, DRV</v>
      </c>
      <c r="D78" t="s">
        <v>5130</v>
      </c>
    </row>
    <row r="79" spans="1:4">
      <c r="A79" t="s">
        <v>4283</v>
      </c>
      <c r="B79" t="str">
        <f t="shared" si="2"/>
        <v>EA2000</v>
      </c>
      <c r="C79" t="str">
        <f>VLOOKUP(B79,eBOMUPG[],2,FALSE)</f>
        <v>FR-SEAT, DRV</v>
      </c>
      <c r="D79" t="s">
        <v>5130</v>
      </c>
    </row>
    <row r="80" spans="1:4">
      <c r="A80" t="s">
        <v>783</v>
      </c>
      <c r="B80" t="str">
        <f t="shared" si="2"/>
        <v>EB0000</v>
      </c>
      <c r="C80" t="str">
        <f>VLOOKUP(B80,eBOMUPG[],2,FALSE)</f>
        <v>FR-SEAT, PASS</v>
      </c>
      <c r="D80" t="s">
        <v>5130</v>
      </c>
    </row>
    <row r="81" spans="1:4">
      <c r="A81" t="s">
        <v>4284</v>
      </c>
      <c r="B81" t="str">
        <f t="shared" si="2"/>
        <v>EB1000</v>
      </c>
      <c r="C81" t="str">
        <f>VLOOKUP(B81,eBOMUPG[],2,FALSE)</f>
        <v>FR-SEAT, PASS</v>
      </c>
      <c r="D81" t="s">
        <v>5130</v>
      </c>
    </row>
    <row r="82" spans="1:4">
      <c r="A82" t="s">
        <v>4285</v>
      </c>
      <c r="B82" t="str">
        <f t="shared" si="2"/>
        <v>EB2000</v>
      </c>
      <c r="C82" t="str">
        <f>VLOOKUP(B82,eBOMUPG[],2,FALSE)</f>
        <v>FR-SEAT, PASS</v>
      </c>
      <c r="D82" t="s">
        <v>5130</v>
      </c>
    </row>
    <row r="83" spans="1:4">
      <c r="A83" t="s">
        <v>4286</v>
      </c>
      <c r="B83" t="str">
        <f t="shared" si="2"/>
        <v>EC0000</v>
      </c>
      <c r="C83" t="str">
        <f>VLOOKUP(B83,eBOMUPG[],2,FALSE)</f>
        <v>2ND-SEAT</v>
      </c>
      <c r="D83" t="s">
        <v>5130</v>
      </c>
    </row>
    <row r="84" spans="1:4">
      <c r="A84" t="s">
        <v>5389</v>
      </c>
      <c r="B84" t="str">
        <f t="shared" si="2"/>
        <v>EC1000</v>
      </c>
      <c r="C84" t="str">
        <f>VLOOKUP(B84,eBOMUPG[],2,FALSE)</f>
        <v>2ND-SEAT</v>
      </c>
      <c r="D84" t="s">
        <v>5130</v>
      </c>
    </row>
    <row r="85" spans="1:4">
      <c r="A85" t="s">
        <v>5398</v>
      </c>
      <c r="B85" t="str">
        <f t="shared" si="2"/>
        <v>EC2000</v>
      </c>
      <c r="C85" t="str">
        <f>VLOOKUP(B85,eBOMUPG[],2,FALSE)</f>
        <v>2ND-SEAT</v>
      </c>
      <c r="D85" t="s">
        <v>5130</v>
      </c>
    </row>
    <row r="86" spans="1:4">
      <c r="A86" t="s">
        <v>5399</v>
      </c>
      <c r="B86" t="str">
        <f t="shared" si="2"/>
        <v>ED0000</v>
      </c>
      <c r="C86" t="str">
        <f>VLOOKUP(B86,eBOMUPG[],2,FALSE)</f>
        <v>2ND-SEAT, LH</v>
      </c>
      <c r="D86" t="s">
        <v>5130</v>
      </c>
    </row>
    <row r="87" spans="1:4">
      <c r="A87" t="s">
        <v>5400</v>
      </c>
      <c r="B87" t="str">
        <f t="shared" si="2"/>
        <v>ED1000</v>
      </c>
      <c r="C87" t="str">
        <f>VLOOKUP(B87,eBOMUPG[],2,FALSE)</f>
        <v>2ND-SEAT, LH</v>
      </c>
      <c r="D87" t="s">
        <v>5130</v>
      </c>
    </row>
    <row r="88" spans="1:4">
      <c r="A88" t="s">
        <v>5401</v>
      </c>
      <c r="B88" t="str">
        <f t="shared" si="2"/>
        <v>ED2000</v>
      </c>
      <c r="C88" t="str">
        <f>VLOOKUP(B88,eBOMUPG[],2,FALSE)</f>
        <v>2ND-SEAT, LH</v>
      </c>
      <c r="D88" t="s">
        <v>5130</v>
      </c>
    </row>
    <row r="89" spans="1:4">
      <c r="A89" t="s">
        <v>5402</v>
      </c>
      <c r="B89" t="str">
        <f t="shared" si="2"/>
        <v>EE0000</v>
      </c>
      <c r="C89" t="str">
        <f>VLOOKUP(B89,eBOMUPG[],2,FALSE)</f>
        <v>2ND-SEAT, RH</v>
      </c>
      <c r="D89" t="s">
        <v>5130</v>
      </c>
    </row>
    <row r="90" spans="1:4">
      <c r="A90" t="s">
        <v>5403</v>
      </c>
      <c r="B90" t="str">
        <f t="shared" si="2"/>
        <v>EE1000</v>
      </c>
      <c r="C90" t="str">
        <f>VLOOKUP(B90,eBOMUPG[],2,FALSE)</f>
        <v>2ND-SEAT, RH</v>
      </c>
      <c r="D90" t="s">
        <v>5130</v>
      </c>
    </row>
    <row r="91" spans="1:4">
      <c r="A91" t="s">
        <v>5404</v>
      </c>
      <c r="B91" t="str">
        <f t="shared" si="2"/>
        <v>EE2000</v>
      </c>
      <c r="C91" t="str">
        <f>VLOOKUP(B91,eBOMUPG[],2,FALSE)</f>
        <v>2ND-SEAT, RH</v>
      </c>
      <c r="D91" t="s">
        <v>5130</v>
      </c>
    </row>
    <row r="92" spans="1:4">
      <c r="A92" t="s">
        <v>5405</v>
      </c>
      <c r="B92" t="str">
        <f t="shared" si="2"/>
        <v>EF0000</v>
      </c>
      <c r="C92" t="str">
        <f>VLOOKUP(B92,eBOMUPG[],2,FALSE)</f>
        <v>2ND-SEAT, CTR</v>
      </c>
      <c r="D92" t="s">
        <v>5130</v>
      </c>
    </row>
    <row r="93" spans="1:4">
      <c r="A93" t="s">
        <v>5406</v>
      </c>
      <c r="B93" t="str">
        <f t="shared" si="2"/>
        <v>EF1000</v>
      </c>
      <c r="C93" t="str">
        <f>VLOOKUP(B93,eBOMUPG[],2,FALSE)</f>
        <v>2ND-SEAT, CTR</v>
      </c>
      <c r="D93" t="s">
        <v>5130</v>
      </c>
    </row>
    <row r="94" spans="1:4">
      <c r="A94" t="s">
        <v>5407</v>
      </c>
      <c r="B94" t="str">
        <f t="shared" si="2"/>
        <v>EF2000</v>
      </c>
      <c r="C94" t="str">
        <f>VLOOKUP(B94,eBOMUPG[],2,FALSE)</f>
        <v>2ND-SEAT, CTR</v>
      </c>
      <c r="D94" t="s">
        <v>5130</v>
      </c>
    </row>
    <row r="95" spans="1:4">
      <c r="A95" t="s">
        <v>4583</v>
      </c>
      <c r="B95" t="str">
        <f t="shared" si="2"/>
        <v>EG0000</v>
      </c>
      <c r="C95" t="str">
        <f>VLOOKUP(B95,eBOMUPG[],2,FALSE)</f>
        <v>3RD- SEAT</v>
      </c>
      <c r="D95" t="s">
        <v>5130</v>
      </c>
    </row>
    <row r="96" spans="1:4">
      <c r="A96" t="s">
        <v>837</v>
      </c>
      <c r="B96" t="str">
        <f t="shared" si="2"/>
        <v>EG1000</v>
      </c>
      <c r="C96" t="str">
        <f>VLOOKUP(B96,eBOMUPG[],2,FALSE)</f>
        <v>3RD- SEAT</v>
      </c>
      <c r="D96" t="s">
        <v>5130</v>
      </c>
    </row>
    <row r="97" spans="1:4">
      <c r="A97" t="s">
        <v>4584</v>
      </c>
      <c r="B97" t="str">
        <f t="shared" si="2"/>
        <v>EG2000</v>
      </c>
      <c r="C97" t="str">
        <f>VLOOKUP(B97,eBOMUPG[],2,FALSE)</f>
        <v>3RD- SEAT</v>
      </c>
      <c r="D97" t="s">
        <v>5130</v>
      </c>
    </row>
    <row r="98" spans="1:4">
      <c r="A98" t="s">
        <v>5408</v>
      </c>
      <c r="B98" t="str">
        <f t="shared" si="2"/>
        <v>EH0000</v>
      </c>
      <c r="C98" t="str">
        <f>VLOOKUP(B98,eBOMUPG[],2,FALSE)</f>
        <v>3RD- SEAT, LH</v>
      </c>
      <c r="D98" t="s">
        <v>5130</v>
      </c>
    </row>
    <row r="99" spans="1:4">
      <c r="A99" t="s">
        <v>5409</v>
      </c>
      <c r="B99" t="str">
        <f t="shared" si="2"/>
        <v>EH1000</v>
      </c>
      <c r="C99" t="str">
        <f>VLOOKUP(B99,eBOMUPG[],2,FALSE)</f>
        <v>3RD- SEAT, LH</v>
      </c>
      <c r="D99" t="s">
        <v>5130</v>
      </c>
    </row>
    <row r="100" spans="1:4">
      <c r="A100" t="s">
        <v>5410</v>
      </c>
      <c r="B100" t="str">
        <f t="shared" si="2"/>
        <v>EH2000</v>
      </c>
      <c r="C100" t="str">
        <f>VLOOKUP(B100,eBOMUPG[],2,FALSE)</f>
        <v>3RD- SEAT, LH</v>
      </c>
      <c r="D100" t="s">
        <v>5130</v>
      </c>
    </row>
    <row r="101" spans="1:4">
      <c r="A101" t="s">
        <v>5411</v>
      </c>
      <c r="B101" t="str">
        <f t="shared" si="2"/>
        <v>EJ0000</v>
      </c>
      <c r="C101" t="str">
        <f>VLOOKUP(B101,eBOMUPG[],2,FALSE)</f>
        <v>3RD- SEAT, RH</v>
      </c>
      <c r="D101" t="s">
        <v>5130</v>
      </c>
    </row>
    <row r="102" spans="1:4">
      <c r="A102" t="s">
        <v>5412</v>
      </c>
      <c r="B102" t="str">
        <f t="shared" si="2"/>
        <v>EJ1000</v>
      </c>
      <c r="C102" t="str">
        <f>VLOOKUP(B102,eBOMUPG[],2,FALSE)</f>
        <v>3RD- SEAT, RH</v>
      </c>
      <c r="D102" t="s">
        <v>5130</v>
      </c>
    </row>
    <row r="103" spans="1:4">
      <c r="A103" t="s">
        <v>5413</v>
      </c>
      <c r="B103" t="str">
        <f t="shared" si="2"/>
        <v>EJ2000</v>
      </c>
      <c r="C103" t="str">
        <f>VLOOKUP(B103,eBOMUPG[],2,FALSE)</f>
        <v>3RD- SEAT, RH</v>
      </c>
      <c r="D103" t="s">
        <v>5130</v>
      </c>
    </row>
    <row r="104" spans="1:4">
      <c r="A104" t="s">
        <v>5414</v>
      </c>
      <c r="B104" t="str">
        <f t="shared" si="2"/>
        <v>EK0000</v>
      </c>
      <c r="C104" t="str">
        <f>VLOOKUP(B104,eBOMUPG[],2,FALSE)</f>
        <v>3RD- SEAT, CTR</v>
      </c>
      <c r="D104" t="s">
        <v>5130</v>
      </c>
    </row>
    <row r="105" spans="1:4">
      <c r="A105" t="s">
        <v>5415</v>
      </c>
      <c r="B105" t="str">
        <f t="shared" si="2"/>
        <v>EK1000</v>
      </c>
      <c r="C105" t="str">
        <f>VLOOKUP(B105,eBOMUPG[],2,FALSE)</f>
        <v>3RD- SEAT, CTR</v>
      </c>
      <c r="D105" t="s">
        <v>5130</v>
      </c>
    </row>
    <row r="106" spans="1:4">
      <c r="A106" t="s">
        <v>5416</v>
      </c>
      <c r="B106" t="str">
        <f t="shared" si="2"/>
        <v>EK2000</v>
      </c>
      <c r="C106" t="str">
        <f>VLOOKUP(B106,eBOMUPG[],2,FALSE)</f>
        <v>3RD- SEAT, CTR</v>
      </c>
      <c r="D106" t="s">
        <v>5130</v>
      </c>
    </row>
    <row r="107" spans="1:4">
      <c r="A107" t="s">
        <v>913</v>
      </c>
      <c r="B107" t="str">
        <f t="shared" si="2"/>
        <v>EL0000</v>
      </c>
      <c r="C107" t="str">
        <f>VLOOKUP(B107,eBOMUPG[],2,FALSE)</f>
        <v>4TH-SEAT</v>
      </c>
      <c r="D107" t="s">
        <v>5130</v>
      </c>
    </row>
    <row r="108" spans="1:4">
      <c r="A108" t="s">
        <v>5417</v>
      </c>
      <c r="B108" t="str">
        <f t="shared" si="2"/>
        <v>EL1000</v>
      </c>
      <c r="C108" t="str">
        <f>VLOOKUP(B108,eBOMUPG[],2,FALSE)</f>
        <v>4TH-SEAT</v>
      </c>
      <c r="D108" t="s">
        <v>5130</v>
      </c>
    </row>
    <row r="109" spans="1:4">
      <c r="A109" t="s">
        <v>5418</v>
      </c>
      <c r="B109" t="str">
        <f t="shared" si="2"/>
        <v>EL2000</v>
      </c>
      <c r="C109" t="str">
        <f>VLOOKUP(B109,eBOMUPG[],2,FALSE)</f>
        <v>4TH-SEAT</v>
      </c>
      <c r="D109" t="s">
        <v>5130</v>
      </c>
    </row>
    <row r="110" spans="1:4">
      <c r="A110" t="s">
        <v>5419</v>
      </c>
      <c r="B110" t="str">
        <f t="shared" si="2"/>
        <v>EM0000</v>
      </c>
      <c r="C110" t="str">
        <f>VLOOKUP(B110,eBOMUPG[],2,FALSE)</f>
        <v>4TH-SEAT, LH</v>
      </c>
      <c r="D110" t="s">
        <v>5130</v>
      </c>
    </row>
    <row r="111" spans="1:4">
      <c r="A111" t="s">
        <v>5420</v>
      </c>
      <c r="B111" t="str">
        <f t="shared" si="2"/>
        <v>EM1000</v>
      </c>
      <c r="C111" t="str">
        <f>VLOOKUP(B111,eBOMUPG[],2,FALSE)</f>
        <v>4TH-SEAT, LH</v>
      </c>
      <c r="D111" t="s">
        <v>5130</v>
      </c>
    </row>
    <row r="112" spans="1:4">
      <c r="A112" t="s">
        <v>5421</v>
      </c>
      <c r="B112" t="str">
        <f t="shared" si="2"/>
        <v>EM2000</v>
      </c>
      <c r="C112" t="str">
        <f>VLOOKUP(B112,eBOMUPG[],2,FALSE)</f>
        <v>4TH-SEAT, LH</v>
      </c>
      <c r="D112" t="s">
        <v>5130</v>
      </c>
    </row>
    <row r="113" spans="1:4">
      <c r="A113" t="s">
        <v>5422</v>
      </c>
      <c r="B113" t="str">
        <f t="shared" si="2"/>
        <v>EN0000</v>
      </c>
      <c r="C113" t="str">
        <f>VLOOKUP(B113,eBOMUPG[],2,FALSE)</f>
        <v>4TH-SEAT, RH</v>
      </c>
      <c r="D113" t="s">
        <v>5130</v>
      </c>
    </row>
    <row r="114" spans="1:4">
      <c r="A114" t="s">
        <v>5423</v>
      </c>
      <c r="B114" t="str">
        <f t="shared" si="2"/>
        <v>EN1000</v>
      </c>
      <c r="C114" t="str">
        <f>VLOOKUP(B114,eBOMUPG[],2,FALSE)</f>
        <v>4TH-SEAT, RH</v>
      </c>
      <c r="D114" t="s">
        <v>5130</v>
      </c>
    </row>
    <row r="115" spans="1:4">
      <c r="A115" t="s">
        <v>5424</v>
      </c>
      <c r="B115" t="str">
        <f t="shared" si="2"/>
        <v>EN2000</v>
      </c>
      <c r="C115" t="str">
        <f>VLOOKUP(B115,eBOMUPG[],2,FALSE)</f>
        <v>4TH-SEAT, RH</v>
      </c>
      <c r="D115" t="s">
        <v>5130</v>
      </c>
    </row>
    <row r="116" spans="1:4">
      <c r="A116" t="s">
        <v>5425</v>
      </c>
      <c r="B116" t="str">
        <f t="shared" si="2"/>
        <v>EP0000</v>
      </c>
      <c r="C116" t="str">
        <f>VLOOKUP(B116,eBOMUPG[],2,FALSE)</f>
        <v>4TH-SEAT, CTR</v>
      </c>
      <c r="D116" t="s">
        <v>5130</v>
      </c>
    </row>
    <row r="117" spans="1:4">
      <c r="A117" t="s">
        <v>5426</v>
      </c>
      <c r="B117" t="str">
        <f t="shared" si="2"/>
        <v>EP1000</v>
      </c>
      <c r="C117" t="str">
        <f>VLOOKUP(B117,eBOMUPG[],2,FALSE)</f>
        <v>4TH-SEAT, CTR</v>
      </c>
      <c r="D117" t="s">
        <v>5130</v>
      </c>
    </row>
    <row r="118" spans="1:4">
      <c r="A118" t="s">
        <v>5427</v>
      </c>
      <c r="B118" t="str">
        <f t="shared" si="2"/>
        <v>EP2000</v>
      </c>
      <c r="C118" t="str">
        <f>VLOOKUP(B118,eBOMUPG[],2,FALSE)</f>
        <v>4TH-SEAT, CTR</v>
      </c>
      <c r="D118" t="s">
        <v>5130</v>
      </c>
    </row>
    <row r="119" spans="1:4">
      <c r="A119" t="s">
        <v>5432</v>
      </c>
      <c r="B119" t="str">
        <f t="shared" si="2"/>
        <v>DD865A</v>
      </c>
      <c r="C119" t="str">
        <f>VLOOKUP(B119,eBOMUPG[],2,FALSE)</f>
        <v>FRONT BUMPER</v>
      </c>
      <c r="D119" t="s">
        <v>5130</v>
      </c>
    </row>
    <row r="120" spans="1:4">
      <c r="A120" t="s">
        <v>5436</v>
      </c>
      <c r="B120" t="str">
        <f t="shared" si="2"/>
        <v>FN921A</v>
      </c>
      <c r="C120" t="str">
        <f>VLOOKUP(B120,eBOMUPG[],2,FALSE)</f>
        <v>LEVELLING DEVICE-HEAD LAMP</v>
      </c>
      <c r="D120" t="s">
        <v>5130</v>
      </c>
    </row>
    <row r="121" spans="1:4">
      <c r="A121" s="104" t="s">
        <v>5437</v>
      </c>
      <c r="B121" t="str">
        <f t="shared" si="2"/>
        <v>FL918V</v>
      </c>
      <c r="C121" t="str">
        <f>VLOOKUP(B121,eBOMUPG[],2,FALSE)</f>
        <v>WIRING HARNESS-EXTN</v>
      </c>
      <c r="D121" t="s">
        <v>5130</v>
      </c>
    </row>
    <row r="122" spans="1:4">
      <c r="A122" s="105" t="s">
        <v>856</v>
      </c>
      <c r="B122" t="str">
        <f t="shared" si="2"/>
        <v>FL918W</v>
      </c>
      <c r="C122" t="str">
        <f>VLOOKUP(B122,eBOMUPG[],2,FALSE)</f>
        <v>WIRING HARNESS-EXTN</v>
      </c>
      <c r="D122" t="s">
        <v>5130</v>
      </c>
    </row>
    <row r="123" spans="1:4">
      <c r="A123" t="s">
        <v>5445</v>
      </c>
      <c r="B123" t="str">
        <f t="shared" si="2"/>
        <v>EV898F</v>
      </c>
      <c r="C123" t="str">
        <f>VLOOKUP(B123,eBOMUPG[],2,FALSE)</f>
        <v>CHILD ANCHOR</v>
      </c>
      <c r="D123" t="s">
        <v>5130</v>
      </c>
    </row>
  </sheetData>
  <phoneticPr fontId="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1A0C4-1F29-4237-B455-AD439160DABD}">
  <sheetPr codeName="Sheet9"/>
  <dimension ref="A1:F1763"/>
  <sheetViews>
    <sheetView topLeftCell="A369" workbookViewId="0">
      <selection activeCell="A391" sqref="A391"/>
    </sheetView>
  </sheetViews>
  <sheetFormatPr defaultRowHeight="17.399999999999999"/>
  <cols>
    <col min="1" max="1" width="12.296875" bestFit="1" customWidth="1"/>
    <col min="2" max="2" width="36.8984375" bestFit="1" customWidth="1"/>
  </cols>
  <sheetData>
    <row r="1" spans="1:2">
      <c r="A1" t="s">
        <v>1284</v>
      </c>
      <c r="B1" t="s">
        <v>1285</v>
      </c>
    </row>
    <row r="2" spans="1:2">
      <c r="A2" s="91" t="s">
        <v>1286</v>
      </c>
      <c r="B2" s="91" t="s">
        <v>1287</v>
      </c>
    </row>
    <row r="3" spans="1:2">
      <c r="A3" s="91" t="s">
        <v>1288</v>
      </c>
      <c r="B3" s="91" t="s">
        <v>1289</v>
      </c>
    </row>
    <row r="4" spans="1:2">
      <c r="A4" s="91" t="s">
        <v>1290</v>
      </c>
      <c r="B4" s="91" t="s">
        <v>1291</v>
      </c>
    </row>
    <row r="5" spans="1:2">
      <c r="A5" s="91" t="s">
        <v>4639</v>
      </c>
      <c r="B5" s="91" t="s">
        <v>1292</v>
      </c>
    </row>
    <row r="6" spans="1:2">
      <c r="A6" s="91" t="s">
        <v>1293</v>
      </c>
      <c r="B6" s="91" t="s">
        <v>1294</v>
      </c>
    </row>
    <row r="7" spans="1:2">
      <c r="A7" s="91" t="s">
        <v>1295</v>
      </c>
      <c r="B7" s="91" t="s">
        <v>1296</v>
      </c>
    </row>
    <row r="8" spans="1:2">
      <c r="A8" s="91" t="s">
        <v>4640</v>
      </c>
      <c r="B8" s="91" t="s">
        <v>1297</v>
      </c>
    </row>
    <row r="9" spans="1:2">
      <c r="A9" s="91" t="s">
        <v>1298</v>
      </c>
      <c r="B9" s="91" t="s">
        <v>1299</v>
      </c>
    </row>
    <row r="10" spans="1:2">
      <c r="A10" s="91" t="s">
        <v>1300</v>
      </c>
      <c r="B10" s="91" t="s">
        <v>1301</v>
      </c>
    </row>
    <row r="11" spans="1:2">
      <c r="A11" s="91" t="s">
        <v>4641</v>
      </c>
      <c r="B11" s="91" t="s">
        <v>24</v>
      </c>
    </row>
    <row r="12" spans="1:2">
      <c r="A12" s="91" t="s">
        <v>1302</v>
      </c>
      <c r="B12" s="91" t="s">
        <v>1303</v>
      </c>
    </row>
    <row r="13" spans="1:2">
      <c r="A13" s="91" t="s">
        <v>1304</v>
      </c>
      <c r="B13" s="91" t="s">
        <v>1305</v>
      </c>
    </row>
    <row r="14" spans="1:2">
      <c r="A14" s="91" t="s">
        <v>4642</v>
      </c>
      <c r="B14" s="91" t="s">
        <v>1306</v>
      </c>
    </row>
    <row r="15" spans="1:2">
      <c r="A15" s="91" t="s">
        <v>1307</v>
      </c>
      <c r="B15" s="91" t="s">
        <v>1308</v>
      </c>
    </row>
    <row r="16" spans="1:2">
      <c r="A16" s="91" t="s">
        <v>1309</v>
      </c>
      <c r="B16" s="91" t="s">
        <v>1310</v>
      </c>
    </row>
    <row r="17" spans="1:2">
      <c r="A17" s="91" t="s">
        <v>1311</v>
      </c>
      <c r="B17" s="91" t="s">
        <v>1312</v>
      </c>
    </row>
    <row r="18" spans="1:2">
      <c r="A18" s="91" t="s">
        <v>1313</v>
      </c>
      <c r="B18" s="91" t="s">
        <v>1314</v>
      </c>
    </row>
    <row r="19" spans="1:2">
      <c r="A19" s="91" t="s">
        <v>1315</v>
      </c>
      <c r="B19" s="91" t="s">
        <v>1316</v>
      </c>
    </row>
    <row r="20" spans="1:2">
      <c r="A20" s="91" t="s">
        <v>1317</v>
      </c>
      <c r="B20" s="91" t="s">
        <v>1318</v>
      </c>
    </row>
    <row r="21" spans="1:2">
      <c r="A21" s="91" t="s">
        <v>4643</v>
      </c>
      <c r="B21" s="91" t="s">
        <v>1319</v>
      </c>
    </row>
    <row r="22" spans="1:2">
      <c r="A22" s="91" t="s">
        <v>4644</v>
      </c>
      <c r="B22" s="91" t="s">
        <v>1320</v>
      </c>
    </row>
    <row r="23" spans="1:2">
      <c r="A23" s="91" t="s">
        <v>1321</v>
      </c>
      <c r="B23" s="91" t="s">
        <v>1322</v>
      </c>
    </row>
    <row r="24" spans="1:2">
      <c r="A24" s="91" t="s">
        <v>4645</v>
      </c>
      <c r="B24" s="91" t="s">
        <v>1323</v>
      </c>
    </row>
    <row r="25" spans="1:2">
      <c r="A25" s="91" t="s">
        <v>1324</v>
      </c>
      <c r="B25" s="91" t="s">
        <v>1325</v>
      </c>
    </row>
    <row r="26" spans="1:2">
      <c r="A26" s="91" t="s">
        <v>1326</v>
      </c>
      <c r="B26" s="91" t="s">
        <v>1327</v>
      </c>
    </row>
    <row r="27" spans="1:2">
      <c r="A27" s="91" t="s">
        <v>4646</v>
      </c>
      <c r="B27" s="91" t="s">
        <v>1328</v>
      </c>
    </row>
    <row r="28" spans="1:2">
      <c r="A28" s="91" t="s">
        <v>4647</v>
      </c>
      <c r="B28" s="91" t="s">
        <v>1329</v>
      </c>
    </row>
    <row r="29" spans="1:2">
      <c r="A29" s="91" t="s">
        <v>1330</v>
      </c>
      <c r="B29" s="91" t="s">
        <v>1331</v>
      </c>
    </row>
    <row r="30" spans="1:2">
      <c r="A30" s="91" t="s">
        <v>1332</v>
      </c>
      <c r="B30" s="91" t="s">
        <v>1333</v>
      </c>
    </row>
    <row r="31" spans="1:2">
      <c r="A31" s="91" t="s">
        <v>1334</v>
      </c>
      <c r="B31" s="91" t="s">
        <v>1335</v>
      </c>
    </row>
    <row r="32" spans="1:2">
      <c r="A32" s="91" t="s">
        <v>4648</v>
      </c>
      <c r="B32" s="91" t="s">
        <v>21</v>
      </c>
    </row>
    <row r="33" spans="1:2">
      <c r="A33" s="91" t="s">
        <v>1336</v>
      </c>
      <c r="B33" s="91" t="s">
        <v>1337</v>
      </c>
    </row>
    <row r="34" spans="1:2">
      <c r="A34" s="91" t="s">
        <v>1338</v>
      </c>
      <c r="B34" s="91" t="s">
        <v>1339</v>
      </c>
    </row>
    <row r="35" spans="1:2">
      <c r="A35" s="91" t="s">
        <v>4649</v>
      </c>
      <c r="B35" s="91" t="s">
        <v>27</v>
      </c>
    </row>
    <row r="36" spans="1:2">
      <c r="A36" s="91" t="s">
        <v>4650</v>
      </c>
      <c r="B36" s="91" t="s">
        <v>26</v>
      </c>
    </row>
    <row r="37" spans="1:2">
      <c r="A37" s="91" t="s">
        <v>1340</v>
      </c>
      <c r="B37" s="91" t="s">
        <v>1341</v>
      </c>
    </row>
    <row r="38" spans="1:2">
      <c r="A38" s="91" t="s">
        <v>4651</v>
      </c>
      <c r="B38" s="91" t="s">
        <v>23</v>
      </c>
    </row>
    <row r="39" spans="1:2">
      <c r="A39" s="91" t="s">
        <v>1342</v>
      </c>
      <c r="B39" s="91" t="s">
        <v>1343</v>
      </c>
    </row>
    <row r="40" spans="1:2">
      <c r="A40" s="91" t="s">
        <v>1344</v>
      </c>
      <c r="B40" s="91" t="s">
        <v>1345</v>
      </c>
    </row>
    <row r="41" spans="1:2">
      <c r="A41" s="91" t="s">
        <v>1346</v>
      </c>
      <c r="B41" s="91" t="s">
        <v>1347</v>
      </c>
    </row>
    <row r="42" spans="1:2">
      <c r="A42" s="91" t="s">
        <v>1348</v>
      </c>
      <c r="B42" s="91" t="s">
        <v>1349</v>
      </c>
    </row>
    <row r="43" spans="1:2">
      <c r="A43" s="91" t="s">
        <v>4652</v>
      </c>
      <c r="B43" s="91" t="s">
        <v>1350</v>
      </c>
    </row>
    <row r="44" spans="1:2">
      <c r="A44" s="91" t="s">
        <v>4653</v>
      </c>
      <c r="B44" s="91" t="s">
        <v>1351</v>
      </c>
    </row>
    <row r="45" spans="1:2">
      <c r="A45" s="91" t="s">
        <v>1352</v>
      </c>
      <c r="B45" s="91" t="s">
        <v>1353</v>
      </c>
    </row>
    <row r="46" spans="1:2">
      <c r="A46" s="91" t="s">
        <v>4654</v>
      </c>
      <c r="B46" s="91" t="s">
        <v>1354</v>
      </c>
    </row>
    <row r="47" spans="1:2">
      <c r="A47" s="91" t="s">
        <v>1355</v>
      </c>
      <c r="B47" s="91" t="s">
        <v>1356</v>
      </c>
    </row>
    <row r="48" spans="1:2">
      <c r="A48" s="91" t="s">
        <v>1357</v>
      </c>
      <c r="B48" s="91" t="s">
        <v>1358</v>
      </c>
    </row>
    <row r="49" spans="1:2">
      <c r="A49" s="91" t="s">
        <v>1359</v>
      </c>
      <c r="B49" s="91" t="s">
        <v>1360</v>
      </c>
    </row>
    <row r="50" spans="1:2">
      <c r="A50" s="91" t="s">
        <v>1361</v>
      </c>
      <c r="B50" s="91" t="s">
        <v>1362</v>
      </c>
    </row>
    <row r="51" spans="1:2">
      <c r="A51" s="91" t="s">
        <v>5293</v>
      </c>
      <c r="B51" s="91" t="s">
        <v>1363</v>
      </c>
    </row>
    <row r="52" spans="1:2">
      <c r="A52" s="91" t="s">
        <v>4655</v>
      </c>
      <c r="B52" s="91" t="s">
        <v>1364</v>
      </c>
    </row>
    <row r="53" spans="1:2">
      <c r="A53" s="91" t="s">
        <v>1365</v>
      </c>
      <c r="B53" s="91" t="s">
        <v>1366</v>
      </c>
    </row>
    <row r="54" spans="1:2">
      <c r="A54" s="91" t="s">
        <v>1367</v>
      </c>
      <c r="B54" s="91" t="s">
        <v>1368</v>
      </c>
    </row>
    <row r="55" spans="1:2">
      <c r="A55" s="91" t="s">
        <v>1369</v>
      </c>
      <c r="B55" s="91" t="s">
        <v>1370</v>
      </c>
    </row>
    <row r="56" spans="1:2">
      <c r="A56" s="91" t="s">
        <v>4656</v>
      </c>
      <c r="B56" s="91" t="s">
        <v>1371</v>
      </c>
    </row>
    <row r="57" spans="1:2">
      <c r="A57" s="91" t="s">
        <v>4657</v>
      </c>
      <c r="B57" s="91" t="s">
        <v>38</v>
      </c>
    </row>
    <row r="58" spans="1:2">
      <c r="A58" s="91" t="s">
        <v>4658</v>
      </c>
      <c r="B58" s="91" t="s">
        <v>36</v>
      </c>
    </row>
    <row r="59" spans="1:2">
      <c r="A59" s="91" t="s">
        <v>1372</v>
      </c>
      <c r="B59" s="91" t="s">
        <v>1373</v>
      </c>
    </row>
    <row r="60" spans="1:2">
      <c r="A60" s="91" t="s">
        <v>1374</v>
      </c>
      <c r="B60" s="91" t="s">
        <v>1375</v>
      </c>
    </row>
    <row r="61" spans="1:2">
      <c r="A61" s="91" t="s">
        <v>1376</v>
      </c>
      <c r="B61" s="91" t="s">
        <v>1377</v>
      </c>
    </row>
    <row r="62" spans="1:2">
      <c r="A62" s="91" t="s">
        <v>1378</v>
      </c>
      <c r="B62" s="91" t="s">
        <v>1379</v>
      </c>
    </row>
    <row r="63" spans="1:2">
      <c r="A63" s="91" t="s">
        <v>1380</v>
      </c>
      <c r="B63" s="91" t="s">
        <v>1381</v>
      </c>
    </row>
    <row r="64" spans="1:2">
      <c r="A64" s="91" t="s">
        <v>1382</v>
      </c>
      <c r="B64" s="91" t="s">
        <v>1383</v>
      </c>
    </row>
    <row r="65" spans="1:2">
      <c r="A65" s="91" t="s">
        <v>1384</v>
      </c>
      <c r="B65" s="91" t="s">
        <v>1385</v>
      </c>
    </row>
    <row r="66" spans="1:2">
      <c r="A66" s="91" t="s">
        <v>1386</v>
      </c>
      <c r="B66" s="91" t="s">
        <v>1387</v>
      </c>
    </row>
    <row r="67" spans="1:2">
      <c r="A67" s="91" t="s">
        <v>1388</v>
      </c>
      <c r="B67" s="91" t="s">
        <v>1389</v>
      </c>
    </row>
    <row r="68" spans="1:2">
      <c r="A68" s="91" t="s">
        <v>1390</v>
      </c>
      <c r="B68" s="91" t="s">
        <v>1391</v>
      </c>
    </row>
    <row r="69" spans="1:2">
      <c r="A69" s="91" t="s">
        <v>1392</v>
      </c>
      <c r="B69" s="91" t="s">
        <v>1393</v>
      </c>
    </row>
    <row r="70" spans="1:2">
      <c r="A70" s="91" t="s">
        <v>1394</v>
      </c>
      <c r="B70" s="91" t="s">
        <v>1395</v>
      </c>
    </row>
    <row r="71" spans="1:2">
      <c r="A71" s="91" t="s">
        <v>1396</v>
      </c>
      <c r="B71" s="91" t="s">
        <v>1397</v>
      </c>
    </row>
    <row r="72" spans="1:2">
      <c r="A72" s="91" t="s">
        <v>1398</v>
      </c>
      <c r="B72" s="91" t="s">
        <v>1399</v>
      </c>
    </row>
    <row r="73" spans="1:2">
      <c r="A73" s="91" t="s">
        <v>1400</v>
      </c>
      <c r="B73" s="91" t="s">
        <v>1401</v>
      </c>
    </row>
    <row r="74" spans="1:2">
      <c r="A74" s="91" t="s">
        <v>4659</v>
      </c>
      <c r="B74" s="91" t="s">
        <v>1402</v>
      </c>
    </row>
    <row r="75" spans="1:2">
      <c r="A75" s="91" t="s">
        <v>1403</v>
      </c>
      <c r="B75" s="91" t="s">
        <v>1404</v>
      </c>
    </row>
    <row r="76" spans="1:2">
      <c r="A76" s="91" t="s">
        <v>1405</v>
      </c>
      <c r="B76" s="91" t="s">
        <v>1406</v>
      </c>
    </row>
    <row r="77" spans="1:2">
      <c r="A77" s="91" t="s">
        <v>1407</v>
      </c>
      <c r="B77" s="91" t="s">
        <v>1408</v>
      </c>
    </row>
    <row r="78" spans="1:2">
      <c r="A78" s="91" t="s">
        <v>1409</v>
      </c>
      <c r="B78" s="91" t="s">
        <v>1410</v>
      </c>
    </row>
    <row r="79" spans="1:2">
      <c r="A79" s="91" t="s">
        <v>1411</v>
      </c>
      <c r="B79" s="91" t="s">
        <v>1412</v>
      </c>
    </row>
    <row r="80" spans="1:2">
      <c r="A80" s="91" t="s">
        <v>1413</v>
      </c>
      <c r="B80" s="91" t="s">
        <v>1414</v>
      </c>
    </row>
    <row r="81" spans="1:2">
      <c r="A81" s="91" t="s">
        <v>1415</v>
      </c>
      <c r="B81" s="91" t="s">
        <v>1416</v>
      </c>
    </row>
    <row r="82" spans="1:2">
      <c r="A82" s="91" t="s">
        <v>1417</v>
      </c>
      <c r="B82" s="91" t="s">
        <v>1418</v>
      </c>
    </row>
    <row r="83" spans="1:2">
      <c r="A83" s="91" t="s">
        <v>1419</v>
      </c>
      <c r="B83" s="91" t="s">
        <v>1420</v>
      </c>
    </row>
    <row r="84" spans="1:2">
      <c r="A84" s="91" t="s">
        <v>1421</v>
      </c>
      <c r="B84" s="91" t="s">
        <v>1422</v>
      </c>
    </row>
    <row r="85" spans="1:2">
      <c r="A85" s="91" t="s">
        <v>1423</v>
      </c>
      <c r="B85" s="91" t="s">
        <v>1424</v>
      </c>
    </row>
    <row r="86" spans="1:2">
      <c r="A86" s="91" t="s">
        <v>1425</v>
      </c>
      <c r="B86" s="91" t="s">
        <v>1426</v>
      </c>
    </row>
    <row r="87" spans="1:2">
      <c r="A87" s="91" t="s">
        <v>1427</v>
      </c>
      <c r="B87" s="91" t="s">
        <v>1428</v>
      </c>
    </row>
    <row r="88" spans="1:2">
      <c r="A88" s="91" t="s">
        <v>1429</v>
      </c>
      <c r="B88" s="91" t="s">
        <v>1428</v>
      </c>
    </row>
    <row r="89" spans="1:2">
      <c r="A89" s="91" t="s">
        <v>4660</v>
      </c>
      <c r="B89" s="91" t="s">
        <v>30</v>
      </c>
    </row>
    <row r="90" spans="1:2">
      <c r="A90" s="91" t="s">
        <v>5182</v>
      </c>
      <c r="B90" s="91" t="s">
        <v>31</v>
      </c>
    </row>
    <row r="91" spans="1:2">
      <c r="A91" s="91" t="s">
        <v>4661</v>
      </c>
      <c r="B91" s="91" t="s">
        <v>1430</v>
      </c>
    </row>
    <row r="92" spans="1:2">
      <c r="A92" s="91" t="s">
        <v>1431</v>
      </c>
      <c r="B92" s="91" t="s">
        <v>1432</v>
      </c>
    </row>
    <row r="93" spans="1:2">
      <c r="A93" s="91" t="s">
        <v>1433</v>
      </c>
      <c r="B93" s="91" t="s">
        <v>1434</v>
      </c>
    </row>
    <row r="94" spans="1:2">
      <c r="A94" s="91" t="s">
        <v>1435</v>
      </c>
      <c r="B94" s="91" t="s">
        <v>1436</v>
      </c>
    </row>
    <row r="95" spans="1:2">
      <c r="A95" s="91" t="s">
        <v>1437</v>
      </c>
      <c r="B95" s="91" t="s">
        <v>1438</v>
      </c>
    </row>
    <row r="96" spans="1:2">
      <c r="A96" s="91" t="s">
        <v>1439</v>
      </c>
      <c r="B96" s="91" t="s">
        <v>1440</v>
      </c>
    </row>
    <row r="97" spans="1:2">
      <c r="A97" s="91" t="s">
        <v>1441</v>
      </c>
      <c r="B97" s="91" t="s">
        <v>1442</v>
      </c>
    </row>
    <row r="98" spans="1:2">
      <c r="A98" s="91" t="s">
        <v>1443</v>
      </c>
      <c r="B98" s="91" t="s">
        <v>1444</v>
      </c>
    </row>
    <row r="99" spans="1:2">
      <c r="A99" s="91" t="s">
        <v>1445</v>
      </c>
      <c r="B99" s="91" t="s">
        <v>1446</v>
      </c>
    </row>
    <row r="100" spans="1:2">
      <c r="A100" s="91" t="s">
        <v>5183</v>
      </c>
      <c r="B100" s="91" t="s">
        <v>1447</v>
      </c>
    </row>
    <row r="101" spans="1:2">
      <c r="A101" s="91" t="s">
        <v>1448</v>
      </c>
      <c r="B101" s="91" t="s">
        <v>1449</v>
      </c>
    </row>
    <row r="102" spans="1:2">
      <c r="A102" s="91" t="s">
        <v>1450</v>
      </c>
      <c r="B102" s="91" t="s">
        <v>1451</v>
      </c>
    </row>
    <row r="103" spans="1:2">
      <c r="A103" s="91" t="s">
        <v>1452</v>
      </c>
      <c r="B103" s="91" t="s">
        <v>1453</v>
      </c>
    </row>
    <row r="104" spans="1:2">
      <c r="A104" s="91" t="s">
        <v>1454</v>
      </c>
      <c r="B104" s="91" t="s">
        <v>1455</v>
      </c>
    </row>
    <row r="105" spans="1:2">
      <c r="A105" s="91" t="s">
        <v>1456</v>
      </c>
      <c r="B105" s="91" t="s">
        <v>1457</v>
      </c>
    </row>
    <row r="106" spans="1:2">
      <c r="A106" s="91" t="s">
        <v>1458</v>
      </c>
      <c r="B106" s="91" t="s">
        <v>1459</v>
      </c>
    </row>
    <row r="107" spans="1:2">
      <c r="A107" s="91" t="s">
        <v>1460</v>
      </c>
      <c r="B107" s="91" t="s">
        <v>1461</v>
      </c>
    </row>
    <row r="108" spans="1:2">
      <c r="A108" s="91" t="s">
        <v>1462</v>
      </c>
      <c r="B108" s="91" t="s">
        <v>1463</v>
      </c>
    </row>
    <row r="109" spans="1:2">
      <c r="A109" s="91" t="s">
        <v>1464</v>
      </c>
      <c r="B109" s="91" t="s">
        <v>1465</v>
      </c>
    </row>
    <row r="110" spans="1:2">
      <c r="A110" s="91" t="s">
        <v>1466</v>
      </c>
      <c r="B110" s="91" t="s">
        <v>1467</v>
      </c>
    </row>
    <row r="111" spans="1:2">
      <c r="A111" s="91" t="s">
        <v>1468</v>
      </c>
      <c r="B111" s="91" t="s">
        <v>1469</v>
      </c>
    </row>
    <row r="112" spans="1:2">
      <c r="A112" s="91" t="s">
        <v>1470</v>
      </c>
      <c r="B112" s="91" t="s">
        <v>1471</v>
      </c>
    </row>
    <row r="113" spans="1:2">
      <c r="A113" s="91" t="s">
        <v>1472</v>
      </c>
      <c r="B113" s="91" t="s">
        <v>1473</v>
      </c>
    </row>
    <row r="114" spans="1:2">
      <c r="A114" s="91" t="s">
        <v>1474</v>
      </c>
      <c r="B114" s="91" t="s">
        <v>1475</v>
      </c>
    </row>
    <row r="115" spans="1:2">
      <c r="A115" s="91" t="s">
        <v>1476</v>
      </c>
      <c r="B115" s="91" t="s">
        <v>1477</v>
      </c>
    </row>
    <row r="116" spans="1:2">
      <c r="A116" s="91" t="s">
        <v>5184</v>
      </c>
      <c r="B116" s="91" t="s">
        <v>1478</v>
      </c>
    </row>
    <row r="117" spans="1:2">
      <c r="A117" s="91" t="s">
        <v>1479</v>
      </c>
      <c r="B117" s="91" t="s">
        <v>1480</v>
      </c>
    </row>
    <row r="118" spans="1:2">
      <c r="A118" s="91" t="s">
        <v>1481</v>
      </c>
      <c r="B118" s="91" t="s">
        <v>1482</v>
      </c>
    </row>
    <row r="119" spans="1:2">
      <c r="A119" s="91" t="s">
        <v>1483</v>
      </c>
      <c r="B119" s="91" t="s">
        <v>1478</v>
      </c>
    </row>
    <row r="120" spans="1:2">
      <c r="A120" s="91" t="s">
        <v>1484</v>
      </c>
      <c r="B120" s="91" t="s">
        <v>1478</v>
      </c>
    </row>
    <row r="121" spans="1:2">
      <c r="A121" s="91" t="s">
        <v>1485</v>
      </c>
      <c r="B121" s="91" t="s">
        <v>1478</v>
      </c>
    </row>
    <row r="122" spans="1:2">
      <c r="A122" s="91" t="s">
        <v>1486</v>
      </c>
      <c r="B122" s="91" t="s">
        <v>1487</v>
      </c>
    </row>
    <row r="123" spans="1:2">
      <c r="A123" s="91" t="s">
        <v>1488</v>
      </c>
      <c r="B123" s="91" t="s">
        <v>1489</v>
      </c>
    </row>
    <row r="124" spans="1:2">
      <c r="A124" s="91" t="s">
        <v>1490</v>
      </c>
      <c r="B124" s="91" t="s">
        <v>1491</v>
      </c>
    </row>
    <row r="125" spans="1:2">
      <c r="A125" s="91" t="s">
        <v>1492</v>
      </c>
      <c r="B125" s="91" t="s">
        <v>1493</v>
      </c>
    </row>
    <row r="126" spans="1:2">
      <c r="A126" s="91" t="s">
        <v>1494</v>
      </c>
      <c r="B126" s="91" t="s">
        <v>1495</v>
      </c>
    </row>
    <row r="127" spans="1:2">
      <c r="A127" s="91" t="s">
        <v>1496</v>
      </c>
      <c r="B127" s="91" t="s">
        <v>1497</v>
      </c>
    </row>
    <row r="128" spans="1:2">
      <c r="A128" s="91" t="s">
        <v>1498</v>
      </c>
      <c r="B128" s="91" t="s">
        <v>1499</v>
      </c>
    </row>
    <row r="129" spans="1:2">
      <c r="A129" s="91" t="s">
        <v>1500</v>
      </c>
      <c r="B129" s="91" t="s">
        <v>1501</v>
      </c>
    </row>
    <row r="130" spans="1:2">
      <c r="A130" s="91" t="s">
        <v>1502</v>
      </c>
      <c r="B130" s="91" t="s">
        <v>1503</v>
      </c>
    </row>
    <row r="131" spans="1:2">
      <c r="A131" s="91" t="s">
        <v>1504</v>
      </c>
      <c r="B131" s="91" t="s">
        <v>1505</v>
      </c>
    </row>
    <row r="132" spans="1:2">
      <c r="A132" s="91" t="s">
        <v>1506</v>
      </c>
      <c r="B132" s="91" t="s">
        <v>1507</v>
      </c>
    </row>
    <row r="133" spans="1:2">
      <c r="A133" s="91" t="s">
        <v>1508</v>
      </c>
      <c r="B133" s="91" t="s">
        <v>1509</v>
      </c>
    </row>
    <row r="134" spans="1:2">
      <c r="A134" s="91" t="s">
        <v>1510</v>
      </c>
      <c r="B134" s="91" t="s">
        <v>1511</v>
      </c>
    </row>
    <row r="135" spans="1:2">
      <c r="A135" s="91" t="s">
        <v>1512</v>
      </c>
      <c r="B135" s="91" t="s">
        <v>1513</v>
      </c>
    </row>
    <row r="136" spans="1:2">
      <c r="A136" s="91" t="s">
        <v>1514</v>
      </c>
      <c r="B136" s="91" t="s">
        <v>1515</v>
      </c>
    </row>
    <row r="137" spans="1:2">
      <c r="A137" s="91" t="s">
        <v>1516</v>
      </c>
      <c r="B137" s="91" t="s">
        <v>1517</v>
      </c>
    </row>
    <row r="138" spans="1:2">
      <c r="A138" s="91" t="s">
        <v>1518</v>
      </c>
      <c r="B138" s="91" t="s">
        <v>1519</v>
      </c>
    </row>
    <row r="139" spans="1:2">
      <c r="A139" s="91" t="s">
        <v>1520</v>
      </c>
      <c r="B139" s="91" t="s">
        <v>1521</v>
      </c>
    </row>
    <row r="140" spans="1:2">
      <c r="A140" s="91" t="s">
        <v>1522</v>
      </c>
      <c r="B140" s="91" t="s">
        <v>1523</v>
      </c>
    </row>
    <row r="141" spans="1:2">
      <c r="A141" s="91" t="s">
        <v>5185</v>
      </c>
      <c r="B141" s="91" t="s">
        <v>5186</v>
      </c>
    </row>
    <row r="142" spans="1:2">
      <c r="A142" s="91" t="s">
        <v>5187</v>
      </c>
      <c r="B142" s="91" t="s">
        <v>5188</v>
      </c>
    </row>
    <row r="143" spans="1:2">
      <c r="A143" s="91" t="s">
        <v>1524</v>
      </c>
      <c r="B143" s="91" t="s">
        <v>1525</v>
      </c>
    </row>
    <row r="144" spans="1:2">
      <c r="A144" s="91" t="s">
        <v>1526</v>
      </c>
      <c r="B144" s="91" t="s">
        <v>1527</v>
      </c>
    </row>
    <row r="145" spans="1:2">
      <c r="A145" s="91" t="s">
        <v>1528</v>
      </c>
      <c r="B145" s="91" t="s">
        <v>1529</v>
      </c>
    </row>
    <row r="146" spans="1:2">
      <c r="A146" s="91" t="s">
        <v>1530</v>
      </c>
      <c r="B146" s="91" t="s">
        <v>1531</v>
      </c>
    </row>
    <row r="147" spans="1:2">
      <c r="A147" s="91" t="s">
        <v>1532</v>
      </c>
      <c r="B147" s="91" t="s">
        <v>1533</v>
      </c>
    </row>
    <row r="148" spans="1:2">
      <c r="A148" s="91" t="s">
        <v>1534</v>
      </c>
      <c r="B148" s="91" t="s">
        <v>1535</v>
      </c>
    </row>
    <row r="149" spans="1:2">
      <c r="A149" s="91" t="s">
        <v>1536</v>
      </c>
      <c r="B149" s="91" t="s">
        <v>1537</v>
      </c>
    </row>
    <row r="150" spans="1:2">
      <c r="A150" s="91" t="s">
        <v>1538</v>
      </c>
      <c r="B150" s="91" t="s">
        <v>1539</v>
      </c>
    </row>
    <row r="151" spans="1:2">
      <c r="A151" s="91" t="s">
        <v>1540</v>
      </c>
      <c r="B151" s="91" t="s">
        <v>1541</v>
      </c>
    </row>
    <row r="152" spans="1:2">
      <c r="A152" s="91" t="s">
        <v>1542</v>
      </c>
      <c r="B152" s="91" t="s">
        <v>1543</v>
      </c>
    </row>
    <row r="153" spans="1:2">
      <c r="A153" s="91" t="s">
        <v>1544</v>
      </c>
      <c r="B153" s="91" t="s">
        <v>1545</v>
      </c>
    </row>
    <row r="154" spans="1:2">
      <c r="A154" s="91" t="s">
        <v>1546</v>
      </c>
      <c r="B154" s="91" t="s">
        <v>1547</v>
      </c>
    </row>
    <row r="155" spans="1:2">
      <c r="A155" s="91" t="s">
        <v>1548</v>
      </c>
      <c r="B155" s="91" t="s">
        <v>1549</v>
      </c>
    </row>
    <row r="156" spans="1:2">
      <c r="A156" s="91" t="s">
        <v>1550</v>
      </c>
      <c r="B156" s="91" t="s">
        <v>1551</v>
      </c>
    </row>
    <row r="157" spans="1:2">
      <c r="A157" s="91" t="s">
        <v>1552</v>
      </c>
      <c r="B157" s="91" t="s">
        <v>1553</v>
      </c>
    </row>
    <row r="158" spans="1:2">
      <c r="A158" s="91" t="s">
        <v>1554</v>
      </c>
      <c r="B158" s="91" t="s">
        <v>1555</v>
      </c>
    </row>
    <row r="159" spans="1:2">
      <c r="A159" s="91" t="s">
        <v>1556</v>
      </c>
      <c r="B159" s="91" t="s">
        <v>1557</v>
      </c>
    </row>
    <row r="160" spans="1:2">
      <c r="A160" s="91" t="s">
        <v>1558</v>
      </c>
      <c r="B160" s="91" t="s">
        <v>1559</v>
      </c>
    </row>
    <row r="161" spans="1:2">
      <c r="A161" s="91" t="s">
        <v>1560</v>
      </c>
      <c r="B161" s="91" t="s">
        <v>1561</v>
      </c>
    </row>
    <row r="162" spans="1:2">
      <c r="A162" s="91" t="s">
        <v>1562</v>
      </c>
      <c r="B162" s="91" t="s">
        <v>1563</v>
      </c>
    </row>
    <row r="163" spans="1:2">
      <c r="A163" s="91" t="s">
        <v>1564</v>
      </c>
      <c r="B163" s="91" t="s">
        <v>1557</v>
      </c>
    </row>
    <row r="164" spans="1:2">
      <c r="A164" s="91" t="s">
        <v>1565</v>
      </c>
      <c r="B164" s="91" t="s">
        <v>1557</v>
      </c>
    </row>
    <row r="165" spans="1:2">
      <c r="A165" s="91" t="s">
        <v>1566</v>
      </c>
      <c r="B165" s="91" t="s">
        <v>1557</v>
      </c>
    </row>
    <row r="166" spans="1:2">
      <c r="A166" s="91" t="s">
        <v>1567</v>
      </c>
      <c r="B166" s="91" t="s">
        <v>1568</v>
      </c>
    </row>
    <row r="167" spans="1:2">
      <c r="A167" s="91" t="s">
        <v>1569</v>
      </c>
      <c r="B167" s="91" t="s">
        <v>1570</v>
      </c>
    </row>
    <row r="168" spans="1:2">
      <c r="A168" s="91" t="s">
        <v>1571</v>
      </c>
      <c r="B168" s="91" t="s">
        <v>1572</v>
      </c>
    </row>
    <row r="169" spans="1:2">
      <c r="A169" s="91" t="s">
        <v>1573</v>
      </c>
      <c r="B169" s="91" t="s">
        <v>1574</v>
      </c>
    </row>
    <row r="170" spans="1:2">
      <c r="A170" s="91" t="s">
        <v>1575</v>
      </c>
      <c r="B170" s="91" t="s">
        <v>1576</v>
      </c>
    </row>
    <row r="171" spans="1:2">
      <c r="A171" s="91" t="s">
        <v>1577</v>
      </c>
      <c r="B171" s="91" t="s">
        <v>1578</v>
      </c>
    </row>
    <row r="172" spans="1:2">
      <c r="A172" s="91" t="s">
        <v>1579</v>
      </c>
      <c r="B172" s="91" t="s">
        <v>1580</v>
      </c>
    </row>
    <row r="173" spans="1:2">
      <c r="A173" s="91" t="s">
        <v>1581</v>
      </c>
      <c r="B173" s="91" t="s">
        <v>1582</v>
      </c>
    </row>
    <row r="174" spans="1:2">
      <c r="A174" s="91" t="s">
        <v>1583</v>
      </c>
      <c r="B174" s="91" t="s">
        <v>1584</v>
      </c>
    </row>
    <row r="175" spans="1:2">
      <c r="A175" s="91" t="s">
        <v>1585</v>
      </c>
      <c r="B175" s="91" t="s">
        <v>1586</v>
      </c>
    </row>
    <row r="176" spans="1:2">
      <c r="A176" s="91" t="s">
        <v>1587</v>
      </c>
      <c r="B176" s="91" t="s">
        <v>1588</v>
      </c>
    </row>
    <row r="177" spans="1:2">
      <c r="A177" s="91" t="s">
        <v>1589</v>
      </c>
      <c r="B177" s="91" t="s">
        <v>1590</v>
      </c>
    </row>
    <row r="178" spans="1:2">
      <c r="A178" s="91" t="s">
        <v>1591</v>
      </c>
      <c r="B178" s="91" t="s">
        <v>1592</v>
      </c>
    </row>
    <row r="179" spans="1:2">
      <c r="A179" s="91" t="s">
        <v>1593</v>
      </c>
      <c r="B179" s="91" t="s">
        <v>1594</v>
      </c>
    </row>
    <row r="180" spans="1:2">
      <c r="A180" s="91" t="s">
        <v>1595</v>
      </c>
      <c r="B180" s="91" t="s">
        <v>1596</v>
      </c>
    </row>
    <row r="181" spans="1:2">
      <c r="A181" s="91" t="s">
        <v>1597</v>
      </c>
      <c r="B181" s="91" t="s">
        <v>1598</v>
      </c>
    </row>
    <row r="182" spans="1:2">
      <c r="A182" s="91" t="s">
        <v>1599</v>
      </c>
      <c r="B182" s="91" t="s">
        <v>1600</v>
      </c>
    </row>
    <row r="183" spans="1:2">
      <c r="A183" s="91" t="s">
        <v>1601</v>
      </c>
      <c r="B183" s="91" t="s">
        <v>1602</v>
      </c>
    </row>
    <row r="184" spans="1:2">
      <c r="A184" s="91" t="s">
        <v>1603</v>
      </c>
      <c r="B184" s="91" t="s">
        <v>1604</v>
      </c>
    </row>
    <row r="185" spans="1:2">
      <c r="A185" s="91" t="s">
        <v>1605</v>
      </c>
      <c r="B185" s="91" t="s">
        <v>1606</v>
      </c>
    </row>
    <row r="186" spans="1:2">
      <c r="A186" s="91" t="s">
        <v>1607</v>
      </c>
      <c r="B186" s="91" t="s">
        <v>1608</v>
      </c>
    </row>
    <row r="187" spans="1:2">
      <c r="A187" s="91" t="s">
        <v>5189</v>
      </c>
      <c r="B187" s="91" t="s">
        <v>1609</v>
      </c>
    </row>
    <row r="188" spans="1:2">
      <c r="A188" s="91" t="s">
        <v>1610</v>
      </c>
      <c r="B188" s="91" t="s">
        <v>52</v>
      </c>
    </row>
    <row r="189" spans="1:2">
      <c r="A189" s="91" t="s">
        <v>1611</v>
      </c>
      <c r="B189" s="91" t="s">
        <v>1612</v>
      </c>
    </row>
    <row r="190" spans="1:2">
      <c r="A190" s="91" t="s">
        <v>1613</v>
      </c>
      <c r="B190" s="91" t="s">
        <v>1614</v>
      </c>
    </row>
    <row r="191" spans="1:2">
      <c r="A191" s="91" t="s">
        <v>1615</v>
      </c>
      <c r="B191" s="91" t="s">
        <v>1616</v>
      </c>
    </row>
    <row r="192" spans="1:2">
      <c r="A192" s="91" t="s">
        <v>1617</v>
      </c>
      <c r="B192" s="91" t="s">
        <v>1618</v>
      </c>
    </row>
    <row r="193" spans="1:2">
      <c r="A193" s="91" t="s">
        <v>1619</v>
      </c>
      <c r="B193" s="91" t="s">
        <v>1620</v>
      </c>
    </row>
    <row r="194" spans="1:2">
      <c r="A194" s="91" t="s">
        <v>1621</v>
      </c>
      <c r="B194" s="91" t="s">
        <v>1622</v>
      </c>
    </row>
    <row r="195" spans="1:2">
      <c r="A195" s="91" t="s">
        <v>1623</v>
      </c>
      <c r="B195" s="91" t="s">
        <v>1624</v>
      </c>
    </row>
    <row r="196" spans="1:2">
      <c r="A196" s="91" t="s">
        <v>1625</v>
      </c>
      <c r="B196" s="91" t="s">
        <v>1626</v>
      </c>
    </row>
    <row r="197" spans="1:2">
      <c r="A197" s="91" t="s">
        <v>1627</v>
      </c>
      <c r="B197" s="91" t="s">
        <v>1628</v>
      </c>
    </row>
    <row r="198" spans="1:2">
      <c r="A198" s="91" t="s">
        <v>1629</v>
      </c>
      <c r="B198" s="91" t="s">
        <v>1630</v>
      </c>
    </row>
    <row r="199" spans="1:2">
      <c r="A199" s="91" t="s">
        <v>1631</v>
      </c>
      <c r="B199" s="91" t="s">
        <v>1632</v>
      </c>
    </row>
    <row r="200" spans="1:2">
      <c r="A200" s="91" t="s">
        <v>1633</v>
      </c>
      <c r="B200" s="91" t="s">
        <v>1634</v>
      </c>
    </row>
    <row r="201" spans="1:2">
      <c r="A201" s="91" t="s">
        <v>1635</v>
      </c>
      <c r="B201" s="91" t="s">
        <v>1636</v>
      </c>
    </row>
    <row r="202" spans="1:2">
      <c r="A202" s="91" t="s">
        <v>1637</v>
      </c>
      <c r="B202" s="91" t="s">
        <v>1638</v>
      </c>
    </row>
    <row r="203" spans="1:2">
      <c r="A203" s="91" t="s">
        <v>1639</v>
      </c>
      <c r="B203" s="91" t="s">
        <v>1640</v>
      </c>
    </row>
    <row r="204" spans="1:2">
      <c r="A204" s="91" t="s">
        <v>1641</v>
      </c>
      <c r="B204" s="91" t="s">
        <v>1642</v>
      </c>
    </row>
    <row r="205" spans="1:2">
      <c r="A205" s="91" t="s">
        <v>1643</v>
      </c>
      <c r="B205" s="91" t="s">
        <v>1644</v>
      </c>
    </row>
    <row r="206" spans="1:2">
      <c r="A206" s="91" t="s">
        <v>1645</v>
      </c>
      <c r="B206" s="91" t="s">
        <v>1646</v>
      </c>
    </row>
    <row r="207" spans="1:2">
      <c r="A207" s="91" t="s">
        <v>1647</v>
      </c>
      <c r="B207" s="91" t="s">
        <v>1648</v>
      </c>
    </row>
    <row r="208" spans="1:2">
      <c r="A208" s="91" t="s">
        <v>1649</v>
      </c>
      <c r="B208" s="91" t="s">
        <v>1650</v>
      </c>
    </row>
    <row r="209" spans="1:2">
      <c r="A209" s="91" t="s">
        <v>1651</v>
      </c>
      <c r="B209" s="91" t="s">
        <v>1652</v>
      </c>
    </row>
    <row r="210" spans="1:2">
      <c r="A210" s="91" t="s">
        <v>1653</v>
      </c>
      <c r="B210" s="91" t="s">
        <v>1654</v>
      </c>
    </row>
    <row r="211" spans="1:2">
      <c r="A211" s="91" t="s">
        <v>1655</v>
      </c>
      <c r="B211" s="91" t="s">
        <v>1656</v>
      </c>
    </row>
    <row r="212" spans="1:2">
      <c r="A212" s="91" t="s">
        <v>1657</v>
      </c>
      <c r="B212" s="91" t="s">
        <v>1658</v>
      </c>
    </row>
    <row r="213" spans="1:2">
      <c r="A213" s="91" t="s">
        <v>1659</v>
      </c>
      <c r="B213" s="91" t="s">
        <v>1660</v>
      </c>
    </row>
    <row r="214" spans="1:2">
      <c r="A214" s="91" t="s">
        <v>1661</v>
      </c>
      <c r="B214" s="91" t="s">
        <v>1662</v>
      </c>
    </row>
    <row r="215" spans="1:2">
      <c r="A215" s="91" t="s">
        <v>1663</v>
      </c>
      <c r="B215" s="91" t="s">
        <v>1664</v>
      </c>
    </row>
    <row r="216" spans="1:2">
      <c r="A216" s="91" t="s">
        <v>1665</v>
      </c>
      <c r="B216" s="91" t="s">
        <v>1666</v>
      </c>
    </row>
    <row r="217" spans="1:2">
      <c r="A217" s="91" t="s">
        <v>1667</v>
      </c>
      <c r="B217" s="91" t="s">
        <v>1668</v>
      </c>
    </row>
    <row r="218" spans="1:2">
      <c r="A218" s="91" t="s">
        <v>1669</v>
      </c>
      <c r="B218" s="91" t="s">
        <v>1670</v>
      </c>
    </row>
    <row r="219" spans="1:2">
      <c r="A219" s="91" t="s">
        <v>1671</v>
      </c>
      <c r="B219" s="91" t="s">
        <v>1672</v>
      </c>
    </row>
    <row r="220" spans="1:2">
      <c r="A220" s="91" t="s">
        <v>1673</v>
      </c>
      <c r="B220" s="91" t="s">
        <v>1674</v>
      </c>
    </row>
    <row r="221" spans="1:2">
      <c r="A221" s="91" t="s">
        <v>1675</v>
      </c>
      <c r="B221" s="91" t="s">
        <v>1676</v>
      </c>
    </row>
    <row r="222" spans="1:2">
      <c r="A222" s="91" t="s">
        <v>1677</v>
      </c>
      <c r="B222" s="91" t="s">
        <v>1678</v>
      </c>
    </row>
    <row r="223" spans="1:2">
      <c r="A223" s="91" t="s">
        <v>1679</v>
      </c>
      <c r="B223" s="91" t="s">
        <v>1680</v>
      </c>
    </row>
    <row r="224" spans="1:2">
      <c r="A224" s="91" t="s">
        <v>1681</v>
      </c>
      <c r="B224" s="91" t="s">
        <v>1682</v>
      </c>
    </row>
    <row r="225" spans="1:2">
      <c r="A225" s="91" t="s">
        <v>1683</v>
      </c>
      <c r="B225" s="91" t="s">
        <v>1684</v>
      </c>
    </row>
    <row r="226" spans="1:2">
      <c r="A226" s="91" t="s">
        <v>1685</v>
      </c>
      <c r="B226" s="91" t="s">
        <v>1686</v>
      </c>
    </row>
    <row r="227" spans="1:2">
      <c r="A227" s="91" t="s">
        <v>1687</v>
      </c>
      <c r="B227" s="91" t="s">
        <v>1688</v>
      </c>
    </row>
    <row r="228" spans="1:2">
      <c r="A228" s="91" t="s">
        <v>1689</v>
      </c>
      <c r="B228" s="91" t="s">
        <v>1690</v>
      </c>
    </row>
    <row r="229" spans="1:2">
      <c r="A229" s="91" t="s">
        <v>1691</v>
      </c>
      <c r="B229" s="91" t="s">
        <v>1692</v>
      </c>
    </row>
    <row r="230" spans="1:2">
      <c r="A230" s="91" t="s">
        <v>1693</v>
      </c>
      <c r="B230" s="91" t="s">
        <v>1694</v>
      </c>
    </row>
    <row r="231" spans="1:2">
      <c r="A231" s="91" t="s">
        <v>1695</v>
      </c>
      <c r="B231" s="91" t="s">
        <v>1696</v>
      </c>
    </row>
    <row r="232" spans="1:2">
      <c r="A232" s="91" t="s">
        <v>1697</v>
      </c>
      <c r="B232" s="91" t="s">
        <v>1698</v>
      </c>
    </row>
    <row r="233" spans="1:2">
      <c r="A233" s="91" t="s">
        <v>1699</v>
      </c>
      <c r="B233" s="91" t="s">
        <v>1700</v>
      </c>
    </row>
    <row r="234" spans="1:2">
      <c r="A234" s="91" t="s">
        <v>1701</v>
      </c>
      <c r="B234" s="91" t="s">
        <v>1702</v>
      </c>
    </row>
    <row r="235" spans="1:2">
      <c r="A235" s="91" t="s">
        <v>1703</v>
      </c>
      <c r="B235" s="91" t="s">
        <v>1704</v>
      </c>
    </row>
    <row r="236" spans="1:2">
      <c r="A236" s="91" t="s">
        <v>1705</v>
      </c>
      <c r="B236" s="91" t="s">
        <v>1706</v>
      </c>
    </row>
    <row r="237" spans="1:2">
      <c r="A237" s="91" t="s">
        <v>1707</v>
      </c>
      <c r="B237" s="91" t="s">
        <v>1708</v>
      </c>
    </row>
    <row r="238" spans="1:2">
      <c r="A238" s="91" t="s">
        <v>1709</v>
      </c>
      <c r="B238" s="91" t="s">
        <v>1708</v>
      </c>
    </row>
    <row r="239" spans="1:2">
      <c r="A239" s="91" t="s">
        <v>1710</v>
      </c>
      <c r="B239" s="91" t="s">
        <v>1711</v>
      </c>
    </row>
    <row r="240" spans="1:2">
      <c r="A240" s="91" t="s">
        <v>1712</v>
      </c>
      <c r="B240" s="91" t="s">
        <v>1713</v>
      </c>
    </row>
    <row r="241" spans="1:6">
      <c r="A241" s="91" t="s">
        <v>1714</v>
      </c>
      <c r="B241" s="91" t="s">
        <v>1715</v>
      </c>
    </row>
    <row r="242" spans="1:6">
      <c r="A242" s="91" t="s">
        <v>1716</v>
      </c>
      <c r="B242" s="91" t="s">
        <v>1717</v>
      </c>
    </row>
    <row r="243" spans="1:6">
      <c r="A243" s="91" t="s">
        <v>1718</v>
      </c>
      <c r="B243" s="91" t="s">
        <v>1719</v>
      </c>
    </row>
    <row r="244" spans="1:6">
      <c r="A244" s="91" t="s">
        <v>1720</v>
      </c>
      <c r="B244" s="91" t="s">
        <v>1721</v>
      </c>
    </row>
    <row r="245" spans="1:6">
      <c r="A245" s="91" t="s">
        <v>1722</v>
      </c>
      <c r="B245" s="91" t="s">
        <v>1721</v>
      </c>
    </row>
    <row r="246" spans="1:6">
      <c r="A246" s="91" t="s">
        <v>1723</v>
      </c>
      <c r="B246" s="91" t="s">
        <v>1724</v>
      </c>
    </row>
    <row r="247" spans="1:6">
      <c r="A247" s="91" t="s">
        <v>1725</v>
      </c>
      <c r="B247" s="91" t="s">
        <v>1726</v>
      </c>
    </row>
    <row r="248" spans="1:6">
      <c r="A248" s="91" t="s">
        <v>1727</v>
      </c>
      <c r="B248" s="91" t="s">
        <v>1728</v>
      </c>
    </row>
    <row r="249" spans="1:6">
      <c r="A249" s="91" t="s">
        <v>1729</v>
      </c>
      <c r="B249" s="91" t="s">
        <v>1730</v>
      </c>
    </row>
    <row r="250" spans="1:6">
      <c r="A250" s="91" t="s">
        <v>1731</v>
      </c>
      <c r="B250" s="91" t="s">
        <v>1732</v>
      </c>
    </row>
    <row r="251" spans="1:6">
      <c r="A251" s="91" t="s">
        <v>1733</v>
      </c>
      <c r="B251" s="91" t="s">
        <v>1732</v>
      </c>
      <c r="F251" t="s">
        <v>4402</v>
      </c>
    </row>
    <row r="252" spans="1:6">
      <c r="A252" s="91" t="s">
        <v>1734</v>
      </c>
      <c r="B252" s="91" t="s">
        <v>1732</v>
      </c>
    </row>
    <row r="253" spans="1:6">
      <c r="A253" s="91" t="s">
        <v>1735</v>
      </c>
      <c r="B253" s="91" t="s">
        <v>1732</v>
      </c>
    </row>
    <row r="254" spans="1:6">
      <c r="A254" s="91" t="s">
        <v>1736</v>
      </c>
      <c r="B254" s="91" t="s">
        <v>1737</v>
      </c>
    </row>
    <row r="255" spans="1:6">
      <c r="A255" s="91" t="s">
        <v>1738</v>
      </c>
      <c r="B255" s="91" t="s">
        <v>1739</v>
      </c>
    </row>
    <row r="256" spans="1:6">
      <c r="A256" s="91" t="s">
        <v>1740</v>
      </c>
      <c r="B256" s="91" t="s">
        <v>1741</v>
      </c>
    </row>
    <row r="257" spans="1:2">
      <c r="A257" s="91" t="s">
        <v>1742</v>
      </c>
      <c r="B257" s="91" t="s">
        <v>1743</v>
      </c>
    </row>
    <row r="258" spans="1:2">
      <c r="A258" s="91" t="s">
        <v>1744</v>
      </c>
      <c r="B258" s="91" t="s">
        <v>1745</v>
      </c>
    </row>
    <row r="259" spans="1:2">
      <c r="A259" s="91" t="s">
        <v>1746</v>
      </c>
      <c r="B259" s="91" t="s">
        <v>1747</v>
      </c>
    </row>
    <row r="260" spans="1:2">
      <c r="A260" s="91" t="s">
        <v>1748</v>
      </c>
      <c r="B260" s="91" t="s">
        <v>1749</v>
      </c>
    </row>
    <row r="261" spans="1:2">
      <c r="A261" s="91" t="s">
        <v>1750</v>
      </c>
      <c r="B261" s="91" t="s">
        <v>1751</v>
      </c>
    </row>
    <row r="262" spans="1:2">
      <c r="A262" s="91" t="s">
        <v>1752</v>
      </c>
      <c r="B262" s="91" t="s">
        <v>1753</v>
      </c>
    </row>
    <row r="263" spans="1:2">
      <c r="A263" s="91" t="s">
        <v>1754</v>
      </c>
      <c r="B263" s="91" t="s">
        <v>1755</v>
      </c>
    </row>
    <row r="264" spans="1:2">
      <c r="A264" s="91" t="s">
        <v>5212</v>
      </c>
      <c r="B264" s="91" t="s">
        <v>1757</v>
      </c>
    </row>
    <row r="265" spans="1:2">
      <c r="A265" s="91" t="s">
        <v>1758</v>
      </c>
      <c r="B265" s="91" t="s">
        <v>1759</v>
      </c>
    </row>
    <row r="266" spans="1:2">
      <c r="A266" s="91" t="s">
        <v>1760</v>
      </c>
      <c r="B266" s="91" t="s">
        <v>1761</v>
      </c>
    </row>
    <row r="267" spans="1:2">
      <c r="A267" s="91" t="s">
        <v>4662</v>
      </c>
      <c r="B267" s="91" t="s">
        <v>1762</v>
      </c>
    </row>
    <row r="268" spans="1:2">
      <c r="A268" s="91" t="s">
        <v>1763</v>
      </c>
      <c r="B268" s="91" t="s">
        <v>1764</v>
      </c>
    </row>
    <row r="269" spans="1:2">
      <c r="A269" s="91" t="s">
        <v>1765</v>
      </c>
      <c r="B269" s="91" t="s">
        <v>1766</v>
      </c>
    </row>
    <row r="270" spans="1:2">
      <c r="A270" s="91" t="s">
        <v>1767</v>
      </c>
      <c r="B270" s="91" t="s">
        <v>1768</v>
      </c>
    </row>
    <row r="271" spans="1:2">
      <c r="A271" s="91" t="s">
        <v>5276</v>
      </c>
      <c r="B271" s="91" t="s">
        <v>74</v>
      </c>
    </row>
    <row r="272" spans="1:2">
      <c r="A272" s="91" t="s">
        <v>1769</v>
      </c>
      <c r="B272" s="91" t="s">
        <v>1770</v>
      </c>
    </row>
    <row r="273" spans="1:2">
      <c r="A273" s="91" t="s">
        <v>1771</v>
      </c>
      <c r="B273" s="91" t="s">
        <v>1772</v>
      </c>
    </row>
    <row r="274" spans="1:2">
      <c r="A274" s="91" t="s">
        <v>1773</v>
      </c>
      <c r="B274" s="91" t="s">
        <v>1774</v>
      </c>
    </row>
    <row r="275" spans="1:2">
      <c r="A275" s="91" t="s">
        <v>1775</v>
      </c>
      <c r="B275" s="91" t="s">
        <v>74</v>
      </c>
    </row>
    <row r="276" spans="1:2">
      <c r="A276" s="91" t="s">
        <v>4663</v>
      </c>
      <c r="B276" s="91" t="s">
        <v>72</v>
      </c>
    </row>
    <row r="277" spans="1:2">
      <c r="A277" s="91" t="s">
        <v>1776</v>
      </c>
      <c r="B277" s="91" t="s">
        <v>1777</v>
      </c>
    </row>
    <row r="278" spans="1:2">
      <c r="A278" s="91" t="s">
        <v>1778</v>
      </c>
      <c r="B278" s="91" t="s">
        <v>1779</v>
      </c>
    </row>
    <row r="279" spans="1:2">
      <c r="A279" s="91" t="s">
        <v>1780</v>
      </c>
      <c r="B279" s="91" t="s">
        <v>1781</v>
      </c>
    </row>
    <row r="280" spans="1:2">
      <c r="A280" s="91" t="s">
        <v>1782</v>
      </c>
      <c r="B280" s="91" t="s">
        <v>1246</v>
      </c>
    </row>
    <row r="281" spans="1:2">
      <c r="A281" s="91" t="s">
        <v>1783</v>
      </c>
      <c r="B281" s="91" t="s">
        <v>1784</v>
      </c>
    </row>
    <row r="282" spans="1:2">
      <c r="A282" s="91" t="s">
        <v>1785</v>
      </c>
      <c r="B282" s="91" t="s">
        <v>1786</v>
      </c>
    </row>
    <row r="283" spans="1:2">
      <c r="A283" s="91" t="s">
        <v>1787</v>
      </c>
      <c r="B283" s="91" t="s">
        <v>1788</v>
      </c>
    </row>
    <row r="284" spans="1:2">
      <c r="A284" s="91" t="s">
        <v>1789</v>
      </c>
      <c r="B284" s="91" t="s">
        <v>1790</v>
      </c>
    </row>
    <row r="285" spans="1:2">
      <c r="A285" s="91" t="s">
        <v>1791</v>
      </c>
      <c r="B285" s="91" t="s">
        <v>1792</v>
      </c>
    </row>
    <row r="286" spans="1:2">
      <c r="A286" s="91" t="s">
        <v>1793</v>
      </c>
      <c r="B286" s="91" t="s">
        <v>1794</v>
      </c>
    </row>
    <row r="287" spans="1:2">
      <c r="A287" s="91" t="s">
        <v>1795</v>
      </c>
      <c r="B287" s="91" t="s">
        <v>1796</v>
      </c>
    </row>
    <row r="288" spans="1:2">
      <c r="A288" s="91" t="s">
        <v>1797</v>
      </c>
      <c r="B288" s="91" t="s">
        <v>1798</v>
      </c>
    </row>
    <row r="289" spans="1:2">
      <c r="A289" s="91" t="s">
        <v>1799</v>
      </c>
      <c r="B289" s="91" t="s">
        <v>1800</v>
      </c>
    </row>
    <row r="290" spans="1:2">
      <c r="A290" s="91" t="s">
        <v>1801</v>
      </c>
      <c r="B290" s="91" t="s">
        <v>1802</v>
      </c>
    </row>
    <row r="291" spans="1:2">
      <c r="A291" s="91" t="s">
        <v>1803</v>
      </c>
      <c r="B291" s="91" t="s">
        <v>1804</v>
      </c>
    </row>
    <row r="292" spans="1:2">
      <c r="A292" s="91" t="s">
        <v>1805</v>
      </c>
      <c r="B292" s="91" t="s">
        <v>1806</v>
      </c>
    </row>
    <row r="293" spans="1:2">
      <c r="A293" s="91" t="s">
        <v>1807</v>
      </c>
      <c r="B293" s="91" t="s">
        <v>1808</v>
      </c>
    </row>
    <row r="294" spans="1:2">
      <c r="A294" s="91" t="s">
        <v>1809</v>
      </c>
      <c r="B294" s="91" t="s">
        <v>1810</v>
      </c>
    </row>
    <row r="295" spans="1:2">
      <c r="A295" s="91" t="s">
        <v>1811</v>
      </c>
      <c r="B295" s="91" t="s">
        <v>1812</v>
      </c>
    </row>
    <row r="296" spans="1:2">
      <c r="A296" s="91" t="s">
        <v>4664</v>
      </c>
      <c r="B296" s="91" t="s">
        <v>76</v>
      </c>
    </row>
    <row r="297" spans="1:2">
      <c r="A297" s="91" t="s">
        <v>4665</v>
      </c>
      <c r="B297" s="91" t="s">
        <v>1813</v>
      </c>
    </row>
    <row r="298" spans="1:2">
      <c r="A298" s="91" t="s">
        <v>1814</v>
      </c>
      <c r="B298" s="91" t="s">
        <v>1815</v>
      </c>
    </row>
    <row r="299" spans="1:2">
      <c r="A299" s="91" t="s">
        <v>1816</v>
      </c>
      <c r="B299" s="91" t="s">
        <v>1817</v>
      </c>
    </row>
    <row r="300" spans="1:2">
      <c r="A300" s="91" t="s">
        <v>1818</v>
      </c>
      <c r="B300" s="91" t="s">
        <v>1819</v>
      </c>
    </row>
    <row r="301" spans="1:2">
      <c r="A301" s="91" t="s">
        <v>1820</v>
      </c>
      <c r="B301" s="91" t="s">
        <v>1821</v>
      </c>
    </row>
    <row r="302" spans="1:2">
      <c r="A302" s="91" t="s">
        <v>1822</v>
      </c>
      <c r="B302" s="91" t="s">
        <v>1823</v>
      </c>
    </row>
    <row r="303" spans="1:2">
      <c r="A303" s="91" t="s">
        <v>1824</v>
      </c>
      <c r="B303" s="91" t="s">
        <v>78</v>
      </c>
    </row>
    <row r="304" spans="1:2">
      <c r="A304" s="91" t="s">
        <v>1825</v>
      </c>
      <c r="B304" s="91" t="s">
        <v>1826</v>
      </c>
    </row>
    <row r="305" spans="1:2">
      <c r="A305" s="91" t="s">
        <v>1827</v>
      </c>
      <c r="B305" s="91" t="s">
        <v>1826</v>
      </c>
    </row>
    <row r="306" spans="1:2">
      <c r="A306" s="91" t="s">
        <v>1828</v>
      </c>
      <c r="B306" s="91" t="s">
        <v>1826</v>
      </c>
    </row>
    <row r="307" spans="1:2">
      <c r="A307" s="91" t="s">
        <v>1829</v>
      </c>
      <c r="B307" s="91" t="s">
        <v>1826</v>
      </c>
    </row>
    <row r="308" spans="1:2">
      <c r="A308" s="91" t="s">
        <v>1830</v>
      </c>
      <c r="B308" s="91" t="s">
        <v>1831</v>
      </c>
    </row>
    <row r="309" spans="1:2">
      <c r="A309" s="91" t="s">
        <v>1832</v>
      </c>
      <c r="B309" s="91" t="s">
        <v>1833</v>
      </c>
    </row>
    <row r="310" spans="1:2">
      <c r="A310" s="91" t="s">
        <v>1834</v>
      </c>
      <c r="B310" s="91" t="s">
        <v>1835</v>
      </c>
    </row>
    <row r="311" spans="1:2">
      <c r="A311" s="91" t="s">
        <v>1836</v>
      </c>
      <c r="B311" s="91" t="s">
        <v>1826</v>
      </c>
    </row>
    <row r="312" spans="1:2">
      <c r="A312" s="91" t="s">
        <v>1837</v>
      </c>
      <c r="B312" s="91" t="s">
        <v>1826</v>
      </c>
    </row>
    <row r="313" spans="1:2">
      <c r="A313" s="91" t="s">
        <v>1838</v>
      </c>
      <c r="B313" s="91" t="s">
        <v>1826</v>
      </c>
    </row>
    <row r="314" spans="1:2">
      <c r="A314" s="91" t="s">
        <v>1839</v>
      </c>
      <c r="B314" s="91" t="s">
        <v>1826</v>
      </c>
    </row>
    <row r="315" spans="1:2">
      <c r="A315" s="91" t="s">
        <v>1840</v>
      </c>
      <c r="B315" s="91" t="s">
        <v>1826</v>
      </c>
    </row>
    <row r="316" spans="1:2">
      <c r="A316" s="91" t="s">
        <v>1841</v>
      </c>
      <c r="B316" s="91" t="s">
        <v>1826</v>
      </c>
    </row>
    <row r="317" spans="1:2">
      <c r="A317" s="91" t="s">
        <v>1842</v>
      </c>
      <c r="B317" s="91" t="s">
        <v>1843</v>
      </c>
    </row>
    <row r="318" spans="1:2">
      <c r="A318" s="91" t="s">
        <v>1844</v>
      </c>
      <c r="B318" s="91" t="s">
        <v>1843</v>
      </c>
    </row>
    <row r="319" spans="1:2">
      <c r="A319" s="91" t="s">
        <v>1845</v>
      </c>
      <c r="B319" s="91" t="s">
        <v>1843</v>
      </c>
    </row>
    <row r="320" spans="1:2">
      <c r="A320" s="91" t="s">
        <v>1846</v>
      </c>
      <c r="B320" s="91" t="s">
        <v>1843</v>
      </c>
    </row>
    <row r="321" spans="1:2">
      <c r="A321" s="91" t="s">
        <v>1847</v>
      </c>
      <c r="B321" s="91" t="s">
        <v>1843</v>
      </c>
    </row>
    <row r="322" spans="1:2">
      <c r="A322" s="91" t="s">
        <v>1848</v>
      </c>
      <c r="B322" s="91" t="s">
        <v>1843</v>
      </c>
    </row>
    <row r="323" spans="1:2">
      <c r="A323" s="91" t="s">
        <v>1849</v>
      </c>
      <c r="B323" s="91" t="s">
        <v>1843</v>
      </c>
    </row>
    <row r="324" spans="1:2">
      <c r="A324" s="91" t="s">
        <v>1850</v>
      </c>
      <c r="B324" s="91" t="s">
        <v>1843</v>
      </c>
    </row>
    <row r="325" spans="1:2">
      <c r="A325" s="91" t="s">
        <v>1851</v>
      </c>
      <c r="B325" s="91" t="s">
        <v>1843</v>
      </c>
    </row>
    <row r="326" spans="1:2">
      <c r="A326" s="91" t="s">
        <v>1852</v>
      </c>
      <c r="B326" s="91" t="s">
        <v>1843</v>
      </c>
    </row>
    <row r="327" spans="1:2">
      <c r="A327" s="91" t="s">
        <v>1853</v>
      </c>
      <c r="B327" s="91" t="s">
        <v>1854</v>
      </c>
    </row>
    <row r="328" spans="1:2">
      <c r="A328" s="91" t="s">
        <v>1855</v>
      </c>
      <c r="B328" s="91" t="s">
        <v>1854</v>
      </c>
    </row>
    <row r="329" spans="1:2">
      <c r="A329" s="91" t="s">
        <v>1856</v>
      </c>
      <c r="B329" s="91" t="s">
        <v>1854</v>
      </c>
    </row>
    <row r="330" spans="1:2">
      <c r="A330" s="91" t="s">
        <v>1857</v>
      </c>
      <c r="B330" s="91" t="s">
        <v>1854</v>
      </c>
    </row>
    <row r="331" spans="1:2">
      <c r="A331" s="91" t="s">
        <v>1858</v>
      </c>
      <c r="B331" s="91" t="s">
        <v>1854</v>
      </c>
    </row>
    <row r="332" spans="1:2">
      <c r="A332" s="91" t="s">
        <v>1859</v>
      </c>
      <c r="B332" s="91" t="s">
        <v>1854</v>
      </c>
    </row>
    <row r="333" spans="1:2">
      <c r="A333" s="91" t="s">
        <v>1860</v>
      </c>
      <c r="B333" s="91" t="s">
        <v>1854</v>
      </c>
    </row>
    <row r="334" spans="1:2">
      <c r="A334" s="91" t="s">
        <v>1861</v>
      </c>
      <c r="B334" s="91" t="s">
        <v>1854</v>
      </c>
    </row>
    <row r="335" spans="1:2">
      <c r="A335" s="91" t="s">
        <v>1862</v>
      </c>
      <c r="B335" s="91" t="s">
        <v>1854</v>
      </c>
    </row>
    <row r="336" spans="1:2">
      <c r="A336" s="91" t="s">
        <v>1863</v>
      </c>
      <c r="B336" s="91" t="s">
        <v>1854</v>
      </c>
    </row>
    <row r="337" spans="1:2">
      <c r="A337" s="91" t="s">
        <v>1864</v>
      </c>
      <c r="B337" s="91" t="s">
        <v>1865</v>
      </c>
    </row>
    <row r="338" spans="1:2">
      <c r="A338" s="91" t="s">
        <v>1866</v>
      </c>
      <c r="B338" s="91" t="s">
        <v>1865</v>
      </c>
    </row>
    <row r="339" spans="1:2">
      <c r="A339" s="91" t="s">
        <v>1867</v>
      </c>
      <c r="B339" s="91" t="s">
        <v>1865</v>
      </c>
    </row>
    <row r="340" spans="1:2">
      <c r="A340" s="91" t="s">
        <v>1868</v>
      </c>
      <c r="B340" s="91" t="s">
        <v>1865</v>
      </c>
    </row>
    <row r="341" spans="1:2">
      <c r="A341" s="91" t="s">
        <v>1869</v>
      </c>
      <c r="B341" s="91" t="s">
        <v>1865</v>
      </c>
    </row>
    <row r="342" spans="1:2">
      <c r="A342" s="91" t="s">
        <v>1870</v>
      </c>
      <c r="B342" s="91" t="s">
        <v>1865</v>
      </c>
    </row>
    <row r="343" spans="1:2">
      <c r="A343" s="91" t="s">
        <v>1871</v>
      </c>
      <c r="B343" s="91" t="s">
        <v>1865</v>
      </c>
    </row>
    <row r="344" spans="1:2">
      <c r="A344" s="91" t="s">
        <v>1872</v>
      </c>
      <c r="B344" s="91" t="s">
        <v>1865</v>
      </c>
    </row>
    <row r="345" spans="1:2">
      <c r="A345" s="91" t="s">
        <v>1873</v>
      </c>
      <c r="B345" s="91" t="s">
        <v>1865</v>
      </c>
    </row>
    <row r="346" spans="1:2">
      <c r="A346" s="91" t="s">
        <v>1874</v>
      </c>
      <c r="B346" s="91" t="s">
        <v>1865</v>
      </c>
    </row>
    <row r="347" spans="1:2">
      <c r="A347" s="91" t="s">
        <v>4666</v>
      </c>
      <c r="B347" s="91" t="s">
        <v>1875</v>
      </c>
    </row>
    <row r="348" spans="1:2">
      <c r="A348" s="91" t="s">
        <v>1876</v>
      </c>
      <c r="B348" s="91" t="s">
        <v>1877</v>
      </c>
    </row>
    <row r="349" spans="1:2">
      <c r="A349" s="91" t="s">
        <v>1878</v>
      </c>
      <c r="B349" s="91" t="s">
        <v>1879</v>
      </c>
    </row>
    <row r="350" spans="1:2">
      <c r="A350" s="91" t="s">
        <v>1880</v>
      </c>
      <c r="B350" s="91" t="s">
        <v>1881</v>
      </c>
    </row>
    <row r="351" spans="1:2">
      <c r="A351" s="91" t="s">
        <v>1882</v>
      </c>
      <c r="B351" s="91" t="s">
        <v>1883</v>
      </c>
    </row>
    <row r="352" spans="1:2">
      <c r="A352" s="91" t="s">
        <v>1884</v>
      </c>
      <c r="B352" s="91" t="s">
        <v>1885</v>
      </c>
    </row>
    <row r="353" spans="1:2">
      <c r="A353" s="91" t="s">
        <v>1886</v>
      </c>
      <c r="B353" s="91" t="s">
        <v>1887</v>
      </c>
    </row>
    <row r="354" spans="1:2">
      <c r="A354" s="91" t="s">
        <v>1888</v>
      </c>
      <c r="B354" s="91" t="s">
        <v>1889</v>
      </c>
    </row>
    <row r="355" spans="1:2">
      <c r="A355" s="91" t="s">
        <v>1890</v>
      </c>
      <c r="B355" s="91" t="s">
        <v>1891</v>
      </c>
    </row>
    <row r="356" spans="1:2">
      <c r="A356" s="91" t="s">
        <v>1892</v>
      </c>
      <c r="B356" s="91" t="s">
        <v>1893</v>
      </c>
    </row>
    <row r="357" spans="1:2">
      <c r="A357" s="91" t="s">
        <v>1894</v>
      </c>
      <c r="B357" s="91" t="s">
        <v>1895</v>
      </c>
    </row>
    <row r="358" spans="1:2">
      <c r="A358" s="91" t="s">
        <v>1896</v>
      </c>
      <c r="B358" s="91" t="s">
        <v>99</v>
      </c>
    </row>
    <row r="359" spans="1:2">
      <c r="A359" s="91" t="s">
        <v>1897</v>
      </c>
      <c r="B359" s="91" t="s">
        <v>99</v>
      </c>
    </row>
    <row r="360" spans="1:2">
      <c r="A360" s="91" t="s">
        <v>1898</v>
      </c>
      <c r="B360" s="91" t="s">
        <v>1899</v>
      </c>
    </row>
    <row r="361" spans="1:2">
      <c r="A361" s="91" t="s">
        <v>1900</v>
      </c>
      <c r="B361" s="91" t="s">
        <v>1901</v>
      </c>
    </row>
    <row r="362" spans="1:2">
      <c r="A362" s="91" t="s">
        <v>1902</v>
      </c>
      <c r="B362" s="91" t="s">
        <v>1903</v>
      </c>
    </row>
    <row r="363" spans="1:2">
      <c r="A363" s="91" t="s">
        <v>1904</v>
      </c>
      <c r="B363" s="91" t="s">
        <v>1250</v>
      </c>
    </row>
    <row r="364" spans="1:2">
      <c r="A364" s="91" t="s">
        <v>1905</v>
      </c>
      <c r="B364" s="91" t="s">
        <v>1906</v>
      </c>
    </row>
    <row r="365" spans="1:2">
      <c r="A365" s="91" t="s">
        <v>1907</v>
      </c>
      <c r="B365" s="91" t="s">
        <v>1908</v>
      </c>
    </row>
    <row r="366" spans="1:2">
      <c r="A366" s="91" t="s">
        <v>1909</v>
      </c>
      <c r="B366" s="91" t="s">
        <v>1252</v>
      </c>
    </row>
    <row r="367" spans="1:2">
      <c r="A367" s="91" t="s">
        <v>4667</v>
      </c>
      <c r="B367" s="91" t="s">
        <v>1910</v>
      </c>
    </row>
    <row r="368" spans="1:2">
      <c r="A368" s="91" t="s">
        <v>1911</v>
      </c>
      <c r="B368" s="91" t="s">
        <v>1912</v>
      </c>
    </row>
    <row r="369" spans="1:2">
      <c r="A369" s="91" t="s">
        <v>1913</v>
      </c>
      <c r="B369" s="91" t="s">
        <v>1254</v>
      </c>
    </row>
    <row r="370" spans="1:2">
      <c r="A370" s="91" t="s">
        <v>1914</v>
      </c>
      <c r="B370" s="91" t="s">
        <v>1060</v>
      </c>
    </row>
    <row r="371" spans="1:2">
      <c r="A371" s="91" t="s">
        <v>1915</v>
      </c>
      <c r="B371" s="91" t="s">
        <v>1916</v>
      </c>
    </row>
    <row r="372" spans="1:2">
      <c r="A372" s="91" t="s">
        <v>1917</v>
      </c>
      <c r="B372" s="91" t="s">
        <v>1061</v>
      </c>
    </row>
    <row r="373" spans="1:2">
      <c r="A373" s="91" t="s">
        <v>1918</v>
      </c>
      <c r="B373" s="91" t="s">
        <v>1256</v>
      </c>
    </row>
    <row r="374" spans="1:2">
      <c r="A374" s="91" t="s">
        <v>1919</v>
      </c>
      <c r="B374" s="91" t="s">
        <v>1255</v>
      </c>
    </row>
    <row r="375" spans="1:2">
      <c r="A375" s="91" t="s">
        <v>1920</v>
      </c>
      <c r="B375" s="91" t="s">
        <v>1921</v>
      </c>
    </row>
    <row r="376" spans="1:2">
      <c r="A376" s="91" t="s">
        <v>1922</v>
      </c>
      <c r="B376" s="91" t="s">
        <v>1923</v>
      </c>
    </row>
    <row r="377" spans="1:2">
      <c r="A377" s="91" t="s">
        <v>1924</v>
      </c>
      <c r="B377" s="91" t="s">
        <v>1925</v>
      </c>
    </row>
    <row r="378" spans="1:2">
      <c r="A378" s="91" t="s">
        <v>1926</v>
      </c>
      <c r="B378" s="91" t="s">
        <v>1927</v>
      </c>
    </row>
    <row r="379" spans="1:2">
      <c r="A379" s="91" t="s">
        <v>1928</v>
      </c>
      <c r="B379" s="91" t="s">
        <v>1929</v>
      </c>
    </row>
    <row r="380" spans="1:2">
      <c r="A380" s="91" t="s">
        <v>1930</v>
      </c>
      <c r="B380" s="91" t="s">
        <v>1931</v>
      </c>
    </row>
    <row r="381" spans="1:2">
      <c r="A381" s="91" t="s">
        <v>1932</v>
      </c>
      <c r="B381" s="91" t="s">
        <v>1933</v>
      </c>
    </row>
    <row r="382" spans="1:2">
      <c r="A382" s="91" t="s">
        <v>1934</v>
      </c>
      <c r="B382" s="91" t="s">
        <v>1935</v>
      </c>
    </row>
    <row r="383" spans="1:2">
      <c r="A383" s="91" t="s">
        <v>1936</v>
      </c>
      <c r="B383" s="91" t="s">
        <v>1251</v>
      </c>
    </row>
    <row r="384" spans="1:2">
      <c r="A384" s="91" t="s">
        <v>1937</v>
      </c>
      <c r="B384" s="91" t="s">
        <v>1938</v>
      </c>
    </row>
    <row r="385" spans="1:2">
      <c r="A385" s="91" t="s">
        <v>1939</v>
      </c>
      <c r="B385" s="91" t="s">
        <v>1940</v>
      </c>
    </row>
    <row r="386" spans="1:2">
      <c r="A386" s="91" t="s">
        <v>1941</v>
      </c>
      <c r="B386" s="91" t="s">
        <v>1942</v>
      </c>
    </row>
    <row r="387" spans="1:2">
      <c r="A387" s="91" t="s">
        <v>1943</v>
      </c>
      <c r="B387" s="91" t="s">
        <v>1944</v>
      </c>
    </row>
    <row r="388" spans="1:2">
      <c r="A388" s="91" t="s">
        <v>1945</v>
      </c>
      <c r="B388" s="91" t="s">
        <v>1946</v>
      </c>
    </row>
    <row r="389" spans="1:2">
      <c r="A389" s="91" t="s">
        <v>1947</v>
      </c>
      <c r="B389" s="91" t="s">
        <v>1251</v>
      </c>
    </row>
    <row r="390" spans="1:2">
      <c r="A390" s="91" t="s">
        <v>1948</v>
      </c>
      <c r="B390" s="91" t="s">
        <v>1949</v>
      </c>
    </row>
    <row r="391" spans="1:2">
      <c r="A391" s="91" t="s">
        <v>1950</v>
      </c>
      <c r="B391" s="91" t="s">
        <v>1951</v>
      </c>
    </row>
    <row r="392" spans="1:2">
      <c r="A392" s="91" t="s">
        <v>1952</v>
      </c>
      <c r="B392" s="91" t="s">
        <v>1953</v>
      </c>
    </row>
    <row r="393" spans="1:2">
      <c r="A393" s="91" t="s">
        <v>1954</v>
      </c>
      <c r="B393" s="91" t="s">
        <v>1955</v>
      </c>
    </row>
    <row r="394" spans="1:2">
      <c r="A394" s="91" t="s">
        <v>1956</v>
      </c>
      <c r="B394" s="91" t="s">
        <v>1957</v>
      </c>
    </row>
    <row r="395" spans="1:2">
      <c r="A395" s="91" t="s">
        <v>1958</v>
      </c>
      <c r="B395" s="91" t="s">
        <v>1959</v>
      </c>
    </row>
    <row r="396" spans="1:2">
      <c r="A396" s="91" t="s">
        <v>1960</v>
      </c>
      <c r="B396" s="91" t="s">
        <v>1258</v>
      </c>
    </row>
    <row r="397" spans="1:2">
      <c r="A397" s="91" t="s">
        <v>1961</v>
      </c>
      <c r="B397" s="91" t="s">
        <v>1258</v>
      </c>
    </row>
    <row r="398" spans="1:2">
      <c r="A398" s="91" t="s">
        <v>1962</v>
      </c>
      <c r="B398" s="91" t="s">
        <v>1258</v>
      </c>
    </row>
    <row r="399" spans="1:2">
      <c r="A399" s="91" t="s">
        <v>1963</v>
      </c>
      <c r="B399" s="91" t="s">
        <v>1258</v>
      </c>
    </row>
    <row r="400" spans="1:2">
      <c r="A400" s="91" t="s">
        <v>1964</v>
      </c>
      <c r="B400" s="91" t="s">
        <v>1258</v>
      </c>
    </row>
    <row r="401" spans="1:2">
      <c r="A401" s="91" t="s">
        <v>1965</v>
      </c>
      <c r="B401" s="91" t="s">
        <v>1258</v>
      </c>
    </row>
    <row r="402" spans="1:2">
      <c r="A402" s="91" t="s">
        <v>1966</v>
      </c>
      <c r="B402" s="91" t="s">
        <v>1258</v>
      </c>
    </row>
    <row r="403" spans="1:2">
      <c r="A403" s="91" t="s">
        <v>1967</v>
      </c>
      <c r="B403" s="91" t="s">
        <v>1968</v>
      </c>
    </row>
    <row r="404" spans="1:2">
      <c r="A404" s="91" t="s">
        <v>1969</v>
      </c>
      <c r="B404" s="91" t="s">
        <v>1258</v>
      </c>
    </row>
    <row r="405" spans="1:2">
      <c r="A405" s="91" t="s">
        <v>1970</v>
      </c>
      <c r="B405" s="91" t="s">
        <v>1258</v>
      </c>
    </row>
    <row r="406" spans="1:2">
      <c r="A406" s="91" t="s">
        <v>1971</v>
      </c>
      <c r="B406" s="91" t="s">
        <v>1949</v>
      </c>
    </row>
    <row r="407" spans="1:2">
      <c r="A407" s="91" t="s">
        <v>1972</v>
      </c>
      <c r="B407" s="91" t="s">
        <v>1258</v>
      </c>
    </row>
    <row r="408" spans="1:2">
      <c r="A408" s="91" t="s">
        <v>1973</v>
      </c>
      <c r="B408" s="91" t="s">
        <v>1258</v>
      </c>
    </row>
    <row r="409" spans="1:2">
      <c r="A409" s="91" t="s">
        <v>1974</v>
      </c>
      <c r="B409" s="91" t="s">
        <v>1258</v>
      </c>
    </row>
    <row r="410" spans="1:2">
      <c r="A410" s="91" t="s">
        <v>1975</v>
      </c>
      <c r="B410" s="91" t="s">
        <v>1258</v>
      </c>
    </row>
    <row r="411" spans="1:2">
      <c r="A411" s="91" t="s">
        <v>1976</v>
      </c>
      <c r="B411" s="91" t="s">
        <v>1258</v>
      </c>
    </row>
    <row r="412" spans="1:2">
      <c r="A412" s="91" t="s">
        <v>1977</v>
      </c>
      <c r="B412" s="91" t="s">
        <v>1258</v>
      </c>
    </row>
    <row r="413" spans="1:2">
      <c r="A413" s="91" t="s">
        <v>1978</v>
      </c>
      <c r="B413" s="91" t="s">
        <v>1251</v>
      </c>
    </row>
    <row r="414" spans="1:2">
      <c r="A414" s="91" t="s">
        <v>1979</v>
      </c>
      <c r="B414" s="91" t="s">
        <v>1980</v>
      </c>
    </row>
    <row r="415" spans="1:2">
      <c r="A415" s="91" t="s">
        <v>1981</v>
      </c>
      <c r="B415" s="91" t="s">
        <v>1982</v>
      </c>
    </row>
    <row r="416" spans="1:2">
      <c r="A416" s="91" t="s">
        <v>1983</v>
      </c>
      <c r="B416" s="91" t="s">
        <v>71</v>
      </c>
    </row>
    <row r="417" spans="1:2">
      <c r="A417" s="91" t="s">
        <v>1984</v>
      </c>
      <c r="B417" s="91" t="s">
        <v>1985</v>
      </c>
    </row>
    <row r="418" spans="1:2">
      <c r="A418" s="91" t="s">
        <v>1986</v>
      </c>
      <c r="B418" s="91" t="s">
        <v>1987</v>
      </c>
    </row>
    <row r="419" spans="1:2">
      <c r="A419" s="91" t="s">
        <v>1988</v>
      </c>
      <c r="B419" s="91" t="s">
        <v>1989</v>
      </c>
    </row>
    <row r="420" spans="1:2">
      <c r="A420" s="91" t="s">
        <v>1990</v>
      </c>
      <c r="B420" s="91" t="s">
        <v>1083</v>
      </c>
    </row>
    <row r="421" spans="1:2">
      <c r="A421" s="91" t="s">
        <v>1991</v>
      </c>
      <c r="B421" s="91" t="s">
        <v>1992</v>
      </c>
    </row>
    <row r="422" spans="1:2">
      <c r="A422" s="91" t="s">
        <v>5275</v>
      </c>
      <c r="B422" s="91" t="s">
        <v>1993</v>
      </c>
    </row>
    <row r="423" spans="1:2">
      <c r="A423" s="91" t="s">
        <v>1994</v>
      </c>
      <c r="B423" s="91" t="s">
        <v>1995</v>
      </c>
    </row>
    <row r="424" spans="1:2">
      <c r="A424" s="91" t="s">
        <v>1996</v>
      </c>
      <c r="B424" s="91" t="s">
        <v>1997</v>
      </c>
    </row>
    <row r="425" spans="1:2">
      <c r="A425" s="91" t="s">
        <v>1998</v>
      </c>
      <c r="B425" s="91" t="s">
        <v>1999</v>
      </c>
    </row>
    <row r="426" spans="1:2">
      <c r="A426" s="91" t="s">
        <v>2000</v>
      </c>
      <c r="B426" s="91" t="s">
        <v>2001</v>
      </c>
    </row>
    <row r="427" spans="1:2">
      <c r="A427" s="91" t="s">
        <v>2002</v>
      </c>
      <c r="B427" s="91" t="s">
        <v>2003</v>
      </c>
    </row>
    <row r="428" spans="1:2">
      <c r="A428" s="91" t="s">
        <v>4668</v>
      </c>
      <c r="B428" s="91" t="s">
        <v>2004</v>
      </c>
    </row>
    <row r="429" spans="1:2">
      <c r="A429" s="91" t="s">
        <v>2005</v>
      </c>
      <c r="B429" s="91" t="s">
        <v>2006</v>
      </c>
    </row>
    <row r="430" spans="1:2">
      <c r="A430" s="91" t="s">
        <v>2007</v>
      </c>
      <c r="B430" s="91" t="s">
        <v>2004</v>
      </c>
    </row>
    <row r="431" spans="1:2">
      <c r="A431" s="91" t="s">
        <v>2008</v>
      </c>
      <c r="B431" s="91" t="s">
        <v>2006</v>
      </c>
    </row>
    <row r="432" spans="1:2">
      <c r="A432" s="91" t="s">
        <v>2009</v>
      </c>
      <c r="B432" s="91" t="s">
        <v>2010</v>
      </c>
    </row>
    <row r="433" spans="1:2">
      <c r="A433" s="91" t="s">
        <v>2011</v>
      </c>
      <c r="B433" s="91" t="s">
        <v>2012</v>
      </c>
    </row>
    <row r="434" spans="1:2">
      <c r="A434" s="91" t="s">
        <v>2013</v>
      </c>
      <c r="B434" s="91" t="s">
        <v>2014</v>
      </c>
    </row>
    <row r="435" spans="1:2">
      <c r="A435" s="91" t="s">
        <v>2015</v>
      </c>
      <c r="B435" s="91" t="s">
        <v>2016</v>
      </c>
    </row>
    <row r="436" spans="1:2">
      <c r="A436" s="91" t="s">
        <v>2017</v>
      </c>
      <c r="B436" s="91" t="s">
        <v>1058</v>
      </c>
    </row>
    <row r="437" spans="1:2">
      <c r="A437" s="91" t="s">
        <v>2018</v>
      </c>
      <c r="B437" s="91" t="s">
        <v>1059</v>
      </c>
    </row>
    <row r="438" spans="1:2">
      <c r="A438" s="91" t="s">
        <v>2019</v>
      </c>
      <c r="B438" s="91" t="s">
        <v>1065</v>
      </c>
    </row>
    <row r="439" spans="1:2">
      <c r="A439" s="91" t="s">
        <v>2020</v>
      </c>
      <c r="B439" s="91" t="s">
        <v>1066</v>
      </c>
    </row>
    <row r="440" spans="1:2">
      <c r="A440" s="91" t="s">
        <v>2021</v>
      </c>
      <c r="B440" s="91" t="s">
        <v>2022</v>
      </c>
    </row>
    <row r="441" spans="1:2">
      <c r="A441" s="91" t="s">
        <v>2023</v>
      </c>
      <c r="B441" s="91" t="s">
        <v>2024</v>
      </c>
    </row>
    <row r="442" spans="1:2">
      <c r="A442" s="91" t="s">
        <v>2025</v>
      </c>
      <c r="B442" s="91" t="s">
        <v>1062</v>
      </c>
    </row>
    <row r="443" spans="1:2">
      <c r="A443" s="91" t="s">
        <v>2026</v>
      </c>
      <c r="B443" s="91" t="s">
        <v>2027</v>
      </c>
    </row>
    <row r="444" spans="1:2">
      <c r="A444" s="91" t="s">
        <v>2028</v>
      </c>
      <c r="B444" s="91" t="s">
        <v>2029</v>
      </c>
    </row>
    <row r="445" spans="1:2">
      <c r="A445" s="91" t="s">
        <v>2030</v>
      </c>
      <c r="B445" s="91" t="s">
        <v>2031</v>
      </c>
    </row>
    <row r="446" spans="1:2">
      <c r="A446" s="91" t="s">
        <v>5319</v>
      </c>
      <c r="B446" s="91" t="s">
        <v>2032</v>
      </c>
    </row>
    <row r="447" spans="1:2">
      <c r="A447" s="91" t="s">
        <v>2033</v>
      </c>
      <c r="B447" s="91" t="s">
        <v>2034</v>
      </c>
    </row>
    <row r="448" spans="1:2">
      <c r="A448" s="91" t="s">
        <v>2035</v>
      </c>
      <c r="B448" s="91" t="s">
        <v>2036</v>
      </c>
    </row>
    <row r="449" spans="1:2">
      <c r="A449" s="91" t="s">
        <v>2037</v>
      </c>
      <c r="B449" s="91" t="s">
        <v>2038</v>
      </c>
    </row>
    <row r="450" spans="1:2">
      <c r="A450" s="91" t="s">
        <v>2039</v>
      </c>
      <c r="B450" s="91" t="s">
        <v>2040</v>
      </c>
    </row>
    <row r="451" spans="1:2">
      <c r="A451" s="91" t="s">
        <v>2041</v>
      </c>
      <c r="B451" s="91" t="s">
        <v>1063</v>
      </c>
    </row>
    <row r="452" spans="1:2">
      <c r="A452" s="91" t="s">
        <v>2042</v>
      </c>
      <c r="B452" s="91" t="s">
        <v>1067</v>
      </c>
    </row>
    <row r="453" spans="1:2">
      <c r="A453" s="91" t="s">
        <v>2043</v>
      </c>
      <c r="B453" s="91" t="s">
        <v>1068</v>
      </c>
    </row>
    <row r="454" spans="1:2">
      <c r="A454" s="91" t="s">
        <v>4669</v>
      </c>
      <c r="B454" s="91" t="s">
        <v>2044</v>
      </c>
    </row>
    <row r="455" spans="1:2">
      <c r="A455" s="91" t="s">
        <v>2045</v>
      </c>
      <c r="B455" s="91" t="s">
        <v>2046</v>
      </c>
    </row>
    <row r="456" spans="1:2">
      <c r="A456" s="91" t="s">
        <v>2047</v>
      </c>
      <c r="B456" s="91" t="s">
        <v>2048</v>
      </c>
    </row>
    <row r="457" spans="1:2">
      <c r="A457" s="91" t="s">
        <v>2049</v>
      </c>
      <c r="B457" s="91" t="s">
        <v>2050</v>
      </c>
    </row>
    <row r="458" spans="1:2">
      <c r="A458" s="91" t="s">
        <v>2051</v>
      </c>
      <c r="B458" s="91" t="s">
        <v>2052</v>
      </c>
    </row>
    <row r="459" spans="1:2">
      <c r="A459" s="91" t="s">
        <v>2053</v>
      </c>
      <c r="B459" s="91" t="s">
        <v>2054</v>
      </c>
    </row>
    <row r="460" spans="1:2">
      <c r="A460" s="91" t="s">
        <v>2055</v>
      </c>
      <c r="B460" s="91" t="s">
        <v>2056</v>
      </c>
    </row>
    <row r="461" spans="1:2">
      <c r="A461" s="91" t="s">
        <v>2057</v>
      </c>
      <c r="B461" s="91" t="s">
        <v>2058</v>
      </c>
    </row>
    <row r="462" spans="1:2">
      <c r="A462" s="91" t="s">
        <v>2059</v>
      </c>
      <c r="B462" s="91" t="s">
        <v>2060</v>
      </c>
    </row>
    <row r="463" spans="1:2">
      <c r="A463" s="91" t="s">
        <v>2061</v>
      </c>
      <c r="B463" s="91" t="s">
        <v>2062</v>
      </c>
    </row>
    <row r="464" spans="1:2">
      <c r="A464" s="91" t="s">
        <v>2063</v>
      </c>
      <c r="B464" s="91" t="s">
        <v>2064</v>
      </c>
    </row>
    <row r="465" spans="1:2">
      <c r="A465" s="91" t="s">
        <v>2065</v>
      </c>
      <c r="B465" s="91" t="s">
        <v>2066</v>
      </c>
    </row>
    <row r="466" spans="1:2">
      <c r="A466" s="91" t="s">
        <v>2067</v>
      </c>
      <c r="B466" s="91" t="s">
        <v>2068</v>
      </c>
    </row>
    <row r="467" spans="1:2">
      <c r="A467" s="91" t="s">
        <v>2069</v>
      </c>
      <c r="B467" s="91" t="s">
        <v>2070</v>
      </c>
    </row>
    <row r="468" spans="1:2">
      <c r="A468" s="91" t="s">
        <v>2071</v>
      </c>
      <c r="B468" s="91" t="s">
        <v>2072</v>
      </c>
    </row>
    <row r="469" spans="1:2">
      <c r="A469" s="91" t="s">
        <v>2073</v>
      </c>
      <c r="B469" s="91" t="s">
        <v>2074</v>
      </c>
    </row>
    <row r="470" spans="1:2">
      <c r="A470" s="91" t="s">
        <v>2075</v>
      </c>
      <c r="B470" s="91" t="s">
        <v>2076</v>
      </c>
    </row>
    <row r="471" spans="1:2">
      <c r="A471" s="91" t="s">
        <v>2077</v>
      </c>
      <c r="B471" s="91" t="s">
        <v>2078</v>
      </c>
    </row>
    <row r="472" spans="1:2">
      <c r="A472" s="91" t="s">
        <v>2079</v>
      </c>
      <c r="B472" s="91" t="s">
        <v>2080</v>
      </c>
    </row>
    <row r="473" spans="1:2">
      <c r="A473" s="91" t="s">
        <v>2081</v>
      </c>
      <c r="B473" s="91" t="s">
        <v>2082</v>
      </c>
    </row>
    <row r="474" spans="1:2">
      <c r="A474" s="91" t="s">
        <v>2083</v>
      </c>
      <c r="B474" s="91" t="s">
        <v>2084</v>
      </c>
    </row>
    <row r="475" spans="1:2">
      <c r="A475" s="91" t="s">
        <v>2085</v>
      </c>
      <c r="B475" s="91" t="s">
        <v>2086</v>
      </c>
    </row>
    <row r="476" spans="1:2">
      <c r="A476" s="91" t="s">
        <v>2087</v>
      </c>
      <c r="B476" s="91" t="s">
        <v>2088</v>
      </c>
    </row>
    <row r="477" spans="1:2">
      <c r="A477" s="91" t="s">
        <v>2089</v>
      </c>
      <c r="B477" s="91" t="s">
        <v>2090</v>
      </c>
    </row>
    <row r="478" spans="1:2">
      <c r="A478" s="91" t="s">
        <v>2091</v>
      </c>
      <c r="B478" s="91" t="s">
        <v>2092</v>
      </c>
    </row>
    <row r="479" spans="1:2">
      <c r="A479" s="91" t="s">
        <v>2093</v>
      </c>
      <c r="B479" s="91" t="s">
        <v>2094</v>
      </c>
    </row>
    <row r="480" spans="1:2">
      <c r="A480" s="91" t="s">
        <v>2095</v>
      </c>
      <c r="B480" s="91" t="s">
        <v>2096</v>
      </c>
    </row>
    <row r="481" spans="1:2">
      <c r="A481" s="91" t="s">
        <v>2097</v>
      </c>
      <c r="B481" s="91" t="s">
        <v>2098</v>
      </c>
    </row>
    <row r="482" spans="1:2">
      <c r="A482" s="91" t="s">
        <v>2099</v>
      </c>
      <c r="B482" s="91" t="s">
        <v>973</v>
      </c>
    </row>
    <row r="483" spans="1:2">
      <c r="A483" s="91" t="s">
        <v>2100</v>
      </c>
      <c r="B483" s="91" t="s">
        <v>2101</v>
      </c>
    </row>
    <row r="484" spans="1:2">
      <c r="A484" s="91" t="s">
        <v>4670</v>
      </c>
      <c r="B484" s="91" t="s">
        <v>2102</v>
      </c>
    </row>
    <row r="485" spans="1:2">
      <c r="A485" s="91" t="s">
        <v>2103</v>
      </c>
      <c r="B485" s="91" t="s">
        <v>2104</v>
      </c>
    </row>
    <row r="486" spans="1:2">
      <c r="A486" s="91" t="s">
        <v>2105</v>
      </c>
      <c r="B486" s="91" t="s">
        <v>2106</v>
      </c>
    </row>
    <row r="487" spans="1:2">
      <c r="A487" s="91" t="s">
        <v>2107</v>
      </c>
      <c r="B487" s="91" t="s">
        <v>2108</v>
      </c>
    </row>
    <row r="488" spans="1:2">
      <c r="A488" s="91" t="s">
        <v>4671</v>
      </c>
      <c r="B488" s="91" t="s">
        <v>2109</v>
      </c>
    </row>
    <row r="489" spans="1:2">
      <c r="A489" s="91" t="s">
        <v>2110</v>
      </c>
      <c r="B489" s="91" t="s">
        <v>2111</v>
      </c>
    </row>
    <row r="490" spans="1:2">
      <c r="A490" s="91" t="s">
        <v>2112</v>
      </c>
      <c r="B490" s="91" t="s">
        <v>2096</v>
      </c>
    </row>
    <row r="491" spans="1:2">
      <c r="A491" s="91" t="s">
        <v>2113</v>
      </c>
      <c r="B491" s="91" t="s">
        <v>2114</v>
      </c>
    </row>
    <row r="492" spans="1:2">
      <c r="A492" s="91" t="s">
        <v>2115</v>
      </c>
      <c r="B492" s="91" t="s">
        <v>2116</v>
      </c>
    </row>
    <row r="493" spans="1:2">
      <c r="A493" s="91" t="s">
        <v>4672</v>
      </c>
      <c r="B493" s="91" t="s">
        <v>2117</v>
      </c>
    </row>
    <row r="494" spans="1:2">
      <c r="A494" s="91" t="s">
        <v>4673</v>
      </c>
      <c r="B494" s="91" t="s">
        <v>2118</v>
      </c>
    </row>
    <row r="495" spans="1:2">
      <c r="A495" s="91" t="s">
        <v>4674</v>
      </c>
      <c r="B495" s="91" t="s">
        <v>2119</v>
      </c>
    </row>
    <row r="496" spans="1:2">
      <c r="A496" s="91" t="s">
        <v>4675</v>
      </c>
      <c r="B496" s="91" t="s">
        <v>2120</v>
      </c>
    </row>
    <row r="497" spans="1:2">
      <c r="A497" s="91" t="s">
        <v>2121</v>
      </c>
      <c r="B497" s="91" t="s">
        <v>2122</v>
      </c>
    </row>
    <row r="498" spans="1:2">
      <c r="A498" s="91" t="s">
        <v>2123</v>
      </c>
      <c r="B498" s="91" t="s">
        <v>2124</v>
      </c>
    </row>
    <row r="499" spans="1:2">
      <c r="A499" s="91" t="s">
        <v>2125</v>
      </c>
      <c r="B499" s="91" t="s">
        <v>2126</v>
      </c>
    </row>
    <row r="500" spans="1:2">
      <c r="A500" s="91" t="s">
        <v>2127</v>
      </c>
      <c r="B500" s="91" t="s">
        <v>2128</v>
      </c>
    </row>
    <row r="501" spans="1:2">
      <c r="A501" s="91" t="s">
        <v>4676</v>
      </c>
      <c r="B501" s="91" t="s">
        <v>2129</v>
      </c>
    </row>
    <row r="502" spans="1:2">
      <c r="A502" s="91" t="s">
        <v>2130</v>
      </c>
      <c r="B502" s="91" t="s">
        <v>2131</v>
      </c>
    </row>
    <row r="503" spans="1:2">
      <c r="A503" s="91" t="s">
        <v>2132</v>
      </c>
      <c r="B503" s="91" t="s">
        <v>2133</v>
      </c>
    </row>
    <row r="504" spans="1:2">
      <c r="A504" s="91" t="s">
        <v>4677</v>
      </c>
      <c r="B504" s="91" t="s">
        <v>2134</v>
      </c>
    </row>
    <row r="505" spans="1:2">
      <c r="A505" s="91" t="s">
        <v>4678</v>
      </c>
      <c r="B505" s="91" t="s">
        <v>2135</v>
      </c>
    </row>
    <row r="506" spans="1:2">
      <c r="A506" s="91" t="s">
        <v>2136</v>
      </c>
      <c r="B506" s="91" t="s">
        <v>2137</v>
      </c>
    </row>
    <row r="507" spans="1:2">
      <c r="A507" s="91" t="s">
        <v>2138</v>
      </c>
      <c r="B507" s="91" t="s">
        <v>2139</v>
      </c>
    </row>
    <row r="508" spans="1:2">
      <c r="A508" s="91" t="s">
        <v>2140</v>
      </c>
      <c r="B508" s="91" t="s">
        <v>2141</v>
      </c>
    </row>
    <row r="509" spans="1:2">
      <c r="A509" s="91" t="s">
        <v>4679</v>
      </c>
      <c r="B509" s="91" t="s">
        <v>2142</v>
      </c>
    </row>
    <row r="510" spans="1:2">
      <c r="A510" s="91" t="s">
        <v>4680</v>
      </c>
      <c r="B510" s="91" t="s">
        <v>2143</v>
      </c>
    </row>
    <row r="511" spans="1:2">
      <c r="A511" s="91" t="s">
        <v>2144</v>
      </c>
      <c r="B511" s="91" t="s">
        <v>2145</v>
      </c>
    </row>
    <row r="512" spans="1:2">
      <c r="A512" s="91" t="s">
        <v>2146</v>
      </c>
      <c r="B512" s="91" t="s">
        <v>2147</v>
      </c>
    </row>
    <row r="513" spans="1:2">
      <c r="A513" s="91" t="s">
        <v>2148</v>
      </c>
      <c r="B513" s="91" t="s">
        <v>1000</v>
      </c>
    </row>
    <row r="514" spans="1:2">
      <c r="A514" s="91" t="s">
        <v>2149</v>
      </c>
      <c r="B514" s="91" t="s">
        <v>2150</v>
      </c>
    </row>
    <row r="515" spans="1:2">
      <c r="A515" s="91" t="s">
        <v>2151</v>
      </c>
      <c r="B515" s="91" t="s">
        <v>2152</v>
      </c>
    </row>
    <row r="516" spans="1:2">
      <c r="A516" s="91" t="s">
        <v>2153</v>
      </c>
      <c r="B516" s="91" t="s">
        <v>2154</v>
      </c>
    </row>
    <row r="517" spans="1:2">
      <c r="A517" s="91" t="s">
        <v>2155</v>
      </c>
      <c r="B517" s="91" t="s">
        <v>2156</v>
      </c>
    </row>
    <row r="518" spans="1:2">
      <c r="A518" s="91" t="s">
        <v>2157</v>
      </c>
      <c r="B518" s="91" t="s">
        <v>2158</v>
      </c>
    </row>
    <row r="519" spans="1:2">
      <c r="A519" s="91" t="s">
        <v>2159</v>
      </c>
      <c r="B519" s="91" t="s">
        <v>2160</v>
      </c>
    </row>
    <row r="520" spans="1:2">
      <c r="A520" s="91" t="s">
        <v>2161</v>
      </c>
      <c r="B520" s="91" t="s">
        <v>2162</v>
      </c>
    </row>
    <row r="521" spans="1:2">
      <c r="A521" s="91" t="s">
        <v>2163</v>
      </c>
      <c r="B521" s="91" t="s">
        <v>2164</v>
      </c>
    </row>
    <row r="522" spans="1:2">
      <c r="A522" s="91" t="s">
        <v>2165</v>
      </c>
      <c r="B522" s="91" t="s">
        <v>2166</v>
      </c>
    </row>
    <row r="523" spans="1:2">
      <c r="A523" s="91" t="s">
        <v>2167</v>
      </c>
      <c r="B523" s="91" t="s">
        <v>2168</v>
      </c>
    </row>
    <row r="524" spans="1:2">
      <c r="A524" s="91" t="s">
        <v>2169</v>
      </c>
      <c r="B524" s="91" t="s">
        <v>2170</v>
      </c>
    </row>
    <row r="525" spans="1:2">
      <c r="A525" s="91" t="s">
        <v>2171</v>
      </c>
      <c r="B525" s="91" t="s">
        <v>2172</v>
      </c>
    </row>
    <row r="526" spans="1:2">
      <c r="A526" s="91" t="s">
        <v>2173</v>
      </c>
      <c r="B526" s="91" t="s">
        <v>2174</v>
      </c>
    </row>
    <row r="527" spans="1:2">
      <c r="A527" s="91" t="s">
        <v>5267</v>
      </c>
      <c r="B527" s="91" t="s">
        <v>4681</v>
      </c>
    </row>
    <row r="528" spans="1:2">
      <c r="A528" s="91" t="s">
        <v>2175</v>
      </c>
      <c r="B528" s="91" t="s">
        <v>2176</v>
      </c>
    </row>
    <row r="529" spans="1:2">
      <c r="A529" s="91" t="s">
        <v>2177</v>
      </c>
      <c r="B529" s="91" t="s">
        <v>2178</v>
      </c>
    </row>
    <row r="530" spans="1:2">
      <c r="A530" s="91" t="s">
        <v>2179</v>
      </c>
      <c r="B530" s="91" t="s">
        <v>2180</v>
      </c>
    </row>
    <row r="531" spans="1:2">
      <c r="A531" s="91" t="s">
        <v>5348</v>
      </c>
      <c r="B531" s="91" t="s">
        <v>2181</v>
      </c>
    </row>
    <row r="532" spans="1:2">
      <c r="A532" s="91" t="s">
        <v>2182</v>
      </c>
      <c r="B532" s="91" t="s">
        <v>2183</v>
      </c>
    </row>
    <row r="533" spans="1:2">
      <c r="A533" s="91" t="s">
        <v>2184</v>
      </c>
      <c r="B533" s="91" t="s">
        <v>2185</v>
      </c>
    </row>
    <row r="534" spans="1:2">
      <c r="A534" s="91" t="s">
        <v>4682</v>
      </c>
      <c r="B534" s="91" t="s">
        <v>2186</v>
      </c>
    </row>
    <row r="535" spans="1:2">
      <c r="A535" s="91" t="s">
        <v>2187</v>
      </c>
      <c r="B535" s="91" t="s">
        <v>2188</v>
      </c>
    </row>
    <row r="536" spans="1:2">
      <c r="A536" s="91" t="s">
        <v>2189</v>
      </c>
      <c r="B536" s="91" t="s">
        <v>2190</v>
      </c>
    </row>
    <row r="537" spans="1:2">
      <c r="A537" s="91" t="s">
        <v>2191</v>
      </c>
      <c r="B537" s="91" t="s">
        <v>2192</v>
      </c>
    </row>
    <row r="538" spans="1:2">
      <c r="A538" s="91" t="s">
        <v>4683</v>
      </c>
      <c r="B538" s="91" t="s">
        <v>2193</v>
      </c>
    </row>
    <row r="539" spans="1:2">
      <c r="A539" s="91" t="s">
        <v>4684</v>
      </c>
      <c r="B539" s="91" t="s">
        <v>2194</v>
      </c>
    </row>
    <row r="540" spans="1:2">
      <c r="A540" s="91" t="s">
        <v>2195</v>
      </c>
      <c r="B540" s="91" t="s">
        <v>2196</v>
      </c>
    </row>
    <row r="541" spans="1:2">
      <c r="A541" s="91" t="s">
        <v>2197</v>
      </c>
      <c r="B541" s="91" t="s">
        <v>2198</v>
      </c>
    </row>
    <row r="542" spans="1:2">
      <c r="A542" s="91" t="s">
        <v>4685</v>
      </c>
      <c r="B542" s="91" t="s">
        <v>2199</v>
      </c>
    </row>
    <row r="543" spans="1:2">
      <c r="A543" s="91" t="s">
        <v>2200</v>
      </c>
      <c r="B543" s="91" t="s">
        <v>2201</v>
      </c>
    </row>
    <row r="544" spans="1:2">
      <c r="A544" s="91" t="s">
        <v>5268</v>
      </c>
      <c r="B544" s="91" t="s">
        <v>2202</v>
      </c>
    </row>
    <row r="545" spans="1:2">
      <c r="A545" s="91" t="s">
        <v>2203</v>
      </c>
      <c r="B545" s="91" t="s">
        <v>2204</v>
      </c>
    </row>
    <row r="546" spans="1:2">
      <c r="A546" s="91" t="s">
        <v>2205</v>
      </c>
      <c r="B546" s="91" t="s">
        <v>2206</v>
      </c>
    </row>
    <row r="547" spans="1:2">
      <c r="A547" s="91" t="s">
        <v>2207</v>
      </c>
      <c r="B547" s="91" t="s">
        <v>2208</v>
      </c>
    </row>
    <row r="548" spans="1:2">
      <c r="A548" s="91" t="s">
        <v>4686</v>
      </c>
      <c r="B548" s="91" t="s">
        <v>2209</v>
      </c>
    </row>
    <row r="549" spans="1:2">
      <c r="A549" s="91" t="s">
        <v>4687</v>
      </c>
      <c r="B549" s="91" t="s">
        <v>2210</v>
      </c>
    </row>
    <row r="550" spans="1:2">
      <c r="A550" s="91" t="s">
        <v>2211</v>
      </c>
      <c r="B550" s="91" t="s">
        <v>2212</v>
      </c>
    </row>
    <row r="551" spans="1:2">
      <c r="A551" s="91" t="s">
        <v>4688</v>
      </c>
      <c r="B551" s="91" t="s">
        <v>976</v>
      </c>
    </row>
    <row r="552" spans="1:2">
      <c r="A552" s="91" t="s">
        <v>2213</v>
      </c>
      <c r="B552" s="91" t="s">
        <v>2214</v>
      </c>
    </row>
    <row r="553" spans="1:2">
      <c r="A553" s="91" t="s">
        <v>2215</v>
      </c>
      <c r="B553" s="91" t="s">
        <v>2216</v>
      </c>
    </row>
    <row r="554" spans="1:2">
      <c r="A554" s="91" t="s">
        <v>2217</v>
      </c>
      <c r="B554" s="91" t="s">
        <v>2218</v>
      </c>
    </row>
    <row r="555" spans="1:2">
      <c r="A555" s="91" t="s">
        <v>2219</v>
      </c>
      <c r="B555" s="91" t="s">
        <v>2220</v>
      </c>
    </row>
    <row r="556" spans="1:2">
      <c r="A556" s="91" t="s">
        <v>2221</v>
      </c>
      <c r="B556" s="91" t="s">
        <v>2222</v>
      </c>
    </row>
    <row r="557" spans="1:2">
      <c r="A557" s="91" t="s">
        <v>2223</v>
      </c>
      <c r="B557" s="91" t="s">
        <v>2224</v>
      </c>
    </row>
    <row r="558" spans="1:2">
      <c r="A558" s="91" t="s">
        <v>2225</v>
      </c>
      <c r="B558" s="91" t="s">
        <v>2226</v>
      </c>
    </row>
    <row r="559" spans="1:2">
      <c r="A559" s="91" t="s">
        <v>2227</v>
      </c>
      <c r="B559" s="91" t="s">
        <v>2228</v>
      </c>
    </row>
    <row r="560" spans="1:2">
      <c r="A560" s="91" t="s">
        <v>2229</v>
      </c>
      <c r="B560" s="91" t="s">
        <v>2230</v>
      </c>
    </row>
    <row r="561" spans="1:2">
      <c r="A561" s="91" t="s">
        <v>2231</v>
      </c>
      <c r="B561" s="91" t="s">
        <v>2232</v>
      </c>
    </row>
    <row r="562" spans="1:2">
      <c r="A562" s="91" t="s">
        <v>2233</v>
      </c>
      <c r="B562" s="91" t="s">
        <v>2234</v>
      </c>
    </row>
    <row r="563" spans="1:2">
      <c r="A563" s="91" t="s">
        <v>2235</v>
      </c>
      <c r="B563" s="91" t="s">
        <v>2236</v>
      </c>
    </row>
    <row r="564" spans="1:2">
      <c r="A564" s="91" t="s">
        <v>2237</v>
      </c>
      <c r="B564" s="91" t="s">
        <v>2238</v>
      </c>
    </row>
    <row r="565" spans="1:2">
      <c r="A565" s="91" t="s">
        <v>5354</v>
      </c>
      <c r="B565" s="91" t="s">
        <v>2239</v>
      </c>
    </row>
    <row r="566" spans="1:2">
      <c r="A566" s="91" t="s">
        <v>4689</v>
      </c>
      <c r="B566" s="91" t="s">
        <v>2240</v>
      </c>
    </row>
    <row r="567" spans="1:2">
      <c r="A567" s="91" t="s">
        <v>2241</v>
      </c>
      <c r="B567" s="91" t="s">
        <v>2242</v>
      </c>
    </row>
    <row r="568" spans="1:2">
      <c r="A568" s="91" t="s">
        <v>2243</v>
      </c>
      <c r="B568" s="91" t="s">
        <v>2244</v>
      </c>
    </row>
    <row r="569" spans="1:2">
      <c r="A569" s="91" t="s">
        <v>2245</v>
      </c>
      <c r="B569" s="91" t="s">
        <v>2246</v>
      </c>
    </row>
    <row r="570" spans="1:2">
      <c r="A570" s="91" t="s">
        <v>2247</v>
      </c>
      <c r="B570" s="91" t="s">
        <v>2246</v>
      </c>
    </row>
    <row r="571" spans="1:2">
      <c r="A571" s="91" t="s">
        <v>2248</v>
      </c>
      <c r="B571" s="91" t="s">
        <v>2246</v>
      </c>
    </row>
    <row r="572" spans="1:2">
      <c r="A572" s="91" t="s">
        <v>2249</v>
      </c>
      <c r="B572" s="91" t="s">
        <v>2250</v>
      </c>
    </row>
    <row r="573" spans="1:2">
      <c r="A573" s="91" t="s">
        <v>2251</v>
      </c>
      <c r="B573" s="91" t="s">
        <v>2250</v>
      </c>
    </row>
    <row r="574" spans="1:2">
      <c r="A574" s="91" t="s">
        <v>2252</v>
      </c>
      <c r="B574" s="91" t="s">
        <v>2250</v>
      </c>
    </row>
    <row r="575" spans="1:2">
      <c r="A575" s="91" t="s">
        <v>2253</v>
      </c>
      <c r="B575" s="91" t="s">
        <v>2254</v>
      </c>
    </row>
    <row r="576" spans="1:2">
      <c r="A576" s="91" t="s">
        <v>2255</v>
      </c>
      <c r="B576" s="91" t="s">
        <v>2254</v>
      </c>
    </row>
    <row r="577" spans="1:2">
      <c r="A577" s="91" t="s">
        <v>2256</v>
      </c>
      <c r="B577" s="91" t="s">
        <v>2254</v>
      </c>
    </row>
    <row r="578" spans="1:2">
      <c r="A578" s="91" t="s">
        <v>2257</v>
      </c>
      <c r="B578" s="91" t="s">
        <v>2258</v>
      </c>
    </row>
    <row r="579" spans="1:2">
      <c r="A579" s="91" t="s">
        <v>2259</v>
      </c>
      <c r="B579" s="91" t="s">
        <v>2258</v>
      </c>
    </row>
    <row r="580" spans="1:2">
      <c r="A580" s="91" t="s">
        <v>2260</v>
      </c>
      <c r="B580" s="91" t="s">
        <v>2258</v>
      </c>
    </row>
    <row r="581" spans="1:2">
      <c r="A581" s="91" t="s">
        <v>2261</v>
      </c>
      <c r="B581" s="91" t="s">
        <v>2262</v>
      </c>
    </row>
    <row r="582" spans="1:2">
      <c r="A582" s="91" t="s">
        <v>2263</v>
      </c>
      <c r="B582" s="91" t="s">
        <v>2262</v>
      </c>
    </row>
    <row r="583" spans="1:2">
      <c r="A583" s="91" t="s">
        <v>2264</v>
      </c>
      <c r="B583" s="91" t="s">
        <v>2262</v>
      </c>
    </row>
    <row r="584" spans="1:2">
      <c r="A584" s="91" t="s">
        <v>2265</v>
      </c>
      <c r="B584" s="91" t="s">
        <v>2266</v>
      </c>
    </row>
    <row r="585" spans="1:2">
      <c r="A585" s="91" t="s">
        <v>2267</v>
      </c>
      <c r="B585" s="91" t="s">
        <v>2266</v>
      </c>
    </row>
    <row r="586" spans="1:2">
      <c r="A586" s="91" t="s">
        <v>2268</v>
      </c>
      <c r="B586" s="91" t="s">
        <v>2266</v>
      </c>
    </row>
    <row r="587" spans="1:2">
      <c r="A587" s="91" t="s">
        <v>2269</v>
      </c>
      <c r="B587" s="91" t="s">
        <v>2270</v>
      </c>
    </row>
    <row r="588" spans="1:2">
      <c r="A588" s="91" t="s">
        <v>2271</v>
      </c>
      <c r="B588" s="91" t="s">
        <v>2270</v>
      </c>
    </row>
    <row r="589" spans="1:2">
      <c r="A589" s="91" t="s">
        <v>2272</v>
      </c>
      <c r="B589" s="91" t="s">
        <v>2270</v>
      </c>
    </row>
    <row r="590" spans="1:2">
      <c r="A590" s="91" t="s">
        <v>2273</v>
      </c>
      <c r="B590" s="91" t="s">
        <v>2274</v>
      </c>
    </row>
    <row r="591" spans="1:2">
      <c r="A591" s="91" t="s">
        <v>2275</v>
      </c>
      <c r="B591" s="91" t="s">
        <v>2274</v>
      </c>
    </row>
    <row r="592" spans="1:2">
      <c r="A592" s="91" t="s">
        <v>2276</v>
      </c>
      <c r="B592" s="91" t="s">
        <v>2274</v>
      </c>
    </row>
    <row r="593" spans="1:2">
      <c r="A593" s="91" t="s">
        <v>2277</v>
      </c>
      <c r="B593" s="91" t="s">
        <v>2278</v>
      </c>
    </row>
    <row r="594" spans="1:2">
      <c r="A594" s="91" t="s">
        <v>2279</v>
      </c>
      <c r="B594" s="91" t="s">
        <v>2278</v>
      </c>
    </row>
    <row r="595" spans="1:2">
      <c r="A595" s="91" t="s">
        <v>2280</v>
      </c>
      <c r="B595" s="91" t="s">
        <v>2278</v>
      </c>
    </row>
    <row r="596" spans="1:2">
      <c r="A596" s="91" t="s">
        <v>2281</v>
      </c>
      <c r="B596" s="91" t="s">
        <v>2282</v>
      </c>
    </row>
    <row r="597" spans="1:2">
      <c r="A597" s="91" t="s">
        <v>2283</v>
      </c>
      <c r="B597" s="91" t="s">
        <v>2282</v>
      </c>
    </row>
    <row r="598" spans="1:2">
      <c r="A598" s="91" t="s">
        <v>2284</v>
      </c>
      <c r="B598" s="91" t="s">
        <v>2282</v>
      </c>
    </row>
    <row r="599" spans="1:2">
      <c r="A599" s="91" t="s">
        <v>2285</v>
      </c>
      <c r="B599" s="91" t="s">
        <v>2286</v>
      </c>
    </row>
    <row r="600" spans="1:2">
      <c r="A600" s="91" t="s">
        <v>2287</v>
      </c>
      <c r="B600" s="91" t="s">
        <v>2286</v>
      </c>
    </row>
    <row r="601" spans="1:2">
      <c r="A601" s="91" t="s">
        <v>2288</v>
      </c>
      <c r="B601" s="91" t="s">
        <v>2286</v>
      </c>
    </row>
    <row r="602" spans="1:2">
      <c r="A602" s="91" t="s">
        <v>2289</v>
      </c>
      <c r="B602" s="91" t="s">
        <v>2290</v>
      </c>
    </row>
    <row r="603" spans="1:2">
      <c r="A603" s="91" t="s">
        <v>2291</v>
      </c>
      <c r="B603" s="91" t="s">
        <v>2290</v>
      </c>
    </row>
    <row r="604" spans="1:2">
      <c r="A604" s="91" t="s">
        <v>2292</v>
      </c>
      <c r="B604" s="91" t="s">
        <v>2290</v>
      </c>
    </row>
    <row r="605" spans="1:2">
      <c r="A605" s="91" t="s">
        <v>2293</v>
      </c>
      <c r="B605" s="91" t="s">
        <v>2294</v>
      </c>
    </row>
    <row r="606" spans="1:2">
      <c r="A606" s="91" t="s">
        <v>2295</v>
      </c>
      <c r="B606" s="91" t="s">
        <v>2294</v>
      </c>
    </row>
    <row r="607" spans="1:2">
      <c r="A607" s="91" t="s">
        <v>2296</v>
      </c>
      <c r="B607" s="91" t="s">
        <v>2294</v>
      </c>
    </row>
    <row r="608" spans="1:2">
      <c r="A608" s="91" t="s">
        <v>2297</v>
      </c>
      <c r="B608" s="91" t="s">
        <v>2298</v>
      </c>
    </row>
    <row r="609" spans="1:2">
      <c r="A609" s="91" t="s">
        <v>2299</v>
      </c>
      <c r="B609" s="91" t="s">
        <v>2298</v>
      </c>
    </row>
    <row r="610" spans="1:2">
      <c r="A610" s="91" t="s">
        <v>2300</v>
      </c>
      <c r="B610" s="91" t="s">
        <v>2298</v>
      </c>
    </row>
    <row r="611" spans="1:2">
      <c r="A611" s="91" t="s">
        <v>2301</v>
      </c>
      <c r="B611" s="91" t="s">
        <v>2302</v>
      </c>
    </row>
    <row r="612" spans="1:2">
      <c r="A612" s="91" t="s">
        <v>2303</v>
      </c>
      <c r="B612" s="91" t="s">
        <v>2302</v>
      </c>
    </row>
    <row r="613" spans="1:2">
      <c r="A613" s="91" t="s">
        <v>2304</v>
      </c>
      <c r="B613" s="91" t="s">
        <v>2302</v>
      </c>
    </row>
    <row r="614" spans="1:2">
      <c r="A614" s="91" t="s">
        <v>2305</v>
      </c>
      <c r="B614" s="91" t="s">
        <v>2306</v>
      </c>
    </row>
    <row r="615" spans="1:2">
      <c r="A615" s="91" t="s">
        <v>2307</v>
      </c>
      <c r="B615" s="91" t="s">
        <v>2306</v>
      </c>
    </row>
    <row r="616" spans="1:2">
      <c r="A616" s="91" t="s">
        <v>2308</v>
      </c>
      <c r="B616" s="91" t="s">
        <v>2306</v>
      </c>
    </row>
    <row r="617" spans="1:2">
      <c r="A617" s="91" t="s">
        <v>2309</v>
      </c>
      <c r="B617" s="91" t="s">
        <v>2310</v>
      </c>
    </row>
    <row r="618" spans="1:2">
      <c r="A618" s="91" t="s">
        <v>2311</v>
      </c>
      <c r="B618" s="91" t="s">
        <v>2310</v>
      </c>
    </row>
    <row r="619" spans="1:2">
      <c r="A619" s="91" t="s">
        <v>2312</v>
      </c>
      <c r="B619" s="91" t="s">
        <v>2310</v>
      </c>
    </row>
    <row r="620" spans="1:2">
      <c r="A620" s="91" t="s">
        <v>2313</v>
      </c>
      <c r="B620" s="91" t="s">
        <v>2314</v>
      </c>
    </row>
    <row r="621" spans="1:2">
      <c r="A621" s="91" t="s">
        <v>2315</v>
      </c>
      <c r="B621" s="91" t="s">
        <v>2314</v>
      </c>
    </row>
    <row r="622" spans="1:2">
      <c r="A622" s="91" t="s">
        <v>2316</v>
      </c>
      <c r="B622" s="91" t="s">
        <v>2314</v>
      </c>
    </row>
    <row r="623" spans="1:2">
      <c r="A623" s="91" t="s">
        <v>2317</v>
      </c>
      <c r="B623" s="91" t="s">
        <v>2318</v>
      </c>
    </row>
    <row r="624" spans="1:2">
      <c r="A624" s="91" t="s">
        <v>2319</v>
      </c>
      <c r="B624" s="91" t="s">
        <v>2318</v>
      </c>
    </row>
    <row r="625" spans="1:2">
      <c r="A625" s="91" t="s">
        <v>2320</v>
      </c>
      <c r="B625" s="91" t="s">
        <v>2318</v>
      </c>
    </row>
    <row r="626" spans="1:2">
      <c r="A626" s="91" t="s">
        <v>2321</v>
      </c>
      <c r="B626" s="91" t="s">
        <v>2322</v>
      </c>
    </row>
    <row r="627" spans="1:2">
      <c r="A627" s="91" t="s">
        <v>2323</v>
      </c>
      <c r="B627" s="91" t="s">
        <v>85</v>
      </c>
    </row>
    <row r="628" spans="1:2">
      <c r="A628" s="91" t="s">
        <v>2324</v>
      </c>
      <c r="B628" s="91" t="s">
        <v>2325</v>
      </c>
    </row>
    <row r="629" spans="1:2">
      <c r="A629" s="91" t="s">
        <v>2326</v>
      </c>
      <c r="B629" s="91" t="s">
        <v>2327</v>
      </c>
    </row>
    <row r="630" spans="1:2">
      <c r="A630" s="91" t="s">
        <v>2328</v>
      </c>
      <c r="B630" s="91" t="s">
        <v>2329</v>
      </c>
    </row>
    <row r="631" spans="1:2">
      <c r="A631" s="91" t="s">
        <v>2330</v>
      </c>
      <c r="B631" s="91" t="s">
        <v>2331</v>
      </c>
    </row>
    <row r="632" spans="1:2">
      <c r="A632" s="91" t="s">
        <v>2332</v>
      </c>
      <c r="B632" s="91" t="s">
        <v>2333</v>
      </c>
    </row>
    <row r="633" spans="1:2">
      <c r="A633" s="91" t="s">
        <v>2334</v>
      </c>
      <c r="B633" s="91" t="s">
        <v>2335</v>
      </c>
    </row>
    <row r="634" spans="1:2">
      <c r="A634" s="91" t="s">
        <v>2336</v>
      </c>
      <c r="B634" s="91" t="s">
        <v>2337</v>
      </c>
    </row>
    <row r="635" spans="1:2">
      <c r="A635" s="91" t="s">
        <v>2338</v>
      </c>
      <c r="B635" s="91" t="s">
        <v>2339</v>
      </c>
    </row>
    <row r="636" spans="1:2">
      <c r="A636" s="91" t="s">
        <v>2340</v>
      </c>
      <c r="B636" s="91" t="s">
        <v>2341</v>
      </c>
    </row>
    <row r="637" spans="1:2">
      <c r="A637" s="91" t="s">
        <v>2342</v>
      </c>
      <c r="B637" s="91" t="s">
        <v>2343</v>
      </c>
    </row>
    <row r="638" spans="1:2">
      <c r="A638" s="91" t="s">
        <v>2344</v>
      </c>
      <c r="B638" s="91" t="s">
        <v>2345</v>
      </c>
    </row>
    <row r="639" spans="1:2">
      <c r="A639" s="91" t="s">
        <v>2346</v>
      </c>
      <c r="B639" s="91" t="s">
        <v>2347</v>
      </c>
    </row>
    <row r="640" spans="1:2">
      <c r="A640" s="91" t="s">
        <v>2348</v>
      </c>
      <c r="B640" s="91" t="s">
        <v>2349</v>
      </c>
    </row>
    <row r="641" spans="1:2">
      <c r="A641" s="91" t="s">
        <v>2350</v>
      </c>
      <c r="B641" s="91" t="s">
        <v>2351</v>
      </c>
    </row>
    <row r="642" spans="1:2">
      <c r="A642" s="91" t="s">
        <v>2352</v>
      </c>
      <c r="B642" s="91" t="s">
        <v>2353</v>
      </c>
    </row>
    <row r="643" spans="1:2">
      <c r="A643" s="91" t="s">
        <v>2354</v>
      </c>
      <c r="B643" s="91" t="s">
        <v>2349</v>
      </c>
    </row>
    <row r="644" spans="1:2">
      <c r="A644" s="91" t="s">
        <v>5313</v>
      </c>
      <c r="B644" s="91" t="s">
        <v>2355</v>
      </c>
    </row>
    <row r="645" spans="1:2">
      <c r="A645" s="91" t="s">
        <v>2356</v>
      </c>
      <c r="B645" s="91" t="s">
        <v>2357</v>
      </c>
    </row>
    <row r="646" spans="1:2">
      <c r="A646" s="91" t="s">
        <v>2358</v>
      </c>
      <c r="B646" s="91" t="s">
        <v>2359</v>
      </c>
    </row>
    <row r="647" spans="1:2">
      <c r="A647" s="91" t="s">
        <v>2360</v>
      </c>
      <c r="B647" s="91" t="s">
        <v>2361</v>
      </c>
    </row>
    <row r="648" spans="1:2">
      <c r="A648" s="91" t="s">
        <v>2362</v>
      </c>
      <c r="B648" s="91" t="s">
        <v>2363</v>
      </c>
    </row>
    <row r="649" spans="1:2">
      <c r="A649" s="91" t="s">
        <v>2364</v>
      </c>
      <c r="B649" s="91" t="s">
        <v>2357</v>
      </c>
    </row>
    <row r="650" spans="1:2">
      <c r="A650" s="91" t="s">
        <v>2365</v>
      </c>
      <c r="B650" s="91" t="s">
        <v>2359</v>
      </c>
    </row>
    <row r="651" spans="1:2">
      <c r="A651" s="91" t="s">
        <v>5190</v>
      </c>
      <c r="B651" s="91" t="s">
        <v>2366</v>
      </c>
    </row>
    <row r="652" spans="1:2">
      <c r="A652" s="91" t="s">
        <v>5191</v>
      </c>
      <c r="B652" s="91" t="s">
        <v>2367</v>
      </c>
    </row>
    <row r="653" spans="1:2">
      <c r="A653" s="91" t="s">
        <v>2368</v>
      </c>
      <c r="B653" s="91" t="s">
        <v>2369</v>
      </c>
    </row>
    <row r="654" spans="1:2">
      <c r="A654" s="91" t="s">
        <v>5192</v>
      </c>
      <c r="B654" s="91" t="s">
        <v>2370</v>
      </c>
    </row>
    <row r="655" spans="1:2">
      <c r="A655" s="91" t="s">
        <v>2371</v>
      </c>
      <c r="B655" s="91" t="s">
        <v>2372</v>
      </c>
    </row>
    <row r="656" spans="1:2">
      <c r="A656" s="91" t="s">
        <v>2373</v>
      </c>
      <c r="B656" s="91" t="s">
        <v>2374</v>
      </c>
    </row>
    <row r="657" spans="1:2">
      <c r="A657" s="91" t="s">
        <v>2375</v>
      </c>
      <c r="B657" s="91" t="s">
        <v>2376</v>
      </c>
    </row>
    <row r="658" spans="1:2">
      <c r="A658" s="91" t="s">
        <v>2377</v>
      </c>
      <c r="B658" s="91" t="s">
        <v>2378</v>
      </c>
    </row>
    <row r="659" spans="1:2">
      <c r="A659" s="91" t="s">
        <v>2379</v>
      </c>
      <c r="B659" s="91" t="s">
        <v>2380</v>
      </c>
    </row>
    <row r="660" spans="1:2">
      <c r="A660" s="91" t="s">
        <v>2381</v>
      </c>
      <c r="B660" s="91" t="s">
        <v>2382</v>
      </c>
    </row>
    <row r="661" spans="1:2">
      <c r="A661" s="91" t="s">
        <v>2383</v>
      </c>
      <c r="B661" s="91" t="s">
        <v>2384</v>
      </c>
    </row>
    <row r="662" spans="1:2">
      <c r="A662" s="91" t="s">
        <v>2385</v>
      </c>
      <c r="B662" s="91" t="s">
        <v>2386</v>
      </c>
    </row>
    <row r="663" spans="1:2">
      <c r="A663" s="91" t="s">
        <v>2387</v>
      </c>
      <c r="B663" s="91" t="s">
        <v>2388</v>
      </c>
    </row>
    <row r="664" spans="1:2">
      <c r="A664" s="91" t="s">
        <v>2389</v>
      </c>
      <c r="B664" s="91" t="s">
        <v>2390</v>
      </c>
    </row>
    <row r="665" spans="1:2">
      <c r="A665" s="91" t="s">
        <v>2391</v>
      </c>
      <c r="B665" s="91" t="s">
        <v>2392</v>
      </c>
    </row>
    <row r="666" spans="1:2">
      <c r="A666" s="91" t="s">
        <v>2393</v>
      </c>
      <c r="B666" s="91" t="s">
        <v>2394</v>
      </c>
    </row>
    <row r="667" spans="1:2">
      <c r="A667" s="91" t="s">
        <v>2395</v>
      </c>
      <c r="B667" s="91" t="s">
        <v>2396</v>
      </c>
    </row>
    <row r="668" spans="1:2">
      <c r="A668" s="91" t="s">
        <v>2397</v>
      </c>
      <c r="B668" s="91" t="s">
        <v>2384</v>
      </c>
    </row>
    <row r="669" spans="1:2">
      <c r="A669" s="91" t="s">
        <v>2398</v>
      </c>
      <c r="B669" s="91" t="s">
        <v>2386</v>
      </c>
    </row>
    <row r="670" spans="1:2">
      <c r="A670" s="91" t="s">
        <v>2399</v>
      </c>
      <c r="B670" s="91" t="s">
        <v>2384</v>
      </c>
    </row>
    <row r="671" spans="1:2">
      <c r="A671" s="91" t="s">
        <v>2400</v>
      </c>
      <c r="B671" s="91" t="s">
        <v>2401</v>
      </c>
    </row>
    <row r="672" spans="1:2">
      <c r="A672" s="91" t="s">
        <v>2402</v>
      </c>
      <c r="B672" s="91" t="s">
        <v>2403</v>
      </c>
    </row>
    <row r="673" spans="1:2">
      <c r="A673" s="91" t="s">
        <v>2404</v>
      </c>
      <c r="B673" s="91" t="s">
        <v>2405</v>
      </c>
    </row>
    <row r="674" spans="1:2">
      <c r="A674" s="91" t="s">
        <v>2406</v>
      </c>
      <c r="B674" s="91" t="s">
        <v>2407</v>
      </c>
    </row>
    <row r="675" spans="1:2">
      <c r="A675" s="91" t="s">
        <v>2408</v>
      </c>
      <c r="B675" s="91" t="s">
        <v>2409</v>
      </c>
    </row>
    <row r="676" spans="1:2">
      <c r="A676" s="91" t="s">
        <v>2410</v>
      </c>
      <c r="B676" s="91" t="s">
        <v>2411</v>
      </c>
    </row>
    <row r="677" spans="1:2">
      <c r="A677" s="91" t="s">
        <v>2412</v>
      </c>
      <c r="B677" s="91" t="s">
        <v>2413</v>
      </c>
    </row>
    <row r="678" spans="1:2">
      <c r="A678" s="91" t="s">
        <v>2414</v>
      </c>
      <c r="B678" s="91" t="s">
        <v>2415</v>
      </c>
    </row>
    <row r="679" spans="1:2">
      <c r="A679" s="91" t="s">
        <v>2416</v>
      </c>
      <c r="B679" s="91" t="s">
        <v>2417</v>
      </c>
    </row>
    <row r="680" spans="1:2">
      <c r="A680" s="91" t="s">
        <v>2418</v>
      </c>
      <c r="B680" s="91" t="s">
        <v>2419</v>
      </c>
    </row>
    <row r="681" spans="1:2">
      <c r="A681" s="91" t="s">
        <v>2420</v>
      </c>
      <c r="B681" s="91" t="s">
        <v>2421</v>
      </c>
    </row>
    <row r="682" spans="1:2">
      <c r="A682" s="91" t="s">
        <v>2422</v>
      </c>
      <c r="B682" s="91" t="s">
        <v>2423</v>
      </c>
    </row>
    <row r="683" spans="1:2">
      <c r="A683" s="91" t="s">
        <v>2424</v>
      </c>
      <c r="B683" s="91" t="s">
        <v>2425</v>
      </c>
    </row>
    <row r="684" spans="1:2">
      <c r="A684" s="91" t="s">
        <v>2426</v>
      </c>
      <c r="B684" s="91" t="s">
        <v>2427</v>
      </c>
    </row>
    <row r="685" spans="1:2">
      <c r="A685" s="91" t="s">
        <v>2428</v>
      </c>
      <c r="B685" s="91" t="s">
        <v>2429</v>
      </c>
    </row>
    <row r="686" spans="1:2">
      <c r="A686" s="91" t="s">
        <v>2430</v>
      </c>
      <c r="B686" s="91" t="s">
        <v>2431</v>
      </c>
    </row>
    <row r="687" spans="1:2">
      <c r="A687" s="91" t="s">
        <v>2432</v>
      </c>
      <c r="B687" s="91" t="s">
        <v>2433</v>
      </c>
    </row>
    <row r="688" spans="1:2">
      <c r="A688" s="91" t="s">
        <v>2434</v>
      </c>
      <c r="B688" s="91" t="s">
        <v>2435</v>
      </c>
    </row>
    <row r="689" spans="1:2">
      <c r="A689" s="91" t="s">
        <v>2436</v>
      </c>
      <c r="B689" s="91" t="s">
        <v>2437</v>
      </c>
    </row>
    <row r="690" spans="1:2">
      <c r="A690" s="91" t="s">
        <v>2438</v>
      </c>
      <c r="B690" s="91" t="s">
        <v>2439</v>
      </c>
    </row>
    <row r="691" spans="1:2">
      <c r="A691" s="91" t="s">
        <v>2440</v>
      </c>
      <c r="B691" s="91" t="s">
        <v>2441</v>
      </c>
    </row>
    <row r="692" spans="1:2">
      <c r="A692" s="91" t="s">
        <v>2442</v>
      </c>
      <c r="B692" s="91" t="s">
        <v>2443</v>
      </c>
    </row>
    <row r="693" spans="1:2">
      <c r="A693" s="91" t="s">
        <v>2444</v>
      </c>
      <c r="B693" s="91" t="s">
        <v>2445</v>
      </c>
    </row>
    <row r="694" spans="1:2">
      <c r="A694" s="91" t="s">
        <v>2446</v>
      </c>
      <c r="B694" s="91" t="s">
        <v>2447</v>
      </c>
    </row>
    <row r="695" spans="1:2">
      <c r="A695" s="91" t="s">
        <v>2448</v>
      </c>
      <c r="B695" s="91" t="s">
        <v>2449</v>
      </c>
    </row>
    <row r="696" spans="1:2">
      <c r="A696" s="91" t="s">
        <v>2450</v>
      </c>
      <c r="B696" s="91" t="s">
        <v>2451</v>
      </c>
    </row>
    <row r="697" spans="1:2">
      <c r="A697" s="91" t="s">
        <v>2452</v>
      </c>
      <c r="B697" s="91" t="s">
        <v>2453</v>
      </c>
    </row>
    <row r="698" spans="1:2">
      <c r="A698" s="91" t="s">
        <v>2454</v>
      </c>
      <c r="B698" s="91" t="s">
        <v>2455</v>
      </c>
    </row>
    <row r="699" spans="1:2">
      <c r="A699" s="91" t="s">
        <v>2456</v>
      </c>
      <c r="B699" s="91" t="s">
        <v>2457</v>
      </c>
    </row>
    <row r="700" spans="1:2">
      <c r="A700" s="91" t="s">
        <v>2458</v>
      </c>
      <c r="B700" s="91" t="s">
        <v>2459</v>
      </c>
    </row>
    <row r="701" spans="1:2">
      <c r="A701" s="91" t="s">
        <v>2460</v>
      </c>
      <c r="B701" s="91" t="s">
        <v>2461</v>
      </c>
    </row>
    <row r="702" spans="1:2">
      <c r="A702" s="91" t="s">
        <v>2462</v>
      </c>
      <c r="B702" s="91" t="s">
        <v>2463</v>
      </c>
    </row>
    <row r="703" spans="1:2">
      <c r="A703" s="91" t="s">
        <v>2464</v>
      </c>
      <c r="B703" s="91" t="s">
        <v>2465</v>
      </c>
    </row>
    <row r="704" spans="1:2">
      <c r="A704" s="91" t="s">
        <v>2466</v>
      </c>
      <c r="B704" s="91" t="s">
        <v>2467</v>
      </c>
    </row>
    <row r="705" spans="1:2">
      <c r="A705" s="91" t="s">
        <v>2468</v>
      </c>
      <c r="B705" s="91" t="s">
        <v>2469</v>
      </c>
    </row>
    <row r="706" spans="1:2">
      <c r="A706" s="91" t="s">
        <v>5193</v>
      </c>
      <c r="B706" s="91" t="s">
        <v>2470</v>
      </c>
    </row>
    <row r="707" spans="1:2">
      <c r="A707" s="91" t="s">
        <v>2471</v>
      </c>
      <c r="B707" s="91" t="s">
        <v>2472</v>
      </c>
    </row>
    <row r="708" spans="1:2">
      <c r="A708" s="91" t="s">
        <v>2473</v>
      </c>
      <c r="B708" s="91" t="s">
        <v>2474</v>
      </c>
    </row>
    <row r="709" spans="1:2">
      <c r="A709" s="91" t="s">
        <v>5194</v>
      </c>
      <c r="B709" s="91" t="s">
        <v>2475</v>
      </c>
    </row>
    <row r="710" spans="1:2">
      <c r="A710" s="91" t="s">
        <v>5195</v>
      </c>
      <c r="B710" s="91" t="s">
        <v>2476</v>
      </c>
    </row>
    <row r="711" spans="1:2">
      <c r="A711" s="91" t="s">
        <v>2477</v>
      </c>
      <c r="B711" s="91" t="s">
        <v>2478</v>
      </c>
    </row>
    <row r="712" spans="1:2">
      <c r="A712" s="91" t="s">
        <v>2479</v>
      </c>
      <c r="B712" s="91" t="s">
        <v>2480</v>
      </c>
    </row>
    <row r="713" spans="1:2">
      <c r="A713" s="91" t="s">
        <v>2481</v>
      </c>
      <c r="B713" s="91" t="s">
        <v>2482</v>
      </c>
    </row>
    <row r="714" spans="1:2">
      <c r="A714" s="91" t="s">
        <v>2483</v>
      </c>
      <c r="B714" s="91" t="s">
        <v>2484</v>
      </c>
    </row>
    <row r="715" spans="1:2">
      <c r="A715" s="91" t="s">
        <v>2485</v>
      </c>
      <c r="B715" s="91" t="s">
        <v>2486</v>
      </c>
    </row>
    <row r="716" spans="1:2">
      <c r="A716" s="91" t="s">
        <v>2487</v>
      </c>
      <c r="B716" s="91" t="s">
        <v>2066</v>
      </c>
    </row>
    <row r="717" spans="1:2">
      <c r="A717" s="91" t="s">
        <v>2488</v>
      </c>
      <c r="B717" s="91" t="s">
        <v>2489</v>
      </c>
    </row>
    <row r="718" spans="1:2">
      <c r="A718" s="91" t="s">
        <v>2490</v>
      </c>
      <c r="B718" s="91" t="s">
        <v>2491</v>
      </c>
    </row>
    <row r="719" spans="1:2">
      <c r="A719" s="91" t="s">
        <v>2492</v>
      </c>
      <c r="B719" s="91" t="s">
        <v>2493</v>
      </c>
    </row>
    <row r="720" spans="1:2">
      <c r="A720" s="91" t="s">
        <v>2494</v>
      </c>
      <c r="B720" s="91" t="s">
        <v>2495</v>
      </c>
    </row>
    <row r="721" spans="1:2">
      <c r="A721" s="91" t="s">
        <v>2496</v>
      </c>
      <c r="B721" s="91" t="s">
        <v>2497</v>
      </c>
    </row>
    <row r="722" spans="1:2">
      <c r="A722" s="91" t="s">
        <v>2498</v>
      </c>
      <c r="B722" s="91" t="s">
        <v>2499</v>
      </c>
    </row>
    <row r="723" spans="1:2">
      <c r="A723" s="91" t="s">
        <v>2500</v>
      </c>
      <c r="B723" s="91" t="s">
        <v>2501</v>
      </c>
    </row>
    <row r="724" spans="1:2">
      <c r="A724" s="91" t="s">
        <v>2502</v>
      </c>
      <c r="B724" s="91" t="s">
        <v>2503</v>
      </c>
    </row>
    <row r="725" spans="1:2">
      <c r="A725" s="91" t="s">
        <v>2504</v>
      </c>
      <c r="B725" s="91" t="s">
        <v>2505</v>
      </c>
    </row>
    <row r="726" spans="1:2">
      <c r="A726" s="91" t="s">
        <v>2506</v>
      </c>
      <c r="B726" s="91" t="s">
        <v>2507</v>
      </c>
    </row>
    <row r="727" spans="1:2">
      <c r="A727" s="91" t="s">
        <v>2508</v>
      </c>
      <c r="B727" s="91" t="s">
        <v>2509</v>
      </c>
    </row>
    <row r="728" spans="1:2">
      <c r="A728" s="91" t="s">
        <v>2510</v>
      </c>
      <c r="B728" s="91" t="s">
        <v>2511</v>
      </c>
    </row>
    <row r="729" spans="1:2">
      <c r="A729" s="91" t="s">
        <v>2512</v>
      </c>
      <c r="B729" s="91" t="s">
        <v>2513</v>
      </c>
    </row>
    <row r="730" spans="1:2">
      <c r="A730" s="91" t="s">
        <v>2514</v>
      </c>
      <c r="B730" s="91" t="s">
        <v>2515</v>
      </c>
    </row>
    <row r="731" spans="1:2">
      <c r="A731" s="91" t="s">
        <v>2516</v>
      </c>
      <c r="B731" s="91" t="s">
        <v>2517</v>
      </c>
    </row>
    <row r="732" spans="1:2">
      <c r="A732" s="91" t="s">
        <v>2518</v>
      </c>
      <c r="B732" s="91" t="s">
        <v>2519</v>
      </c>
    </row>
    <row r="733" spans="1:2">
      <c r="A733" s="91" t="s">
        <v>2520</v>
      </c>
      <c r="B733" s="91" t="s">
        <v>2521</v>
      </c>
    </row>
    <row r="734" spans="1:2">
      <c r="A734" s="91" t="s">
        <v>2522</v>
      </c>
      <c r="B734" s="91" t="s">
        <v>2523</v>
      </c>
    </row>
    <row r="735" spans="1:2">
      <c r="A735" s="91" t="s">
        <v>2524</v>
      </c>
      <c r="B735" s="91" t="s">
        <v>2525</v>
      </c>
    </row>
    <row r="736" spans="1:2">
      <c r="A736" s="91" t="s">
        <v>2526</v>
      </c>
      <c r="B736" s="91" t="s">
        <v>2527</v>
      </c>
    </row>
    <row r="737" spans="1:2">
      <c r="A737" s="91" t="s">
        <v>2528</v>
      </c>
      <c r="B737" s="91" t="s">
        <v>2529</v>
      </c>
    </row>
    <row r="738" spans="1:2">
      <c r="A738" s="91" t="s">
        <v>2530</v>
      </c>
      <c r="B738" s="91" t="s">
        <v>2531</v>
      </c>
    </row>
    <row r="739" spans="1:2">
      <c r="A739" s="91" t="s">
        <v>2532</v>
      </c>
      <c r="B739" s="91" t="s">
        <v>2533</v>
      </c>
    </row>
    <row r="740" spans="1:2">
      <c r="A740" s="91" t="s">
        <v>2534</v>
      </c>
      <c r="B740" s="91" t="s">
        <v>2535</v>
      </c>
    </row>
    <row r="741" spans="1:2">
      <c r="A741" s="91" t="s">
        <v>2536</v>
      </c>
      <c r="B741" s="91" t="s">
        <v>2537</v>
      </c>
    </row>
    <row r="742" spans="1:2">
      <c r="A742" s="91" t="s">
        <v>2538</v>
      </c>
      <c r="B742" s="91" t="s">
        <v>2539</v>
      </c>
    </row>
    <row r="743" spans="1:2">
      <c r="A743" s="91" t="s">
        <v>2540</v>
      </c>
      <c r="B743" s="91" t="s">
        <v>2541</v>
      </c>
    </row>
    <row r="744" spans="1:2">
      <c r="A744" s="91" t="s">
        <v>2542</v>
      </c>
      <c r="B744" s="91" t="s">
        <v>2543</v>
      </c>
    </row>
    <row r="745" spans="1:2">
      <c r="A745" s="91" t="s">
        <v>2544</v>
      </c>
      <c r="B745" s="91" t="s">
        <v>2545</v>
      </c>
    </row>
    <row r="746" spans="1:2">
      <c r="A746" s="91" t="s">
        <v>2546</v>
      </c>
      <c r="B746" s="91" t="s">
        <v>2547</v>
      </c>
    </row>
    <row r="747" spans="1:2">
      <c r="A747" s="91" t="s">
        <v>2548</v>
      </c>
      <c r="B747" s="91" t="s">
        <v>2549</v>
      </c>
    </row>
    <row r="748" spans="1:2">
      <c r="A748" s="91" t="s">
        <v>2550</v>
      </c>
      <c r="B748" s="91" t="s">
        <v>2551</v>
      </c>
    </row>
    <row r="749" spans="1:2">
      <c r="A749" s="91" t="s">
        <v>2552</v>
      </c>
      <c r="B749" s="91" t="s">
        <v>2553</v>
      </c>
    </row>
    <row r="750" spans="1:2">
      <c r="A750" s="91" t="s">
        <v>2554</v>
      </c>
      <c r="B750" s="91" t="s">
        <v>2555</v>
      </c>
    </row>
    <row r="751" spans="1:2">
      <c r="A751" s="91" t="s">
        <v>2556</v>
      </c>
      <c r="B751" s="91" t="s">
        <v>2557</v>
      </c>
    </row>
    <row r="752" spans="1:2">
      <c r="A752" s="91" t="s">
        <v>2558</v>
      </c>
      <c r="B752" s="91" t="s">
        <v>2559</v>
      </c>
    </row>
    <row r="753" spans="1:2">
      <c r="A753" s="91" t="s">
        <v>2560</v>
      </c>
      <c r="B753" s="91" t="s">
        <v>2561</v>
      </c>
    </row>
    <row r="754" spans="1:2">
      <c r="A754" s="91" t="s">
        <v>2562</v>
      </c>
      <c r="B754" s="91" t="s">
        <v>2563</v>
      </c>
    </row>
    <row r="755" spans="1:2">
      <c r="A755" s="91" t="s">
        <v>2564</v>
      </c>
      <c r="B755" s="91" t="s">
        <v>2565</v>
      </c>
    </row>
    <row r="756" spans="1:2">
      <c r="A756" s="91" t="s">
        <v>2566</v>
      </c>
      <c r="B756" s="91" t="s">
        <v>2567</v>
      </c>
    </row>
    <row r="757" spans="1:2">
      <c r="A757" s="91" t="s">
        <v>2568</v>
      </c>
      <c r="B757" s="91" t="s">
        <v>2569</v>
      </c>
    </row>
    <row r="758" spans="1:2">
      <c r="A758" s="91" t="s">
        <v>2570</v>
      </c>
      <c r="B758" s="91" t="s">
        <v>2571</v>
      </c>
    </row>
    <row r="759" spans="1:2">
      <c r="A759" s="91" t="s">
        <v>2572</v>
      </c>
      <c r="B759" s="91" t="s">
        <v>2573</v>
      </c>
    </row>
    <row r="760" spans="1:2">
      <c r="A760" s="91" t="s">
        <v>4690</v>
      </c>
      <c r="B760" s="91" t="s">
        <v>2574</v>
      </c>
    </row>
    <row r="761" spans="1:2">
      <c r="A761" s="91" t="s">
        <v>2575</v>
      </c>
      <c r="B761" s="91" t="s">
        <v>304</v>
      </c>
    </row>
    <row r="762" spans="1:2">
      <c r="A762" s="91" t="s">
        <v>2576</v>
      </c>
      <c r="B762" s="91" t="s">
        <v>2577</v>
      </c>
    </row>
    <row r="763" spans="1:2">
      <c r="A763" s="91" t="s">
        <v>2578</v>
      </c>
      <c r="B763" s="91" t="s">
        <v>2579</v>
      </c>
    </row>
    <row r="764" spans="1:2">
      <c r="A764" s="91" t="s">
        <v>2580</v>
      </c>
      <c r="B764" s="91" t="s">
        <v>2581</v>
      </c>
    </row>
    <row r="765" spans="1:2">
      <c r="A765" s="91" t="s">
        <v>5222</v>
      </c>
      <c r="B765" s="91" t="s">
        <v>2582</v>
      </c>
    </row>
    <row r="766" spans="1:2">
      <c r="A766" s="91" t="s">
        <v>4691</v>
      </c>
      <c r="B766" s="91" t="s">
        <v>2583</v>
      </c>
    </row>
    <row r="767" spans="1:2">
      <c r="A767" s="91" t="s">
        <v>2584</v>
      </c>
      <c r="B767" s="91" t="s">
        <v>2585</v>
      </c>
    </row>
    <row r="768" spans="1:2">
      <c r="A768" s="91" t="s">
        <v>2586</v>
      </c>
      <c r="B768" s="91" t="s">
        <v>2587</v>
      </c>
    </row>
    <row r="769" spans="1:2">
      <c r="A769" s="91" t="s">
        <v>2588</v>
      </c>
      <c r="B769" s="91" t="s">
        <v>2589</v>
      </c>
    </row>
    <row r="770" spans="1:2">
      <c r="A770" s="91" t="s">
        <v>2590</v>
      </c>
      <c r="B770" s="91" t="s">
        <v>2591</v>
      </c>
    </row>
    <row r="771" spans="1:2">
      <c r="A771" s="91" t="s">
        <v>2592</v>
      </c>
      <c r="B771" s="91" t="s">
        <v>2593</v>
      </c>
    </row>
    <row r="772" spans="1:2">
      <c r="A772" s="91" t="s">
        <v>2594</v>
      </c>
      <c r="B772" s="91" t="s">
        <v>2595</v>
      </c>
    </row>
    <row r="773" spans="1:2">
      <c r="A773" s="91" t="s">
        <v>2596</v>
      </c>
      <c r="B773" s="91" t="s">
        <v>2597</v>
      </c>
    </row>
    <row r="774" spans="1:2">
      <c r="A774" s="91" t="s">
        <v>2598</v>
      </c>
      <c r="B774" s="91" t="s">
        <v>2599</v>
      </c>
    </row>
    <row r="775" spans="1:2">
      <c r="A775" s="91" t="s">
        <v>2600</v>
      </c>
      <c r="B775" s="91" t="s">
        <v>2601</v>
      </c>
    </row>
    <row r="776" spans="1:2">
      <c r="A776" s="91" t="s">
        <v>2602</v>
      </c>
      <c r="B776" s="91" t="s">
        <v>2603</v>
      </c>
    </row>
    <row r="777" spans="1:2">
      <c r="A777" s="91" t="s">
        <v>2604</v>
      </c>
      <c r="B777" s="91" t="s">
        <v>2605</v>
      </c>
    </row>
    <row r="778" spans="1:2">
      <c r="A778" s="91" t="s">
        <v>2606</v>
      </c>
      <c r="B778" s="91" t="s">
        <v>2607</v>
      </c>
    </row>
    <row r="779" spans="1:2">
      <c r="A779" s="91" t="s">
        <v>2608</v>
      </c>
      <c r="B779" s="91" t="s">
        <v>2609</v>
      </c>
    </row>
    <row r="780" spans="1:2">
      <c r="A780" s="91" t="s">
        <v>2610</v>
      </c>
      <c r="B780" s="91" t="s">
        <v>2611</v>
      </c>
    </row>
    <row r="781" spans="1:2">
      <c r="A781" s="91" t="s">
        <v>2612</v>
      </c>
      <c r="B781" s="91" t="s">
        <v>2613</v>
      </c>
    </row>
    <row r="782" spans="1:2">
      <c r="A782" s="91" t="s">
        <v>2614</v>
      </c>
      <c r="B782" s="91" t="s">
        <v>2583</v>
      </c>
    </row>
    <row r="783" spans="1:2">
      <c r="A783" s="91" t="s">
        <v>2615</v>
      </c>
      <c r="B783" s="91" t="s">
        <v>2616</v>
      </c>
    </row>
    <row r="784" spans="1:2">
      <c r="A784" s="91" t="s">
        <v>2617</v>
      </c>
      <c r="B784" s="91" t="s">
        <v>2618</v>
      </c>
    </row>
    <row r="785" spans="1:2">
      <c r="A785" s="91" t="s">
        <v>2619</v>
      </c>
      <c r="B785" s="91" t="s">
        <v>2620</v>
      </c>
    </row>
    <row r="786" spans="1:2">
      <c r="A786" s="91" t="s">
        <v>2621</v>
      </c>
      <c r="B786" s="91" t="s">
        <v>2622</v>
      </c>
    </row>
    <row r="787" spans="1:2">
      <c r="A787" s="91" t="s">
        <v>2623</v>
      </c>
      <c r="B787" s="91" t="s">
        <v>2624</v>
      </c>
    </row>
    <row r="788" spans="1:2">
      <c r="A788" s="91" t="s">
        <v>2625</v>
      </c>
      <c r="B788" s="91" t="s">
        <v>2626</v>
      </c>
    </row>
    <row r="789" spans="1:2">
      <c r="A789" s="91" t="s">
        <v>2627</v>
      </c>
      <c r="B789" s="91" t="s">
        <v>2628</v>
      </c>
    </row>
    <row r="790" spans="1:2">
      <c r="A790" s="91" t="s">
        <v>2629</v>
      </c>
      <c r="B790" s="91" t="s">
        <v>2630</v>
      </c>
    </row>
    <row r="791" spans="1:2">
      <c r="A791" s="91" t="s">
        <v>2631</v>
      </c>
      <c r="B791" s="91" t="s">
        <v>2632</v>
      </c>
    </row>
    <row r="792" spans="1:2">
      <c r="A792" s="91" t="s">
        <v>2633</v>
      </c>
      <c r="B792" s="91" t="s">
        <v>2634</v>
      </c>
    </row>
    <row r="793" spans="1:2">
      <c r="A793" s="91" t="s">
        <v>2635</v>
      </c>
      <c r="B793" s="91" t="s">
        <v>2636</v>
      </c>
    </row>
    <row r="794" spans="1:2">
      <c r="A794" s="91" t="s">
        <v>2637</v>
      </c>
      <c r="B794" s="91" t="s">
        <v>2638</v>
      </c>
    </row>
    <row r="795" spans="1:2">
      <c r="A795" s="91" t="s">
        <v>2639</v>
      </c>
      <c r="B795" s="91" t="s">
        <v>2640</v>
      </c>
    </row>
    <row r="796" spans="1:2">
      <c r="A796" s="91" t="s">
        <v>2641</v>
      </c>
      <c r="B796" s="91" t="s">
        <v>2642</v>
      </c>
    </row>
    <row r="797" spans="1:2">
      <c r="A797" s="91" t="s">
        <v>2643</v>
      </c>
      <c r="B797" s="91" t="s">
        <v>2644</v>
      </c>
    </row>
    <row r="798" spans="1:2">
      <c r="A798" s="91" t="s">
        <v>2645</v>
      </c>
      <c r="B798" s="91" t="s">
        <v>2646</v>
      </c>
    </row>
    <row r="799" spans="1:2">
      <c r="A799" s="91" t="s">
        <v>2647</v>
      </c>
      <c r="B799" s="91" t="s">
        <v>273</v>
      </c>
    </row>
    <row r="800" spans="1:2">
      <c r="A800" s="91" t="s">
        <v>2648</v>
      </c>
      <c r="B800" s="91" t="s">
        <v>2649</v>
      </c>
    </row>
    <row r="801" spans="1:2">
      <c r="A801" s="91" t="s">
        <v>2650</v>
      </c>
      <c r="B801" s="91" t="s">
        <v>2651</v>
      </c>
    </row>
    <row r="802" spans="1:2">
      <c r="A802" s="91" t="s">
        <v>2652</v>
      </c>
      <c r="B802" s="91" t="s">
        <v>2653</v>
      </c>
    </row>
    <row r="803" spans="1:2">
      <c r="A803" s="91" t="s">
        <v>2654</v>
      </c>
      <c r="B803" s="91" t="s">
        <v>2655</v>
      </c>
    </row>
    <row r="804" spans="1:2">
      <c r="A804" s="91" t="s">
        <v>2656</v>
      </c>
      <c r="B804" s="91" t="s">
        <v>2657</v>
      </c>
    </row>
    <row r="805" spans="1:2">
      <c r="A805" s="91" t="s">
        <v>2658</v>
      </c>
      <c r="B805" s="91" t="s">
        <v>2659</v>
      </c>
    </row>
    <row r="806" spans="1:2">
      <c r="A806" s="91" t="s">
        <v>2660</v>
      </c>
      <c r="B806" s="91" t="s">
        <v>2661</v>
      </c>
    </row>
    <row r="807" spans="1:2">
      <c r="A807" s="91" t="s">
        <v>2662</v>
      </c>
      <c r="B807" s="91" t="s">
        <v>2663</v>
      </c>
    </row>
    <row r="808" spans="1:2">
      <c r="A808" s="91" t="s">
        <v>2664</v>
      </c>
      <c r="B808" s="91" t="s">
        <v>2665</v>
      </c>
    </row>
    <row r="809" spans="1:2">
      <c r="A809" s="91" t="s">
        <v>4692</v>
      </c>
      <c r="B809" s="91" t="s">
        <v>285</v>
      </c>
    </row>
    <row r="810" spans="1:2">
      <c r="A810" s="91" t="s">
        <v>2666</v>
      </c>
      <c r="B810" s="91" t="s">
        <v>2667</v>
      </c>
    </row>
    <row r="811" spans="1:2">
      <c r="A811" s="91" t="s">
        <v>2668</v>
      </c>
      <c r="B811" s="91" t="s">
        <v>2669</v>
      </c>
    </row>
    <row r="812" spans="1:2">
      <c r="A812" s="91" t="s">
        <v>2670</v>
      </c>
      <c r="B812" s="91" t="s">
        <v>2671</v>
      </c>
    </row>
    <row r="813" spans="1:2">
      <c r="A813" s="91" t="s">
        <v>2672</v>
      </c>
      <c r="B813" s="91" t="s">
        <v>2673</v>
      </c>
    </row>
    <row r="814" spans="1:2">
      <c r="A814" s="91" t="s">
        <v>2674</v>
      </c>
      <c r="B814" s="91" t="s">
        <v>2675</v>
      </c>
    </row>
    <row r="815" spans="1:2">
      <c r="A815" s="91" t="s">
        <v>2676</v>
      </c>
      <c r="B815" s="91" t="s">
        <v>2677</v>
      </c>
    </row>
    <row r="816" spans="1:2">
      <c r="A816" s="91" t="s">
        <v>2678</v>
      </c>
      <c r="B816" s="91" t="s">
        <v>2679</v>
      </c>
    </row>
    <row r="817" spans="1:2">
      <c r="A817" s="91" t="s">
        <v>2680</v>
      </c>
      <c r="B817" s="91" t="s">
        <v>2681</v>
      </c>
    </row>
    <row r="818" spans="1:2">
      <c r="A818" s="91" t="s">
        <v>2682</v>
      </c>
      <c r="B818" s="91" t="s">
        <v>2683</v>
      </c>
    </row>
    <row r="819" spans="1:2">
      <c r="A819" s="91" t="s">
        <v>2684</v>
      </c>
      <c r="B819" s="91" t="s">
        <v>2685</v>
      </c>
    </row>
    <row r="820" spans="1:2">
      <c r="A820" s="91" t="s">
        <v>2686</v>
      </c>
      <c r="B820" s="91" t="s">
        <v>2687</v>
      </c>
    </row>
    <row r="821" spans="1:2">
      <c r="A821" s="91" t="s">
        <v>2688</v>
      </c>
      <c r="B821" s="91" t="s">
        <v>2689</v>
      </c>
    </row>
    <row r="822" spans="1:2">
      <c r="A822" s="91" t="s">
        <v>2690</v>
      </c>
      <c r="B822" s="91" t="s">
        <v>2691</v>
      </c>
    </row>
    <row r="823" spans="1:2">
      <c r="A823" s="91" t="s">
        <v>2692</v>
      </c>
      <c r="B823" s="91" t="s">
        <v>2693</v>
      </c>
    </row>
    <row r="824" spans="1:2">
      <c r="A824" s="91" t="s">
        <v>2694</v>
      </c>
      <c r="B824" s="91" t="s">
        <v>2695</v>
      </c>
    </row>
    <row r="825" spans="1:2">
      <c r="A825" s="91" t="s">
        <v>2696</v>
      </c>
      <c r="B825" s="91" t="s">
        <v>2697</v>
      </c>
    </row>
    <row r="826" spans="1:2">
      <c r="A826" s="91" t="s">
        <v>2698</v>
      </c>
      <c r="B826" s="91" t="s">
        <v>2699</v>
      </c>
    </row>
    <row r="827" spans="1:2">
      <c r="A827" s="91" t="s">
        <v>2700</v>
      </c>
      <c r="B827" s="91" t="s">
        <v>2701</v>
      </c>
    </row>
    <row r="828" spans="1:2">
      <c r="A828" s="91" t="s">
        <v>2702</v>
      </c>
      <c r="B828" s="91" t="s">
        <v>2703</v>
      </c>
    </row>
    <row r="829" spans="1:2">
      <c r="A829" s="91" t="s">
        <v>2704</v>
      </c>
      <c r="B829" s="91" t="s">
        <v>2705</v>
      </c>
    </row>
    <row r="830" spans="1:2">
      <c r="A830" s="91" t="s">
        <v>2706</v>
      </c>
      <c r="B830" s="91" t="s">
        <v>2707</v>
      </c>
    </row>
    <row r="831" spans="1:2">
      <c r="A831" s="91" t="s">
        <v>2708</v>
      </c>
      <c r="B831" s="91" t="s">
        <v>2709</v>
      </c>
    </row>
    <row r="832" spans="1:2">
      <c r="A832" s="91" t="s">
        <v>2710</v>
      </c>
      <c r="B832" s="91" t="s">
        <v>2711</v>
      </c>
    </row>
    <row r="833" spans="1:2">
      <c r="A833" s="91" t="s">
        <v>2712</v>
      </c>
      <c r="B833" s="91" t="s">
        <v>2713</v>
      </c>
    </row>
    <row r="834" spans="1:2">
      <c r="A834" s="91" t="s">
        <v>2714</v>
      </c>
      <c r="B834" s="91" t="s">
        <v>2715</v>
      </c>
    </row>
    <row r="835" spans="1:2">
      <c r="A835" s="91" t="s">
        <v>2716</v>
      </c>
      <c r="B835" s="91" t="s">
        <v>2717</v>
      </c>
    </row>
    <row r="836" spans="1:2">
      <c r="A836" s="91" t="s">
        <v>2718</v>
      </c>
      <c r="B836" s="91" t="s">
        <v>2719</v>
      </c>
    </row>
    <row r="837" spans="1:2">
      <c r="A837" s="91" t="s">
        <v>2720</v>
      </c>
      <c r="B837" s="91" t="s">
        <v>2721</v>
      </c>
    </row>
    <row r="838" spans="1:2">
      <c r="A838" s="91" t="s">
        <v>2722</v>
      </c>
      <c r="B838" s="91" t="s">
        <v>2723</v>
      </c>
    </row>
    <row r="839" spans="1:2">
      <c r="A839" s="91" t="s">
        <v>2724</v>
      </c>
      <c r="B839" s="91" t="s">
        <v>2725</v>
      </c>
    </row>
    <row r="840" spans="1:2">
      <c r="A840" s="91" t="s">
        <v>2726</v>
      </c>
      <c r="B840" s="91" t="s">
        <v>2727</v>
      </c>
    </row>
    <row r="841" spans="1:2">
      <c r="A841" s="91" t="s">
        <v>2728</v>
      </c>
      <c r="B841" s="91" t="s">
        <v>2729</v>
      </c>
    </row>
    <row r="842" spans="1:2">
      <c r="A842" s="91" t="s">
        <v>2730</v>
      </c>
      <c r="B842" s="91" t="s">
        <v>2731</v>
      </c>
    </row>
    <row r="843" spans="1:2">
      <c r="A843" s="91" t="s">
        <v>2732</v>
      </c>
      <c r="B843" s="91" t="s">
        <v>2733</v>
      </c>
    </row>
    <row r="844" spans="1:2">
      <c r="A844" s="91" t="s">
        <v>2734</v>
      </c>
      <c r="B844" s="91" t="s">
        <v>2735</v>
      </c>
    </row>
    <row r="845" spans="1:2">
      <c r="A845" s="91" t="s">
        <v>2736</v>
      </c>
      <c r="B845" s="91" t="s">
        <v>2737</v>
      </c>
    </row>
    <row r="846" spans="1:2">
      <c r="A846" s="91" t="s">
        <v>2738</v>
      </c>
      <c r="B846" s="91" t="s">
        <v>2739</v>
      </c>
    </row>
    <row r="847" spans="1:2">
      <c r="A847" s="91" t="s">
        <v>2740</v>
      </c>
      <c r="B847" s="91" t="s">
        <v>2741</v>
      </c>
    </row>
    <row r="848" spans="1:2">
      <c r="A848" s="91" t="s">
        <v>2742</v>
      </c>
      <c r="B848" s="91" t="s">
        <v>2743</v>
      </c>
    </row>
    <row r="849" spans="1:2">
      <c r="A849" s="91" t="s">
        <v>2744</v>
      </c>
      <c r="B849" s="91" t="s">
        <v>2745</v>
      </c>
    </row>
    <row r="850" spans="1:2">
      <c r="A850" s="91" t="s">
        <v>2746</v>
      </c>
      <c r="B850" s="91" t="s">
        <v>2747</v>
      </c>
    </row>
    <row r="851" spans="1:2">
      <c r="A851" s="91" t="s">
        <v>2748</v>
      </c>
      <c r="B851" s="91" t="s">
        <v>2749</v>
      </c>
    </row>
    <row r="852" spans="1:2">
      <c r="A852" s="91" t="s">
        <v>2750</v>
      </c>
      <c r="B852" s="91" t="s">
        <v>2751</v>
      </c>
    </row>
    <row r="853" spans="1:2">
      <c r="A853" s="91" t="s">
        <v>2752</v>
      </c>
      <c r="B853" s="91" t="s">
        <v>2753</v>
      </c>
    </row>
    <row r="854" spans="1:2">
      <c r="A854" s="91" t="s">
        <v>2754</v>
      </c>
      <c r="B854" s="91" t="s">
        <v>292</v>
      </c>
    </row>
    <row r="855" spans="1:2">
      <c r="A855" s="91" t="s">
        <v>2755</v>
      </c>
      <c r="B855" s="91" t="s">
        <v>2756</v>
      </c>
    </row>
    <row r="856" spans="1:2">
      <c r="A856" s="91" t="s">
        <v>2757</v>
      </c>
      <c r="B856" s="91" t="s">
        <v>2758</v>
      </c>
    </row>
    <row r="857" spans="1:2">
      <c r="A857" s="91" t="s">
        <v>2759</v>
      </c>
      <c r="B857" s="91" t="s">
        <v>2760</v>
      </c>
    </row>
    <row r="858" spans="1:2">
      <c r="A858" s="91" t="s">
        <v>2761</v>
      </c>
      <c r="B858" s="91" t="s">
        <v>2762</v>
      </c>
    </row>
    <row r="859" spans="1:2">
      <c r="A859" s="91" t="s">
        <v>2763</v>
      </c>
      <c r="B859" s="91" t="s">
        <v>2764</v>
      </c>
    </row>
    <row r="860" spans="1:2">
      <c r="A860" s="91" t="s">
        <v>2765</v>
      </c>
      <c r="B860" s="91" t="s">
        <v>2766</v>
      </c>
    </row>
    <row r="861" spans="1:2">
      <c r="A861" s="91" t="s">
        <v>2767</v>
      </c>
      <c r="B861" s="91" t="s">
        <v>2768</v>
      </c>
    </row>
    <row r="862" spans="1:2">
      <c r="A862" s="91" t="s">
        <v>2769</v>
      </c>
      <c r="B862" s="91" t="s">
        <v>2770</v>
      </c>
    </row>
    <row r="863" spans="1:2">
      <c r="A863" s="91" t="s">
        <v>2771</v>
      </c>
      <c r="B863" s="91" t="s">
        <v>2772</v>
      </c>
    </row>
    <row r="864" spans="1:2">
      <c r="A864" s="91" t="s">
        <v>2773</v>
      </c>
      <c r="B864" s="91" t="s">
        <v>2774</v>
      </c>
    </row>
    <row r="865" spans="1:2">
      <c r="A865" s="91" t="s">
        <v>2775</v>
      </c>
      <c r="B865" s="91" t="s">
        <v>2776</v>
      </c>
    </row>
    <row r="866" spans="1:2">
      <c r="A866" s="91" t="s">
        <v>2777</v>
      </c>
      <c r="B866" s="91" t="s">
        <v>2778</v>
      </c>
    </row>
    <row r="867" spans="1:2">
      <c r="A867" s="91" t="s">
        <v>2779</v>
      </c>
      <c r="B867" s="91" t="s">
        <v>2780</v>
      </c>
    </row>
    <row r="868" spans="1:2">
      <c r="A868" s="91" t="s">
        <v>4693</v>
      </c>
      <c r="B868" s="91" t="s">
        <v>2781</v>
      </c>
    </row>
    <row r="869" spans="1:2">
      <c r="A869" s="91" t="s">
        <v>2782</v>
      </c>
      <c r="B869" s="91" t="s">
        <v>2783</v>
      </c>
    </row>
    <row r="870" spans="1:2">
      <c r="A870" s="91" t="s">
        <v>2784</v>
      </c>
      <c r="B870" s="91" t="s">
        <v>2785</v>
      </c>
    </row>
    <row r="871" spans="1:2">
      <c r="A871" s="91" t="s">
        <v>2786</v>
      </c>
      <c r="B871" s="91" t="s">
        <v>2787</v>
      </c>
    </row>
    <row r="872" spans="1:2">
      <c r="A872" s="91" t="s">
        <v>2788</v>
      </c>
      <c r="B872" s="91" t="s">
        <v>2789</v>
      </c>
    </row>
    <row r="873" spans="1:2">
      <c r="A873" s="91" t="s">
        <v>2790</v>
      </c>
      <c r="B873" s="91" t="s">
        <v>2791</v>
      </c>
    </row>
    <row r="874" spans="1:2">
      <c r="A874" s="91" t="s">
        <v>2792</v>
      </c>
      <c r="B874" s="91" t="s">
        <v>2793</v>
      </c>
    </row>
    <row r="875" spans="1:2">
      <c r="A875" s="91" t="s">
        <v>2794</v>
      </c>
      <c r="B875" s="91" t="s">
        <v>2795</v>
      </c>
    </row>
    <row r="876" spans="1:2">
      <c r="A876" s="91" t="s">
        <v>2796</v>
      </c>
      <c r="B876" s="91" t="s">
        <v>2797</v>
      </c>
    </row>
    <row r="877" spans="1:2">
      <c r="A877" s="91" t="s">
        <v>2798</v>
      </c>
      <c r="B877" s="91" t="s">
        <v>2799</v>
      </c>
    </row>
    <row r="878" spans="1:2">
      <c r="A878" s="91" t="s">
        <v>2800</v>
      </c>
      <c r="B878" s="91" t="s">
        <v>2801</v>
      </c>
    </row>
    <row r="879" spans="1:2">
      <c r="A879" s="91" t="s">
        <v>2802</v>
      </c>
      <c r="B879" s="91" t="s">
        <v>2803</v>
      </c>
    </row>
    <row r="880" spans="1:2">
      <c r="A880" s="91" t="s">
        <v>2804</v>
      </c>
      <c r="B880" s="91" t="s">
        <v>2805</v>
      </c>
    </row>
    <row r="881" spans="1:2">
      <c r="A881" s="91" t="s">
        <v>2806</v>
      </c>
      <c r="B881" s="91" t="s">
        <v>2807</v>
      </c>
    </row>
    <row r="882" spans="1:2">
      <c r="A882" s="91" t="s">
        <v>2808</v>
      </c>
      <c r="B882" s="91" t="s">
        <v>2809</v>
      </c>
    </row>
    <row r="883" spans="1:2">
      <c r="A883" s="91" t="s">
        <v>2810</v>
      </c>
      <c r="B883" s="91" t="s">
        <v>2811</v>
      </c>
    </row>
    <row r="884" spans="1:2">
      <c r="A884" s="91" t="s">
        <v>2812</v>
      </c>
      <c r="B884" s="91" t="s">
        <v>2813</v>
      </c>
    </row>
    <row r="885" spans="1:2">
      <c r="A885" s="91" t="s">
        <v>2814</v>
      </c>
      <c r="B885" s="91" t="s">
        <v>2815</v>
      </c>
    </row>
    <row r="886" spans="1:2">
      <c r="A886" s="91" t="s">
        <v>2816</v>
      </c>
      <c r="B886" s="91" t="s">
        <v>2817</v>
      </c>
    </row>
    <row r="887" spans="1:2">
      <c r="A887" s="91" t="s">
        <v>2818</v>
      </c>
      <c r="B887" s="91" t="s">
        <v>2819</v>
      </c>
    </row>
    <row r="888" spans="1:2">
      <c r="A888" s="91" t="s">
        <v>2820</v>
      </c>
      <c r="B888" s="91" t="s">
        <v>2821</v>
      </c>
    </row>
    <row r="889" spans="1:2">
      <c r="A889" s="91" t="s">
        <v>2822</v>
      </c>
      <c r="B889" s="91" t="s">
        <v>2823</v>
      </c>
    </row>
    <row r="890" spans="1:2">
      <c r="A890" s="91" t="s">
        <v>2824</v>
      </c>
      <c r="B890" s="91" t="s">
        <v>2825</v>
      </c>
    </row>
    <row r="891" spans="1:2">
      <c r="A891" s="91" t="s">
        <v>2826</v>
      </c>
      <c r="B891" s="91" t="s">
        <v>2827</v>
      </c>
    </row>
    <row r="892" spans="1:2">
      <c r="A892" s="91" t="s">
        <v>2828</v>
      </c>
      <c r="B892" s="91" t="s">
        <v>2829</v>
      </c>
    </row>
    <row r="893" spans="1:2">
      <c r="A893" s="91" t="s">
        <v>2830</v>
      </c>
      <c r="B893" s="91" t="s">
        <v>2831</v>
      </c>
    </row>
    <row r="894" spans="1:2">
      <c r="A894" s="91" t="s">
        <v>2832</v>
      </c>
      <c r="B894" s="91" t="s">
        <v>2833</v>
      </c>
    </row>
    <row r="895" spans="1:2">
      <c r="A895" s="91" t="s">
        <v>2834</v>
      </c>
      <c r="B895" s="91" t="s">
        <v>2835</v>
      </c>
    </row>
    <row r="896" spans="1:2">
      <c r="A896" s="91" t="s">
        <v>2836</v>
      </c>
      <c r="B896" s="91" t="s">
        <v>2837</v>
      </c>
    </row>
    <row r="897" spans="1:2">
      <c r="A897" s="91" t="s">
        <v>2838</v>
      </c>
      <c r="B897" s="91" t="s">
        <v>2839</v>
      </c>
    </row>
    <row r="898" spans="1:2">
      <c r="A898" s="91" t="s">
        <v>2840</v>
      </c>
      <c r="B898" s="91" t="s">
        <v>2841</v>
      </c>
    </row>
    <row r="899" spans="1:2">
      <c r="A899" s="91" t="s">
        <v>2842</v>
      </c>
      <c r="B899" s="91" t="s">
        <v>2843</v>
      </c>
    </row>
    <row r="900" spans="1:2">
      <c r="A900" s="91" t="s">
        <v>2844</v>
      </c>
      <c r="B900" s="91" t="s">
        <v>2845</v>
      </c>
    </row>
    <row r="901" spans="1:2">
      <c r="A901" s="91" t="s">
        <v>2846</v>
      </c>
      <c r="B901" s="91" t="s">
        <v>2847</v>
      </c>
    </row>
    <row r="902" spans="1:2">
      <c r="A902" s="91" t="s">
        <v>2848</v>
      </c>
      <c r="B902" s="91" t="s">
        <v>2849</v>
      </c>
    </row>
    <row r="903" spans="1:2">
      <c r="A903" s="91" t="s">
        <v>2850</v>
      </c>
      <c r="B903" s="91" t="s">
        <v>2851</v>
      </c>
    </row>
    <row r="904" spans="1:2">
      <c r="A904" s="91" t="s">
        <v>4694</v>
      </c>
      <c r="B904" s="91" t="s">
        <v>2851</v>
      </c>
    </row>
    <row r="905" spans="1:2">
      <c r="A905" s="91" t="s">
        <v>2852</v>
      </c>
      <c r="B905" s="91" t="s">
        <v>2853</v>
      </c>
    </row>
    <row r="906" spans="1:2">
      <c r="A906" s="91" t="s">
        <v>2854</v>
      </c>
      <c r="B906" s="91" t="s">
        <v>2855</v>
      </c>
    </row>
    <row r="907" spans="1:2">
      <c r="A907" s="91" t="s">
        <v>2856</v>
      </c>
      <c r="B907" s="91" t="s">
        <v>2857</v>
      </c>
    </row>
    <row r="908" spans="1:2">
      <c r="A908" s="91" t="s">
        <v>2858</v>
      </c>
      <c r="B908" s="91" t="s">
        <v>2859</v>
      </c>
    </row>
    <row r="909" spans="1:2">
      <c r="A909" s="91" t="s">
        <v>2860</v>
      </c>
      <c r="B909" s="91" t="s">
        <v>2861</v>
      </c>
    </row>
    <row r="910" spans="1:2">
      <c r="A910" s="91" t="s">
        <v>2862</v>
      </c>
      <c r="B910" s="91" t="s">
        <v>2863</v>
      </c>
    </row>
    <row r="911" spans="1:2">
      <c r="A911" s="91" t="s">
        <v>2864</v>
      </c>
      <c r="B911" s="91" t="s">
        <v>2865</v>
      </c>
    </row>
    <row r="912" spans="1:2">
      <c r="A912" s="91" t="s">
        <v>2866</v>
      </c>
      <c r="B912" s="91" t="s">
        <v>2865</v>
      </c>
    </row>
    <row r="913" spans="1:2">
      <c r="A913" s="91" t="s">
        <v>2867</v>
      </c>
      <c r="B913" s="91" t="s">
        <v>2865</v>
      </c>
    </row>
    <row r="914" spans="1:2">
      <c r="A914" s="91" t="s">
        <v>2868</v>
      </c>
      <c r="B914" s="91" t="s">
        <v>2865</v>
      </c>
    </row>
    <row r="915" spans="1:2">
      <c r="A915" s="91" t="s">
        <v>2869</v>
      </c>
      <c r="B915" s="91" t="s">
        <v>2865</v>
      </c>
    </row>
    <row r="916" spans="1:2">
      <c r="A916" s="91" t="s">
        <v>2870</v>
      </c>
      <c r="B916" s="91" t="s">
        <v>2865</v>
      </c>
    </row>
    <row r="917" spans="1:2">
      <c r="A917" s="91" t="s">
        <v>2871</v>
      </c>
      <c r="B917" s="91" t="s">
        <v>2865</v>
      </c>
    </row>
    <row r="918" spans="1:2">
      <c r="A918" s="91" t="s">
        <v>2872</v>
      </c>
      <c r="B918" s="91" t="s">
        <v>2865</v>
      </c>
    </row>
    <row r="919" spans="1:2">
      <c r="A919" s="91" t="s">
        <v>2873</v>
      </c>
      <c r="B919" s="91" t="s">
        <v>2865</v>
      </c>
    </row>
    <row r="920" spans="1:2">
      <c r="A920" s="91" t="s">
        <v>2874</v>
      </c>
      <c r="B920" s="91" t="s">
        <v>2865</v>
      </c>
    </row>
    <row r="921" spans="1:2">
      <c r="A921" s="91" t="s">
        <v>2875</v>
      </c>
      <c r="B921" s="91" t="s">
        <v>267</v>
      </c>
    </row>
    <row r="922" spans="1:2">
      <c r="A922" s="91" t="s">
        <v>2876</v>
      </c>
      <c r="B922" s="91" t="s">
        <v>267</v>
      </c>
    </row>
    <row r="923" spans="1:2">
      <c r="A923" s="91" t="s">
        <v>2877</v>
      </c>
      <c r="B923" s="91" t="s">
        <v>267</v>
      </c>
    </row>
    <row r="924" spans="1:2">
      <c r="A924" s="91" t="s">
        <v>2878</v>
      </c>
      <c r="B924" s="91" t="s">
        <v>267</v>
      </c>
    </row>
    <row r="925" spans="1:2">
      <c r="A925" s="91" t="s">
        <v>2879</v>
      </c>
      <c r="B925" s="91" t="s">
        <v>267</v>
      </c>
    </row>
    <row r="926" spans="1:2">
      <c r="A926" s="91" t="s">
        <v>2880</v>
      </c>
      <c r="B926" s="91" t="s">
        <v>267</v>
      </c>
    </row>
    <row r="927" spans="1:2">
      <c r="A927" s="91" t="s">
        <v>2881</v>
      </c>
      <c r="B927" s="91" t="s">
        <v>267</v>
      </c>
    </row>
    <row r="928" spans="1:2">
      <c r="A928" s="91" t="s">
        <v>2882</v>
      </c>
      <c r="B928" s="91" t="s">
        <v>267</v>
      </c>
    </row>
    <row r="929" spans="1:2">
      <c r="A929" s="91" t="s">
        <v>2883</v>
      </c>
      <c r="B929" s="91" t="s">
        <v>267</v>
      </c>
    </row>
    <row r="930" spans="1:2">
      <c r="A930" s="91" t="s">
        <v>2884</v>
      </c>
      <c r="B930" s="91" t="s">
        <v>267</v>
      </c>
    </row>
    <row r="931" spans="1:2">
      <c r="A931" s="91" t="s">
        <v>2885</v>
      </c>
      <c r="B931" s="91" t="s">
        <v>267</v>
      </c>
    </row>
    <row r="932" spans="1:2">
      <c r="A932" s="91" t="s">
        <v>2886</v>
      </c>
      <c r="B932" s="91" t="s">
        <v>267</v>
      </c>
    </row>
    <row r="933" spans="1:2">
      <c r="A933" s="91" t="s">
        <v>2887</v>
      </c>
      <c r="B933" s="91" t="s">
        <v>267</v>
      </c>
    </row>
    <row r="934" spans="1:2">
      <c r="A934" s="91" t="s">
        <v>2888</v>
      </c>
      <c r="B934" s="91" t="s">
        <v>267</v>
      </c>
    </row>
    <row r="935" spans="1:2">
      <c r="A935" s="91" t="s">
        <v>2889</v>
      </c>
      <c r="B935" s="91" t="s">
        <v>267</v>
      </c>
    </row>
    <row r="936" spans="1:2">
      <c r="A936" s="91" t="s">
        <v>2890</v>
      </c>
      <c r="B936" s="91" t="s">
        <v>267</v>
      </c>
    </row>
    <row r="937" spans="1:2">
      <c r="A937" s="91" t="s">
        <v>2891</v>
      </c>
      <c r="B937" s="91" t="s">
        <v>267</v>
      </c>
    </row>
    <row r="938" spans="1:2">
      <c r="A938" s="91" t="s">
        <v>2892</v>
      </c>
      <c r="B938" s="91" t="s">
        <v>267</v>
      </c>
    </row>
    <row r="939" spans="1:2">
      <c r="A939" s="91" t="s">
        <v>2893</v>
      </c>
      <c r="B939" s="91" t="s">
        <v>267</v>
      </c>
    </row>
    <row r="940" spans="1:2">
      <c r="A940" s="91" t="s">
        <v>2894</v>
      </c>
      <c r="B940" s="91" t="s">
        <v>267</v>
      </c>
    </row>
    <row r="941" spans="1:2">
      <c r="A941" s="91" t="s">
        <v>2895</v>
      </c>
      <c r="B941" s="91" t="s">
        <v>267</v>
      </c>
    </row>
    <row r="942" spans="1:2">
      <c r="A942" s="91" t="s">
        <v>2896</v>
      </c>
      <c r="B942" s="91" t="s">
        <v>267</v>
      </c>
    </row>
    <row r="943" spans="1:2">
      <c r="A943" s="91" t="s">
        <v>2897</v>
      </c>
      <c r="B943" s="91" t="s">
        <v>267</v>
      </c>
    </row>
    <row r="944" spans="1:2">
      <c r="A944" s="91" t="s">
        <v>2898</v>
      </c>
      <c r="B944" s="91" t="s">
        <v>267</v>
      </c>
    </row>
    <row r="945" spans="1:2">
      <c r="A945" s="91" t="s">
        <v>2899</v>
      </c>
      <c r="B945" s="91" t="s">
        <v>267</v>
      </c>
    </row>
    <row r="946" spans="1:2">
      <c r="A946" s="91" t="s">
        <v>2900</v>
      </c>
      <c r="B946" s="91" t="s">
        <v>267</v>
      </c>
    </row>
    <row r="947" spans="1:2">
      <c r="A947" s="91" t="s">
        <v>2901</v>
      </c>
      <c r="B947" s="91" t="s">
        <v>267</v>
      </c>
    </row>
    <row r="948" spans="1:2">
      <c r="A948" s="91" t="s">
        <v>2902</v>
      </c>
      <c r="B948" s="91" t="s">
        <v>267</v>
      </c>
    </row>
    <row r="949" spans="1:2">
      <c r="A949" s="91" t="s">
        <v>2903</v>
      </c>
      <c r="B949" s="91" t="s">
        <v>267</v>
      </c>
    </row>
    <row r="950" spans="1:2">
      <c r="A950" s="91" t="s">
        <v>2904</v>
      </c>
      <c r="B950" s="91" t="s">
        <v>267</v>
      </c>
    </row>
    <row r="951" spans="1:2">
      <c r="A951" s="91" t="s">
        <v>2905</v>
      </c>
      <c r="B951" s="91" t="s">
        <v>267</v>
      </c>
    </row>
    <row r="952" spans="1:2">
      <c r="A952" s="91" t="s">
        <v>2906</v>
      </c>
      <c r="B952" s="91" t="s">
        <v>267</v>
      </c>
    </row>
    <row r="953" spans="1:2">
      <c r="A953" s="91" t="s">
        <v>2907</v>
      </c>
      <c r="B953" s="91" t="s">
        <v>267</v>
      </c>
    </row>
    <row r="954" spans="1:2">
      <c r="A954" s="91" t="s">
        <v>2908</v>
      </c>
      <c r="B954" s="91" t="s">
        <v>267</v>
      </c>
    </row>
    <row r="955" spans="1:2">
      <c r="A955" s="91" t="s">
        <v>2909</v>
      </c>
      <c r="B955" s="91" t="s">
        <v>267</v>
      </c>
    </row>
    <row r="956" spans="1:2">
      <c r="A956" s="91" t="s">
        <v>2910</v>
      </c>
      <c r="B956" s="91" t="s">
        <v>267</v>
      </c>
    </row>
    <row r="957" spans="1:2">
      <c r="A957" s="91" t="s">
        <v>2911</v>
      </c>
      <c r="B957" s="91" t="s">
        <v>267</v>
      </c>
    </row>
    <row r="958" spans="1:2">
      <c r="A958" s="91" t="s">
        <v>2912</v>
      </c>
      <c r="B958" s="91" t="s">
        <v>267</v>
      </c>
    </row>
    <row r="959" spans="1:2">
      <c r="A959" s="91" t="s">
        <v>2913</v>
      </c>
      <c r="B959" s="91" t="s">
        <v>267</v>
      </c>
    </row>
    <row r="960" spans="1:2">
      <c r="A960" s="91" t="s">
        <v>2914</v>
      </c>
      <c r="B960" s="91" t="s">
        <v>267</v>
      </c>
    </row>
    <row r="961" spans="1:2">
      <c r="A961" s="91" t="s">
        <v>2915</v>
      </c>
      <c r="B961" s="91" t="s">
        <v>267</v>
      </c>
    </row>
    <row r="962" spans="1:2">
      <c r="A962" s="91" t="s">
        <v>2916</v>
      </c>
      <c r="B962" s="91" t="s">
        <v>267</v>
      </c>
    </row>
    <row r="963" spans="1:2">
      <c r="A963" s="91" t="s">
        <v>2917</v>
      </c>
      <c r="B963" s="91" t="s">
        <v>267</v>
      </c>
    </row>
    <row r="964" spans="1:2">
      <c r="A964" s="91" t="s">
        <v>2918</v>
      </c>
      <c r="B964" s="91" t="s">
        <v>267</v>
      </c>
    </row>
    <row r="965" spans="1:2">
      <c r="A965" s="91" t="s">
        <v>2919</v>
      </c>
      <c r="B965" s="91" t="s">
        <v>267</v>
      </c>
    </row>
    <row r="966" spans="1:2">
      <c r="A966" s="91" t="s">
        <v>2920</v>
      </c>
      <c r="B966" s="91" t="s">
        <v>267</v>
      </c>
    </row>
    <row r="967" spans="1:2">
      <c r="A967" s="91" t="s">
        <v>2921</v>
      </c>
      <c r="B967" s="91" t="s">
        <v>267</v>
      </c>
    </row>
    <row r="968" spans="1:2">
      <c r="A968" s="91" t="s">
        <v>2922</v>
      </c>
      <c r="B968" s="91" t="s">
        <v>267</v>
      </c>
    </row>
    <row r="969" spans="1:2">
      <c r="A969" s="91" t="s">
        <v>2923</v>
      </c>
      <c r="B969" s="91" t="s">
        <v>267</v>
      </c>
    </row>
    <row r="970" spans="1:2">
      <c r="A970" s="91" t="s">
        <v>2924</v>
      </c>
      <c r="B970" s="91" t="s">
        <v>267</v>
      </c>
    </row>
    <row r="971" spans="1:2">
      <c r="A971" s="91" t="s">
        <v>2925</v>
      </c>
      <c r="B971" s="91" t="s">
        <v>267</v>
      </c>
    </row>
    <row r="972" spans="1:2">
      <c r="A972" s="91" t="s">
        <v>2926</v>
      </c>
      <c r="B972" s="91" t="s">
        <v>267</v>
      </c>
    </row>
    <row r="973" spans="1:2">
      <c r="A973" s="91" t="s">
        <v>2927</v>
      </c>
      <c r="B973" s="91" t="s">
        <v>267</v>
      </c>
    </row>
    <row r="974" spans="1:2">
      <c r="A974" s="91" t="s">
        <v>2928</v>
      </c>
      <c r="B974" s="91" t="s">
        <v>267</v>
      </c>
    </row>
    <row r="975" spans="1:2">
      <c r="A975" s="91" t="s">
        <v>2929</v>
      </c>
      <c r="B975" s="91" t="s">
        <v>267</v>
      </c>
    </row>
    <row r="976" spans="1:2">
      <c r="A976" s="91" t="s">
        <v>2930</v>
      </c>
      <c r="B976" s="91" t="s">
        <v>267</v>
      </c>
    </row>
    <row r="977" spans="1:2">
      <c r="A977" s="91" t="s">
        <v>2931</v>
      </c>
      <c r="B977" s="91" t="s">
        <v>267</v>
      </c>
    </row>
    <row r="978" spans="1:2">
      <c r="A978" s="91" t="s">
        <v>2932</v>
      </c>
      <c r="B978" s="91" t="s">
        <v>267</v>
      </c>
    </row>
    <row r="979" spans="1:2">
      <c r="A979" s="91" t="s">
        <v>2933</v>
      </c>
      <c r="B979" s="91" t="s">
        <v>267</v>
      </c>
    </row>
    <row r="980" spans="1:2">
      <c r="A980" s="91" t="s">
        <v>2934</v>
      </c>
      <c r="B980" s="91" t="s">
        <v>267</v>
      </c>
    </row>
    <row r="981" spans="1:2">
      <c r="A981" s="91" t="s">
        <v>2935</v>
      </c>
      <c r="B981" s="91" t="s">
        <v>267</v>
      </c>
    </row>
    <row r="982" spans="1:2">
      <c r="A982" s="91" t="s">
        <v>2936</v>
      </c>
      <c r="B982" s="91" t="s">
        <v>267</v>
      </c>
    </row>
    <row r="983" spans="1:2">
      <c r="A983" s="91" t="s">
        <v>2937</v>
      </c>
      <c r="B983" s="91" t="s">
        <v>267</v>
      </c>
    </row>
    <row r="984" spans="1:2">
      <c r="A984" s="91" t="s">
        <v>2938</v>
      </c>
      <c r="B984" s="91" t="s">
        <v>267</v>
      </c>
    </row>
    <row r="985" spans="1:2">
      <c r="A985" s="91" t="s">
        <v>2939</v>
      </c>
      <c r="B985" s="91" t="s">
        <v>267</v>
      </c>
    </row>
    <row r="986" spans="1:2">
      <c r="A986" s="91" t="s">
        <v>2940</v>
      </c>
      <c r="B986" s="91" t="s">
        <v>267</v>
      </c>
    </row>
    <row r="987" spans="1:2">
      <c r="A987" s="91" t="s">
        <v>2941</v>
      </c>
      <c r="B987" s="91" t="s">
        <v>266</v>
      </c>
    </row>
    <row r="988" spans="1:2">
      <c r="A988" s="91" t="s">
        <v>2942</v>
      </c>
      <c r="B988" s="91" t="s">
        <v>266</v>
      </c>
    </row>
    <row r="989" spans="1:2">
      <c r="A989" s="91" t="s">
        <v>2943</v>
      </c>
      <c r="B989" s="91" t="s">
        <v>266</v>
      </c>
    </row>
    <row r="990" spans="1:2">
      <c r="A990" s="91" t="s">
        <v>2944</v>
      </c>
      <c r="B990" s="91" t="s">
        <v>266</v>
      </c>
    </row>
    <row r="991" spans="1:2">
      <c r="A991" s="91" t="s">
        <v>2945</v>
      </c>
      <c r="B991" s="91" t="s">
        <v>266</v>
      </c>
    </row>
    <row r="992" spans="1:2">
      <c r="A992" s="91" t="s">
        <v>2946</v>
      </c>
      <c r="B992" s="91" t="s">
        <v>266</v>
      </c>
    </row>
    <row r="993" spans="1:2">
      <c r="A993" s="91" t="s">
        <v>2947</v>
      </c>
      <c r="B993" s="91" t="s">
        <v>266</v>
      </c>
    </row>
    <row r="994" spans="1:2">
      <c r="A994" s="91" t="s">
        <v>2948</v>
      </c>
      <c r="B994" s="91" t="s">
        <v>266</v>
      </c>
    </row>
    <row r="995" spans="1:2">
      <c r="A995" s="91" t="s">
        <v>2949</v>
      </c>
      <c r="B995" s="91" t="s">
        <v>266</v>
      </c>
    </row>
    <row r="996" spans="1:2">
      <c r="A996" s="91" t="s">
        <v>2950</v>
      </c>
      <c r="B996" s="91" t="s">
        <v>266</v>
      </c>
    </row>
    <row r="997" spans="1:2">
      <c r="A997" s="91" t="s">
        <v>2951</v>
      </c>
      <c r="B997" s="91" t="s">
        <v>266</v>
      </c>
    </row>
    <row r="998" spans="1:2">
      <c r="A998" s="91" t="s">
        <v>2952</v>
      </c>
      <c r="B998" s="91" t="s">
        <v>266</v>
      </c>
    </row>
    <row r="999" spans="1:2">
      <c r="A999" s="91" t="s">
        <v>2953</v>
      </c>
      <c r="B999" s="91" t="s">
        <v>266</v>
      </c>
    </row>
    <row r="1000" spans="1:2">
      <c r="A1000" s="91" t="s">
        <v>2954</v>
      </c>
      <c r="B1000" s="91" t="s">
        <v>266</v>
      </c>
    </row>
    <row r="1001" spans="1:2">
      <c r="A1001" s="91" t="s">
        <v>2955</v>
      </c>
      <c r="B1001" s="91" t="s">
        <v>266</v>
      </c>
    </row>
    <row r="1002" spans="1:2">
      <c r="A1002" s="91" t="s">
        <v>2956</v>
      </c>
      <c r="B1002" s="91" t="s">
        <v>266</v>
      </c>
    </row>
    <row r="1003" spans="1:2">
      <c r="A1003" s="91" t="s">
        <v>2957</v>
      </c>
      <c r="B1003" s="91" t="s">
        <v>266</v>
      </c>
    </row>
    <row r="1004" spans="1:2">
      <c r="A1004" s="91" t="s">
        <v>2958</v>
      </c>
      <c r="B1004" s="91" t="s">
        <v>266</v>
      </c>
    </row>
    <row r="1005" spans="1:2">
      <c r="A1005" s="91" t="s">
        <v>2959</v>
      </c>
      <c r="B1005" s="91" t="s">
        <v>266</v>
      </c>
    </row>
    <row r="1006" spans="1:2">
      <c r="A1006" s="91" t="s">
        <v>2960</v>
      </c>
      <c r="B1006" s="91" t="s">
        <v>266</v>
      </c>
    </row>
    <row r="1007" spans="1:2">
      <c r="A1007" s="91" t="s">
        <v>2961</v>
      </c>
      <c r="B1007" s="91" t="s">
        <v>266</v>
      </c>
    </row>
    <row r="1008" spans="1:2">
      <c r="A1008" s="91" t="s">
        <v>2962</v>
      </c>
      <c r="B1008" s="91" t="s">
        <v>266</v>
      </c>
    </row>
    <row r="1009" spans="1:2">
      <c r="A1009" s="91" t="s">
        <v>2963</v>
      </c>
      <c r="B1009" s="91" t="s">
        <v>266</v>
      </c>
    </row>
    <row r="1010" spans="1:2">
      <c r="A1010" s="91" t="s">
        <v>2964</v>
      </c>
      <c r="B1010" s="91" t="s">
        <v>266</v>
      </c>
    </row>
    <row r="1011" spans="1:2">
      <c r="A1011" s="91" t="s">
        <v>2965</v>
      </c>
      <c r="B1011" s="91" t="s">
        <v>266</v>
      </c>
    </row>
    <row r="1012" spans="1:2">
      <c r="A1012" s="91" t="s">
        <v>2966</v>
      </c>
      <c r="B1012" s="91" t="s">
        <v>266</v>
      </c>
    </row>
    <row r="1013" spans="1:2">
      <c r="A1013" s="91" t="s">
        <v>2967</v>
      </c>
      <c r="B1013" s="91" t="s">
        <v>266</v>
      </c>
    </row>
    <row r="1014" spans="1:2">
      <c r="A1014" s="91" t="s">
        <v>2968</v>
      </c>
      <c r="B1014" s="91" t="s">
        <v>266</v>
      </c>
    </row>
    <row r="1015" spans="1:2">
      <c r="A1015" s="91" t="s">
        <v>2969</v>
      </c>
      <c r="B1015" s="91" t="s">
        <v>266</v>
      </c>
    </row>
    <row r="1016" spans="1:2">
      <c r="A1016" s="91" t="s">
        <v>2970</v>
      </c>
      <c r="B1016" s="91" t="s">
        <v>266</v>
      </c>
    </row>
    <row r="1017" spans="1:2">
      <c r="A1017" s="91" t="s">
        <v>2971</v>
      </c>
      <c r="B1017" s="91" t="s">
        <v>266</v>
      </c>
    </row>
    <row r="1018" spans="1:2">
      <c r="A1018" s="91" t="s">
        <v>2972</v>
      </c>
      <c r="B1018" s="91" t="s">
        <v>266</v>
      </c>
    </row>
    <row r="1019" spans="1:2">
      <c r="A1019" s="91" t="s">
        <v>2973</v>
      </c>
      <c r="B1019" s="91" t="s">
        <v>266</v>
      </c>
    </row>
    <row r="1020" spans="1:2">
      <c r="A1020" s="91" t="s">
        <v>2974</v>
      </c>
      <c r="B1020" s="91" t="s">
        <v>2975</v>
      </c>
    </row>
    <row r="1021" spans="1:2">
      <c r="A1021" s="91" t="s">
        <v>2976</v>
      </c>
      <c r="B1021" s="91" t="s">
        <v>2975</v>
      </c>
    </row>
    <row r="1022" spans="1:2">
      <c r="A1022" s="91" t="s">
        <v>2977</v>
      </c>
      <c r="B1022" s="91" t="s">
        <v>2975</v>
      </c>
    </row>
    <row r="1023" spans="1:2">
      <c r="A1023" s="91" t="s">
        <v>2978</v>
      </c>
      <c r="B1023" s="91" t="s">
        <v>2975</v>
      </c>
    </row>
    <row r="1024" spans="1:2">
      <c r="A1024" s="91" t="s">
        <v>2979</v>
      </c>
      <c r="B1024" s="91" t="s">
        <v>2975</v>
      </c>
    </row>
    <row r="1025" spans="1:2">
      <c r="A1025" s="91" t="s">
        <v>2980</v>
      </c>
      <c r="B1025" s="91" t="s">
        <v>2975</v>
      </c>
    </row>
    <row r="1026" spans="1:2">
      <c r="A1026" s="91" t="s">
        <v>2981</v>
      </c>
      <c r="B1026" s="91" t="s">
        <v>2975</v>
      </c>
    </row>
    <row r="1027" spans="1:2">
      <c r="A1027" s="91" t="s">
        <v>2982</v>
      </c>
      <c r="B1027" s="91" t="s">
        <v>2975</v>
      </c>
    </row>
    <row r="1028" spans="1:2">
      <c r="A1028" s="91" t="s">
        <v>2983</v>
      </c>
      <c r="B1028" s="91" t="s">
        <v>2975</v>
      </c>
    </row>
    <row r="1029" spans="1:2">
      <c r="A1029" s="91" t="s">
        <v>2984</v>
      </c>
      <c r="B1029" s="91" t="s">
        <v>2975</v>
      </c>
    </row>
    <row r="1030" spans="1:2">
      <c r="A1030" s="91" t="s">
        <v>2985</v>
      </c>
      <c r="B1030" s="91" t="s">
        <v>2975</v>
      </c>
    </row>
    <row r="1031" spans="1:2">
      <c r="A1031" s="91" t="s">
        <v>2986</v>
      </c>
      <c r="B1031" s="91" t="s">
        <v>2975</v>
      </c>
    </row>
    <row r="1032" spans="1:2">
      <c r="A1032" s="91" t="s">
        <v>2987</v>
      </c>
      <c r="B1032" s="91" t="s">
        <v>2975</v>
      </c>
    </row>
    <row r="1033" spans="1:2">
      <c r="A1033" s="91" t="s">
        <v>2988</v>
      </c>
      <c r="B1033" s="91" t="s">
        <v>2975</v>
      </c>
    </row>
    <row r="1034" spans="1:2">
      <c r="A1034" s="91" t="s">
        <v>2989</v>
      </c>
      <c r="B1034" s="91" t="s">
        <v>2975</v>
      </c>
    </row>
    <row r="1035" spans="1:2">
      <c r="A1035" s="91" t="s">
        <v>2990</v>
      </c>
      <c r="B1035" s="91" t="s">
        <v>2975</v>
      </c>
    </row>
    <row r="1036" spans="1:2">
      <c r="A1036" s="91" t="s">
        <v>2991</v>
      </c>
      <c r="B1036" s="91" t="s">
        <v>2975</v>
      </c>
    </row>
    <row r="1037" spans="1:2">
      <c r="A1037" s="91" t="s">
        <v>2992</v>
      </c>
      <c r="B1037" s="91" t="s">
        <v>2975</v>
      </c>
    </row>
    <row r="1038" spans="1:2">
      <c r="A1038" s="91" t="s">
        <v>2993</v>
      </c>
      <c r="B1038" s="91" t="s">
        <v>2975</v>
      </c>
    </row>
    <row r="1039" spans="1:2">
      <c r="A1039" s="91" t="s">
        <v>2994</v>
      </c>
      <c r="B1039" s="91" t="s">
        <v>2975</v>
      </c>
    </row>
    <row r="1040" spans="1:2">
      <c r="A1040" s="91" t="s">
        <v>2995</v>
      </c>
      <c r="B1040" s="91" t="s">
        <v>2975</v>
      </c>
    </row>
    <row r="1041" spans="1:2">
      <c r="A1041" s="91" t="s">
        <v>2996</v>
      </c>
      <c r="B1041" s="91" t="s">
        <v>2975</v>
      </c>
    </row>
    <row r="1042" spans="1:2">
      <c r="A1042" s="91" t="s">
        <v>2997</v>
      </c>
      <c r="B1042" s="91" t="s">
        <v>2975</v>
      </c>
    </row>
    <row r="1043" spans="1:2">
      <c r="A1043" s="91" t="s">
        <v>2998</v>
      </c>
      <c r="B1043" s="91" t="s">
        <v>2975</v>
      </c>
    </row>
    <row r="1044" spans="1:2">
      <c r="A1044" s="91" t="s">
        <v>2999</v>
      </c>
      <c r="B1044" s="91" t="s">
        <v>2975</v>
      </c>
    </row>
    <row r="1045" spans="1:2">
      <c r="A1045" s="91" t="s">
        <v>3000</v>
      </c>
      <c r="B1045" s="91" t="s">
        <v>2975</v>
      </c>
    </row>
    <row r="1046" spans="1:2">
      <c r="A1046" s="91" t="s">
        <v>3001</v>
      </c>
      <c r="B1046" s="91" t="s">
        <v>2975</v>
      </c>
    </row>
    <row r="1047" spans="1:2">
      <c r="A1047" s="91" t="s">
        <v>3002</v>
      </c>
      <c r="B1047" s="91" t="s">
        <v>2975</v>
      </c>
    </row>
    <row r="1048" spans="1:2">
      <c r="A1048" s="91" t="s">
        <v>3003</v>
      </c>
      <c r="B1048" s="91" t="s">
        <v>2975</v>
      </c>
    </row>
    <row r="1049" spans="1:2">
      <c r="A1049" s="91" t="s">
        <v>3004</v>
      </c>
      <c r="B1049" s="91" t="s">
        <v>2975</v>
      </c>
    </row>
    <row r="1050" spans="1:2">
      <c r="A1050" s="91" t="s">
        <v>3005</v>
      </c>
      <c r="B1050" s="91" t="s">
        <v>2975</v>
      </c>
    </row>
    <row r="1051" spans="1:2">
      <c r="A1051" s="91" t="s">
        <v>3006</v>
      </c>
      <c r="B1051" s="91" t="s">
        <v>2975</v>
      </c>
    </row>
    <row r="1052" spans="1:2">
      <c r="A1052" s="91" t="s">
        <v>3007</v>
      </c>
      <c r="B1052" s="91" t="s">
        <v>2975</v>
      </c>
    </row>
    <row r="1053" spans="1:2">
      <c r="A1053" s="91" t="s">
        <v>3008</v>
      </c>
      <c r="B1053" s="91" t="s">
        <v>3009</v>
      </c>
    </row>
    <row r="1054" spans="1:2">
      <c r="A1054" s="91" t="s">
        <v>3010</v>
      </c>
      <c r="B1054" s="91" t="s">
        <v>3009</v>
      </c>
    </row>
    <row r="1055" spans="1:2">
      <c r="A1055" s="91" t="s">
        <v>3011</v>
      </c>
      <c r="B1055" s="91" t="s">
        <v>3009</v>
      </c>
    </row>
    <row r="1056" spans="1:2">
      <c r="A1056" s="91" t="s">
        <v>3012</v>
      </c>
      <c r="B1056" s="91" t="s">
        <v>3009</v>
      </c>
    </row>
    <row r="1057" spans="1:2">
      <c r="A1057" s="91" t="s">
        <v>3013</v>
      </c>
      <c r="B1057" s="91" t="s">
        <v>3009</v>
      </c>
    </row>
    <row r="1058" spans="1:2">
      <c r="A1058" s="91" t="s">
        <v>3014</v>
      </c>
      <c r="B1058" s="91" t="s">
        <v>3009</v>
      </c>
    </row>
    <row r="1059" spans="1:2">
      <c r="A1059" s="91" t="s">
        <v>3015</v>
      </c>
      <c r="B1059" s="91" t="s">
        <v>3009</v>
      </c>
    </row>
    <row r="1060" spans="1:2">
      <c r="A1060" s="91" t="s">
        <v>3016</v>
      </c>
      <c r="B1060" s="91" t="s">
        <v>3009</v>
      </c>
    </row>
    <row r="1061" spans="1:2">
      <c r="A1061" s="91" t="s">
        <v>3017</v>
      </c>
      <c r="B1061" s="91" t="s">
        <v>3009</v>
      </c>
    </row>
    <row r="1062" spans="1:2">
      <c r="A1062" s="91" t="s">
        <v>3018</v>
      </c>
      <c r="B1062" s="91" t="s">
        <v>3009</v>
      </c>
    </row>
    <row r="1063" spans="1:2">
      <c r="A1063" s="91" t="s">
        <v>3019</v>
      </c>
      <c r="B1063" s="91" t="s">
        <v>3009</v>
      </c>
    </row>
    <row r="1064" spans="1:2">
      <c r="A1064" s="91" t="s">
        <v>3020</v>
      </c>
      <c r="B1064" s="91" t="s">
        <v>3009</v>
      </c>
    </row>
    <row r="1065" spans="1:2">
      <c r="A1065" s="91" t="s">
        <v>3021</v>
      </c>
      <c r="B1065" s="91" t="s">
        <v>3009</v>
      </c>
    </row>
    <row r="1066" spans="1:2">
      <c r="A1066" s="91" t="s">
        <v>3022</v>
      </c>
      <c r="B1066" s="91" t="s">
        <v>3009</v>
      </c>
    </row>
    <row r="1067" spans="1:2">
      <c r="A1067" s="91" t="s">
        <v>3023</v>
      </c>
      <c r="B1067" s="91" t="s">
        <v>3009</v>
      </c>
    </row>
    <row r="1068" spans="1:2">
      <c r="A1068" s="91" t="s">
        <v>3024</v>
      </c>
      <c r="B1068" s="91" t="s">
        <v>3009</v>
      </c>
    </row>
    <row r="1069" spans="1:2">
      <c r="A1069" s="91" t="s">
        <v>3025</v>
      </c>
      <c r="B1069" s="91" t="s">
        <v>3009</v>
      </c>
    </row>
    <row r="1070" spans="1:2">
      <c r="A1070" s="91" t="s">
        <v>3026</v>
      </c>
      <c r="B1070" s="91" t="s">
        <v>3009</v>
      </c>
    </row>
    <row r="1071" spans="1:2">
      <c r="A1071" s="91" t="s">
        <v>3027</v>
      </c>
      <c r="B1071" s="91" t="s">
        <v>3009</v>
      </c>
    </row>
    <row r="1072" spans="1:2">
      <c r="A1072" s="91" t="s">
        <v>3028</v>
      </c>
      <c r="B1072" s="91" t="s">
        <v>3009</v>
      </c>
    </row>
    <row r="1073" spans="1:2">
      <c r="A1073" s="91" t="s">
        <v>3029</v>
      </c>
      <c r="B1073" s="91" t="s">
        <v>3009</v>
      </c>
    </row>
    <row r="1074" spans="1:2">
      <c r="A1074" s="91" t="s">
        <v>3030</v>
      </c>
      <c r="B1074" s="91" t="s">
        <v>3009</v>
      </c>
    </row>
    <row r="1075" spans="1:2">
      <c r="A1075" s="91" t="s">
        <v>3031</v>
      </c>
      <c r="B1075" s="91" t="s">
        <v>3009</v>
      </c>
    </row>
    <row r="1076" spans="1:2">
      <c r="A1076" s="91" t="s">
        <v>3032</v>
      </c>
      <c r="B1076" s="91" t="s">
        <v>3009</v>
      </c>
    </row>
    <row r="1077" spans="1:2">
      <c r="A1077" s="91" t="s">
        <v>3033</v>
      </c>
      <c r="B1077" s="91" t="s">
        <v>3009</v>
      </c>
    </row>
    <row r="1078" spans="1:2">
      <c r="A1078" s="91" t="s">
        <v>3034</v>
      </c>
      <c r="B1078" s="91" t="s">
        <v>3009</v>
      </c>
    </row>
    <row r="1079" spans="1:2">
      <c r="A1079" s="91" t="s">
        <v>3035</v>
      </c>
      <c r="B1079" s="91" t="s">
        <v>3009</v>
      </c>
    </row>
    <row r="1080" spans="1:2">
      <c r="A1080" s="91" t="s">
        <v>3036</v>
      </c>
      <c r="B1080" s="91" t="s">
        <v>3009</v>
      </c>
    </row>
    <row r="1081" spans="1:2">
      <c r="A1081" s="91" t="s">
        <v>3037</v>
      </c>
      <c r="B1081" s="91" t="s">
        <v>3009</v>
      </c>
    </row>
    <row r="1082" spans="1:2">
      <c r="A1082" s="91" t="s">
        <v>3038</v>
      </c>
      <c r="B1082" s="91" t="s">
        <v>3009</v>
      </c>
    </row>
    <row r="1083" spans="1:2">
      <c r="A1083" s="91" t="s">
        <v>3039</v>
      </c>
      <c r="B1083" s="91" t="s">
        <v>3009</v>
      </c>
    </row>
    <row r="1084" spans="1:2">
      <c r="A1084" s="91" t="s">
        <v>3040</v>
      </c>
      <c r="B1084" s="91" t="s">
        <v>3009</v>
      </c>
    </row>
    <row r="1085" spans="1:2">
      <c r="A1085" s="91" t="s">
        <v>3041</v>
      </c>
      <c r="B1085" s="91" t="s">
        <v>3009</v>
      </c>
    </row>
    <row r="1086" spans="1:2">
      <c r="A1086" s="91" t="s">
        <v>3042</v>
      </c>
      <c r="B1086" s="91" t="s">
        <v>2975</v>
      </c>
    </row>
    <row r="1087" spans="1:2">
      <c r="A1087" s="91" t="s">
        <v>3043</v>
      </c>
      <c r="B1087" s="91" t="s">
        <v>2975</v>
      </c>
    </row>
    <row r="1088" spans="1:2">
      <c r="A1088" s="91" t="s">
        <v>3044</v>
      </c>
      <c r="B1088" s="91" t="s">
        <v>2975</v>
      </c>
    </row>
    <row r="1089" spans="1:2">
      <c r="A1089" s="91" t="s">
        <v>3045</v>
      </c>
      <c r="B1089" s="91" t="s">
        <v>2975</v>
      </c>
    </row>
    <row r="1090" spans="1:2">
      <c r="A1090" s="91" t="s">
        <v>3046</v>
      </c>
      <c r="B1090" s="91" t="s">
        <v>2975</v>
      </c>
    </row>
    <row r="1091" spans="1:2">
      <c r="A1091" s="91" t="s">
        <v>3047</v>
      </c>
      <c r="B1091" s="91" t="s">
        <v>2975</v>
      </c>
    </row>
    <row r="1092" spans="1:2">
      <c r="A1092" s="91" t="s">
        <v>3048</v>
      </c>
      <c r="B1092" s="91" t="s">
        <v>2975</v>
      </c>
    </row>
    <row r="1093" spans="1:2">
      <c r="A1093" s="91" t="s">
        <v>3049</v>
      </c>
      <c r="B1093" s="91" t="s">
        <v>2975</v>
      </c>
    </row>
    <row r="1094" spans="1:2">
      <c r="A1094" s="91" t="s">
        <v>3050</v>
      </c>
      <c r="B1094" s="91" t="s">
        <v>2975</v>
      </c>
    </row>
    <row r="1095" spans="1:2">
      <c r="A1095" s="91" t="s">
        <v>3051</v>
      </c>
      <c r="B1095" s="91" t="s">
        <v>2975</v>
      </c>
    </row>
    <row r="1096" spans="1:2">
      <c r="A1096" s="91" t="s">
        <v>3052</v>
      </c>
      <c r="B1096" s="91" t="s">
        <v>2975</v>
      </c>
    </row>
    <row r="1097" spans="1:2">
      <c r="A1097" s="91" t="s">
        <v>3053</v>
      </c>
      <c r="B1097" s="91" t="s">
        <v>2975</v>
      </c>
    </row>
    <row r="1098" spans="1:2">
      <c r="A1098" s="91" t="s">
        <v>3054</v>
      </c>
      <c r="B1098" s="91" t="s">
        <v>2975</v>
      </c>
    </row>
    <row r="1099" spans="1:2">
      <c r="A1099" s="91" t="s">
        <v>3055</v>
      </c>
      <c r="B1099" s="91" t="s">
        <v>2975</v>
      </c>
    </row>
    <row r="1100" spans="1:2">
      <c r="A1100" s="91" t="s">
        <v>3056</v>
      </c>
      <c r="B1100" s="91" t="s">
        <v>2975</v>
      </c>
    </row>
    <row r="1101" spans="1:2">
      <c r="A1101" s="91" t="s">
        <v>3057</v>
      </c>
      <c r="B1101" s="91" t="s">
        <v>2975</v>
      </c>
    </row>
    <row r="1102" spans="1:2">
      <c r="A1102" s="91" t="s">
        <v>3058</v>
      </c>
      <c r="B1102" s="91" t="s">
        <v>2975</v>
      </c>
    </row>
    <row r="1103" spans="1:2">
      <c r="A1103" s="91" t="s">
        <v>3059</v>
      </c>
      <c r="B1103" s="91" t="s">
        <v>2975</v>
      </c>
    </row>
    <row r="1104" spans="1:2">
      <c r="A1104" s="91" t="s">
        <v>3060</v>
      </c>
      <c r="B1104" s="91" t="s">
        <v>2975</v>
      </c>
    </row>
    <row r="1105" spans="1:2">
      <c r="A1105" s="91" t="s">
        <v>3061</v>
      </c>
      <c r="B1105" s="91" t="s">
        <v>2975</v>
      </c>
    </row>
    <row r="1106" spans="1:2">
      <c r="A1106" s="91" t="s">
        <v>3062</v>
      </c>
      <c r="B1106" s="91" t="s">
        <v>2975</v>
      </c>
    </row>
    <row r="1107" spans="1:2">
      <c r="A1107" s="91" t="s">
        <v>3063</v>
      </c>
      <c r="B1107" s="91" t="s">
        <v>2975</v>
      </c>
    </row>
    <row r="1108" spans="1:2">
      <c r="A1108" s="91" t="s">
        <v>3064</v>
      </c>
      <c r="B1108" s="91" t="s">
        <v>2975</v>
      </c>
    </row>
    <row r="1109" spans="1:2">
      <c r="A1109" s="91" t="s">
        <v>3065</v>
      </c>
      <c r="B1109" s="91" t="s">
        <v>2975</v>
      </c>
    </row>
    <row r="1110" spans="1:2">
      <c r="A1110" s="91" t="s">
        <v>3066</v>
      </c>
      <c r="B1110" s="91" t="s">
        <v>2975</v>
      </c>
    </row>
    <row r="1111" spans="1:2">
      <c r="A1111" s="91" t="s">
        <v>3067</v>
      </c>
      <c r="B1111" s="91" t="s">
        <v>2975</v>
      </c>
    </row>
    <row r="1112" spans="1:2">
      <c r="A1112" s="91" t="s">
        <v>3068</v>
      </c>
      <c r="B1112" s="91" t="s">
        <v>2975</v>
      </c>
    </row>
    <row r="1113" spans="1:2">
      <c r="A1113" s="91" t="s">
        <v>3069</v>
      </c>
      <c r="B1113" s="91" t="s">
        <v>2975</v>
      </c>
    </row>
    <row r="1114" spans="1:2">
      <c r="A1114" s="91" t="s">
        <v>3070</v>
      </c>
      <c r="B1114" s="91" t="s">
        <v>2975</v>
      </c>
    </row>
    <row r="1115" spans="1:2">
      <c r="A1115" s="91" t="s">
        <v>3071</v>
      </c>
      <c r="B1115" s="91" t="s">
        <v>2975</v>
      </c>
    </row>
    <row r="1116" spans="1:2">
      <c r="A1116" s="91" t="s">
        <v>3072</v>
      </c>
      <c r="B1116" s="91" t="s">
        <v>2975</v>
      </c>
    </row>
    <row r="1117" spans="1:2">
      <c r="A1117" s="91" t="s">
        <v>3073</v>
      </c>
      <c r="B1117" s="91" t="s">
        <v>2975</v>
      </c>
    </row>
    <row r="1118" spans="1:2">
      <c r="A1118" s="91" t="s">
        <v>3074</v>
      </c>
      <c r="B1118" s="91" t="s">
        <v>2975</v>
      </c>
    </row>
    <row r="1119" spans="1:2">
      <c r="A1119" s="91" t="s">
        <v>3075</v>
      </c>
      <c r="B1119" s="91" t="s">
        <v>3076</v>
      </c>
    </row>
    <row r="1120" spans="1:2">
      <c r="A1120" s="91" t="s">
        <v>3077</v>
      </c>
      <c r="B1120" s="91" t="s">
        <v>3078</v>
      </c>
    </row>
    <row r="1121" spans="1:2">
      <c r="A1121" s="91" t="s">
        <v>3079</v>
      </c>
      <c r="B1121" s="91" t="s">
        <v>3076</v>
      </c>
    </row>
    <row r="1122" spans="1:2">
      <c r="A1122" s="91" t="s">
        <v>3080</v>
      </c>
      <c r="B1122" s="91" t="s">
        <v>3081</v>
      </c>
    </row>
    <row r="1123" spans="1:2">
      <c r="A1123" s="91" t="s">
        <v>3082</v>
      </c>
      <c r="B1123" s="91" t="s">
        <v>3081</v>
      </c>
    </row>
    <row r="1124" spans="1:2">
      <c r="A1124" s="91" t="s">
        <v>3083</v>
      </c>
      <c r="B1124" s="91" t="s">
        <v>3084</v>
      </c>
    </row>
    <row r="1125" spans="1:2">
      <c r="A1125" s="91" t="s">
        <v>3085</v>
      </c>
      <c r="B1125" s="91" t="s">
        <v>3084</v>
      </c>
    </row>
    <row r="1126" spans="1:2">
      <c r="A1126" s="91" t="s">
        <v>3086</v>
      </c>
      <c r="B1126" s="91" t="s">
        <v>3087</v>
      </c>
    </row>
    <row r="1127" spans="1:2">
      <c r="A1127" s="91" t="s">
        <v>3088</v>
      </c>
      <c r="B1127" s="91" t="s">
        <v>3087</v>
      </c>
    </row>
    <row r="1128" spans="1:2">
      <c r="A1128" s="91" t="s">
        <v>3089</v>
      </c>
      <c r="B1128" s="91" t="s">
        <v>3076</v>
      </c>
    </row>
    <row r="1129" spans="1:2">
      <c r="A1129" s="91" t="s">
        <v>3090</v>
      </c>
      <c r="B1129" s="91" t="s">
        <v>3076</v>
      </c>
    </row>
    <row r="1130" spans="1:2">
      <c r="A1130" s="91" t="s">
        <v>3091</v>
      </c>
      <c r="B1130" s="91" t="s">
        <v>3081</v>
      </c>
    </row>
    <row r="1131" spans="1:2">
      <c r="A1131" s="91" t="s">
        <v>3092</v>
      </c>
      <c r="B1131" s="91" t="s">
        <v>3081</v>
      </c>
    </row>
    <row r="1132" spans="1:2">
      <c r="A1132" s="91" t="s">
        <v>3093</v>
      </c>
      <c r="B1132" s="91" t="s">
        <v>3076</v>
      </c>
    </row>
    <row r="1133" spans="1:2">
      <c r="A1133" s="91" t="s">
        <v>3094</v>
      </c>
      <c r="B1133" s="91" t="s">
        <v>3076</v>
      </c>
    </row>
    <row r="1134" spans="1:2">
      <c r="A1134" s="91" t="s">
        <v>3095</v>
      </c>
      <c r="B1134" s="91" t="s">
        <v>3076</v>
      </c>
    </row>
    <row r="1135" spans="1:2">
      <c r="A1135" s="91" t="s">
        <v>3096</v>
      </c>
      <c r="B1135" s="91" t="s">
        <v>3076</v>
      </c>
    </row>
    <row r="1136" spans="1:2">
      <c r="A1136" s="91" t="s">
        <v>3097</v>
      </c>
      <c r="B1136" s="91" t="s">
        <v>3081</v>
      </c>
    </row>
    <row r="1137" spans="1:2">
      <c r="A1137" s="91" t="s">
        <v>3098</v>
      </c>
      <c r="B1137" s="91" t="s">
        <v>3081</v>
      </c>
    </row>
    <row r="1138" spans="1:2">
      <c r="A1138" s="91" t="s">
        <v>3099</v>
      </c>
      <c r="B1138" s="91" t="s">
        <v>3081</v>
      </c>
    </row>
    <row r="1139" spans="1:2">
      <c r="A1139" s="91" t="s">
        <v>3100</v>
      </c>
      <c r="B1139" s="91" t="s">
        <v>3081</v>
      </c>
    </row>
    <row r="1140" spans="1:2">
      <c r="A1140" s="91" t="s">
        <v>3101</v>
      </c>
      <c r="B1140" s="91" t="s">
        <v>3102</v>
      </c>
    </row>
    <row r="1141" spans="1:2">
      <c r="A1141" s="91" t="s">
        <v>3103</v>
      </c>
      <c r="B1141" s="91" t="s">
        <v>3102</v>
      </c>
    </row>
    <row r="1142" spans="1:2">
      <c r="A1142" s="91" t="s">
        <v>3104</v>
      </c>
      <c r="B1142" s="91" t="s">
        <v>3102</v>
      </c>
    </row>
    <row r="1143" spans="1:2">
      <c r="A1143" s="91" t="s">
        <v>3105</v>
      </c>
      <c r="B1143" s="91" t="s">
        <v>266</v>
      </c>
    </row>
    <row r="1144" spans="1:2">
      <c r="A1144" s="91" t="s">
        <v>3106</v>
      </c>
      <c r="B1144" s="91" t="s">
        <v>266</v>
      </c>
    </row>
    <row r="1145" spans="1:2">
      <c r="A1145" s="91" t="s">
        <v>3107</v>
      </c>
      <c r="B1145" s="91" t="s">
        <v>266</v>
      </c>
    </row>
    <row r="1146" spans="1:2">
      <c r="A1146" s="91" t="s">
        <v>3108</v>
      </c>
      <c r="B1146" s="91" t="s">
        <v>266</v>
      </c>
    </row>
    <row r="1147" spans="1:2">
      <c r="A1147" s="91" t="s">
        <v>3109</v>
      </c>
      <c r="B1147" s="91" t="s">
        <v>266</v>
      </c>
    </row>
    <row r="1148" spans="1:2">
      <c r="A1148" s="91" t="s">
        <v>3110</v>
      </c>
      <c r="B1148" s="91" t="s">
        <v>266</v>
      </c>
    </row>
    <row r="1149" spans="1:2">
      <c r="A1149" s="91" t="s">
        <v>3111</v>
      </c>
      <c r="B1149" s="91" t="s">
        <v>266</v>
      </c>
    </row>
    <row r="1150" spans="1:2">
      <c r="A1150" s="91" t="s">
        <v>3112</v>
      </c>
      <c r="B1150" s="91" t="s">
        <v>266</v>
      </c>
    </row>
    <row r="1151" spans="1:2">
      <c r="A1151" s="91" t="s">
        <v>3113</v>
      </c>
      <c r="B1151" s="91" t="s">
        <v>266</v>
      </c>
    </row>
    <row r="1152" spans="1:2">
      <c r="A1152" s="91" t="s">
        <v>3114</v>
      </c>
      <c r="B1152" s="91" t="s">
        <v>266</v>
      </c>
    </row>
    <row r="1153" spans="1:2">
      <c r="A1153" s="91" t="s">
        <v>3115</v>
      </c>
      <c r="B1153" s="91" t="s">
        <v>266</v>
      </c>
    </row>
    <row r="1154" spans="1:2">
      <c r="A1154" s="91" t="s">
        <v>3116</v>
      </c>
      <c r="B1154" s="91" t="s">
        <v>266</v>
      </c>
    </row>
    <row r="1155" spans="1:2">
      <c r="A1155" s="91" t="s">
        <v>3117</v>
      </c>
      <c r="B1155" s="91" t="s">
        <v>266</v>
      </c>
    </row>
    <row r="1156" spans="1:2">
      <c r="A1156" s="91" t="s">
        <v>3118</v>
      </c>
      <c r="B1156" s="91" t="s">
        <v>266</v>
      </c>
    </row>
    <row r="1157" spans="1:2">
      <c r="A1157" s="91" t="s">
        <v>3119</v>
      </c>
      <c r="B1157" s="91" t="s">
        <v>266</v>
      </c>
    </row>
    <row r="1158" spans="1:2">
      <c r="A1158" s="91" t="s">
        <v>3120</v>
      </c>
      <c r="B1158" s="91" t="s">
        <v>266</v>
      </c>
    </row>
    <row r="1159" spans="1:2">
      <c r="A1159" s="91" t="s">
        <v>3121</v>
      </c>
      <c r="B1159" s="91" t="s">
        <v>266</v>
      </c>
    </row>
    <row r="1160" spans="1:2">
      <c r="A1160" s="91" t="s">
        <v>3122</v>
      </c>
      <c r="B1160" s="91" t="s">
        <v>266</v>
      </c>
    </row>
    <row r="1161" spans="1:2">
      <c r="A1161" s="91" t="s">
        <v>3123</v>
      </c>
      <c r="B1161" s="91" t="s">
        <v>266</v>
      </c>
    </row>
    <row r="1162" spans="1:2">
      <c r="A1162" s="91" t="s">
        <v>3124</v>
      </c>
      <c r="B1162" s="91" t="s">
        <v>266</v>
      </c>
    </row>
    <row r="1163" spans="1:2">
      <c r="A1163" s="91" t="s">
        <v>3125</v>
      </c>
      <c r="B1163" s="91" t="s">
        <v>266</v>
      </c>
    </row>
    <row r="1164" spans="1:2">
      <c r="A1164" s="91" t="s">
        <v>3126</v>
      </c>
      <c r="B1164" s="91" t="s">
        <v>266</v>
      </c>
    </row>
    <row r="1165" spans="1:2">
      <c r="A1165" s="91" t="s">
        <v>3127</v>
      </c>
      <c r="B1165" s="91" t="s">
        <v>266</v>
      </c>
    </row>
    <row r="1166" spans="1:2">
      <c r="A1166" s="91" t="s">
        <v>3128</v>
      </c>
      <c r="B1166" s="91" t="s">
        <v>266</v>
      </c>
    </row>
    <row r="1167" spans="1:2">
      <c r="A1167" s="91" t="s">
        <v>3129</v>
      </c>
      <c r="B1167" s="91" t="s">
        <v>266</v>
      </c>
    </row>
    <row r="1168" spans="1:2">
      <c r="A1168" s="91" t="s">
        <v>3130</v>
      </c>
      <c r="B1168" s="91" t="s">
        <v>266</v>
      </c>
    </row>
    <row r="1169" spans="1:2">
      <c r="A1169" s="91" t="s">
        <v>3131</v>
      </c>
      <c r="B1169" s="91" t="s">
        <v>266</v>
      </c>
    </row>
    <row r="1170" spans="1:2">
      <c r="A1170" s="91" t="s">
        <v>3132</v>
      </c>
      <c r="B1170" s="91" t="s">
        <v>266</v>
      </c>
    </row>
    <row r="1171" spans="1:2">
      <c r="A1171" s="91" t="s">
        <v>3133</v>
      </c>
      <c r="B1171" s="91" t="s">
        <v>266</v>
      </c>
    </row>
    <row r="1172" spans="1:2">
      <c r="A1172" s="91" t="s">
        <v>3134</v>
      </c>
      <c r="B1172" s="91" t="s">
        <v>266</v>
      </c>
    </row>
    <row r="1173" spans="1:2">
      <c r="A1173" s="91" t="s">
        <v>3135</v>
      </c>
      <c r="B1173" s="91" t="s">
        <v>266</v>
      </c>
    </row>
    <row r="1174" spans="1:2">
      <c r="A1174" s="91" t="s">
        <v>3136</v>
      </c>
      <c r="B1174" s="91" t="s">
        <v>266</v>
      </c>
    </row>
    <row r="1175" spans="1:2">
      <c r="A1175" s="91" t="s">
        <v>3137</v>
      </c>
      <c r="B1175" s="91" t="s">
        <v>266</v>
      </c>
    </row>
    <row r="1176" spans="1:2">
      <c r="A1176" s="91" t="s">
        <v>3138</v>
      </c>
      <c r="B1176" s="91" t="s">
        <v>268</v>
      </c>
    </row>
    <row r="1177" spans="1:2">
      <c r="A1177" s="91" t="s">
        <v>3139</v>
      </c>
      <c r="B1177" s="91" t="s">
        <v>3140</v>
      </c>
    </row>
    <row r="1178" spans="1:2">
      <c r="A1178" s="91" t="s">
        <v>3141</v>
      </c>
      <c r="B1178" s="91" t="s">
        <v>3140</v>
      </c>
    </row>
    <row r="1179" spans="1:2">
      <c r="A1179" s="91" t="s">
        <v>3142</v>
      </c>
      <c r="B1179" s="91" t="s">
        <v>3143</v>
      </c>
    </row>
    <row r="1180" spans="1:2">
      <c r="A1180" s="91" t="s">
        <v>3144</v>
      </c>
      <c r="B1180" s="91" t="s">
        <v>3145</v>
      </c>
    </row>
    <row r="1181" spans="1:2">
      <c r="A1181" s="91" t="s">
        <v>5322</v>
      </c>
      <c r="B1181" s="91" t="s">
        <v>3146</v>
      </c>
    </row>
    <row r="1182" spans="1:2">
      <c r="A1182" s="91" t="s">
        <v>3147</v>
      </c>
      <c r="B1182" s="91" t="s">
        <v>3140</v>
      </c>
    </row>
    <row r="1183" spans="1:2">
      <c r="A1183" s="91" t="s">
        <v>3148</v>
      </c>
      <c r="B1183" s="91" t="s">
        <v>268</v>
      </c>
    </row>
    <row r="1184" spans="1:2">
      <c r="A1184" s="91" t="s">
        <v>5361</v>
      </c>
      <c r="B1184" s="91" t="s">
        <v>3140</v>
      </c>
    </row>
    <row r="1185" spans="1:2">
      <c r="A1185" s="91" t="s">
        <v>5363</v>
      </c>
      <c r="B1185" s="91" t="s">
        <v>3140</v>
      </c>
    </row>
    <row r="1186" spans="1:2">
      <c r="A1186" s="91" t="s">
        <v>3149</v>
      </c>
      <c r="B1186" s="91" t="s">
        <v>3143</v>
      </c>
    </row>
    <row r="1187" spans="1:2">
      <c r="A1187" s="91" t="s">
        <v>3150</v>
      </c>
      <c r="B1187" s="91" t="s">
        <v>3145</v>
      </c>
    </row>
    <row r="1188" spans="1:2">
      <c r="A1188" s="91" t="s">
        <v>3151</v>
      </c>
      <c r="B1188" s="91" t="s">
        <v>3152</v>
      </c>
    </row>
    <row r="1189" spans="1:2">
      <c r="A1189" s="91" t="s">
        <v>3153</v>
      </c>
      <c r="B1189" s="91" t="s">
        <v>3154</v>
      </c>
    </row>
    <row r="1190" spans="1:2">
      <c r="A1190" s="91" t="s">
        <v>3155</v>
      </c>
      <c r="B1190" s="91" t="s">
        <v>261</v>
      </c>
    </row>
    <row r="1191" spans="1:2">
      <c r="A1191" s="91" t="s">
        <v>5439</v>
      </c>
      <c r="B1191" s="91" t="s">
        <v>261</v>
      </c>
    </row>
    <row r="1192" spans="1:2">
      <c r="A1192" s="91" t="s">
        <v>3156</v>
      </c>
      <c r="B1192" s="91" t="s">
        <v>3157</v>
      </c>
    </row>
    <row r="1193" spans="1:2">
      <c r="A1193" s="91" t="s">
        <v>3158</v>
      </c>
      <c r="B1193" s="91" t="s">
        <v>3159</v>
      </c>
    </row>
    <row r="1194" spans="1:2">
      <c r="A1194" s="91" t="s">
        <v>3160</v>
      </c>
      <c r="B1194" s="91" t="s">
        <v>3146</v>
      </c>
    </row>
    <row r="1195" spans="1:2">
      <c r="A1195" s="91" t="s">
        <v>3161</v>
      </c>
      <c r="B1195" s="91" t="s">
        <v>3162</v>
      </c>
    </row>
    <row r="1196" spans="1:2">
      <c r="A1196" s="91" t="s">
        <v>3163</v>
      </c>
      <c r="B1196" s="91" t="s">
        <v>3164</v>
      </c>
    </row>
    <row r="1197" spans="1:2">
      <c r="A1197" s="91" t="s">
        <v>3165</v>
      </c>
      <c r="B1197" s="91" t="s">
        <v>3166</v>
      </c>
    </row>
    <row r="1198" spans="1:2">
      <c r="A1198" s="91" t="s">
        <v>3167</v>
      </c>
      <c r="B1198" s="91" t="s">
        <v>3168</v>
      </c>
    </row>
    <row r="1199" spans="1:2">
      <c r="A1199" s="91" t="s">
        <v>3169</v>
      </c>
      <c r="B1199" s="91" t="s">
        <v>3170</v>
      </c>
    </row>
    <row r="1200" spans="1:2">
      <c r="A1200" s="91" t="s">
        <v>3171</v>
      </c>
      <c r="B1200" s="91" t="s">
        <v>3172</v>
      </c>
    </row>
    <row r="1201" spans="1:2">
      <c r="A1201" s="91" t="s">
        <v>3173</v>
      </c>
      <c r="B1201" s="91" t="s">
        <v>3174</v>
      </c>
    </row>
    <row r="1202" spans="1:2">
      <c r="A1202" s="91" t="s">
        <v>3175</v>
      </c>
      <c r="B1202" s="91" t="s">
        <v>3176</v>
      </c>
    </row>
    <row r="1203" spans="1:2">
      <c r="A1203" s="91" t="s">
        <v>3177</v>
      </c>
      <c r="B1203" s="91" t="s">
        <v>3176</v>
      </c>
    </row>
    <row r="1204" spans="1:2">
      <c r="A1204" s="91" t="s">
        <v>3178</v>
      </c>
      <c r="B1204" s="91" t="s">
        <v>3179</v>
      </c>
    </row>
    <row r="1205" spans="1:2">
      <c r="A1205" s="91" t="s">
        <v>3180</v>
      </c>
      <c r="B1205" s="91" t="s">
        <v>3181</v>
      </c>
    </row>
    <row r="1206" spans="1:2">
      <c r="A1206" s="91" t="s">
        <v>5341</v>
      </c>
      <c r="B1206" s="91" t="s">
        <v>3182</v>
      </c>
    </row>
    <row r="1207" spans="1:2">
      <c r="A1207" s="91" t="s">
        <v>3183</v>
      </c>
      <c r="B1207" s="91" t="s">
        <v>3184</v>
      </c>
    </row>
    <row r="1208" spans="1:2">
      <c r="A1208" s="91" t="s">
        <v>3185</v>
      </c>
      <c r="B1208" s="91" t="s">
        <v>3186</v>
      </c>
    </row>
    <row r="1209" spans="1:2">
      <c r="A1209" s="91" t="s">
        <v>3187</v>
      </c>
      <c r="B1209" s="91" t="s">
        <v>3188</v>
      </c>
    </row>
    <row r="1210" spans="1:2">
      <c r="A1210" s="91" t="s">
        <v>3189</v>
      </c>
      <c r="B1210" s="91" t="s">
        <v>3190</v>
      </c>
    </row>
    <row r="1211" spans="1:2">
      <c r="A1211" s="91" t="s">
        <v>3191</v>
      </c>
      <c r="B1211" s="91" t="s">
        <v>3192</v>
      </c>
    </row>
    <row r="1212" spans="1:2">
      <c r="A1212" s="91" t="s">
        <v>3193</v>
      </c>
      <c r="B1212" s="91" t="s">
        <v>3194</v>
      </c>
    </row>
    <row r="1213" spans="1:2">
      <c r="A1213" s="91" t="s">
        <v>4695</v>
      </c>
      <c r="B1213" s="91" t="s">
        <v>959</v>
      </c>
    </row>
    <row r="1214" spans="1:2">
      <c r="A1214" s="91" t="s">
        <v>3195</v>
      </c>
      <c r="B1214" s="91" t="s">
        <v>3196</v>
      </c>
    </row>
    <row r="1215" spans="1:2">
      <c r="A1215" s="91" t="s">
        <v>3197</v>
      </c>
      <c r="B1215" s="91" t="s">
        <v>3198</v>
      </c>
    </row>
    <row r="1216" spans="1:2">
      <c r="A1216" s="91" t="s">
        <v>3199</v>
      </c>
      <c r="B1216" s="91" t="s">
        <v>3200</v>
      </c>
    </row>
    <row r="1217" spans="1:2">
      <c r="A1217" s="91" t="s">
        <v>3201</v>
      </c>
      <c r="B1217" s="91" t="s">
        <v>3202</v>
      </c>
    </row>
    <row r="1218" spans="1:2">
      <c r="A1218" s="91" t="s">
        <v>3203</v>
      </c>
      <c r="B1218" s="91" t="s">
        <v>3204</v>
      </c>
    </row>
    <row r="1219" spans="1:2">
      <c r="A1219" s="91" t="s">
        <v>3205</v>
      </c>
      <c r="B1219" s="91" t="s">
        <v>3206</v>
      </c>
    </row>
    <row r="1220" spans="1:2">
      <c r="A1220" s="91" t="s">
        <v>3207</v>
      </c>
      <c r="B1220" s="91" t="s">
        <v>3208</v>
      </c>
    </row>
    <row r="1221" spans="1:2">
      <c r="A1221" s="91" t="s">
        <v>3209</v>
      </c>
      <c r="B1221" s="91" t="s">
        <v>961</v>
      </c>
    </row>
    <row r="1222" spans="1:2">
      <c r="A1222" s="91" t="s">
        <v>4696</v>
      </c>
      <c r="B1222" s="91" t="s">
        <v>962</v>
      </c>
    </row>
    <row r="1223" spans="1:2">
      <c r="A1223" s="91" t="s">
        <v>3210</v>
      </c>
      <c r="B1223" s="91" t="s">
        <v>963</v>
      </c>
    </row>
    <row r="1224" spans="1:2">
      <c r="A1224" s="91" t="s">
        <v>3211</v>
      </c>
      <c r="B1224" s="91" t="s">
        <v>3212</v>
      </c>
    </row>
    <row r="1225" spans="1:2">
      <c r="A1225" s="91" t="s">
        <v>3213</v>
      </c>
      <c r="B1225" s="91" t="s">
        <v>3214</v>
      </c>
    </row>
    <row r="1226" spans="1:2">
      <c r="A1226" s="91" t="s">
        <v>3215</v>
      </c>
      <c r="B1226" s="91" t="s">
        <v>3216</v>
      </c>
    </row>
    <row r="1227" spans="1:2">
      <c r="A1227" s="91" t="s">
        <v>3217</v>
      </c>
      <c r="B1227" s="91" t="s">
        <v>3218</v>
      </c>
    </row>
    <row r="1228" spans="1:2">
      <c r="A1228" s="91" t="s">
        <v>3219</v>
      </c>
      <c r="B1228" s="91" t="s">
        <v>3220</v>
      </c>
    </row>
    <row r="1229" spans="1:2">
      <c r="A1229" s="91" t="s">
        <v>3221</v>
      </c>
      <c r="B1229" s="91" t="s">
        <v>964</v>
      </c>
    </row>
    <row r="1230" spans="1:2">
      <c r="A1230" s="91" t="s">
        <v>3222</v>
      </c>
      <c r="B1230" s="91" t="s">
        <v>965</v>
      </c>
    </row>
    <row r="1231" spans="1:2">
      <c r="A1231" s="91" t="s">
        <v>3223</v>
      </c>
      <c r="B1231" s="91" t="s">
        <v>966</v>
      </c>
    </row>
    <row r="1232" spans="1:2">
      <c r="A1232" s="91" t="s">
        <v>5208</v>
      </c>
      <c r="B1232" s="91" t="s">
        <v>3224</v>
      </c>
    </row>
    <row r="1233" spans="1:2">
      <c r="A1233" s="91" t="s">
        <v>3225</v>
      </c>
      <c r="B1233" s="91" t="s">
        <v>967</v>
      </c>
    </row>
    <row r="1234" spans="1:2">
      <c r="A1234" s="91" t="s">
        <v>3226</v>
      </c>
      <c r="B1234" s="91" t="s">
        <v>968</v>
      </c>
    </row>
    <row r="1235" spans="1:2">
      <c r="A1235" s="91" t="s">
        <v>5254</v>
      </c>
      <c r="B1235" s="91" t="s">
        <v>3227</v>
      </c>
    </row>
    <row r="1236" spans="1:2">
      <c r="A1236" s="91" t="s">
        <v>4697</v>
      </c>
      <c r="B1236" s="91" t="s">
        <v>3228</v>
      </c>
    </row>
    <row r="1237" spans="1:2">
      <c r="A1237" s="91" t="s">
        <v>5305</v>
      </c>
      <c r="B1237" s="91" t="s">
        <v>3229</v>
      </c>
    </row>
    <row r="1238" spans="1:2">
      <c r="A1238" s="91" t="s">
        <v>3230</v>
      </c>
      <c r="B1238" s="91" t="s">
        <v>3231</v>
      </c>
    </row>
    <row r="1239" spans="1:2">
      <c r="A1239" s="91" t="s">
        <v>3232</v>
      </c>
      <c r="B1239" s="91" t="s">
        <v>3233</v>
      </c>
    </row>
    <row r="1240" spans="1:2">
      <c r="A1240" s="91" t="s">
        <v>3234</v>
      </c>
      <c r="B1240" s="91" t="s">
        <v>3235</v>
      </c>
    </row>
    <row r="1241" spans="1:2">
      <c r="A1241" s="91" t="s">
        <v>3236</v>
      </c>
      <c r="B1241" s="91" t="s">
        <v>3237</v>
      </c>
    </row>
    <row r="1242" spans="1:2">
      <c r="A1242" s="91" t="s">
        <v>3238</v>
      </c>
      <c r="B1242" s="91" t="s">
        <v>3239</v>
      </c>
    </row>
    <row r="1243" spans="1:2">
      <c r="A1243" s="91" t="s">
        <v>4698</v>
      </c>
      <c r="B1243" s="91" t="s">
        <v>3240</v>
      </c>
    </row>
    <row r="1244" spans="1:2">
      <c r="A1244" s="91" t="s">
        <v>3241</v>
      </c>
      <c r="B1244" s="91" t="s">
        <v>3242</v>
      </c>
    </row>
    <row r="1245" spans="1:2">
      <c r="A1245" s="91" t="s">
        <v>3243</v>
      </c>
      <c r="B1245" s="91" t="s">
        <v>3244</v>
      </c>
    </row>
    <row r="1246" spans="1:2">
      <c r="A1246" s="91" t="s">
        <v>3245</v>
      </c>
      <c r="B1246" s="91" t="s">
        <v>3246</v>
      </c>
    </row>
    <row r="1247" spans="1:2">
      <c r="A1247" s="91" t="s">
        <v>3247</v>
      </c>
      <c r="B1247" s="91" t="s">
        <v>3248</v>
      </c>
    </row>
    <row r="1248" spans="1:2">
      <c r="A1248" s="91" t="s">
        <v>3249</v>
      </c>
      <c r="B1248" s="91" t="s">
        <v>3250</v>
      </c>
    </row>
    <row r="1249" spans="1:2">
      <c r="A1249" s="91" t="s">
        <v>3251</v>
      </c>
      <c r="B1249" s="91" t="s">
        <v>3252</v>
      </c>
    </row>
    <row r="1250" spans="1:2">
      <c r="A1250" s="91" t="s">
        <v>3253</v>
      </c>
      <c r="B1250" s="91" t="s">
        <v>3254</v>
      </c>
    </row>
    <row r="1251" spans="1:2">
      <c r="A1251" s="91" t="s">
        <v>3255</v>
      </c>
      <c r="B1251" s="91" t="s">
        <v>3256</v>
      </c>
    </row>
    <row r="1252" spans="1:2">
      <c r="A1252" s="91" t="s">
        <v>3257</v>
      </c>
      <c r="B1252" s="91" t="s">
        <v>3258</v>
      </c>
    </row>
    <row r="1253" spans="1:2">
      <c r="A1253" s="91" t="s">
        <v>3259</v>
      </c>
      <c r="B1253" s="91" t="s">
        <v>3260</v>
      </c>
    </row>
    <row r="1254" spans="1:2">
      <c r="A1254" s="91" t="s">
        <v>3261</v>
      </c>
      <c r="B1254" s="91" t="s">
        <v>3262</v>
      </c>
    </row>
    <row r="1255" spans="1:2">
      <c r="A1255" s="91" t="s">
        <v>3263</v>
      </c>
      <c r="B1255" s="91" t="s">
        <v>3264</v>
      </c>
    </row>
    <row r="1256" spans="1:2">
      <c r="A1256" s="91" t="s">
        <v>3265</v>
      </c>
      <c r="B1256" s="91" t="s">
        <v>3266</v>
      </c>
    </row>
    <row r="1257" spans="1:2">
      <c r="A1257" s="91" t="s">
        <v>3267</v>
      </c>
      <c r="B1257" s="91" t="s">
        <v>3268</v>
      </c>
    </row>
    <row r="1258" spans="1:2">
      <c r="A1258" s="91" t="s">
        <v>3269</v>
      </c>
      <c r="B1258" s="91" t="s">
        <v>3270</v>
      </c>
    </row>
    <row r="1259" spans="1:2">
      <c r="A1259" s="91" t="s">
        <v>3271</v>
      </c>
      <c r="B1259" s="91" t="s">
        <v>3272</v>
      </c>
    </row>
    <row r="1260" spans="1:2">
      <c r="A1260" s="91" t="s">
        <v>3273</v>
      </c>
      <c r="B1260" s="91" t="s">
        <v>3274</v>
      </c>
    </row>
    <row r="1261" spans="1:2">
      <c r="A1261" s="91" t="s">
        <v>3275</v>
      </c>
      <c r="B1261" s="91" t="s">
        <v>3276</v>
      </c>
    </row>
    <row r="1262" spans="1:2">
      <c r="A1262" s="91" t="s">
        <v>3277</v>
      </c>
      <c r="B1262" s="91" t="s">
        <v>3278</v>
      </c>
    </row>
    <row r="1263" spans="1:2">
      <c r="A1263" s="91" t="s">
        <v>3279</v>
      </c>
      <c r="B1263" s="91" t="s">
        <v>3280</v>
      </c>
    </row>
    <row r="1264" spans="1:2">
      <c r="A1264" s="91" t="s">
        <v>3281</v>
      </c>
      <c r="B1264" s="91" t="s">
        <v>3282</v>
      </c>
    </row>
    <row r="1265" spans="1:2">
      <c r="A1265" s="91" t="s">
        <v>3283</v>
      </c>
      <c r="B1265" s="91" t="s">
        <v>3284</v>
      </c>
    </row>
    <row r="1266" spans="1:2">
      <c r="A1266" s="91" t="s">
        <v>3285</v>
      </c>
      <c r="B1266" s="91" t="s">
        <v>3286</v>
      </c>
    </row>
    <row r="1267" spans="1:2">
      <c r="A1267" s="91" t="s">
        <v>3287</v>
      </c>
      <c r="B1267" s="91" t="s">
        <v>3288</v>
      </c>
    </row>
    <row r="1268" spans="1:2">
      <c r="A1268" s="91" t="s">
        <v>3289</v>
      </c>
      <c r="B1268" s="91" t="s">
        <v>3290</v>
      </c>
    </row>
    <row r="1269" spans="1:2">
      <c r="A1269" s="91" t="s">
        <v>3291</v>
      </c>
      <c r="B1269" s="91" t="s">
        <v>3292</v>
      </c>
    </row>
    <row r="1270" spans="1:2">
      <c r="A1270" s="91" t="s">
        <v>3293</v>
      </c>
      <c r="B1270" s="91" t="s">
        <v>3294</v>
      </c>
    </row>
    <row r="1271" spans="1:2">
      <c r="A1271" s="91" t="s">
        <v>3295</v>
      </c>
      <c r="B1271" s="91" t="s">
        <v>3296</v>
      </c>
    </row>
    <row r="1272" spans="1:2">
      <c r="A1272" s="91" t="s">
        <v>3297</v>
      </c>
      <c r="B1272" s="91" t="s">
        <v>3298</v>
      </c>
    </row>
    <row r="1273" spans="1:2">
      <c r="A1273" s="91" t="s">
        <v>3299</v>
      </c>
      <c r="B1273" s="91" t="s">
        <v>3300</v>
      </c>
    </row>
    <row r="1274" spans="1:2">
      <c r="A1274" s="91" t="s">
        <v>3301</v>
      </c>
      <c r="B1274" s="91" t="s">
        <v>3302</v>
      </c>
    </row>
    <row r="1275" spans="1:2">
      <c r="A1275" s="91" t="s">
        <v>3303</v>
      </c>
      <c r="B1275" s="91" t="s">
        <v>3304</v>
      </c>
    </row>
    <row r="1276" spans="1:2">
      <c r="A1276" s="91" t="s">
        <v>3305</v>
      </c>
      <c r="B1276" s="91" t="s">
        <v>3306</v>
      </c>
    </row>
    <row r="1277" spans="1:2">
      <c r="A1277" s="91" t="s">
        <v>3307</v>
      </c>
      <c r="B1277" s="91" t="s">
        <v>3308</v>
      </c>
    </row>
    <row r="1278" spans="1:2">
      <c r="A1278" s="91" t="s">
        <v>3309</v>
      </c>
      <c r="B1278" s="91" t="s">
        <v>3310</v>
      </c>
    </row>
    <row r="1279" spans="1:2">
      <c r="A1279" s="91" t="s">
        <v>3311</v>
      </c>
      <c r="B1279" s="91" t="s">
        <v>3312</v>
      </c>
    </row>
    <row r="1280" spans="1:2">
      <c r="A1280" s="91" t="s">
        <v>3313</v>
      </c>
      <c r="B1280" s="91" t="s">
        <v>3314</v>
      </c>
    </row>
    <row r="1281" spans="1:2">
      <c r="A1281" s="91" t="s">
        <v>3315</v>
      </c>
      <c r="B1281" s="91" t="s">
        <v>3316</v>
      </c>
    </row>
    <row r="1282" spans="1:2">
      <c r="A1282" s="91" t="s">
        <v>3317</v>
      </c>
      <c r="B1282" s="91" t="s">
        <v>3318</v>
      </c>
    </row>
    <row r="1283" spans="1:2">
      <c r="A1283" s="91" t="s">
        <v>3319</v>
      </c>
      <c r="B1283" s="91" t="s">
        <v>3320</v>
      </c>
    </row>
    <row r="1284" spans="1:2">
      <c r="A1284" s="91" t="s">
        <v>3321</v>
      </c>
      <c r="B1284" s="91" t="s">
        <v>3322</v>
      </c>
    </row>
    <row r="1285" spans="1:2">
      <c r="A1285" s="91" t="s">
        <v>3323</v>
      </c>
      <c r="B1285" s="91" t="s">
        <v>3324</v>
      </c>
    </row>
    <row r="1286" spans="1:2">
      <c r="A1286" s="91" t="s">
        <v>3325</v>
      </c>
      <c r="B1286" s="91" t="s">
        <v>3326</v>
      </c>
    </row>
    <row r="1287" spans="1:2">
      <c r="A1287" s="91" t="s">
        <v>3327</v>
      </c>
      <c r="B1287" s="91" t="s">
        <v>3328</v>
      </c>
    </row>
    <row r="1288" spans="1:2">
      <c r="A1288" s="91" t="s">
        <v>3329</v>
      </c>
      <c r="B1288" s="91" t="s">
        <v>3330</v>
      </c>
    </row>
    <row r="1289" spans="1:2">
      <c r="A1289" s="91" t="s">
        <v>3331</v>
      </c>
      <c r="B1289" s="91" t="s">
        <v>225</v>
      </c>
    </row>
    <row r="1290" spans="1:2">
      <c r="A1290" s="91" t="s">
        <v>3332</v>
      </c>
      <c r="B1290" s="91" t="s">
        <v>3333</v>
      </c>
    </row>
    <row r="1291" spans="1:2">
      <c r="A1291" s="91" t="s">
        <v>3334</v>
      </c>
      <c r="B1291" s="91" t="s">
        <v>3335</v>
      </c>
    </row>
    <row r="1292" spans="1:2">
      <c r="A1292" s="91" t="s">
        <v>3336</v>
      </c>
      <c r="B1292" s="91" t="s">
        <v>3337</v>
      </c>
    </row>
    <row r="1293" spans="1:2">
      <c r="A1293" s="91" t="s">
        <v>3338</v>
      </c>
      <c r="B1293" s="91" t="s">
        <v>282</v>
      </c>
    </row>
    <row r="1294" spans="1:2">
      <c r="A1294" s="91" t="s">
        <v>3339</v>
      </c>
      <c r="B1294" s="91" t="s">
        <v>3340</v>
      </c>
    </row>
    <row r="1295" spans="1:2">
      <c r="A1295" s="91" t="s">
        <v>3341</v>
      </c>
      <c r="B1295" s="91" t="s">
        <v>3342</v>
      </c>
    </row>
    <row r="1296" spans="1:2">
      <c r="A1296" s="91" t="s">
        <v>3343</v>
      </c>
      <c r="B1296" s="91" t="s">
        <v>279</v>
      </c>
    </row>
    <row r="1297" spans="1:2">
      <c r="A1297" s="91" t="s">
        <v>3344</v>
      </c>
      <c r="B1297" s="91" t="s">
        <v>3337</v>
      </c>
    </row>
    <row r="1298" spans="1:2">
      <c r="A1298" s="91" t="s">
        <v>3345</v>
      </c>
      <c r="B1298" s="91" t="s">
        <v>3346</v>
      </c>
    </row>
    <row r="1299" spans="1:2">
      <c r="A1299" s="91" t="s">
        <v>3347</v>
      </c>
      <c r="B1299" s="91" t="s">
        <v>3348</v>
      </c>
    </row>
    <row r="1300" spans="1:2">
      <c r="A1300" s="91" t="s">
        <v>3349</v>
      </c>
      <c r="B1300" s="91" t="s">
        <v>282</v>
      </c>
    </row>
    <row r="1301" spans="1:2">
      <c r="A1301" s="91" t="s">
        <v>3350</v>
      </c>
      <c r="B1301" s="91" t="s">
        <v>3351</v>
      </c>
    </row>
    <row r="1302" spans="1:2">
      <c r="A1302" s="91" t="s">
        <v>3352</v>
      </c>
      <c r="B1302" s="91" t="s">
        <v>3353</v>
      </c>
    </row>
    <row r="1303" spans="1:2">
      <c r="A1303" s="91" t="s">
        <v>3354</v>
      </c>
      <c r="B1303" s="91" t="s">
        <v>3355</v>
      </c>
    </row>
    <row r="1304" spans="1:2">
      <c r="A1304" s="91" t="s">
        <v>3356</v>
      </c>
      <c r="B1304" s="91" t="s">
        <v>3357</v>
      </c>
    </row>
    <row r="1305" spans="1:2">
      <c r="A1305" s="91" t="s">
        <v>3358</v>
      </c>
      <c r="B1305" s="91" t="s">
        <v>225</v>
      </c>
    </row>
    <row r="1306" spans="1:2">
      <c r="A1306" s="91" t="s">
        <v>3359</v>
      </c>
      <c r="B1306" s="91" t="s">
        <v>3333</v>
      </c>
    </row>
    <row r="1307" spans="1:2">
      <c r="A1307" s="91" t="s">
        <v>3360</v>
      </c>
      <c r="B1307" s="91" t="s">
        <v>3335</v>
      </c>
    </row>
    <row r="1308" spans="1:2">
      <c r="A1308" s="91" t="s">
        <v>3361</v>
      </c>
      <c r="B1308" s="91" t="s">
        <v>3362</v>
      </c>
    </row>
    <row r="1309" spans="1:2">
      <c r="A1309" s="91" t="s">
        <v>3363</v>
      </c>
      <c r="B1309" s="91" t="s">
        <v>3364</v>
      </c>
    </row>
    <row r="1310" spans="1:2">
      <c r="A1310" s="91" t="s">
        <v>3365</v>
      </c>
      <c r="B1310" s="91" t="s">
        <v>275</v>
      </c>
    </row>
    <row r="1311" spans="1:2">
      <c r="A1311" s="91" t="s">
        <v>3366</v>
      </c>
      <c r="B1311" s="91" t="s">
        <v>3367</v>
      </c>
    </row>
    <row r="1312" spans="1:2">
      <c r="A1312" s="91" t="s">
        <v>3368</v>
      </c>
      <c r="B1312" s="91" t="s">
        <v>3369</v>
      </c>
    </row>
    <row r="1313" spans="1:2">
      <c r="A1313" s="91" t="s">
        <v>3370</v>
      </c>
      <c r="B1313" s="91" t="s">
        <v>3371</v>
      </c>
    </row>
    <row r="1314" spans="1:2">
      <c r="A1314" s="91" t="s">
        <v>3372</v>
      </c>
      <c r="B1314" s="91" t="s">
        <v>3328</v>
      </c>
    </row>
    <row r="1315" spans="1:2">
      <c r="A1315" s="91" t="s">
        <v>3373</v>
      </c>
      <c r="B1315" s="91" t="s">
        <v>3374</v>
      </c>
    </row>
    <row r="1316" spans="1:2">
      <c r="A1316" s="91" t="s">
        <v>3375</v>
      </c>
      <c r="B1316" s="91" t="s">
        <v>3330</v>
      </c>
    </row>
    <row r="1317" spans="1:2">
      <c r="A1317" s="91" t="s">
        <v>3376</v>
      </c>
      <c r="B1317" s="91" t="s">
        <v>3377</v>
      </c>
    </row>
    <row r="1318" spans="1:2">
      <c r="A1318" s="91" t="s">
        <v>3378</v>
      </c>
      <c r="B1318" s="91" t="s">
        <v>3379</v>
      </c>
    </row>
    <row r="1319" spans="1:2">
      <c r="A1319" s="91" t="s">
        <v>3380</v>
      </c>
      <c r="B1319" s="91" t="s">
        <v>3381</v>
      </c>
    </row>
    <row r="1320" spans="1:2">
      <c r="A1320" s="91" t="s">
        <v>3382</v>
      </c>
      <c r="B1320" s="91" t="s">
        <v>3383</v>
      </c>
    </row>
    <row r="1321" spans="1:2">
      <c r="A1321" s="91" t="s">
        <v>3384</v>
      </c>
      <c r="B1321" s="91" t="s">
        <v>3385</v>
      </c>
    </row>
    <row r="1322" spans="1:2">
      <c r="A1322" s="91" t="s">
        <v>3386</v>
      </c>
      <c r="B1322" s="91" t="s">
        <v>3387</v>
      </c>
    </row>
    <row r="1323" spans="1:2">
      <c r="A1323" s="91" t="s">
        <v>3388</v>
      </c>
      <c r="B1323" s="91" t="s">
        <v>3389</v>
      </c>
    </row>
    <row r="1324" spans="1:2">
      <c r="A1324" s="91" t="s">
        <v>3390</v>
      </c>
      <c r="B1324" s="91" t="s">
        <v>3391</v>
      </c>
    </row>
    <row r="1325" spans="1:2">
      <c r="A1325" s="91" t="s">
        <v>3392</v>
      </c>
      <c r="B1325" s="91" t="s">
        <v>3393</v>
      </c>
    </row>
    <row r="1326" spans="1:2">
      <c r="A1326" s="91" t="s">
        <v>3394</v>
      </c>
      <c r="B1326" s="91" t="s">
        <v>3395</v>
      </c>
    </row>
    <row r="1327" spans="1:2">
      <c r="A1327" s="91" t="s">
        <v>3396</v>
      </c>
      <c r="B1327" s="91" t="s">
        <v>3397</v>
      </c>
    </row>
    <row r="1328" spans="1:2">
      <c r="A1328" s="91" t="s">
        <v>3398</v>
      </c>
      <c r="B1328" s="91" t="s">
        <v>3399</v>
      </c>
    </row>
    <row r="1329" spans="1:2">
      <c r="A1329" s="91" t="s">
        <v>3400</v>
      </c>
      <c r="B1329" s="91" t="s">
        <v>3401</v>
      </c>
    </row>
    <row r="1330" spans="1:2">
      <c r="A1330" s="91" t="s">
        <v>3402</v>
      </c>
      <c r="B1330" s="91" t="s">
        <v>3403</v>
      </c>
    </row>
    <row r="1331" spans="1:2">
      <c r="A1331" s="91" t="s">
        <v>3404</v>
      </c>
      <c r="B1331" s="91" t="s">
        <v>3405</v>
      </c>
    </row>
    <row r="1332" spans="1:2">
      <c r="A1332" s="91" t="s">
        <v>3406</v>
      </c>
      <c r="B1332" s="91" t="s">
        <v>3407</v>
      </c>
    </row>
    <row r="1333" spans="1:2">
      <c r="A1333" s="91" t="s">
        <v>3408</v>
      </c>
      <c r="B1333" s="91" t="s">
        <v>3409</v>
      </c>
    </row>
    <row r="1334" spans="1:2">
      <c r="A1334" s="91" t="s">
        <v>3410</v>
      </c>
      <c r="B1334" s="91" t="s">
        <v>3411</v>
      </c>
    </row>
    <row r="1335" spans="1:2">
      <c r="A1335" s="91" t="s">
        <v>3412</v>
      </c>
      <c r="B1335" s="91" t="s">
        <v>3340</v>
      </c>
    </row>
    <row r="1336" spans="1:2">
      <c r="A1336" s="91" t="s">
        <v>3413</v>
      </c>
      <c r="B1336" s="91" t="s">
        <v>3414</v>
      </c>
    </row>
    <row r="1337" spans="1:2">
      <c r="A1337" s="91" t="s">
        <v>3415</v>
      </c>
      <c r="B1337" s="91" t="s">
        <v>3416</v>
      </c>
    </row>
    <row r="1338" spans="1:2">
      <c r="A1338" s="91" t="s">
        <v>3417</v>
      </c>
      <c r="B1338" s="91" t="s">
        <v>3418</v>
      </c>
    </row>
    <row r="1339" spans="1:2">
      <c r="A1339" s="91" t="s">
        <v>5351</v>
      </c>
      <c r="B1339" s="91" t="s">
        <v>3419</v>
      </c>
    </row>
    <row r="1340" spans="1:2">
      <c r="A1340" s="91" t="s">
        <v>3420</v>
      </c>
      <c r="B1340" s="91" t="s">
        <v>3421</v>
      </c>
    </row>
    <row r="1341" spans="1:2">
      <c r="A1341" s="91" t="s">
        <v>3422</v>
      </c>
      <c r="B1341" s="91" t="s">
        <v>3423</v>
      </c>
    </row>
    <row r="1342" spans="1:2">
      <c r="A1342" s="91" t="s">
        <v>3424</v>
      </c>
      <c r="B1342" s="91" t="s">
        <v>3425</v>
      </c>
    </row>
    <row r="1343" spans="1:2">
      <c r="A1343" s="91" t="s">
        <v>3426</v>
      </c>
      <c r="B1343" s="91" t="s">
        <v>3427</v>
      </c>
    </row>
    <row r="1344" spans="1:2">
      <c r="A1344" s="91" t="s">
        <v>3428</v>
      </c>
      <c r="B1344" s="91" t="s">
        <v>3429</v>
      </c>
    </row>
    <row r="1345" spans="1:2">
      <c r="A1345" s="91" t="s">
        <v>3430</v>
      </c>
      <c r="B1345" s="91" t="s">
        <v>3431</v>
      </c>
    </row>
    <row r="1346" spans="1:2">
      <c r="A1346" s="91" t="s">
        <v>3432</v>
      </c>
      <c r="B1346" s="91" t="s">
        <v>3433</v>
      </c>
    </row>
    <row r="1347" spans="1:2">
      <c r="A1347" s="91" t="s">
        <v>3434</v>
      </c>
      <c r="B1347" s="91" t="s">
        <v>116</v>
      </c>
    </row>
    <row r="1348" spans="1:2">
      <c r="A1348" s="91" t="s">
        <v>3435</v>
      </c>
      <c r="B1348" s="91" t="s">
        <v>3436</v>
      </c>
    </row>
    <row r="1349" spans="1:2">
      <c r="A1349" s="91" t="s">
        <v>3437</v>
      </c>
      <c r="B1349" s="91" t="s">
        <v>3438</v>
      </c>
    </row>
    <row r="1350" spans="1:2">
      <c r="A1350" s="91" t="s">
        <v>3439</v>
      </c>
      <c r="B1350" s="91" t="s">
        <v>3440</v>
      </c>
    </row>
    <row r="1351" spans="1:2">
      <c r="A1351" s="91" t="s">
        <v>3441</v>
      </c>
      <c r="B1351" s="91" t="s">
        <v>3442</v>
      </c>
    </row>
    <row r="1352" spans="1:2">
      <c r="A1352" s="91" t="s">
        <v>3443</v>
      </c>
      <c r="B1352" s="91" t="s">
        <v>3444</v>
      </c>
    </row>
    <row r="1353" spans="1:2">
      <c r="A1353" s="91" t="s">
        <v>3445</v>
      </c>
      <c r="B1353" s="91" t="s">
        <v>3446</v>
      </c>
    </row>
    <row r="1354" spans="1:2">
      <c r="A1354" s="91" t="s">
        <v>3447</v>
      </c>
      <c r="B1354" s="91" t="s">
        <v>3448</v>
      </c>
    </row>
    <row r="1355" spans="1:2">
      <c r="A1355" s="91" t="s">
        <v>3449</v>
      </c>
      <c r="B1355" s="91" t="s">
        <v>3450</v>
      </c>
    </row>
    <row r="1356" spans="1:2">
      <c r="A1356" s="91" t="s">
        <v>3451</v>
      </c>
      <c r="B1356" s="91" t="s">
        <v>3452</v>
      </c>
    </row>
    <row r="1357" spans="1:2">
      <c r="A1357" s="91" t="s">
        <v>3453</v>
      </c>
      <c r="B1357" s="91" t="s">
        <v>3454</v>
      </c>
    </row>
    <row r="1358" spans="1:2">
      <c r="A1358" s="91" t="s">
        <v>3455</v>
      </c>
      <c r="B1358" s="91" t="s">
        <v>126</v>
      </c>
    </row>
    <row r="1359" spans="1:2">
      <c r="A1359" s="91" t="s">
        <v>3456</v>
      </c>
      <c r="B1359" s="91" t="s">
        <v>3457</v>
      </c>
    </row>
    <row r="1360" spans="1:2">
      <c r="A1360" s="91" t="s">
        <v>3458</v>
      </c>
      <c r="B1360" s="91" t="s">
        <v>3459</v>
      </c>
    </row>
    <row r="1361" spans="1:2">
      <c r="A1361" s="91" t="s">
        <v>3460</v>
      </c>
      <c r="B1361" s="91" t="s">
        <v>3461</v>
      </c>
    </row>
    <row r="1362" spans="1:2">
      <c r="A1362" s="91" t="s">
        <v>3462</v>
      </c>
      <c r="B1362" s="91" t="s">
        <v>3463</v>
      </c>
    </row>
    <row r="1363" spans="1:2">
      <c r="A1363" s="91" t="s">
        <v>3464</v>
      </c>
      <c r="B1363" s="91" t="s">
        <v>3465</v>
      </c>
    </row>
    <row r="1364" spans="1:2">
      <c r="A1364" s="91" t="s">
        <v>3466</v>
      </c>
      <c r="B1364" s="91" t="s">
        <v>3467</v>
      </c>
    </row>
    <row r="1365" spans="1:2">
      <c r="A1365" s="91" t="s">
        <v>3468</v>
      </c>
      <c r="B1365" s="91" t="s">
        <v>3469</v>
      </c>
    </row>
    <row r="1366" spans="1:2">
      <c r="A1366" s="91" t="s">
        <v>3470</v>
      </c>
      <c r="B1366" s="91" t="s">
        <v>3471</v>
      </c>
    </row>
    <row r="1367" spans="1:2">
      <c r="A1367" s="91" t="s">
        <v>5315</v>
      </c>
      <c r="B1367" s="91" t="s">
        <v>3472</v>
      </c>
    </row>
    <row r="1368" spans="1:2">
      <c r="A1368" s="91" t="s">
        <v>3473</v>
      </c>
      <c r="B1368" s="91" t="s">
        <v>3474</v>
      </c>
    </row>
    <row r="1369" spans="1:2">
      <c r="A1369" s="91" t="s">
        <v>3475</v>
      </c>
      <c r="B1369" s="91" t="s">
        <v>3476</v>
      </c>
    </row>
    <row r="1370" spans="1:2">
      <c r="A1370" s="91" t="s">
        <v>3477</v>
      </c>
      <c r="B1370" s="91" t="s">
        <v>3478</v>
      </c>
    </row>
    <row r="1371" spans="1:2">
      <c r="A1371" s="91" t="s">
        <v>3479</v>
      </c>
      <c r="B1371" s="91" t="s">
        <v>3480</v>
      </c>
    </row>
    <row r="1372" spans="1:2">
      <c r="A1372" s="91" t="s">
        <v>3481</v>
      </c>
      <c r="B1372" s="91" t="s">
        <v>3482</v>
      </c>
    </row>
    <row r="1373" spans="1:2">
      <c r="A1373" s="91" t="s">
        <v>3483</v>
      </c>
      <c r="B1373" s="91" t="s">
        <v>3484</v>
      </c>
    </row>
    <row r="1374" spans="1:2">
      <c r="A1374" s="91" t="s">
        <v>3485</v>
      </c>
      <c r="B1374" s="91" t="s">
        <v>3486</v>
      </c>
    </row>
    <row r="1375" spans="1:2">
      <c r="A1375" s="91" t="s">
        <v>3487</v>
      </c>
      <c r="B1375" s="91" t="s">
        <v>3488</v>
      </c>
    </row>
    <row r="1376" spans="1:2">
      <c r="A1376" s="91" t="s">
        <v>3489</v>
      </c>
      <c r="B1376" s="91" t="s">
        <v>3490</v>
      </c>
    </row>
    <row r="1377" spans="1:2">
      <c r="A1377" s="91" t="s">
        <v>3491</v>
      </c>
      <c r="B1377" s="91" t="s">
        <v>3492</v>
      </c>
    </row>
    <row r="1378" spans="1:2">
      <c r="A1378" s="91" t="s">
        <v>3493</v>
      </c>
      <c r="B1378" s="91" t="s">
        <v>3494</v>
      </c>
    </row>
    <row r="1379" spans="1:2">
      <c r="A1379" s="91" t="s">
        <v>3495</v>
      </c>
      <c r="B1379" s="91" t="s">
        <v>3496</v>
      </c>
    </row>
    <row r="1380" spans="1:2">
      <c r="A1380" s="91" t="s">
        <v>3497</v>
      </c>
      <c r="B1380" s="91" t="s">
        <v>3498</v>
      </c>
    </row>
    <row r="1381" spans="1:2">
      <c r="A1381" s="91" t="s">
        <v>3499</v>
      </c>
      <c r="B1381" s="91" t="s">
        <v>3500</v>
      </c>
    </row>
    <row r="1382" spans="1:2">
      <c r="A1382" s="91" t="s">
        <v>3501</v>
      </c>
      <c r="B1382" s="91" t="s">
        <v>3502</v>
      </c>
    </row>
    <row r="1383" spans="1:2">
      <c r="A1383" s="91" t="s">
        <v>3503</v>
      </c>
      <c r="B1383" s="91" t="s">
        <v>3504</v>
      </c>
    </row>
    <row r="1384" spans="1:2">
      <c r="A1384" s="91" t="s">
        <v>3505</v>
      </c>
      <c r="B1384" s="91" t="s">
        <v>1263</v>
      </c>
    </row>
    <row r="1385" spans="1:2">
      <c r="A1385" s="91" t="s">
        <v>3506</v>
      </c>
      <c r="B1385" s="91" t="s">
        <v>3507</v>
      </c>
    </row>
    <row r="1386" spans="1:2">
      <c r="A1386" s="91" t="s">
        <v>3508</v>
      </c>
      <c r="B1386" s="91" t="s">
        <v>1264</v>
      </c>
    </row>
    <row r="1387" spans="1:2">
      <c r="A1387" s="91" t="s">
        <v>3509</v>
      </c>
      <c r="B1387" s="91" t="s">
        <v>3510</v>
      </c>
    </row>
    <row r="1388" spans="1:2">
      <c r="A1388" s="91" t="s">
        <v>3511</v>
      </c>
      <c r="B1388" s="91" t="s">
        <v>3512</v>
      </c>
    </row>
    <row r="1389" spans="1:2">
      <c r="A1389" s="91" t="s">
        <v>3513</v>
      </c>
      <c r="B1389" s="91" t="s">
        <v>3514</v>
      </c>
    </row>
    <row r="1390" spans="1:2">
      <c r="A1390" s="91" t="s">
        <v>3515</v>
      </c>
      <c r="B1390" s="91" t="s">
        <v>3516</v>
      </c>
    </row>
    <row r="1391" spans="1:2">
      <c r="A1391" s="91" t="s">
        <v>3517</v>
      </c>
      <c r="B1391" s="91" t="s">
        <v>194</v>
      </c>
    </row>
    <row r="1392" spans="1:2">
      <c r="A1392" s="91" t="s">
        <v>3518</v>
      </c>
      <c r="B1392" s="91" t="s">
        <v>3519</v>
      </c>
    </row>
    <row r="1393" spans="1:2">
      <c r="A1393" s="91" t="s">
        <v>3520</v>
      </c>
      <c r="B1393" s="91" t="s">
        <v>198</v>
      </c>
    </row>
    <row r="1394" spans="1:2">
      <c r="A1394" s="91" t="s">
        <v>3521</v>
      </c>
      <c r="B1394" s="91" t="s">
        <v>3522</v>
      </c>
    </row>
    <row r="1395" spans="1:2">
      <c r="A1395" s="91" t="s">
        <v>3523</v>
      </c>
      <c r="B1395" s="91" t="s">
        <v>250</v>
      </c>
    </row>
    <row r="1396" spans="1:2">
      <c r="A1396" s="91" t="s">
        <v>3524</v>
      </c>
      <c r="B1396" s="91" t="s">
        <v>3525</v>
      </c>
    </row>
    <row r="1397" spans="1:2">
      <c r="A1397" s="91" t="s">
        <v>3526</v>
      </c>
      <c r="B1397" s="91" t="s">
        <v>3527</v>
      </c>
    </row>
    <row r="1398" spans="1:2">
      <c r="A1398" s="91" t="s">
        <v>3528</v>
      </c>
      <c r="B1398" s="91" t="s">
        <v>3529</v>
      </c>
    </row>
    <row r="1399" spans="1:2">
      <c r="A1399" s="91" t="s">
        <v>3530</v>
      </c>
      <c r="B1399" s="91" t="s">
        <v>3531</v>
      </c>
    </row>
    <row r="1400" spans="1:2">
      <c r="A1400" s="91" t="s">
        <v>3532</v>
      </c>
      <c r="B1400" s="91" t="s">
        <v>3533</v>
      </c>
    </row>
    <row r="1401" spans="1:2">
      <c r="A1401" s="91" t="s">
        <v>3534</v>
      </c>
      <c r="B1401" s="91" t="s">
        <v>3535</v>
      </c>
    </row>
    <row r="1402" spans="1:2">
      <c r="A1402" s="91" t="s">
        <v>3536</v>
      </c>
      <c r="B1402" s="91" t="s">
        <v>3537</v>
      </c>
    </row>
    <row r="1403" spans="1:2">
      <c r="A1403" s="91" t="s">
        <v>3538</v>
      </c>
      <c r="B1403" s="91" t="s">
        <v>3539</v>
      </c>
    </row>
    <row r="1404" spans="1:2">
      <c r="A1404" s="91" t="s">
        <v>3540</v>
      </c>
      <c r="B1404" s="91" t="s">
        <v>3541</v>
      </c>
    </row>
    <row r="1405" spans="1:2">
      <c r="A1405" s="91" t="s">
        <v>3542</v>
      </c>
      <c r="B1405" s="91" t="s">
        <v>3543</v>
      </c>
    </row>
    <row r="1406" spans="1:2">
      <c r="A1406" s="91" t="s">
        <v>3544</v>
      </c>
      <c r="B1406" s="91" t="s">
        <v>3545</v>
      </c>
    </row>
    <row r="1407" spans="1:2">
      <c r="A1407" s="91" t="s">
        <v>3546</v>
      </c>
      <c r="B1407" s="91" t="s">
        <v>3547</v>
      </c>
    </row>
    <row r="1408" spans="1:2">
      <c r="A1408" s="91" t="s">
        <v>3548</v>
      </c>
      <c r="B1408" s="91" t="s">
        <v>3549</v>
      </c>
    </row>
    <row r="1409" spans="1:2">
      <c r="A1409" s="91" t="s">
        <v>3550</v>
      </c>
      <c r="B1409" s="91" t="s">
        <v>3551</v>
      </c>
    </row>
    <row r="1410" spans="1:2">
      <c r="A1410" s="91" t="s">
        <v>3552</v>
      </c>
      <c r="B1410" s="91" t="s">
        <v>3553</v>
      </c>
    </row>
    <row r="1411" spans="1:2">
      <c r="A1411" s="91" t="s">
        <v>3554</v>
      </c>
      <c r="B1411" s="91" t="s">
        <v>3555</v>
      </c>
    </row>
    <row r="1412" spans="1:2">
      <c r="A1412" s="91" t="s">
        <v>3556</v>
      </c>
      <c r="B1412" s="91" t="s">
        <v>3557</v>
      </c>
    </row>
    <row r="1413" spans="1:2">
      <c r="A1413" s="91" t="s">
        <v>3558</v>
      </c>
      <c r="B1413" s="91" t="s">
        <v>3559</v>
      </c>
    </row>
    <row r="1414" spans="1:2">
      <c r="A1414" s="91" t="s">
        <v>3560</v>
      </c>
      <c r="B1414" s="91" t="s">
        <v>3561</v>
      </c>
    </row>
    <row r="1415" spans="1:2">
      <c r="A1415" s="91" t="s">
        <v>3562</v>
      </c>
      <c r="B1415" s="91" t="s">
        <v>3563</v>
      </c>
    </row>
    <row r="1416" spans="1:2">
      <c r="A1416" s="91" t="s">
        <v>3564</v>
      </c>
      <c r="B1416" s="91" t="s">
        <v>3565</v>
      </c>
    </row>
    <row r="1417" spans="1:2">
      <c r="A1417" s="91" t="s">
        <v>3566</v>
      </c>
      <c r="B1417" s="91" t="s">
        <v>3567</v>
      </c>
    </row>
    <row r="1418" spans="1:2">
      <c r="A1418" s="91" t="s">
        <v>3568</v>
      </c>
      <c r="B1418" s="91" t="s">
        <v>3569</v>
      </c>
    </row>
    <row r="1419" spans="1:2">
      <c r="A1419" s="91" t="s">
        <v>3570</v>
      </c>
      <c r="B1419" s="91" t="s">
        <v>3571</v>
      </c>
    </row>
    <row r="1420" spans="1:2">
      <c r="A1420" s="91" t="s">
        <v>3572</v>
      </c>
      <c r="B1420" s="91" t="s">
        <v>3573</v>
      </c>
    </row>
    <row r="1421" spans="1:2">
      <c r="A1421" s="91" t="s">
        <v>3574</v>
      </c>
      <c r="B1421" s="91" t="s">
        <v>3575</v>
      </c>
    </row>
    <row r="1422" spans="1:2">
      <c r="A1422" s="91" t="s">
        <v>3576</v>
      </c>
      <c r="B1422" s="91" t="s">
        <v>3577</v>
      </c>
    </row>
    <row r="1423" spans="1:2">
      <c r="A1423" s="91" t="s">
        <v>3578</v>
      </c>
      <c r="B1423" s="91" t="s">
        <v>3579</v>
      </c>
    </row>
    <row r="1424" spans="1:2">
      <c r="A1424" s="91" t="s">
        <v>3580</v>
      </c>
      <c r="B1424" s="91" t="s">
        <v>3581</v>
      </c>
    </row>
    <row r="1425" spans="1:2">
      <c r="A1425" s="91" t="s">
        <v>3582</v>
      </c>
      <c r="B1425" s="91" t="s">
        <v>3583</v>
      </c>
    </row>
    <row r="1426" spans="1:2">
      <c r="A1426" s="91" t="s">
        <v>3584</v>
      </c>
      <c r="B1426" s="91" t="s">
        <v>3585</v>
      </c>
    </row>
    <row r="1427" spans="1:2">
      <c r="A1427" s="91" t="s">
        <v>3586</v>
      </c>
      <c r="B1427" s="91" t="s">
        <v>3587</v>
      </c>
    </row>
    <row r="1428" spans="1:2">
      <c r="A1428" s="91" t="s">
        <v>3588</v>
      </c>
      <c r="B1428" s="91" t="s">
        <v>3589</v>
      </c>
    </row>
    <row r="1429" spans="1:2">
      <c r="A1429" s="91" t="s">
        <v>3590</v>
      </c>
      <c r="B1429" s="91" t="s">
        <v>3591</v>
      </c>
    </row>
    <row r="1430" spans="1:2">
      <c r="A1430" s="91" t="s">
        <v>3592</v>
      </c>
      <c r="B1430" s="91" t="s">
        <v>3593</v>
      </c>
    </row>
    <row r="1431" spans="1:2">
      <c r="A1431" s="91" t="s">
        <v>3594</v>
      </c>
      <c r="B1431" s="91" t="s">
        <v>3595</v>
      </c>
    </row>
    <row r="1432" spans="1:2">
      <c r="A1432" s="91" t="s">
        <v>3596</v>
      </c>
      <c r="B1432" s="91" t="s">
        <v>3597</v>
      </c>
    </row>
    <row r="1433" spans="1:2">
      <c r="A1433" s="91" t="s">
        <v>3598</v>
      </c>
      <c r="B1433" s="91" t="s">
        <v>3599</v>
      </c>
    </row>
    <row r="1434" spans="1:2">
      <c r="A1434" s="91" t="s">
        <v>3600</v>
      </c>
      <c r="B1434" s="91" t="s">
        <v>3601</v>
      </c>
    </row>
    <row r="1435" spans="1:2">
      <c r="A1435" s="91" t="s">
        <v>3602</v>
      </c>
      <c r="B1435" s="91" t="s">
        <v>3603</v>
      </c>
    </row>
    <row r="1436" spans="1:2">
      <c r="A1436" s="91" t="s">
        <v>3604</v>
      </c>
      <c r="B1436" s="91" t="s">
        <v>3605</v>
      </c>
    </row>
    <row r="1437" spans="1:2">
      <c r="A1437" s="91" t="s">
        <v>3606</v>
      </c>
      <c r="B1437" s="91" t="s">
        <v>3607</v>
      </c>
    </row>
    <row r="1438" spans="1:2">
      <c r="A1438" s="91" t="s">
        <v>3608</v>
      </c>
      <c r="B1438" s="91" t="s">
        <v>3609</v>
      </c>
    </row>
    <row r="1439" spans="1:2">
      <c r="A1439" s="91" t="s">
        <v>3610</v>
      </c>
      <c r="B1439" s="91" t="s">
        <v>3611</v>
      </c>
    </row>
    <row r="1440" spans="1:2">
      <c r="A1440" s="91" t="s">
        <v>3612</v>
      </c>
      <c r="B1440" s="91" t="s">
        <v>3613</v>
      </c>
    </row>
    <row r="1441" spans="1:2">
      <c r="A1441" s="91" t="s">
        <v>3614</v>
      </c>
      <c r="B1441" s="91" t="s">
        <v>226</v>
      </c>
    </row>
    <row r="1442" spans="1:2">
      <c r="A1442" s="91" t="s">
        <v>3615</v>
      </c>
      <c r="B1442" s="91" t="s">
        <v>3616</v>
      </c>
    </row>
    <row r="1443" spans="1:2">
      <c r="A1443" s="91" t="s">
        <v>3617</v>
      </c>
      <c r="B1443" s="91" t="s">
        <v>3618</v>
      </c>
    </row>
    <row r="1444" spans="1:2">
      <c r="A1444" s="91" t="s">
        <v>3619</v>
      </c>
      <c r="B1444" s="91" t="s">
        <v>3620</v>
      </c>
    </row>
    <row r="1445" spans="1:2">
      <c r="A1445" s="91" t="s">
        <v>4699</v>
      </c>
      <c r="B1445" s="91" t="s">
        <v>227</v>
      </c>
    </row>
    <row r="1446" spans="1:2">
      <c r="A1446" s="91" t="s">
        <v>3621</v>
      </c>
      <c r="B1446" s="91" t="s">
        <v>183</v>
      </c>
    </row>
    <row r="1447" spans="1:2">
      <c r="A1447" s="91" t="s">
        <v>3622</v>
      </c>
      <c r="B1447" s="91" t="s">
        <v>186</v>
      </c>
    </row>
    <row r="1448" spans="1:2">
      <c r="A1448" s="91" t="s">
        <v>3623</v>
      </c>
      <c r="B1448" s="91" t="s">
        <v>185</v>
      </c>
    </row>
    <row r="1449" spans="1:2">
      <c r="A1449" s="91" t="s">
        <v>3624</v>
      </c>
      <c r="B1449" s="91" t="s">
        <v>3625</v>
      </c>
    </row>
    <row r="1450" spans="1:2">
      <c r="A1450" s="91" t="s">
        <v>3626</v>
      </c>
      <c r="B1450" s="91" t="s">
        <v>214</v>
      </c>
    </row>
    <row r="1451" spans="1:2">
      <c r="A1451" s="91" t="s">
        <v>4700</v>
      </c>
      <c r="B1451" s="91" t="s">
        <v>216</v>
      </c>
    </row>
    <row r="1452" spans="1:2">
      <c r="A1452" s="91" t="s">
        <v>3627</v>
      </c>
      <c r="B1452" s="91" t="s">
        <v>229</v>
      </c>
    </row>
    <row r="1453" spans="1:2">
      <c r="A1453" s="91" t="s">
        <v>3628</v>
      </c>
      <c r="B1453" s="91" t="s">
        <v>3629</v>
      </c>
    </row>
    <row r="1454" spans="1:2">
      <c r="A1454" s="91" t="s">
        <v>3630</v>
      </c>
      <c r="B1454" s="91" t="s">
        <v>3631</v>
      </c>
    </row>
    <row r="1455" spans="1:2">
      <c r="A1455" s="91" t="s">
        <v>3632</v>
      </c>
      <c r="B1455" s="91" t="s">
        <v>1269</v>
      </c>
    </row>
    <row r="1456" spans="1:2">
      <c r="A1456" s="91" t="s">
        <v>3633</v>
      </c>
      <c r="B1456" s="91" t="s">
        <v>3634</v>
      </c>
    </row>
    <row r="1457" spans="1:2">
      <c r="A1457" s="91" t="s">
        <v>3635</v>
      </c>
      <c r="B1457" s="91" t="s">
        <v>3636</v>
      </c>
    </row>
    <row r="1458" spans="1:2">
      <c r="A1458" s="91" t="s">
        <v>3637</v>
      </c>
      <c r="B1458" s="91" t="s">
        <v>3638</v>
      </c>
    </row>
    <row r="1459" spans="1:2">
      <c r="A1459" s="91" t="s">
        <v>3639</v>
      </c>
      <c r="B1459" s="91" t="s">
        <v>205</v>
      </c>
    </row>
    <row r="1460" spans="1:2">
      <c r="A1460" s="91" t="s">
        <v>3640</v>
      </c>
      <c r="B1460" s="91" t="s">
        <v>3522</v>
      </c>
    </row>
    <row r="1461" spans="1:2">
      <c r="A1461" s="91" t="s">
        <v>3641</v>
      </c>
      <c r="B1461" s="91" t="s">
        <v>199</v>
      </c>
    </row>
    <row r="1462" spans="1:2">
      <c r="A1462" s="91" t="s">
        <v>3642</v>
      </c>
      <c r="B1462" s="91" t="s">
        <v>3643</v>
      </c>
    </row>
    <row r="1463" spans="1:2">
      <c r="A1463" s="91" t="s">
        <v>3644</v>
      </c>
      <c r="B1463" s="91" t="s">
        <v>3645</v>
      </c>
    </row>
    <row r="1464" spans="1:2">
      <c r="A1464" s="91" t="s">
        <v>3646</v>
      </c>
      <c r="B1464" s="91" t="s">
        <v>201</v>
      </c>
    </row>
    <row r="1465" spans="1:2">
      <c r="A1465" s="91" t="s">
        <v>3647</v>
      </c>
      <c r="B1465" s="91" t="s">
        <v>3648</v>
      </c>
    </row>
    <row r="1466" spans="1:2">
      <c r="A1466" s="91" t="s">
        <v>3649</v>
      </c>
      <c r="B1466" s="91" t="s">
        <v>3650</v>
      </c>
    </row>
    <row r="1467" spans="1:2">
      <c r="A1467" s="91" t="s">
        <v>3651</v>
      </c>
      <c r="B1467" s="91" t="s">
        <v>3652</v>
      </c>
    </row>
    <row r="1468" spans="1:2">
      <c r="A1468" s="91" t="s">
        <v>3653</v>
      </c>
      <c r="B1468" s="91" t="s">
        <v>209</v>
      </c>
    </row>
    <row r="1469" spans="1:2">
      <c r="A1469" s="91" t="s">
        <v>3654</v>
      </c>
      <c r="B1469" s="91" t="s">
        <v>3655</v>
      </c>
    </row>
    <row r="1470" spans="1:2">
      <c r="A1470" s="91" t="s">
        <v>3656</v>
      </c>
      <c r="B1470" s="91" t="s">
        <v>3657</v>
      </c>
    </row>
    <row r="1471" spans="1:2">
      <c r="A1471" s="91" t="s">
        <v>5309</v>
      </c>
      <c r="B1471" s="91" t="s">
        <v>3658</v>
      </c>
    </row>
    <row r="1472" spans="1:2">
      <c r="A1472" s="91" t="s">
        <v>3659</v>
      </c>
      <c r="B1472" s="91" t="s">
        <v>3660</v>
      </c>
    </row>
    <row r="1473" spans="1:2">
      <c r="A1473" s="91" t="s">
        <v>3661</v>
      </c>
      <c r="B1473" s="91" t="s">
        <v>153</v>
      </c>
    </row>
    <row r="1474" spans="1:2">
      <c r="A1474" s="91" t="s">
        <v>3662</v>
      </c>
      <c r="B1474" s="91" t="s">
        <v>156</v>
      </c>
    </row>
    <row r="1475" spans="1:2">
      <c r="A1475" s="91" t="s">
        <v>3663</v>
      </c>
      <c r="B1475" s="91" t="s">
        <v>3664</v>
      </c>
    </row>
    <row r="1476" spans="1:2">
      <c r="A1476" s="91" t="s">
        <v>3665</v>
      </c>
      <c r="B1476" s="91" t="s">
        <v>3666</v>
      </c>
    </row>
    <row r="1477" spans="1:2">
      <c r="A1477" s="91" t="s">
        <v>3667</v>
      </c>
      <c r="B1477" s="91" t="s">
        <v>3668</v>
      </c>
    </row>
    <row r="1478" spans="1:2">
      <c r="A1478" s="91" t="s">
        <v>3669</v>
      </c>
      <c r="B1478" s="91" t="s">
        <v>3670</v>
      </c>
    </row>
    <row r="1479" spans="1:2">
      <c r="A1479" s="91" t="s">
        <v>3671</v>
      </c>
      <c r="B1479" s="91" t="s">
        <v>3672</v>
      </c>
    </row>
    <row r="1480" spans="1:2">
      <c r="A1480" s="91" t="s">
        <v>3673</v>
      </c>
      <c r="B1480" s="91" t="s">
        <v>154</v>
      </c>
    </row>
    <row r="1481" spans="1:2">
      <c r="A1481" s="91" t="s">
        <v>3674</v>
      </c>
      <c r="B1481" s="91" t="s">
        <v>3675</v>
      </c>
    </row>
    <row r="1482" spans="1:2">
      <c r="A1482" s="91" t="s">
        <v>3676</v>
      </c>
      <c r="B1482" s="91" t="s">
        <v>3677</v>
      </c>
    </row>
    <row r="1483" spans="1:2">
      <c r="A1483" s="91" t="s">
        <v>3678</v>
      </c>
      <c r="B1483" s="91" t="s">
        <v>3679</v>
      </c>
    </row>
    <row r="1484" spans="1:2">
      <c r="A1484" s="91" t="s">
        <v>3680</v>
      </c>
      <c r="B1484" s="91" t="s">
        <v>3681</v>
      </c>
    </row>
    <row r="1485" spans="1:2">
      <c r="A1485" s="91" t="s">
        <v>3682</v>
      </c>
      <c r="B1485" s="91" t="s">
        <v>3683</v>
      </c>
    </row>
    <row r="1486" spans="1:2">
      <c r="A1486" s="91" t="s">
        <v>3684</v>
      </c>
      <c r="B1486" s="91" t="s">
        <v>3685</v>
      </c>
    </row>
    <row r="1487" spans="1:2">
      <c r="A1487" s="91" t="s">
        <v>3686</v>
      </c>
      <c r="B1487" s="91" t="s">
        <v>3687</v>
      </c>
    </row>
    <row r="1488" spans="1:2">
      <c r="A1488" s="91" t="s">
        <v>3688</v>
      </c>
      <c r="B1488" s="91" t="s">
        <v>3689</v>
      </c>
    </row>
    <row r="1489" spans="1:2">
      <c r="A1489" s="91" t="s">
        <v>3690</v>
      </c>
      <c r="B1489" s="91" t="s">
        <v>3691</v>
      </c>
    </row>
    <row r="1490" spans="1:2">
      <c r="A1490" s="91" t="s">
        <v>3692</v>
      </c>
      <c r="B1490" s="91" t="s">
        <v>3693</v>
      </c>
    </row>
    <row r="1491" spans="1:2">
      <c r="A1491" s="91" t="s">
        <v>3694</v>
      </c>
      <c r="B1491" s="91" t="s">
        <v>3695</v>
      </c>
    </row>
    <row r="1492" spans="1:2">
      <c r="A1492" s="91" t="s">
        <v>3696</v>
      </c>
      <c r="B1492" s="91" t="s">
        <v>3697</v>
      </c>
    </row>
    <row r="1493" spans="1:2">
      <c r="A1493" s="91" t="s">
        <v>3698</v>
      </c>
      <c r="B1493" s="91" t="s">
        <v>3699</v>
      </c>
    </row>
    <row r="1494" spans="1:2">
      <c r="A1494" s="91" t="s">
        <v>4701</v>
      </c>
      <c r="B1494" s="91" t="s">
        <v>179</v>
      </c>
    </row>
    <row r="1495" spans="1:2">
      <c r="A1495" s="91" t="s">
        <v>3700</v>
      </c>
      <c r="B1495" s="91" t="s">
        <v>3701</v>
      </c>
    </row>
    <row r="1496" spans="1:2">
      <c r="A1496" s="91" t="s">
        <v>3702</v>
      </c>
      <c r="B1496" s="91" t="s">
        <v>3703</v>
      </c>
    </row>
    <row r="1497" spans="1:2">
      <c r="A1497" s="91" t="s">
        <v>3704</v>
      </c>
      <c r="B1497" s="91" t="s">
        <v>170</v>
      </c>
    </row>
    <row r="1498" spans="1:2">
      <c r="A1498" s="91" t="s">
        <v>3705</v>
      </c>
      <c r="B1498" s="91" t="s">
        <v>3706</v>
      </c>
    </row>
    <row r="1499" spans="1:2">
      <c r="A1499" s="91" t="s">
        <v>3707</v>
      </c>
      <c r="B1499" s="91" t="s">
        <v>3708</v>
      </c>
    </row>
    <row r="1500" spans="1:2">
      <c r="A1500" s="91" t="s">
        <v>3709</v>
      </c>
      <c r="B1500" s="91" t="s">
        <v>3710</v>
      </c>
    </row>
    <row r="1501" spans="1:2">
      <c r="A1501" s="91" t="s">
        <v>3711</v>
      </c>
      <c r="B1501" s="91" t="s">
        <v>3712</v>
      </c>
    </row>
    <row r="1502" spans="1:2">
      <c r="A1502" s="91" t="s">
        <v>3713</v>
      </c>
      <c r="B1502" s="91" t="s">
        <v>3714</v>
      </c>
    </row>
    <row r="1503" spans="1:2">
      <c r="A1503" s="91" t="s">
        <v>3715</v>
      </c>
      <c r="B1503" s="91" t="s">
        <v>3716</v>
      </c>
    </row>
    <row r="1504" spans="1:2">
      <c r="A1504" s="91" t="s">
        <v>4702</v>
      </c>
      <c r="B1504" s="91" t="s">
        <v>3717</v>
      </c>
    </row>
    <row r="1505" spans="1:2">
      <c r="A1505" s="91" t="s">
        <v>3718</v>
      </c>
      <c r="B1505" s="91" t="s">
        <v>3719</v>
      </c>
    </row>
    <row r="1506" spans="1:2">
      <c r="A1506" s="91" t="s">
        <v>3720</v>
      </c>
      <c r="B1506" s="91" t="s">
        <v>3721</v>
      </c>
    </row>
    <row r="1507" spans="1:2">
      <c r="A1507" s="91" t="s">
        <v>3722</v>
      </c>
      <c r="B1507" s="91" t="s">
        <v>3723</v>
      </c>
    </row>
    <row r="1508" spans="1:2">
      <c r="A1508" s="91" t="s">
        <v>3724</v>
      </c>
      <c r="B1508" s="91" t="s">
        <v>3725</v>
      </c>
    </row>
    <row r="1509" spans="1:2">
      <c r="A1509" s="91" t="s">
        <v>3726</v>
      </c>
      <c r="B1509" s="91" t="s">
        <v>3727</v>
      </c>
    </row>
    <row r="1510" spans="1:2">
      <c r="A1510" s="91" t="s">
        <v>3728</v>
      </c>
      <c r="B1510" s="91" t="s">
        <v>3729</v>
      </c>
    </row>
    <row r="1511" spans="1:2">
      <c r="A1511" s="91" t="s">
        <v>4703</v>
      </c>
      <c r="B1511" s="91" t="s">
        <v>178</v>
      </c>
    </row>
    <row r="1512" spans="1:2">
      <c r="A1512" s="91" t="s">
        <v>3730</v>
      </c>
      <c r="B1512" s="91" t="s">
        <v>177</v>
      </c>
    </row>
    <row r="1513" spans="1:2">
      <c r="A1513" s="91" t="s">
        <v>3731</v>
      </c>
      <c r="B1513" s="91" t="s">
        <v>3732</v>
      </c>
    </row>
    <row r="1514" spans="1:2">
      <c r="A1514" s="91" t="s">
        <v>3733</v>
      </c>
      <c r="B1514" s="91" t="s">
        <v>3734</v>
      </c>
    </row>
    <row r="1515" spans="1:2">
      <c r="A1515" s="91" t="s">
        <v>3735</v>
      </c>
      <c r="B1515" s="91" t="s">
        <v>3736</v>
      </c>
    </row>
    <row r="1516" spans="1:2">
      <c r="A1516" s="91" t="s">
        <v>3737</v>
      </c>
      <c r="B1516" s="91" t="s">
        <v>3738</v>
      </c>
    </row>
    <row r="1517" spans="1:2">
      <c r="A1517" s="91" t="s">
        <v>3739</v>
      </c>
      <c r="B1517" s="91" t="s">
        <v>39</v>
      </c>
    </row>
    <row r="1518" spans="1:2">
      <c r="A1518" s="91" t="s">
        <v>3740</v>
      </c>
      <c r="B1518" s="91" t="s">
        <v>180</v>
      </c>
    </row>
    <row r="1519" spans="1:2">
      <c r="A1519" s="91" t="s">
        <v>3741</v>
      </c>
      <c r="B1519" s="91" t="s">
        <v>168</v>
      </c>
    </row>
    <row r="1520" spans="1:2">
      <c r="A1520" s="91" t="s">
        <v>3742</v>
      </c>
      <c r="B1520" s="91" t="s">
        <v>3743</v>
      </c>
    </row>
    <row r="1521" spans="1:2">
      <c r="A1521" s="91" t="s">
        <v>4704</v>
      </c>
      <c r="B1521" s="91" t="s">
        <v>173</v>
      </c>
    </row>
    <row r="1522" spans="1:2">
      <c r="A1522" s="91" t="s">
        <v>3744</v>
      </c>
      <c r="B1522" s="91" t="s">
        <v>3745</v>
      </c>
    </row>
    <row r="1523" spans="1:2">
      <c r="A1523" s="91" t="s">
        <v>3746</v>
      </c>
      <c r="B1523" s="91" t="s">
        <v>3747</v>
      </c>
    </row>
    <row r="1524" spans="1:2">
      <c r="A1524" s="91" t="s">
        <v>3748</v>
      </c>
      <c r="B1524" s="91" t="s">
        <v>3749</v>
      </c>
    </row>
    <row r="1525" spans="1:2">
      <c r="A1525" s="91" t="s">
        <v>3750</v>
      </c>
      <c r="B1525" s="91" t="s">
        <v>190</v>
      </c>
    </row>
    <row r="1526" spans="1:2">
      <c r="A1526" s="91" t="s">
        <v>3751</v>
      </c>
      <c r="B1526" s="91" t="s">
        <v>192</v>
      </c>
    </row>
    <row r="1527" spans="1:2">
      <c r="A1527" s="91" t="s">
        <v>3752</v>
      </c>
      <c r="B1527" s="91" t="s">
        <v>3753</v>
      </c>
    </row>
    <row r="1528" spans="1:2">
      <c r="A1528" s="91" t="s">
        <v>3754</v>
      </c>
      <c r="B1528" s="91" t="s">
        <v>255</v>
      </c>
    </row>
    <row r="1529" spans="1:2">
      <c r="A1529" s="91" t="s">
        <v>3755</v>
      </c>
      <c r="B1529" s="91" t="s">
        <v>3756</v>
      </c>
    </row>
    <row r="1530" spans="1:2">
      <c r="A1530" s="91" t="s">
        <v>3757</v>
      </c>
      <c r="B1530" s="91" t="s">
        <v>243</v>
      </c>
    </row>
    <row r="1531" spans="1:2">
      <c r="A1531" s="91" t="s">
        <v>3758</v>
      </c>
      <c r="B1531" s="91" t="s">
        <v>3759</v>
      </c>
    </row>
    <row r="1532" spans="1:2">
      <c r="A1532" s="91" t="s">
        <v>3760</v>
      </c>
      <c r="B1532" s="91" t="s">
        <v>248</v>
      </c>
    </row>
    <row r="1533" spans="1:2">
      <c r="A1533" s="91" t="s">
        <v>3761</v>
      </c>
      <c r="B1533" s="91" t="s">
        <v>3762</v>
      </c>
    </row>
    <row r="1534" spans="1:2">
      <c r="A1534" s="91" t="s">
        <v>3763</v>
      </c>
      <c r="B1534" s="91" t="s">
        <v>3764</v>
      </c>
    </row>
    <row r="1535" spans="1:2">
      <c r="A1535" s="91" t="s">
        <v>3765</v>
      </c>
      <c r="B1535" s="91" t="s">
        <v>3766</v>
      </c>
    </row>
    <row r="1536" spans="1:2">
      <c r="A1536" s="91" t="s">
        <v>3767</v>
      </c>
      <c r="B1536" s="91" t="s">
        <v>3768</v>
      </c>
    </row>
    <row r="1537" spans="1:2">
      <c r="A1537" s="91" t="s">
        <v>3769</v>
      </c>
      <c r="B1537" s="91" t="s">
        <v>3770</v>
      </c>
    </row>
    <row r="1538" spans="1:2">
      <c r="A1538" s="91" t="s">
        <v>3771</v>
      </c>
      <c r="B1538" s="91" t="s">
        <v>3772</v>
      </c>
    </row>
    <row r="1539" spans="1:2">
      <c r="A1539" s="91" t="s">
        <v>3773</v>
      </c>
      <c r="B1539" s="91" t="s">
        <v>3774</v>
      </c>
    </row>
    <row r="1540" spans="1:2">
      <c r="A1540" s="91" t="s">
        <v>3775</v>
      </c>
      <c r="B1540" s="91" t="s">
        <v>3776</v>
      </c>
    </row>
    <row r="1541" spans="1:2">
      <c r="A1541" s="91" t="s">
        <v>3777</v>
      </c>
      <c r="B1541" s="91" t="s">
        <v>3778</v>
      </c>
    </row>
    <row r="1542" spans="1:2">
      <c r="A1542" s="91" t="s">
        <v>3779</v>
      </c>
      <c r="B1542" s="91" t="s">
        <v>3780</v>
      </c>
    </row>
    <row r="1543" spans="1:2">
      <c r="A1543" s="91" t="s">
        <v>3781</v>
      </c>
      <c r="B1543" s="91" t="s">
        <v>3782</v>
      </c>
    </row>
    <row r="1544" spans="1:2">
      <c r="A1544" s="91" t="s">
        <v>3783</v>
      </c>
      <c r="B1544" s="91" t="s">
        <v>1262</v>
      </c>
    </row>
    <row r="1545" spans="1:2">
      <c r="A1545" s="91" t="s">
        <v>3784</v>
      </c>
      <c r="B1545" s="91" t="s">
        <v>142</v>
      </c>
    </row>
    <row r="1546" spans="1:2">
      <c r="A1546" s="91" t="s">
        <v>3785</v>
      </c>
      <c r="B1546" s="91" t="s">
        <v>146</v>
      </c>
    </row>
    <row r="1547" spans="1:2">
      <c r="A1547" s="91" t="s">
        <v>3786</v>
      </c>
      <c r="B1547" s="91" t="s">
        <v>140</v>
      </c>
    </row>
    <row r="1548" spans="1:2">
      <c r="A1548" s="91" t="s">
        <v>4705</v>
      </c>
      <c r="B1548" s="91" t="s">
        <v>3787</v>
      </c>
    </row>
    <row r="1549" spans="1:2">
      <c r="A1549" s="91" t="s">
        <v>3788</v>
      </c>
      <c r="B1549" s="91" t="s">
        <v>127</v>
      </c>
    </row>
    <row r="1550" spans="1:2">
      <c r="A1550" s="91" t="s">
        <v>3789</v>
      </c>
      <c r="B1550" s="91" t="s">
        <v>121</v>
      </c>
    </row>
    <row r="1551" spans="1:2">
      <c r="A1551" s="91" t="s">
        <v>3790</v>
      </c>
      <c r="B1551" s="91" t="s">
        <v>136</v>
      </c>
    </row>
    <row r="1552" spans="1:2">
      <c r="A1552" s="91" t="s">
        <v>3791</v>
      </c>
      <c r="B1552" s="91" t="s">
        <v>139</v>
      </c>
    </row>
    <row r="1553" spans="1:2">
      <c r="A1553" s="91" t="s">
        <v>3792</v>
      </c>
      <c r="B1553" s="91" t="s">
        <v>135</v>
      </c>
    </row>
    <row r="1554" spans="1:2">
      <c r="A1554" s="91" t="s">
        <v>3793</v>
      </c>
      <c r="B1554" s="91" t="s">
        <v>141</v>
      </c>
    </row>
    <row r="1555" spans="1:2">
      <c r="A1555" s="91" t="s">
        <v>3794</v>
      </c>
      <c r="B1555" s="91" t="s">
        <v>3795</v>
      </c>
    </row>
    <row r="1556" spans="1:2">
      <c r="A1556" s="91" t="s">
        <v>3796</v>
      </c>
      <c r="B1556" s="91" t="s">
        <v>3797</v>
      </c>
    </row>
    <row r="1557" spans="1:2">
      <c r="A1557" s="91" t="s">
        <v>3798</v>
      </c>
      <c r="B1557" s="91" t="s">
        <v>3799</v>
      </c>
    </row>
    <row r="1558" spans="1:2">
      <c r="A1558" s="91" t="s">
        <v>3800</v>
      </c>
      <c r="B1558" s="91" t="s">
        <v>137</v>
      </c>
    </row>
    <row r="1559" spans="1:2">
      <c r="A1559" s="91" t="s">
        <v>3801</v>
      </c>
      <c r="B1559" s="91" t="s">
        <v>3802</v>
      </c>
    </row>
    <row r="1560" spans="1:2">
      <c r="A1560" s="91" t="s">
        <v>3803</v>
      </c>
      <c r="B1560" s="91" t="s">
        <v>3804</v>
      </c>
    </row>
    <row r="1561" spans="1:2">
      <c r="A1561" s="91" t="s">
        <v>3805</v>
      </c>
      <c r="B1561" s="91" t="s">
        <v>3806</v>
      </c>
    </row>
    <row r="1562" spans="1:2">
      <c r="A1562" s="91" t="s">
        <v>3807</v>
      </c>
      <c r="B1562" s="91" t="s">
        <v>129</v>
      </c>
    </row>
    <row r="1563" spans="1:2">
      <c r="A1563" s="91" t="s">
        <v>3808</v>
      </c>
      <c r="B1563" s="91" t="s">
        <v>138</v>
      </c>
    </row>
    <row r="1564" spans="1:2">
      <c r="A1564" s="91" t="s">
        <v>3809</v>
      </c>
      <c r="B1564" s="91" t="s">
        <v>204</v>
      </c>
    </row>
    <row r="1565" spans="1:2">
      <c r="A1565" s="91" t="s">
        <v>3810</v>
      </c>
      <c r="B1565" s="91" t="s">
        <v>3811</v>
      </c>
    </row>
    <row r="1566" spans="1:2">
      <c r="A1566" s="91" t="s">
        <v>3812</v>
      </c>
      <c r="B1566" s="91" t="s">
        <v>3813</v>
      </c>
    </row>
    <row r="1567" spans="1:2">
      <c r="A1567" s="91" t="s">
        <v>3814</v>
      </c>
      <c r="B1567" s="91" t="s">
        <v>3815</v>
      </c>
    </row>
    <row r="1568" spans="1:2">
      <c r="A1568" s="91" t="s">
        <v>3816</v>
      </c>
      <c r="B1568" s="91" t="s">
        <v>3817</v>
      </c>
    </row>
    <row r="1569" spans="1:2">
      <c r="A1569" s="91" t="s">
        <v>3818</v>
      </c>
      <c r="B1569" s="91" t="s">
        <v>3819</v>
      </c>
    </row>
    <row r="1570" spans="1:2">
      <c r="A1570" s="91" t="s">
        <v>3820</v>
      </c>
      <c r="B1570" s="91" t="s">
        <v>3821</v>
      </c>
    </row>
    <row r="1571" spans="1:2">
      <c r="A1571" s="91" t="s">
        <v>3822</v>
      </c>
      <c r="B1571" s="91" t="s">
        <v>3823</v>
      </c>
    </row>
    <row r="1572" spans="1:2">
      <c r="A1572" s="91" t="s">
        <v>3824</v>
      </c>
      <c r="B1572" s="91" t="s">
        <v>3825</v>
      </c>
    </row>
    <row r="1573" spans="1:2">
      <c r="A1573" s="91" t="s">
        <v>3826</v>
      </c>
      <c r="B1573" s="91" t="s">
        <v>3827</v>
      </c>
    </row>
    <row r="1574" spans="1:2">
      <c r="A1574" s="91" t="s">
        <v>3828</v>
      </c>
      <c r="B1574" s="91" t="s">
        <v>3829</v>
      </c>
    </row>
    <row r="1575" spans="1:2">
      <c r="A1575" s="91" t="s">
        <v>3830</v>
      </c>
      <c r="B1575" s="91" t="s">
        <v>3831</v>
      </c>
    </row>
    <row r="1576" spans="1:2">
      <c r="A1576" s="91" t="s">
        <v>3832</v>
      </c>
      <c r="B1576" s="91" t="s">
        <v>3833</v>
      </c>
    </row>
    <row r="1577" spans="1:2">
      <c r="A1577" s="91" t="s">
        <v>3834</v>
      </c>
      <c r="B1577" s="91" t="s">
        <v>3835</v>
      </c>
    </row>
    <row r="1578" spans="1:2">
      <c r="A1578" s="91" t="s">
        <v>3836</v>
      </c>
      <c r="B1578" s="91" t="s">
        <v>3837</v>
      </c>
    </row>
    <row r="1579" spans="1:2">
      <c r="A1579" s="91" t="s">
        <v>3838</v>
      </c>
      <c r="B1579" s="91" t="s">
        <v>3839</v>
      </c>
    </row>
    <row r="1580" spans="1:2">
      <c r="A1580" s="91" t="s">
        <v>3840</v>
      </c>
      <c r="B1580" s="91" t="s">
        <v>3841</v>
      </c>
    </row>
    <row r="1581" spans="1:2">
      <c r="A1581" s="91" t="s">
        <v>3842</v>
      </c>
      <c r="B1581" s="91" t="s">
        <v>3843</v>
      </c>
    </row>
    <row r="1582" spans="1:2">
      <c r="A1582" s="91" t="s">
        <v>3844</v>
      </c>
      <c r="B1582" s="91" t="s">
        <v>3845</v>
      </c>
    </row>
    <row r="1583" spans="1:2">
      <c r="A1583" s="91" t="s">
        <v>3846</v>
      </c>
      <c r="B1583" s="91" t="s">
        <v>3847</v>
      </c>
    </row>
    <row r="1584" spans="1:2">
      <c r="A1584" s="91" t="s">
        <v>3848</v>
      </c>
      <c r="B1584" s="91" t="s">
        <v>3849</v>
      </c>
    </row>
    <row r="1585" spans="1:2">
      <c r="A1585" s="91" t="s">
        <v>3850</v>
      </c>
      <c r="B1585" s="91" t="s">
        <v>3851</v>
      </c>
    </row>
    <row r="1586" spans="1:2">
      <c r="A1586" s="91" t="s">
        <v>3852</v>
      </c>
      <c r="B1586" s="91" t="s">
        <v>3853</v>
      </c>
    </row>
    <row r="1587" spans="1:2">
      <c r="A1587" s="91" t="s">
        <v>3854</v>
      </c>
      <c r="B1587" s="91" t="s">
        <v>3855</v>
      </c>
    </row>
    <row r="1588" spans="1:2">
      <c r="A1588" s="91" t="s">
        <v>3856</v>
      </c>
      <c r="B1588" s="91" t="s">
        <v>3857</v>
      </c>
    </row>
    <row r="1589" spans="1:2">
      <c r="A1589" s="91" t="s">
        <v>3858</v>
      </c>
      <c r="B1589" s="91" t="s">
        <v>3859</v>
      </c>
    </row>
    <row r="1590" spans="1:2">
      <c r="A1590" s="91" t="s">
        <v>3860</v>
      </c>
      <c r="B1590" s="91" t="s">
        <v>3861</v>
      </c>
    </row>
    <row r="1591" spans="1:2">
      <c r="A1591" s="91" t="s">
        <v>3862</v>
      </c>
      <c r="B1591" s="91" t="s">
        <v>3863</v>
      </c>
    </row>
    <row r="1592" spans="1:2">
      <c r="A1592" s="91" t="s">
        <v>3864</v>
      </c>
      <c r="B1592" s="91" t="s">
        <v>3865</v>
      </c>
    </row>
    <row r="1593" spans="1:2">
      <c r="A1593" s="91" t="s">
        <v>3866</v>
      </c>
      <c r="B1593" s="91" t="s">
        <v>3867</v>
      </c>
    </row>
    <row r="1594" spans="1:2">
      <c r="A1594" s="91" t="s">
        <v>3868</v>
      </c>
      <c r="B1594" s="91" t="s">
        <v>3869</v>
      </c>
    </row>
    <row r="1595" spans="1:2">
      <c r="A1595" s="91" t="s">
        <v>3870</v>
      </c>
      <c r="B1595" s="91" t="s">
        <v>3871</v>
      </c>
    </row>
    <row r="1596" spans="1:2">
      <c r="A1596" s="91" t="s">
        <v>3872</v>
      </c>
      <c r="B1596" s="91" t="s">
        <v>3873</v>
      </c>
    </row>
    <row r="1597" spans="1:2">
      <c r="A1597" s="91" t="s">
        <v>3874</v>
      </c>
      <c r="B1597" s="91" t="s">
        <v>3875</v>
      </c>
    </row>
    <row r="1598" spans="1:2">
      <c r="A1598" s="91" t="s">
        <v>3876</v>
      </c>
      <c r="B1598" s="91" t="s">
        <v>3877</v>
      </c>
    </row>
    <row r="1599" spans="1:2">
      <c r="A1599" s="91" t="s">
        <v>3878</v>
      </c>
      <c r="B1599" s="91" t="s">
        <v>3879</v>
      </c>
    </row>
    <row r="1600" spans="1:2">
      <c r="A1600" s="91" t="s">
        <v>3880</v>
      </c>
      <c r="B1600" s="91" t="s">
        <v>3881</v>
      </c>
    </row>
    <row r="1601" spans="1:2">
      <c r="A1601" s="91" t="s">
        <v>3882</v>
      </c>
      <c r="B1601" s="91" t="s">
        <v>3883</v>
      </c>
    </row>
    <row r="1602" spans="1:2">
      <c r="A1602" s="91" t="s">
        <v>3884</v>
      </c>
      <c r="B1602" s="91" t="s">
        <v>3885</v>
      </c>
    </row>
    <row r="1603" spans="1:2">
      <c r="A1603" s="91" t="s">
        <v>3886</v>
      </c>
      <c r="B1603" s="91" t="s">
        <v>3887</v>
      </c>
    </row>
    <row r="1604" spans="1:2">
      <c r="A1604" s="91" t="s">
        <v>3888</v>
      </c>
      <c r="B1604" s="91" t="s">
        <v>3889</v>
      </c>
    </row>
    <row r="1605" spans="1:2">
      <c r="A1605" s="91" t="s">
        <v>3890</v>
      </c>
      <c r="B1605" s="91" t="s">
        <v>3891</v>
      </c>
    </row>
    <row r="1606" spans="1:2">
      <c r="A1606" s="91" t="s">
        <v>3892</v>
      </c>
      <c r="B1606" s="91" t="s">
        <v>3893</v>
      </c>
    </row>
    <row r="1607" spans="1:2">
      <c r="A1607" s="91" t="s">
        <v>3894</v>
      </c>
      <c r="B1607" s="91" t="s">
        <v>3895</v>
      </c>
    </row>
    <row r="1608" spans="1:2">
      <c r="A1608" s="91" t="s">
        <v>3896</v>
      </c>
      <c r="B1608" s="91" t="s">
        <v>3897</v>
      </c>
    </row>
    <row r="1609" spans="1:2">
      <c r="A1609" s="91" t="s">
        <v>3898</v>
      </c>
      <c r="B1609" s="91" t="s">
        <v>3899</v>
      </c>
    </row>
    <row r="1610" spans="1:2">
      <c r="A1610" s="91" t="s">
        <v>3900</v>
      </c>
      <c r="B1610" s="91" t="s">
        <v>3901</v>
      </c>
    </row>
    <row r="1611" spans="1:2">
      <c r="A1611" s="91" t="s">
        <v>3902</v>
      </c>
      <c r="B1611" s="91" t="s">
        <v>3903</v>
      </c>
    </row>
    <row r="1612" spans="1:2">
      <c r="A1612" s="91" t="s">
        <v>3904</v>
      </c>
      <c r="B1612" s="91" t="s">
        <v>3905</v>
      </c>
    </row>
    <row r="1613" spans="1:2">
      <c r="A1613" s="91" t="s">
        <v>3906</v>
      </c>
      <c r="B1613" s="91" t="s">
        <v>3907</v>
      </c>
    </row>
    <row r="1614" spans="1:2">
      <c r="A1614" s="91" t="s">
        <v>3908</v>
      </c>
      <c r="B1614" s="91" t="s">
        <v>3909</v>
      </c>
    </row>
    <row r="1615" spans="1:2">
      <c r="A1615" s="91" t="s">
        <v>3910</v>
      </c>
      <c r="B1615" s="91" t="s">
        <v>3911</v>
      </c>
    </row>
    <row r="1616" spans="1:2">
      <c r="A1616" s="91" t="s">
        <v>3912</v>
      </c>
      <c r="B1616" s="91" t="s">
        <v>3913</v>
      </c>
    </row>
    <row r="1617" spans="1:2">
      <c r="A1617" s="91" t="s">
        <v>3914</v>
      </c>
      <c r="B1617" s="91" t="s">
        <v>3915</v>
      </c>
    </row>
    <row r="1618" spans="1:2">
      <c r="A1618" s="91" t="s">
        <v>3916</v>
      </c>
      <c r="B1618" s="91" t="s">
        <v>3917</v>
      </c>
    </row>
    <row r="1619" spans="1:2">
      <c r="A1619" s="91" t="s">
        <v>3918</v>
      </c>
      <c r="B1619" s="91" t="s">
        <v>3919</v>
      </c>
    </row>
    <row r="1620" spans="1:2">
      <c r="A1620" s="91" t="s">
        <v>3920</v>
      </c>
      <c r="B1620" s="91" t="s">
        <v>3921</v>
      </c>
    </row>
    <row r="1621" spans="1:2">
      <c r="A1621" s="91" t="s">
        <v>3922</v>
      </c>
      <c r="B1621" s="91" t="s">
        <v>3923</v>
      </c>
    </row>
    <row r="1622" spans="1:2">
      <c r="A1622" s="91" t="s">
        <v>3924</v>
      </c>
      <c r="B1622" s="91" t="s">
        <v>3925</v>
      </c>
    </row>
    <row r="1623" spans="1:2">
      <c r="A1623" s="91" t="s">
        <v>3926</v>
      </c>
      <c r="B1623" s="91" t="s">
        <v>3927</v>
      </c>
    </row>
    <row r="1624" spans="1:2">
      <c r="A1624" s="91" t="s">
        <v>3928</v>
      </c>
      <c r="B1624" s="91" t="s">
        <v>3929</v>
      </c>
    </row>
    <row r="1625" spans="1:2">
      <c r="A1625" s="91" t="s">
        <v>3930</v>
      </c>
      <c r="B1625" s="91" t="s">
        <v>3931</v>
      </c>
    </row>
    <row r="1626" spans="1:2">
      <c r="A1626" s="91" t="s">
        <v>3932</v>
      </c>
      <c r="B1626" s="91" t="s">
        <v>3933</v>
      </c>
    </row>
    <row r="1627" spans="1:2">
      <c r="A1627" s="91" t="s">
        <v>3934</v>
      </c>
      <c r="B1627" s="91" t="s">
        <v>3935</v>
      </c>
    </row>
    <row r="1628" spans="1:2">
      <c r="A1628" s="91" t="s">
        <v>3936</v>
      </c>
      <c r="B1628" s="91" t="s">
        <v>3933</v>
      </c>
    </row>
    <row r="1629" spans="1:2">
      <c r="A1629" s="91" t="s">
        <v>3937</v>
      </c>
      <c r="B1629" s="91" t="s">
        <v>3938</v>
      </c>
    </row>
    <row r="1630" spans="1:2">
      <c r="A1630" s="91" t="s">
        <v>3939</v>
      </c>
      <c r="B1630" s="91" t="s">
        <v>3940</v>
      </c>
    </row>
    <row r="1631" spans="1:2">
      <c r="A1631" s="91" t="s">
        <v>3941</v>
      </c>
      <c r="B1631" s="91" t="s">
        <v>3942</v>
      </c>
    </row>
    <row r="1632" spans="1:2">
      <c r="A1632" s="91" t="s">
        <v>3943</v>
      </c>
      <c r="B1632" s="91" t="s">
        <v>3944</v>
      </c>
    </row>
    <row r="1633" spans="1:2">
      <c r="A1633" s="91" t="s">
        <v>3945</v>
      </c>
      <c r="B1633" s="91" t="s">
        <v>3946</v>
      </c>
    </row>
    <row r="1634" spans="1:2">
      <c r="A1634" s="91" t="s">
        <v>3947</v>
      </c>
      <c r="B1634" s="91" t="s">
        <v>3948</v>
      </c>
    </row>
    <row r="1635" spans="1:2">
      <c r="A1635" s="91" t="s">
        <v>3949</v>
      </c>
      <c r="B1635" s="91" t="s">
        <v>3950</v>
      </c>
    </row>
    <row r="1636" spans="1:2">
      <c r="A1636" s="91" t="s">
        <v>3951</v>
      </c>
      <c r="B1636" s="91" t="s">
        <v>3952</v>
      </c>
    </row>
    <row r="1637" spans="1:2">
      <c r="A1637" s="91" t="s">
        <v>3953</v>
      </c>
      <c r="B1637" s="91" t="s">
        <v>3954</v>
      </c>
    </row>
    <row r="1638" spans="1:2">
      <c r="A1638" s="91" t="s">
        <v>3955</v>
      </c>
      <c r="B1638" s="91" t="s">
        <v>3956</v>
      </c>
    </row>
    <row r="1639" spans="1:2">
      <c r="A1639" s="91" t="s">
        <v>3957</v>
      </c>
      <c r="B1639" s="91" t="s">
        <v>3958</v>
      </c>
    </row>
    <row r="1640" spans="1:2">
      <c r="A1640" s="91" t="s">
        <v>3959</v>
      </c>
      <c r="B1640" s="91" t="s">
        <v>3960</v>
      </c>
    </row>
    <row r="1641" spans="1:2">
      <c r="A1641" s="91" t="s">
        <v>3961</v>
      </c>
      <c r="B1641" s="91" t="s">
        <v>3962</v>
      </c>
    </row>
    <row r="1642" spans="1:2">
      <c r="A1642" s="91" t="s">
        <v>3963</v>
      </c>
      <c r="B1642" s="91" t="s">
        <v>3964</v>
      </c>
    </row>
    <row r="1643" spans="1:2">
      <c r="A1643" s="91" t="s">
        <v>3965</v>
      </c>
      <c r="B1643" s="91" t="s">
        <v>3966</v>
      </c>
    </row>
    <row r="1644" spans="1:2">
      <c r="A1644" s="91" t="s">
        <v>3967</v>
      </c>
      <c r="B1644" s="91" t="s">
        <v>3968</v>
      </c>
    </row>
    <row r="1645" spans="1:2">
      <c r="A1645" s="91" t="s">
        <v>3969</v>
      </c>
      <c r="B1645" s="91" t="s">
        <v>3970</v>
      </c>
    </row>
    <row r="1646" spans="1:2">
      <c r="A1646" s="91" t="s">
        <v>3971</v>
      </c>
      <c r="B1646" s="91" t="s">
        <v>3972</v>
      </c>
    </row>
    <row r="1647" spans="1:2">
      <c r="A1647" s="91" t="s">
        <v>3973</v>
      </c>
      <c r="B1647" s="91" t="s">
        <v>3974</v>
      </c>
    </row>
    <row r="1648" spans="1:2">
      <c r="A1648" s="91" t="s">
        <v>3975</v>
      </c>
      <c r="B1648" s="91" t="s">
        <v>3976</v>
      </c>
    </row>
    <row r="1649" spans="1:2">
      <c r="A1649" s="91" t="s">
        <v>3977</v>
      </c>
      <c r="B1649" s="91" t="s">
        <v>3978</v>
      </c>
    </row>
    <row r="1650" spans="1:2">
      <c r="A1650" s="91" t="s">
        <v>3979</v>
      </c>
      <c r="B1650" s="91" t="s">
        <v>3980</v>
      </c>
    </row>
    <row r="1651" spans="1:2">
      <c r="A1651" s="91" t="s">
        <v>3981</v>
      </c>
      <c r="B1651" s="91" t="s">
        <v>3982</v>
      </c>
    </row>
    <row r="1652" spans="1:2">
      <c r="A1652" s="91" t="s">
        <v>3983</v>
      </c>
      <c r="B1652" s="91" t="s">
        <v>3984</v>
      </c>
    </row>
    <row r="1653" spans="1:2">
      <c r="A1653" s="91" t="s">
        <v>3985</v>
      </c>
      <c r="B1653" s="91" t="s">
        <v>3986</v>
      </c>
    </row>
    <row r="1654" spans="1:2">
      <c r="A1654" s="91" t="s">
        <v>3987</v>
      </c>
      <c r="B1654" s="91" t="s">
        <v>3988</v>
      </c>
    </row>
    <row r="1655" spans="1:2">
      <c r="A1655" s="91" t="s">
        <v>3989</v>
      </c>
      <c r="B1655" s="91" t="s">
        <v>3990</v>
      </c>
    </row>
    <row r="1656" spans="1:2">
      <c r="A1656" s="91" t="s">
        <v>3991</v>
      </c>
      <c r="B1656" s="91" t="s">
        <v>3992</v>
      </c>
    </row>
    <row r="1657" spans="1:2">
      <c r="A1657" s="91" t="s">
        <v>3993</v>
      </c>
      <c r="B1657" s="91" t="s">
        <v>3994</v>
      </c>
    </row>
    <row r="1658" spans="1:2">
      <c r="A1658" s="91" t="s">
        <v>3995</v>
      </c>
      <c r="B1658" s="91" t="s">
        <v>3996</v>
      </c>
    </row>
    <row r="1659" spans="1:2">
      <c r="A1659" s="91" t="s">
        <v>3997</v>
      </c>
      <c r="B1659" s="91" t="s">
        <v>3998</v>
      </c>
    </row>
    <row r="1660" spans="1:2">
      <c r="A1660" s="91" t="s">
        <v>3999</v>
      </c>
      <c r="B1660" s="91" t="s">
        <v>4000</v>
      </c>
    </row>
    <row r="1661" spans="1:2">
      <c r="A1661" s="91" t="s">
        <v>4001</v>
      </c>
      <c r="B1661" s="91" t="s">
        <v>4002</v>
      </c>
    </row>
    <row r="1662" spans="1:2">
      <c r="A1662" s="91" t="s">
        <v>4003</v>
      </c>
      <c r="B1662" s="91" t="s">
        <v>4004</v>
      </c>
    </row>
    <row r="1663" spans="1:2">
      <c r="A1663" s="91" t="s">
        <v>4005</v>
      </c>
      <c r="B1663" s="91" t="s">
        <v>4006</v>
      </c>
    </row>
    <row r="1664" spans="1:2">
      <c r="A1664" s="91" t="s">
        <v>4007</v>
      </c>
      <c r="B1664" s="91" t="s">
        <v>4008</v>
      </c>
    </row>
    <row r="1665" spans="1:2">
      <c r="A1665" s="91" t="s">
        <v>4009</v>
      </c>
      <c r="B1665" s="91" t="s">
        <v>4010</v>
      </c>
    </row>
    <row r="1666" spans="1:2">
      <c r="A1666" s="91" t="s">
        <v>4011</v>
      </c>
      <c r="B1666" s="91" t="s">
        <v>4012</v>
      </c>
    </row>
    <row r="1667" spans="1:2">
      <c r="A1667" s="91" t="s">
        <v>4013</v>
      </c>
      <c r="B1667" s="91" t="s">
        <v>4014</v>
      </c>
    </row>
    <row r="1668" spans="1:2">
      <c r="A1668" s="91" t="s">
        <v>4015</v>
      </c>
      <c r="B1668" s="91" t="s">
        <v>4016</v>
      </c>
    </row>
    <row r="1669" spans="1:2">
      <c r="A1669" s="91" t="s">
        <v>4017</v>
      </c>
      <c r="B1669" s="91" t="s">
        <v>4018</v>
      </c>
    </row>
    <row r="1670" spans="1:2">
      <c r="A1670" s="91" t="s">
        <v>4019</v>
      </c>
      <c r="B1670" s="91" t="s">
        <v>4020</v>
      </c>
    </row>
    <row r="1671" spans="1:2">
      <c r="A1671" s="91" t="s">
        <v>4021</v>
      </c>
      <c r="B1671" s="91" t="s">
        <v>4022</v>
      </c>
    </row>
    <row r="1672" spans="1:2">
      <c r="A1672" s="91" t="s">
        <v>4023</v>
      </c>
      <c r="B1672" s="91" t="s">
        <v>4024</v>
      </c>
    </row>
    <row r="1673" spans="1:2">
      <c r="A1673" s="91" t="s">
        <v>4025</v>
      </c>
      <c r="B1673" s="91" t="s">
        <v>4026</v>
      </c>
    </row>
    <row r="1674" spans="1:2">
      <c r="A1674" s="91" t="s">
        <v>4027</v>
      </c>
      <c r="B1674" s="91" t="s">
        <v>4028</v>
      </c>
    </row>
    <row r="1675" spans="1:2">
      <c r="A1675" s="91" t="s">
        <v>4029</v>
      </c>
      <c r="B1675" s="91" t="s">
        <v>4030</v>
      </c>
    </row>
    <row r="1676" spans="1:2">
      <c r="A1676" s="91" t="s">
        <v>4031</v>
      </c>
      <c r="B1676" s="91" t="s">
        <v>4032</v>
      </c>
    </row>
    <row r="1677" spans="1:2">
      <c r="A1677" s="91" t="s">
        <v>4033</v>
      </c>
      <c r="B1677" s="91" t="s">
        <v>4034</v>
      </c>
    </row>
    <row r="1678" spans="1:2">
      <c r="A1678" s="91" t="s">
        <v>4706</v>
      </c>
      <c r="B1678" s="91" t="s">
        <v>4035</v>
      </c>
    </row>
    <row r="1679" spans="1:2">
      <c r="A1679" s="91" t="s">
        <v>4036</v>
      </c>
      <c r="B1679" s="91" t="s">
        <v>4037</v>
      </c>
    </row>
    <row r="1680" spans="1:2">
      <c r="A1680" s="91" t="s">
        <v>4038</v>
      </c>
      <c r="B1680" s="91" t="s">
        <v>318</v>
      </c>
    </row>
    <row r="1681" spans="1:2">
      <c r="A1681" s="91" t="s">
        <v>4039</v>
      </c>
      <c r="B1681" s="91" t="s">
        <v>4040</v>
      </c>
    </row>
    <row r="1682" spans="1:2">
      <c r="A1682" s="91" t="s">
        <v>4041</v>
      </c>
      <c r="B1682" s="91" t="s">
        <v>4042</v>
      </c>
    </row>
    <row r="1683" spans="1:2">
      <c r="A1683" s="91" t="s">
        <v>4043</v>
      </c>
      <c r="B1683" s="91" t="s">
        <v>4044</v>
      </c>
    </row>
    <row r="1684" spans="1:2">
      <c r="A1684" s="91" t="s">
        <v>4045</v>
      </c>
      <c r="B1684" s="91" t="s">
        <v>4046</v>
      </c>
    </row>
    <row r="1685" spans="1:2">
      <c r="A1685" s="91" t="s">
        <v>4047</v>
      </c>
      <c r="B1685" s="91" t="s">
        <v>4048</v>
      </c>
    </row>
    <row r="1686" spans="1:2">
      <c r="A1686" s="91" t="s">
        <v>4049</v>
      </c>
      <c r="B1686" s="91" t="s">
        <v>4050</v>
      </c>
    </row>
    <row r="1687" spans="1:2">
      <c r="A1687" s="91" t="s">
        <v>4051</v>
      </c>
      <c r="B1687" s="91" t="s">
        <v>4052</v>
      </c>
    </row>
    <row r="1688" spans="1:2">
      <c r="A1688" s="91" t="s">
        <v>4053</v>
      </c>
      <c r="B1688" s="91" t="s">
        <v>4054</v>
      </c>
    </row>
    <row r="1689" spans="1:2">
      <c r="A1689" s="91" t="s">
        <v>4055</v>
      </c>
      <c r="B1689" s="91" t="s">
        <v>4056</v>
      </c>
    </row>
    <row r="1690" spans="1:2">
      <c r="A1690" s="91" t="s">
        <v>4057</v>
      </c>
      <c r="B1690" s="91" t="s">
        <v>4058</v>
      </c>
    </row>
    <row r="1691" spans="1:2">
      <c r="A1691" s="91" t="s">
        <v>4707</v>
      </c>
      <c r="B1691" s="91" t="s">
        <v>4059</v>
      </c>
    </row>
    <row r="1692" spans="1:2">
      <c r="A1692" s="91" t="s">
        <v>4060</v>
      </c>
      <c r="B1692" s="91" t="s">
        <v>4061</v>
      </c>
    </row>
    <row r="1693" spans="1:2">
      <c r="A1693" s="91" t="s">
        <v>4062</v>
      </c>
      <c r="B1693" s="91" t="s">
        <v>4063</v>
      </c>
    </row>
    <row r="1694" spans="1:2">
      <c r="A1694" s="91" t="s">
        <v>4064</v>
      </c>
      <c r="B1694" s="91" t="s">
        <v>4046</v>
      </c>
    </row>
    <row r="1695" spans="1:2">
      <c r="A1695" s="91" t="s">
        <v>4065</v>
      </c>
      <c r="B1695" s="91" t="s">
        <v>4066</v>
      </c>
    </row>
    <row r="1696" spans="1:2">
      <c r="A1696" s="91" t="s">
        <v>4067</v>
      </c>
      <c r="B1696" s="91" t="s">
        <v>4068</v>
      </c>
    </row>
    <row r="1697" spans="1:2">
      <c r="A1697" s="91" t="s">
        <v>4069</v>
      </c>
      <c r="B1697" s="91" t="s">
        <v>4070</v>
      </c>
    </row>
    <row r="1698" spans="1:2">
      <c r="A1698" s="91" t="s">
        <v>4071</v>
      </c>
      <c r="B1698" s="91" t="s">
        <v>4072</v>
      </c>
    </row>
    <row r="1699" spans="1:2">
      <c r="A1699" s="91" t="s">
        <v>4073</v>
      </c>
      <c r="B1699" s="91" t="s">
        <v>4074</v>
      </c>
    </row>
    <row r="1700" spans="1:2">
      <c r="A1700" s="91" t="s">
        <v>4075</v>
      </c>
      <c r="B1700" s="91" t="s">
        <v>4076</v>
      </c>
    </row>
    <row r="1701" spans="1:2">
      <c r="A1701" s="91" t="s">
        <v>4077</v>
      </c>
      <c r="B1701" s="91" t="s">
        <v>4078</v>
      </c>
    </row>
    <row r="1702" spans="1:2">
      <c r="A1702" s="91" t="s">
        <v>4079</v>
      </c>
      <c r="B1702" s="91" t="s">
        <v>4080</v>
      </c>
    </row>
    <row r="1703" spans="1:2">
      <c r="A1703" s="91" t="s">
        <v>4081</v>
      </c>
      <c r="B1703" s="91" t="s">
        <v>4082</v>
      </c>
    </row>
    <row r="1704" spans="1:2">
      <c r="A1704" s="91" t="s">
        <v>4083</v>
      </c>
      <c r="B1704" s="91" t="s">
        <v>4052</v>
      </c>
    </row>
    <row r="1705" spans="1:2">
      <c r="A1705" s="91" t="s">
        <v>4084</v>
      </c>
      <c r="B1705" s="91" t="s">
        <v>4085</v>
      </c>
    </row>
    <row r="1706" spans="1:2">
      <c r="A1706" s="91" t="s">
        <v>4086</v>
      </c>
      <c r="B1706" s="91" t="s">
        <v>4087</v>
      </c>
    </row>
    <row r="1707" spans="1:2">
      <c r="A1707" s="91" t="s">
        <v>4088</v>
      </c>
      <c r="B1707" s="91" t="s">
        <v>4089</v>
      </c>
    </row>
    <row r="1708" spans="1:2">
      <c r="A1708" s="91" t="s">
        <v>4090</v>
      </c>
      <c r="B1708" s="91" t="s">
        <v>4091</v>
      </c>
    </row>
    <row r="1709" spans="1:2">
      <c r="A1709" s="91" t="s">
        <v>4092</v>
      </c>
      <c r="B1709" s="91" t="s">
        <v>4093</v>
      </c>
    </row>
    <row r="1710" spans="1:2">
      <c r="A1710" s="91" t="s">
        <v>4094</v>
      </c>
      <c r="B1710" s="91" t="s">
        <v>4056</v>
      </c>
    </row>
    <row r="1711" spans="1:2">
      <c r="A1711" s="91" t="s">
        <v>4095</v>
      </c>
      <c r="B1711" s="91" t="s">
        <v>4096</v>
      </c>
    </row>
    <row r="1712" spans="1:2">
      <c r="A1712" s="91" t="s">
        <v>4097</v>
      </c>
      <c r="B1712" s="91" t="s">
        <v>4098</v>
      </c>
    </row>
    <row r="1713" spans="1:2">
      <c r="A1713" s="91" t="s">
        <v>4099</v>
      </c>
      <c r="B1713" s="91" t="s">
        <v>4100</v>
      </c>
    </row>
    <row r="1714" spans="1:2">
      <c r="A1714" s="91" t="s">
        <v>4101</v>
      </c>
      <c r="B1714" s="91" t="s">
        <v>4102</v>
      </c>
    </row>
    <row r="1715" spans="1:2">
      <c r="A1715" s="91" t="s">
        <v>4103</v>
      </c>
      <c r="B1715" s="91" t="s">
        <v>4104</v>
      </c>
    </row>
    <row r="1716" spans="1:2">
      <c r="A1716" s="91" t="s">
        <v>4105</v>
      </c>
      <c r="B1716" s="91" t="s">
        <v>4106</v>
      </c>
    </row>
    <row r="1717" spans="1:2">
      <c r="A1717" s="91" t="s">
        <v>4107</v>
      </c>
      <c r="B1717" s="91" t="s">
        <v>4108</v>
      </c>
    </row>
    <row r="1718" spans="1:2">
      <c r="A1718" s="91" t="s">
        <v>4109</v>
      </c>
      <c r="B1718" s="91" t="s">
        <v>4066</v>
      </c>
    </row>
    <row r="1719" spans="1:2">
      <c r="A1719" s="91" t="s">
        <v>4110</v>
      </c>
      <c r="B1719" s="91" t="s">
        <v>4111</v>
      </c>
    </row>
    <row r="1720" spans="1:2">
      <c r="A1720" s="91" t="s">
        <v>4112</v>
      </c>
      <c r="B1720" s="91" t="s">
        <v>4113</v>
      </c>
    </row>
    <row r="1721" spans="1:2">
      <c r="A1721" s="91" t="s">
        <v>4114</v>
      </c>
      <c r="B1721" s="91" t="s">
        <v>4115</v>
      </c>
    </row>
    <row r="1722" spans="1:2">
      <c r="A1722" s="91" t="s">
        <v>4116</v>
      </c>
      <c r="B1722" s="91" t="s">
        <v>4117</v>
      </c>
    </row>
    <row r="1723" spans="1:2">
      <c r="A1723" s="91" t="s">
        <v>4118</v>
      </c>
      <c r="B1723" s="91" t="s">
        <v>4119</v>
      </c>
    </row>
    <row r="1724" spans="1:2">
      <c r="A1724" s="91" t="s">
        <v>4120</v>
      </c>
      <c r="B1724" s="91" t="s">
        <v>4121</v>
      </c>
    </row>
    <row r="1725" spans="1:2">
      <c r="A1725" s="91" t="s">
        <v>4122</v>
      </c>
      <c r="B1725" s="91" t="s">
        <v>4123</v>
      </c>
    </row>
    <row r="1726" spans="1:2">
      <c r="A1726" s="91" t="s">
        <v>4124</v>
      </c>
      <c r="B1726" s="91" t="s">
        <v>4125</v>
      </c>
    </row>
    <row r="1727" spans="1:2">
      <c r="A1727" s="91" t="s">
        <v>4126</v>
      </c>
      <c r="B1727" s="91" t="s">
        <v>4127</v>
      </c>
    </row>
    <row r="1728" spans="1:2">
      <c r="A1728" s="91" t="s">
        <v>4128</v>
      </c>
      <c r="B1728" s="91" t="s">
        <v>4129</v>
      </c>
    </row>
    <row r="1729" spans="1:2">
      <c r="A1729" s="91" t="s">
        <v>4130</v>
      </c>
      <c r="B1729" s="91" t="s">
        <v>4131</v>
      </c>
    </row>
    <row r="1730" spans="1:2">
      <c r="A1730" s="91" t="s">
        <v>4132</v>
      </c>
      <c r="B1730" s="91" t="s">
        <v>4133</v>
      </c>
    </row>
    <row r="1731" spans="1:2">
      <c r="A1731" s="91" t="s">
        <v>4134</v>
      </c>
      <c r="B1731" s="91" t="s">
        <v>4135</v>
      </c>
    </row>
    <row r="1732" spans="1:2">
      <c r="A1732" s="91" t="s">
        <v>4136</v>
      </c>
      <c r="B1732" s="91" t="s">
        <v>4137</v>
      </c>
    </row>
    <row r="1733" spans="1:2">
      <c r="A1733" s="91" t="s">
        <v>4138</v>
      </c>
      <c r="B1733" s="91" t="s">
        <v>4139</v>
      </c>
    </row>
    <row r="1734" spans="1:2">
      <c r="A1734" s="91" t="s">
        <v>4140</v>
      </c>
      <c r="B1734" s="91" t="s">
        <v>4141</v>
      </c>
    </row>
    <row r="1735" spans="1:2">
      <c r="A1735" s="91" t="s">
        <v>4142</v>
      </c>
      <c r="B1735" s="91" t="s">
        <v>4143</v>
      </c>
    </row>
    <row r="1736" spans="1:2">
      <c r="A1736" s="91" t="s">
        <v>4144</v>
      </c>
      <c r="B1736" s="91" t="s">
        <v>4145</v>
      </c>
    </row>
    <row r="1737" spans="1:2">
      <c r="A1737" s="91" t="s">
        <v>4146</v>
      </c>
      <c r="B1737" s="91" t="s">
        <v>4147</v>
      </c>
    </row>
    <row r="1738" spans="1:2">
      <c r="A1738" s="91" t="s">
        <v>4148</v>
      </c>
      <c r="B1738" s="91" t="s">
        <v>4149</v>
      </c>
    </row>
    <row r="1739" spans="1:2">
      <c r="A1739" s="91" t="s">
        <v>4150</v>
      </c>
      <c r="B1739" s="91" t="s">
        <v>4151</v>
      </c>
    </row>
    <row r="1740" spans="1:2">
      <c r="A1740" s="91" t="s">
        <v>4152</v>
      </c>
      <c r="B1740" s="91" t="s">
        <v>4153</v>
      </c>
    </row>
    <row r="1741" spans="1:2">
      <c r="A1741" s="91" t="s">
        <v>4154</v>
      </c>
      <c r="B1741" s="91" t="s">
        <v>4155</v>
      </c>
    </row>
    <row r="1742" spans="1:2">
      <c r="A1742" s="91" t="s">
        <v>4156</v>
      </c>
      <c r="B1742" s="91" t="s">
        <v>3657</v>
      </c>
    </row>
    <row r="1743" spans="1:2">
      <c r="A1743" s="91" t="s">
        <v>4157</v>
      </c>
      <c r="B1743" s="91" t="s">
        <v>4158</v>
      </c>
    </row>
    <row r="1744" spans="1:2">
      <c r="A1744" s="91" t="s">
        <v>4159</v>
      </c>
      <c r="B1744" s="91" t="s">
        <v>4160</v>
      </c>
    </row>
    <row r="1745" spans="1:2">
      <c r="A1745" s="91" t="s">
        <v>4161</v>
      </c>
      <c r="B1745" s="91" t="s">
        <v>4162</v>
      </c>
    </row>
    <row r="1746" spans="1:2">
      <c r="A1746" s="91" t="s">
        <v>4163</v>
      </c>
      <c r="B1746" s="91" t="s">
        <v>4164</v>
      </c>
    </row>
    <row r="1747" spans="1:2">
      <c r="A1747" s="91" t="s">
        <v>4165</v>
      </c>
      <c r="B1747" s="91" t="s">
        <v>4166</v>
      </c>
    </row>
    <row r="1748" spans="1:2">
      <c r="A1748" s="91" t="s">
        <v>4167</v>
      </c>
      <c r="B1748" s="91" t="s">
        <v>4168</v>
      </c>
    </row>
    <row r="1749" spans="1:2">
      <c r="A1749" s="91" t="s">
        <v>4169</v>
      </c>
      <c r="B1749" s="91" t="s">
        <v>4170</v>
      </c>
    </row>
    <row r="1750" spans="1:2">
      <c r="A1750" s="91" t="s">
        <v>4171</v>
      </c>
      <c r="B1750" s="91" t="s">
        <v>4172</v>
      </c>
    </row>
    <row r="1751" spans="1:2">
      <c r="A1751" s="91" t="s">
        <v>4173</v>
      </c>
      <c r="B1751" s="91" t="s">
        <v>4174</v>
      </c>
    </row>
    <row r="1752" spans="1:2">
      <c r="A1752" s="91" t="s">
        <v>4175</v>
      </c>
      <c r="B1752" s="91" t="s">
        <v>3188</v>
      </c>
    </row>
    <row r="1753" spans="1:2">
      <c r="A1753" s="91" t="s">
        <v>4176</v>
      </c>
      <c r="B1753" s="91" t="s">
        <v>4177</v>
      </c>
    </row>
    <row r="1754" spans="1:2">
      <c r="A1754" s="91" t="s">
        <v>4178</v>
      </c>
      <c r="B1754" s="91" t="s">
        <v>4179</v>
      </c>
    </row>
    <row r="1755" spans="1:2">
      <c r="A1755" s="91" t="s">
        <v>4180</v>
      </c>
      <c r="B1755" s="91" t="s">
        <v>4181</v>
      </c>
    </row>
    <row r="1756" spans="1:2">
      <c r="A1756" s="91" t="s">
        <v>4182</v>
      </c>
      <c r="B1756" s="91" t="s">
        <v>4183</v>
      </c>
    </row>
    <row r="1757" spans="1:2">
      <c r="A1757" s="91" t="s">
        <v>4184</v>
      </c>
      <c r="B1757" s="91" t="s">
        <v>4185</v>
      </c>
    </row>
    <row r="1758" spans="1:2">
      <c r="A1758" s="91" t="s">
        <v>4186</v>
      </c>
      <c r="B1758" s="91" t="s">
        <v>4187</v>
      </c>
    </row>
    <row r="1759" spans="1:2">
      <c r="A1759" s="91" t="s">
        <v>4188</v>
      </c>
      <c r="B1759" s="91" t="s">
        <v>4189</v>
      </c>
    </row>
    <row r="1760" spans="1:2">
      <c r="A1760" s="91" t="s">
        <v>4190</v>
      </c>
      <c r="B1760" s="91" t="s">
        <v>4191</v>
      </c>
    </row>
    <row r="1761" spans="1:2">
      <c r="A1761" s="91" t="s">
        <v>4192</v>
      </c>
      <c r="B1761" s="91" t="s">
        <v>4193</v>
      </c>
    </row>
    <row r="1762" spans="1:2">
      <c r="A1762" s="91" t="s">
        <v>4194</v>
      </c>
      <c r="B1762" s="91" t="s">
        <v>4195</v>
      </c>
    </row>
    <row r="1763" spans="1:2">
      <c r="A1763" s="91" t="s">
        <v>5196</v>
      </c>
      <c r="B1763" s="91" t="s">
        <v>5197</v>
      </c>
    </row>
  </sheetData>
  <phoneticPr fontId="5"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47B4-C04A-4F67-B9ED-633D9BB7E9A9}">
  <sheetPr codeName="Sheet6"/>
  <dimension ref="B2:F54"/>
  <sheetViews>
    <sheetView workbookViewId="0">
      <selection activeCell="B12" sqref="B12"/>
    </sheetView>
  </sheetViews>
  <sheetFormatPr defaultRowHeight="17.399999999999999"/>
  <cols>
    <col min="2" max="2" width="8.8984375" bestFit="1" customWidth="1"/>
    <col min="5" max="5" width="42.5" bestFit="1" customWidth="1"/>
  </cols>
  <sheetData>
    <row r="2" spans="2:6">
      <c r="B2" s="103" t="s">
        <v>5210</v>
      </c>
      <c r="C2" s="103" t="s">
        <v>351</v>
      </c>
      <c r="E2" s="103" t="s">
        <v>5288</v>
      </c>
      <c r="F2" s="103" t="s">
        <v>5289</v>
      </c>
    </row>
    <row r="3" spans="2:6">
      <c r="B3" s="103" t="s">
        <v>5211</v>
      </c>
      <c r="C3" s="103" t="s">
        <v>352</v>
      </c>
      <c r="E3" s="103" t="s">
        <v>5298</v>
      </c>
      <c r="F3" s="103" t="s">
        <v>5297</v>
      </c>
    </row>
    <row r="4" spans="2:6">
      <c r="B4" s="103" t="s">
        <v>5213</v>
      </c>
      <c r="C4" s="103" t="s">
        <v>1756</v>
      </c>
      <c r="E4" s="103" t="s">
        <v>5304</v>
      </c>
      <c r="F4" s="103" t="s">
        <v>5297</v>
      </c>
    </row>
    <row r="5" spans="2:6">
      <c r="B5" s="103" t="s">
        <v>618</v>
      </c>
      <c r="C5" s="103" t="s">
        <v>5214</v>
      </c>
      <c r="E5" s="103" t="s">
        <v>5317</v>
      </c>
      <c r="F5" s="103" t="s">
        <v>5366</v>
      </c>
    </row>
    <row r="6" spans="2:6">
      <c r="B6" s="103" t="s">
        <v>5218</v>
      </c>
      <c r="C6" s="103" t="s">
        <v>695</v>
      </c>
      <c r="E6" s="103" t="s">
        <v>262</v>
      </c>
      <c r="F6" s="103" t="s">
        <v>4442</v>
      </c>
    </row>
    <row r="7" spans="2:6">
      <c r="B7" s="103" t="s">
        <v>5270</v>
      </c>
      <c r="C7" s="103" t="s">
        <v>5272</v>
      </c>
      <c r="E7" s="103" t="s">
        <v>5299</v>
      </c>
      <c r="F7" s="103" t="s">
        <v>4444</v>
      </c>
    </row>
    <row r="8" spans="2:6">
      <c r="B8" s="103" t="s">
        <v>5271</v>
      </c>
      <c r="C8" s="103" t="s">
        <v>5273</v>
      </c>
      <c r="E8" s="103" t="s">
        <v>5300</v>
      </c>
      <c r="F8" s="103" t="s">
        <v>4445</v>
      </c>
    </row>
    <row r="9" spans="2:6">
      <c r="B9" s="103" t="s">
        <v>5367</v>
      </c>
      <c r="C9" s="103" t="s">
        <v>5314</v>
      </c>
      <c r="E9" s="103" t="s">
        <v>5301</v>
      </c>
      <c r="F9" s="103" t="s">
        <v>4450</v>
      </c>
    </row>
    <row r="10" spans="2:6">
      <c r="B10" s="103" t="s">
        <v>5346</v>
      </c>
      <c r="C10" s="103" t="s">
        <v>5347</v>
      </c>
      <c r="E10" s="103" t="s">
        <v>5302</v>
      </c>
      <c r="F10" s="103" t="s">
        <v>4451</v>
      </c>
    </row>
    <row r="11" spans="2:6">
      <c r="B11" s="103" t="s">
        <v>5355</v>
      </c>
      <c r="C11" s="103" t="s">
        <v>4482</v>
      </c>
      <c r="E11" s="103" t="s">
        <v>3146</v>
      </c>
      <c r="F11" s="103" t="s">
        <v>4453</v>
      </c>
    </row>
    <row r="12" spans="2:6">
      <c r="B12" s="103" t="s">
        <v>5358</v>
      </c>
      <c r="C12" s="103" t="s">
        <v>5269</v>
      </c>
      <c r="E12" s="103" t="s">
        <v>268</v>
      </c>
      <c r="F12" s="103" t="s">
        <v>4448</v>
      </c>
    </row>
    <row r="13" spans="2:6">
      <c r="B13" s="108" t="s">
        <v>5434</v>
      </c>
      <c r="C13" s="108" t="s">
        <v>4209</v>
      </c>
      <c r="E13" s="103" t="s">
        <v>261</v>
      </c>
      <c r="F13" s="103" t="s">
        <v>4441</v>
      </c>
    </row>
    <row r="14" spans="2:6">
      <c r="B14" s="108" t="s">
        <v>854</v>
      </c>
      <c r="C14" s="108" t="s">
        <v>5437</v>
      </c>
      <c r="E14" s="103" t="s">
        <v>5303</v>
      </c>
      <c r="F14" s="103" t="s">
        <v>4449</v>
      </c>
    </row>
    <row r="15" spans="2:6">
      <c r="E15" s="103" t="s">
        <v>5338</v>
      </c>
      <c r="F15" s="103" t="s">
        <v>769</v>
      </c>
    </row>
    <row r="16" spans="2:6">
      <c r="E16" s="103" t="s">
        <v>3145</v>
      </c>
      <c r="F16" s="103" t="s">
        <v>4452</v>
      </c>
    </row>
    <row r="17" spans="5:6">
      <c r="E17" s="103" t="s">
        <v>5339</v>
      </c>
      <c r="F17" s="103" t="s">
        <v>4443</v>
      </c>
    </row>
    <row r="18" spans="5:6">
      <c r="E18" s="103" t="s">
        <v>5340</v>
      </c>
      <c r="F18" s="103" t="s">
        <v>4452</v>
      </c>
    </row>
    <row r="19" spans="5:6">
      <c r="E19" s="103" t="s">
        <v>3143</v>
      </c>
      <c r="F19" s="103" t="s">
        <v>4440</v>
      </c>
    </row>
    <row r="20" spans="5:6">
      <c r="E20" s="103" t="s">
        <v>5350</v>
      </c>
      <c r="F20" s="103" t="s">
        <v>5349</v>
      </c>
    </row>
    <row r="21" spans="5:6">
      <c r="E21" s="103" t="s">
        <v>267</v>
      </c>
      <c r="F21" s="103" t="s">
        <v>4446</v>
      </c>
    </row>
    <row r="22" spans="5:6">
      <c r="E22" s="103" t="s">
        <v>5359</v>
      </c>
      <c r="F22" s="103" t="s">
        <v>769</v>
      </c>
    </row>
    <row r="23" spans="5:6">
      <c r="E23" s="103" t="s">
        <v>5360</v>
      </c>
      <c r="F23" s="103" t="s">
        <v>4439</v>
      </c>
    </row>
    <row r="24" spans="5:6">
      <c r="E24" s="103" t="s">
        <v>5219</v>
      </c>
      <c r="F24" s="103" t="s">
        <v>4441</v>
      </c>
    </row>
    <row r="25" spans="5:6">
      <c r="E25" s="103" t="s">
        <v>5220</v>
      </c>
      <c r="F25" s="103" t="s">
        <v>5221</v>
      </c>
    </row>
    <row r="26" spans="5:6">
      <c r="E26" s="103" t="s">
        <v>269</v>
      </c>
      <c r="F26" s="103" t="s">
        <v>4449</v>
      </c>
    </row>
    <row r="27" spans="5:6">
      <c r="E27" s="103" t="s">
        <v>263</v>
      </c>
      <c r="F27" s="103" t="s">
        <v>691</v>
      </c>
    </row>
    <row r="28" spans="5:6">
      <c r="E28" s="103" t="s">
        <v>5229</v>
      </c>
      <c r="F28" s="103" t="s">
        <v>683</v>
      </c>
    </row>
    <row r="29" spans="5:6">
      <c r="E29" s="103" t="s">
        <v>5230</v>
      </c>
      <c r="F29" s="103" t="s">
        <v>5245</v>
      </c>
    </row>
    <row r="30" spans="5:6">
      <c r="E30" s="103" t="s">
        <v>5231</v>
      </c>
      <c r="F30" s="103" t="s">
        <v>5245</v>
      </c>
    </row>
    <row r="31" spans="5:6">
      <c r="E31" s="103" t="s">
        <v>5232</v>
      </c>
      <c r="F31" s="103" t="s">
        <v>5247</v>
      </c>
    </row>
    <row r="32" spans="5:6">
      <c r="E32" s="103" t="s">
        <v>5233</v>
      </c>
      <c r="F32" s="103" t="s">
        <v>5247</v>
      </c>
    </row>
    <row r="33" spans="5:6">
      <c r="E33" s="103" t="s">
        <v>5234</v>
      </c>
      <c r="F33" s="103" t="s">
        <v>5243</v>
      </c>
    </row>
    <row r="34" spans="5:6">
      <c r="E34" s="103" t="s">
        <v>5235</v>
      </c>
      <c r="F34" s="103" t="s">
        <v>5243</v>
      </c>
    </row>
    <row r="35" spans="5:6">
      <c r="E35" s="103" t="s">
        <v>5236</v>
      </c>
      <c r="F35" s="103" t="s">
        <v>5252</v>
      </c>
    </row>
    <row r="36" spans="5:6">
      <c r="E36" s="103" t="s">
        <v>249</v>
      </c>
      <c r="F36" s="103" t="s">
        <v>5250</v>
      </c>
    </row>
    <row r="37" spans="5:6">
      <c r="E37" s="103" t="s">
        <v>249</v>
      </c>
      <c r="F37" s="103" t="s">
        <v>5250</v>
      </c>
    </row>
    <row r="38" spans="5:6">
      <c r="E38" s="103" t="s">
        <v>5237</v>
      </c>
      <c r="F38" s="103" t="s">
        <v>5252</v>
      </c>
    </row>
    <row r="39" spans="5:6">
      <c r="E39" s="103" t="s">
        <v>5238</v>
      </c>
      <c r="F39" s="103" t="s">
        <v>5252</v>
      </c>
    </row>
    <row r="40" spans="5:6">
      <c r="E40" s="103" t="s">
        <v>5239</v>
      </c>
      <c r="F40" s="103" t="s">
        <v>5244</v>
      </c>
    </row>
    <row r="41" spans="5:6">
      <c r="E41" s="103" t="s">
        <v>5240</v>
      </c>
      <c r="F41" s="103" t="s">
        <v>5245</v>
      </c>
    </row>
    <row r="42" spans="5:6">
      <c r="E42" s="103" t="s">
        <v>5241</v>
      </c>
      <c r="F42" s="103" t="s">
        <v>5251</v>
      </c>
    </row>
    <row r="43" spans="5:6">
      <c r="E43" s="103" t="s">
        <v>5242</v>
      </c>
      <c r="F43" s="103" t="s">
        <v>5244</v>
      </c>
    </row>
    <row r="44" spans="5:6">
      <c r="E44" s="103" t="s">
        <v>5256</v>
      </c>
      <c r="F44" s="103" t="s">
        <v>5255</v>
      </c>
    </row>
    <row r="45" spans="5:6">
      <c r="E45" s="103" t="s">
        <v>5258</v>
      </c>
      <c r="F45" s="103" t="s">
        <v>5257</v>
      </c>
    </row>
    <row r="46" spans="5:6">
      <c r="E46" s="103" t="s">
        <v>5259</v>
      </c>
      <c r="F46" s="103" t="s">
        <v>5257</v>
      </c>
    </row>
    <row r="47" spans="5:6">
      <c r="E47" s="103" t="s">
        <v>5262</v>
      </c>
      <c r="F47" s="103" t="s">
        <v>5260</v>
      </c>
    </row>
    <row r="48" spans="5:6">
      <c r="E48" s="103" t="s">
        <v>5263</v>
      </c>
      <c r="F48" s="103" t="s">
        <v>5261</v>
      </c>
    </row>
    <row r="49" spans="4:6">
      <c r="E49" s="103" t="s">
        <v>5265</v>
      </c>
      <c r="F49" s="103" t="s">
        <v>5264</v>
      </c>
    </row>
    <row r="50" spans="4:6">
      <c r="E50" s="103" t="s">
        <v>5266</v>
      </c>
      <c r="F50" s="103" t="s">
        <v>5264</v>
      </c>
    </row>
    <row r="51" spans="4:6">
      <c r="D51" s="101"/>
      <c r="E51" s="107" t="s">
        <v>5368</v>
      </c>
      <c r="F51" s="101" t="s">
        <v>5430</v>
      </c>
    </row>
    <row r="52" spans="4:6">
      <c r="D52" s="101"/>
      <c r="E52" s="107" t="s">
        <v>93</v>
      </c>
      <c r="F52" s="101" t="s">
        <v>5430</v>
      </c>
    </row>
    <row r="53" spans="4:6">
      <c r="D53" s="101"/>
      <c r="E53" s="107" t="s">
        <v>5369</v>
      </c>
      <c r="F53" s="101" t="s">
        <v>5431</v>
      </c>
    </row>
    <row r="54" spans="4:6">
      <c r="D54" s="101"/>
      <c r="E54" s="107" t="s">
        <v>92</v>
      </c>
      <c r="F54" s="101" t="s">
        <v>5431</v>
      </c>
    </row>
  </sheetData>
  <phoneticPr fontId="5"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BF6FA-1DF9-414F-8718-BCEB5AC0C083}">
  <sheetPr codeName="Sheet1"/>
  <dimension ref="A1:AM399"/>
  <sheetViews>
    <sheetView topLeftCell="A28" zoomScale="70" zoomScaleNormal="70" workbookViewId="0">
      <selection activeCell="H61" sqref="H61"/>
    </sheetView>
  </sheetViews>
  <sheetFormatPr defaultRowHeight="17.399999999999999"/>
  <cols>
    <col min="1" max="2" width="3.69921875" customWidth="1"/>
    <col min="3" max="3" width="50.3984375" customWidth="1"/>
    <col min="4" max="6" width="7.69921875" style="1" customWidth="1"/>
    <col min="7" max="7" width="7.69921875" customWidth="1"/>
    <col min="9" max="14" width="8.796875" style="1"/>
    <col min="15" max="15" width="34.8984375" style="1" customWidth="1"/>
    <col min="16" max="39" width="8.796875" style="1"/>
  </cols>
  <sheetData>
    <row r="1" spans="1:16">
      <c r="A1" t="s">
        <v>0</v>
      </c>
      <c r="D1" s="1">
        <f>COUNTIF($D$2:$D$398,"●")</f>
        <v>8</v>
      </c>
      <c r="E1" s="1">
        <f>COUNTIF($E$2:$E$398,"●")</f>
        <v>114</v>
      </c>
      <c r="F1" s="1">
        <f>COUNTIF($F$2:$F$398,"●")</f>
        <v>160</v>
      </c>
    </row>
    <row r="2" spans="1:16">
      <c r="B2" t="s">
        <v>1</v>
      </c>
      <c r="D2" s="1">
        <v>0</v>
      </c>
      <c r="E2" s="1">
        <v>0</v>
      </c>
      <c r="F2" s="1">
        <v>2</v>
      </c>
    </row>
    <row r="3" spans="1:16">
      <c r="C3" t="s">
        <v>4200</v>
      </c>
      <c r="F3" s="1" t="s">
        <v>3</v>
      </c>
      <c r="I3" s="1" t="s">
        <v>3</v>
      </c>
      <c r="J3" s="1" t="s">
        <v>328</v>
      </c>
      <c r="K3" s="1" t="s">
        <v>329</v>
      </c>
    </row>
    <row r="4" spans="1:16">
      <c r="C4" t="s">
        <v>4</v>
      </c>
      <c r="F4" s="1" t="s">
        <v>3</v>
      </c>
      <c r="I4" s="1" t="s">
        <v>3</v>
      </c>
      <c r="J4" s="1" t="s">
        <v>330</v>
      </c>
      <c r="K4" s="1" t="s">
        <v>898</v>
      </c>
      <c r="L4" s="1" t="s">
        <v>899</v>
      </c>
    </row>
    <row r="5" spans="1:16" s="6" customFormat="1">
      <c r="B5" s="5"/>
      <c r="C5" s="22" t="s">
        <v>959</v>
      </c>
      <c r="D5" s="18"/>
      <c r="E5" s="18"/>
      <c r="F5" s="23"/>
      <c r="G5" s="23" t="s">
        <v>3</v>
      </c>
      <c r="H5" s="23"/>
      <c r="I5" s="18"/>
      <c r="J5" s="93" t="s">
        <v>4196</v>
      </c>
    </row>
    <row r="6" spans="1:16" s="6" customFormat="1">
      <c r="B6" s="5"/>
      <c r="C6" s="22" t="s">
        <v>961</v>
      </c>
      <c r="D6" s="18"/>
      <c r="E6" s="18"/>
      <c r="F6" s="23"/>
      <c r="G6" s="23" t="s">
        <v>3</v>
      </c>
      <c r="H6" s="23"/>
      <c r="I6" s="18"/>
      <c r="J6" s="1" t="s">
        <v>900</v>
      </c>
    </row>
    <row r="7" spans="1:16" s="6" customFormat="1">
      <c r="B7" s="5"/>
      <c r="C7" s="22" t="s">
        <v>962</v>
      </c>
      <c r="D7" s="18"/>
      <c r="E7" s="18"/>
      <c r="F7" s="23"/>
      <c r="G7" s="23" t="s">
        <v>3</v>
      </c>
      <c r="H7" s="23"/>
      <c r="I7" s="18"/>
      <c r="J7" s="92" t="s">
        <v>900</v>
      </c>
    </row>
    <row r="8" spans="1:16" s="6" customFormat="1">
      <c r="B8" s="5"/>
      <c r="C8" s="22" t="s">
        <v>963</v>
      </c>
      <c r="D8" s="18"/>
      <c r="E8" s="18"/>
      <c r="F8" s="23"/>
      <c r="G8" s="23" t="s">
        <v>3</v>
      </c>
      <c r="H8" s="23"/>
      <c r="I8" s="18"/>
      <c r="J8" s="1" t="s">
        <v>878</v>
      </c>
      <c r="L8" s="92"/>
    </row>
    <row r="9" spans="1:16" s="6" customFormat="1">
      <c r="B9" s="5"/>
      <c r="C9" s="22" t="s">
        <v>964</v>
      </c>
      <c r="D9" s="18"/>
      <c r="E9" s="18"/>
      <c r="F9" s="23"/>
      <c r="G9" s="23" t="s">
        <v>3</v>
      </c>
      <c r="H9" s="23"/>
      <c r="I9" s="18"/>
      <c r="J9" s="1" t="s">
        <v>870</v>
      </c>
    </row>
    <row r="10" spans="1:16" s="6" customFormat="1">
      <c r="B10" s="5"/>
      <c r="C10" s="22" t="s">
        <v>965</v>
      </c>
      <c r="D10" s="18"/>
      <c r="E10" s="18"/>
      <c r="F10" s="23"/>
      <c r="G10" s="23" t="s">
        <v>3</v>
      </c>
      <c r="H10" s="23"/>
      <c r="I10" s="18"/>
      <c r="J10" s="1" t="s">
        <v>871</v>
      </c>
    </row>
    <row r="11" spans="1:16" s="6" customFormat="1">
      <c r="B11" s="5"/>
      <c r="C11" s="22" t="s">
        <v>966</v>
      </c>
      <c r="D11" s="18"/>
      <c r="E11" s="18"/>
      <c r="F11" s="23"/>
      <c r="G11" s="23" t="s">
        <v>3</v>
      </c>
      <c r="H11" s="23"/>
      <c r="I11" s="18"/>
      <c r="J11" s="1" t="s">
        <v>4199</v>
      </c>
    </row>
    <row r="12" spans="1:16" s="6" customFormat="1">
      <c r="B12" s="5"/>
      <c r="C12" s="22" t="s">
        <v>967</v>
      </c>
      <c r="D12" s="18"/>
      <c r="E12" s="18"/>
      <c r="F12" s="23"/>
      <c r="G12" s="23" t="s">
        <v>3</v>
      </c>
      <c r="H12" s="23"/>
      <c r="I12" s="18"/>
      <c r="J12" s="1" t="s">
        <v>922</v>
      </c>
    </row>
    <row r="13" spans="1:16" s="6" customFormat="1">
      <c r="B13" s="5"/>
      <c r="C13" s="22" t="s">
        <v>968</v>
      </c>
      <c r="D13" s="18"/>
      <c r="E13" s="18"/>
      <c r="F13" s="23"/>
      <c r="G13" s="23" t="s">
        <v>3</v>
      </c>
      <c r="H13" s="23"/>
      <c r="I13" s="18"/>
      <c r="J13" s="1" t="s">
        <v>901</v>
      </c>
    </row>
    <row r="14" spans="1:16" s="6" customFormat="1">
      <c r="B14" s="5"/>
      <c r="C14" s="22" t="s">
        <v>4197</v>
      </c>
      <c r="D14" s="18"/>
      <c r="E14" s="18"/>
      <c r="F14" s="23"/>
      <c r="G14" s="23" t="s">
        <v>3</v>
      </c>
      <c r="H14" s="23"/>
      <c r="I14" s="18"/>
      <c r="J14" s="1" t="s">
        <v>4198</v>
      </c>
    </row>
    <row r="15" spans="1:16">
      <c r="B15" s="75" t="s">
        <v>5</v>
      </c>
      <c r="C15" s="75"/>
      <c r="D15" s="76">
        <v>0</v>
      </c>
      <c r="E15" s="76">
        <v>0</v>
      </c>
      <c r="F15" s="76">
        <v>1</v>
      </c>
      <c r="G15" s="75"/>
      <c r="H15" s="75"/>
      <c r="I15" s="76"/>
      <c r="J15" s="76"/>
      <c r="K15" s="76"/>
      <c r="L15" s="76"/>
      <c r="M15" s="76"/>
      <c r="N15" s="76"/>
      <c r="O15" s="76"/>
      <c r="P15" s="76"/>
    </row>
    <row r="16" spans="1:16">
      <c r="C16" t="s">
        <v>6</v>
      </c>
      <c r="F16" s="1" t="s">
        <v>3</v>
      </c>
      <c r="I16" s="1" t="s">
        <v>3</v>
      </c>
      <c r="J16" s="1" t="s">
        <v>331</v>
      </c>
      <c r="K16" s="1" t="s">
        <v>332</v>
      </c>
      <c r="L16" s="1" t="s">
        <v>883</v>
      </c>
    </row>
    <row r="17" spans="2:10" s="6" customFormat="1">
      <c r="B17" s="5"/>
      <c r="C17" s="22" t="s">
        <v>971</v>
      </c>
      <c r="D17" s="18"/>
      <c r="E17" s="18"/>
      <c r="F17" s="23"/>
      <c r="G17" s="23" t="s">
        <v>3</v>
      </c>
      <c r="H17" s="18"/>
      <c r="I17" s="5"/>
      <c r="J17" s="1" t="s">
        <v>762</v>
      </c>
    </row>
    <row r="18" spans="2:10" s="6" customFormat="1">
      <c r="B18" s="5"/>
      <c r="C18" s="22" t="s">
        <v>972</v>
      </c>
      <c r="D18" s="18"/>
      <c r="E18" s="18"/>
      <c r="F18" s="23"/>
      <c r="G18" s="23" t="s">
        <v>3</v>
      </c>
      <c r="H18" s="18"/>
      <c r="I18" s="5"/>
      <c r="J18" s="1" t="s">
        <v>763</v>
      </c>
    </row>
    <row r="19" spans="2:10" s="6" customFormat="1">
      <c r="B19" s="5"/>
      <c r="C19" s="22" t="s">
        <v>973</v>
      </c>
      <c r="D19" s="18"/>
      <c r="E19" s="18"/>
      <c r="F19" s="23"/>
      <c r="G19" s="23" t="s">
        <v>3</v>
      </c>
      <c r="H19" s="18"/>
      <c r="I19" s="5"/>
      <c r="J19" s="1" t="s">
        <v>765</v>
      </c>
    </row>
    <row r="20" spans="2:10" s="6" customFormat="1">
      <c r="B20" s="5"/>
      <c r="C20" s="22" t="s">
        <v>974</v>
      </c>
      <c r="D20" s="18"/>
      <c r="E20" s="18"/>
      <c r="F20" s="23"/>
      <c r="G20" s="23" t="s">
        <v>3</v>
      </c>
      <c r="H20" s="18"/>
      <c r="I20" s="5"/>
      <c r="J20" s="1" t="s">
        <v>843</v>
      </c>
    </row>
    <row r="21" spans="2:10" s="6" customFormat="1">
      <c r="B21" s="5"/>
      <c r="C21" s="22" t="s">
        <v>975</v>
      </c>
      <c r="D21" s="18"/>
      <c r="E21" s="18"/>
      <c r="F21" s="23"/>
      <c r="G21" s="23" t="s">
        <v>3</v>
      </c>
      <c r="H21" s="18"/>
      <c r="I21" s="5"/>
      <c r="J21" s="92" t="s">
        <v>764</v>
      </c>
    </row>
    <row r="22" spans="2:10" s="6" customFormat="1">
      <c r="B22" s="5"/>
      <c r="C22" s="22" t="s">
        <v>976</v>
      </c>
      <c r="D22" s="18"/>
      <c r="E22" s="18"/>
      <c r="F22" s="23"/>
      <c r="G22" s="23" t="s">
        <v>3</v>
      </c>
      <c r="H22" s="18"/>
      <c r="I22" s="5"/>
      <c r="J22" s="92" t="s">
        <v>880</v>
      </c>
    </row>
    <row r="23" spans="2:10" s="6" customFormat="1">
      <c r="B23" s="5"/>
      <c r="C23" s="22" t="s">
        <v>977</v>
      </c>
      <c r="D23" s="18"/>
      <c r="E23" s="18"/>
      <c r="F23" s="23"/>
      <c r="G23" s="23" t="s">
        <v>3</v>
      </c>
      <c r="H23" s="18"/>
      <c r="I23" s="5"/>
      <c r="J23" s="92" t="s">
        <v>784</v>
      </c>
    </row>
    <row r="24" spans="2:10" s="6" customFormat="1">
      <c r="B24" s="5"/>
      <c r="C24" s="22" t="s">
        <v>978</v>
      </c>
      <c r="D24" s="18"/>
      <c r="E24" s="18"/>
      <c r="F24" s="23"/>
      <c r="G24" s="23" t="s">
        <v>3</v>
      </c>
      <c r="H24" s="18"/>
      <c r="I24" s="5"/>
      <c r="J24" s="92" t="s">
        <v>785</v>
      </c>
    </row>
    <row r="25" spans="2:10" s="6" customFormat="1">
      <c r="B25" s="5"/>
      <c r="C25" s="22" t="s">
        <v>979</v>
      </c>
      <c r="D25" s="18"/>
      <c r="E25" s="18"/>
      <c r="F25" s="23"/>
      <c r="G25" s="23" t="s">
        <v>3</v>
      </c>
      <c r="H25" s="18"/>
      <c r="I25" s="5"/>
      <c r="J25" s="92" t="s">
        <v>786</v>
      </c>
    </row>
    <row r="26" spans="2:10" s="6" customFormat="1">
      <c r="B26" s="5"/>
      <c r="C26" s="22" t="s">
        <v>980</v>
      </c>
      <c r="D26" s="18"/>
      <c r="E26" s="18"/>
      <c r="F26" s="23"/>
      <c r="G26" s="23" t="s">
        <v>3</v>
      </c>
      <c r="H26" s="18"/>
      <c r="I26" s="5"/>
      <c r="J26" s="92" t="s">
        <v>787</v>
      </c>
    </row>
    <row r="27" spans="2:10" s="6" customFormat="1">
      <c r="B27" s="5"/>
      <c r="C27" s="22" t="s">
        <v>981</v>
      </c>
      <c r="D27" s="18"/>
      <c r="E27" s="18"/>
      <c r="F27" s="23"/>
      <c r="G27" s="23" t="s">
        <v>3</v>
      </c>
      <c r="H27" s="18"/>
      <c r="I27" s="5"/>
      <c r="J27" s="92" t="s">
        <v>788</v>
      </c>
    </row>
    <row r="28" spans="2:10" s="6" customFormat="1">
      <c r="B28" s="5"/>
      <c r="C28" s="22" t="s">
        <v>982</v>
      </c>
      <c r="D28" s="18"/>
      <c r="E28" s="18"/>
      <c r="F28" s="23"/>
      <c r="G28" s="23" t="s">
        <v>3</v>
      </c>
      <c r="H28" s="18"/>
      <c r="I28" s="5"/>
      <c r="J28" s="92" t="s">
        <v>789</v>
      </c>
    </row>
    <row r="29" spans="2:10" s="6" customFormat="1">
      <c r="B29" s="5"/>
      <c r="C29" s="22" t="s">
        <v>983</v>
      </c>
      <c r="D29" s="18"/>
      <c r="E29" s="18"/>
      <c r="F29" s="23"/>
      <c r="G29" s="23" t="s">
        <v>3</v>
      </c>
      <c r="H29" s="18"/>
      <c r="I29" s="5"/>
      <c r="J29" s="92" t="s">
        <v>790</v>
      </c>
    </row>
    <row r="30" spans="2:10" s="6" customFormat="1">
      <c r="B30" s="5"/>
      <c r="C30" s="22" t="s">
        <v>984</v>
      </c>
      <c r="D30" s="18"/>
      <c r="E30" s="18"/>
      <c r="F30" s="23"/>
      <c r="G30" s="23" t="s">
        <v>3</v>
      </c>
      <c r="H30" s="18"/>
      <c r="I30" s="5"/>
      <c r="J30" s="1" t="s">
        <v>761</v>
      </c>
    </row>
    <row r="31" spans="2:10">
      <c r="B31" t="s">
        <v>7</v>
      </c>
      <c r="D31" s="1">
        <v>0</v>
      </c>
      <c r="E31" s="1">
        <v>6</v>
      </c>
      <c r="F31" s="1">
        <v>4</v>
      </c>
    </row>
    <row r="32" spans="2:10">
      <c r="C32" t="s">
        <v>8</v>
      </c>
      <c r="E32" s="1" t="s">
        <v>3</v>
      </c>
      <c r="I32" s="1" t="s">
        <v>3</v>
      </c>
      <c r="J32" s="1" t="s">
        <v>333</v>
      </c>
    </row>
    <row r="33" spans="2:14">
      <c r="C33" t="s">
        <v>9</v>
      </c>
      <c r="F33" s="1" t="s">
        <v>3</v>
      </c>
      <c r="I33" s="1" t="s">
        <v>3</v>
      </c>
      <c r="J33" s="1" t="s">
        <v>333</v>
      </c>
    </row>
    <row r="34" spans="2:14">
      <c r="C34" t="s">
        <v>10</v>
      </c>
      <c r="E34" s="1" t="s">
        <v>3</v>
      </c>
      <c r="I34" s="1" t="s">
        <v>3</v>
      </c>
      <c r="J34" s="1" t="s">
        <v>334</v>
      </c>
    </row>
    <row r="35" spans="2:14">
      <c r="C35" t="s">
        <v>11</v>
      </c>
      <c r="F35" s="1" t="s">
        <v>3</v>
      </c>
      <c r="I35" s="1" t="s">
        <v>3</v>
      </c>
      <c r="J35" s="1" t="s">
        <v>334</v>
      </c>
    </row>
    <row r="36" spans="2:14">
      <c r="C36" t="s">
        <v>12</v>
      </c>
      <c r="F36" s="1" t="s">
        <v>3</v>
      </c>
      <c r="I36" s="1" t="s">
        <v>3</v>
      </c>
      <c r="J36" s="1" t="s">
        <v>335</v>
      </c>
    </row>
    <row r="37" spans="2:14">
      <c r="C37" t="s">
        <v>1217</v>
      </c>
      <c r="E37" s="1" t="s">
        <v>3</v>
      </c>
      <c r="I37" s="1" t="s">
        <v>3</v>
      </c>
      <c r="J37" s="1" t="s">
        <v>4484</v>
      </c>
    </row>
    <row r="38" spans="2:14">
      <c r="C38" t="s">
        <v>1218</v>
      </c>
      <c r="E38" s="1" t="s">
        <v>3</v>
      </c>
      <c r="I38" s="1" t="s">
        <v>3</v>
      </c>
      <c r="J38" s="1" t="s">
        <v>335</v>
      </c>
    </row>
    <row r="39" spans="2:14">
      <c r="C39" t="s">
        <v>14</v>
      </c>
      <c r="F39" s="1" t="s">
        <v>3</v>
      </c>
      <c r="I39" s="1" t="s">
        <v>3</v>
      </c>
      <c r="J39" s="1" t="s">
        <v>336</v>
      </c>
    </row>
    <row r="40" spans="2:14">
      <c r="C40" t="s">
        <v>15</v>
      </c>
      <c r="E40" s="1" t="s">
        <v>3</v>
      </c>
      <c r="I40" s="1" t="s">
        <v>3</v>
      </c>
      <c r="J40" s="1" t="s">
        <v>336</v>
      </c>
    </row>
    <row r="41" spans="2:14">
      <c r="C41" t="s">
        <v>16</v>
      </c>
      <c r="E41" s="1" t="s">
        <v>3</v>
      </c>
      <c r="I41" s="1" t="s">
        <v>3</v>
      </c>
      <c r="J41" s="1" t="s">
        <v>336</v>
      </c>
    </row>
    <row r="42" spans="2:14">
      <c r="C42" t="s">
        <v>17</v>
      </c>
      <c r="E42" s="1" t="s">
        <v>3</v>
      </c>
      <c r="I42" s="1" t="s">
        <v>3</v>
      </c>
      <c r="J42" s="1" t="s">
        <v>333</v>
      </c>
    </row>
    <row r="43" spans="2:14">
      <c r="B43" t="s">
        <v>18</v>
      </c>
      <c r="D43" s="1">
        <v>0</v>
      </c>
      <c r="E43" s="1">
        <v>0</v>
      </c>
      <c r="F43" s="1">
        <v>1</v>
      </c>
    </row>
    <row r="44" spans="2:14">
      <c r="C44" t="s">
        <v>19</v>
      </c>
      <c r="F44" s="1" t="s">
        <v>3</v>
      </c>
      <c r="I44" s="1" t="s">
        <v>3</v>
      </c>
      <c r="J44" s="1" t="s">
        <v>337</v>
      </c>
    </row>
    <row r="45" spans="2:14">
      <c r="C45" s="2" t="s">
        <v>924</v>
      </c>
      <c r="J45" s="1" t="s">
        <v>839</v>
      </c>
      <c r="K45" s="1" t="s">
        <v>840</v>
      </c>
      <c r="L45" s="1" t="s">
        <v>841</v>
      </c>
      <c r="M45" s="1" t="s">
        <v>842</v>
      </c>
    </row>
    <row r="46" spans="2:14">
      <c r="C46" s="2" t="s">
        <v>925</v>
      </c>
      <c r="J46" s="1" t="s">
        <v>851</v>
      </c>
    </row>
    <row r="47" spans="2:14">
      <c r="C47" s="2" t="s">
        <v>926</v>
      </c>
      <c r="J47" s="1" t="s">
        <v>844</v>
      </c>
      <c r="K47" s="1" t="s">
        <v>845</v>
      </c>
    </row>
    <row r="48" spans="2:14">
      <c r="C48" s="2" t="s">
        <v>927</v>
      </c>
      <c r="J48" s="1" t="s">
        <v>846</v>
      </c>
      <c r="K48" s="1" t="s">
        <v>847</v>
      </c>
      <c r="L48" s="1" t="s">
        <v>848</v>
      </c>
      <c r="M48" s="1" t="s">
        <v>849</v>
      </c>
      <c r="N48" s="1" t="s">
        <v>850</v>
      </c>
    </row>
    <row r="49" spans="2:11">
      <c r="C49" s="2" t="s">
        <v>928</v>
      </c>
      <c r="J49" s="1" t="s">
        <v>852</v>
      </c>
    </row>
    <row r="50" spans="2:11">
      <c r="C50" s="2" t="s">
        <v>929</v>
      </c>
      <c r="J50" s="1" t="s">
        <v>889</v>
      </c>
    </row>
    <row r="51" spans="2:11">
      <c r="C51" s="2" t="s">
        <v>930</v>
      </c>
      <c r="J51" s="1" t="s">
        <v>887</v>
      </c>
      <c r="K51" s="1" t="s">
        <v>888</v>
      </c>
    </row>
    <row r="52" spans="2:11">
      <c r="B52" t="s">
        <v>20</v>
      </c>
      <c r="D52" s="1">
        <v>0</v>
      </c>
      <c r="E52" s="1">
        <v>2</v>
      </c>
      <c r="F52" s="1">
        <v>16</v>
      </c>
    </row>
    <row r="53" spans="2:11">
      <c r="C53" t="s">
        <v>21</v>
      </c>
      <c r="F53" s="1" t="s">
        <v>3</v>
      </c>
      <c r="I53" s="1" t="s">
        <v>3</v>
      </c>
      <c r="J53" s="1" t="s">
        <v>338</v>
      </c>
    </row>
    <row r="54" spans="2:11">
      <c r="C54" t="s">
        <v>22</v>
      </c>
      <c r="E54" s="1" t="s">
        <v>3</v>
      </c>
      <c r="I54" s="1" t="s">
        <v>3</v>
      </c>
      <c r="J54" s="1" t="s">
        <v>339</v>
      </c>
    </row>
    <row r="55" spans="2:11">
      <c r="C55" t="s">
        <v>23</v>
      </c>
      <c r="F55" s="1" t="s">
        <v>3</v>
      </c>
      <c r="I55" s="1" t="s">
        <v>3</v>
      </c>
      <c r="J55" s="1" t="s">
        <v>340</v>
      </c>
    </row>
    <row r="56" spans="2:11">
      <c r="C56" s="2" t="s">
        <v>931</v>
      </c>
      <c r="J56" s="1" t="s">
        <v>775</v>
      </c>
    </row>
    <row r="57" spans="2:11">
      <c r="C57" t="s">
        <v>24</v>
      </c>
      <c r="F57" s="1" t="s">
        <v>3</v>
      </c>
      <c r="I57" s="1" t="s">
        <v>3</v>
      </c>
      <c r="J57" s="1" t="s">
        <v>341</v>
      </c>
    </row>
    <row r="58" spans="2:11">
      <c r="C58" t="s">
        <v>25</v>
      </c>
      <c r="F58" s="1" t="s">
        <v>3</v>
      </c>
      <c r="I58" s="1" t="s">
        <v>3</v>
      </c>
      <c r="J58" s="1" t="s">
        <v>342</v>
      </c>
    </row>
    <row r="59" spans="2:11">
      <c r="C59" t="s">
        <v>26</v>
      </c>
      <c r="F59" s="1" t="s">
        <v>3</v>
      </c>
      <c r="I59" s="1" t="s">
        <v>3</v>
      </c>
      <c r="J59" s="1" t="s">
        <v>343</v>
      </c>
    </row>
    <row r="60" spans="2:11">
      <c r="C60" t="s">
        <v>27</v>
      </c>
      <c r="F60" s="1" t="s">
        <v>3</v>
      </c>
      <c r="I60" s="1" t="s">
        <v>3</v>
      </c>
      <c r="J60" s="1" t="s">
        <v>344</v>
      </c>
    </row>
    <row r="61" spans="2:11">
      <c r="C61" t="s">
        <v>29</v>
      </c>
      <c r="E61" s="1" t="s">
        <v>3</v>
      </c>
      <c r="I61" s="1" t="s">
        <v>3</v>
      </c>
      <c r="J61" s="1" t="s">
        <v>345</v>
      </c>
    </row>
    <row r="62" spans="2:11">
      <c r="C62" t="s">
        <v>28</v>
      </c>
      <c r="F62" s="1" t="s">
        <v>3</v>
      </c>
      <c r="I62" s="1" t="s">
        <v>3</v>
      </c>
      <c r="J62" s="1" t="s">
        <v>346</v>
      </c>
    </row>
    <row r="63" spans="2:11">
      <c r="C63" t="s">
        <v>30</v>
      </c>
      <c r="F63" s="1" t="s">
        <v>3</v>
      </c>
      <c r="I63" s="1" t="s">
        <v>3</v>
      </c>
      <c r="J63" s="1" t="s">
        <v>347</v>
      </c>
    </row>
    <row r="64" spans="2:11">
      <c r="C64" t="s">
        <v>31</v>
      </c>
      <c r="F64" s="1" t="s">
        <v>3</v>
      </c>
      <c r="I64" s="1" t="s">
        <v>3</v>
      </c>
      <c r="J64" s="1" t="s">
        <v>348</v>
      </c>
    </row>
    <row r="65" spans="2:20">
      <c r="C65" t="s">
        <v>32</v>
      </c>
      <c r="F65" s="1" t="s">
        <v>3</v>
      </c>
      <c r="I65" s="1" t="s">
        <v>3</v>
      </c>
      <c r="J65" s="1" t="s">
        <v>349</v>
      </c>
    </row>
    <row r="66" spans="2:20">
      <c r="C66" t="s">
        <v>33</v>
      </c>
      <c r="F66" s="1" t="s">
        <v>3</v>
      </c>
      <c r="I66" s="1" t="s">
        <v>3</v>
      </c>
      <c r="J66" s="1" t="s">
        <v>350</v>
      </c>
    </row>
    <row r="67" spans="2:20">
      <c r="C67" t="s">
        <v>34</v>
      </c>
      <c r="F67" s="1" t="s">
        <v>3</v>
      </c>
      <c r="I67" s="1" t="s">
        <v>3</v>
      </c>
      <c r="J67" s="1" t="s">
        <v>351</v>
      </c>
    </row>
    <row r="68" spans="2:20">
      <c r="C68" t="s">
        <v>35</v>
      </c>
      <c r="F68" s="1" t="s">
        <v>3</v>
      </c>
      <c r="I68" s="1" t="s">
        <v>3</v>
      </c>
      <c r="J68" s="1" t="s">
        <v>352</v>
      </c>
    </row>
    <row r="69" spans="2:20">
      <c r="C69" t="s">
        <v>36</v>
      </c>
      <c r="F69" s="1" t="s">
        <v>3</v>
      </c>
      <c r="I69" s="1" t="s">
        <v>3</v>
      </c>
      <c r="J69" s="1" t="s">
        <v>353</v>
      </c>
    </row>
    <row r="70" spans="2:20">
      <c r="C70" t="s">
        <v>37</v>
      </c>
      <c r="F70" s="1" t="s">
        <v>3</v>
      </c>
      <c r="I70" s="1" t="s">
        <v>3</v>
      </c>
      <c r="J70" s="1" t="s">
        <v>354</v>
      </c>
    </row>
    <row r="71" spans="2:20">
      <c r="C71" t="s">
        <v>38</v>
      </c>
      <c r="F71" s="1" t="s">
        <v>3</v>
      </c>
      <c r="I71" s="1" t="s">
        <v>3</v>
      </c>
      <c r="J71" s="1" t="s">
        <v>355</v>
      </c>
    </row>
    <row r="72" spans="2:20">
      <c r="B72" t="s">
        <v>40</v>
      </c>
      <c r="D72" s="1">
        <v>0</v>
      </c>
      <c r="E72" s="1">
        <v>0</v>
      </c>
      <c r="F72" s="1">
        <v>6</v>
      </c>
    </row>
    <row r="73" spans="2:20">
      <c r="C73" s="2" t="s">
        <v>932</v>
      </c>
      <c r="J73" s="1" t="s">
        <v>885</v>
      </c>
      <c r="K73" s="1" t="s">
        <v>886</v>
      </c>
      <c r="L73" s="1" t="s">
        <v>890</v>
      </c>
    </row>
    <row r="74" spans="2:20">
      <c r="C74" t="s">
        <v>41</v>
      </c>
      <c r="F74" s="1" t="s">
        <v>3</v>
      </c>
      <c r="I74" s="1" t="s">
        <v>3</v>
      </c>
      <c r="J74" s="1" t="s">
        <v>356</v>
      </c>
      <c r="K74" s="1" t="s">
        <v>357</v>
      </c>
      <c r="L74" s="1" t="s">
        <v>358</v>
      </c>
      <c r="M74" s="1" t="s">
        <v>359</v>
      </c>
      <c r="N74" s="1" t="s">
        <v>360</v>
      </c>
      <c r="O74" s="1" t="s">
        <v>361</v>
      </c>
      <c r="P74" s="1" t="s">
        <v>362</v>
      </c>
      <c r="Q74" s="1" t="s">
        <v>363</v>
      </c>
      <c r="R74" s="1" t="s">
        <v>364</v>
      </c>
      <c r="S74" s="1" t="s">
        <v>365</v>
      </c>
      <c r="T74" s="1" t="s">
        <v>366</v>
      </c>
    </row>
    <row r="75" spans="2:20">
      <c r="C75" t="s">
        <v>42</v>
      </c>
      <c r="F75" s="1" t="s">
        <v>3</v>
      </c>
      <c r="I75" s="1" t="s">
        <v>3</v>
      </c>
      <c r="J75" s="1" t="s">
        <v>367</v>
      </c>
      <c r="K75" s="1" t="s">
        <v>875</v>
      </c>
    </row>
    <row r="76" spans="2:20">
      <c r="C76" t="s">
        <v>43</v>
      </c>
      <c r="F76" s="1" t="s">
        <v>3</v>
      </c>
      <c r="I76" s="1" t="s">
        <v>3</v>
      </c>
      <c r="J76" s="1" t="s">
        <v>368</v>
      </c>
    </row>
    <row r="77" spans="2:20">
      <c r="C77" t="s">
        <v>44</v>
      </c>
      <c r="F77" s="1" t="s">
        <v>3</v>
      </c>
      <c r="I77" s="1" t="s">
        <v>3</v>
      </c>
      <c r="J77" s="1" t="s">
        <v>369</v>
      </c>
    </row>
    <row r="78" spans="2:20">
      <c r="C78" t="s">
        <v>45</v>
      </c>
      <c r="F78" s="1" t="s">
        <v>3</v>
      </c>
      <c r="I78" s="1" t="s">
        <v>3</v>
      </c>
      <c r="J78" s="1" t="s">
        <v>370</v>
      </c>
      <c r="K78" s="1" t="s">
        <v>791</v>
      </c>
      <c r="L78" s="1" t="s">
        <v>792</v>
      </c>
      <c r="M78" s="1" t="s">
        <v>749</v>
      </c>
      <c r="N78" s="1" t="s">
        <v>750</v>
      </c>
    </row>
    <row r="79" spans="2:20">
      <c r="C79" t="s">
        <v>46</v>
      </c>
      <c r="F79" s="1" t="s">
        <v>3</v>
      </c>
      <c r="I79" s="1" t="s">
        <v>3</v>
      </c>
      <c r="J79" s="1" t="s">
        <v>371</v>
      </c>
      <c r="K79" s="1" t="s">
        <v>372</v>
      </c>
      <c r="L79" s="1" t="s">
        <v>373</v>
      </c>
      <c r="M79" s="1" t="s">
        <v>374</v>
      </c>
      <c r="N79" s="1" t="s">
        <v>375</v>
      </c>
      <c r="O79" s="1" t="s">
        <v>376</v>
      </c>
    </row>
    <row r="80" spans="2:20">
      <c r="B80" t="s">
        <v>47</v>
      </c>
      <c r="D80" s="1">
        <v>0</v>
      </c>
      <c r="E80" s="1">
        <v>0</v>
      </c>
      <c r="F80" s="1">
        <v>14</v>
      </c>
    </row>
    <row r="81" spans="3:31">
      <c r="C81" t="s">
        <v>48</v>
      </c>
      <c r="F81" s="1" t="s">
        <v>3</v>
      </c>
      <c r="I81" s="1" t="s">
        <v>3</v>
      </c>
      <c r="J81" s="1" t="s">
        <v>377</v>
      </c>
      <c r="K81" s="1" t="s">
        <v>378</v>
      </c>
      <c r="L81" s="1" t="s">
        <v>379</v>
      </c>
      <c r="M81" s="1" t="s">
        <v>380</v>
      </c>
      <c r="N81" s="1" t="s">
        <v>381</v>
      </c>
      <c r="O81" s="1" t="s">
        <v>382</v>
      </c>
      <c r="P81" s="1" t="s">
        <v>383</v>
      </c>
      <c r="Q81" s="1" t="s">
        <v>384</v>
      </c>
      <c r="R81" s="1" t="s">
        <v>385</v>
      </c>
      <c r="S81" s="1" t="s">
        <v>386</v>
      </c>
      <c r="T81" s="1" t="s">
        <v>387</v>
      </c>
      <c r="U81" s="1" t="s">
        <v>388</v>
      </c>
      <c r="V81" s="1" t="s">
        <v>389</v>
      </c>
      <c r="W81" s="1" t="s">
        <v>390</v>
      </c>
      <c r="X81" s="1" t="s">
        <v>391</v>
      </c>
      <c r="Y81" s="1" t="s">
        <v>392</v>
      </c>
      <c r="Z81" s="1" t="s">
        <v>393</v>
      </c>
      <c r="AA81" s="1" t="s">
        <v>394</v>
      </c>
      <c r="AB81" s="1" t="s">
        <v>395</v>
      </c>
      <c r="AC81" s="1" t="s">
        <v>396</v>
      </c>
      <c r="AD81" s="1" t="s">
        <v>397</v>
      </c>
      <c r="AE81" s="1" t="s">
        <v>398</v>
      </c>
    </row>
    <row r="82" spans="3:31">
      <c r="C82" t="s">
        <v>49</v>
      </c>
      <c r="F82" s="1" t="s">
        <v>3</v>
      </c>
      <c r="I82" s="1" t="s">
        <v>3</v>
      </c>
      <c r="J82" s="1" t="s">
        <v>399</v>
      </c>
      <c r="K82" s="1" t="s">
        <v>739</v>
      </c>
      <c r="L82" s="1" t="s">
        <v>740</v>
      </c>
      <c r="M82" s="1" t="s">
        <v>741</v>
      </c>
      <c r="N82" s="1" t="s">
        <v>742</v>
      </c>
    </row>
    <row r="83" spans="3:31">
      <c r="C83" t="s">
        <v>50</v>
      </c>
      <c r="F83" s="1" t="s">
        <v>3</v>
      </c>
      <c r="I83" s="1" t="s">
        <v>3</v>
      </c>
      <c r="J83" s="1" t="s">
        <v>400</v>
      </c>
    </row>
    <row r="84" spans="3:31">
      <c r="C84" t="s">
        <v>51</v>
      </c>
      <c r="F84" s="1" t="s">
        <v>3</v>
      </c>
      <c r="I84" s="1" t="s">
        <v>3</v>
      </c>
      <c r="J84" s="1" t="s">
        <v>401</v>
      </c>
      <c r="K84" s="1" t="s">
        <v>402</v>
      </c>
    </row>
    <row r="85" spans="3:31">
      <c r="C85" t="s">
        <v>52</v>
      </c>
      <c r="F85" s="1" t="s">
        <v>3</v>
      </c>
      <c r="I85" s="1" t="s">
        <v>3</v>
      </c>
      <c r="J85" s="1" t="s">
        <v>403</v>
      </c>
    </row>
    <row r="86" spans="3:31">
      <c r="C86" t="s">
        <v>53</v>
      </c>
      <c r="F86" s="1" t="s">
        <v>3</v>
      </c>
      <c r="I86" s="1" t="s">
        <v>3</v>
      </c>
      <c r="J86" s="1" t="s">
        <v>404</v>
      </c>
      <c r="K86" s="1" t="s">
        <v>405</v>
      </c>
      <c r="L86" s="1" t="s">
        <v>406</v>
      </c>
      <c r="M86" s="1" t="s">
        <v>407</v>
      </c>
      <c r="N86" s="1" t="s">
        <v>731</v>
      </c>
      <c r="O86" s="1" t="s">
        <v>732</v>
      </c>
      <c r="P86" s="1" t="s">
        <v>735</v>
      </c>
      <c r="Q86" s="1" t="s">
        <v>733</v>
      </c>
      <c r="R86" s="1" t="s">
        <v>734</v>
      </c>
      <c r="S86" s="1" t="s">
        <v>736</v>
      </c>
    </row>
    <row r="87" spans="3:31">
      <c r="C87" t="s">
        <v>54</v>
      </c>
      <c r="F87" s="1" t="s">
        <v>3</v>
      </c>
      <c r="I87" s="1" t="s">
        <v>3</v>
      </c>
      <c r="J87" s="1" t="s">
        <v>408</v>
      </c>
    </row>
    <row r="88" spans="3:31">
      <c r="C88" t="s">
        <v>55</v>
      </c>
      <c r="F88" s="1" t="s">
        <v>3</v>
      </c>
      <c r="I88" s="1" t="s">
        <v>3</v>
      </c>
      <c r="J88" s="1" t="s">
        <v>404</v>
      </c>
    </row>
    <row r="89" spans="3:31">
      <c r="C89" t="s">
        <v>56</v>
      </c>
      <c r="F89" s="1" t="s">
        <v>3</v>
      </c>
      <c r="I89" s="1" t="s">
        <v>3</v>
      </c>
      <c r="J89" s="1" t="s">
        <v>409</v>
      </c>
    </row>
    <row r="90" spans="3:31">
      <c r="C90" t="s">
        <v>57</v>
      </c>
      <c r="F90" s="1" t="s">
        <v>3</v>
      </c>
      <c r="I90" s="1" t="s">
        <v>3</v>
      </c>
      <c r="J90" s="1" t="s">
        <v>410</v>
      </c>
    </row>
    <row r="91" spans="3:31">
      <c r="C91" t="s">
        <v>58</v>
      </c>
      <c r="F91" s="1" t="s">
        <v>3</v>
      </c>
      <c r="I91" s="1" t="s">
        <v>3</v>
      </c>
      <c r="J91" s="1" t="s">
        <v>411</v>
      </c>
    </row>
    <row r="92" spans="3:31">
      <c r="C92" t="s">
        <v>59</v>
      </c>
      <c r="F92" s="1" t="s">
        <v>3</v>
      </c>
      <c r="I92" s="1" t="s">
        <v>3</v>
      </c>
      <c r="J92" s="1" t="s">
        <v>412</v>
      </c>
      <c r="K92" s="1" t="s">
        <v>413</v>
      </c>
      <c r="L92" s="1" t="s">
        <v>414</v>
      </c>
      <c r="M92" s="1" t="s">
        <v>415</v>
      </c>
      <c r="N92" s="1" t="s">
        <v>416</v>
      </c>
      <c r="O92" s="1" t="s">
        <v>417</v>
      </c>
    </row>
    <row r="93" spans="3:31">
      <c r="C93" t="s">
        <v>60</v>
      </c>
      <c r="F93" s="1" t="s">
        <v>3</v>
      </c>
      <c r="I93" s="1" t="s">
        <v>3</v>
      </c>
      <c r="J93" s="1" t="s">
        <v>418</v>
      </c>
      <c r="K93" s="1" t="s">
        <v>419</v>
      </c>
      <c r="L93" s="1" t="s">
        <v>420</v>
      </c>
      <c r="M93" s="1" t="s">
        <v>421</v>
      </c>
      <c r="N93" s="1" t="s">
        <v>422</v>
      </c>
      <c r="O93" s="1" t="s">
        <v>423</v>
      </c>
      <c r="P93" s="1" t="s">
        <v>737</v>
      </c>
    </row>
    <row r="94" spans="3:31">
      <c r="C94" t="s">
        <v>61</v>
      </c>
      <c r="F94" s="1" t="s">
        <v>3</v>
      </c>
      <c r="I94" s="1" t="s">
        <v>3</v>
      </c>
      <c r="J94" s="1" t="s">
        <v>417</v>
      </c>
      <c r="K94" s="1" t="s">
        <v>738</v>
      </c>
    </row>
    <row r="95" spans="3:31">
      <c r="C95" s="2" t="s">
        <v>933</v>
      </c>
      <c r="J95" s="1" t="s">
        <v>757</v>
      </c>
      <c r="K95" s="1" t="s">
        <v>747</v>
      </c>
    </row>
    <row r="96" spans="3:31">
      <c r="C96" s="2" t="s">
        <v>934</v>
      </c>
      <c r="J96" s="1" t="s">
        <v>756</v>
      </c>
      <c r="K96" s="1" t="s">
        <v>758</v>
      </c>
      <c r="L96" s="1" t="s">
        <v>748</v>
      </c>
    </row>
    <row r="97" spans="1:15">
      <c r="A97" t="s">
        <v>62</v>
      </c>
      <c r="D97" s="1">
        <v>0</v>
      </c>
      <c r="E97" s="1">
        <v>13</v>
      </c>
      <c r="F97" s="1">
        <v>22</v>
      </c>
    </row>
    <row r="98" spans="1:15">
      <c r="B98" t="s">
        <v>63</v>
      </c>
      <c r="D98" s="1">
        <v>0</v>
      </c>
      <c r="E98" s="1">
        <v>1</v>
      </c>
      <c r="F98" s="1">
        <v>4</v>
      </c>
    </row>
    <row r="99" spans="1:15">
      <c r="C99" t="s">
        <v>64</v>
      </c>
      <c r="F99" s="1" t="s">
        <v>3</v>
      </c>
      <c r="I99" s="1" t="s">
        <v>3</v>
      </c>
      <c r="J99" s="1" t="s">
        <v>424</v>
      </c>
      <c r="K99" s="1" t="s">
        <v>425</v>
      </c>
    </row>
    <row r="100" spans="1:15">
      <c r="C100" t="s">
        <v>65</v>
      </c>
      <c r="F100" s="1" t="s">
        <v>3</v>
      </c>
      <c r="I100" s="1" t="s">
        <v>3</v>
      </c>
      <c r="J100" s="1" t="s">
        <v>426</v>
      </c>
    </row>
    <row r="101" spans="1:15">
      <c r="C101" t="s">
        <v>66</v>
      </c>
      <c r="F101" s="1" t="s">
        <v>3</v>
      </c>
      <c r="I101" s="1" t="s">
        <v>3</v>
      </c>
      <c r="J101" s="1" t="s">
        <v>427</v>
      </c>
      <c r="K101" s="1" t="s">
        <v>428</v>
      </c>
    </row>
    <row r="102" spans="1:15">
      <c r="C102" t="s">
        <v>67</v>
      </c>
      <c r="E102" s="1" t="s">
        <v>3</v>
      </c>
      <c r="I102" s="1" t="s">
        <v>3</v>
      </c>
      <c r="J102" s="1" t="s">
        <v>429</v>
      </c>
      <c r="K102" s="1" t="s">
        <v>430</v>
      </c>
    </row>
    <row r="103" spans="1:15">
      <c r="C103" t="s">
        <v>68</v>
      </c>
      <c r="F103" s="1" t="s">
        <v>3</v>
      </c>
      <c r="I103" s="1" t="s">
        <v>3</v>
      </c>
      <c r="J103" s="1" t="s">
        <v>431</v>
      </c>
      <c r="K103" s="1" t="s">
        <v>432</v>
      </c>
      <c r="L103" s="1" t="s">
        <v>433</v>
      </c>
      <c r="M103" s="1" t="s">
        <v>434</v>
      </c>
      <c r="N103" s="1" t="s">
        <v>771</v>
      </c>
      <c r="O103" s="1" t="s">
        <v>772</v>
      </c>
    </row>
    <row r="104" spans="1:15">
      <c r="C104" s="2" t="s">
        <v>935</v>
      </c>
      <c r="J104" s="1" t="s">
        <v>773</v>
      </c>
      <c r="K104" s="1" t="s">
        <v>793</v>
      </c>
    </row>
    <row r="105" spans="1:15">
      <c r="C105" s="2" t="s">
        <v>936</v>
      </c>
      <c r="J105" s="1" t="s">
        <v>774</v>
      </c>
    </row>
    <row r="106" spans="1:15">
      <c r="B106" t="s">
        <v>69</v>
      </c>
      <c r="D106" s="1">
        <v>0</v>
      </c>
      <c r="E106" s="1">
        <v>0</v>
      </c>
      <c r="F106" s="1">
        <v>10</v>
      </c>
    </row>
    <row r="107" spans="1:15">
      <c r="C107" s="2" t="s">
        <v>937</v>
      </c>
      <c r="J107" s="1" t="s">
        <v>759</v>
      </c>
      <c r="K107" s="1" t="s">
        <v>760</v>
      </c>
      <c r="L107" s="1" t="s">
        <v>776</v>
      </c>
      <c r="M107" s="1" t="s">
        <v>777</v>
      </c>
    </row>
    <row r="108" spans="1:15">
      <c r="C108" t="s">
        <v>70</v>
      </c>
      <c r="F108" s="1" t="s">
        <v>3</v>
      </c>
      <c r="I108" s="1" t="s">
        <v>3</v>
      </c>
      <c r="J108" s="1" t="s">
        <v>435</v>
      </c>
    </row>
    <row r="109" spans="1:15">
      <c r="C109" t="s">
        <v>71</v>
      </c>
      <c r="F109" s="1" t="s">
        <v>3</v>
      </c>
      <c r="I109" s="1" t="s">
        <v>3</v>
      </c>
      <c r="J109" s="1" t="s">
        <v>436</v>
      </c>
    </row>
    <row r="110" spans="1:15">
      <c r="C110" t="s">
        <v>72</v>
      </c>
      <c r="F110" s="1" t="s">
        <v>3</v>
      </c>
      <c r="I110" s="1" t="s">
        <v>3</v>
      </c>
      <c r="J110" s="1" t="s">
        <v>437</v>
      </c>
    </row>
    <row r="111" spans="1:15">
      <c r="C111" t="s">
        <v>73</v>
      </c>
      <c r="F111" s="1" t="s">
        <v>3</v>
      </c>
      <c r="I111" s="1" t="s">
        <v>3</v>
      </c>
      <c r="J111" s="1" t="s">
        <v>438</v>
      </c>
    </row>
    <row r="112" spans="1:15">
      <c r="C112" t="s">
        <v>74</v>
      </c>
      <c r="F112" s="1" t="s">
        <v>3</v>
      </c>
      <c r="I112" s="1" t="s">
        <v>3</v>
      </c>
      <c r="J112" s="1" t="s">
        <v>439</v>
      </c>
      <c r="K112" s="1" t="s">
        <v>440</v>
      </c>
      <c r="L112" s="1" t="s">
        <v>441</v>
      </c>
    </row>
    <row r="113" spans="2:18">
      <c r="C113" t="s">
        <v>75</v>
      </c>
      <c r="F113" s="1" t="s">
        <v>3</v>
      </c>
      <c r="I113" s="1" t="s">
        <v>3</v>
      </c>
      <c r="J113" s="1" t="s">
        <v>442</v>
      </c>
    </row>
    <row r="114" spans="2:18">
      <c r="C114" t="s">
        <v>76</v>
      </c>
      <c r="F114" s="1" t="s">
        <v>3</v>
      </c>
      <c r="I114" s="1" t="s">
        <v>3</v>
      </c>
      <c r="J114" s="1" t="s">
        <v>443</v>
      </c>
    </row>
    <row r="115" spans="2:18">
      <c r="C115" t="s">
        <v>77</v>
      </c>
      <c r="F115" s="1" t="s">
        <v>3</v>
      </c>
      <c r="I115" s="1" t="s">
        <v>3</v>
      </c>
      <c r="J115" s="1" t="s">
        <v>444</v>
      </c>
    </row>
    <row r="116" spans="2:18">
      <c r="C116" t="s">
        <v>918</v>
      </c>
      <c r="F116" s="1" t="s">
        <v>3</v>
      </c>
      <c r="I116" s="1" t="s">
        <v>3</v>
      </c>
      <c r="J116" s="1" t="s">
        <v>445</v>
      </c>
      <c r="K116" s="1" t="s">
        <v>446</v>
      </c>
      <c r="L116" s="1" t="s">
        <v>447</v>
      </c>
      <c r="M116" s="1" t="s">
        <v>448</v>
      </c>
      <c r="N116" s="1" t="s">
        <v>919</v>
      </c>
      <c r="O116" s="1" t="s">
        <v>920</v>
      </c>
      <c r="P116" s="1" t="s">
        <v>923</v>
      </c>
    </row>
    <row r="117" spans="2:18">
      <c r="C117" t="s">
        <v>78</v>
      </c>
      <c r="F117" s="1" t="s">
        <v>3</v>
      </c>
      <c r="I117" s="1" t="s">
        <v>3</v>
      </c>
      <c r="J117" s="1" t="s">
        <v>449</v>
      </c>
      <c r="K117" s="1" t="s">
        <v>450</v>
      </c>
    </row>
    <row r="118" spans="2:18">
      <c r="C118" s="2" t="s">
        <v>938</v>
      </c>
      <c r="J118" s="1" t="s">
        <v>746</v>
      </c>
      <c r="K118" s="1" t="s">
        <v>746</v>
      </c>
      <c r="L118" s="1" t="s">
        <v>748</v>
      </c>
      <c r="M118" s="1" t="s">
        <v>755</v>
      </c>
    </row>
    <row r="119" spans="2:18">
      <c r="C119" s="2" t="s">
        <v>939</v>
      </c>
      <c r="J119" s="1" t="s">
        <v>743</v>
      </c>
      <c r="K119" s="1" t="s">
        <v>744</v>
      </c>
      <c r="L119" s="1" t="s">
        <v>745</v>
      </c>
      <c r="M119" s="1" t="s">
        <v>747</v>
      </c>
      <c r="N119" s="1" t="s">
        <v>754</v>
      </c>
    </row>
    <row r="120" spans="2:18">
      <c r="C120" s="2" t="s">
        <v>940</v>
      </c>
      <c r="J120" s="1" t="s">
        <v>780</v>
      </c>
    </row>
    <row r="121" spans="2:18">
      <c r="C121" s="2" t="s">
        <v>941</v>
      </c>
      <c r="J121" s="1" t="s">
        <v>781</v>
      </c>
    </row>
    <row r="122" spans="2:18">
      <c r="C122" s="2" t="s">
        <v>942</v>
      </c>
      <c r="J122" s="1" t="s">
        <v>778</v>
      </c>
      <c r="K122" s="1" t="s">
        <v>779</v>
      </c>
    </row>
    <row r="123" spans="2:18">
      <c r="C123" s="2" t="s">
        <v>943</v>
      </c>
      <c r="J123" s="1" t="s">
        <v>794</v>
      </c>
      <c r="K123" s="1" t="s">
        <v>795</v>
      </c>
      <c r="L123" s="1" t="s">
        <v>796</v>
      </c>
      <c r="M123" s="1" t="s">
        <v>797</v>
      </c>
      <c r="N123" s="1" t="s">
        <v>798</v>
      </c>
      <c r="O123" s="1" t="s">
        <v>799</v>
      </c>
      <c r="P123" s="1" t="s">
        <v>800</v>
      </c>
      <c r="Q123" s="1" t="s">
        <v>853</v>
      </c>
      <c r="R123" s="1" t="s">
        <v>869</v>
      </c>
    </row>
    <row r="124" spans="2:18">
      <c r="B124" t="s">
        <v>79</v>
      </c>
      <c r="D124" s="1">
        <v>0</v>
      </c>
      <c r="E124" s="1">
        <v>5</v>
      </c>
      <c r="F124" s="1">
        <v>3</v>
      </c>
    </row>
    <row r="125" spans="2:18">
      <c r="C125" t="s">
        <v>80</v>
      </c>
      <c r="F125" s="1" t="s">
        <v>3</v>
      </c>
      <c r="I125" s="1" t="s">
        <v>3</v>
      </c>
      <c r="J125" s="1" t="s">
        <v>451</v>
      </c>
    </row>
    <row r="126" spans="2:18">
      <c r="C126" t="s">
        <v>81</v>
      </c>
      <c r="E126" s="1" t="s">
        <v>3</v>
      </c>
      <c r="I126" s="1" t="s">
        <v>3</v>
      </c>
      <c r="J126" s="1" t="s">
        <v>452</v>
      </c>
    </row>
    <row r="127" spans="2:18">
      <c r="C127" t="s">
        <v>82</v>
      </c>
      <c r="E127" s="1" t="s">
        <v>3</v>
      </c>
      <c r="I127" s="1" t="s">
        <v>3</v>
      </c>
      <c r="J127" s="1" t="s">
        <v>453</v>
      </c>
      <c r="K127" s="1" t="s">
        <v>831</v>
      </c>
    </row>
    <row r="128" spans="2:18">
      <c r="C128" t="s">
        <v>83</v>
      </c>
      <c r="E128" s="1" t="s">
        <v>3</v>
      </c>
      <c r="I128" s="1" t="s">
        <v>3</v>
      </c>
      <c r="J128" s="1" t="s">
        <v>454</v>
      </c>
    </row>
    <row r="129" spans="2:19">
      <c r="C129" t="s">
        <v>84</v>
      </c>
      <c r="E129" s="1" t="s">
        <v>3</v>
      </c>
      <c r="I129" s="1" t="s">
        <v>3</v>
      </c>
      <c r="J129" s="1" t="s">
        <v>455</v>
      </c>
      <c r="K129" s="1" t="s">
        <v>456</v>
      </c>
    </row>
    <row r="130" spans="2:19">
      <c r="C130" t="s">
        <v>85</v>
      </c>
      <c r="F130" s="1" t="s">
        <v>3</v>
      </c>
      <c r="I130" s="1" t="s">
        <v>3</v>
      </c>
      <c r="J130" s="1" t="s">
        <v>457</v>
      </c>
      <c r="K130" s="1" t="s">
        <v>458</v>
      </c>
      <c r="L130" s="1" t="s">
        <v>836</v>
      </c>
    </row>
    <row r="131" spans="2:19">
      <c r="C131" t="s">
        <v>86</v>
      </c>
      <c r="F131" s="1" t="s">
        <v>3</v>
      </c>
      <c r="I131" s="1" t="s">
        <v>3</v>
      </c>
      <c r="J131" s="1" t="s">
        <v>459</v>
      </c>
      <c r="K131" s="1" t="s">
        <v>833</v>
      </c>
      <c r="L131" s="1" t="s">
        <v>834</v>
      </c>
      <c r="M131" s="1" t="s">
        <v>835</v>
      </c>
    </row>
    <row r="132" spans="2:19">
      <c r="C132" t="s">
        <v>87</v>
      </c>
      <c r="E132" s="1" t="s">
        <v>3</v>
      </c>
      <c r="I132" s="1" t="s">
        <v>3</v>
      </c>
      <c r="J132" s="1" t="s">
        <v>460</v>
      </c>
    </row>
    <row r="133" spans="2:19">
      <c r="C133" s="2" t="s">
        <v>944</v>
      </c>
      <c r="J133" s="1" t="s">
        <v>832</v>
      </c>
    </row>
    <row r="134" spans="2:19">
      <c r="B134" t="s">
        <v>88</v>
      </c>
      <c r="D134" s="1">
        <v>0</v>
      </c>
      <c r="E134" s="1">
        <v>2</v>
      </c>
      <c r="F134" s="1">
        <v>0</v>
      </c>
    </row>
    <row r="135" spans="2:19">
      <c r="C135" t="s">
        <v>89</v>
      </c>
      <c r="E135" s="1" t="s">
        <v>3</v>
      </c>
      <c r="I135" s="1" t="s">
        <v>3</v>
      </c>
      <c r="J135" s="1" t="s">
        <v>461</v>
      </c>
      <c r="K135" s="1" t="s">
        <v>462</v>
      </c>
      <c r="L135" s="1" t="s">
        <v>782</v>
      </c>
    </row>
    <row r="136" spans="2:19">
      <c r="C136" t="s">
        <v>90</v>
      </c>
      <c r="E136" s="1" t="s">
        <v>3</v>
      </c>
      <c r="I136" s="1" t="s">
        <v>3</v>
      </c>
      <c r="J136" s="1" t="s">
        <v>463</v>
      </c>
      <c r="K136" s="1" t="s">
        <v>464</v>
      </c>
      <c r="L136" s="1" t="s">
        <v>783</v>
      </c>
    </row>
    <row r="137" spans="2:19">
      <c r="B137" t="s">
        <v>91</v>
      </c>
      <c r="D137" s="1">
        <v>0</v>
      </c>
      <c r="E137" s="1">
        <v>2</v>
      </c>
      <c r="F137" s="1">
        <v>0</v>
      </c>
    </row>
    <row r="138" spans="2:19">
      <c r="C138" t="s">
        <v>92</v>
      </c>
      <c r="E138" s="1" t="s">
        <v>3</v>
      </c>
      <c r="I138" s="1" t="s">
        <v>3</v>
      </c>
      <c r="J138" s="1" t="s">
        <v>465</v>
      </c>
      <c r="K138" s="1" t="s">
        <v>466</v>
      </c>
    </row>
    <row r="139" spans="2:19">
      <c r="C139" t="s">
        <v>93</v>
      </c>
      <c r="E139" s="1" t="s">
        <v>3</v>
      </c>
      <c r="I139" s="1" t="s">
        <v>3</v>
      </c>
      <c r="J139" s="1" t="s">
        <v>465</v>
      </c>
    </row>
    <row r="140" spans="2:19">
      <c r="C140" s="2" t="s">
        <v>945</v>
      </c>
      <c r="J140" s="1" t="s">
        <v>837</v>
      </c>
      <c r="K140" s="1" t="s">
        <v>838</v>
      </c>
    </row>
    <row r="141" spans="2:19">
      <c r="C141" s="2" t="s">
        <v>946</v>
      </c>
      <c r="J141" s="1" t="s">
        <v>913</v>
      </c>
    </row>
    <row r="142" spans="2:19">
      <c r="B142" t="s">
        <v>94</v>
      </c>
      <c r="D142" s="1">
        <v>0</v>
      </c>
      <c r="E142" s="1">
        <v>2</v>
      </c>
      <c r="F142" s="1">
        <v>1</v>
      </c>
    </row>
    <row r="143" spans="2:19">
      <c r="C143" t="s">
        <v>95</v>
      </c>
      <c r="E143" s="1" t="s">
        <v>3</v>
      </c>
      <c r="I143" s="1" t="s">
        <v>3</v>
      </c>
      <c r="J143" s="1" t="s">
        <v>467</v>
      </c>
    </row>
    <row r="144" spans="2:19">
      <c r="C144" t="s">
        <v>468</v>
      </c>
      <c r="E144" s="1" t="s">
        <v>3</v>
      </c>
      <c r="I144" s="1" t="s">
        <v>3</v>
      </c>
      <c r="J144" s="1" t="s">
        <v>469</v>
      </c>
      <c r="K144" s="1" t="s">
        <v>470</v>
      </c>
      <c r="L144" s="1" t="s">
        <v>471</v>
      </c>
      <c r="M144" s="1" t="s">
        <v>472</v>
      </c>
      <c r="N144" s="1" t="s">
        <v>473</v>
      </c>
      <c r="O144" s="1" t="s">
        <v>474</v>
      </c>
      <c r="P144" s="1" t="s">
        <v>475</v>
      </c>
      <c r="Q144" s="1" t="s">
        <v>476</v>
      </c>
      <c r="R144" s="1" t="s">
        <v>477</v>
      </c>
      <c r="S144" s="1" t="s">
        <v>478</v>
      </c>
    </row>
    <row r="145" spans="1:23">
      <c r="C145" t="s">
        <v>479</v>
      </c>
      <c r="F145" s="1" t="s">
        <v>3</v>
      </c>
      <c r="I145" s="1" t="s">
        <v>3</v>
      </c>
      <c r="J145" s="1" t="s">
        <v>477</v>
      </c>
    </row>
    <row r="146" spans="1:23">
      <c r="B146" t="s">
        <v>97</v>
      </c>
      <c r="D146" s="1">
        <v>0</v>
      </c>
      <c r="E146" s="1">
        <v>1</v>
      </c>
      <c r="F146" s="1">
        <v>4</v>
      </c>
    </row>
    <row r="147" spans="1:23">
      <c r="C147" t="s">
        <v>96</v>
      </c>
      <c r="F147" s="1" t="s">
        <v>3</v>
      </c>
      <c r="I147" s="1" t="s">
        <v>3</v>
      </c>
      <c r="J147" s="1" t="s">
        <v>480</v>
      </c>
      <c r="K147" s="1" t="s">
        <v>481</v>
      </c>
      <c r="L147" s="1" t="s">
        <v>482</v>
      </c>
      <c r="M147" s="1" t="s">
        <v>483</v>
      </c>
      <c r="N147" s="1" t="s">
        <v>484</v>
      </c>
      <c r="O147" s="1" t="s">
        <v>485</v>
      </c>
      <c r="P147" s="1" t="s">
        <v>486</v>
      </c>
      <c r="Q147" s="1" t="s">
        <v>487</v>
      </c>
      <c r="R147" s="1" t="s">
        <v>488</v>
      </c>
      <c r="S147" s="1" t="s">
        <v>489</v>
      </c>
      <c r="T147" s="1" t="s">
        <v>490</v>
      </c>
      <c r="U147" s="1" t="s">
        <v>491</v>
      </c>
      <c r="V147" s="1" t="s">
        <v>492</v>
      </c>
      <c r="W147" s="1" t="s">
        <v>910</v>
      </c>
    </row>
    <row r="148" spans="1:23">
      <c r="C148" s="2" t="s">
        <v>947</v>
      </c>
      <c r="J148" s="1" t="s">
        <v>908</v>
      </c>
    </row>
    <row r="149" spans="1:23">
      <c r="C149" t="s">
        <v>493</v>
      </c>
      <c r="F149" s="1" t="s">
        <v>3</v>
      </c>
      <c r="I149" s="1" t="s">
        <v>3</v>
      </c>
      <c r="J149" s="1" t="s">
        <v>494</v>
      </c>
      <c r="K149" s="1" t="s">
        <v>495</v>
      </c>
      <c r="L149" s="1" t="s">
        <v>496</v>
      </c>
      <c r="M149" s="1" t="s">
        <v>906</v>
      </c>
      <c r="N149" s="1" t="s">
        <v>907</v>
      </c>
      <c r="O149" s="1" t="s">
        <v>909</v>
      </c>
    </row>
    <row r="150" spans="1:23">
      <c r="C150" t="s">
        <v>98</v>
      </c>
      <c r="F150" s="1" t="s">
        <v>3</v>
      </c>
      <c r="I150" s="1" t="s">
        <v>3</v>
      </c>
      <c r="J150" s="1" t="s">
        <v>497</v>
      </c>
      <c r="K150" s="1" t="s">
        <v>498</v>
      </c>
      <c r="L150" s="1" t="s">
        <v>499</v>
      </c>
      <c r="M150" s="1" t="s">
        <v>500</v>
      </c>
      <c r="N150" s="1" t="s">
        <v>501</v>
      </c>
      <c r="O150" s="1" t="s">
        <v>911</v>
      </c>
      <c r="P150" s="1" t="s">
        <v>912</v>
      </c>
    </row>
    <row r="151" spans="1:23">
      <c r="C151" t="s">
        <v>99</v>
      </c>
      <c r="E151" s="1" t="s">
        <v>3</v>
      </c>
      <c r="I151" s="1" t="s">
        <v>3</v>
      </c>
      <c r="J151" s="1" t="s">
        <v>502</v>
      </c>
    </row>
    <row r="152" spans="1:23">
      <c r="C152" t="s">
        <v>100</v>
      </c>
      <c r="F152" s="1" t="s">
        <v>3</v>
      </c>
      <c r="I152" s="1" t="s">
        <v>3</v>
      </c>
      <c r="J152" s="1" t="s">
        <v>503</v>
      </c>
    </row>
    <row r="153" spans="1:23">
      <c r="A153" t="s">
        <v>101</v>
      </c>
      <c r="D153" s="1">
        <v>0</v>
      </c>
      <c r="E153" s="1">
        <v>27</v>
      </c>
      <c r="F153" s="1">
        <v>31</v>
      </c>
    </row>
    <row r="154" spans="1:23">
      <c r="B154" t="s">
        <v>102</v>
      </c>
      <c r="D154" s="1">
        <v>0</v>
      </c>
      <c r="E154" s="1">
        <v>4</v>
      </c>
      <c r="F154" s="1">
        <v>0</v>
      </c>
    </row>
    <row r="155" spans="1:23">
      <c r="C155" t="s">
        <v>504</v>
      </c>
      <c r="E155" s="1" t="s">
        <v>3</v>
      </c>
      <c r="I155" s="1" t="s">
        <v>3</v>
      </c>
      <c r="J155" s="1" t="s">
        <v>478</v>
      </c>
    </row>
    <row r="156" spans="1:23">
      <c r="C156" t="s">
        <v>104</v>
      </c>
      <c r="E156" s="1" t="s">
        <v>3</v>
      </c>
      <c r="J156" s="1" t="s">
        <v>505</v>
      </c>
    </row>
    <row r="157" spans="1:23">
      <c r="C157" t="s">
        <v>105</v>
      </c>
      <c r="E157" s="1" t="s">
        <v>3</v>
      </c>
      <c r="I157" s="1" t="s">
        <v>3</v>
      </c>
      <c r="J157" s="1" t="s">
        <v>506</v>
      </c>
    </row>
    <row r="158" spans="1:23">
      <c r="C158" t="s">
        <v>507</v>
      </c>
      <c r="E158" s="1" t="s">
        <v>3</v>
      </c>
      <c r="I158" s="1" t="s">
        <v>3</v>
      </c>
      <c r="J158" s="1" t="s">
        <v>508</v>
      </c>
    </row>
    <row r="159" spans="1:23">
      <c r="C159" s="2" t="s">
        <v>948</v>
      </c>
      <c r="J159" s="1" t="s">
        <v>921</v>
      </c>
    </row>
    <row r="160" spans="1:23">
      <c r="B160" t="s">
        <v>106</v>
      </c>
      <c r="D160" s="1">
        <v>0</v>
      </c>
      <c r="E160" s="1">
        <v>5</v>
      </c>
      <c r="F160" s="1">
        <v>5</v>
      </c>
    </row>
    <row r="161" spans="2:20">
      <c r="C161" t="s">
        <v>107</v>
      </c>
      <c r="E161" s="1" t="s">
        <v>3</v>
      </c>
      <c r="J161" s="1" t="s">
        <v>509</v>
      </c>
      <c r="K161" s="1" t="s">
        <v>510</v>
      </c>
    </row>
    <row r="162" spans="2:20">
      <c r="C162" t="s">
        <v>108</v>
      </c>
      <c r="F162" s="1" t="s">
        <v>3</v>
      </c>
      <c r="I162" s="1" t="s">
        <v>3</v>
      </c>
      <c r="J162" s="1" t="s">
        <v>511</v>
      </c>
      <c r="K162" s="1" t="s">
        <v>512</v>
      </c>
    </row>
    <row r="163" spans="2:20">
      <c r="C163" t="s">
        <v>103</v>
      </c>
      <c r="E163" s="1" t="s">
        <v>3</v>
      </c>
      <c r="I163" s="1" t="s">
        <v>3</v>
      </c>
      <c r="J163" s="1" t="s">
        <v>513</v>
      </c>
      <c r="K163" s="1" t="s">
        <v>514</v>
      </c>
    </row>
    <row r="164" spans="2:20">
      <c r="C164" t="s">
        <v>110</v>
      </c>
      <c r="F164" s="1" t="s">
        <v>3</v>
      </c>
      <c r="I164" s="1" t="s">
        <v>3</v>
      </c>
      <c r="J164" s="1" t="s">
        <v>515</v>
      </c>
      <c r="K164" s="1" t="s">
        <v>516</v>
      </c>
      <c r="L164" s="1" t="s">
        <v>517</v>
      </c>
      <c r="M164" s="1" t="s">
        <v>518</v>
      </c>
      <c r="N164" s="1" t="s">
        <v>519</v>
      </c>
      <c r="O164" s="1" t="s">
        <v>520</v>
      </c>
      <c r="P164" s="1" t="s">
        <v>521</v>
      </c>
    </row>
    <row r="165" spans="2:20">
      <c r="C165" t="s">
        <v>111</v>
      </c>
      <c r="F165" s="1" t="s">
        <v>3</v>
      </c>
      <c r="J165" s="1" t="s">
        <v>522</v>
      </c>
    </row>
    <row r="166" spans="2:20">
      <c r="C166" t="s">
        <v>112</v>
      </c>
      <c r="E166" s="1" t="s">
        <v>3</v>
      </c>
      <c r="J166" s="1" t="s">
        <v>522</v>
      </c>
      <c r="K166" s="1" t="s">
        <v>523</v>
      </c>
    </row>
    <row r="167" spans="2:20">
      <c r="C167" t="s">
        <v>113</v>
      </c>
      <c r="F167" s="1" t="s">
        <v>3</v>
      </c>
      <c r="I167" s="1" t="s">
        <v>3</v>
      </c>
      <c r="J167" s="1" t="s">
        <v>509</v>
      </c>
    </row>
    <row r="168" spans="2:20">
      <c r="C168" t="s">
        <v>114</v>
      </c>
      <c r="E168" s="1" t="s">
        <v>3</v>
      </c>
      <c r="I168" s="1" t="s">
        <v>3</v>
      </c>
      <c r="J168" s="1" t="s">
        <v>509</v>
      </c>
    </row>
    <row r="169" spans="2:20">
      <c r="C169" t="s">
        <v>109</v>
      </c>
      <c r="E169" s="1" t="s">
        <v>3</v>
      </c>
      <c r="I169" s="1" t="s">
        <v>3</v>
      </c>
      <c r="J169" s="1" t="s">
        <v>524</v>
      </c>
      <c r="K169" s="1" t="s">
        <v>525</v>
      </c>
      <c r="L169" s="1" t="s">
        <v>526</v>
      </c>
      <c r="M169" s="1" t="s">
        <v>527</v>
      </c>
    </row>
    <row r="170" spans="2:20">
      <c r="C170" t="s">
        <v>117</v>
      </c>
      <c r="F170" s="1" t="s">
        <v>3</v>
      </c>
      <c r="I170" s="1" t="s">
        <v>3</v>
      </c>
      <c r="J170" s="1" t="s">
        <v>528</v>
      </c>
      <c r="K170" s="1" t="s">
        <v>529</v>
      </c>
      <c r="L170" s="1" t="s">
        <v>530</v>
      </c>
      <c r="M170" s="1" t="s">
        <v>531</v>
      </c>
      <c r="N170" s="1" t="s">
        <v>532</v>
      </c>
      <c r="O170" s="1" t="s">
        <v>533</v>
      </c>
      <c r="P170" s="1" t="s">
        <v>534</v>
      </c>
      <c r="Q170" s="1" t="s">
        <v>535</v>
      </c>
      <c r="R170" s="1" t="s">
        <v>536</v>
      </c>
      <c r="S170" s="1" t="s">
        <v>537</v>
      </c>
      <c r="T170" s="1" t="s">
        <v>538</v>
      </c>
    </row>
    <row r="171" spans="2:20">
      <c r="B171" t="s">
        <v>119</v>
      </c>
      <c r="D171" s="1">
        <v>0</v>
      </c>
      <c r="E171" s="1">
        <v>12</v>
      </c>
      <c r="F171" s="1">
        <v>10</v>
      </c>
    </row>
    <row r="172" spans="2:20">
      <c r="C172" t="s">
        <v>121</v>
      </c>
      <c r="E172" s="1" t="s">
        <v>3</v>
      </c>
      <c r="J172" s="1" t="s">
        <v>539</v>
      </c>
    </row>
    <row r="173" spans="2:20">
      <c r="C173" t="s">
        <v>123</v>
      </c>
      <c r="E173" s="1" t="s">
        <v>3</v>
      </c>
      <c r="J173" s="1" t="s">
        <v>540</v>
      </c>
    </row>
    <row r="174" spans="2:20">
      <c r="C174" t="s">
        <v>125</v>
      </c>
      <c r="E174" s="1" t="s">
        <v>3</v>
      </c>
      <c r="J174" s="1" t="s">
        <v>540</v>
      </c>
    </row>
    <row r="175" spans="2:20">
      <c r="C175" t="s">
        <v>127</v>
      </c>
      <c r="F175" s="1" t="s">
        <v>3</v>
      </c>
      <c r="J175" s="1" t="s">
        <v>541</v>
      </c>
    </row>
    <row r="176" spans="2:20">
      <c r="C176" t="s">
        <v>129</v>
      </c>
      <c r="F176" s="1" t="s">
        <v>3</v>
      </c>
      <c r="I176" s="1" t="s">
        <v>3</v>
      </c>
      <c r="J176" s="1" t="s">
        <v>542</v>
      </c>
    </row>
    <row r="177" spans="3:11">
      <c r="C177" t="s">
        <v>543</v>
      </c>
      <c r="E177" s="1" t="s">
        <v>3</v>
      </c>
      <c r="J177" s="1" t="s">
        <v>4596</v>
      </c>
    </row>
    <row r="178" spans="3:11">
      <c r="C178" t="s">
        <v>545</v>
      </c>
      <c r="E178" s="1" t="s">
        <v>3</v>
      </c>
      <c r="J178" s="1" t="s">
        <v>544</v>
      </c>
    </row>
    <row r="179" spans="3:11">
      <c r="C179" t="s">
        <v>546</v>
      </c>
      <c r="E179" s="1" t="s">
        <v>3</v>
      </c>
      <c r="I179" s="1" t="s">
        <v>3</v>
      </c>
      <c r="J179" s="1" t="s">
        <v>544</v>
      </c>
    </row>
    <row r="180" spans="3:11">
      <c r="C180" t="s">
        <v>132</v>
      </c>
      <c r="E180" s="1" t="s">
        <v>3</v>
      </c>
      <c r="I180" s="1" t="s">
        <v>3</v>
      </c>
      <c r="J180" s="1" t="s">
        <v>547</v>
      </c>
    </row>
    <row r="181" spans="3:11">
      <c r="C181" t="s">
        <v>133</v>
      </c>
      <c r="E181" s="1" t="s">
        <v>3</v>
      </c>
      <c r="I181" s="1" t="s">
        <v>3</v>
      </c>
      <c r="J181" s="1" t="s">
        <v>547</v>
      </c>
    </row>
    <row r="182" spans="3:11">
      <c r="C182" t="s">
        <v>134</v>
      </c>
      <c r="E182" s="1" t="s">
        <v>3</v>
      </c>
      <c r="I182" s="1" t="s">
        <v>3</v>
      </c>
      <c r="J182" s="1" t="s">
        <v>547</v>
      </c>
    </row>
    <row r="183" spans="3:11">
      <c r="C183" t="s">
        <v>135</v>
      </c>
      <c r="F183" s="1" t="s">
        <v>3</v>
      </c>
      <c r="J183" s="1" t="s">
        <v>548</v>
      </c>
    </row>
    <row r="184" spans="3:11">
      <c r="C184" t="s">
        <v>136</v>
      </c>
      <c r="E184" s="1" t="s">
        <v>3</v>
      </c>
      <c r="J184" s="1" t="s">
        <v>549</v>
      </c>
    </row>
    <row r="185" spans="3:11">
      <c r="C185" t="s">
        <v>137</v>
      </c>
      <c r="F185" s="1" t="s">
        <v>3</v>
      </c>
      <c r="J185" s="1" t="s">
        <v>550</v>
      </c>
    </row>
    <row r="186" spans="3:11">
      <c r="C186" t="s">
        <v>138</v>
      </c>
      <c r="E186" s="1" t="s">
        <v>3</v>
      </c>
      <c r="I186" s="1" t="s">
        <v>3</v>
      </c>
      <c r="J186" s="1" t="s">
        <v>551</v>
      </c>
    </row>
    <row r="187" spans="3:11">
      <c r="C187" t="s">
        <v>139</v>
      </c>
      <c r="F187" s="1" t="s">
        <v>3</v>
      </c>
      <c r="J187" s="1" t="s">
        <v>552</v>
      </c>
    </row>
    <row r="188" spans="3:11">
      <c r="C188" t="s">
        <v>140</v>
      </c>
      <c r="F188" s="1" t="s">
        <v>3</v>
      </c>
      <c r="I188" s="1" t="s">
        <v>3</v>
      </c>
      <c r="J188" s="1" t="s">
        <v>553</v>
      </c>
    </row>
    <row r="189" spans="3:11">
      <c r="C189" t="s">
        <v>141</v>
      </c>
      <c r="E189" s="1" t="s">
        <v>3</v>
      </c>
      <c r="J189" s="1" t="s">
        <v>554</v>
      </c>
    </row>
    <row r="190" spans="3:11">
      <c r="C190" t="s">
        <v>142</v>
      </c>
      <c r="F190" s="1" t="s">
        <v>3</v>
      </c>
      <c r="I190" s="1" t="s">
        <v>3</v>
      </c>
      <c r="J190" s="1" t="s">
        <v>555</v>
      </c>
    </row>
    <row r="191" spans="3:11">
      <c r="C191" t="s">
        <v>144</v>
      </c>
      <c r="F191" s="1" t="s">
        <v>3</v>
      </c>
      <c r="J191" s="1" t="s">
        <v>556</v>
      </c>
      <c r="K191" s="1" t="s">
        <v>557</v>
      </c>
    </row>
    <row r="192" spans="3:11">
      <c r="C192" t="s">
        <v>146</v>
      </c>
      <c r="F192" s="1" t="s">
        <v>3</v>
      </c>
      <c r="I192" s="1" t="s">
        <v>3</v>
      </c>
      <c r="J192" s="1" t="s">
        <v>558</v>
      </c>
    </row>
    <row r="193" spans="2:12">
      <c r="C193" t="s">
        <v>148</v>
      </c>
      <c r="F193" s="1" t="s">
        <v>3</v>
      </c>
      <c r="J193" s="1" t="s">
        <v>559</v>
      </c>
      <c r="K193" s="1" t="s">
        <v>560</v>
      </c>
    </row>
    <row r="194" spans="2:12">
      <c r="B194" t="s">
        <v>115</v>
      </c>
      <c r="D194" s="1">
        <v>0</v>
      </c>
      <c r="E194" s="1">
        <v>0</v>
      </c>
      <c r="F194" s="1">
        <v>9</v>
      </c>
    </row>
    <row r="195" spans="2:12">
      <c r="C195" t="s">
        <v>116</v>
      </c>
      <c r="F195" s="1" t="s">
        <v>3</v>
      </c>
      <c r="I195" s="1" t="s">
        <v>3</v>
      </c>
      <c r="J195" s="1" t="s">
        <v>561</v>
      </c>
    </row>
    <row r="196" spans="2:12">
      <c r="C196" t="s">
        <v>118</v>
      </c>
      <c r="F196" s="1" t="s">
        <v>3</v>
      </c>
      <c r="I196" s="1" t="s">
        <v>3</v>
      </c>
      <c r="J196" s="1" t="s">
        <v>562</v>
      </c>
    </row>
    <row r="197" spans="2:12">
      <c r="C197" t="s">
        <v>120</v>
      </c>
      <c r="F197" s="1" t="s">
        <v>3</v>
      </c>
      <c r="I197" s="1" t="s">
        <v>3</v>
      </c>
      <c r="J197" s="1" t="s">
        <v>563</v>
      </c>
    </row>
    <row r="198" spans="2:12">
      <c r="C198" t="s">
        <v>122</v>
      </c>
      <c r="F198" s="1" t="s">
        <v>3</v>
      </c>
      <c r="J198" s="1" t="s">
        <v>563</v>
      </c>
    </row>
    <row r="199" spans="2:12">
      <c r="C199" t="s">
        <v>124</v>
      </c>
      <c r="F199" s="1" t="s">
        <v>3</v>
      </c>
      <c r="I199" s="1" t="s">
        <v>3</v>
      </c>
      <c r="J199" s="1" t="s">
        <v>564</v>
      </c>
    </row>
    <row r="200" spans="2:12">
      <c r="C200" t="s">
        <v>126</v>
      </c>
      <c r="F200" s="1" t="s">
        <v>3</v>
      </c>
      <c r="I200" s="1" t="s">
        <v>3</v>
      </c>
      <c r="J200" s="1" t="s">
        <v>565</v>
      </c>
    </row>
    <row r="201" spans="2:12">
      <c r="C201" t="s">
        <v>128</v>
      </c>
      <c r="F201" s="1" t="s">
        <v>3</v>
      </c>
      <c r="J201" s="1" t="s">
        <v>566</v>
      </c>
    </row>
    <row r="202" spans="2:12">
      <c r="C202" t="s">
        <v>130</v>
      </c>
      <c r="F202" s="1" t="s">
        <v>3</v>
      </c>
      <c r="I202" s="1" t="s">
        <v>3</v>
      </c>
      <c r="J202" s="1" t="s">
        <v>567</v>
      </c>
      <c r="K202" s="1" t="s">
        <v>568</v>
      </c>
      <c r="L202" s="1" t="s">
        <v>569</v>
      </c>
    </row>
    <row r="203" spans="2:12">
      <c r="C203" t="s">
        <v>131</v>
      </c>
      <c r="F203" s="1" t="s">
        <v>3</v>
      </c>
      <c r="I203" s="1" t="s">
        <v>3</v>
      </c>
      <c r="J203" s="1" t="s">
        <v>570</v>
      </c>
    </row>
    <row r="204" spans="2:12">
      <c r="B204" t="s">
        <v>158</v>
      </c>
      <c r="D204" s="1">
        <v>0</v>
      </c>
      <c r="E204" s="1">
        <v>6</v>
      </c>
      <c r="F204" s="1">
        <v>7</v>
      </c>
    </row>
    <row r="205" spans="2:12">
      <c r="C205" t="s">
        <v>160</v>
      </c>
      <c r="F205" s="1" t="s">
        <v>3</v>
      </c>
      <c r="I205" s="1" t="s">
        <v>3</v>
      </c>
      <c r="J205" s="1" t="s">
        <v>571</v>
      </c>
    </row>
    <row r="206" spans="2:12">
      <c r="C206" t="s">
        <v>162</v>
      </c>
      <c r="F206" s="1" t="s">
        <v>3</v>
      </c>
      <c r="I206" s="1" t="s">
        <v>3</v>
      </c>
      <c r="J206" s="1" t="s">
        <v>572</v>
      </c>
    </row>
    <row r="207" spans="2:12">
      <c r="C207" t="s">
        <v>164</v>
      </c>
      <c r="E207" s="1" t="s">
        <v>3</v>
      </c>
      <c r="I207" s="1" t="s">
        <v>3</v>
      </c>
      <c r="J207" s="1" t="s">
        <v>573</v>
      </c>
    </row>
    <row r="208" spans="2:12">
      <c r="C208" t="s">
        <v>166</v>
      </c>
      <c r="E208" s="1" t="s">
        <v>3</v>
      </c>
      <c r="I208" s="1" t="s">
        <v>3</v>
      </c>
      <c r="J208" s="1" t="s">
        <v>574</v>
      </c>
      <c r="K208" s="1" t="s">
        <v>575</v>
      </c>
      <c r="L208" s="1" t="s">
        <v>576</v>
      </c>
    </row>
    <row r="209" spans="1:13">
      <c r="C209" t="s">
        <v>167</v>
      </c>
      <c r="F209" s="1" t="s">
        <v>3</v>
      </c>
      <c r="I209" s="1" t="s">
        <v>3</v>
      </c>
      <c r="J209" s="1" t="s">
        <v>577</v>
      </c>
    </row>
    <row r="210" spans="1:13">
      <c r="C210" t="s">
        <v>169</v>
      </c>
      <c r="E210" s="1" t="s">
        <v>3</v>
      </c>
      <c r="I210" s="1" t="s">
        <v>3</v>
      </c>
      <c r="J210" s="1" t="s">
        <v>578</v>
      </c>
      <c r="K210" s="1" t="s">
        <v>579</v>
      </c>
      <c r="L210" s="1" t="s">
        <v>580</v>
      </c>
      <c r="M210" s="1" t="s">
        <v>581</v>
      </c>
    </row>
    <row r="211" spans="1:13">
      <c r="C211" t="s">
        <v>171</v>
      </c>
      <c r="F211" s="1" t="s">
        <v>3</v>
      </c>
      <c r="I211" s="1" t="s">
        <v>3</v>
      </c>
      <c r="J211" s="1" t="s">
        <v>582</v>
      </c>
    </row>
    <row r="212" spans="1:13">
      <c r="C212" t="s">
        <v>172</v>
      </c>
      <c r="F212" s="1" t="s">
        <v>3</v>
      </c>
      <c r="I212" s="1" t="s">
        <v>3</v>
      </c>
      <c r="J212" s="1" t="s">
        <v>583</v>
      </c>
    </row>
    <row r="213" spans="1:13">
      <c r="C213" t="s">
        <v>174</v>
      </c>
      <c r="F213" s="1" t="s">
        <v>3</v>
      </c>
      <c r="I213" s="1" t="s">
        <v>3</v>
      </c>
      <c r="J213" s="1" t="s">
        <v>584</v>
      </c>
    </row>
    <row r="214" spans="1:13">
      <c r="C214" t="s">
        <v>175</v>
      </c>
      <c r="E214" s="1" t="s">
        <v>3</v>
      </c>
      <c r="I214" s="1" t="s">
        <v>3</v>
      </c>
      <c r="J214" s="1" t="s">
        <v>585</v>
      </c>
    </row>
    <row r="215" spans="1:13">
      <c r="C215" t="s">
        <v>176</v>
      </c>
      <c r="E215" s="1" t="s">
        <v>3</v>
      </c>
      <c r="I215" s="1" t="s">
        <v>3</v>
      </c>
      <c r="J215" s="1" t="s">
        <v>586</v>
      </c>
    </row>
    <row r="216" spans="1:13">
      <c r="C216" t="s">
        <v>143</v>
      </c>
      <c r="F216" s="1" t="s">
        <v>3</v>
      </c>
      <c r="I216" s="1" t="s">
        <v>3</v>
      </c>
      <c r="J216" s="1" t="s">
        <v>587</v>
      </c>
    </row>
    <row r="217" spans="1:13">
      <c r="C217" t="s">
        <v>145</v>
      </c>
      <c r="E217" s="1" t="s">
        <v>3</v>
      </c>
      <c r="J217" s="1" t="s">
        <v>588</v>
      </c>
    </row>
    <row r="218" spans="1:13">
      <c r="A218" t="s">
        <v>147</v>
      </c>
      <c r="D218" s="1">
        <v>0</v>
      </c>
      <c r="E218" s="1">
        <v>29</v>
      </c>
      <c r="F218" s="1">
        <v>35</v>
      </c>
    </row>
    <row r="219" spans="1:13">
      <c r="B219" t="s">
        <v>181</v>
      </c>
      <c r="D219" s="1">
        <v>0</v>
      </c>
      <c r="E219" s="1">
        <v>1</v>
      </c>
      <c r="F219" s="1">
        <v>13</v>
      </c>
    </row>
    <row r="220" spans="1:13">
      <c r="C220" t="s">
        <v>149</v>
      </c>
      <c r="E220" s="1" t="s">
        <v>3</v>
      </c>
      <c r="I220" s="1" t="s">
        <v>3</v>
      </c>
      <c r="J220" s="1" t="s">
        <v>589</v>
      </c>
    </row>
    <row r="221" spans="1:13">
      <c r="C221" t="s">
        <v>150</v>
      </c>
      <c r="F221" s="1" t="s">
        <v>3</v>
      </c>
      <c r="I221" s="1" t="s">
        <v>3</v>
      </c>
      <c r="J221" s="1" t="s">
        <v>589</v>
      </c>
    </row>
    <row r="222" spans="1:13">
      <c r="C222" t="s">
        <v>151</v>
      </c>
      <c r="F222" s="1" t="s">
        <v>3</v>
      </c>
      <c r="J222" s="1" t="s">
        <v>590</v>
      </c>
    </row>
    <row r="223" spans="1:13">
      <c r="C223" t="s">
        <v>152</v>
      </c>
      <c r="F223" s="1" t="s">
        <v>3</v>
      </c>
      <c r="J223" s="1" t="s">
        <v>591</v>
      </c>
    </row>
    <row r="224" spans="1:13">
      <c r="C224" t="s">
        <v>184</v>
      </c>
      <c r="F224" s="1" t="s">
        <v>3</v>
      </c>
      <c r="J224" s="1" t="s">
        <v>592</v>
      </c>
    </row>
    <row r="225" spans="2:10">
      <c r="C225" t="s">
        <v>153</v>
      </c>
      <c r="F225" s="1" t="s">
        <v>3</v>
      </c>
      <c r="I225" s="1" t="s">
        <v>3</v>
      </c>
      <c r="J225" s="1" t="s">
        <v>593</v>
      </c>
    </row>
    <row r="226" spans="2:10">
      <c r="C226" t="s">
        <v>154</v>
      </c>
      <c r="F226" s="1" t="s">
        <v>3</v>
      </c>
      <c r="J226" s="1" t="s">
        <v>594</v>
      </c>
    </row>
    <row r="227" spans="2:10">
      <c r="C227" t="s">
        <v>155</v>
      </c>
      <c r="F227" s="1" t="s">
        <v>3</v>
      </c>
      <c r="J227" s="1" t="s">
        <v>595</v>
      </c>
    </row>
    <row r="228" spans="2:10">
      <c r="C228" t="s">
        <v>156</v>
      </c>
      <c r="F228" s="1" t="s">
        <v>3</v>
      </c>
      <c r="J228" s="1" t="s">
        <v>596</v>
      </c>
    </row>
    <row r="229" spans="2:10">
      <c r="C229" t="s">
        <v>157</v>
      </c>
      <c r="F229" s="1" t="s">
        <v>3</v>
      </c>
      <c r="J229" s="1" t="s">
        <v>597</v>
      </c>
    </row>
    <row r="230" spans="2:10">
      <c r="C230" t="s">
        <v>159</v>
      </c>
      <c r="F230" s="1" t="s">
        <v>3</v>
      </c>
      <c r="J230" s="1" t="s">
        <v>598</v>
      </c>
    </row>
    <row r="231" spans="2:10">
      <c r="C231" t="s">
        <v>161</v>
      </c>
      <c r="F231" s="1" t="s">
        <v>3</v>
      </c>
      <c r="J231" s="1" t="s">
        <v>599</v>
      </c>
    </row>
    <row r="232" spans="2:10">
      <c r="C232" t="s">
        <v>163</v>
      </c>
      <c r="F232" s="1" t="s">
        <v>3</v>
      </c>
      <c r="J232" s="1" t="s">
        <v>600</v>
      </c>
    </row>
    <row r="233" spans="2:10">
      <c r="C233" t="s">
        <v>165</v>
      </c>
      <c r="F233" s="1" t="s">
        <v>3</v>
      </c>
      <c r="I233" s="1" t="s">
        <v>3</v>
      </c>
      <c r="J233" s="1" t="s">
        <v>601</v>
      </c>
    </row>
    <row r="234" spans="2:10">
      <c r="B234" t="s">
        <v>188</v>
      </c>
      <c r="D234" s="1">
        <v>0</v>
      </c>
      <c r="E234" s="1">
        <v>5</v>
      </c>
      <c r="F234" s="1">
        <v>6</v>
      </c>
    </row>
    <row r="235" spans="2:10">
      <c r="C235" t="s">
        <v>168</v>
      </c>
      <c r="F235" s="1" t="s">
        <v>3</v>
      </c>
      <c r="I235" s="1" t="s">
        <v>3</v>
      </c>
      <c r="J235" s="1" t="s">
        <v>602</v>
      </c>
    </row>
    <row r="236" spans="2:10">
      <c r="C236" t="s">
        <v>170</v>
      </c>
      <c r="F236" s="1" t="s">
        <v>3</v>
      </c>
      <c r="I236" s="1" t="s">
        <v>3</v>
      </c>
      <c r="J236" s="1" t="s">
        <v>603</v>
      </c>
    </row>
    <row r="237" spans="2:10">
      <c r="C237" t="s">
        <v>189</v>
      </c>
      <c r="E237" s="1" t="s">
        <v>3</v>
      </c>
      <c r="I237" s="1" t="s">
        <v>3</v>
      </c>
      <c r="J237" s="1" t="s">
        <v>604</v>
      </c>
    </row>
    <row r="238" spans="2:10">
      <c r="C238" t="s">
        <v>173</v>
      </c>
      <c r="E238" s="1" t="s">
        <v>3</v>
      </c>
      <c r="I238" s="1" t="s">
        <v>3</v>
      </c>
      <c r="J238" s="1" t="s">
        <v>605</v>
      </c>
    </row>
    <row r="239" spans="2:10">
      <c r="C239" t="s">
        <v>191</v>
      </c>
      <c r="E239" s="1" t="s">
        <v>3</v>
      </c>
      <c r="I239" s="1" t="s">
        <v>3</v>
      </c>
      <c r="J239" s="1" t="s">
        <v>606</v>
      </c>
    </row>
    <row r="240" spans="2:10">
      <c r="C240" t="s">
        <v>193</v>
      </c>
      <c r="F240" s="1" t="s">
        <v>3</v>
      </c>
      <c r="I240" s="1" t="s">
        <v>3</v>
      </c>
      <c r="J240" s="1" t="s">
        <v>607</v>
      </c>
    </row>
    <row r="241" spans="2:13">
      <c r="C241" t="s">
        <v>177</v>
      </c>
      <c r="F241" s="1" t="s">
        <v>3</v>
      </c>
      <c r="I241" s="1" t="s">
        <v>3</v>
      </c>
      <c r="J241" s="1" t="s">
        <v>608</v>
      </c>
    </row>
    <row r="242" spans="2:13">
      <c r="C242" t="s">
        <v>178</v>
      </c>
      <c r="E242" s="1" t="s">
        <v>3</v>
      </c>
      <c r="I242" s="1" t="s">
        <v>3</v>
      </c>
      <c r="J242" s="1" t="s">
        <v>609</v>
      </c>
    </row>
    <row r="243" spans="2:13">
      <c r="C243" t="s">
        <v>179</v>
      </c>
      <c r="E243" s="1" t="s">
        <v>3</v>
      </c>
      <c r="I243" s="1" t="s">
        <v>3</v>
      </c>
      <c r="J243" s="1" t="s">
        <v>610</v>
      </c>
    </row>
    <row r="244" spans="2:13">
      <c r="C244" t="s">
        <v>180</v>
      </c>
      <c r="F244" s="1" t="s">
        <v>3</v>
      </c>
      <c r="I244" s="1" t="s">
        <v>3</v>
      </c>
      <c r="J244" s="1" t="s">
        <v>611</v>
      </c>
    </row>
    <row r="245" spans="2:13">
      <c r="C245" t="s">
        <v>39</v>
      </c>
      <c r="F245" s="1" t="s">
        <v>3</v>
      </c>
      <c r="I245" s="1" t="s">
        <v>3</v>
      </c>
      <c r="J245" s="1" t="s">
        <v>4391</v>
      </c>
    </row>
    <row r="246" spans="2:13">
      <c r="B246" t="s">
        <v>197</v>
      </c>
      <c r="D246" s="1">
        <v>0</v>
      </c>
      <c r="E246" s="1">
        <v>13</v>
      </c>
      <c r="F246" s="1">
        <v>8</v>
      </c>
    </row>
    <row r="247" spans="2:13">
      <c r="C247" t="s">
        <v>199</v>
      </c>
      <c r="F247" s="1" t="s">
        <v>3</v>
      </c>
      <c r="I247" s="1" t="s">
        <v>3</v>
      </c>
      <c r="J247" s="1" t="s">
        <v>612</v>
      </c>
    </row>
    <row r="248" spans="2:13">
      <c r="C248" t="s">
        <v>201</v>
      </c>
      <c r="E248" s="1" t="s">
        <v>3</v>
      </c>
      <c r="J248" s="1" t="s">
        <v>613</v>
      </c>
      <c r="K248" s="1" t="s">
        <v>614</v>
      </c>
    </row>
    <row r="249" spans="2:13">
      <c r="C249" t="s">
        <v>203</v>
      </c>
      <c r="F249" s="1" t="s">
        <v>3</v>
      </c>
      <c r="I249" s="1" t="s">
        <v>3</v>
      </c>
      <c r="J249" s="1" t="s">
        <v>615</v>
      </c>
      <c r="K249" s="1" t="s">
        <v>616</v>
      </c>
      <c r="L249" s="1" t="s">
        <v>617</v>
      </c>
      <c r="M249" s="1" t="s">
        <v>618</v>
      </c>
    </row>
    <row r="250" spans="2:13">
      <c r="C250" t="s">
        <v>205</v>
      </c>
      <c r="F250" s="1" t="s">
        <v>3</v>
      </c>
      <c r="I250" s="1" t="s">
        <v>3</v>
      </c>
      <c r="J250" s="1" t="s">
        <v>619</v>
      </c>
    </row>
    <row r="251" spans="2:13">
      <c r="C251" t="s">
        <v>207</v>
      </c>
      <c r="E251" s="1" t="s">
        <v>3</v>
      </c>
      <c r="J251" s="1" t="s">
        <v>620</v>
      </c>
      <c r="K251" s="1" t="s">
        <v>621</v>
      </c>
    </row>
    <row r="252" spans="2:13">
      <c r="C252" t="s">
        <v>209</v>
      </c>
      <c r="E252" s="1" t="s">
        <v>3</v>
      </c>
      <c r="J252" s="1" t="s">
        <v>622</v>
      </c>
      <c r="K252" s="1" t="s">
        <v>623</v>
      </c>
    </row>
    <row r="253" spans="2:13">
      <c r="C253" t="s">
        <v>182</v>
      </c>
      <c r="F253" s="1" t="s">
        <v>3</v>
      </c>
      <c r="J253" s="1" t="s">
        <v>624</v>
      </c>
      <c r="K253" s="1" t="s">
        <v>625</v>
      </c>
    </row>
    <row r="254" spans="2:13">
      <c r="C254" t="s">
        <v>183</v>
      </c>
      <c r="E254" s="1" t="s">
        <v>3</v>
      </c>
      <c r="J254" s="1" t="s">
        <v>626</v>
      </c>
    </row>
    <row r="255" spans="2:13">
      <c r="C255" t="s">
        <v>185</v>
      </c>
      <c r="F255" s="1" t="s">
        <v>3</v>
      </c>
      <c r="J255" s="1" t="s">
        <v>627</v>
      </c>
    </row>
    <row r="256" spans="2:13">
      <c r="C256" t="s">
        <v>214</v>
      </c>
      <c r="E256" s="1" t="s">
        <v>3</v>
      </c>
      <c r="I256" s="1" t="s">
        <v>3</v>
      </c>
      <c r="J256" s="1" t="s">
        <v>628</v>
      </c>
      <c r="K256" s="1" t="s">
        <v>629</v>
      </c>
      <c r="L256" s="1" t="s">
        <v>630</v>
      </c>
      <c r="M256" s="1" t="s">
        <v>631</v>
      </c>
    </row>
    <row r="257" spans="2:13">
      <c r="C257" t="s">
        <v>216</v>
      </c>
      <c r="E257" s="1" t="s">
        <v>3</v>
      </c>
      <c r="J257" s="1" t="s">
        <v>632</v>
      </c>
    </row>
    <row r="258" spans="2:13">
      <c r="C258" t="s">
        <v>633</v>
      </c>
      <c r="F258" s="1" t="s">
        <v>3</v>
      </c>
      <c r="J258" s="1" t="s">
        <v>634</v>
      </c>
    </row>
    <row r="259" spans="2:13">
      <c r="C259" t="s">
        <v>219</v>
      </c>
      <c r="E259" s="1" t="s">
        <v>3</v>
      </c>
      <c r="J259" s="1" t="s">
        <v>620</v>
      </c>
      <c r="K259" s="1" t="s">
        <v>621</v>
      </c>
    </row>
    <row r="260" spans="2:13">
      <c r="C260" t="s">
        <v>221</v>
      </c>
      <c r="E260" s="1" t="s">
        <v>3</v>
      </c>
      <c r="I260" s="1" t="s">
        <v>3</v>
      </c>
      <c r="J260" s="1" t="s">
        <v>615</v>
      </c>
      <c r="K260" s="1" t="s">
        <v>616</v>
      </c>
      <c r="L260" s="1" t="s">
        <v>617</v>
      </c>
      <c r="M260" s="1" t="s">
        <v>618</v>
      </c>
    </row>
    <row r="261" spans="2:13">
      <c r="C261" t="s">
        <v>223</v>
      </c>
      <c r="E261" s="1" t="s">
        <v>3</v>
      </c>
      <c r="I261" s="1" t="s">
        <v>3</v>
      </c>
      <c r="J261" s="1" t="s">
        <v>615</v>
      </c>
      <c r="K261" s="1" t="s">
        <v>616</v>
      </c>
      <c r="L261" s="1" t="s">
        <v>617</v>
      </c>
      <c r="M261" s="1" t="s">
        <v>618</v>
      </c>
    </row>
    <row r="262" spans="2:13">
      <c r="C262" t="s">
        <v>224</v>
      </c>
      <c r="E262" s="1" t="s">
        <v>3</v>
      </c>
      <c r="J262" s="1" t="s">
        <v>620</v>
      </c>
      <c r="K262" s="1" t="s">
        <v>621</v>
      </c>
    </row>
    <row r="263" spans="2:13">
      <c r="C263" t="s">
        <v>226</v>
      </c>
      <c r="F263" s="1" t="s">
        <v>3</v>
      </c>
      <c r="J263" s="1" t="s">
        <v>635</v>
      </c>
    </row>
    <row r="264" spans="2:13">
      <c r="C264" t="s">
        <v>227</v>
      </c>
      <c r="E264" s="1" t="s">
        <v>3</v>
      </c>
      <c r="I264" s="1" t="s">
        <v>3</v>
      </c>
      <c r="J264" s="1" t="s">
        <v>636</v>
      </c>
      <c r="K264" s="1" t="s">
        <v>637</v>
      </c>
      <c r="L264" s="1" t="s">
        <v>638</v>
      </c>
      <c r="M264" s="1" t="s">
        <v>639</v>
      </c>
    </row>
    <row r="265" spans="2:13">
      <c r="C265" t="s">
        <v>229</v>
      </c>
      <c r="E265" s="1" t="s">
        <v>3</v>
      </c>
      <c r="J265" s="1" t="s">
        <v>640</v>
      </c>
    </row>
    <row r="266" spans="2:13">
      <c r="C266" t="s">
        <v>186</v>
      </c>
      <c r="E266" s="1" t="s">
        <v>3</v>
      </c>
      <c r="J266" s="1" t="s">
        <v>641</v>
      </c>
    </row>
    <row r="267" spans="2:13">
      <c r="C267" t="s">
        <v>231</v>
      </c>
      <c r="F267" s="1" t="s">
        <v>3</v>
      </c>
      <c r="J267" s="1" t="s">
        <v>620</v>
      </c>
      <c r="K267" s="1" t="s">
        <v>621</v>
      </c>
    </row>
    <row r="268" spans="2:13">
      <c r="B268" t="s">
        <v>232</v>
      </c>
      <c r="D268" s="1">
        <v>0</v>
      </c>
      <c r="E268" s="1">
        <v>4</v>
      </c>
      <c r="F268" s="1">
        <v>2</v>
      </c>
    </row>
    <row r="269" spans="2:13">
      <c r="C269" t="s">
        <v>187</v>
      </c>
      <c r="F269" s="1" t="s">
        <v>3</v>
      </c>
      <c r="J269" s="1" t="s">
        <v>642</v>
      </c>
    </row>
    <row r="270" spans="2:13">
      <c r="C270" t="s">
        <v>234</v>
      </c>
      <c r="E270" s="1" t="s">
        <v>3</v>
      </c>
      <c r="J270" s="1" t="s">
        <v>643</v>
      </c>
    </row>
    <row r="271" spans="2:13">
      <c r="C271" t="s">
        <v>235</v>
      </c>
      <c r="E271" s="1" t="s">
        <v>3</v>
      </c>
      <c r="J271" s="1" t="s">
        <v>644</v>
      </c>
    </row>
    <row r="272" spans="2:13">
      <c r="C272" t="s">
        <v>236</v>
      </c>
      <c r="F272" s="1" t="s">
        <v>3</v>
      </c>
      <c r="J272" s="1" t="s">
        <v>644</v>
      </c>
      <c r="K272" s="1" t="s">
        <v>645</v>
      </c>
      <c r="L272" s="1" t="s">
        <v>643</v>
      </c>
    </row>
    <row r="273" spans="2:11">
      <c r="C273" t="s">
        <v>238</v>
      </c>
      <c r="E273" s="1" t="s">
        <v>3</v>
      </c>
      <c r="J273" s="1" t="s">
        <v>642</v>
      </c>
      <c r="K273" s="1" t="s">
        <v>902</v>
      </c>
    </row>
    <row r="274" spans="2:11">
      <c r="C274" t="s">
        <v>240</v>
      </c>
      <c r="E274" s="1" t="s">
        <v>3</v>
      </c>
      <c r="J274" s="1" t="s">
        <v>646</v>
      </c>
    </row>
    <row r="275" spans="2:11">
      <c r="B275" t="s">
        <v>241</v>
      </c>
      <c r="D275" s="1">
        <v>0</v>
      </c>
      <c r="E275" s="1">
        <v>6</v>
      </c>
      <c r="F275" s="1">
        <v>6</v>
      </c>
    </row>
    <row r="276" spans="2:11">
      <c r="C276" t="s">
        <v>190</v>
      </c>
      <c r="E276" s="1" t="s">
        <v>3</v>
      </c>
      <c r="J276" s="1" t="s">
        <v>647</v>
      </c>
    </row>
    <row r="277" spans="2:11">
      <c r="C277" t="s">
        <v>243</v>
      </c>
      <c r="F277" s="1" t="s">
        <v>3</v>
      </c>
      <c r="J277" s="1" t="s">
        <v>648</v>
      </c>
      <c r="K277" s="1" t="s">
        <v>649</v>
      </c>
    </row>
    <row r="278" spans="2:11">
      <c r="C278" t="s">
        <v>192</v>
      </c>
      <c r="E278" s="1" t="s">
        <v>3</v>
      </c>
      <c r="J278" s="1" t="s">
        <v>650</v>
      </c>
    </row>
    <row r="279" spans="2:11">
      <c r="C279" t="s">
        <v>245</v>
      </c>
      <c r="F279" s="1" t="s">
        <v>3</v>
      </c>
      <c r="J279" s="1" t="s">
        <v>651</v>
      </c>
      <c r="K279" s="1" t="s">
        <v>652</v>
      </c>
    </row>
    <row r="280" spans="2:11">
      <c r="C280" t="s">
        <v>194</v>
      </c>
      <c r="E280" s="1" t="s">
        <v>3</v>
      </c>
      <c r="J280" s="1" t="s">
        <v>653</v>
      </c>
    </row>
    <row r="281" spans="2:11">
      <c r="C281" t="s">
        <v>248</v>
      </c>
      <c r="F281" s="1" t="s">
        <v>3</v>
      </c>
      <c r="J281" s="1" t="s">
        <v>654</v>
      </c>
    </row>
    <row r="282" spans="2:11">
      <c r="C282" t="s">
        <v>250</v>
      </c>
      <c r="E282" s="1" t="s">
        <v>3</v>
      </c>
      <c r="J282" s="1" t="s">
        <v>655</v>
      </c>
    </row>
    <row r="283" spans="2:11">
      <c r="C283" t="s">
        <v>195</v>
      </c>
      <c r="E283" s="1" t="s">
        <v>3</v>
      </c>
      <c r="J283" s="1" t="s">
        <v>656</v>
      </c>
    </row>
    <row r="284" spans="2:11">
      <c r="C284" t="s">
        <v>196</v>
      </c>
      <c r="F284" s="1" t="s">
        <v>3</v>
      </c>
      <c r="J284" s="1" t="s">
        <v>657</v>
      </c>
    </row>
    <row r="285" spans="2:11">
      <c r="C285" t="s">
        <v>253</v>
      </c>
      <c r="F285" s="1" t="s">
        <v>3</v>
      </c>
      <c r="J285" s="1" t="s">
        <v>658</v>
      </c>
    </row>
    <row r="286" spans="2:11">
      <c r="C286" t="s">
        <v>255</v>
      </c>
      <c r="F286" s="1" t="s">
        <v>3</v>
      </c>
      <c r="J286" s="1" t="s">
        <v>659</v>
      </c>
    </row>
    <row r="287" spans="2:11">
      <c r="C287" t="s">
        <v>198</v>
      </c>
      <c r="E287" s="1" t="s">
        <v>3</v>
      </c>
      <c r="J287" s="1" t="s">
        <v>660</v>
      </c>
    </row>
    <row r="288" spans="2:11">
      <c r="C288" s="2" t="s">
        <v>949</v>
      </c>
      <c r="J288" s="1" t="s">
        <v>903</v>
      </c>
    </row>
    <row r="289" spans="1:14">
      <c r="A289" t="s">
        <v>200</v>
      </c>
      <c r="D289" s="1">
        <v>1</v>
      </c>
      <c r="E289" s="1">
        <v>0</v>
      </c>
      <c r="F289" s="1">
        <v>0</v>
      </c>
    </row>
    <row r="290" spans="1:14">
      <c r="B290" t="s">
        <v>202</v>
      </c>
      <c r="D290" s="1">
        <v>1</v>
      </c>
      <c r="E290" s="1">
        <v>0</v>
      </c>
      <c r="F290" s="1">
        <v>0</v>
      </c>
    </row>
    <row r="291" spans="1:14">
      <c r="C291" t="s">
        <v>204</v>
      </c>
      <c r="D291" s="1" t="s">
        <v>3</v>
      </c>
      <c r="J291" s="1" t="s">
        <v>661</v>
      </c>
    </row>
    <row r="292" spans="1:14">
      <c r="A292" t="s">
        <v>206</v>
      </c>
      <c r="D292" s="1">
        <v>0</v>
      </c>
      <c r="E292" s="1">
        <v>4</v>
      </c>
      <c r="F292" s="1">
        <v>1</v>
      </c>
    </row>
    <row r="293" spans="1:14">
      <c r="B293" t="s">
        <v>208</v>
      </c>
      <c r="D293" s="1">
        <v>0</v>
      </c>
      <c r="E293" s="1">
        <v>1</v>
      </c>
      <c r="F293" s="1">
        <v>0</v>
      </c>
    </row>
    <row r="294" spans="1:14">
      <c r="C294" t="s">
        <v>210</v>
      </c>
      <c r="E294" s="1" t="s">
        <v>3</v>
      </c>
      <c r="I294" s="1" t="s">
        <v>3</v>
      </c>
      <c r="J294" s="1" t="s">
        <v>662</v>
      </c>
      <c r="K294" s="1" t="s">
        <v>663</v>
      </c>
      <c r="L294" s="1" t="s">
        <v>664</v>
      </c>
      <c r="M294" s="1" t="s">
        <v>665</v>
      </c>
      <c r="N294" s="1" t="s">
        <v>666</v>
      </c>
    </row>
    <row r="295" spans="1:14">
      <c r="B295" t="s">
        <v>211</v>
      </c>
      <c r="D295" s="1">
        <v>0</v>
      </c>
      <c r="E295" s="1">
        <v>1</v>
      </c>
      <c r="F295" s="1">
        <v>0</v>
      </c>
    </row>
    <row r="296" spans="1:14">
      <c r="C296" t="s">
        <v>212</v>
      </c>
      <c r="E296" s="1" t="s">
        <v>3</v>
      </c>
      <c r="I296" s="1" t="s">
        <v>3</v>
      </c>
      <c r="J296" s="1" t="s">
        <v>667</v>
      </c>
      <c r="K296" s="1" t="s">
        <v>766</v>
      </c>
      <c r="L296" s="1" t="s">
        <v>767</v>
      </c>
      <c r="M296" s="1" t="s">
        <v>768</v>
      </c>
    </row>
    <row r="297" spans="1:14">
      <c r="B297" t="s">
        <v>213</v>
      </c>
      <c r="D297" s="1">
        <v>0</v>
      </c>
      <c r="E297" s="1">
        <v>2</v>
      </c>
      <c r="F297" s="1">
        <v>0</v>
      </c>
    </row>
    <row r="298" spans="1:14">
      <c r="C298" t="s">
        <v>215</v>
      </c>
      <c r="E298" s="1" t="s">
        <v>3</v>
      </c>
      <c r="I298" s="1" t="s">
        <v>3</v>
      </c>
      <c r="J298" s="1" t="s">
        <v>668</v>
      </c>
    </row>
    <row r="299" spans="1:14">
      <c r="C299" t="s">
        <v>217</v>
      </c>
      <c r="E299" s="1" t="s">
        <v>3</v>
      </c>
      <c r="I299" s="1" t="s">
        <v>3</v>
      </c>
      <c r="J299" s="1" t="s">
        <v>669</v>
      </c>
    </row>
    <row r="300" spans="1:14">
      <c r="B300" t="s">
        <v>218</v>
      </c>
      <c r="D300" s="1">
        <v>0</v>
      </c>
      <c r="E300" s="1">
        <v>0</v>
      </c>
      <c r="F300" s="1">
        <v>1</v>
      </c>
    </row>
    <row r="301" spans="1:14">
      <c r="C301" t="s">
        <v>220</v>
      </c>
      <c r="F301" s="1" t="s">
        <v>3</v>
      </c>
      <c r="I301" s="1" t="s">
        <v>3</v>
      </c>
      <c r="J301" s="1" t="s">
        <v>670</v>
      </c>
      <c r="K301" s="1" t="s">
        <v>881</v>
      </c>
    </row>
    <row r="302" spans="1:14">
      <c r="A302" t="s">
        <v>222</v>
      </c>
      <c r="D302" s="1">
        <v>0</v>
      </c>
      <c r="E302" s="1">
        <v>6</v>
      </c>
      <c r="F302" s="1">
        <v>0</v>
      </c>
    </row>
    <row r="303" spans="1:14">
      <c r="B303" t="s">
        <v>230</v>
      </c>
      <c r="D303" s="1">
        <v>0</v>
      </c>
      <c r="E303" s="1">
        <v>3</v>
      </c>
      <c r="F303" s="1">
        <v>0</v>
      </c>
    </row>
    <row r="304" spans="1:14">
      <c r="C304" t="s">
        <v>273</v>
      </c>
      <c r="E304" s="1" t="s">
        <v>3</v>
      </c>
      <c r="I304" s="1" t="s">
        <v>3</v>
      </c>
      <c r="J304" s="1" t="s">
        <v>671</v>
      </c>
    </row>
    <row r="305" spans="1:13">
      <c r="C305" t="s">
        <v>275</v>
      </c>
      <c r="E305" s="1" t="s">
        <v>3</v>
      </c>
      <c r="I305" s="1" t="s">
        <v>3</v>
      </c>
      <c r="J305" s="1" t="s">
        <v>672</v>
      </c>
      <c r="K305" s="1" t="s">
        <v>752</v>
      </c>
      <c r="L305" s="1" t="s">
        <v>866</v>
      </c>
      <c r="M305" s="1" t="s">
        <v>867</v>
      </c>
    </row>
    <row r="306" spans="1:13">
      <c r="C306" t="s">
        <v>228</v>
      </c>
      <c r="E306" s="1" t="s">
        <v>3</v>
      </c>
      <c r="I306" s="1" t="s">
        <v>3</v>
      </c>
      <c r="J306" s="1" t="s">
        <v>673</v>
      </c>
      <c r="K306" s="1" t="s">
        <v>674</v>
      </c>
      <c r="L306" s="1" t="s">
        <v>868</v>
      </c>
    </row>
    <row r="307" spans="1:13">
      <c r="C307" t="s">
        <v>874</v>
      </c>
      <c r="J307" s="1" t="s">
        <v>868</v>
      </c>
    </row>
    <row r="308" spans="1:13">
      <c r="C308" s="2" t="s">
        <v>950</v>
      </c>
      <c r="J308" s="1" t="s">
        <v>884</v>
      </c>
    </row>
    <row r="309" spans="1:13">
      <c r="B309" t="s">
        <v>233</v>
      </c>
      <c r="D309" s="1">
        <v>0</v>
      </c>
      <c r="E309" s="1">
        <v>3</v>
      </c>
      <c r="F309" s="1">
        <v>0</v>
      </c>
    </row>
    <row r="310" spans="1:13">
      <c r="C310" t="s">
        <v>872</v>
      </c>
      <c r="J310" s="1" t="s">
        <v>873</v>
      </c>
    </row>
    <row r="311" spans="1:13">
      <c r="C311" t="s">
        <v>279</v>
      </c>
      <c r="E311" s="1" t="s">
        <v>3</v>
      </c>
      <c r="I311" s="1" t="s">
        <v>3</v>
      </c>
      <c r="J311" s="1" t="s">
        <v>675</v>
      </c>
      <c r="K311" s="1" t="s">
        <v>676</v>
      </c>
    </row>
    <row r="312" spans="1:13">
      <c r="C312" t="s">
        <v>225</v>
      </c>
      <c r="E312" s="1" t="s">
        <v>3</v>
      </c>
      <c r="I312" s="1" t="s">
        <v>3</v>
      </c>
      <c r="J312" s="1" t="s">
        <v>677</v>
      </c>
      <c r="K312" s="1" t="s">
        <v>753</v>
      </c>
    </row>
    <row r="313" spans="1:13">
      <c r="C313" s="2" t="s">
        <v>951</v>
      </c>
      <c r="D313" s="3"/>
      <c r="E313" s="3"/>
      <c r="F313" s="3"/>
      <c r="G313" s="2"/>
      <c r="H313" s="2"/>
      <c r="I313" s="3"/>
      <c r="J313" s="1" t="s">
        <v>751</v>
      </c>
      <c r="K313" s="1" t="s">
        <v>865</v>
      </c>
    </row>
    <row r="314" spans="1:13">
      <c r="C314" t="s">
        <v>282</v>
      </c>
      <c r="E314" s="1" t="s">
        <v>3</v>
      </c>
      <c r="I314" s="1" t="s">
        <v>3</v>
      </c>
      <c r="J314" s="1" t="s">
        <v>678</v>
      </c>
      <c r="K314" s="1" t="s">
        <v>679</v>
      </c>
    </row>
    <row r="315" spans="1:13">
      <c r="C315" t="s">
        <v>914</v>
      </c>
      <c r="J315" s="1" t="s">
        <v>916</v>
      </c>
    </row>
    <row r="316" spans="1:13">
      <c r="C316" t="s">
        <v>915</v>
      </c>
      <c r="J316" s="1" t="s">
        <v>917</v>
      </c>
    </row>
    <row r="317" spans="1:13">
      <c r="A317" t="s">
        <v>237</v>
      </c>
      <c r="D317" s="1">
        <v>4</v>
      </c>
      <c r="E317" s="1">
        <v>4</v>
      </c>
      <c r="F317" s="1">
        <v>0</v>
      </c>
    </row>
    <row r="318" spans="1:13">
      <c r="B318" t="s">
        <v>239</v>
      </c>
      <c r="D318" s="1">
        <v>1</v>
      </c>
      <c r="E318" s="1">
        <v>2</v>
      </c>
      <c r="F318" s="1">
        <v>0</v>
      </c>
    </row>
    <row r="319" spans="1:13">
      <c r="C319" t="s">
        <v>286</v>
      </c>
      <c r="E319" s="1" t="s">
        <v>3</v>
      </c>
      <c r="I319" s="1" t="s">
        <v>3</v>
      </c>
      <c r="J319" s="1" t="s">
        <v>680</v>
      </c>
    </row>
    <row r="320" spans="1:13">
      <c r="C320" t="s">
        <v>287</v>
      </c>
      <c r="E320" s="1" t="s">
        <v>3</v>
      </c>
      <c r="I320" s="1" t="s">
        <v>3</v>
      </c>
      <c r="J320" s="1" t="s">
        <v>681</v>
      </c>
      <c r="K320" s="1" t="s">
        <v>682</v>
      </c>
    </row>
    <row r="321" spans="1:12">
      <c r="C321" t="s">
        <v>289</v>
      </c>
      <c r="D321" s="1" t="s">
        <v>3</v>
      </c>
      <c r="I321" s="1" t="s">
        <v>3</v>
      </c>
      <c r="J321" s="1" t="s">
        <v>683</v>
      </c>
    </row>
    <row r="322" spans="1:12">
      <c r="B322" t="s">
        <v>242</v>
      </c>
      <c r="D322" s="1">
        <v>1</v>
      </c>
      <c r="E322" s="1">
        <v>1</v>
      </c>
      <c r="F322" s="1">
        <v>0</v>
      </c>
    </row>
    <row r="323" spans="1:12">
      <c r="C323" t="s">
        <v>244</v>
      </c>
      <c r="D323" s="1" t="s">
        <v>3</v>
      </c>
      <c r="I323" s="1" t="s">
        <v>3</v>
      </c>
      <c r="J323" s="1" t="s">
        <v>684</v>
      </c>
    </row>
    <row r="324" spans="1:12">
      <c r="C324" t="s">
        <v>293</v>
      </c>
      <c r="E324" s="1" t="s">
        <v>3</v>
      </c>
      <c r="I324" s="1" t="s">
        <v>3</v>
      </c>
    </row>
    <row r="325" spans="1:12">
      <c r="B325" t="s">
        <v>246</v>
      </c>
      <c r="D325" s="1">
        <v>2</v>
      </c>
      <c r="E325" s="1">
        <v>0</v>
      </c>
      <c r="F325" s="1">
        <v>0</v>
      </c>
    </row>
    <row r="326" spans="1:12">
      <c r="C326" t="s">
        <v>247</v>
      </c>
      <c r="D326" s="1" t="s">
        <v>3</v>
      </c>
      <c r="I326" s="1" t="s">
        <v>3</v>
      </c>
      <c r="J326" s="1" t="s">
        <v>685</v>
      </c>
    </row>
    <row r="327" spans="1:12">
      <c r="C327" t="s">
        <v>249</v>
      </c>
      <c r="D327" s="1" t="s">
        <v>3</v>
      </c>
      <c r="I327" s="1" t="s">
        <v>3</v>
      </c>
    </row>
    <row r="328" spans="1:12">
      <c r="B328" t="s">
        <v>251</v>
      </c>
      <c r="D328" s="1">
        <v>0</v>
      </c>
      <c r="E328" s="1">
        <v>1</v>
      </c>
      <c r="F328" s="1">
        <v>0</v>
      </c>
    </row>
    <row r="329" spans="1:12">
      <c r="C329" t="s">
        <v>296</v>
      </c>
      <c r="E329" s="1" t="s">
        <v>3</v>
      </c>
      <c r="I329" s="1" t="s">
        <v>3</v>
      </c>
    </row>
    <row r="330" spans="1:12">
      <c r="A330" t="s">
        <v>252</v>
      </c>
      <c r="D330" s="1">
        <v>0</v>
      </c>
      <c r="E330" s="1">
        <v>18</v>
      </c>
      <c r="F330" s="1">
        <v>27</v>
      </c>
    </row>
    <row r="331" spans="1:12">
      <c r="B331" t="s">
        <v>254</v>
      </c>
      <c r="D331" s="1">
        <v>0</v>
      </c>
      <c r="E331" s="1">
        <v>1</v>
      </c>
      <c r="F331" s="1">
        <v>0</v>
      </c>
    </row>
    <row r="332" spans="1:12">
      <c r="C332" t="s">
        <v>256</v>
      </c>
      <c r="E332" s="1" t="s">
        <v>3</v>
      </c>
      <c r="I332" s="1" t="s">
        <v>3</v>
      </c>
      <c r="J332" s="1" t="s">
        <v>4530</v>
      </c>
    </row>
    <row r="333" spans="1:12">
      <c r="B333" t="s">
        <v>257</v>
      </c>
      <c r="D333" s="1">
        <v>0</v>
      </c>
      <c r="E333" s="1">
        <v>0</v>
      </c>
      <c r="F333" s="1">
        <v>16</v>
      </c>
    </row>
    <row r="334" spans="1:12">
      <c r="C334" t="s">
        <v>258</v>
      </c>
      <c r="F334" s="1" t="s">
        <v>3</v>
      </c>
      <c r="I334" s="1" t="s">
        <v>3</v>
      </c>
      <c r="J334" s="1" t="s">
        <v>686</v>
      </c>
    </row>
    <row r="335" spans="1:12">
      <c r="C335" t="s">
        <v>259</v>
      </c>
      <c r="F335" s="1" t="s">
        <v>3</v>
      </c>
      <c r="I335" s="1" t="s">
        <v>3</v>
      </c>
      <c r="J335" s="1" t="s">
        <v>687</v>
      </c>
      <c r="K335" s="1" t="s">
        <v>864</v>
      </c>
    </row>
    <row r="336" spans="1:12">
      <c r="C336" t="s">
        <v>260</v>
      </c>
      <c r="F336" s="1" t="s">
        <v>3</v>
      </c>
      <c r="I336" s="1" t="s">
        <v>3</v>
      </c>
      <c r="J336" s="1" t="s">
        <v>688</v>
      </c>
      <c r="K336" s="1" t="s">
        <v>859</v>
      </c>
      <c r="L336" s="1" t="s">
        <v>896</v>
      </c>
    </row>
    <row r="337" spans="2:12">
      <c r="C337" t="s">
        <v>261</v>
      </c>
      <c r="F337" s="1" t="s">
        <v>3</v>
      </c>
      <c r="I337" s="1" t="s">
        <v>3</v>
      </c>
      <c r="J337" s="1" t="s">
        <v>689</v>
      </c>
    </row>
    <row r="338" spans="2:12">
      <c r="C338" t="s">
        <v>262</v>
      </c>
      <c r="F338" s="1" t="s">
        <v>3</v>
      </c>
      <c r="I338" s="1" t="s">
        <v>3</v>
      </c>
      <c r="J338" s="1" t="s">
        <v>690</v>
      </c>
      <c r="K338" s="1" t="s">
        <v>861</v>
      </c>
      <c r="L338" s="1" t="s">
        <v>862</v>
      </c>
    </row>
    <row r="339" spans="2:12">
      <c r="C339" t="s">
        <v>263</v>
      </c>
      <c r="F339" s="1" t="s">
        <v>3</v>
      </c>
      <c r="I339" s="1" t="s">
        <v>3</v>
      </c>
      <c r="J339" s="1" t="s">
        <v>691</v>
      </c>
    </row>
    <row r="340" spans="2:12">
      <c r="C340" t="s">
        <v>264</v>
      </c>
      <c r="F340" s="1" t="s">
        <v>3</v>
      </c>
      <c r="I340" s="1" t="s">
        <v>3</v>
      </c>
      <c r="J340" s="1" t="s">
        <v>692</v>
      </c>
      <c r="K340" s="1" t="s">
        <v>860</v>
      </c>
    </row>
    <row r="341" spans="2:12">
      <c r="C341" t="s">
        <v>265</v>
      </c>
      <c r="F341" s="1" t="s">
        <v>3</v>
      </c>
      <c r="I341" s="1" t="s">
        <v>3</v>
      </c>
      <c r="J341" s="1" t="s">
        <v>693</v>
      </c>
    </row>
    <row r="342" spans="2:12">
      <c r="C342" t="s">
        <v>266</v>
      </c>
      <c r="F342" s="1" t="s">
        <v>3</v>
      </c>
      <c r="I342" s="1" t="s">
        <v>3</v>
      </c>
      <c r="J342" s="1" t="s">
        <v>769</v>
      </c>
      <c r="K342" s="1" t="s">
        <v>770</v>
      </c>
    </row>
    <row r="343" spans="2:12">
      <c r="C343" t="s">
        <v>267</v>
      </c>
      <c r="F343" s="1" t="s">
        <v>3</v>
      </c>
      <c r="I343" s="1" t="s">
        <v>3</v>
      </c>
      <c r="J343" s="1" t="s">
        <v>694</v>
      </c>
      <c r="K343" s="1" t="s">
        <v>863</v>
      </c>
    </row>
    <row r="344" spans="2:12">
      <c r="C344" t="s">
        <v>268</v>
      </c>
      <c r="F344" s="1" t="s">
        <v>3</v>
      </c>
      <c r="I344" s="1" t="s">
        <v>3</v>
      </c>
      <c r="J344" s="1" t="s">
        <v>695</v>
      </c>
    </row>
    <row r="345" spans="2:12">
      <c r="C345" t="s">
        <v>269</v>
      </c>
      <c r="F345" s="1" t="s">
        <v>3</v>
      </c>
      <c r="I345" s="1" t="s">
        <v>3</v>
      </c>
      <c r="J345" s="1" t="s">
        <v>696</v>
      </c>
    </row>
    <row r="346" spans="2:12">
      <c r="C346" t="s">
        <v>270</v>
      </c>
      <c r="F346" s="1" t="s">
        <v>3</v>
      </c>
      <c r="I346" s="1" t="s">
        <v>3</v>
      </c>
      <c r="J346" s="1" t="s">
        <v>697</v>
      </c>
    </row>
    <row r="347" spans="2:12">
      <c r="C347" t="s">
        <v>271</v>
      </c>
      <c r="F347" s="1" t="s">
        <v>3</v>
      </c>
      <c r="I347" s="1" t="s">
        <v>3</v>
      </c>
      <c r="J347" s="1" t="s">
        <v>698</v>
      </c>
    </row>
    <row r="348" spans="2:12">
      <c r="C348" t="s">
        <v>272</v>
      </c>
      <c r="F348" s="1" t="s">
        <v>3</v>
      </c>
      <c r="I348" s="1" t="s">
        <v>3</v>
      </c>
      <c r="J348" s="1" t="s">
        <v>699</v>
      </c>
      <c r="K348" s="1" t="s">
        <v>858</v>
      </c>
    </row>
    <row r="349" spans="2:12">
      <c r="C349" t="s">
        <v>274</v>
      </c>
      <c r="F349" s="1" t="s">
        <v>3</v>
      </c>
      <c r="I349" s="1" t="s">
        <v>3</v>
      </c>
      <c r="J349" s="1" t="s">
        <v>700</v>
      </c>
      <c r="K349" s="1" t="s">
        <v>857</v>
      </c>
      <c r="L349" s="1" t="s">
        <v>897</v>
      </c>
    </row>
    <row r="350" spans="2:12">
      <c r="C350" s="2" t="s">
        <v>952</v>
      </c>
      <c r="J350" s="1" t="s">
        <v>854</v>
      </c>
      <c r="K350" s="1" t="s">
        <v>855</v>
      </c>
      <c r="L350" s="1" t="s">
        <v>856</v>
      </c>
    </row>
    <row r="351" spans="2:12">
      <c r="B351" t="s">
        <v>276</v>
      </c>
      <c r="D351" s="1">
        <v>0</v>
      </c>
      <c r="E351" s="1">
        <v>2</v>
      </c>
      <c r="F351" s="1">
        <v>2</v>
      </c>
    </row>
    <row r="352" spans="2:12">
      <c r="C352" t="s">
        <v>277</v>
      </c>
      <c r="E352" s="1" t="s">
        <v>3</v>
      </c>
      <c r="I352" s="1" t="s">
        <v>3</v>
      </c>
      <c r="J352" s="1" t="s">
        <v>701</v>
      </c>
      <c r="K352" s="1" t="s">
        <v>905</v>
      </c>
    </row>
    <row r="353" spans="2:15">
      <c r="C353" t="s">
        <v>278</v>
      </c>
      <c r="E353" s="1" t="s">
        <v>3</v>
      </c>
      <c r="I353" s="1" t="s">
        <v>3</v>
      </c>
      <c r="J353" s="1" t="s">
        <v>702</v>
      </c>
    </row>
    <row r="354" spans="2:15">
      <c r="C354" t="s">
        <v>280</v>
      </c>
      <c r="F354" s="1" t="s">
        <v>3</v>
      </c>
      <c r="I354" s="1" t="s">
        <v>3</v>
      </c>
      <c r="J354" s="1" t="s">
        <v>703</v>
      </c>
    </row>
    <row r="355" spans="2:15">
      <c r="C355" t="s">
        <v>281</v>
      </c>
      <c r="F355" s="1" t="s">
        <v>3</v>
      </c>
      <c r="I355" s="1" t="s">
        <v>3</v>
      </c>
      <c r="J355" s="1" t="s">
        <v>704</v>
      </c>
    </row>
    <row r="356" spans="2:15">
      <c r="B356" t="s">
        <v>283</v>
      </c>
      <c r="D356" s="1">
        <v>0</v>
      </c>
      <c r="E356" s="1">
        <v>15</v>
      </c>
      <c r="F356" s="1">
        <v>9</v>
      </c>
    </row>
    <row r="357" spans="2:15">
      <c r="C357" t="s">
        <v>284</v>
      </c>
      <c r="E357" s="1" t="s">
        <v>3</v>
      </c>
      <c r="J357" s="1" t="s">
        <v>705</v>
      </c>
    </row>
    <row r="358" spans="2:15">
      <c r="C358" t="s">
        <v>285</v>
      </c>
      <c r="E358" s="1" t="s">
        <v>3</v>
      </c>
      <c r="I358" s="1" t="s">
        <v>3</v>
      </c>
      <c r="J358" s="1" t="s">
        <v>706</v>
      </c>
    </row>
    <row r="359" spans="2:15">
      <c r="C359" t="s">
        <v>321</v>
      </c>
      <c r="E359" s="1" t="s">
        <v>3</v>
      </c>
      <c r="I359" s="1" t="s">
        <v>3</v>
      </c>
      <c r="J359" s="1" t="s">
        <v>707</v>
      </c>
    </row>
    <row r="360" spans="2:15">
      <c r="C360" t="s">
        <v>322</v>
      </c>
      <c r="E360" s="1" t="s">
        <v>3</v>
      </c>
      <c r="I360" s="1" t="s">
        <v>3</v>
      </c>
      <c r="J360" s="1" t="s">
        <v>708</v>
      </c>
    </row>
    <row r="361" spans="2:15">
      <c r="C361" t="s">
        <v>288</v>
      </c>
      <c r="E361" s="1" t="s">
        <v>3</v>
      </c>
      <c r="I361" s="1" t="s">
        <v>3</v>
      </c>
      <c r="J361" s="1" t="s">
        <v>709</v>
      </c>
    </row>
    <row r="362" spans="2:15">
      <c r="C362" t="s">
        <v>290</v>
      </c>
      <c r="E362" s="1" t="s">
        <v>3</v>
      </c>
      <c r="I362" s="1" t="s">
        <v>3</v>
      </c>
      <c r="J362" s="1" t="s">
        <v>710</v>
      </c>
      <c r="K362" s="1" t="s">
        <v>711</v>
      </c>
    </row>
    <row r="363" spans="2:15">
      <c r="C363" t="s">
        <v>291</v>
      </c>
      <c r="F363" s="1" t="s">
        <v>3</v>
      </c>
      <c r="I363" s="1" t="s">
        <v>3</v>
      </c>
      <c r="J363" s="1" t="s">
        <v>712</v>
      </c>
    </row>
    <row r="364" spans="2:15">
      <c r="C364" t="s">
        <v>292</v>
      </c>
      <c r="E364" s="1" t="s">
        <v>3</v>
      </c>
      <c r="I364" s="1" t="s">
        <v>3</v>
      </c>
      <c r="J364" s="1" t="s">
        <v>713</v>
      </c>
    </row>
    <row r="365" spans="2:15">
      <c r="C365" s="2" t="s">
        <v>953</v>
      </c>
      <c r="J365" s="1" t="s">
        <v>876</v>
      </c>
      <c r="K365" s="1" t="s">
        <v>877</v>
      </c>
    </row>
    <row r="366" spans="2:15">
      <c r="C366" s="2" t="s">
        <v>954</v>
      </c>
      <c r="J366" s="1" t="s">
        <v>882</v>
      </c>
    </row>
    <row r="367" spans="2:15">
      <c r="C367" t="s">
        <v>956</v>
      </c>
      <c r="F367" s="1" t="s">
        <v>3</v>
      </c>
      <c r="I367" s="1" t="s">
        <v>3</v>
      </c>
      <c r="J367" s="1" t="s">
        <v>714</v>
      </c>
      <c r="K367" s="1" t="s">
        <v>892</v>
      </c>
      <c r="L367" s="1" t="s">
        <v>893</v>
      </c>
      <c r="M367" s="1" t="s">
        <v>894</v>
      </c>
      <c r="N367" s="1" t="s">
        <v>895</v>
      </c>
      <c r="O367" s="1" t="s">
        <v>904</v>
      </c>
    </row>
    <row r="368" spans="2:15">
      <c r="C368" s="2" t="s">
        <v>955</v>
      </c>
      <c r="J368" s="1" t="s">
        <v>891</v>
      </c>
    </row>
    <row r="369" spans="1:12">
      <c r="C369" t="s">
        <v>323</v>
      </c>
      <c r="F369" s="1" t="s">
        <v>3</v>
      </c>
      <c r="I369" s="1" t="s">
        <v>3</v>
      </c>
      <c r="J369" s="1" t="s">
        <v>715</v>
      </c>
    </row>
    <row r="370" spans="1:12">
      <c r="C370" t="s">
        <v>294</v>
      </c>
      <c r="E370" s="1" t="s">
        <v>3</v>
      </c>
      <c r="J370" s="1" t="s">
        <v>716</v>
      </c>
    </row>
    <row r="371" spans="1:12">
      <c r="C371" t="s">
        <v>295</v>
      </c>
      <c r="E371" s="1" t="s">
        <v>3</v>
      </c>
      <c r="I371" s="1" t="s">
        <v>3</v>
      </c>
      <c r="J371" s="1" t="s">
        <v>717</v>
      </c>
    </row>
    <row r="372" spans="1:12">
      <c r="C372" t="s">
        <v>297</v>
      </c>
      <c r="E372" s="1" t="s">
        <v>3</v>
      </c>
      <c r="I372" s="1" t="s">
        <v>3</v>
      </c>
      <c r="J372" s="1" t="s">
        <v>718</v>
      </c>
    </row>
    <row r="373" spans="1:12">
      <c r="C373" t="s">
        <v>298</v>
      </c>
      <c r="E373" s="1" t="s">
        <v>3</v>
      </c>
      <c r="I373" s="1" t="s">
        <v>3</v>
      </c>
      <c r="J373" s="1" t="s">
        <v>719</v>
      </c>
    </row>
    <row r="374" spans="1:12">
      <c r="C374" t="s">
        <v>324</v>
      </c>
      <c r="F374" s="1" t="s">
        <v>3</v>
      </c>
      <c r="I374" s="1" t="s">
        <v>3</v>
      </c>
      <c r="J374" s="1" t="s">
        <v>715</v>
      </c>
    </row>
    <row r="375" spans="1:12">
      <c r="C375" t="s">
        <v>299</v>
      </c>
      <c r="F375" s="1" t="s">
        <v>3</v>
      </c>
      <c r="I375" s="1" t="s">
        <v>3</v>
      </c>
      <c r="J375" s="1" t="s">
        <v>720</v>
      </c>
    </row>
    <row r="376" spans="1:12">
      <c r="C376" t="s">
        <v>300</v>
      </c>
      <c r="F376" s="1" t="s">
        <v>3</v>
      </c>
      <c r="I376" s="1" t="s">
        <v>3</v>
      </c>
      <c r="J376" s="1" t="s">
        <v>721</v>
      </c>
    </row>
    <row r="377" spans="1:12">
      <c r="C377" t="s">
        <v>301</v>
      </c>
      <c r="E377" s="1" t="s">
        <v>3</v>
      </c>
      <c r="I377" s="1" t="s">
        <v>3</v>
      </c>
      <c r="J377" s="1" t="s">
        <v>722</v>
      </c>
      <c r="K377" s="1" t="s">
        <v>723</v>
      </c>
      <c r="L377" s="1" t="s">
        <v>724</v>
      </c>
    </row>
    <row r="378" spans="1:12">
      <c r="C378" t="s">
        <v>302</v>
      </c>
      <c r="E378" s="1" t="s">
        <v>3</v>
      </c>
      <c r="I378" s="1" t="s">
        <v>3</v>
      </c>
      <c r="J378" s="1" t="s">
        <v>717</v>
      </c>
    </row>
    <row r="379" spans="1:12">
      <c r="C379" t="s">
        <v>303</v>
      </c>
      <c r="E379" s="1" t="s">
        <v>3</v>
      </c>
      <c r="I379" s="1" t="s">
        <v>3</v>
      </c>
      <c r="J379" s="1" t="s">
        <v>725</v>
      </c>
    </row>
    <row r="380" spans="1:12">
      <c r="C380" t="s">
        <v>325</v>
      </c>
      <c r="F380" s="1" t="s">
        <v>3</v>
      </c>
      <c r="I380" s="1" t="s">
        <v>3</v>
      </c>
      <c r="J380" s="1" t="s">
        <v>726</v>
      </c>
    </row>
    <row r="381" spans="1:12">
      <c r="C381" t="s">
        <v>304</v>
      </c>
      <c r="F381" s="1" t="s">
        <v>3</v>
      </c>
      <c r="I381" s="1" t="s">
        <v>3</v>
      </c>
      <c r="J381" s="1" t="s">
        <v>727</v>
      </c>
    </row>
    <row r="382" spans="1:12">
      <c r="C382" t="s">
        <v>305</v>
      </c>
      <c r="E382" s="1" t="s">
        <v>3</v>
      </c>
      <c r="I382" s="1" t="s">
        <v>3</v>
      </c>
      <c r="J382" s="1" t="s">
        <v>728</v>
      </c>
    </row>
    <row r="383" spans="1:12">
      <c r="C383" t="s">
        <v>326</v>
      </c>
      <c r="F383" s="1" t="s">
        <v>3</v>
      </c>
      <c r="I383" s="1" t="s">
        <v>3</v>
      </c>
      <c r="J383" s="1" t="s">
        <v>728</v>
      </c>
    </row>
    <row r="384" spans="1:12">
      <c r="A384" t="s">
        <v>306</v>
      </c>
      <c r="D384" s="1">
        <v>0</v>
      </c>
      <c r="E384" s="1">
        <v>4</v>
      </c>
      <c r="F384" s="1">
        <v>0</v>
      </c>
    </row>
    <row r="385" spans="1:10">
      <c r="B385" t="s">
        <v>307</v>
      </c>
      <c r="D385" s="1">
        <v>0</v>
      </c>
      <c r="E385" s="1">
        <v>1</v>
      </c>
      <c r="F385" s="1">
        <v>0</v>
      </c>
    </row>
    <row r="386" spans="1:10">
      <c r="C386" t="s">
        <v>308</v>
      </c>
      <c r="E386" s="1" t="s">
        <v>3</v>
      </c>
      <c r="J386" s="1" t="s">
        <v>729</v>
      </c>
    </row>
    <row r="387" spans="1:10">
      <c r="B387" t="s">
        <v>309</v>
      </c>
      <c r="D387" s="1">
        <v>0</v>
      </c>
      <c r="E387" s="1">
        <v>1</v>
      </c>
      <c r="F387" s="1">
        <v>0</v>
      </c>
    </row>
    <row r="388" spans="1:10">
      <c r="C388" t="s">
        <v>310</v>
      </c>
      <c r="E388" s="1" t="s">
        <v>3</v>
      </c>
    </row>
    <row r="389" spans="1:10">
      <c r="B389" t="s">
        <v>311</v>
      </c>
      <c r="D389" s="1">
        <v>0</v>
      </c>
      <c r="E389" s="1">
        <v>2</v>
      </c>
      <c r="F389" s="1">
        <v>0</v>
      </c>
    </row>
    <row r="390" spans="1:10">
      <c r="C390" t="s">
        <v>312</v>
      </c>
      <c r="E390" s="1" t="s">
        <v>3</v>
      </c>
      <c r="J390" s="1" t="s">
        <v>730</v>
      </c>
    </row>
    <row r="391" spans="1:10">
      <c r="C391" t="s">
        <v>313</v>
      </c>
      <c r="E391" s="1" t="s">
        <v>3</v>
      </c>
      <c r="I391" s="1" t="s">
        <v>3</v>
      </c>
    </row>
    <row r="392" spans="1:10">
      <c r="A392" t="s">
        <v>314</v>
      </c>
      <c r="D392" s="1">
        <v>3</v>
      </c>
      <c r="E392" s="1">
        <v>0</v>
      </c>
      <c r="F392" s="1">
        <v>0</v>
      </c>
    </row>
    <row r="393" spans="1:10">
      <c r="B393" t="s">
        <v>315</v>
      </c>
      <c r="D393" s="1">
        <v>1</v>
      </c>
      <c r="E393" s="1">
        <v>0</v>
      </c>
      <c r="F393" s="1">
        <v>0</v>
      </c>
    </row>
    <row r="394" spans="1:10">
      <c r="C394" t="s">
        <v>316</v>
      </c>
      <c r="D394" s="1" t="s">
        <v>3</v>
      </c>
    </row>
    <row r="395" spans="1:10">
      <c r="B395" t="s">
        <v>317</v>
      </c>
      <c r="D395" s="1">
        <v>1</v>
      </c>
      <c r="E395" s="1">
        <v>0</v>
      </c>
      <c r="F395" s="1">
        <v>0</v>
      </c>
    </row>
    <row r="396" spans="1:10">
      <c r="C396" t="s">
        <v>318</v>
      </c>
      <c r="D396" s="1" t="s">
        <v>3</v>
      </c>
    </row>
    <row r="397" spans="1:10">
      <c r="B397" t="s">
        <v>319</v>
      </c>
      <c r="D397" s="1">
        <v>1</v>
      </c>
      <c r="E397" s="1">
        <v>0</v>
      </c>
      <c r="F397" s="1">
        <v>0</v>
      </c>
    </row>
    <row r="398" spans="1:10">
      <c r="C398" t="s">
        <v>327</v>
      </c>
      <c r="D398" s="1" t="s">
        <v>3</v>
      </c>
      <c r="I398" s="1" t="s">
        <v>3</v>
      </c>
    </row>
    <row r="399" spans="1:10">
      <c r="A399" t="s">
        <v>320</v>
      </c>
      <c r="D399" s="1">
        <v>8</v>
      </c>
      <c r="E399" s="1">
        <v>113</v>
      </c>
      <c r="F399" s="1">
        <v>160</v>
      </c>
      <c r="G399">
        <v>281</v>
      </c>
    </row>
  </sheetData>
  <phoneticPr fontId="5"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64FDF-1976-409E-9015-B488EC3640F0}">
  <sheetPr codeName="Sheet2"/>
  <dimension ref="A1:T647"/>
  <sheetViews>
    <sheetView topLeftCell="A114" zoomScale="85" zoomScaleNormal="85" workbookViewId="0">
      <selection activeCell="P139" sqref="P139"/>
    </sheetView>
  </sheetViews>
  <sheetFormatPr defaultRowHeight="17.399999999999999"/>
  <cols>
    <col min="1" max="1" width="8.796875" style="5"/>
    <col min="2" max="3" width="3.69921875" style="5" customWidth="1"/>
    <col min="4" max="4" width="42.69921875" style="5" customWidth="1"/>
    <col min="5" max="8" width="4.69921875" style="5" customWidth="1"/>
    <col min="9" max="9" width="4.59765625" style="5" customWidth="1"/>
    <col min="10" max="10" width="3.69921875" style="5" customWidth="1"/>
    <col min="11" max="11" width="41.59765625" style="5" customWidth="1"/>
    <col min="12" max="15" width="4.69921875" style="5" customWidth="1"/>
    <col min="16" max="16" width="9.09765625" style="5" customWidth="1"/>
    <col min="17" max="17" width="5" style="5" customWidth="1"/>
    <col min="18" max="18" width="13.5" style="6" customWidth="1"/>
    <col min="19" max="19" width="5.5" style="6" customWidth="1"/>
    <col min="20" max="20" width="17.09765625" style="6" bestFit="1" customWidth="1"/>
    <col min="21" max="16384" width="8.796875" style="5"/>
  </cols>
  <sheetData>
    <row r="1" spans="2:19" s="6" customFormat="1" ht="45.6" customHeight="1">
      <c r="B1" s="146" t="s">
        <v>957</v>
      </c>
      <c r="C1" s="146"/>
      <c r="D1" s="146"/>
      <c r="E1" s="146"/>
      <c r="F1" s="146"/>
      <c r="G1" s="146"/>
      <c r="H1" s="4"/>
      <c r="I1" s="146" t="s">
        <v>958</v>
      </c>
      <c r="J1" s="146"/>
      <c r="K1" s="146"/>
      <c r="L1" s="146"/>
      <c r="M1" s="146"/>
      <c r="N1" s="146"/>
      <c r="O1" s="146"/>
      <c r="P1" s="5"/>
      <c r="Q1" s="5"/>
    </row>
    <row r="2" spans="2:19" s="6" customFormat="1">
      <c r="B2" s="7" t="s">
        <v>0</v>
      </c>
      <c r="C2" s="7"/>
      <c r="D2" s="7"/>
      <c r="E2" s="7">
        <f>SUM(E3,E16,E32,E91,E112,E137,E144)</f>
        <v>0</v>
      </c>
      <c r="F2" s="7">
        <f>SUM(F3,F16,F32,F91,F112,F137,F144)</f>
        <v>8</v>
      </c>
      <c r="G2" s="7">
        <f>SUM(G3,G16,G32,G91,G112,G137,G144)</f>
        <v>44</v>
      </c>
      <c r="H2" s="8"/>
      <c r="I2" s="9" t="s">
        <v>0</v>
      </c>
      <c r="J2" s="9"/>
      <c r="K2" s="9"/>
      <c r="L2" s="9">
        <f>SUM(L3,L16,L32,L91,L112,L137,L144)</f>
        <v>0</v>
      </c>
      <c r="M2" s="9">
        <f>SUM(M3,M16,M32,M91,M112,M137,M144)</f>
        <v>10</v>
      </c>
      <c r="N2" s="9">
        <f>SUM(N3,N16,N32,N91,N112,N137,N144)</f>
        <v>28</v>
      </c>
      <c r="O2" s="9">
        <f>SUM(O3,O16,O32,O91,O112,O137,O144)</f>
        <v>62</v>
      </c>
      <c r="P2" s="10"/>
      <c r="Q2" s="5"/>
    </row>
    <row r="3" spans="2:19" s="6" customFormat="1">
      <c r="B3" s="11"/>
      <c r="C3" s="11" t="s">
        <v>1</v>
      </c>
      <c r="D3" s="11"/>
      <c r="E3" s="11">
        <f>COUNTIF(E$4:E$15,"●")</f>
        <v>0</v>
      </c>
      <c r="F3" s="11">
        <f>COUNTIF(F$4:F$15,"●")</f>
        <v>0</v>
      </c>
      <c r="G3" s="11">
        <f>COUNTIF(G$4:G$15,"●")</f>
        <v>2</v>
      </c>
      <c r="H3" s="8"/>
      <c r="I3" s="12"/>
      <c r="J3" s="13" t="s">
        <v>1</v>
      </c>
      <c r="K3" s="12"/>
      <c r="L3" s="12">
        <f>COUNTIF(L$4:L$15,"●")</f>
        <v>0</v>
      </c>
      <c r="M3" s="12">
        <f>COUNTIF(M$4:M$15,"●")</f>
        <v>0</v>
      </c>
      <c r="N3" s="12">
        <f>COUNTIF(N$4:N$15,"●")</f>
        <v>2</v>
      </c>
      <c r="O3" s="12">
        <f>COUNTIF(O$4:O$15,"●")</f>
        <v>10</v>
      </c>
      <c r="P3" s="10"/>
      <c r="Q3" s="5"/>
    </row>
    <row r="4" spans="2:19" s="6" customFormat="1">
      <c r="B4" s="8"/>
      <c r="C4" s="8"/>
      <c r="D4" s="14" t="s">
        <v>2</v>
      </c>
      <c r="E4" s="8"/>
      <c r="F4" s="8"/>
      <c r="G4" s="15" t="s">
        <v>3</v>
      </c>
      <c r="H4" s="15"/>
      <c r="I4" s="10"/>
      <c r="J4" s="10"/>
      <c r="K4" s="16" t="s">
        <v>2</v>
      </c>
      <c r="L4" s="10"/>
      <c r="M4" s="10"/>
      <c r="N4" s="17" t="s">
        <v>3</v>
      </c>
      <c r="O4" s="17"/>
      <c r="P4" s="18"/>
      <c r="Q4" s="5"/>
      <c r="S4" s="6" t="str">
        <f t="shared" ref="S4:S67" si="0">_xlfn.IFNA(IF(AND(E4=L4,F4=M4,G4=N4),"T","F"),"")</f>
        <v>T</v>
      </c>
    </row>
    <row r="5" spans="2:19" s="6" customFormat="1">
      <c r="B5" s="8"/>
      <c r="C5" s="8"/>
      <c r="D5" s="14" t="s">
        <v>4</v>
      </c>
      <c r="E5" s="8"/>
      <c r="F5" s="8"/>
      <c r="G5" s="15" t="s">
        <v>3</v>
      </c>
      <c r="H5" s="15"/>
      <c r="I5" s="10"/>
      <c r="J5" s="10"/>
      <c r="K5" s="19" t="s">
        <v>4</v>
      </c>
      <c r="L5" s="10"/>
      <c r="M5" s="10"/>
      <c r="N5" s="17" t="s">
        <v>3</v>
      </c>
      <c r="O5" s="17"/>
      <c r="P5" s="18"/>
      <c r="Q5" s="5"/>
      <c r="S5" s="6" t="str">
        <f t="shared" si="0"/>
        <v>T</v>
      </c>
    </row>
    <row r="6" spans="2:19" s="6" customFormat="1">
      <c r="B6" s="5"/>
      <c r="C6" s="5"/>
      <c r="D6" s="20"/>
      <c r="E6" s="20"/>
      <c r="F6" s="20"/>
      <c r="G6" s="20"/>
      <c r="H6" s="21"/>
      <c r="I6" s="18"/>
      <c r="J6" s="18"/>
      <c r="K6" s="22" t="s">
        <v>959</v>
      </c>
      <c r="L6" s="18"/>
      <c r="M6" s="18"/>
      <c r="N6" s="23"/>
      <c r="O6" s="23" t="s">
        <v>3</v>
      </c>
      <c r="P6" s="18"/>
      <c r="Q6" s="5"/>
      <c r="R6" s="6" t="s">
        <v>960</v>
      </c>
      <c r="S6" s="6" t="str">
        <f t="shared" si="0"/>
        <v>T</v>
      </c>
    </row>
    <row r="7" spans="2:19" s="6" customFormat="1">
      <c r="B7" s="5"/>
      <c r="C7" s="5"/>
      <c r="D7" s="20"/>
      <c r="E7" s="20"/>
      <c r="F7" s="20"/>
      <c r="G7" s="20"/>
      <c r="H7" s="24"/>
      <c r="I7" s="18"/>
      <c r="J7" s="18"/>
      <c r="K7" s="22" t="s">
        <v>961</v>
      </c>
      <c r="L7" s="18"/>
      <c r="M7" s="18"/>
      <c r="N7" s="23"/>
      <c r="O7" s="23" t="s">
        <v>3</v>
      </c>
      <c r="P7" s="18"/>
      <c r="Q7" s="5"/>
      <c r="R7" s="6" t="s">
        <v>960</v>
      </c>
      <c r="S7" s="6" t="str">
        <f t="shared" si="0"/>
        <v>T</v>
      </c>
    </row>
    <row r="8" spans="2:19" s="6" customFormat="1">
      <c r="B8" s="5"/>
      <c r="C8" s="5"/>
      <c r="D8" s="20"/>
      <c r="E8" s="20"/>
      <c r="F8" s="20"/>
      <c r="G8" s="20"/>
      <c r="H8" s="21"/>
      <c r="I8" s="18"/>
      <c r="J8" s="18"/>
      <c r="K8" s="22" t="s">
        <v>962</v>
      </c>
      <c r="L8" s="18"/>
      <c r="M8" s="18"/>
      <c r="N8" s="23"/>
      <c r="O8" s="23" t="s">
        <v>3</v>
      </c>
      <c r="P8" s="18"/>
      <c r="Q8" s="5"/>
      <c r="R8" s="6" t="s">
        <v>960</v>
      </c>
      <c r="S8" s="6" t="str">
        <f t="shared" si="0"/>
        <v>T</v>
      </c>
    </row>
    <row r="9" spans="2:19" s="6" customFormat="1">
      <c r="B9" s="5"/>
      <c r="C9" s="5"/>
      <c r="D9" s="20"/>
      <c r="E9" s="20"/>
      <c r="F9" s="20"/>
      <c r="G9" s="20"/>
      <c r="H9" s="21"/>
      <c r="I9" s="18"/>
      <c r="J9" s="18"/>
      <c r="K9" s="22" t="s">
        <v>963</v>
      </c>
      <c r="L9" s="18"/>
      <c r="M9" s="18"/>
      <c r="N9" s="23"/>
      <c r="O9" s="23" t="s">
        <v>3</v>
      </c>
      <c r="P9" s="18"/>
      <c r="Q9" s="5"/>
      <c r="R9" s="6" t="s">
        <v>960</v>
      </c>
      <c r="S9" s="6" t="str">
        <f t="shared" si="0"/>
        <v>T</v>
      </c>
    </row>
    <row r="10" spans="2:19" s="6" customFormat="1">
      <c r="B10" s="5"/>
      <c r="C10" s="5"/>
      <c r="D10" s="20"/>
      <c r="E10" s="20"/>
      <c r="F10" s="20"/>
      <c r="G10" s="20"/>
      <c r="H10" s="24"/>
      <c r="I10" s="18"/>
      <c r="J10" s="18"/>
      <c r="K10" s="22" t="s">
        <v>964</v>
      </c>
      <c r="L10" s="18"/>
      <c r="M10" s="18"/>
      <c r="N10" s="23"/>
      <c r="O10" s="23" t="s">
        <v>3</v>
      </c>
      <c r="P10" s="18"/>
      <c r="Q10" s="5"/>
      <c r="R10" s="6" t="s">
        <v>960</v>
      </c>
      <c r="S10" s="6" t="str">
        <f t="shared" si="0"/>
        <v>T</v>
      </c>
    </row>
    <row r="11" spans="2:19" s="6" customFormat="1">
      <c r="B11" s="5"/>
      <c r="C11" s="5"/>
      <c r="D11" s="20"/>
      <c r="E11" s="20"/>
      <c r="F11" s="20"/>
      <c r="G11" s="20"/>
      <c r="H11" s="21"/>
      <c r="I11" s="18"/>
      <c r="J11" s="18"/>
      <c r="K11" s="22" t="s">
        <v>965</v>
      </c>
      <c r="L11" s="18"/>
      <c r="M11" s="18"/>
      <c r="N11" s="23"/>
      <c r="O11" s="23" t="s">
        <v>3</v>
      </c>
      <c r="P11" s="18"/>
      <c r="Q11" s="5"/>
      <c r="R11" s="6" t="s">
        <v>960</v>
      </c>
      <c r="S11" s="6" t="str">
        <f t="shared" si="0"/>
        <v>T</v>
      </c>
    </row>
    <row r="12" spans="2:19" s="6" customFormat="1">
      <c r="B12" s="5"/>
      <c r="C12" s="5"/>
      <c r="D12" s="20"/>
      <c r="E12" s="20"/>
      <c r="F12" s="20"/>
      <c r="G12" s="20"/>
      <c r="H12" s="24"/>
      <c r="I12" s="18"/>
      <c r="J12" s="18"/>
      <c r="K12" s="22" t="s">
        <v>966</v>
      </c>
      <c r="L12" s="18"/>
      <c r="M12" s="18"/>
      <c r="N12" s="23"/>
      <c r="O12" s="23" t="s">
        <v>3</v>
      </c>
      <c r="P12" s="18"/>
      <c r="Q12" s="5"/>
      <c r="R12" s="6" t="s">
        <v>960</v>
      </c>
      <c r="S12" s="6" t="str">
        <f t="shared" si="0"/>
        <v>T</v>
      </c>
    </row>
    <row r="13" spans="2:19" s="6" customFormat="1">
      <c r="B13" s="5"/>
      <c r="C13" s="5"/>
      <c r="D13" s="20"/>
      <c r="E13" s="20"/>
      <c r="F13" s="20"/>
      <c r="G13" s="20"/>
      <c r="H13" s="24"/>
      <c r="I13" s="18"/>
      <c r="J13" s="18"/>
      <c r="K13" s="22" t="s">
        <v>967</v>
      </c>
      <c r="L13" s="18"/>
      <c r="M13" s="18"/>
      <c r="N13" s="23"/>
      <c r="O13" s="23" t="s">
        <v>3</v>
      </c>
      <c r="P13" s="18"/>
      <c r="Q13" s="5"/>
      <c r="R13" s="6" t="s">
        <v>960</v>
      </c>
      <c r="S13" s="6" t="str">
        <f t="shared" si="0"/>
        <v>T</v>
      </c>
    </row>
    <row r="14" spans="2:19" s="6" customFormat="1">
      <c r="B14" s="5"/>
      <c r="C14" s="5"/>
      <c r="D14" s="20"/>
      <c r="E14" s="20"/>
      <c r="F14" s="20"/>
      <c r="G14" s="20"/>
      <c r="H14" s="21"/>
      <c r="I14" s="18"/>
      <c r="J14" s="18"/>
      <c r="K14" s="22" t="s">
        <v>968</v>
      </c>
      <c r="L14" s="18"/>
      <c r="M14" s="18"/>
      <c r="N14" s="23"/>
      <c r="O14" s="23" t="s">
        <v>3</v>
      </c>
      <c r="P14" s="18"/>
      <c r="Q14" s="5"/>
      <c r="R14" s="6" t="s">
        <v>960</v>
      </c>
      <c r="S14" s="6" t="str">
        <f t="shared" si="0"/>
        <v>T</v>
      </c>
    </row>
    <row r="15" spans="2:19" s="6" customFormat="1">
      <c r="B15" s="5"/>
      <c r="C15" s="5"/>
      <c r="D15" s="20"/>
      <c r="E15" s="20"/>
      <c r="F15" s="20"/>
      <c r="G15" s="20"/>
      <c r="H15" s="24"/>
      <c r="I15" s="18"/>
      <c r="J15" s="18"/>
      <c r="K15" s="22" t="s">
        <v>969</v>
      </c>
      <c r="L15" s="18"/>
      <c r="M15" s="18"/>
      <c r="N15" s="23"/>
      <c r="O15" s="23" t="s">
        <v>3</v>
      </c>
      <c r="P15" s="18"/>
      <c r="Q15" s="5"/>
      <c r="R15" s="6" t="s">
        <v>960</v>
      </c>
      <c r="S15" s="6" t="str">
        <f t="shared" si="0"/>
        <v>T</v>
      </c>
    </row>
    <row r="16" spans="2:19" s="6" customFormat="1">
      <c r="B16" s="11"/>
      <c r="C16" s="11" t="s">
        <v>5</v>
      </c>
      <c r="D16" s="25"/>
      <c r="E16" s="11">
        <f>COUNTIF(E$17:E$31,"●")</f>
        <v>0</v>
      </c>
      <c r="F16" s="11">
        <f>COUNTIF(F$17:F$31,"●")</f>
        <v>0</v>
      </c>
      <c r="G16" s="11">
        <f>COUNTIF(G$17:G$31,"●")</f>
        <v>1</v>
      </c>
      <c r="H16" s="8"/>
      <c r="I16" s="12"/>
      <c r="J16" s="13" t="s">
        <v>5</v>
      </c>
      <c r="K16" s="26"/>
      <c r="L16" s="12">
        <f>COUNTIF(L$17:L$31,"●")</f>
        <v>0</v>
      </c>
      <c r="M16" s="12">
        <f>COUNTIF(M$17:M$31,"●")</f>
        <v>0</v>
      </c>
      <c r="N16" s="12">
        <f>COUNTIF(N$17:N$31,"●")</f>
        <v>1</v>
      </c>
      <c r="O16" s="12">
        <f>COUNTIF(O$17:O$31,"●")</f>
        <v>14</v>
      </c>
      <c r="P16" s="10"/>
      <c r="Q16" s="5"/>
      <c r="S16" s="6" t="str">
        <f t="shared" si="0"/>
        <v>T</v>
      </c>
    </row>
    <row r="17" spans="2:19" s="6" customFormat="1">
      <c r="B17" s="8"/>
      <c r="C17" s="8"/>
      <c r="D17" s="14" t="s">
        <v>6</v>
      </c>
      <c r="E17" s="8"/>
      <c r="F17" s="8"/>
      <c r="G17" s="15" t="s">
        <v>3</v>
      </c>
      <c r="H17" s="8"/>
      <c r="I17" s="10"/>
      <c r="J17" s="10"/>
      <c r="K17" s="16" t="s">
        <v>970</v>
      </c>
      <c r="L17" s="10"/>
      <c r="M17" s="10"/>
      <c r="N17" s="17" t="s">
        <v>3</v>
      </c>
      <c r="O17" s="17"/>
      <c r="P17" s="18"/>
      <c r="Q17" s="5"/>
      <c r="S17" s="6" t="str">
        <f t="shared" si="0"/>
        <v>T</v>
      </c>
    </row>
    <row r="18" spans="2:19" s="6" customFormat="1">
      <c r="B18" s="5"/>
      <c r="C18" s="5"/>
      <c r="D18" s="20"/>
      <c r="E18" s="20"/>
      <c r="F18" s="20"/>
      <c r="G18" s="20"/>
      <c r="H18" s="21"/>
      <c r="I18" s="18"/>
      <c r="J18" s="18"/>
      <c r="K18" s="22" t="s">
        <v>971</v>
      </c>
      <c r="L18" s="18"/>
      <c r="M18" s="18"/>
      <c r="N18" s="23"/>
      <c r="O18" s="23" t="s">
        <v>3</v>
      </c>
      <c r="P18" s="18"/>
      <c r="Q18" s="5"/>
      <c r="R18" s="6" t="s">
        <v>960</v>
      </c>
      <c r="S18" s="6" t="str">
        <f t="shared" si="0"/>
        <v>T</v>
      </c>
    </row>
    <row r="19" spans="2:19" s="6" customFormat="1">
      <c r="B19" s="5"/>
      <c r="C19" s="5"/>
      <c r="D19" s="20"/>
      <c r="E19" s="20"/>
      <c r="F19" s="20"/>
      <c r="G19" s="20"/>
      <c r="H19" s="21"/>
      <c r="I19" s="18"/>
      <c r="J19" s="18"/>
      <c r="K19" s="22" t="s">
        <v>972</v>
      </c>
      <c r="L19" s="18"/>
      <c r="M19" s="18"/>
      <c r="N19" s="23"/>
      <c r="O19" s="23" t="s">
        <v>3</v>
      </c>
      <c r="P19" s="18"/>
      <c r="Q19" s="5"/>
      <c r="R19" s="6" t="s">
        <v>960</v>
      </c>
      <c r="S19" s="6" t="str">
        <f t="shared" si="0"/>
        <v>T</v>
      </c>
    </row>
    <row r="20" spans="2:19" s="6" customFormat="1">
      <c r="B20" s="5"/>
      <c r="C20" s="5"/>
      <c r="D20" s="20"/>
      <c r="E20" s="20"/>
      <c r="F20" s="20"/>
      <c r="G20" s="20"/>
      <c r="H20" s="24"/>
      <c r="I20" s="18"/>
      <c r="J20" s="18"/>
      <c r="K20" s="22" t="s">
        <v>973</v>
      </c>
      <c r="L20" s="18"/>
      <c r="M20" s="18"/>
      <c r="N20" s="23"/>
      <c r="O20" s="23" t="s">
        <v>3</v>
      </c>
      <c r="P20" s="18"/>
      <c r="Q20" s="5"/>
      <c r="R20" s="6" t="s">
        <v>960</v>
      </c>
      <c r="S20" s="6" t="str">
        <f t="shared" si="0"/>
        <v>T</v>
      </c>
    </row>
    <row r="21" spans="2:19" s="6" customFormat="1">
      <c r="B21" s="5"/>
      <c r="C21" s="5"/>
      <c r="D21" s="20"/>
      <c r="E21" s="20"/>
      <c r="F21" s="20"/>
      <c r="G21" s="20"/>
      <c r="H21" s="21"/>
      <c r="I21" s="18"/>
      <c r="J21" s="18"/>
      <c r="K21" s="22" t="s">
        <v>974</v>
      </c>
      <c r="L21" s="18"/>
      <c r="M21" s="18"/>
      <c r="N21" s="23"/>
      <c r="O21" s="23" t="s">
        <v>3</v>
      </c>
      <c r="P21" s="18"/>
      <c r="Q21" s="5"/>
      <c r="R21" s="6" t="s">
        <v>960</v>
      </c>
      <c r="S21" s="6" t="str">
        <f t="shared" si="0"/>
        <v>T</v>
      </c>
    </row>
    <row r="22" spans="2:19" s="6" customFormat="1">
      <c r="B22" s="5"/>
      <c r="C22" s="5"/>
      <c r="D22" s="20"/>
      <c r="E22" s="20"/>
      <c r="F22" s="20"/>
      <c r="G22" s="20"/>
      <c r="H22" s="24"/>
      <c r="I22" s="18"/>
      <c r="J22" s="18"/>
      <c r="K22" s="22" t="s">
        <v>975</v>
      </c>
      <c r="L22" s="18"/>
      <c r="M22" s="18"/>
      <c r="N22" s="23"/>
      <c r="O22" s="23" t="s">
        <v>3</v>
      </c>
      <c r="P22" s="18"/>
      <c r="Q22" s="5"/>
      <c r="R22" s="6" t="s">
        <v>960</v>
      </c>
      <c r="S22" s="6" t="str">
        <f t="shared" si="0"/>
        <v>T</v>
      </c>
    </row>
    <row r="23" spans="2:19" s="6" customFormat="1">
      <c r="B23" s="5"/>
      <c r="C23" s="5"/>
      <c r="D23" s="20"/>
      <c r="E23" s="20"/>
      <c r="F23" s="20"/>
      <c r="G23" s="20"/>
      <c r="H23" s="21"/>
      <c r="I23" s="18"/>
      <c r="J23" s="18"/>
      <c r="K23" s="22" t="s">
        <v>976</v>
      </c>
      <c r="L23" s="18"/>
      <c r="M23" s="18"/>
      <c r="N23" s="23"/>
      <c r="O23" s="23" t="s">
        <v>3</v>
      </c>
      <c r="P23" s="18"/>
      <c r="Q23" s="5"/>
      <c r="R23" s="6" t="s">
        <v>960</v>
      </c>
      <c r="S23" s="6" t="str">
        <f t="shared" si="0"/>
        <v>T</v>
      </c>
    </row>
    <row r="24" spans="2:19" s="6" customFormat="1">
      <c r="B24" s="5"/>
      <c r="C24" s="5"/>
      <c r="D24" s="20"/>
      <c r="E24" s="20"/>
      <c r="F24" s="20"/>
      <c r="G24" s="20"/>
      <c r="H24" s="24"/>
      <c r="I24" s="18"/>
      <c r="J24" s="18"/>
      <c r="K24" s="22" t="s">
        <v>977</v>
      </c>
      <c r="L24" s="18"/>
      <c r="M24" s="18"/>
      <c r="N24" s="23"/>
      <c r="O24" s="23" t="s">
        <v>3</v>
      </c>
      <c r="P24" s="18"/>
      <c r="Q24" s="5"/>
      <c r="R24" s="6" t="s">
        <v>960</v>
      </c>
      <c r="S24" s="6" t="str">
        <f t="shared" si="0"/>
        <v>T</v>
      </c>
    </row>
    <row r="25" spans="2:19" s="6" customFormat="1">
      <c r="B25" s="5"/>
      <c r="C25" s="5"/>
      <c r="D25" s="20"/>
      <c r="E25" s="20"/>
      <c r="F25" s="20"/>
      <c r="G25" s="20"/>
      <c r="H25" s="24"/>
      <c r="I25" s="18"/>
      <c r="J25" s="18"/>
      <c r="K25" s="22" t="s">
        <v>978</v>
      </c>
      <c r="L25" s="18"/>
      <c r="M25" s="18"/>
      <c r="N25" s="23"/>
      <c r="O25" s="23" t="s">
        <v>3</v>
      </c>
      <c r="P25" s="18"/>
      <c r="Q25" s="5"/>
      <c r="R25" s="6" t="s">
        <v>960</v>
      </c>
      <c r="S25" s="6" t="str">
        <f t="shared" si="0"/>
        <v>T</v>
      </c>
    </row>
    <row r="26" spans="2:19" s="6" customFormat="1">
      <c r="B26" s="5"/>
      <c r="C26" s="5"/>
      <c r="D26" s="20"/>
      <c r="E26" s="20"/>
      <c r="F26" s="20"/>
      <c r="G26" s="20"/>
      <c r="H26" s="24"/>
      <c r="I26" s="18"/>
      <c r="J26" s="18"/>
      <c r="K26" s="22" t="s">
        <v>979</v>
      </c>
      <c r="L26" s="18"/>
      <c r="M26" s="18"/>
      <c r="N26" s="23"/>
      <c r="O26" s="23" t="s">
        <v>3</v>
      </c>
      <c r="P26" s="18"/>
      <c r="Q26" s="5"/>
      <c r="R26" s="6" t="s">
        <v>960</v>
      </c>
      <c r="S26" s="6" t="str">
        <f t="shared" si="0"/>
        <v>T</v>
      </c>
    </row>
    <row r="27" spans="2:19" s="6" customFormat="1">
      <c r="B27" s="5"/>
      <c r="C27" s="5"/>
      <c r="D27" s="20"/>
      <c r="E27" s="20"/>
      <c r="F27" s="20"/>
      <c r="G27" s="20"/>
      <c r="H27" s="24"/>
      <c r="I27" s="18"/>
      <c r="J27" s="18"/>
      <c r="K27" s="22" t="s">
        <v>980</v>
      </c>
      <c r="L27" s="18"/>
      <c r="M27" s="18"/>
      <c r="N27" s="23"/>
      <c r="O27" s="23" t="s">
        <v>3</v>
      </c>
      <c r="P27" s="18"/>
      <c r="Q27" s="5"/>
      <c r="R27" s="6" t="s">
        <v>960</v>
      </c>
      <c r="S27" s="6" t="str">
        <f t="shared" si="0"/>
        <v>T</v>
      </c>
    </row>
    <row r="28" spans="2:19" s="6" customFormat="1">
      <c r="B28" s="5"/>
      <c r="C28" s="5"/>
      <c r="D28" s="20"/>
      <c r="E28" s="20"/>
      <c r="F28" s="20"/>
      <c r="G28" s="20"/>
      <c r="H28" s="24"/>
      <c r="I28" s="18"/>
      <c r="J28" s="18"/>
      <c r="K28" s="22" t="s">
        <v>981</v>
      </c>
      <c r="L28" s="18"/>
      <c r="M28" s="18"/>
      <c r="N28" s="23"/>
      <c r="O28" s="23" t="s">
        <v>3</v>
      </c>
      <c r="P28" s="18"/>
      <c r="Q28" s="5"/>
      <c r="R28" s="6" t="s">
        <v>960</v>
      </c>
      <c r="S28" s="6" t="str">
        <f t="shared" si="0"/>
        <v>T</v>
      </c>
    </row>
    <row r="29" spans="2:19" s="6" customFormat="1">
      <c r="B29" s="5"/>
      <c r="C29" s="5"/>
      <c r="D29" s="20"/>
      <c r="E29" s="20"/>
      <c r="F29" s="20"/>
      <c r="G29" s="20"/>
      <c r="H29" s="21"/>
      <c r="I29" s="18"/>
      <c r="J29" s="18"/>
      <c r="K29" s="22" t="s">
        <v>982</v>
      </c>
      <c r="L29" s="18"/>
      <c r="M29" s="18"/>
      <c r="N29" s="23"/>
      <c r="O29" s="23" t="s">
        <v>3</v>
      </c>
      <c r="P29" s="18"/>
      <c r="Q29" s="5"/>
      <c r="R29" s="6" t="s">
        <v>960</v>
      </c>
      <c r="S29" s="6" t="str">
        <f t="shared" si="0"/>
        <v>T</v>
      </c>
    </row>
    <row r="30" spans="2:19" s="6" customFormat="1">
      <c r="B30" s="5"/>
      <c r="C30" s="5"/>
      <c r="D30" s="20"/>
      <c r="E30" s="20"/>
      <c r="F30" s="20"/>
      <c r="G30" s="20"/>
      <c r="H30" s="24"/>
      <c r="I30" s="18"/>
      <c r="J30" s="18"/>
      <c r="K30" s="22" t="s">
        <v>983</v>
      </c>
      <c r="L30" s="18"/>
      <c r="M30" s="18"/>
      <c r="N30" s="23"/>
      <c r="O30" s="23" t="s">
        <v>3</v>
      </c>
      <c r="P30" s="18"/>
      <c r="Q30" s="5"/>
      <c r="R30" s="6" t="s">
        <v>960</v>
      </c>
      <c r="S30" s="6" t="str">
        <f t="shared" si="0"/>
        <v>T</v>
      </c>
    </row>
    <row r="31" spans="2:19" s="6" customFormat="1">
      <c r="B31" s="5"/>
      <c r="C31" s="5"/>
      <c r="D31" s="20"/>
      <c r="E31" s="20"/>
      <c r="F31" s="20"/>
      <c r="G31" s="20"/>
      <c r="H31" s="24"/>
      <c r="I31" s="18"/>
      <c r="J31" s="18"/>
      <c r="K31" s="22" t="s">
        <v>984</v>
      </c>
      <c r="L31" s="18"/>
      <c r="M31" s="18"/>
      <c r="N31" s="23"/>
      <c r="O31" s="23" t="s">
        <v>3</v>
      </c>
      <c r="P31" s="18"/>
      <c r="Q31" s="5"/>
      <c r="R31" s="6" t="s">
        <v>960</v>
      </c>
      <c r="S31" s="6" t="str">
        <f t="shared" si="0"/>
        <v>T</v>
      </c>
    </row>
    <row r="32" spans="2:19" s="6" customFormat="1">
      <c r="B32" s="11"/>
      <c r="C32" s="11" t="s">
        <v>7</v>
      </c>
      <c r="D32" s="25"/>
      <c r="E32" s="11">
        <f>COUNTIF(E$33:E$90,"●")</f>
        <v>0</v>
      </c>
      <c r="F32" s="11">
        <f>COUNTIF(F$33:F$90,"●")</f>
        <v>6</v>
      </c>
      <c r="G32" s="11">
        <f>COUNTIF(G$33:G$90,"●")</f>
        <v>4</v>
      </c>
      <c r="H32" s="5"/>
      <c r="I32" s="12"/>
      <c r="J32" s="13" t="s">
        <v>7</v>
      </c>
      <c r="K32" s="26"/>
      <c r="L32" s="12">
        <f>COUNTIF(L$33:L$90,"●")</f>
        <v>0</v>
      </c>
      <c r="M32" s="12">
        <f>COUNTIF(M$33:M$90,"●")</f>
        <v>9</v>
      </c>
      <c r="N32" s="12">
        <f>COUNTIF(N$33:N$90,"●")</f>
        <v>4</v>
      </c>
      <c r="O32" s="12">
        <f>COUNTIF(O$33:O$90,"●")</f>
        <v>0</v>
      </c>
      <c r="P32" s="10"/>
      <c r="Q32" s="5"/>
      <c r="S32" s="6" t="str">
        <f t="shared" si="0"/>
        <v>F</v>
      </c>
    </row>
    <row r="33" spans="2:19" s="6" customFormat="1">
      <c r="B33" s="8"/>
      <c r="C33" s="8"/>
      <c r="D33" s="14" t="s">
        <v>10</v>
      </c>
      <c r="E33" s="8"/>
      <c r="F33" s="15" t="s">
        <v>3</v>
      </c>
      <c r="G33" s="8"/>
      <c r="H33" s="5"/>
      <c r="I33" s="10"/>
      <c r="J33" s="10"/>
      <c r="K33" s="126" t="s">
        <v>10</v>
      </c>
      <c r="L33" s="115"/>
      <c r="M33" s="115" t="s">
        <v>3</v>
      </c>
      <c r="N33" s="115"/>
      <c r="O33" s="115"/>
      <c r="P33" s="123" t="s">
        <v>985</v>
      </c>
      <c r="Q33" s="27"/>
      <c r="S33" s="6" t="str">
        <f t="shared" si="0"/>
        <v>T</v>
      </c>
    </row>
    <row r="34" spans="2:19" s="6" customFormat="1">
      <c r="B34" s="8"/>
      <c r="C34" s="5"/>
      <c r="D34" s="5"/>
      <c r="E34" s="5"/>
      <c r="F34" s="5"/>
      <c r="G34" s="5"/>
      <c r="H34" s="5"/>
      <c r="I34" s="10"/>
      <c r="J34" s="10"/>
      <c r="K34" s="127"/>
      <c r="L34" s="116"/>
      <c r="M34" s="116"/>
      <c r="N34" s="116"/>
      <c r="O34" s="116"/>
      <c r="P34" s="135"/>
      <c r="Q34" s="27"/>
      <c r="S34" s="6" t="str">
        <f t="shared" si="0"/>
        <v>T</v>
      </c>
    </row>
    <row r="35" spans="2:19" s="6" customFormat="1">
      <c r="B35" s="8"/>
      <c r="C35" s="5"/>
      <c r="D35" s="5"/>
      <c r="E35" s="5"/>
      <c r="F35" s="5"/>
      <c r="G35" s="5"/>
      <c r="H35" s="5"/>
      <c r="I35" s="10"/>
      <c r="J35" s="10"/>
      <c r="K35" s="127"/>
      <c r="L35" s="116"/>
      <c r="M35" s="116"/>
      <c r="N35" s="116"/>
      <c r="O35" s="116"/>
      <c r="P35" s="135"/>
      <c r="Q35" s="27"/>
      <c r="S35" s="6" t="str">
        <f t="shared" si="0"/>
        <v>T</v>
      </c>
    </row>
    <row r="36" spans="2:19" s="6" customFormat="1">
      <c r="B36" s="8"/>
      <c r="C36" s="8"/>
      <c r="D36" s="5"/>
      <c r="E36" s="5"/>
      <c r="F36" s="5"/>
      <c r="G36" s="5"/>
      <c r="H36" s="5"/>
      <c r="I36" s="10"/>
      <c r="J36" s="10"/>
      <c r="K36" s="127"/>
      <c r="L36" s="116"/>
      <c r="M36" s="116"/>
      <c r="N36" s="116"/>
      <c r="O36" s="116"/>
      <c r="P36" s="135"/>
      <c r="Q36" s="27"/>
      <c r="S36" s="6" t="str">
        <f t="shared" si="0"/>
        <v>T</v>
      </c>
    </row>
    <row r="37" spans="2:19" s="6" customFormat="1">
      <c r="B37" s="8"/>
      <c r="C37" s="5"/>
      <c r="D37" s="5"/>
      <c r="E37" s="5"/>
      <c r="F37" s="5"/>
      <c r="G37" s="5"/>
      <c r="H37" s="5"/>
      <c r="I37" s="10"/>
      <c r="J37" s="10"/>
      <c r="K37" s="127"/>
      <c r="L37" s="116"/>
      <c r="M37" s="116"/>
      <c r="N37" s="116"/>
      <c r="O37" s="116"/>
      <c r="P37" s="135"/>
      <c r="Q37" s="27"/>
      <c r="S37" s="6" t="str">
        <f t="shared" si="0"/>
        <v>T</v>
      </c>
    </row>
    <row r="38" spans="2:19" s="6" customFormat="1">
      <c r="B38" s="8"/>
      <c r="C38" s="8"/>
      <c r="D38" s="5"/>
      <c r="E38" s="5"/>
      <c r="F38" s="5"/>
      <c r="G38" s="5"/>
      <c r="H38" s="5"/>
      <c r="I38" s="10"/>
      <c r="J38" s="10"/>
      <c r="K38" s="128"/>
      <c r="L38" s="117"/>
      <c r="M38" s="117"/>
      <c r="N38" s="117"/>
      <c r="O38" s="117"/>
      <c r="P38" s="136"/>
      <c r="Q38" s="27"/>
      <c r="S38" s="6" t="str">
        <f t="shared" si="0"/>
        <v>T</v>
      </c>
    </row>
    <row r="39" spans="2:19" s="6" customFormat="1">
      <c r="B39" s="8"/>
      <c r="C39" s="5"/>
      <c r="D39" s="14" t="s">
        <v>11</v>
      </c>
      <c r="E39" s="8"/>
      <c r="F39" s="8"/>
      <c r="G39" s="15" t="s">
        <v>3</v>
      </c>
      <c r="H39" s="5"/>
      <c r="I39" s="10"/>
      <c r="J39" s="10"/>
      <c r="K39" s="19" t="s">
        <v>11</v>
      </c>
      <c r="L39" s="10"/>
      <c r="M39" s="10"/>
      <c r="N39" s="17" t="s">
        <v>3</v>
      </c>
      <c r="O39" s="17"/>
      <c r="P39" s="18"/>
      <c r="Q39" s="5"/>
      <c r="S39" s="6" t="str">
        <f t="shared" si="0"/>
        <v>T</v>
      </c>
    </row>
    <row r="40" spans="2:19" s="6" customFormat="1">
      <c r="B40" s="8"/>
      <c r="C40" s="5"/>
      <c r="D40" s="28" t="s">
        <v>13</v>
      </c>
      <c r="E40" s="29"/>
      <c r="F40" s="30" t="s">
        <v>3</v>
      </c>
      <c r="G40" s="29"/>
      <c r="H40" s="5"/>
      <c r="I40" s="10"/>
      <c r="J40" s="10"/>
      <c r="K40" s="141" t="s">
        <v>986</v>
      </c>
      <c r="L40" s="143"/>
      <c r="M40" s="143" t="s">
        <v>3</v>
      </c>
      <c r="N40" s="143"/>
      <c r="O40" s="143"/>
      <c r="P40" s="123" t="s">
        <v>987</v>
      </c>
      <c r="Q40" s="27"/>
      <c r="R40" s="6" t="s">
        <v>988</v>
      </c>
      <c r="S40" s="6" t="str">
        <f t="shared" si="0"/>
        <v>T</v>
      </c>
    </row>
    <row r="41" spans="2:19" s="6" customFormat="1">
      <c r="B41" s="8"/>
      <c r="C41" s="5"/>
      <c r="D41" s="5"/>
      <c r="E41" s="5"/>
      <c r="F41" s="5"/>
      <c r="G41" s="5"/>
      <c r="H41" s="5"/>
      <c r="I41" s="10"/>
      <c r="J41" s="10"/>
      <c r="K41" s="142"/>
      <c r="L41" s="144"/>
      <c r="M41" s="144"/>
      <c r="N41" s="144"/>
      <c r="O41" s="144"/>
      <c r="P41" s="135"/>
      <c r="Q41" s="27"/>
      <c r="S41" s="6" t="str">
        <f t="shared" si="0"/>
        <v>T</v>
      </c>
    </row>
    <row r="42" spans="2:19" s="6" customFormat="1">
      <c r="B42" s="8"/>
      <c r="C42" s="5"/>
      <c r="D42" s="5"/>
      <c r="E42" s="5"/>
      <c r="F42" s="5"/>
      <c r="G42" s="5"/>
      <c r="H42" s="5"/>
      <c r="I42" s="10"/>
      <c r="J42" s="10"/>
      <c r="K42" s="142"/>
      <c r="L42" s="144"/>
      <c r="M42" s="144"/>
      <c r="N42" s="144"/>
      <c r="O42" s="144"/>
      <c r="P42" s="135"/>
      <c r="Q42" s="27"/>
      <c r="S42" s="6" t="str">
        <f t="shared" si="0"/>
        <v>T</v>
      </c>
    </row>
    <row r="43" spans="2:19" s="6" customFormat="1">
      <c r="B43" s="5"/>
      <c r="C43" s="5"/>
      <c r="D43" s="5"/>
      <c r="E43" s="5"/>
      <c r="F43" s="5"/>
      <c r="G43" s="5"/>
      <c r="H43" s="5"/>
      <c r="I43" s="10"/>
      <c r="J43" s="10"/>
      <c r="K43" s="142"/>
      <c r="L43" s="144"/>
      <c r="M43" s="144"/>
      <c r="N43" s="144"/>
      <c r="O43" s="144"/>
      <c r="P43" s="135"/>
      <c r="Q43" s="27"/>
      <c r="S43" s="6" t="str">
        <f t="shared" si="0"/>
        <v>T</v>
      </c>
    </row>
    <row r="44" spans="2:19" s="6" customFormat="1">
      <c r="B44" s="5"/>
      <c r="C44" s="5"/>
      <c r="D44" s="5"/>
      <c r="E44" s="5"/>
      <c r="F44" s="5"/>
      <c r="G44" s="5"/>
      <c r="H44" s="5"/>
      <c r="I44" s="10"/>
      <c r="J44" s="10"/>
      <c r="K44" s="135"/>
      <c r="L44" s="144"/>
      <c r="M44" s="144"/>
      <c r="N44" s="144"/>
      <c r="O44" s="144"/>
      <c r="P44" s="135"/>
      <c r="Q44" s="27"/>
      <c r="S44" s="6" t="str">
        <f t="shared" si="0"/>
        <v>T</v>
      </c>
    </row>
    <row r="45" spans="2:19" s="6" customFormat="1">
      <c r="B45" s="5"/>
      <c r="C45" s="5"/>
      <c r="D45" s="5"/>
      <c r="E45" s="5"/>
      <c r="F45" s="5"/>
      <c r="G45" s="5"/>
      <c r="H45" s="5"/>
      <c r="I45" s="10"/>
      <c r="J45" s="10"/>
      <c r="K45" s="136"/>
      <c r="L45" s="145"/>
      <c r="M45" s="145"/>
      <c r="N45" s="145"/>
      <c r="O45" s="145"/>
      <c r="P45" s="136"/>
      <c r="Q45" s="27"/>
      <c r="S45" s="6" t="str">
        <f t="shared" si="0"/>
        <v>T</v>
      </c>
    </row>
    <row r="46" spans="2:19" s="6" customFormat="1">
      <c r="B46" s="5"/>
      <c r="C46" s="8"/>
      <c r="D46" s="5"/>
      <c r="E46" s="5"/>
      <c r="F46" s="5"/>
      <c r="G46" s="5"/>
      <c r="H46" s="5"/>
      <c r="I46" s="10"/>
      <c r="J46" s="10"/>
      <c r="K46" s="141" t="s">
        <v>989</v>
      </c>
      <c r="L46" s="143"/>
      <c r="M46" s="143" t="s">
        <v>3</v>
      </c>
      <c r="N46" s="143"/>
      <c r="O46" s="143"/>
      <c r="P46" s="123" t="s">
        <v>987</v>
      </c>
      <c r="Q46" s="27"/>
      <c r="R46" s="6" t="s">
        <v>988</v>
      </c>
      <c r="S46" s="6" t="str">
        <f t="shared" si="0"/>
        <v>F</v>
      </c>
    </row>
    <row r="47" spans="2:19" s="6" customFormat="1">
      <c r="B47" s="5"/>
      <c r="C47" s="5"/>
      <c r="D47" s="5"/>
      <c r="E47" s="5"/>
      <c r="F47" s="5"/>
      <c r="G47" s="5"/>
      <c r="H47" s="5"/>
      <c r="I47" s="10"/>
      <c r="J47" s="10"/>
      <c r="K47" s="142"/>
      <c r="L47" s="144"/>
      <c r="M47" s="144"/>
      <c r="N47" s="144"/>
      <c r="O47" s="144"/>
      <c r="P47" s="135"/>
      <c r="Q47" s="27"/>
      <c r="S47" s="6" t="str">
        <f t="shared" si="0"/>
        <v>T</v>
      </c>
    </row>
    <row r="48" spans="2:19" s="6" customFormat="1">
      <c r="B48" s="5"/>
      <c r="C48" s="5"/>
      <c r="D48" s="5"/>
      <c r="E48" s="5"/>
      <c r="F48" s="5"/>
      <c r="G48" s="5"/>
      <c r="H48" s="5"/>
      <c r="I48" s="10"/>
      <c r="J48" s="10"/>
      <c r="K48" s="142"/>
      <c r="L48" s="144"/>
      <c r="M48" s="144"/>
      <c r="N48" s="144"/>
      <c r="O48" s="144"/>
      <c r="P48" s="135"/>
      <c r="Q48" s="27"/>
      <c r="S48" s="6" t="str">
        <f t="shared" si="0"/>
        <v>T</v>
      </c>
    </row>
    <row r="49" spans="3:19" s="6" customFormat="1">
      <c r="C49" s="5"/>
      <c r="D49" s="5"/>
      <c r="E49" s="5"/>
      <c r="F49" s="5"/>
      <c r="G49" s="5"/>
      <c r="H49" s="5"/>
      <c r="I49" s="10"/>
      <c r="J49" s="10"/>
      <c r="K49" s="142"/>
      <c r="L49" s="144"/>
      <c r="M49" s="144"/>
      <c r="N49" s="144"/>
      <c r="O49" s="144"/>
      <c r="P49" s="135"/>
      <c r="Q49" s="27"/>
      <c r="S49" s="6" t="str">
        <f t="shared" si="0"/>
        <v>T</v>
      </c>
    </row>
    <row r="50" spans="3:19" s="6" customFormat="1">
      <c r="C50" s="5"/>
      <c r="D50" s="5"/>
      <c r="E50" s="5"/>
      <c r="F50" s="5"/>
      <c r="G50" s="5"/>
      <c r="H50" s="5"/>
      <c r="I50" s="10"/>
      <c r="J50" s="10"/>
      <c r="K50" s="135"/>
      <c r="L50" s="144"/>
      <c r="M50" s="144"/>
      <c r="N50" s="144"/>
      <c r="O50" s="144"/>
      <c r="P50" s="135"/>
      <c r="Q50" s="27"/>
      <c r="S50" s="6" t="str">
        <f t="shared" si="0"/>
        <v>T</v>
      </c>
    </row>
    <row r="51" spans="3:19" s="6" customFormat="1">
      <c r="C51" s="8"/>
      <c r="D51" s="5"/>
      <c r="E51" s="5"/>
      <c r="F51" s="5"/>
      <c r="G51" s="5"/>
      <c r="H51" s="5"/>
      <c r="I51" s="10"/>
      <c r="J51" s="10"/>
      <c r="K51" s="136"/>
      <c r="L51" s="145"/>
      <c r="M51" s="145"/>
      <c r="N51" s="145"/>
      <c r="O51" s="145"/>
      <c r="P51" s="136"/>
      <c r="Q51" s="27"/>
      <c r="S51" s="6" t="str">
        <f t="shared" si="0"/>
        <v>T</v>
      </c>
    </row>
    <row r="52" spans="3:19" s="6" customFormat="1">
      <c r="C52" s="8"/>
      <c r="D52" s="14" t="s">
        <v>8</v>
      </c>
      <c r="E52" s="8"/>
      <c r="F52" s="15" t="s">
        <v>3</v>
      </c>
      <c r="G52" s="8"/>
      <c r="H52" s="5"/>
      <c r="I52" s="10"/>
      <c r="J52" s="10"/>
      <c r="K52" s="126" t="s">
        <v>8</v>
      </c>
      <c r="L52" s="115"/>
      <c r="M52" s="115" t="s">
        <v>3</v>
      </c>
      <c r="N52" s="115"/>
      <c r="O52" s="115"/>
      <c r="P52" s="123" t="s">
        <v>990</v>
      </c>
      <c r="Q52" s="27"/>
      <c r="S52" s="6" t="str">
        <f t="shared" si="0"/>
        <v>T</v>
      </c>
    </row>
    <row r="53" spans="3:19" s="6" customFormat="1">
      <c r="C53" s="8"/>
      <c r="D53" s="5"/>
      <c r="E53" s="5"/>
      <c r="F53" s="5"/>
      <c r="G53" s="5"/>
      <c r="H53" s="5"/>
      <c r="I53" s="10"/>
      <c r="J53" s="10"/>
      <c r="K53" s="127"/>
      <c r="L53" s="116"/>
      <c r="M53" s="116"/>
      <c r="N53" s="116"/>
      <c r="O53" s="116"/>
      <c r="P53" s="135"/>
      <c r="Q53" s="27"/>
      <c r="S53" s="6" t="str">
        <f t="shared" si="0"/>
        <v>T</v>
      </c>
    </row>
    <row r="54" spans="3:19" s="6" customFormat="1">
      <c r="C54" s="5"/>
      <c r="D54" s="5"/>
      <c r="E54" s="5"/>
      <c r="F54" s="5"/>
      <c r="G54" s="5"/>
      <c r="H54" s="5"/>
      <c r="I54" s="10"/>
      <c r="J54" s="10"/>
      <c r="K54" s="127"/>
      <c r="L54" s="116"/>
      <c r="M54" s="116"/>
      <c r="N54" s="116"/>
      <c r="O54" s="116"/>
      <c r="P54" s="135"/>
      <c r="Q54" s="27"/>
      <c r="S54" s="6" t="str">
        <f t="shared" si="0"/>
        <v>T</v>
      </c>
    </row>
    <row r="55" spans="3:19" s="6" customFormat="1">
      <c r="C55" s="5"/>
      <c r="D55" s="5"/>
      <c r="E55" s="5"/>
      <c r="F55" s="5"/>
      <c r="G55" s="5"/>
      <c r="H55" s="5"/>
      <c r="I55" s="10"/>
      <c r="J55" s="10"/>
      <c r="K55" s="127"/>
      <c r="L55" s="116"/>
      <c r="M55" s="116"/>
      <c r="N55" s="116"/>
      <c r="O55" s="116"/>
      <c r="P55" s="135"/>
      <c r="Q55" s="27"/>
      <c r="S55" s="6" t="str">
        <f t="shared" si="0"/>
        <v>T</v>
      </c>
    </row>
    <row r="56" spans="3:19" s="6" customFormat="1">
      <c r="C56" s="5"/>
      <c r="D56" s="5"/>
      <c r="E56" s="5"/>
      <c r="F56" s="5"/>
      <c r="G56" s="5"/>
      <c r="H56" s="5"/>
      <c r="I56" s="10"/>
      <c r="J56" s="10"/>
      <c r="K56" s="119"/>
      <c r="L56" s="116"/>
      <c r="M56" s="116"/>
      <c r="N56" s="116"/>
      <c r="O56" s="116"/>
      <c r="P56" s="135"/>
      <c r="Q56" s="27"/>
      <c r="S56" s="6" t="str">
        <f t="shared" si="0"/>
        <v>T</v>
      </c>
    </row>
    <row r="57" spans="3:19" s="6" customFormat="1">
      <c r="C57" s="5"/>
      <c r="D57" s="5"/>
      <c r="E57" s="5"/>
      <c r="F57" s="5"/>
      <c r="G57" s="5"/>
      <c r="H57" s="5"/>
      <c r="I57" s="10"/>
      <c r="J57" s="10"/>
      <c r="K57" s="120"/>
      <c r="L57" s="117"/>
      <c r="M57" s="117"/>
      <c r="N57" s="117"/>
      <c r="O57" s="117"/>
      <c r="P57" s="136"/>
      <c r="Q57" s="27"/>
      <c r="S57" s="6" t="str">
        <f t="shared" si="0"/>
        <v>T</v>
      </c>
    </row>
    <row r="58" spans="3:19" s="6" customFormat="1">
      <c r="C58" s="8"/>
      <c r="D58" s="14" t="s">
        <v>9</v>
      </c>
      <c r="E58" s="8"/>
      <c r="F58" s="8"/>
      <c r="G58" s="15" t="s">
        <v>3</v>
      </c>
      <c r="H58" s="5"/>
      <c r="I58" s="10"/>
      <c r="J58" s="10"/>
      <c r="K58" s="19" t="s">
        <v>9</v>
      </c>
      <c r="L58" s="10"/>
      <c r="M58" s="10"/>
      <c r="N58" s="17" t="s">
        <v>3</v>
      </c>
      <c r="O58" s="17"/>
      <c r="P58" s="18"/>
      <c r="Q58" s="5"/>
      <c r="S58" s="6" t="str">
        <f t="shared" si="0"/>
        <v>T</v>
      </c>
    </row>
    <row r="59" spans="3:19" s="6" customFormat="1">
      <c r="C59" s="5"/>
      <c r="D59" s="14" t="s">
        <v>12</v>
      </c>
      <c r="E59" s="8"/>
      <c r="F59" s="8"/>
      <c r="G59" s="15" t="s">
        <v>3</v>
      </c>
      <c r="H59" s="5"/>
      <c r="I59" s="10"/>
      <c r="J59" s="10"/>
      <c r="K59" s="19" t="s">
        <v>991</v>
      </c>
      <c r="L59" s="10"/>
      <c r="M59" s="10"/>
      <c r="N59" s="17" t="s">
        <v>3</v>
      </c>
      <c r="O59" s="17"/>
      <c r="P59" s="18"/>
      <c r="Q59" s="5"/>
      <c r="S59" s="6" t="str">
        <f t="shared" si="0"/>
        <v>T</v>
      </c>
    </row>
    <row r="60" spans="3:19" s="6" customFormat="1">
      <c r="C60" s="5"/>
      <c r="D60" s="14" t="s">
        <v>14</v>
      </c>
      <c r="E60" s="8"/>
      <c r="F60" s="8"/>
      <c r="G60" s="15" t="s">
        <v>3</v>
      </c>
      <c r="H60" s="5"/>
      <c r="I60" s="10"/>
      <c r="J60" s="10"/>
      <c r="K60" s="19" t="s">
        <v>992</v>
      </c>
      <c r="L60" s="10"/>
      <c r="M60" s="10"/>
      <c r="N60" s="17" t="s">
        <v>3</v>
      </c>
      <c r="O60" s="17"/>
      <c r="P60" s="18"/>
      <c r="Q60" s="5"/>
      <c r="S60" s="6" t="str">
        <f t="shared" si="0"/>
        <v>T</v>
      </c>
    </row>
    <row r="61" spans="3:19" s="6" customFormat="1">
      <c r="C61" s="8"/>
      <c r="D61" s="28" t="s">
        <v>17</v>
      </c>
      <c r="E61" s="29"/>
      <c r="F61" s="30" t="s">
        <v>3</v>
      </c>
      <c r="G61" s="29"/>
      <c r="H61" s="5"/>
      <c r="I61" s="10"/>
      <c r="J61" s="10"/>
      <c r="K61" s="141" t="s">
        <v>993</v>
      </c>
      <c r="L61" s="143"/>
      <c r="M61" s="143" t="s">
        <v>3</v>
      </c>
      <c r="N61" s="143"/>
      <c r="O61" s="143"/>
      <c r="P61" s="123" t="s">
        <v>990</v>
      </c>
      <c r="Q61" s="27"/>
      <c r="R61" s="6" t="s">
        <v>988</v>
      </c>
      <c r="S61" s="6" t="str">
        <f t="shared" si="0"/>
        <v>T</v>
      </c>
    </row>
    <row r="62" spans="3:19" s="6" customFormat="1">
      <c r="C62" s="5"/>
      <c r="D62" s="5"/>
      <c r="E62" s="5"/>
      <c r="F62" s="5"/>
      <c r="G62" s="5"/>
      <c r="H62" s="5"/>
      <c r="I62" s="10"/>
      <c r="J62" s="10"/>
      <c r="K62" s="142"/>
      <c r="L62" s="144"/>
      <c r="M62" s="144"/>
      <c r="N62" s="144"/>
      <c r="O62" s="144"/>
      <c r="P62" s="135"/>
      <c r="Q62" s="27"/>
      <c r="S62" s="6" t="str">
        <f t="shared" si="0"/>
        <v>T</v>
      </c>
    </row>
    <row r="63" spans="3:19" s="6" customFormat="1">
      <c r="C63" s="5"/>
      <c r="D63" s="5"/>
      <c r="E63" s="5"/>
      <c r="F63" s="5"/>
      <c r="G63" s="5"/>
      <c r="H63" s="5"/>
      <c r="I63" s="10"/>
      <c r="J63" s="10"/>
      <c r="K63" s="142"/>
      <c r="L63" s="144"/>
      <c r="M63" s="144"/>
      <c r="N63" s="144"/>
      <c r="O63" s="144"/>
      <c r="P63" s="135"/>
      <c r="Q63" s="27"/>
      <c r="S63" s="6" t="str">
        <f t="shared" si="0"/>
        <v>T</v>
      </c>
    </row>
    <row r="64" spans="3:19" s="6" customFormat="1">
      <c r="C64" s="5"/>
      <c r="D64" s="5"/>
      <c r="E64" s="5"/>
      <c r="F64" s="5"/>
      <c r="G64" s="5"/>
      <c r="H64" s="5"/>
      <c r="I64" s="10"/>
      <c r="J64" s="10"/>
      <c r="K64" s="142"/>
      <c r="L64" s="144"/>
      <c r="M64" s="144"/>
      <c r="N64" s="144"/>
      <c r="O64" s="144"/>
      <c r="P64" s="135"/>
      <c r="Q64" s="27"/>
      <c r="S64" s="6" t="str">
        <f t="shared" si="0"/>
        <v>T</v>
      </c>
    </row>
    <row r="65" spans="3:19" s="6" customFormat="1">
      <c r="C65" s="5"/>
      <c r="D65" s="5"/>
      <c r="E65" s="5"/>
      <c r="F65" s="5"/>
      <c r="G65" s="5"/>
      <c r="H65" s="5"/>
      <c r="I65" s="10"/>
      <c r="J65" s="10"/>
      <c r="K65" s="135"/>
      <c r="L65" s="144"/>
      <c r="M65" s="144"/>
      <c r="N65" s="144"/>
      <c r="O65" s="144"/>
      <c r="P65" s="135"/>
      <c r="Q65" s="27"/>
      <c r="S65" s="6" t="str">
        <f t="shared" si="0"/>
        <v>T</v>
      </c>
    </row>
    <row r="66" spans="3:19" s="6" customFormat="1">
      <c r="C66" s="5"/>
      <c r="D66" s="5"/>
      <c r="E66" s="5"/>
      <c r="F66" s="5"/>
      <c r="G66" s="5"/>
      <c r="H66" s="5"/>
      <c r="I66" s="10"/>
      <c r="J66" s="10"/>
      <c r="K66" s="136"/>
      <c r="L66" s="145"/>
      <c r="M66" s="145"/>
      <c r="N66" s="145"/>
      <c r="O66" s="145"/>
      <c r="P66" s="136"/>
      <c r="Q66" s="27"/>
      <c r="S66" s="6" t="str">
        <f t="shared" si="0"/>
        <v>T</v>
      </c>
    </row>
    <row r="67" spans="3:19" s="6" customFormat="1">
      <c r="C67" s="5"/>
      <c r="D67" s="5"/>
      <c r="E67" s="5"/>
      <c r="F67" s="5"/>
      <c r="G67" s="5"/>
      <c r="H67" s="5"/>
      <c r="I67" s="10"/>
      <c r="J67" s="10"/>
      <c r="K67" s="141" t="s">
        <v>994</v>
      </c>
      <c r="L67" s="143"/>
      <c r="M67" s="143" t="s">
        <v>3</v>
      </c>
      <c r="N67" s="143"/>
      <c r="O67" s="143"/>
      <c r="P67" s="123" t="s">
        <v>990</v>
      </c>
      <c r="Q67" s="27"/>
      <c r="R67" s="6" t="s">
        <v>988</v>
      </c>
      <c r="S67" s="6" t="str">
        <f t="shared" si="0"/>
        <v>F</v>
      </c>
    </row>
    <row r="68" spans="3:19" s="6" customFormat="1">
      <c r="C68" s="5"/>
      <c r="D68" s="5"/>
      <c r="E68" s="5"/>
      <c r="F68" s="5"/>
      <c r="G68" s="5"/>
      <c r="H68" s="5"/>
      <c r="I68" s="10"/>
      <c r="J68" s="10"/>
      <c r="K68" s="142"/>
      <c r="L68" s="144"/>
      <c r="M68" s="144"/>
      <c r="N68" s="144"/>
      <c r="O68" s="144"/>
      <c r="P68" s="135"/>
      <c r="Q68" s="27"/>
      <c r="S68" s="6" t="str">
        <f t="shared" ref="S68:S131" si="1">_xlfn.IFNA(IF(AND(E68=L68,F68=M68,G68=N68),"T","F"),"")</f>
        <v>T</v>
      </c>
    </row>
    <row r="69" spans="3:19" s="6" customFormat="1">
      <c r="C69" s="5"/>
      <c r="D69" s="5"/>
      <c r="E69" s="5"/>
      <c r="F69" s="5"/>
      <c r="G69" s="5"/>
      <c r="H69" s="5"/>
      <c r="I69" s="10"/>
      <c r="J69" s="10"/>
      <c r="K69" s="142"/>
      <c r="L69" s="144"/>
      <c r="M69" s="144"/>
      <c r="N69" s="144"/>
      <c r="O69" s="144"/>
      <c r="P69" s="135"/>
      <c r="Q69" s="27"/>
      <c r="S69" s="6" t="str">
        <f t="shared" si="1"/>
        <v>T</v>
      </c>
    </row>
    <row r="70" spans="3:19" s="6" customFormat="1">
      <c r="C70" s="5"/>
      <c r="D70" s="5"/>
      <c r="E70" s="5"/>
      <c r="F70" s="5"/>
      <c r="G70" s="5"/>
      <c r="H70" s="5"/>
      <c r="I70" s="10"/>
      <c r="J70" s="10"/>
      <c r="K70" s="142"/>
      <c r="L70" s="144"/>
      <c r="M70" s="144"/>
      <c r="N70" s="144"/>
      <c r="O70" s="144"/>
      <c r="P70" s="135"/>
      <c r="Q70" s="27"/>
      <c r="S70" s="6" t="str">
        <f t="shared" si="1"/>
        <v>T</v>
      </c>
    </row>
    <row r="71" spans="3:19" s="6" customFormat="1">
      <c r="C71" s="5"/>
      <c r="D71" s="5"/>
      <c r="E71" s="5"/>
      <c r="F71" s="5"/>
      <c r="G71" s="5"/>
      <c r="H71" s="5"/>
      <c r="I71" s="10"/>
      <c r="J71" s="10"/>
      <c r="K71" s="135"/>
      <c r="L71" s="144"/>
      <c r="M71" s="144"/>
      <c r="N71" s="144"/>
      <c r="O71" s="144"/>
      <c r="P71" s="135"/>
      <c r="Q71" s="27"/>
      <c r="S71" s="6" t="str">
        <f t="shared" si="1"/>
        <v>T</v>
      </c>
    </row>
    <row r="72" spans="3:19" s="6" customFormat="1">
      <c r="C72" s="5"/>
      <c r="D72" s="5"/>
      <c r="E72" s="5"/>
      <c r="F72" s="5"/>
      <c r="G72" s="5"/>
      <c r="H72" s="5"/>
      <c r="I72" s="10"/>
      <c r="J72" s="10"/>
      <c r="K72" s="136"/>
      <c r="L72" s="145"/>
      <c r="M72" s="145"/>
      <c r="N72" s="145"/>
      <c r="O72" s="145"/>
      <c r="P72" s="136"/>
      <c r="Q72" s="27"/>
      <c r="S72" s="6" t="str">
        <f t="shared" si="1"/>
        <v>T</v>
      </c>
    </row>
    <row r="73" spans="3:19" s="6" customFormat="1">
      <c r="C73" s="5"/>
      <c r="D73" s="28" t="s">
        <v>16</v>
      </c>
      <c r="E73" s="29"/>
      <c r="F73" s="30" t="s">
        <v>3</v>
      </c>
      <c r="G73" s="29"/>
      <c r="H73" s="5"/>
      <c r="I73" s="10"/>
      <c r="J73" s="10"/>
      <c r="K73" s="141" t="s">
        <v>995</v>
      </c>
      <c r="L73" s="143"/>
      <c r="M73" s="143" t="s">
        <v>3</v>
      </c>
      <c r="N73" s="143"/>
      <c r="O73" s="143"/>
      <c r="P73" s="123" t="s">
        <v>996</v>
      </c>
      <c r="Q73" s="27"/>
      <c r="R73" s="6" t="s">
        <v>988</v>
      </c>
      <c r="S73" s="6" t="str">
        <f t="shared" si="1"/>
        <v>T</v>
      </c>
    </row>
    <row r="74" spans="3:19" s="6" customFormat="1">
      <c r="C74" s="5"/>
      <c r="D74" s="5"/>
      <c r="E74" s="5"/>
      <c r="F74" s="5"/>
      <c r="G74" s="5"/>
      <c r="H74" s="5"/>
      <c r="I74" s="10"/>
      <c r="J74" s="10"/>
      <c r="K74" s="142"/>
      <c r="L74" s="144"/>
      <c r="M74" s="144"/>
      <c r="N74" s="144"/>
      <c r="O74" s="144"/>
      <c r="P74" s="119"/>
      <c r="Q74" s="27"/>
      <c r="S74" s="6" t="str">
        <f t="shared" si="1"/>
        <v>T</v>
      </c>
    </row>
    <row r="75" spans="3:19" s="6" customFormat="1">
      <c r="C75" s="5"/>
      <c r="D75" s="5"/>
      <c r="E75" s="5"/>
      <c r="F75" s="5"/>
      <c r="G75" s="5"/>
      <c r="H75" s="5"/>
      <c r="I75" s="10"/>
      <c r="J75" s="10"/>
      <c r="K75" s="142"/>
      <c r="L75" s="144"/>
      <c r="M75" s="144"/>
      <c r="N75" s="144"/>
      <c r="O75" s="144"/>
      <c r="P75" s="119"/>
      <c r="Q75" s="27"/>
      <c r="S75" s="6" t="str">
        <f t="shared" si="1"/>
        <v>T</v>
      </c>
    </row>
    <row r="76" spans="3:19" s="6" customFormat="1">
      <c r="C76" s="8"/>
      <c r="D76" s="5"/>
      <c r="E76" s="5"/>
      <c r="F76" s="5"/>
      <c r="G76" s="8"/>
      <c r="H76" s="5"/>
      <c r="I76" s="10"/>
      <c r="J76" s="10"/>
      <c r="K76" s="142"/>
      <c r="L76" s="144"/>
      <c r="M76" s="144"/>
      <c r="N76" s="144"/>
      <c r="O76" s="144"/>
      <c r="P76" s="119"/>
      <c r="Q76" s="27"/>
      <c r="S76" s="6" t="str">
        <f t="shared" si="1"/>
        <v>T</v>
      </c>
    </row>
    <row r="77" spans="3:19" s="6" customFormat="1">
      <c r="C77" s="5"/>
      <c r="D77" s="5"/>
      <c r="E77" s="5"/>
      <c r="F77" s="5"/>
      <c r="G77" s="5"/>
      <c r="H77" s="5"/>
      <c r="I77" s="10"/>
      <c r="J77" s="10"/>
      <c r="K77" s="135"/>
      <c r="L77" s="144"/>
      <c r="M77" s="144"/>
      <c r="N77" s="144"/>
      <c r="O77" s="144"/>
      <c r="P77" s="119"/>
      <c r="Q77" s="27"/>
      <c r="S77" s="6" t="str">
        <f t="shared" si="1"/>
        <v>T</v>
      </c>
    </row>
    <row r="78" spans="3:19" s="6" customFormat="1">
      <c r="C78" s="5"/>
      <c r="D78" s="5"/>
      <c r="E78" s="5"/>
      <c r="F78" s="5"/>
      <c r="G78" s="5"/>
      <c r="H78" s="5"/>
      <c r="I78" s="10"/>
      <c r="J78" s="10"/>
      <c r="K78" s="136"/>
      <c r="L78" s="145"/>
      <c r="M78" s="145"/>
      <c r="N78" s="145"/>
      <c r="O78" s="145"/>
      <c r="P78" s="120"/>
      <c r="Q78" s="27"/>
      <c r="S78" s="6" t="str">
        <f t="shared" si="1"/>
        <v>T</v>
      </c>
    </row>
    <row r="79" spans="3:19" s="6" customFormat="1">
      <c r="C79" s="5"/>
      <c r="D79" s="5"/>
      <c r="E79" s="5"/>
      <c r="F79" s="5"/>
      <c r="G79" s="5"/>
      <c r="H79" s="5"/>
      <c r="I79" s="10"/>
      <c r="J79" s="10"/>
      <c r="K79" s="141" t="s">
        <v>997</v>
      </c>
      <c r="L79" s="143"/>
      <c r="M79" s="143" t="s">
        <v>3</v>
      </c>
      <c r="N79" s="143"/>
      <c r="O79" s="143"/>
      <c r="P79" s="123" t="s">
        <v>996</v>
      </c>
      <c r="Q79" s="27"/>
      <c r="R79" s="6" t="s">
        <v>988</v>
      </c>
      <c r="S79" s="6" t="str">
        <f t="shared" si="1"/>
        <v>F</v>
      </c>
    </row>
    <row r="80" spans="3:19" s="6" customFormat="1">
      <c r="C80" s="5"/>
      <c r="D80" s="5"/>
      <c r="E80" s="5"/>
      <c r="F80" s="5"/>
      <c r="G80" s="5"/>
      <c r="H80" s="5"/>
      <c r="I80" s="10"/>
      <c r="J80" s="10"/>
      <c r="K80" s="142"/>
      <c r="L80" s="144"/>
      <c r="M80" s="144"/>
      <c r="N80" s="144"/>
      <c r="O80" s="144"/>
      <c r="P80" s="119"/>
      <c r="Q80" s="27"/>
      <c r="S80" s="6" t="str">
        <f t="shared" si="1"/>
        <v>T</v>
      </c>
    </row>
    <row r="81" spans="2:19" s="6" customFormat="1">
      <c r="B81" s="5"/>
      <c r="C81" s="5"/>
      <c r="D81" s="5"/>
      <c r="E81" s="5"/>
      <c r="F81" s="5"/>
      <c r="G81" s="5"/>
      <c r="H81" s="5"/>
      <c r="I81" s="10"/>
      <c r="J81" s="10"/>
      <c r="K81" s="142"/>
      <c r="L81" s="144"/>
      <c r="M81" s="144"/>
      <c r="N81" s="144"/>
      <c r="O81" s="144"/>
      <c r="P81" s="119"/>
      <c r="Q81" s="27"/>
      <c r="S81" s="6" t="str">
        <f t="shared" si="1"/>
        <v>T</v>
      </c>
    </row>
    <row r="82" spans="2:19" s="6" customFormat="1">
      <c r="B82" s="5"/>
      <c r="C82" s="5"/>
      <c r="D82" s="5"/>
      <c r="E82" s="5"/>
      <c r="F82" s="5"/>
      <c r="G82" s="5"/>
      <c r="H82" s="5"/>
      <c r="I82" s="10"/>
      <c r="J82" s="10"/>
      <c r="K82" s="142"/>
      <c r="L82" s="144"/>
      <c r="M82" s="144"/>
      <c r="N82" s="144"/>
      <c r="O82" s="144"/>
      <c r="P82" s="119"/>
      <c r="Q82" s="27"/>
      <c r="S82" s="6" t="str">
        <f t="shared" si="1"/>
        <v>T</v>
      </c>
    </row>
    <row r="83" spans="2:19" s="6" customFormat="1">
      <c r="B83" s="5"/>
      <c r="C83" s="5"/>
      <c r="D83" s="5"/>
      <c r="E83" s="5"/>
      <c r="F83" s="5"/>
      <c r="G83" s="5"/>
      <c r="H83" s="5"/>
      <c r="I83" s="10"/>
      <c r="J83" s="10"/>
      <c r="K83" s="135"/>
      <c r="L83" s="144"/>
      <c r="M83" s="144"/>
      <c r="N83" s="144"/>
      <c r="O83" s="144"/>
      <c r="P83" s="119"/>
      <c r="Q83" s="27"/>
      <c r="S83" s="6" t="str">
        <f t="shared" si="1"/>
        <v>T</v>
      </c>
    </row>
    <row r="84" spans="2:19" s="6" customFormat="1">
      <c r="B84" s="5"/>
      <c r="C84" s="5"/>
      <c r="D84" s="5"/>
      <c r="E84" s="5"/>
      <c r="F84" s="5"/>
      <c r="G84" s="5"/>
      <c r="H84" s="5"/>
      <c r="I84" s="10"/>
      <c r="J84" s="10"/>
      <c r="K84" s="136"/>
      <c r="L84" s="145"/>
      <c r="M84" s="145"/>
      <c r="N84" s="145"/>
      <c r="O84" s="145"/>
      <c r="P84" s="120"/>
      <c r="Q84" s="27"/>
      <c r="S84" s="6" t="str">
        <f t="shared" si="1"/>
        <v>T</v>
      </c>
    </row>
    <row r="85" spans="2:19" s="6" customFormat="1">
      <c r="B85" s="5"/>
      <c r="C85" s="5"/>
      <c r="D85" s="14" t="s">
        <v>15</v>
      </c>
      <c r="E85" s="8"/>
      <c r="F85" s="15" t="s">
        <v>3</v>
      </c>
      <c r="G85" s="5"/>
      <c r="H85" s="5"/>
      <c r="I85" s="10"/>
      <c r="J85" s="10"/>
      <c r="K85" s="126" t="s">
        <v>998</v>
      </c>
      <c r="L85" s="115"/>
      <c r="M85" s="115" t="s">
        <v>3</v>
      </c>
      <c r="N85" s="115"/>
      <c r="O85" s="115"/>
      <c r="P85" s="123" t="s">
        <v>996</v>
      </c>
      <c r="Q85" s="27"/>
      <c r="S85" s="6" t="str">
        <f t="shared" si="1"/>
        <v>T</v>
      </c>
    </row>
    <row r="86" spans="2:19" s="6" customFormat="1">
      <c r="B86" s="5"/>
      <c r="C86" s="5"/>
      <c r="D86" s="5"/>
      <c r="E86" s="5"/>
      <c r="F86" s="5"/>
      <c r="G86" s="5"/>
      <c r="H86" s="5"/>
      <c r="I86" s="10"/>
      <c r="J86" s="10"/>
      <c r="K86" s="127"/>
      <c r="L86" s="116"/>
      <c r="M86" s="116"/>
      <c r="N86" s="116"/>
      <c r="O86" s="116"/>
      <c r="P86" s="119"/>
      <c r="Q86" s="27"/>
      <c r="S86" s="6" t="str">
        <f t="shared" si="1"/>
        <v>T</v>
      </c>
    </row>
    <row r="87" spans="2:19" s="6" customFormat="1">
      <c r="B87" s="5"/>
      <c r="C87" s="5"/>
      <c r="D87" s="5"/>
      <c r="E87" s="5"/>
      <c r="F87" s="5"/>
      <c r="G87" s="5"/>
      <c r="H87" s="5"/>
      <c r="I87" s="10"/>
      <c r="J87" s="10"/>
      <c r="K87" s="127"/>
      <c r="L87" s="116"/>
      <c r="M87" s="116"/>
      <c r="N87" s="116"/>
      <c r="O87" s="116"/>
      <c r="P87" s="119"/>
      <c r="Q87" s="27"/>
      <c r="S87" s="6" t="str">
        <f t="shared" si="1"/>
        <v>T</v>
      </c>
    </row>
    <row r="88" spans="2:19" s="6" customFormat="1">
      <c r="B88" s="5"/>
      <c r="C88" s="5"/>
      <c r="D88" s="5"/>
      <c r="E88" s="5"/>
      <c r="F88" s="5"/>
      <c r="G88" s="5"/>
      <c r="H88" s="5"/>
      <c r="I88" s="10"/>
      <c r="J88" s="10"/>
      <c r="K88" s="127"/>
      <c r="L88" s="116"/>
      <c r="M88" s="116"/>
      <c r="N88" s="116"/>
      <c r="O88" s="116"/>
      <c r="P88" s="119"/>
      <c r="Q88" s="27"/>
      <c r="S88" s="6" t="str">
        <f t="shared" si="1"/>
        <v>T</v>
      </c>
    </row>
    <row r="89" spans="2:19" s="6" customFormat="1">
      <c r="B89" s="5"/>
      <c r="C89" s="5"/>
      <c r="D89" s="5"/>
      <c r="E89" s="5"/>
      <c r="F89" s="5"/>
      <c r="G89" s="5"/>
      <c r="H89" s="5"/>
      <c r="I89" s="10"/>
      <c r="J89" s="10"/>
      <c r="K89" s="119"/>
      <c r="L89" s="116"/>
      <c r="M89" s="116"/>
      <c r="N89" s="116"/>
      <c r="O89" s="116"/>
      <c r="P89" s="119"/>
      <c r="Q89" s="27"/>
      <c r="S89" s="6" t="str">
        <f t="shared" si="1"/>
        <v>T</v>
      </c>
    </row>
    <row r="90" spans="2:19" s="6" customFormat="1">
      <c r="B90" s="5"/>
      <c r="C90" s="5"/>
      <c r="D90" s="5"/>
      <c r="E90" s="5"/>
      <c r="F90" s="5"/>
      <c r="G90" s="5"/>
      <c r="H90" s="5"/>
      <c r="I90" s="10"/>
      <c r="J90" s="10"/>
      <c r="K90" s="120"/>
      <c r="L90" s="117"/>
      <c r="M90" s="117"/>
      <c r="N90" s="117"/>
      <c r="O90" s="117"/>
      <c r="P90" s="120"/>
      <c r="Q90" s="27"/>
      <c r="S90" s="6" t="str">
        <f t="shared" si="1"/>
        <v>T</v>
      </c>
    </row>
    <row r="91" spans="2:19" s="6" customFormat="1">
      <c r="B91" s="11"/>
      <c r="C91" s="8" t="s">
        <v>18</v>
      </c>
      <c r="D91" s="25"/>
      <c r="E91" s="11">
        <f>COUNTIF(E$92:E$111,"●")</f>
        <v>0</v>
      </c>
      <c r="F91" s="11">
        <f>COUNTIF(F$92:F$111,"●")</f>
        <v>0</v>
      </c>
      <c r="G91" s="11">
        <f>COUNTIF(G$92:G$111,"●")</f>
        <v>1</v>
      </c>
      <c r="H91" s="5"/>
      <c r="I91" s="12"/>
      <c r="J91" s="13" t="s">
        <v>18</v>
      </c>
      <c r="K91" s="26"/>
      <c r="L91" s="12">
        <f>COUNTIF(L$92:L$111,"●")</f>
        <v>0</v>
      </c>
      <c r="M91" s="12">
        <f>COUNTIF(M$92:M$111,"●")</f>
        <v>0</v>
      </c>
      <c r="N91" s="12">
        <f>COUNTIF(N$92:N$111,"●")</f>
        <v>1</v>
      </c>
      <c r="O91" s="12">
        <f>COUNTIF(O$92:O$111,"●")</f>
        <v>19</v>
      </c>
      <c r="P91" s="10"/>
      <c r="Q91" s="5"/>
      <c r="S91" s="6" t="str">
        <f t="shared" si="1"/>
        <v>T</v>
      </c>
    </row>
    <row r="92" spans="2:19" s="6" customFormat="1">
      <c r="B92" s="8"/>
      <c r="C92" s="8"/>
      <c r="D92" s="14" t="s">
        <v>19</v>
      </c>
      <c r="E92" s="8"/>
      <c r="F92" s="8"/>
      <c r="G92" s="15" t="s">
        <v>3</v>
      </c>
      <c r="H92" s="5"/>
      <c r="I92" s="10"/>
      <c r="J92" s="10"/>
      <c r="K92" s="16" t="s">
        <v>999</v>
      </c>
      <c r="L92" s="10"/>
      <c r="M92" s="10"/>
      <c r="N92" s="17" t="s">
        <v>3</v>
      </c>
      <c r="O92" s="17"/>
      <c r="P92" s="18"/>
      <c r="Q92" s="5"/>
      <c r="S92" s="6" t="str">
        <f t="shared" si="1"/>
        <v>T</v>
      </c>
    </row>
    <row r="93" spans="2:19" s="6" customFormat="1">
      <c r="B93" s="5"/>
      <c r="C93" s="5"/>
      <c r="D93" s="20"/>
      <c r="E93" s="20"/>
      <c r="F93" s="20"/>
      <c r="G93" s="20"/>
      <c r="H93" s="5"/>
      <c r="I93" s="10"/>
      <c r="J93" s="10"/>
      <c r="K93" s="31" t="s">
        <v>1000</v>
      </c>
      <c r="L93" s="18"/>
      <c r="M93" s="18"/>
      <c r="N93" s="23"/>
      <c r="O93" s="23" t="s">
        <v>3</v>
      </c>
      <c r="P93" s="18"/>
      <c r="Q93" s="5"/>
      <c r="R93" s="6" t="s">
        <v>960</v>
      </c>
      <c r="S93" s="6" t="str">
        <f t="shared" si="1"/>
        <v>T</v>
      </c>
    </row>
    <row r="94" spans="2:19" s="6" customFormat="1">
      <c r="B94" s="5"/>
      <c r="C94" s="5"/>
      <c r="D94" s="20"/>
      <c r="E94" s="20"/>
      <c r="F94" s="20"/>
      <c r="G94" s="20"/>
      <c r="H94" s="5"/>
      <c r="I94" s="10"/>
      <c r="J94" s="10"/>
      <c r="K94" s="31" t="s">
        <v>1001</v>
      </c>
      <c r="L94" s="18"/>
      <c r="M94" s="18"/>
      <c r="N94" s="23"/>
      <c r="O94" s="23" t="s">
        <v>3</v>
      </c>
      <c r="P94" s="18"/>
      <c r="Q94" s="5"/>
      <c r="R94" s="6" t="s">
        <v>960</v>
      </c>
      <c r="S94" s="6" t="str">
        <f t="shared" si="1"/>
        <v>T</v>
      </c>
    </row>
    <row r="95" spans="2:19" s="6" customFormat="1">
      <c r="B95" s="5"/>
      <c r="C95" s="5"/>
      <c r="D95" s="20"/>
      <c r="E95" s="20"/>
      <c r="F95" s="20"/>
      <c r="G95" s="20"/>
      <c r="H95" s="5"/>
      <c r="I95" s="10"/>
      <c r="J95" s="10"/>
      <c r="K95" s="31" t="s">
        <v>1002</v>
      </c>
      <c r="L95" s="18"/>
      <c r="M95" s="18"/>
      <c r="N95" s="23"/>
      <c r="O95" s="23" t="s">
        <v>3</v>
      </c>
      <c r="P95" s="18"/>
      <c r="Q95" s="5"/>
      <c r="R95" s="6" t="s">
        <v>960</v>
      </c>
      <c r="S95" s="6" t="str">
        <f t="shared" si="1"/>
        <v>T</v>
      </c>
    </row>
    <row r="96" spans="2:19" s="6" customFormat="1">
      <c r="B96" s="5"/>
      <c r="C96" s="5"/>
      <c r="D96" s="20"/>
      <c r="E96" s="20"/>
      <c r="F96" s="20"/>
      <c r="G96" s="20"/>
      <c r="H96" s="5"/>
      <c r="I96" s="10"/>
      <c r="J96" s="10"/>
      <c r="K96" s="31" t="s">
        <v>1003</v>
      </c>
      <c r="L96" s="18"/>
      <c r="M96" s="18"/>
      <c r="N96" s="23"/>
      <c r="O96" s="23" t="s">
        <v>3</v>
      </c>
      <c r="P96" s="18"/>
      <c r="Q96" s="5"/>
      <c r="R96" s="6" t="s">
        <v>960</v>
      </c>
      <c r="S96" s="6" t="str">
        <f t="shared" si="1"/>
        <v>T</v>
      </c>
    </row>
    <row r="97" spans="2:19" s="6" customFormat="1">
      <c r="B97" s="5"/>
      <c r="C97" s="5"/>
      <c r="D97" s="20"/>
      <c r="E97" s="20"/>
      <c r="F97" s="20"/>
      <c r="G97" s="20"/>
      <c r="H97" s="5"/>
      <c r="I97" s="10"/>
      <c r="J97" s="10"/>
      <c r="K97" s="31" t="s">
        <v>1004</v>
      </c>
      <c r="L97" s="18"/>
      <c r="M97" s="18"/>
      <c r="N97" s="23"/>
      <c r="O97" s="23" t="s">
        <v>3</v>
      </c>
      <c r="P97" s="18"/>
      <c r="Q97" s="5"/>
      <c r="R97" s="6" t="s">
        <v>960</v>
      </c>
      <c r="S97" s="6" t="str">
        <f t="shared" si="1"/>
        <v>T</v>
      </c>
    </row>
    <row r="98" spans="2:19" s="6" customFormat="1">
      <c r="B98" s="5"/>
      <c r="C98" s="5"/>
      <c r="D98" s="20"/>
      <c r="E98" s="20"/>
      <c r="F98" s="20"/>
      <c r="G98" s="20"/>
      <c r="H98" s="5"/>
      <c r="I98" s="10"/>
      <c r="J98" s="10"/>
      <c r="K98" s="31" t="s">
        <v>1005</v>
      </c>
      <c r="L98" s="18"/>
      <c r="M98" s="18"/>
      <c r="N98" s="23"/>
      <c r="O98" s="23" t="s">
        <v>3</v>
      </c>
      <c r="P98" s="18"/>
      <c r="Q98" s="5"/>
      <c r="R98" s="6" t="s">
        <v>960</v>
      </c>
      <c r="S98" s="6" t="str">
        <f t="shared" si="1"/>
        <v>T</v>
      </c>
    </row>
    <row r="99" spans="2:19" s="6" customFormat="1">
      <c r="B99" s="5"/>
      <c r="C99" s="5"/>
      <c r="D99" s="20"/>
      <c r="E99" s="20"/>
      <c r="F99" s="20"/>
      <c r="G99" s="20"/>
      <c r="H99" s="5"/>
      <c r="I99" s="10"/>
      <c r="J99" s="10"/>
      <c r="K99" s="31" t="s">
        <v>1006</v>
      </c>
      <c r="L99" s="18"/>
      <c r="M99" s="18"/>
      <c r="N99" s="23"/>
      <c r="O99" s="23" t="s">
        <v>3</v>
      </c>
      <c r="P99" s="18"/>
      <c r="Q99" s="5"/>
      <c r="R99" s="6" t="s">
        <v>960</v>
      </c>
      <c r="S99" s="6" t="str">
        <f t="shared" si="1"/>
        <v>T</v>
      </c>
    </row>
    <row r="100" spans="2:19" s="6" customFormat="1">
      <c r="B100" s="5"/>
      <c r="C100" s="5"/>
      <c r="D100" s="20"/>
      <c r="E100" s="20"/>
      <c r="F100" s="20"/>
      <c r="G100" s="20"/>
      <c r="H100" s="5"/>
      <c r="I100" s="10"/>
      <c r="J100" s="10"/>
      <c r="K100" s="31" t="s">
        <v>1007</v>
      </c>
      <c r="L100" s="18"/>
      <c r="M100" s="18"/>
      <c r="N100" s="23"/>
      <c r="O100" s="23" t="s">
        <v>3</v>
      </c>
      <c r="P100" s="18"/>
      <c r="Q100" s="5"/>
      <c r="R100" s="6" t="s">
        <v>960</v>
      </c>
      <c r="S100" s="6" t="str">
        <f t="shared" si="1"/>
        <v>T</v>
      </c>
    </row>
    <row r="101" spans="2:19" s="6" customFormat="1">
      <c r="B101" s="5"/>
      <c r="C101" s="5"/>
      <c r="D101" s="20"/>
      <c r="E101" s="20"/>
      <c r="F101" s="20"/>
      <c r="G101" s="20"/>
      <c r="H101" s="5"/>
      <c r="I101" s="10"/>
      <c r="J101" s="10"/>
      <c r="K101" s="31" t="s">
        <v>1008</v>
      </c>
      <c r="L101" s="18"/>
      <c r="M101" s="18"/>
      <c r="N101" s="23"/>
      <c r="O101" s="23" t="s">
        <v>3</v>
      </c>
      <c r="P101" s="18"/>
      <c r="Q101" s="5"/>
      <c r="R101" s="6" t="s">
        <v>960</v>
      </c>
      <c r="S101" s="6" t="str">
        <f t="shared" si="1"/>
        <v>T</v>
      </c>
    </row>
    <row r="102" spans="2:19" s="6" customFormat="1">
      <c r="B102" s="5"/>
      <c r="C102" s="5"/>
      <c r="D102" s="20"/>
      <c r="E102" s="20"/>
      <c r="F102" s="20"/>
      <c r="G102" s="20"/>
      <c r="H102" s="5"/>
      <c r="I102" s="10"/>
      <c r="J102" s="10"/>
      <c r="K102" s="31" t="s">
        <v>1009</v>
      </c>
      <c r="L102" s="18"/>
      <c r="M102" s="18"/>
      <c r="N102" s="23"/>
      <c r="O102" s="23" t="s">
        <v>3</v>
      </c>
      <c r="P102" s="18"/>
      <c r="Q102" s="5"/>
      <c r="R102" s="6" t="s">
        <v>960</v>
      </c>
      <c r="S102" s="6" t="str">
        <f t="shared" si="1"/>
        <v>T</v>
      </c>
    </row>
    <row r="103" spans="2:19" s="6" customFormat="1">
      <c r="B103" s="5"/>
      <c r="C103" s="5"/>
      <c r="D103" s="20"/>
      <c r="E103" s="20"/>
      <c r="F103" s="20"/>
      <c r="G103" s="20"/>
      <c r="H103" s="5"/>
      <c r="I103" s="10"/>
      <c r="J103" s="10"/>
      <c r="K103" s="31" t="s">
        <v>1010</v>
      </c>
      <c r="L103" s="18"/>
      <c r="M103" s="18"/>
      <c r="N103" s="23"/>
      <c r="O103" s="23" t="s">
        <v>3</v>
      </c>
      <c r="P103" s="18"/>
      <c r="Q103" s="5"/>
      <c r="R103" s="6" t="s">
        <v>960</v>
      </c>
      <c r="S103" s="6" t="str">
        <f t="shared" si="1"/>
        <v>T</v>
      </c>
    </row>
    <row r="104" spans="2:19" s="6" customFormat="1">
      <c r="B104" s="5"/>
      <c r="C104" s="5"/>
      <c r="D104" s="20"/>
      <c r="E104" s="20"/>
      <c r="F104" s="20"/>
      <c r="G104" s="20"/>
      <c r="H104" s="5"/>
      <c r="I104" s="10"/>
      <c r="J104" s="10"/>
      <c r="K104" s="31" t="s">
        <v>1011</v>
      </c>
      <c r="L104" s="18"/>
      <c r="M104" s="18"/>
      <c r="N104" s="23"/>
      <c r="O104" s="23" t="s">
        <v>3</v>
      </c>
      <c r="P104" s="18"/>
      <c r="Q104" s="5"/>
      <c r="R104" s="6" t="s">
        <v>960</v>
      </c>
      <c r="S104" s="6" t="str">
        <f t="shared" si="1"/>
        <v>T</v>
      </c>
    </row>
    <row r="105" spans="2:19" s="6" customFormat="1">
      <c r="B105" s="5"/>
      <c r="C105" s="5"/>
      <c r="D105" s="20"/>
      <c r="E105" s="20"/>
      <c r="F105" s="20"/>
      <c r="G105" s="20"/>
      <c r="H105" s="5"/>
      <c r="I105" s="10"/>
      <c r="J105" s="10"/>
      <c r="K105" s="31" t="s">
        <v>1012</v>
      </c>
      <c r="L105" s="18"/>
      <c r="M105" s="18"/>
      <c r="N105" s="23"/>
      <c r="O105" s="23" t="s">
        <v>3</v>
      </c>
      <c r="P105" s="18"/>
      <c r="Q105" s="5"/>
      <c r="R105" s="6" t="s">
        <v>960</v>
      </c>
      <c r="S105" s="6" t="str">
        <f t="shared" si="1"/>
        <v>T</v>
      </c>
    </row>
    <row r="106" spans="2:19" s="6" customFormat="1">
      <c r="B106" s="5"/>
      <c r="C106" s="5"/>
      <c r="D106" s="20"/>
      <c r="E106" s="20"/>
      <c r="F106" s="20"/>
      <c r="G106" s="20"/>
      <c r="H106" s="5"/>
      <c r="I106" s="10"/>
      <c r="J106" s="10"/>
      <c r="K106" s="31" t="s">
        <v>1013</v>
      </c>
      <c r="L106" s="18"/>
      <c r="M106" s="18"/>
      <c r="N106" s="23"/>
      <c r="O106" s="23" t="s">
        <v>3</v>
      </c>
      <c r="P106" s="18"/>
      <c r="Q106" s="5"/>
      <c r="R106" s="6" t="s">
        <v>960</v>
      </c>
      <c r="S106" s="6" t="str">
        <f t="shared" si="1"/>
        <v>T</v>
      </c>
    </row>
    <row r="107" spans="2:19" s="6" customFormat="1">
      <c r="B107" s="5"/>
      <c r="C107" s="5"/>
      <c r="D107" s="20"/>
      <c r="E107" s="20"/>
      <c r="F107" s="20"/>
      <c r="G107" s="20"/>
      <c r="H107" s="5"/>
      <c r="I107" s="10"/>
      <c r="J107" s="10"/>
      <c r="K107" s="31" t="s">
        <v>1014</v>
      </c>
      <c r="L107" s="18"/>
      <c r="M107" s="18"/>
      <c r="N107" s="23"/>
      <c r="O107" s="23" t="s">
        <v>3</v>
      </c>
      <c r="P107" s="18"/>
      <c r="Q107" s="5"/>
      <c r="R107" s="6" t="s">
        <v>960</v>
      </c>
      <c r="S107" s="6" t="str">
        <f t="shared" si="1"/>
        <v>T</v>
      </c>
    </row>
    <row r="108" spans="2:19" s="6" customFormat="1">
      <c r="B108" s="5"/>
      <c r="C108" s="5"/>
      <c r="D108" s="20"/>
      <c r="E108" s="20"/>
      <c r="F108" s="20"/>
      <c r="G108" s="20"/>
      <c r="H108" s="5"/>
      <c r="I108" s="10"/>
      <c r="J108" s="10"/>
      <c r="K108" s="31" t="s">
        <v>1015</v>
      </c>
      <c r="L108" s="18"/>
      <c r="M108" s="18"/>
      <c r="N108" s="23"/>
      <c r="O108" s="23" t="s">
        <v>3</v>
      </c>
      <c r="P108" s="18"/>
      <c r="Q108" s="5"/>
      <c r="R108" s="6" t="s">
        <v>960</v>
      </c>
      <c r="S108" s="6" t="str">
        <f t="shared" si="1"/>
        <v>T</v>
      </c>
    </row>
    <row r="109" spans="2:19" s="6" customFormat="1">
      <c r="B109" s="5"/>
      <c r="C109" s="5"/>
      <c r="D109" s="20"/>
      <c r="E109" s="20"/>
      <c r="F109" s="20"/>
      <c r="G109" s="20"/>
      <c r="H109" s="5"/>
      <c r="I109" s="10"/>
      <c r="J109" s="10"/>
      <c r="K109" s="31" t="s">
        <v>1016</v>
      </c>
      <c r="L109" s="18"/>
      <c r="M109" s="18"/>
      <c r="N109" s="23"/>
      <c r="O109" s="23" t="s">
        <v>3</v>
      </c>
      <c r="P109" s="18"/>
      <c r="Q109" s="5"/>
      <c r="R109" s="6" t="s">
        <v>960</v>
      </c>
      <c r="S109" s="6" t="str">
        <f t="shared" si="1"/>
        <v>T</v>
      </c>
    </row>
    <row r="110" spans="2:19" s="6" customFormat="1">
      <c r="B110" s="5"/>
      <c r="C110" s="5"/>
      <c r="D110" s="20"/>
      <c r="E110" s="20"/>
      <c r="F110" s="20"/>
      <c r="G110" s="20"/>
      <c r="H110" s="5"/>
      <c r="I110" s="10"/>
      <c r="J110" s="10"/>
      <c r="K110" s="31" t="s">
        <v>1017</v>
      </c>
      <c r="L110" s="18"/>
      <c r="M110" s="18"/>
      <c r="N110" s="23"/>
      <c r="O110" s="23" t="s">
        <v>3</v>
      </c>
      <c r="P110" s="18"/>
      <c r="Q110" s="5"/>
      <c r="R110" s="6" t="s">
        <v>960</v>
      </c>
      <c r="S110" s="6" t="str">
        <f t="shared" si="1"/>
        <v>T</v>
      </c>
    </row>
    <row r="111" spans="2:19" s="6" customFormat="1">
      <c r="B111" s="5"/>
      <c r="C111" s="5"/>
      <c r="D111" s="20"/>
      <c r="E111" s="20"/>
      <c r="F111" s="20"/>
      <c r="G111" s="20"/>
      <c r="H111" s="5"/>
      <c r="I111" s="10"/>
      <c r="J111" s="10"/>
      <c r="K111" s="31" t="s">
        <v>1018</v>
      </c>
      <c r="L111" s="18"/>
      <c r="M111" s="18"/>
      <c r="N111" s="23"/>
      <c r="O111" s="23" t="s">
        <v>3</v>
      </c>
      <c r="P111" s="18"/>
      <c r="Q111" s="5"/>
      <c r="R111" s="6" t="s">
        <v>960</v>
      </c>
      <c r="S111" s="6" t="str">
        <f t="shared" si="1"/>
        <v>T</v>
      </c>
    </row>
    <row r="112" spans="2:19" s="6" customFormat="1">
      <c r="B112" s="11"/>
      <c r="C112" s="8" t="s">
        <v>20</v>
      </c>
      <c r="D112" s="25"/>
      <c r="E112" s="11">
        <f>COUNTIF(E$113:E$136,"●")</f>
        <v>0</v>
      </c>
      <c r="F112" s="11">
        <f>COUNTIF(F$113:F$136,"●")</f>
        <v>2</v>
      </c>
      <c r="G112" s="11">
        <f>COUNTIF(G$113:G$136,"●")</f>
        <v>16</v>
      </c>
      <c r="H112" s="5"/>
      <c r="I112" s="12"/>
      <c r="J112" s="13" t="s">
        <v>20</v>
      </c>
      <c r="K112" s="26"/>
      <c r="L112" s="12">
        <f>COUNTIF(L$113:L$136,"●")</f>
        <v>0</v>
      </c>
      <c r="M112" s="12">
        <f>COUNTIF(M$113:M$136,"●")</f>
        <v>1</v>
      </c>
      <c r="N112" s="12">
        <f>COUNTIF(N$113:N$136,"●")</f>
        <v>12</v>
      </c>
      <c r="O112" s="12">
        <f>COUNTIF(O$113:O$136,"●")</f>
        <v>7</v>
      </c>
      <c r="P112" s="10"/>
      <c r="Q112" s="5"/>
      <c r="S112" s="6" t="str">
        <f t="shared" si="1"/>
        <v>F</v>
      </c>
    </row>
    <row r="113" spans="2:20">
      <c r="B113" s="8"/>
      <c r="C113" s="8"/>
      <c r="D113" s="14" t="s">
        <v>29</v>
      </c>
      <c r="E113" s="8"/>
      <c r="F113" s="15" t="s">
        <v>3</v>
      </c>
      <c r="G113" s="8"/>
      <c r="I113" s="10"/>
      <c r="J113" s="10"/>
      <c r="K113" s="138" t="s">
        <v>1019</v>
      </c>
      <c r="L113" s="115"/>
      <c r="M113" s="115" t="s">
        <v>3</v>
      </c>
      <c r="N113" s="115"/>
      <c r="O113" s="115"/>
      <c r="P113" s="123"/>
      <c r="Q113" s="27"/>
      <c r="S113" s="6" t="str">
        <f t="shared" si="1"/>
        <v>T</v>
      </c>
    </row>
    <row r="114" spans="2:20">
      <c r="B114" s="8"/>
      <c r="C114" s="8"/>
      <c r="I114" s="10"/>
      <c r="J114" s="10"/>
      <c r="K114" s="139"/>
      <c r="L114" s="116"/>
      <c r="M114" s="116"/>
      <c r="N114" s="116"/>
      <c r="O114" s="116"/>
      <c r="P114" s="135"/>
      <c r="Q114" s="27"/>
      <c r="S114" s="6" t="str">
        <f t="shared" si="1"/>
        <v>T</v>
      </c>
    </row>
    <row r="115" spans="2:20">
      <c r="B115" s="8"/>
      <c r="C115" s="8"/>
      <c r="I115" s="10"/>
      <c r="J115" s="10"/>
      <c r="K115" s="139"/>
      <c r="L115" s="116"/>
      <c r="M115" s="116"/>
      <c r="N115" s="116"/>
      <c r="O115" s="116"/>
      <c r="P115" s="135"/>
      <c r="Q115" s="27"/>
      <c r="S115" s="6" t="str">
        <f t="shared" si="1"/>
        <v>T</v>
      </c>
    </row>
    <row r="116" spans="2:20">
      <c r="B116" s="8"/>
      <c r="C116" s="8"/>
      <c r="I116" s="10"/>
      <c r="J116" s="10"/>
      <c r="K116" s="140"/>
      <c r="L116" s="117"/>
      <c r="M116" s="117"/>
      <c r="N116" s="117"/>
      <c r="O116" s="117"/>
      <c r="P116" s="136"/>
      <c r="Q116" s="27"/>
      <c r="S116" s="6" t="str">
        <f t="shared" si="1"/>
        <v>T</v>
      </c>
    </row>
    <row r="117" spans="2:20">
      <c r="B117" s="8"/>
      <c r="C117" s="8"/>
      <c r="D117" s="14" t="s">
        <v>21</v>
      </c>
      <c r="E117" s="8"/>
      <c r="F117" s="8"/>
      <c r="G117" s="15" t="s">
        <v>3</v>
      </c>
      <c r="I117" s="10"/>
      <c r="J117" s="10"/>
      <c r="K117" s="16" t="s">
        <v>1020</v>
      </c>
      <c r="L117" s="10"/>
      <c r="M117" s="17"/>
      <c r="N117" s="17" t="s">
        <v>3</v>
      </c>
      <c r="O117" s="17"/>
      <c r="P117" s="18"/>
      <c r="S117" s="6" t="str">
        <f t="shared" si="1"/>
        <v>T</v>
      </c>
    </row>
    <row r="118" spans="2:20">
      <c r="B118" s="8"/>
      <c r="C118" s="8"/>
      <c r="D118" s="14" t="s">
        <v>22</v>
      </c>
      <c r="E118" s="8"/>
      <c r="F118" s="15" t="s">
        <v>3</v>
      </c>
      <c r="G118" s="8"/>
      <c r="I118" s="10"/>
      <c r="J118" s="10"/>
      <c r="K118" s="16" t="s">
        <v>22</v>
      </c>
      <c r="L118" s="10"/>
      <c r="M118" s="10"/>
      <c r="N118" s="32" t="s">
        <v>3</v>
      </c>
      <c r="O118" s="17"/>
      <c r="P118" s="18"/>
      <c r="S118" s="6" t="str">
        <f t="shared" si="1"/>
        <v>F</v>
      </c>
      <c r="T118" s="6" t="s">
        <v>1021</v>
      </c>
    </row>
    <row r="119" spans="2:20">
      <c r="B119" s="8"/>
      <c r="C119" s="8"/>
      <c r="D119" s="14" t="s">
        <v>23</v>
      </c>
      <c r="E119" s="8"/>
      <c r="F119" s="8"/>
      <c r="G119" s="15" t="s">
        <v>3</v>
      </c>
      <c r="I119" s="10"/>
      <c r="J119" s="10"/>
      <c r="K119" s="16" t="s">
        <v>1022</v>
      </c>
      <c r="L119" s="10"/>
      <c r="M119" s="10"/>
      <c r="N119" s="17" t="s">
        <v>3</v>
      </c>
      <c r="O119" s="17"/>
      <c r="P119" s="18"/>
      <c r="S119" s="6" t="str">
        <f t="shared" si="1"/>
        <v>T</v>
      </c>
    </row>
    <row r="120" spans="2:20">
      <c r="B120" s="8"/>
      <c r="C120" s="8"/>
      <c r="D120" s="14" t="s">
        <v>25</v>
      </c>
      <c r="E120" s="8"/>
      <c r="F120" s="8"/>
      <c r="G120" s="15" t="s">
        <v>3</v>
      </c>
      <c r="I120" s="10"/>
      <c r="J120" s="10"/>
      <c r="K120" s="16" t="s">
        <v>1023</v>
      </c>
      <c r="L120" s="10"/>
      <c r="M120" s="10"/>
      <c r="N120" s="17" t="s">
        <v>3</v>
      </c>
      <c r="O120" s="17"/>
      <c r="P120" s="18"/>
      <c r="S120" s="6" t="str">
        <f t="shared" si="1"/>
        <v>T</v>
      </c>
    </row>
    <row r="121" spans="2:20">
      <c r="B121" s="8"/>
      <c r="C121" s="8"/>
      <c r="D121" s="14" t="s">
        <v>27</v>
      </c>
      <c r="E121" s="8"/>
      <c r="F121" s="8"/>
      <c r="G121" s="15" t="s">
        <v>3</v>
      </c>
      <c r="I121" s="10"/>
      <c r="J121" s="10"/>
      <c r="K121" s="16" t="s">
        <v>1024</v>
      </c>
      <c r="L121" s="10"/>
      <c r="M121" s="10"/>
      <c r="N121" s="17" t="s">
        <v>3</v>
      </c>
      <c r="O121" s="17"/>
      <c r="P121" s="18"/>
      <c r="S121" s="6" t="str">
        <f t="shared" si="1"/>
        <v>T</v>
      </c>
    </row>
    <row r="122" spans="2:20">
      <c r="B122" s="8"/>
      <c r="C122" s="8"/>
      <c r="D122" s="14" t="s">
        <v>28</v>
      </c>
      <c r="E122" s="8"/>
      <c r="F122" s="8"/>
      <c r="G122" s="15" t="s">
        <v>3</v>
      </c>
      <c r="I122" s="10"/>
      <c r="J122" s="10"/>
      <c r="K122" s="16" t="s">
        <v>1025</v>
      </c>
      <c r="L122" s="10"/>
      <c r="M122" s="10"/>
      <c r="N122" s="17" t="s">
        <v>3</v>
      </c>
      <c r="O122" s="17"/>
      <c r="P122" s="18"/>
      <c r="S122" s="6" t="str">
        <f t="shared" si="1"/>
        <v>T</v>
      </c>
    </row>
    <row r="123" spans="2:20">
      <c r="B123" s="8"/>
      <c r="C123" s="8"/>
      <c r="D123" s="14" t="s">
        <v>33</v>
      </c>
      <c r="E123" s="8"/>
      <c r="F123" s="8"/>
      <c r="G123" s="15" t="s">
        <v>3</v>
      </c>
      <c r="I123" s="10"/>
      <c r="J123" s="10"/>
      <c r="K123" s="16" t="s">
        <v>1026</v>
      </c>
      <c r="L123" s="10"/>
      <c r="M123" s="17"/>
      <c r="N123" s="17" t="s">
        <v>3</v>
      </c>
      <c r="O123" s="17"/>
      <c r="P123" s="18"/>
      <c r="S123" s="6" t="str">
        <f t="shared" si="1"/>
        <v>T</v>
      </c>
    </row>
    <row r="124" spans="2:20">
      <c r="B124" s="8"/>
      <c r="C124" s="8"/>
      <c r="D124" s="14" t="s">
        <v>34</v>
      </c>
      <c r="E124" s="8"/>
      <c r="F124" s="8"/>
      <c r="G124" s="15" t="s">
        <v>3</v>
      </c>
      <c r="I124" s="10"/>
      <c r="J124" s="10"/>
      <c r="K124" s="16" t="s">
        <v>1027</v>
      </c>
      <c r="L124" s="10"/>
      <c r="M124" s="10"/>
      <c r="N124" s="17" t="s">
        <v>3</v>
      </c>
      <c r="O124" s="17"/>
      <c r="P124" s="18"/>
      <c r="S124" s="6" t="str">
        <f t="shared" si="1"/>
        <v>T</v>
      </c>
    </row>
    <row r="125" spans="2:20">
      <c r="B125" s="8"/>
      <c r="C125" s="8"/>
      <c r="D125" s="14" t="s">
        <v>35</v>
      </c>
      <c r="E125" s="8"/>
      <c r="F125" s="8"/>
      <c r="G125" s="15" t="s">
        <v>3</v>
      </c>
      <c r="I125" s="10"/>
      <c r="J125" s="10"/>
      <c r="K125" s="16" t="s">
        <v>1028</v>
      </c>
      <c r="L125" s="10"/>
      <c r="M125" s="10"/>
      <c r="N125" s="17" t="s">
        <v>3</v>
      </c>
      <c r="O125" s="17"/>
      <c r="P125" s="18"/>
      <c r="S125" s="6" t="str">
        <f t="shared" si="1"/>
        <v>T</v>
      </c>
    </row>
    <row r="126" spans="2:20">
      <c r="B126" s="8"/>
      <c r="C126" s="8"/>
      <c r="D126" s="14" t="s">
        <v>36</v>
      </c>
      <c r="E126" s="8"/>
      <c r="F126" s="8"/>
      <c r="G126" s="15" t="s">
        <v>3</v>
      </c>
      <c r="I126" s="10"/>
      <c r="J126" s="10"/>
      <c r="K126" s="16" t="s">
        <v>1029</v>
      </c>
      <c r="L126" s="10"/>
      <c r="M126" s="10"/>
      <c r="N126" s="17" t="s">
        <v>3</v>
      </c>
      <c r="O126" s="17"/>
      <c r="P126" s="18"/>
      <c r="S126" s="6" t="str">
        <f t="shared" si="1"/>
        <v>T</v>
      </c>
    </row>
    <row r="127" spans="2:20">
      <c r="B127" s="8"/>
      <c r="C127" s="8"/>
      <c r="D127" s="14" t="s">
        <v>37</v>
      </c>
      <c r="E127" s="8"/>
      <c r="F127" s="8"/>
      <c r="G127" s="15" t="s">
        <v>3</v>
      </c>
      <c r="I127" s="10"/>
      <c r="J127" s="10"/>
      <c r="K127" s="16" t="s">
        <v>1030</v>
      </c>
      <c r="L127" s="10"/>
      <c r="M127" s="10"/>
      <c r="N127" s="17" t="s">
        <v>3</v>
      </c>
      <c r="O127" s="17"/>
      <c r="P127" s="18"/>
      <c r="S127" s="6" t="str">
        <f t="shared" si="1"/>
        <v>T</v>
      </c>
    </row>
    <row r="128" spans="2:20">
      <c r="B128" s="8"/>
      <c r="C128" s="8"/>
      <c r="D128" s="14" t="s">
        <v>38</v>
      </c>
      <c r="E128" s="8"/>
      <c r="F128" s="8"/>
      <c r="G128" s="15" t="s">
        <v>3</v>
      </c>
      <c r="I128" s="10"/>
      <c r="J128" s="10"/>
      <c r="K128" s="16" t="s">
        <v>1031</v>
      </c>
      <c r="L128" s="10"/>
      <c r="M128" s="10"/>
      <c r="N128" s="17" t="s">
        <v>3</v>
      </c>
      <c r="O128" s="17"/>
      <c r="P128" s="18"/>
      <c r="S128" s="6" t="str">
        <f t="shared" si="1"/>
        <v>T</v>
      </c>
    </row>
    <row r="129" spans="2:20">
      <c r="B129" s="8"/>
      <c r="C129" s="8"/>
      <c r="I129" s="10"/>
      <c r="J129" s="10"/>
      <c r="K129" s="16" t="s">
        <v>1032</v>
      </c>
      <c r="L129" s="10"/>
      <c r="M129" s="10"/>
      <c r="N129" s="17"/>
      <c r="O129" s="17" t="s">
        <v>3</v>
      </c>
      <c r="P129" s="18"/>
      <c r="S129" s="6" t="str">
        <f t="shared" si="1"/>
        <v>T</v>
      </c>
    </row>
    <row r="130" spans="2:20">
      <c r="B130" s="8"/>
      <c r="C130" s="8"/>
      <c r="D130" s="28" t="s">
        <v>30</v>
      </c>
      <c r="E130" s="29"/>
      <c r="F130" s="29"/>
      <c r="G130" s="30" t="s">
        <v>3</v>
      </c>
      <c r="I130" s="10"/>
      <c r="J130" s="10"/>
      <c r="K130" s="16" t="s">
        <v>1033</v>
      </c>
      <c r="L130" s="10"/>
      <c r="M130" s="10"/>
      <c r="N130" s="17"/>
      <c r="O130" s="32" t="s">
        <v>3</v>
      </c>
      <c r="P130" s="18"/>
      <c r="R130" s="6" t="s">
        <v>1034</v>
      </c>
      <c r="S130" s="6" t="str">
        <f t="shared" si="1"/>
        <v>F</v>
      </c>
      <c r="T130" s="6" t="s">
        <v>1035</v>
      </c>
    </row>
    <row r="131" spans="2:20">
      <c r="B131" s="33"/>
      <c r="C131" s="33"/>
      <c r="D131" s="28" t="s">
        <v>31</v>
      </c>
      <c r="E131" s="29"/>
      <c r="F131" s="29"/>
      <c r="G131" s="30" t="s">
        <v>3</v>
      </c>
      <c r="I131" s="10"/>
      <c r="J131" s="10"/>
      <c r="K131" s="16"/>
      <c r="L131" s="10"/>
      <c r="M131" s="10"/>
      <c r="N131" s="17"/>
      <c r="O131" s="17"/>
      <c r="P131" s="18"/>
      <c r="R131" s="6" t="s">
        <v>1034</v>
      </c>
      <c r="S131" s="6" t="str">
        <f t="shared" si="1"/>
        <v>F</v>
      </c>
    </row>
    <row r="132" spans="2:20">
      <c r="D132" s="14" t="s">
        <v>32</v>
      </c>
      <c r="E132" s="8"/>
      <c r="F132" s="8"/>
      <c r="G132" s="15" t="s">
        <v>3</v>
      </c>
      <c r="I132" s="10"/>
      <c r="J132" s="10"/>
      <c r="K132" s="16" t="s">
        <v>32</v>
      </c>
      <c r="L132" s="10"/>
      <c r="M132" s="10"/>
      <c r="N132" s="17"/>
      <c r="O132" s="32" t="s">
        <v>3</v>
      </c>
      <c r="P132" s="18"/>
      <c r="S132" s="6" t="str">
        <f t="shared" ref="S132:S195" si="2">_xlfn.IFNA(IF(AND(E132=L132,F132=M132,G132=N132),"T","F"),"")</f>
        <v>F</v>
      </c>
      <c r="T132" s="6" t="s">
        <v>1035</v>
      </c>
    </row>
    <row r="133" spans="2:20">
      <c r="I133" s="10"/>
      <c r="J133" s="10"/>
      <c r="K133" s="31" t="s">
        <v>1036</v>
      </c>
      <c r="L133" s="18"/>
      <c r="M133" s="18"/>
      <c r="N133" s="23"/>
      <c r="O133" s="23" t="s">
        <v>3</v>
      </c>
      <c r="P133" s="18"/>
      <c r="R133" s="94" t="s">
        <v>4517</v>
      </c>
      <c r="S133" s="6" t="str">
        <f t="shared" si="2"/>
        <v>T</v>
      </c>
    </row>
    <row r="134" spans="2:20">
      <c r="D134" s="14" t="s">
        <v>24</v>
      </c>
      <c r="E134" s="8"/>
      <c r="F134" s="8"/>
      <c r="G134" s="15" t="s">
        <v>3</v>
      </c>
      <c r="I134" s="10"/>
      <c r="J134" s="10"/>
      <c r="K134" s="16" t="s">
        <v>1037</v>
      </c>
      <c r="L134" s="10"/>
      <c r="M134" s="10"/>
      <c r="N134" s="17"/>
      <c r="O134" s="32" t="s">
        <v>3</v>
      </c>
      <c r="P134" s="18"/>
      <c r="S134" s="6" t="str">
        <f t="shared" si="2"/>
        <v>F</v>
      </c>
      <c r="T134" s="6" t="s">
        <v>1035</v>
      </c>
    </row>
    <row r="135" spans="2:20">
      <c r="I135" s="10"/>
      <c r="J135" s="10"/>
      <c r="K135" s="31" t="s">
        <v>1038</v>
      </c>
      <c r="L135" s="18"/>
      <c r="M135" s="18"/>
      <c r="N135" s="23"/>
      <c r="O135" s="23" t="s">
        <v>3</v>
      </c>
      <c r="P135" s="18"/>
      <c r="R135" s="94" t="s">
        <v>4517</v>
      </c>
      <c r="S135" s="6" t="str">
        <f t="shared" si="2"/>
        <v>T</v>
      </c>
    </row>
    <row r="136" spans="2:20">
      <c r="D136" s="14" t="s">
        <v>26</v>
      </c>
      <c r="E136" s="8"/>
      <c r="F136" s="8"/>
      <c r="G136" s="15" t="s">
        <v>3</v>
      </c>
      <c r="I136" s="10"/>
      <c r="J136" s="10"/>
      <c r="K136" s="16" t="s">
        <v>1039</v>
      </c>
      <c r="L136" s="10"/>
      <c r="M136" s="10"/>
      <c r="N136" s="17"/>
      <c r="O136" s="32" t="s">
        <v>3</v>
      </c>
      <c r="P136" s="18"/>
      <c r="S136" s="6" t="str">
        <f t="shared" si="2"/>
        <v>F</v>
      </c>
      <c r="T136" s="6" t="s">
        <v>1035</v>
      </c>
    </row>
    <row r="137" spans="2:20">
      <c r="B137" s="11"/>
      <c r="C137" s="8" t="s">
        <v>40</v>
      </c>
      <c r="D137" s="25"/>
      <c r="E137" s="11">
        <f>COUNTIF(E$138:E$143,"●")</f>
        <v>0</v>
      </c>
      <c r="F137" s="11">
        <f>COUNTIF(F$138:F$143,"●")</f>
        <v>0</v>
      </c>
      <c r="G137" s="11">
        <f>COUNTIF(G$138:G$143,"●")</f>
        <v>6</v>
      </c>
      <c r="I137" s="12"/>
      <c r="J137" s="13" t="s">
        <v>40</v>
      </c>
      <c r="K137" s="26"/>
      <c r="L137" s="12">
        <f>COUNTIF(L$138:L$143,"●")</f>
        <v>0</v>
      </c>
      <c r="M137" s="12">
        <f>COUNTIF(M$138:M$143,"●")</f>
        <v>0</v>
      </c>
      <c r="N137" s="12">
        <f>COUNTIF(N$138:N$143,"●")</f>
        <v>4</v>
      </c>
      <c r="O137" s="12">
        <f>COUNTIF(O$138:O$143,"●")</f>
        <v>2</v>
      </c>
      <c r="P137" s="10"/>
      <c r="S137" s="6" t="str">
        <f t="shared" si="2"/>
        <v>F</v>
      </c>
    </row>
    <row r="138" spans="2:20">
      <c r="B138" s="8"/>
      <c r="C138" s="8"/>
      <c r="D138" s="14" t="s">
        <v>41</v>
      </c>
      <c r="E138" s="8"/>
      <c r="F138" s="8"/>
      <c r="G138" s="15" t="s">
        <v>3</v>
      </c>
      <c r="I138" s="10"/>
      <c r="J138" s="10"/>
      <c r="K138" s="16" t="s">
        <v>41</v>
      </c>
      <c r="L138" s="10"/>
      <c r="M138" s="10"/>
      <c r="N138" s="17" t="s">
        <v>3</v>
      </c>
      <c r="O138" s="17"/>
      <c r="P138" s="18"/>
      <c r="S138" s="6" t="str">
        <f t="shared" si="2"/>
        <v>T</v>
      </c>
    </row>
    <row r="139" spans="2:20">
      <c r="B139" s="8"/>
      <c r="C139" s="8"/>
      <c r="D139" s="14" t="s">
        <v>46</v>
      </c>
      <c r="E139" s="8"/>
      <c r="F139" s="8"/>
      <c r="G139" s="15" t="s">
        <v>3</v>
      </c>
      <c r="I139" s="10"/>
      <c r="J139" s="10"/>
      <c r="K139" s="19" t="s">
        <v>1040</v>
      </c>
      <c r="L139" s="10"/>
      <c r="M139" s="10"/>
      <c r="N139" s="17" t="s">
        <v>3</v>
      </c>
      <c r="O139" s="17"/>
      <c r="P139" s="18"/>
      <c r="S139" s="6" t="str">
        <f t="shared" si="2"/>
        <v>T</v>
      </c>
    </row>
    <row r="140" spans="2:20">
      <c r="B140" s="8"/>
      <c r="C140" s="8"/>
      <c r="D140" s="14" t="s">
        <v>43</v>
      </c>
      <c r="E140" s="8"/>
      <c r="F140" s="8"/>
      <c r="G140" s="15" t="s">
        <v>3</v>
      </c>
      <c r="I140" s="10"/>
      <c r="J140" s="10"/>
      <c r="K140" s="19" t="s">
        <v>1041</v>
      </c>
      <c r="L140" s="10"/>
      <c r="M140" s="10"/>
      <c r="N140" s="17" t="s">
        <v>3</v>
      </c>
      <c r="O140" s="17"/>
      <c r="P140" s="18"/>
      <c r="S140" s="6" t="str">
        <f t="shared" si="2"/>
        <v>T</v>
      </c>
    </row>
    <row r="141" spans="2:20">
      <c r="B141" s="8"/>
      <c r="C141" s="8"/>
      <c r="D141" s="14" t="s">
        <v>44</v>
      </c>
      <c r="E141" s="8"/>
      <c r="F141" s="8"/>
      <c r="G141" s="15" t="s">
        <v>3</v>
      </c>
      <c r="I141" s="10"/>
      <c r="J141" s="10"/>
      <c r="K141" s="19" t="s">
        <v>1042</v>
      </c>
      <c r="L141" s="10"/>
      <c r="M141" s="10"/>
      <c r="N141" s="17" t="s">
        <v>3</v>
      </c>
      <c r="O141" s="17"/>
      <c r="P141" s="18"/>
      <c r="S141" s="6" t="str">
        <f t="shared" si="2"/>
        <v>T</v>
      </c>
    </row>
    <row r="142" spans="2:20">
      <c r="B142" s="8"/>
      <c r="C142" s="8"/>
      <c r="D142" s="14" t="s">
        <v>45</v>
      </c>
      <c r="E142" s="8"/>
      <c r="F142" s="8"/>
      <c r="G142" s="15" t="s">
        <v>3</v>
      </c>
      <c r="I142" s="10"/>
      <c r="J142" s="10"/>
      <c r="K142" s="19" t="s">
        <v>45</v>
      </c>
      <c r="L142" s="10"/>
      <c r="M142" s="10"/>
      <c r="N142" s="17"/>
      <c r="O142" s="32" t="s">
        <v>3</v>
      </c>
      <c r="P142" s="18"/>
      <c r="S142" s="6" t="str">
        <f t="shared" si="2"/>
        <v>F</v>
      </c>
      <c r="T142" s="6" t="s">
        <v>1035</v>
      </c>
    </row>
    <row r="143" spans="2:20">
      <c r="B143" s="8"/>
      <c r="C143" s="8"/>
      <c r="D143" s="14" t="s">
        <v>42</v>
      </c>
      <c r="E143" s="8"/>
      <c r="F143" s="8"/>
      <c r="G143" s="15" t="s">
        <v>3</v>
      </c>
      <c r="I143" s="10"/>
      <c r="J143" s="10"/>
      <c r="K143" s="19" t="s">
        <v>42</v>
      </c>
      <c r="L143" s="10"/>
      <c r="M143" s="10"/>
      <c r="N143" s="17"/>
      <c r="O143" s="32" t="s">
        <v>3</v>
      </c>
      <c r="P143" s="18"/>
      <c r="S143" s="6" t="str">
        <f t="shared" si="2"/>
        <v>F</v>
      </c>
      <c r="T143" s="6" t="s">
        <v>1035</v>
      </c>
    </row>
    <row r="144" spans="2:20">
      <c r="B144" s="11"/>
      <c r="C144" s="8" t="s">
        <v>47</v>
      </c>
      <c r="D144" s="25"/>
      <c r="E144" s="11">
        <f>COUNTIF(E$145:E$158,"●")</f>
        <v>0</v>
      </c>
      <c r="F144" s="11">
        <f>COUNTIF(F$145:F$158,"●")</f>
        <v>0</v>
      </c>
      <c r="G144" s="11">
        <f>COUNTIF(G$145:G$158,"●")</f>
        <v>14</v>
      </c>
      <c r="I144" s="12"/>
      <c r="J144" s="13" t="s">
        <v>47</v>
      </c>
      <c r="K144" s="26"/>
      <c r="L144" s="12">
        <f>COUNTIF(L$145:L$158,"●")</f>
        <v>0</v>
      </c>
      <c r="M144" s="12">
        <f>COUNTIF(M$145:M$158,"●")</f>
        <v>0</v>
      </c>
      <c r="N144" s="12">
        <f>COUNTIF(N$145:N$158,"●")</f>
        <v>4</v>
      </c>
      <c r="O144" s="12">
        <f>COUNTIF(O$145:O$158,"●")</f>
        <v>10</v>
      </c>
      <c r="P144" s="10"/>
      <c r="S144" s="6" t="str">
        <f t="shared" si="2"/>
        <v>F</v>
      </c>
    </row>
    <row r="145" spans="2:20">
      <c r="B145" s="8"/>
      <c r="C145" s="8"/>
      <c r="D145" s="14" t="s">
        <v>48</v>
      </c>
      <c r="E145" s="8"/>
      <c r="F145" s="8"/>
      <c r="G145" s="15" t="s">
        <v>3</v>
      </c>
      <c r="I145" s="10"/>
      <c r="J145" s="10"/>
      <c r="K145" s="16" t="s">
        <v>48</v>
      </c>
      <c r="L145" s="10"/>
      <c r="M145" s="10"/>
      <c r="N145" s="17" t="s">
        <v>3</v>
      </c>
      <c r="O145" s="17"/>
      <c r="P145" s="18"/>
      <c r="S145" s="6" t="str">
        <f t="shared" si="2"/>
        <v>T</v>
      </c>
    </row>
    <row r="146" spans="2:20">
      <c r="B146" s="8"/>
      <c r="C146" s="8"/>
      <c r="D146" s="14" t="s">
        <v>60</v>
      </c>
      <c r="E146" s="8"/>
      <c r="F146" s="8"/>
      <c r="G146" s="15" t="s">
        <v>3</v>
      </c>
      <c r="I146" s="10"/>
      <c r="J146" s="10"/>
      <c r="K146" s="19" t="s">
        <v>1043</v>
      </c>
      <c r="L146" s="10"/>
      <c r="M146" s="10"/>
      <c r="N146" s="17" t="s">
        <v>3</v>
      </c>
      <c r="O146" s="17"/>
      <c r="P146" s="18"/>
      <c r="S146" s="6" t="str">
        <f t="shared" si="2"/>
        <v>T</v>
      </c>
    </row>
    <row r="147" spans="2:20">
      <c r="B147" s="8"/>
      <c r="C147" s="8"/>
      <c r="D147" s="14" t="s">
        <v>59</v>
      </c>
      <c r="E147" s="8"/>
      <c r="F147" s="8"/>
      <c r="G147" s="15" t="s">
        <v>3</v>
      </c>
      <c r="I147" s="10"/>
      <c r="J147" s="10"/>
      <c r="K147" s="19" t="s">
        <v>1044</v>
      </c>
      <c r="L147" s="10"/>
      <c r="M147" s="10"/>
      <c r="N147" s="17" t="s">
        <v>3</v>
      </c>
      <c r="O147" s="17"/>
      <c r="P147" s="18"/>
      <c r="S147" s="6" t="str">
        <f t="shared" si="2"/>
        <v>T</v>
      </c>
    </row>
    <row r="148" spans="2:20">
      <c r="B148" s="8"/>
      <c r="C148" s="8"/>
      <c r="D148" s="14" t="s">
        <v>53</v>
      </c>
      <c r="E148" s="8"/>
      <c r="F148" s="8"/>
      <c r="G148" s="15" t="s">
        <v>3</v>
      </c>
      <c r="I148" s="10"/>
      <c r="J148" s="10"/>
      <c r="K148" s="19" t="s">
        <v>1045</v>
      </c>
      <c r="L148" s="10"/>
      <c r="M148" s="10"/>
      <c r="N148" s="17" t="s">
        <v>3</v>
      </c>
      <c r="O148" s="17"/>
      <c r="P148" s="18"/>
      <c r="S148" s="6" t="str">
        <f t="shared" si="2"/>
        <v>T</v>
      </c>
    </row>
    <row r="149" spans="2:20">
      <c r="B149" s="8"/>
      <c r="C149" s="8"/>
      <c r="D149" s="14" t="s">
        <v>54</v>
      </c>
      <c r="E149" s="8"/>
      <c r="F149" s="8"/>
      <c r="G149" s="15" t="s">
        <v>3</v>
      </c>
      <c r="I149" s="10"/>
      <c r="J149" s="10"/>
      <c r="K149" s="19" t="s">
        <v>1046</v>
      </c>
      <c r="L149" s="10"/>
      <c r="M149" s="10"/>
      <c r="N149" s="17"/>
      <c r="O149" s="32" t="s">
        <v>3</v>
      </c>
      <c r="P149" s="18"/>
      <c r="S149" s="6" t="str">
        <f t="shared" si="2"/>
        <v>F</v>
      </c>
      <c r="T149" s="6" t="s">
        <v>1035</v>
      </c>
    </row>
    <row r="150" spans="2:20">
      <c r="B150" s="8"/>
      <c r="C150" s="8"/>
      <c r="D150" s="14" t="s">
        <v>56</v>
      </c>
      <c r="E150" s="8"/>
      <c r="F150" s="8"/>
      <c r="G150" s="15" t="s">
        <v>3</v>
      </c>
      <c r="I150" s="10"/>
      <c r="J150" s="10"/>
      <c r="K150" s="19" t="s">
        <v>1047</v>
      </c>
      <c r="L150" s="10"/>
      <c r="M150" s="10"/>
      <c r="N150" s="17"/>
      <c r="O150" s="32" t="s">
        <v>3</v>
      </c>
      <c r="P150" s="18"/>
      <c r="S150" s="6" t="str">
        <f t="shared" si="2"/>
        <v>F</v>
      </c>
      <c r="T150" s="6" t="s">
        <v>1035</v>
      </c>
    </row>
    <row r="151" spans="2:20">
      <c r="B151" s="8"/>
      <c r="C151" s="8"/>
      <c r="D151" s="14" t="s">
        <v>58</v>
      </c>
      <c r="E151" s="8"/>
      <c r="F151" s="8"/>
      <c r="G151" s="15" t="s">
        <v>3</v>
      </c>
      <c r="I151" s="10"/>
      <c r="J151" s="10"/>
      <c r="K151" s="19" t="s">
        <v>1048</v>
      </c>
      <c r="L151" s="10"/>
      <c r="M151" s="10"/>
      <c r="N151" s="17"/>
      <c r="O151" s="32" t="s">
        <v>3</v>
      </c>
      <c r="P151" s="18"/>
      <c r="S151" s="6" t="str">
        <f t="shared" si="2"/>
        <v>F</v>
      </c>
      <c r="T151" s="6" t="s">
        <v>1035</v>
      </c>
    </row>
    <row r="152" spans="2:20">
      <c r="B152" s="8"/>
      <c r="C152" s="8"/>
      <c r="D152" s="14" t="s">
        <v>51</v>
      </c>
      <c r="E152" s="8"/>
      <c r="F152" s="8"/>
      <c r="G152" s="15" t="s">
        <v>3</v>
      </c>
      <c r="I152" s="10"/>
      <c r="J152" s="10"/>
      <c r="K152" s="19" t="s">
        <v>1049</v>
      </c>
      <c r="L152" s="10"/>
      <c r="M152" s="10"/>
      <c r="N152" s="17"/>
      <c r="O152" s="32" t="s">
        <v>3</v>
      </c>
      <c r="P152" s="18"/>
      <c r="S152" s="6" t="str">
        <f t="shared" si="2"/>
        <v>F</v>
      </c>
      <c r="T152" s="6" t="s">
        <v>1035</v>
      </c>
    </row>
    <row r="153" spans="2:20">
      <c r="B153" s="8"/>
      <c r="C153" s="8"/>
      <c r="D153" s="14" t="s">
        <v>57</v>
      </c>
      <c r="E153" s="8"/>
      <c r="F153" s="8"/>
      <c r="G153" s="15" t="s">
        <v>3</v>
      </c>
      <c r="I153" s="10"/>
      <c r="J153" s="10"/>
      <c r="K153" s="19" t="s">
        <v>1050</v>
      </c>
      <c r="L153" s="10"/>
      <c r="M153" s="10"/>
      <c r="N153" s="17"/>
      <c r="O153" s="32" t="s">
        <v>3</v>
      </c>
      <c r="P153" s="18"/>
      <c r="S153" s="6" t="str">
        <f t="shared" si="2"/>
        <v>F</v>
      </c>
      <c r="T153" s="6" t="s">
        <v>1035</v>
      </c>
    </row>
    <row r="154" spans="2:20" ht="18.600000000000001" customHeight="1">
      <c r="B154" s="8"/>
      <c r="C154" s="8"/>
      <c r="D154" s="14" t="s">
        <v>61</v>
      </c>
      <c r="E154" s="8"/>
      <c r="F154" s="8"/>
      <c r="G154" s="15" t="s">
        <v>3</v>
      </c>
      <c r="I154" s="10"/>
      <c r="J154" s="10"/>
      <c r="K154" s="19" t="s">
        <v>1051</v>
      </c>
      <c r="L154" s="10"/>
      <c r="M154" s="10"/>
      <c r="N154" s="17"/>
      <c r="O154" s="32" t="s">
        <v>3</v>
      </c>
      <c r="P154" s="18"/>
      <c r="S154" s="6" t="str">
        <f t="shared" si="2"/>
        <v>F</v>
      </c>
      <c r="T154" s="6" t="s">
        <v>1035</v>
      </c>
    </row>
    <row r="155" spans="2:20">
      <c r="B155" s="8"/>
      <c r="C155" s="8"/>
      <c r="D155" s="14" t="s">
        <v>50</v>
      </c>
      <c r="E155" s="8"/>
      <c r="F155" s="8"/>
      <c r="G155" s="15" t="s">
        <v>3</v>
      </c>
      <c r="I155" s="10"/>
      <c r="J155" s="10"/>
      <c r="K155" s="19" t="s">
        <v>1052</v>
      </c>
      <c r="L155" s="10"/>
      <c r="M155" s="10"/>
      <c r="N155" s="17"/>
      <c r="O155" s="32" t="s">
        <v>3</v>
      </c>
      <c r="P155" s="18"/>
      <c r="S155" s="6" t="str">
        <f t="shared" si="2"/>
        <v>F</v>
      </c>
      <c r="T155" s="6" t="s">
        <v>1035</v>
      </c>
    </row>
    <row r="156" spans="2:20">
      <c r="B156" s="8"/>
      <c r="C156" s="8"/>
      <c r="D156" s="14" t="s">
        <v>55</v>
      </c>
      <c r="E156" s="8"/>
      <c r="F156" s="8"/>
      <c r="G156" s="15" t="s">
        <v>3</v>
      </c>
      <c r="I156" s="10"/>
      <c r="J156" s="10"/>
      <c r="K156" s="19" t="s">
        <v>1053</v>
      </c>
      <c r="L156" s="10"/>
      <c r="M156" s="10"/>
      <c r="N156" s="17"/>
      <c r="O156" s="32" t="s">
        <v>3</v>
      </c>
      <c r="P156" s="18"/>
      <c r="S156" s="6" t="str">
        <f t="shared" si="2"/>
        <v>F</v>
      </c>
      <c r="T156" s="6" t="s">
        <v>1035</v>
      </c>
    </row>
    <row r="157" spans="2:20">
      <c r="B157" s="8"/>
      <c r="C157" s="8"/>
      <c r="D157" s="14" t="s">
        <v>52</v>
      </c>
      <c r="E157" s="8"/>
      <c r="F157" s="8"/>
      <c r="G157" s="15" t="s">
        <v>3</v>
      </c>
      <c r="I157" s="10"/>
      <c r="J157" s="10"/>
      <c r="K157" s="19" t="s">
        <v>1054</v>
      </c>
      <c r="L157" s="10"/>
      <c r="M157" s="10"/>
      <c r="N157" s="17"/>
      <c r="O157" s="32" t="s">
        <v>3</v>
      </c>
      <c r="P157" s="18"/>
      <c r="S157" s="6" t="str">
        <f t="shared" si="2"/>
        <v>F</v>
      </c>
      <c r="T157" s="6" t="s">
        <v>1035</v>
      </c>
    </row>
    <row r="158" spans="2:20">
      <c r="B158" s="8"/>
      <c r="C158" s="8"/>
      <c r="D158" s="14" t="s">
        <v>49</v>
      </c>
      <c r="E158" s="8"/>
      <c r="F158" s="8"/>
      <c r="G158" s="15" t="s">
        <v>3</v>
      </c>
      <c r="I158" s="10"/>
      <c r="J158" s="10"/>
      <c r="K158" s="19" t="s">
        <v>1055</v>
      </c>
      <c r="L158" s="10"/>
      <c r="M158" s="10"/>
      <c r="N158" s="17"/>
      <c r="O158" s="32" t="s">
        <v>3</v>
      </c>
      <c r="P158" s="18"/>
      <c r="S158" s="6" t="str">
        <f t="shared" si="2"/>
        <v>F</v>
      </c>
      <c r="T158" s="6" t="s">
        <v>1035</v>
      </c>
    </row>
    <row r="159" spans="2:20">
      <c r="B159" s="7" t="s">
        <v>62</v>
      </c>
      <c r="C159" s="8"/>
      <c r="D159" s="34"/>
      <c r="E159" s="7">
        <f>SUM(E160,E174,E192,E278,E289,E301,E305)</f>
        <v>0</v>
      </c>
      <c r="F159" s="7">
        <f>SUM(F160,F174,F192,F278,F289,F301,F305)</f>
        <v>11</v>
      </c>
      <c r="G159" s="7">
        <f>SUM(G160,G174,G192,G278,G289,G301,G305)</f>
        <v>17</v>
      </c>
      <c r="I159" s="9" t="s">
        <v>62</v>
      </c>
      <c r="J159" s="9"/>
      <c r="K159" s="35"/>
      <c r="L159" s="9">
        <f>SUM(L160,L174,L183,L192,L278,L289,L301,L305)</f>
        <v>0</v>
      </c>
      <c r="M159" s="9">
        <f>SUM(M160,M174,M183,M192,M278,M289,M301,M305)</f>
        <v>14</v>
      </c>
      <c r="N159" s="9">
        <f>SUM(N160,N174,N183,N192,N278,N289,N301,N305)</f>
        <v>16</v>
      </c>
      <c r="O159" s="9">
        <f>SUM(O160,O174,O183,O192,O278,O289,O301,O305)</f>
        <v>25</v>
      </c>
      <c r="P159" s="10"/>
      <c r="S159" s="6" t="str">
        <f t="shared" si="2"/>
        <v>F</v>
      </c>
    </row>
    <row r="160" spans="2:20">
      <c r="B160" s="11"/>
      <c r="C160" s="8" t="s">
        <v>63</v>
      </c>
      <c r="D160" s="25"/>
      <c r="E160" s="11">
        <f>COUNTIF(E$161:E$173,"●")</f>
        <v>0</v>
      </c>
      <c r="F160" s="11">
        <f>COUNTIF(F$161:F$173,"●")</f>
        <v>1</v>
      </c>
      <c r="G160" s="11">
        <f>COUNTIF(G$161:G$173,"●")</f>
        <v>4</v>
      </c>
      <c r="I160" s="12"/>
      <c r="J160" s="13" t="s">
        <v>63</v>
      </c>
      <c r="K160" s="26"/>
      <c r="L160" s="12">
        <f>COUNTIF(L$161:L$173,"●")</f>
        <v>0</v>
      </c>
      <c r="M160" s="12">
        <f>COUNTIF(M$161:M$173,"●")</f>
        <v>1</v>
      </c>
      <c r="N160" s="12">
        <f>COUNTIF(N$161:N$173,"●")</f>
        <v>0</v>
      </c>
      <c r="O160" s="12">
        <f>COUNTIF(O$161:O$173,"●")</f>
        <v>11</v>
      </c>
      <c r="P160" s="10"/>
      <c r="S160" s="6" t="str">
        <f t="shared" si="2"/>
        <v>F</v>
      </c>
    </row>
    <row r="161" spans="2:20">
      <c r="B161" s="8"/>
      <c r="C161" s="8"/>
      <c r="D161" s="14" t="s">
        <v>67</v>
      </c>
      <c r="E161" s="8"/>
      <c r="F161" s="15" t="s">
        <v>3</v>
      </c>
      <c r="G161" s="8"/>
      <c r="I161" s="10"/>
      <c r="J161" s="10"/>
      <c r="K161" s="121" t="s">
        <v>1056</v>
      </c>
      <c r="L161" s="122"/>
      <c r="M161" s="122" t="s">
        <v>3</v>
      </c>
      <c r="N161" s="122"/>
      <c r="O161" s="122"/>
      <c r="P161" s="123" t="s">
        <v>1057</v>
      </c>
      <c r="Q161" s="27"/>
      <c r="S161" s="6" t="str">
        <f t="shared" si="2"/>
        <v>T</v>
      </c>
    </row>
    <row r="162" spans="2:20">
      <c r="B162" s="8"/>
      <c r="C162" s="8"/>
      <c r="I162" s="10"/>
      <c r="J162" s="10"/>
      <c r="K162" s="121"/>
      <c r="L162" s="122"/>
      <c r="M162" s="122"/>
      <c r="N162" s="122"/>
      <c r="O162" s="122"/>
      <c r="P162" s="120"/>
      <c r="Q162" s="27"/>
      <c r="S162" s="6" t="str">
        <f t="shared" si="2"/>
        <v>T</v>
      </c>
    </row>
    <row r="163" spans="2:20">
      <c r="D163" s="28" t="s">
        <v>64</v>
      </c>
      <c r="E163" s="29"/>
      <c r="F163" s="29"/>
      <c r="G163" s="30" t="s">
        <v>3</v>
      </c>
      <c r="I163" s="10"/>
      <c r="J163" s="10"/>
      <c r="K163" s="19" t="s">
        <v>1058</v>
      </c>
      <c r="L163" s="10"/>
      <c r="M163" s="10"/>
      <c r="N163" s="17"/>
      <c r="O163" s="32" t="s">
        <v>3</v>
      </c>
      <c r="P163" s="18"/>
      <c r="R163" s="6" t="s">
        <v>988</v>
      </c>
      <c r="S163" s="6" t="str">
        <f t="shared" si="2"/>
        <v>F</v>
      </c>
      <c r="T163" s="6" t="s">
        <v>1035</v>
      </c>
    </row>
    <row r="164" spans="2:20">
      <c r="I164" s="10"/>
      <c r="J164" s="10"/>
      <c r="K164" s="19" t="s">
        <v>1059</v>
      </c>
      <c r="L164" s="10"/>
      <c r="M164" s="10"/>
      <c r="N164" s="17"/>
      <c r="O164" s="17" t="s">
        <v>3</v>
      </c>
      <c r="P164" s="18"/>
      <c r="R164" s="6" t="s">
        <v>988</v>
      </c>
      <c r="S164" s="6" t="str">
        <f t="shared" si="2"/>
        <v>T</v>
      </c>
    </row>
    <row r="165" spans="2:20">
      <c r="B165" s="8"/>
      <c r="C165" s="8"/>
      <c r="I165" s="10"/>
      <c r="J165" s="10"/>
      <c r="K165" s="19" t="s">
        <v>1060</v>
      </c>
      <c r="L165" s="10"/>
      <c r="M165" s="17"/>
      <c r="N165" s="17"/>
      <c r="O165" s="17" t="s">
        <v>3</v>
      </c>
      <c r="P165" s="18"/>
      <c r="R165" s="6" t="s">
        <v>988</v>
      </c>
      <c r="S165" s="6" t="str">
        <f t="shared" si="2"/>
        <v>T</v>
      </c>
    </row>
    <row r="166" spans="2:20">
      <c r="I166" s="10"/>
      <c r="J166" s="10"/>
      <c r="K166" s="19" t="s">
        <v>1061</v>
      </c>
      <c r="L166" s="10"/>
      <c r="M166" s="10"/>
      <c r="N166" s="17"/>
      <c r="O166" s="17" t="s">
        <v>3</v>
      </c>
      <c r="P166" s="18"/>
      <c r="R166" s="6" t="s">
        <v>988</v>
      </c>
      <c r="S166" s="6" t="str">
        <f t="shared" si="2"/>
        <v>T</v>
      </c>
    </row>
    <row r="167" spans="2:20">
      <c r="D167" s="14" t="s">
        <v>65</v>
      </c>
      <c r="E167" s="8"/>
      <c r="F167" s="8"/>
      <c r="G167" s="15" t="s">
        <v>3</v>
      </c>
      <c r="I167" s="10"/>
      <c r="J167" s="10"/>
      <c r="K167" s="19" t="s">
        <v>1062</v>
      </c>
      <c r="L167" s="10"/>
      <c r="M167" s="17"/>
      <c r="N167" s="17"/>
      <c r="O167" s="32" t="s">
        <v>3</v>
      </c>
      <c r="P167" s="18"/>
      <c r="S167" s="6" t="str">
        <f t="shared" si="2"/>
        <v>F</v>
      </c>
      <c r="T167" s="6" t="s">
        <v>1035</v>
      </c>
    </row>
    <row r="168" spans="2:20">
      <c r="D168" s="28" t="s">
        <v>68</v>
      </c>
      <c r="E168" s="29"/>
      <c r="F168" s="29"/>
      <c r="G168" s="30" t="s">
        <v>3</v>
      </c>
      <c r="I168" s="10"/>
      <c r="J168" s="10"/>
      <c r="K168" s="19" t="s">
        <v>1063</v>
      </c>
      <c r="L168" s="10"/>
      <c r="M168" s="10"/>
      <c r="N168" s="17"/>
      <c r="O168" s="32" t="s">
        <v>3</v>
      </c>
      <c r="P168" s="18"/>
      <c r="R168" s="6" t="s">
        <v>1064</v>
      </c>
      <c r="S168" s="6" t="str">
        <f t="shared" si="2"/>
        <v>F</v>
      </c>
      <c r="T168" s="6" t="s">
        <v>1035</v>
      </c>
    </row>
    <row r="169" spans="2:20">
      <c r="D169" s="28" t="s">
        <v>66</v>
      </c>
      <c r="E169" s="29"/>
      <c r="F169" s="29"/>
      <c r="G169" s="30" t="s">
        <v>3</v>
      </c>
      <c r="I169" s="10"/>
      <c r="J169" s="10"/>
      <c r="K169" s="19" t="s">
        <v>1065</v>
      </c>
      <c r="L169" s="10"/>
      <c r="M169" s="10"/>
      <c r="N169" s="17"/>
      <c r="O169" s="32" t="s">
        <v>3</v>
      </c>
      <c r="P169" s="18"/>
      <c r="R169" s="6" t="s">
        <v>988</v>
      </c>
      <c r="S169" s="6" t="str">
        <f t="shared" si="2"/>
        <v>F</v>
      </c>
      <c r="T169" s="6" t="s">
        <v>1035</v>
      </c>
    </row>
    <row r="170" spans="2:20">
      <c r="D170" s="36"/>
      <c r="E170" s="37"/>
      <c r="F170" s="37"/>
      <c r="G170" s="38"/>
      <c r="I170" s="10"/>
      <c r="J170" s="10"/>
      <c r="K170" s="19" t="s">
        <v>1066</v>
      </c>
      <c r="L170" s="10"/>
      <c r="M170" s="10"/>
      <c r="N170" s="17"/>
      <c r="O170" s="17" t="s">
        <v>3</v>
      </c>
      <c r="P170" s="18"/>
      <c r="R170" s="6" t="s">
        <v>988</v>
      </c>
      <c r="S170" s="6" t="str">
        <f t="shared" si="2"/>
        <v>T</v>
      </c>
    </row>
    <row r="171" spans="2:20">
      <c r="B171" s="8"/>
      <c r="C171" s="8"/>
      <c r="I171" s="18"/>
      <c r="J171" s="18"/>
      <c r="K171" s="22" t="s">
        <v>1067</v>
      </c>
      <c r="L171" s="18"/>
      <c r="M171" s="18"/>
      <c r="N171" s="23"/>
      <c r="O171" s="23" t="s">
        <v>3</v>
      </c>
      <c r="P171" s="18"/>
      <c r="R171" s="6" t="s">
        <v>960</v>
      </c>
      <c r="S171" s="6" t="str">
        <f t="shared" si="2"/>
        <v>T</v>
      </c>
    </row>
    <row r="172" spans="2:20">
      <c r="I172" s="18"/>
      <c r="J172" s="18"/>
      <c r="K172" s="22" t="s">
        <v>1068</v>
      </c>
      <c r="L172" s="18"/>
      <c r="M172" s="18"/>
      <c r="N172" s="23"/>
      <c r="O172" s="23" t="s">
        <v>3</v>
      </c>
      <c r="P172" s="18"/>
      <c r="R172" s="6" t="s">
        <v>960</v>
      </c>
      <c r="S172" s="6" t="str">
        <f t="shared" si="2"/>
        <v>T</v>
      </c>
    </row>
    <row r="173" spans="2:20">
      <c r="B173" s="8"/>
      <c r="C173" s="8"/>
      <c r="I173" s="18"/>
      <c r="J173" s="18"/>
      <c r="K173" s="22" t="s">
        <v>1069</v>
      </c>
      <c r="L173" s="18"/>
      <c r="M173" s="18"/>
      <c r="N173" s="23"/>
      <c r="O173" s="23" t="s">
        <v>3</v>
      </c>
      <c r="P173" s="18"/>
      <c r="R173" s="6" t="s">
        <v>960</v>
      </c>
      <c r="S173" s="6" t="str">
        <f t="shared" si="2"/>
        <v>T</v>
      </c>
    </row>
    <row r="174" spans="2:20">
      <c r="B174" s="11"/>
      <c r="C174" s="8" t="s">
        <v>1070</v>
      </c>
      <c r="D174" s="25"/>
      <c r="E174" s="11">
        <f>COUNTIF(E$175:E$182,"●")</f>
        <v>0</v>
      </c>
      <c r="F174" s="11">
        <f>COUNTIF(F$175:F$182,"●")</f>
        <v>0</v>
      </c>
      <c r="G174" s="11">
        <f>COUNTIF(G$175:G$182,"●")</f>
        <v>5</v>
      </c>
      <c r="I174" s="12"/>
      <c r="J174" s="13" t="s">
        <v>1070</v>
      </c>
      <c r="K174" s="26"/>
      <c r="L174" s="12">
        <f>COUNTIF(L$175:L$182,"●")</f>
        <v>0</v>
      </c>
      <c r="M174" s="12">
        <f>COUNTIF(M$175:M$182,"●")</f>
        <v>0</v>
      </c>
      <c r="N174" s="12">
        <f>COUNTIF(N$175:N$182,"●")</f>
        <v>5</v>
      </c>
      <c r="O174" s="12">
        <f>COUNTIF(O$175:O$182,"●")</f>
        <v>3</v>
      </c>
      <c r="P174" s="10"/>
      <c r="S174" s="6" t="str">
        <f t="shared" si="2"/>
        <v>T</v>
      </c>
    </row>
    <row r="175" spans="2:20">
      <c r="B175" s="8"/>
      <c r="C175" s="8"/>
      <c r="D175" s="14" t="s">
        <v>76</v>
      </c>
      <c r="E175" s="8"/>
      <c r="F175" s="8"/>
      <c r="G175" s="15" t="s">
        <v>3</v>
      </c>
      <c r="I175" s="10"/>
      <c r="J175" s="10"/>
      <c r="K175" s="16" t="s">
        <v>1071</v>
      </c>
      <c r="L175" s="10"/>
      <c r="M175" s="17"/>
      <c r="N175" s="17" t="s">
        <v>3</v>
      </c>
      <c r="O175" s="17"/>
      <c r="P175" s="18"/>
      <c r="S175" s="6" t="str">
        <f t="shared" si="2"/>
        <v>T</v>
      </c>
    </row>
    <row r="176" spans="2:20">
      <c r="B176" s="8"/>
      <c r="C176" s="8"/>
      <c r="D176" s="14" t="s">
        <v>1072</v>
      </c>
      <c r="E176" s="8"/>
      <c r="F176" s="8"/>
      <c r="G176" s="15" t="s">
        <v>3</v>
      </c>
      <c r="I176" s="10"/>
      <c r="J176" s="10"/>
      <c r="K176" s="19" t="s">
        <v>1073</v>
      </c>
      <c r="L176" s="10"/>
      <c r="M176" s="17"/>
      <c r="N176" s="17" t="s">
        <v>3</v>
      </c>
      <c r="O176" s="17"/>
      <c r="P176" s="18"/>
      <c r="S176" s="6" t="str">
        <f t="shared" si="2"/>
        <v>T</v>
      </c>
    </row>
    <row r="177" spans="2:19" s="6" customFormat="1">
      <c r="B177" s="8"/>
      <c r="C177" s="8"/>
      <c r="D177" s="14" t="s">
        <v>75</v>
      </c>
      <c r="E177" s="8"/>
      <c r="F177" s="8"/>
      <c r="G177" s="15" t="s">
        <v>3</v>
      </c>
      <c r="H177" s="5"/>
      <c r="I177" s="10"/>
      <c r="J177" s="10"/>
      <c r="K177" s="19" t="s">
        <v>1074</v>
      </c>
      <c r="L177" s="10"/>
      <c r="M177" s="17"/>
      <c r="N177" s="17" t="s">
        <v>3</v>
      </c>
      <c r="O177" s="17"/>
      <c r="P177" s="18"/>
      <c r="Q177" s="5"/>
      <c r="S177" s="6" t="str">
        <f t="shared" si="2"/>
        <v>T</v>
      </c>
    </row>
    <row r="178" spans="2:19" s="6" customFormat="1">
      <c r="B178" s="8"/>
      <c r="C178" s="8"/>
      <c r="D178" s="14" t="s">
        <v>77</v>
      </c>
      <c r="E178" s="8"/>
      <c r="F178" s="8"/>
      <c r="G178" s="15" t="s">
        <v>3</v>
      </c>
      <c r="H178" s="5"/>
      <c r="I178" s="10"/>
      <c r="J178" s="10"/>
      <c r="K178" s="19" t="s">
        <v>1075</v>
      </c>
      <c r="L178" s="10"/>
      <c r="M178" s="17"/>
      <c r="N178" s="17" t="s">
        <v>3</v>
      </c>
      <c r="O178" s="17"/>
      <c r="P178" s="18"/>
      <c r="Q178" s="5"/>
      <c r="S178" s="6" t="str">
        <f t="shared" si="2"/>
        <v>T</v>
      </c>
    </row>
    <row r="179" spans="2:19" s="6" customFormat="1">
      <c r="B179" s="8"/>
      <c r="C179" s="8"/>
      <c r="D179" s="14" t="s">
        <v>73</v>
      </c>
      <c r="E179" s="8"/>
      <c r="F179" s="8"/>
      <c r="G179" s="15" t="s">
        <v>3</v>
      </c>
      <c r="H179" s="5"/>
      <c r="I179" s="10"/>
      <c r="J179" s="10"/>
      <c r="K179" s="19" t="s">
        <v>1076</v>
      </c>
      <c r="L179" s="10"/>
      <c r="M179" s="17"/>
      <c r="N179" s="17" t="s">
        <v>3</v>
      </c>
      <c r="O179" s="17"/>
      <c r="P179" s="18"/>
      <c r="Q179" s="5"/>
      <c r="S179" s="6" t="str">
        <f t="shared" si="2"/>
        <v>T</v>
      </c>
    </row>
    <row r="180" spans="2:19" s="6" customFormat="1">
      <c r="B180" s="5"/>
      <c r="C180" s="5"/>
      <c r="D180" s="5"/>
      <c r="E180" s="5"/>
      <c r="F180" s="5"/>
      <c r="G180" s="5"/>
      <c r="H180" s="5"/>
      <c r="I180" s="18"/>
      <c r="J180" s="18"/>
      <c r="K180" s="22" t="s">
        <v>1077</v>
      </c>
      <c r="L180" s="18"/>
      <c r="M180" s="18"/>
      <c r="N180" s="23"/>
      <c r="O180" s="23" t="s">
        <v>3</v>
      </c>
      <c r="P180" s="18"/>
      <c r="Q180" s="5"/>
      <c r="R180" s="6" t="s">
        <v>960</v>
      </c>
      <c r="S180" s="6" t="str">
        <f t="shared" si="2"/>
        <v>T</v>
      </c>
    </row>
    <row r="181" spans="2:19" s="6" customFormat="1">
      <c r="B181" s="5"/>
      <c r="C181" s="5"/>
      <c r="D181" s="5"/>
      <c r="E181" s="5"/>
      <c r="F181" s="5"/>
      <c r="G181" s="5"/>
      <c r="H181" s="5"/>
      <c r="I181" s="18"/>
      <c r="J181" s="18"/>
      <c r="K181" s="22" t="s">
        <v>1078</v>
      </c>
      <c r="L181" s="18"/>
      <c r="M181" s="18"/>
      <c r="N181" s="23"/>
      <c r="O181" s="23" t="s">
        <v>3</v>
      </c>
      <c r="P181" s="18"/>
      <c r="Q181" s="5"/>
      <c r="R181" s="6" t="s">
        <v>960</v>
      </c>
      <c r="S181" s="6" t="str">
        <f t="shared" si="2"/>
        <v>T</v>
      </c>
    </row>
    <row r="182" spans="2:19" s="6" customFormat="1">
      <c r="B182" s="5"/>
      <c r="C182" s="5"/>
      <c r="D182" s="5"/>
      <c r="E182" s="5"/>
      <c r="F182" s="5"/>
      <c r="G182" s="5"/>
      <c r="H182" s="5"/>
      <c r="I182" s="18"/>
      <c r="J182" s="18"/>
      <c r="K182" s="22" t="s">
        <v>1079</v>
      </c>
      <c r="L182" s="18"/>
      <c r="M182" s="18"/>
      <c r="N182" s="23"/>
      <c r="O182" s="23" t="s">
        <v>3</v>
      </c>
      <c r="P182" s="18"/>
      <c r="Q182" s="5"/>
      <c r="R182" s="6" t="s">
        <v>960</v>
      </c>
      <c r="S182" s="6" t="str">
        <f t="shared" si="2"/>
        <v>T</v>
      </c>
    </row>
    <row r="183" spans="2:19" s="6" customFormat="1">
      <c r="B183" s="12"/>
      <c r="C183" s="10" t="s">
        <v>1080</v>
      </c>
      <c r="D183" s="26"/>
      <c r="E183" s="12">
        <f>COUNTIF(E$184:E$191,"●")</f>
        <v>0</v>
      </c>
      <c r="F183" s="12">
        <f>COUNTIF(F$184:F$191,"●")</f>
        <v>0</v>
      </c>
      <c r="G183" s="12">
        <f>COUNTIF(G$184:G$191,"●")</f>
        <v>5</v>
      </c>
      <c r="H183" s="5"/>
      <c r="I183" s="12"/>
      <c r="J183" s="13" t="s">
        <v>1080</v>
      </c>
      <c r="K183" s="26"/>
      <c r="L183" s="12">
        <f>COUNTIF(L$184:L$191,"●")</f>
        <v>0</v>
      </c>
      <c r="M183" s="12">
        <f>COUNTIF(M$184:M$191,"●")</f>
        <v>0</v>
      </c>
      <c r="N183" s="12">
        <f>COUNTIF(N$184:N$191,"●")</f>
        <v>6</v>
      </c>
      <c r="O183" s="12">
        <f>COUNTIF(O$184:O$191,"●")</f>
        <v>2</v>
      </c>
      <c r="P183" s="10"/>
      <c r="Q183" s="5"/>
      <c r="S183" s="6" t="str">
        <f t="shared" si="2"/>
        <v>F</v>
      </c>
    </row>
    <row r="184" spans="2:19" s="6" customFormat="1">
      <c r="B184" s="8"/>
      <c r="C184" s="8"/>
      <c r="D184" s="14" t="s">
        <v>78</v>
      </c>
      <c r="E184" s="8"/>
      <c r="F184" s="8"/>
      <c r="G184" s="15" t="s">
        <v>3</v>
      </c>
      <c r="H184" s="5"/>
      <c r="I184" s="10"/>
      <c r="J184" s="10"/>
      <c r="K184" s="16" t="s">
        <v>78</v>
      </c>
      <c r="L184" s="10"/>
      <c r="M184" s="17"/>
      <c r="N184" s="17" t="s">
        <v>3</v>
      </c>
      <c r="O184" s="17"/>
      <c r="P184" s="18"/>
      <c r="Q184" s="5"/>
      <c r="S184" s="6" t="str">
        <f t="shared" si="2"/>
        <v>T</v>
      </c>
    </row>
    <row r="185" spans="2:19" s="6" customFormat="1">
      <c r="B185" s="5"/>
      <c r="C185" s="5"/>
      <c r="D185" s="14" t="s">
        <v>74</v>
      </c>
      <c r="E185" s="8"/>
      <c r="F185" s="8"/>
      <c r="G185" s="15" t="s">
        <v>3</v>
      </c>
      <c r="H185" s="5"/>
      <c r="I185" s="10"/>
      <c r="J185" s="10"/>
      <c r="K185" s="19" t="s">
        <v>1081</v>
      </c>
      <c r="L185" s="10"/>
      <c r="M185" s="17"/>
      <c r="N185" s="17" t="s">
        <v>3</v>
      </c>
      <c r="O185" s="17"/>
      <c r="P185" s="18"/>
      <c r="Q185" s="5"/>
      <c r="S185" s="6" t="str">
        <f t="shared" si="2"/>
        <v>T</v>
      </c>
    </row>
    <row r="186" spans="2:19" s="6" customFormat="1">
      <c r="B186" s="5"/>
      <c r="C186" s="5"/>
      <c r="D186" s="14" t="s">
        <v>72</v>
      </c>
      <c r="E186" s="8"/>
      <c r="F186" s="8"/>
      <c r="G186" s="15" t="s">
        <v>3</v>
      </c>
      <c r="H186" s="5"/>
      <c r="I186" s="10"/>
      <c r="J186" s="10"/>
      <c r="K186" s="19" t="s">
        <v>1082</v>
      </c>
      <c r="L186" s="10"/>
      <c r="M186" s="17"/>
      <c r="N186" s="17" t="s">
        <v>3</v>
      </c>
      <c r="O186" s="17"/>
      <c r="P186" s="18"/>
      <c r="Q186" s="5"/>
      <c r="S186" s="6" t="str">
        <f t="shared" si="2"/>
        <v>T</v>
      </c>
    </row>
    <row r="187" spans="2:19" s="6" customFormat="1">
      <c r="B187" s="5"/>
      <c r="C187" s="5"/>
      <c r="D187" s="14" t="s">
        <v>71</v>
      </c>
      <c r="E187" s="8"/>
      <c r="F187" s="8"/>
      <c r="G187" s="15" t="s">
        <v>3</v>
      </c>
      <c r="H187" s="5"/>
      <c r="I187" s="10"/>
      <c r="J187" s="10"/>
      <c r="K187" s="19" t="s">
        <v>71</v>
      </c>
      <c r="L187" s="10"/>
      <c r="M187" s="17"/>
      <c r="N187" s="17" t="s">
        <v>3</v>
      </c>
      <c r="O187" s="17"/>
      <c r="P187" s="18"/>
      <c r="Q187" s="5"/>
      <c r="S187" s="6" t="str">
        <f t="shared" si="2"/>
        <v>T</v>
      </c>
    </row>
    <row r="188" spans="2:19" s="6" customFormat="1">
      <c r="B188" s="5"/>
      <c r="C188" s="5"/>
      <c r="D188" s="14" t="s">
        <v>70</v>
      </c>
      <c r="E188" s="8"/>
      <c r="F188" s="8"/>
      <c r="G188" s="15" t="s">
        <v>3</v>
      </c>
      <c r="H188" s="5"/>
      <c r="I188" s="10"/>
      <c r="J188" s="10"/>
      <c r="K188" s="19" t="s">
        <v>70</v>
      </c>
      <c r="L188" s="10"/>
      <c r="M188" s="17"/>
      <c r="N188" s="17" t="s">
        <v>3</v>
      </c>
      <c r="O188" s="17"/>
      <c r="P188" s="18"/>
      <c r="Q188" s="5"/>
      <c r="S188" s="6" t="str">
        <f t="shared" si="2"/>
        <v>T</v>
      </c>
    </row>
    <row r="189" spans="2:19" s="6" customFormat="1">
      <c r="B189" s="8"/>
      <c r="C189" s="8"/>
      <c r="D189" s="5"/>
      <c r="E189" s="5"/>
      <c r="F189" s="5"/>
      <c r="G189" s="5"/>
      <c r="H189" s="5"/>
      <c r="I189" s="18"/>
      <c r="J189" s="18"/>
      <c r="K189" s="22" t="s">
        <v>1083</v>
      </c>
      <c r="L189" s="18"/>
      <c r="M189" s="23"/>
      <c r="N189" s="23" t="s">
        <v>3</v>
      </c>
      <c r="O189" s="23"/>
      <c r="P189" s="18"/>
      <c r="Q189" s="5"/>
      <c r="R189" s="6" t="s">
        <v>960</v>
      </c>
      <c r="S189" s="6" t="str">
        <f t="shared" si="2"/>
        <v>F</v>
      </c>
    </row>
    <row r="190" spans="2:19" s="6" customFormat="1">
      <c r="B190" s="8"/>
      <c r="C190" s="8"/>
      <c r="D190" s="5"/>
      <c r="E190" s="5"/>
      <c r="F190" s="5"/>
      <c r="G190" s="5"/>
      <c r="H190" s="5"/>
      <c r="I190" s="18"/>
      <c r="J190" s="18"/>
      <c r="K190" s="22" t="s">
        <v>1084</v>
      </c>
      <c r="L190" s="18"/>
      <c r="M190" s="18"/>
      <c r="N190" s="23"/>
      <c r="O190" s="23" t="s">
        <v>3</v>
      </c>
      <c r="P190" s="18"/>
      <c r="Q190" s="5"/>
      <c r="R190" s="6" t="s">
        <v>960</v>
      </c>
      <c r="S190" s="6" t="str">
        <f t="shared" si="2"/>
        <v>T</v>
      </c>
    </row>
    <row r="191" spans="2:19" s="6" customFormat="1">
      <c r="B191" s="5"/>
      <c r="C191" s="5"/>
      <c r="D191" s="5"/>
      <c r="E191" s="5"/>
      <c r="F191" s="5"/>
      <c r="G191" s="5"/>
      <c r="H191" s="5"/>
      <c r="I191" s="18"/>
      <c r="J191" s="18"/>
      <c r="K191" s="22" t="s">
        <v>1085</v>
      </c>
      <c r="L191" s="18"/>
      <c r="M191" s="18"/>
      <c r="N191" s="23"/>
      <c r="O191" s="23" t="s">
        <v>3</v>
      </c>
      <c r="P191" s="18"/>
      <c r="Q191" s="5"/>
      <c r="R191" s="6" t="s">
        <v>960</v>
      </c>
      <c r="S191" s="6" t="str">
        <f t="shared" si="2"/>
        <v>T</v>
      </c>
    </row>
    <row r="192" spans="2:19" s="6" customFormat="1">
      <c r="B192" s="11"/>
      <c r="C192" s="8" t="s">
        <v>79</v>
      </c>
      <c r="D192" s="25"/>
      <c r="E192" s="11">
        <f>COUNTIF(E$193:E$277,"●")</f>
        <v>0</v>
      </c>
      <c r="F192" s="11">
        <f>COUNTIF(F$193:F$277,"●")</f>
        <v>5</v>
      </c>
      <c r="G192" s="11">
        <f>COUNTIF(G$193:G$277,"●")</f>
        <v>3</v>
      </c>
      <c r="H192" s="5"/>
      <c r="I192" s="12"/>
      <c r="J192" s="13" t="s">
        <v>79</v>
      </c>
      <c r="K192" s="26"/>
      <c r="L192" s="12">
        <f>COUNTIF(L$193:L$277,"●")</f>
        <v>0</v>
      </c>
      <c r="M192" s="12">
        <f>COUNTIF(M$193:M$277,"●")</f>
        <v>5</v>
      </c>
      <c r="N192" s="12">
        <f>COUNTIF(N$193:N$277,"●")</f>
        <v>3</v>
      </c>
      <c r="O192" s="12">
        <f>COUNTIF(O$193:O$277,"●")</f>
        <v>0</v>
      </c>
      <c r="P192" s="10"/>
      <c r="Q192" s="5"/>
      <c r="S192" s="6" t="str">
        <f t="shared" si="2"/>
        <v>T</v>
      </c>
    </row>
    <row r="193" spans="2:19" s="6" customFormat="1">
      <c r="B193" s="8"/>
      <c r="C193" s="8"/>
      <c r="D193" s="14" t="s">
        <v>80</v>
      </c>
      <c r="E193" s="8"/>
      <c r="F193" s="8"/>
      <c r="G193" s="15" t="s">
        <v>3</v>
      </c>
      <c r="H193" s="5"/>
      <c r="I193" s="10"/>
      <c r="J193" s="10"/>
      <c r="K193" s="16" t="s">
        <v>80</v>
      </c>
      <c r="L193" s="10"/>
      <c r="M193" s="10"/>
      <c r="N193" s="17" t="s">
        <v>3</v>
      </c>
      <c r="O193" s="17"/>
      <c r="P193" s="18"/>
      <c r="Q193" s="5"/>
      <c r="S193" s="6" t="str">
        <f t="shared" si="2"/>
        <v>T</v>
      </c>
    </row>
    <row r="194" spans="2:19" s="6" customFormat="1">
      <c r="B194" s="8"/>
      <c r="C194" s="8"/>
      <c r="D194" s="14" t="s">
        <v>81</v>
      </c>
      <c r="E194" s="8"/>
      <c r="F194" s="15" t="s">
        <v>3</v>
      </c>
      <c r="G194" s="8"/>
      <c r="H194" s="5"/>
      <c r="I194" s="10"/>
      <c r="J194" s="10"/>
      <c r="K194" s="121" t="s">
        <v>81</v>
      </c>
      <c r="L194" s="122"/>
      <c r="M194" s="122" t="s">
        <v>3</v>
      </c>
      <c r="N194" s="122"/>
      <c r="O194" s="122"/>
      <c r="P194" s="123" t="s">
        <v>1086</v>
      </c>
      <c r="Q194" s="27"/>
      <c r="S194" s="6" t="str">
        <f t="shared" si="2"/>
        <v>T</v>
      </c>
    </row>
    <row r="195" spans="2:19" s="6" customFormat="1">
      <c r="B195" s="5"/>
      <c r="C195" s="5"/>
      <c r="D195" s="5"/>
      <c r="E195" s="5"/>
      <c r="F195" s="5"/>
      <c r="G195" s="5"/>
      <c r="H195" s="5"/>
      <c r="I195" s="10"/>
      <c r="J195" s="10"/>
      <c r="K195" s="121"/>
      <c r="L195" s="122"/>
      <c r="M195" s="122"/>
      <c r="N195" s="122"/>
      <c r="O195" s="122"/>
      <c r="P195" s="119"/>
      <c r="Q195" s="27"/>
      <c r="S195" s="6" t="str">
        <f t="shared" si="2"/>
        <v>T</v>
      </c>
    </row>
    <row r="196" spans="2:19" s="6" customFormat="1">
      <c r="B196" s="5"/>
      <c r="C196" s="5"/>
      <c r="D196" s="5"/>
      <c r="E196" s="5"/>
      <c r="F196" s="5"/>
      <c r="G196" s="8"/>
      <c r="H196" s="5"/>
      <c r="I196" s="10"/>
      <c r="J196" s="10"/>
      <c r="K196" s="121"/>
      <c r="L196" s="122"/>
      <c r="M196" s="122"/>
      <c r="N196" s="122"/>
      <c r="O196" s="122"/>
      <c r="P196" s="119"/>
      <c r="Q196" s="27"/>
      <c r="S196" s="6" t="str">
        <f t="shared" ref="S196:S259" si="3">_xlfn.IFNA(IF(AND(E196=L196,F196=M196,G196=N196),"T","F"),"")</f>
        <v>T</v>
      </c>
    </row>
    <row r="197" spans="2:19" s="6" customFormat="1">
      <c r="B197" s="5"/>
      <c r="C197" s="5"/>
      <c r="D197" s="5"/>
      <c r="E197" s="5"/>
      <c r="F197" s="5"/>
      <c r="G197" s="5"/>
      <c r="H197" s="5"/>
      <c r="I197" s="10"/>
      <c r="J197" s="10"/>
      <c r="K197" s="121"/>
      <c r="L197" s="122"/>
      <c r="M197" s="122"/>
      <c r="N197" s="122"/>
      <c r="O197" s="122"/>
      <c r="P197" s="119"/>
      <c r="Q197" s="27"/>
      <c r="S197" s="6" t="str">
        <f t="shared" si="3"/>
        <v>T</v>
      </c>
    </row>
    <row r="198" spans="2:19" s="6" customFormat="1">
      <c r="B198" s="5"/>
      <c r="C198" s="5"/>
      <c r="D198" s="5"/>
      <c r="E198" s="5"/>
      <c r="F198" s="5"/>
      <c r="G198" s="5"/>
      <c r="H198" s="5"/>
      <c r="I198" s="10"/>
      <c r="J198" s="10"/>
      <c r="K198" s="121"/>
      <c r="L198" s="122"/>
      <c r="M198" s="122"/>
      <c r="N198" s="122"/>
      <c r="O198" s="122"/>
      <c r="P198" s="119"/>
      <c r="Q198" s="27"/>
      <c r="S198" s="6" t="str">
        <f t="shared" si="3"/>
        <v>T</v>
      </c>
    </row>
    <row r="199" spans="2:19" s="6" customFormat="1">
      <c r="B199" s="5"/>
      <c r="C199" s="5"/>
      <c r="D199" s="5"/>
      <c r="E199" s="5"/>
      <c r="F199" s="5"/>
      <c r="G199" s="5"/>
      <c r="H199" s="5"/>
      <c r="I199" s="10"/>
      <c r="J199" s="10"/>
      <c r="K199" s="121"/>
      <c r="L199" s="122"/>
      <c r="M199" s="122"/>
      <c r="N199" s="122"/>
      <c r="O199" s="122"/>
      <c r="P199" s="119"/>
      <c r="Q199" s="27"/>
      <c r="S199" s="6" t="str">
        <f t="shared" si="3"/>
        <v>T</v>
      </c>
    </row>
    <row r="200" spans="2:19" s="6" customFormat="1">
      <c r="B200" s="5"/>
      <c r="C200" s="5"/>
      <c r="D200" s="5"/>
      <c r="E200" s="5"/>
      <c r="F200" s="5"/>
      <c r="G200" s="5"/>
      <c r="H200" s="5"/>
      <c r="I200" s="10"/>
      <c r="J200" s="10"/>
      <c r="K200" s="121"/>
      <c r="L200" s="122"/>
      <c r="M200" s="122"/>
      <c r="N200" s="122"/>
      <c r="O200" s="122"/>
      <c r="P200" s="119"/>
      <c r="Q200" s="27"/>
      <c r="S200" s="6" t="str">
        <f t="shared" si="3"/>
        <v>T</v>
      </c>
    </row>
    <row r="201" spans="2:19" s="6" customFormat="1">
      <c r="B201" s="5"/>
      <c r="C201" s="5"/>
      <c r="D201" s="5"/>
      <c r="E201" s="5"/>
      <c r="F201" s="5"/>
      <c r="G201" s="5"/>
      <c r="H201" s="5"/>
      <c r="I201" s="10"/>
      <c r="J201" s="10"/>
      <c r="K201" s="121"/>
      <c r="L201" s="122"/>
      <c r="M201" s="122"/>
      <c r="N201" s="122"/>
      <c r="O201" s="122"/>
      <c r="P201" s="119"/>
      <c r="Q201" s="27"/>
      <c r="S201" s="6" t="str">
        <f t="shared" si="3"/>
        <v>T</v>
      </c>
    </row>
    <row r="202" spans="2:19" s="6" customFormat="1">
      <c r="B202" s="5"/>
      <c r="C202" s="5"/>
      <c r="D202" s="5"/>
      <c r="E202" s="5"/>
      <c r="F202" s="5"/>
      <c r="G202" s="5"/>
      <c r="H202" s="5"/>
      <c r="I202" s="10"/>
      <c r="J202" s="10"/>
      <c r="K202" s="121"/>
      <c r="L202" s="122"/>
      <c r="M202" s="122"/>
      <c r="N202" s="122"/>
      <c r="O202" s="122"/>
      <c r="P202" s="119"/>
      <c r="Q202" s="27"/>
      <c r="S202" s="6" t="str">
        <f t="shared" si="3"/>
        <v>T</v>
      </c>
    </row>
    <row r="203" spans="2:19" s="6" customFormat="1">
      <c r="B203" s="5"/>
      <c r="C203" s="5"/>
      <c r="D203" s="5"/>
      <c r="E203" s="5"/>
      <c r="F203" s="5"/>
      <c r="G203" s="5"/>
      <c r="H203" s="5"/>
      <c r="I203" s="10"/>
      <c r="J203" s="10"/>
      <c r="K203" s="121"/>
      <c r="L203" s="122"/>
      <c r="M203" s="122"/>
      <c r="N203" s="122"/>
      <c r="O203" s="122"/>
      <c r="P203" s="119"/>
      <c r="Q203" s="27"/>
      <c r="S203" s="6" t="str">
        <f t="shared" si="3"/>
        <v>T</v>
      </c>
    </row>
    <row r="204" spans="2:19" s="6" customFormat="1">
      <c r="B204" s="5"/>
      <c r="C204" s="5"/>
      <c r="D204" s="5"/>
      <c r="E204" s="5"/>
      <c r="F204" s="5"/>
      <c r="G204" s="5"/>
      <c r="H204" s="5"/>
      <c r="I204" s="10"/>
      <c r="J204" s="10"/>
      <c r="K204" s="121"/>
      <c r="L204" s="122"/>
      <c r="M204" s="122"/>
      <c r="N204" s="122"/>
      <c r="O204" s="122"/>
      <c r="P204" s="119"/>
      <c r="Q204" s="27"/>
      <c r="S204" s="6" t="str">
        <f t="shared" si="3"/>
        <v>T</v>
      </c>
    </row>
    <row r="205" spans="2:19" s="6" customFormat="1">
      <c r="B205" s="5"/>
      <c r="C205" s="5"/>
      <c r="D205" s="5"/>
      <c r="E205" s="5"/>
      <c r="F205" s="5"/>
      <c r="G205" s="5"/>
      <c r="H205" s="5"/>
      <c r="I205" s="10"/>
      <c r="J205" s="10"/>
      <c r="K205" s="121"/>
      <c r="L205" s="122"/>
      <c r="M205" s="122"/>
      <c r="N205" s="122"/>
      <c r="O205" s="122"/>
      <c r="P205" s="120"/>
      <c r="Q205" s="27"/>
      <c r="S205" s="6" t="str">
        <f t="shared" si="3"/>
        <v>T</v>
      </c>
    </row>
    <row r="206" spans="2:19" s="6" customFormat="1">
      <c r="B206" s="5"/>
      <c r="C206" s="5"/>
      <c r="D206" s="14" t="s">
        <v>83</v>
      </c>
      <c r="E206" s="8"/>
      <c r="F206" s="15" t="s">
        <v>3</v>
      </c>
      <c r="G206" s="5"/>
      <c r="H206" s="5"/>
      <c r="I206" s="10"/>
      <c r="J206" s="10"/>
      <c r="K206" s="121" t="s">
        <v>1087</v>
      </c>
      <c r="L206" s="122"/>
      <c r="M206" s="122" t="s">
        <v>3</v>
      </c>
      <c r="N206" s="122"/>
      <c r="O206" s="122"/>
      <c r="P206" s="123" t="s">
        <v>1086</v>
      </c>
      <c r="Q206" s="27"/>
      <c r="S206" s="6" t="str">
        <f t="shared" si="3"/>
        <v>T</v>
      </c>
    </row>
    <row r="207" spans="2:19" s="6" customFormat="1">
      <c r="B207" s="5"/>
      <c r="C207" s="5"/>
      <c r="D207" s="5"/>
      <c r="E207" s="5"/>
      <c r="F207" s="5"/>
      <c r="G207" s="5"/>
      <c r="H207" s="5"/>
      <c r="I207" s="10"/>
      <c r="J207" s="10"/>
      <c r="K207" s="121"/>
      <c r="L207" s="122"/>
      <c r="M207" s="122"/>
      <c r="N207" s="122"/>
      <c r="O207" s="122"/>
      <c r="P207" s="119"/>
      <c r="Q207" s="27"/>
      <c r="S207" s="6" t="str">
        <f t="shared" si="3"/>
        <v>T</v>
      </c>
    </row>
    <row r="208" spans="2:19" s="6" customFormat="1">
      <c r="B208" s="5"/>
      <c r="C208" s="5"/>
      <c r="D208" s="5"/>
      <c r="E208" s="5"/>
      <c r="F208" s="5"/>
      <c r="G208" s="5"/>
      <c r="H208" s="5"/>
      <c r="I208" s="10"/>
      <c r="J208" s="10"/>
      <c r="K208" s="121"/>
      <c r="L208" s="122"/>
      <c r="M208" s="122"/>
      <c r="N208" s="122"/>
      <c r="O208" s="122"/>
      <c r="P208" s="119"/>
      <c r="Q208" s="27"/>
      <c r="S208" s="6" t="str">
        <f t="shared" si="3"/>
        <v>T</v>
      </c>
    </row>
    <row r="209" spans="7:19" s="6" customFormat="1">
      <c r="G209" s="5"/>
      <c r="H209" s="5"/>
      <c r="I209" s="10"/>
      <c r="J209" s="10"/>
      <c r="K209" s="121"/>
      <c r="L209" s="122"/>
      <c r="M209" s="122"/>
      <c r="N209" s="122"/>
      <c r="O209" s="122"/>
      <c r="P209" s="119"/>
      <c r="Q209" s="27"/>
      <c r="S209" s="6" t="str">
        <f t="shared" si="3"/>
        <v>T</v>
      </c>
    </row>
    <row r="210" spans="7:19" s="6" customFormat="1">
      <c r="G210" s="5"/>
      <c r="H210" s="5"/>
      <c r="I210" s="10"/>
      <c r="J210" s="10"/>
      <c r="K210" s="121"/>
      <c r="L210" s="122"/>
      <c r="M210" s="122"/>
      <c r="N210" s="122"/>
      <c r="O210" s="122"/>
      <c r="P210" s="119"/>
      <c r="Q210" s="27"/>
      <c r="S210" s="6" t="str">
        <f t="shared" si="3"/>
        <v>T</v>
      </c>
    </row>
    <row r="211" spans="7:19" s="6" customFormat="1">
      <c r="G211" s="5"/>
      <c r="H211" s="5"/>
      <c r="I211" s="10"/>
      <c r="J211" s="10"/>
      <c r="K211" s="121"/>
      <c r="L211" s="122"/>
      <c r="M211" s="122"/>
      <c r="N211" s="122"/>
      <c r="O211" s="122"/>
      <c r="P211" s="119"/>
      <c r="Q211" s="27"/>
      <c r="S211" s="6" t="str">
        <f t="shared" si="3"/>
        <v>T</v>
      </c>
    </row>
    <row r="212" spans="7:19" s="6" customFormat="1">
      <c r="G212" s="5"/>
      <c r="H212" s="5"/>
      <c r="I212" s="10"/>
      <c r="J212" s="10"/>
      <c r="K212" s="121"/>
      <c r="L212" s="122"/>
      <c r="M212" s="122"/>
      <c r="N212" s="122"/>
      <c r="O212" s="122"/>
      <c r="P212" s="119"/>
      <c r="Q212" s="27"/>
      <c r="S212" s="6" t="str">
        <f t="shared" si="3"/>
        <v>T</v>
      </c>
    </row>
    <row r="213" spans="7:19" s="6" customFormat="1">
      <c r="G213" s="5"/>
      <c r="H213" s="5"/>
      <c r="I213" s="10"/>
      <c r="J213" s="10"/>
      <c r="K213" s="121"/>
      <c r="L213" s="122"/>
      <c r="M213" s="122"/>
      <c r="N213" s="122"/>
      <c r="O213" s="122"/>
      <c r="P213" s="119"/>
      <c r="Q213" s="27"/>
      <c r="S213" s="6" t="str">
        <f t="shared" si="3"/>
        <v>T</v>
      </c>
    </row>
    <row r="214" spans="7:19" s="6" customFormat="1">
      <c r="G214" s="5"/>
      <c r="H214" s="5"/>
      <c r="I214" s="10"/>
      <c r="J214" s="10"/>
      <c r="K214" s="121"/>
      <c r="L214" s="122"/>
      <c r="M214" s="122"/>
      <c r="N214" s="122"/>
      <c r="O214" s="122"/>
      <c r="P214" s="119"/>
      <c r="Q214" s="27"/>
      <c r="S214" s="6" t="str">
        <f t="shared" si="3"/>
        <v>T</v>
      </c>
    </row>
    <row r="215" spans="7:19" s="6" customFormat="1">
      <c r="G215" s="5"/>
      <c r="H215" s="5"/>
      <c r="I215" s="10"/>
      <c r="J215" s="10"/>
      <c r="K215" s="121"/>
      <c r="L215" s="122"/>
      <c r="M215" s="122"/>
      <c r="N215" s="122"/>
      <c r="O215" s="122"/>
      <c r="P215" s="119"/>
      <c r="Q215" s="27"/>
      <c r="S215" s="6" t="str">
        <f t="shared" si="3"/>
        <v>T</v>
      </c>
    </row>
    <row r="216" spans="7:19" s="6" customFormat="1">
      <c r="G216" s="5"/>
      <c r="H216" s="5"/>
      <c r="I216" s="10"/>
      <c r="J216" s="10"/>
      <c r="K216" s="121"/>
      <c r="L216" s="122"/>
      <c r="M216" s="122"/>
      <c r="N216" s="122"/>
      <c r="O216" s="122"/>
      <c r="P216" s="119"/>
      <c r="Q216" s="27"/>
      <c r="S216" s="6" t="str">
        <f t="shared" si="3"/>
        <v>T</v>
      </c>
    </row>
    <row r="217" spans="7:19" s="6" customFormat="1">
      <c r="G217" s="5"/>
      <c r="H217" s="5"/>
      <c r="I217" s="10"/>
      <c r="J217" s="10"/>
      <c r="K217" s="121"/>
      <c r="L217" s="122"/>
      <c r="M217" s="122"/>
      <c r="N217" s="122"/>
      <c r="O217" s="122"/>
      <c r="P217" s="119"/>
      <c r="Q217" s="27"/>
      <c r="S217" s="6" t="str">
        <f t="shared" si="3"/>
        <v>T</v>
      </c>
    </row>
    <row r="218" spans="7:19" s="6" customFormat="1">
      <c r="G218" s="5"/>
      <c r="H218" s="5"/>
      <c r="I218" s="10"/>
      <c r="J218" s="10"/>
      <c r="K218" s="121"/>
      <c r="L218" s="122"/>
      <c r="M218" s="122"/>
      <c r="N218" s="122"/>
      <c r="O218" s="122"/>
      <c r="P218" s="119"/>
      <c r="Q218" s="27"/>
      <c r="S218" s="6" t="str">
        <f t="shared" si="3"/>
        <v>T</v>
      </c>
    </row>
    <row r="219" spans="7:19" s="6" customFormat="1">
      <c r="G219" s="5"/>
      <c r="H219" s="5"/>
      <c r="I219" s="10"/>
      <c r="J219" s="10"/>
      <c r="K219" s="121"/>
      <c r="L219" s="122"/>
      <c r="M219" s="122"/>
      <c r="N219" s="122"/>
      <c r="O219" s="122"/>
      <c r="P219" s="119"/>
      <c r="Q219" s="27"/>
      <c r="S219" s="6" t="str">
        <f t="shared" si="3"/>
        <v>T</v>
      </c>
    </row>
    <row r="220" spans="7:19" s="6" customFormat="1">
      <c r="G220" s="5"/>
      <c r="H220" s="5"/>
      <c r="I220" s="10"/>
      <c r="J220" s="10"/>
      <c r="K220" s="121"/>
      <c r="L220" s="122"/>
      <c r="M220" s="122"/>
      <c r="N220" s="122"/>
      <c r="O220" s="122"/>
      <c r="P220" s="119"/>
      <c r="Q220" s="27"/>
      <c r="S220" s="6" t="str">
        <f t="shared" si="3"/>
        <v>T</v>
      </c>
    </row>
    <row r="221" spans="7:19" s="6" customFormat="1">
      <c r="G221" s="8"/>
      <c r="H221" s="5"/>
      <c r="I221" s="10"/>
      <c r="J221" s="10"/>
      <c r="K221" s="121"/>
      <c r="L221" s="122"/>
      <c r="M221" s="122"/>
      <c r="N221" s="122"/>
      <c r="O221" s="122"/>
      <c r="P221" s="119"/>
      <c r="Q221" s="27"/>
      <c r="S221" s="6" t="str">
        <f t="shared" si="3"/>
        <v>T</v>
      </c>
    </row>
    <row r="222" spans="7:19" s="6" customFormat="1">
      <c r="G222" s="5"/>
      <c r="H222" s="5"/>
      <c r="I222" s="10"/>
      <c r="J222" s="10"/>
      <c r="K222" s="121"/>
      <c r="L222" s="122"/>
      <c r="M222" s="122"/>
      <c r="N222" s="122"/>
      <c r="O222" s="122"/>
      <c r="P222" s="119"/>
      <c r="Q222" s="27"/>
      <c r="S222" s="6" t="str">
        <f t="shared" si="3"/>
        <v>T</v>
      </c>
    </row>
    <row r="223" spans="7:19" s="6" customFormat="1">
      <c r="G223" s="5"/>
      <c r="H223" s="5"/>
      <c r="I223" s="10"/>
      <c r="J223" s="10"/>
      <c r="K223" s="121"/>
      <c r="L223" s="122"/>
      <c r="M223" s="122"/>
      <c r="N223" s="122"/>
      <c r="O223" s="122"/>
      <c r="P223" s="119"/>
      <c r="Q223" s="27"/>
      <c r="S223" s="6" t="str">
        <f t="shared" si="3"/>
        <v>T</v>
      </c>
    </row>
    <row r="224" spans="7:19" s="6" customFormat="1">
      <c r="G224" s="5"/>
      <c r="H224" s="5"/>
      <c r="I224" s="10"/>
      <c r="J224" s="10"/>
      <c r="K224" s="121"/>
      <c r="L224" s="122"/>
      <c r="M224" s="122"/>
      <c r="N224" s="122"/>
      <c r="O224" s="122"/>
      <c r="P224" s="119"/>
      <c r="Q224" s="27"/>
      <c r="S224" s="6" t="str">
        <f t="shared" si="3"/>
        <v>T</v>
      </c>
    </row>
    <row r="225" spans="4:19" s="6" customFormat="1">
      <c r="D225" s="5"/>
      <c r="E225" s="5"/>
      <c r="F225" s="5"/>
      <c r="G225" s="5"/>
      <c r="H225" s="5"/>
      <c r="I225" s="10"/>
      <c r="J225" s="10"/>
      <c r="K225" s="121"/>
      <c r="L225" s="122"/>
      <c r="M225" s="122"/>
      <c r="N225" s="122"/>
      <c r="O225" s="122"/>
      <c r="P225" s="119"/>
      <c r="Q225" s="27"/>
      <c r="S225" s="6" t="str">
        <f t="shared" si="3"/>
        <v>T</v>
      </c>
    </row>
    <row r="226" spans="4:19" s="6" customFormat="1">
      <c r="D226" s="5"/>
      <c r="E226" s="5"/>
      <c r="F226" s="5"/>
      <c r="G226" s="5"/>
      <c r="H226" s="5"/>
      <c r="I226" s="10"/>
      <c r="J226" s="10"/>
      <c r="K226" s="121"/>
      <c r="L226" s="122"/>
      <c r="M226" s="122"/>
      <c r="N226" s="122"/>
      <c r="O226" s="122"/>
      <c r="P226" s="119"/>
      <c r="Q226" s="27"/>
      <c r="S226" s="6" t="str">
        <f t="shared" si="3"/>
        <v>T</v>
      </c>
    </row>
    <row r="227" spans="4:19" s="6" customFormat="1">
      <c r="D227" s="5"/>
      <c r="E227" s="5"/>
      <c r="F227" s="5"/>
      <c r="G227" s="8"/>
      <c r="H227" s="5"/>
      <c r="I227" s="10"/>
      <c r="J227" s="10"/>
      <c r="K227" s="121"/>
      <c r="L227" s="122"/>
      <c r="M227" s="122"/>
      <c r="N227" s="122"/>
      <c r="O227" s="122"/>
      <c r="P227" s="119"/>
      <c r="Q227" s="27"/>
      <c r="S227" s="6" t="str">
        <f t="shared" si="3"/>
        <v>T</v>
      </c>
    </row>
    <row r="228" spans="4:19" s="6" customFormat="1">
      <c r="D228" s="5"/>
      <c r="E228" s="5"/>
      <c r="F228" s="5"/>
      <c r="G228" s="5"/>
      <c r="H228" s="5"/>
      <c r="I228" s="10"/>
      <c r="J228" s="10"/>
      <c r="K228" s="121"/>
      <c r="L228" s="122"/>
      <c r="M228" s="122"/>
      <c r="N228" s="122"/>
      <c r="O228" s="122"/>
      <c r="P228" s="119"/>
      <c r="Q228" s="27"/>
      <c r="S228" s="6" t="str">
        <f t="shared" si="3"/>
        <v>T</v>
      </c>
    </row>
    <row r="229" spans="4:19" s="6" customFormat="1">
      <c r="D229" s="5"/>
      <c r="E229" s="5"/>
      <c r="F229" s="5"/>
      <c r="G229" s="5"/>
      <c r="H229" s="5"/>
      <c r="I229" s="10"/>
      <c r="J229" s="10"/>
      <c r="K229" s="121"/>
      <c r="L229" s="122"/>
      <c r="M229" s="122"/>
      <c r="N229" s="122"/>
      <c r="O229" s="122"/>
      <c r="P229" s="119"/>
      <c r="Q229" s="27"/>
      <c r="S229" s="6" t="str">
        <f t="shared" si="3"/>
        <v>T</v>
      </c>
    </row>
    <row r="230" spans="4:19" s="6" customFormat="1">
      <c r="D230" s="5"/>
      <c r="E230" s="5"/>
      <c r="F230" s="5"/>
      <c r="G230" s="5"/>
      <c r="H230" s="5"/>
      <c r="I230" s="10"/>
      <c r="J230" s="10"/>
      <c r="K230" s="121"/>
      <c r="L230" s="122"/>
      <c r="M230" s="122"/>
      <c r="N230" s="122"/>
      <c r="O230" s="122"/>
      <c r="P230" s="120"/>
      <c r="Q230" s="27"/>
      <c r="S230" s="6" t="str">
        <f t="shared" si="3"/>
        <v>T</v>
      </c>
    </row>
    <row r="231" spans="4:19" s="6" customFormat="1">
      <c r="D231" s="14" t="s">
        <v>82</v>
      </c>
      <c r="E231" s="8"/>
      <c r="F231" s="15" t="s">
        <v>3</v>
      </c>
      <c r="G231" s="5"/>
      <c r="H231" s="5"/>
      <c r="I231" s="10"/>
      <c r="J231" s="10"/>
      <c r="K231" s="121" t="s">
        <v>1088</v>
      </c>
      <c r="L231" s="122"/>
      <c r="M231" s="122" t="s">
        <v>3</v>
      </c>
      <c r="N231" s="122"/>
      <c r="O231" s="122"/>
      <c r="P231" s="123" t="s">
        <v>1086</v>
      </c>
      <c r="Q231" s="27"/>
      <c r="S231" s="6" t="str">
        <f t="shared" si="3"/>
        <v>T</v>
      </c>
    </row>
    <row r="232" spans="4:19" s="6" customFormat="1">
      <c r="D232" s="5"/>
      <c r="E232" s="5"/>
      <c r="F232" s="5"/>
      <c r="G232" s="5"/>
      <c r="H232" s="5"/>
      <c r="I232" s="10"/>
      <c r="J232" s="10"/>
      <c r="K232" s="121"/>
      <c r="L232" s="122"/>
      <c r="M232" s="122"/>
      <c r="N232" s="122"/>
      <c r="O232" s="122"/>
      <c r="P232" s="119"/>
      <c r="Q232" s="27"/>
      <c r="S232" s="6" t="str">
        <f t="shared" si="3"/>
        <v>T</v>
      </c>
    </row>
    <row r="233" spans="4:19" s="6" customFormat="1">
      <c r="D233" s="5"/>
      <c r="E233" s="5"/>
      <c r="F233" s="5"/>
      <c r="G233" s="5"/>
      <c r="H233" s="5"/>
      <c r="I233" s="10"/>
      <c r="J233" s="10"/>
      <c r="K233" s="121"/>
      <c r="L233" s="122"/>
      <c r="M233" s="122"/>
      <c r="N233" s="122"/>
      <c r="O233" s="122"/>
      <c r="P233" s="119"/>
      <c r="Q233" s="27"/>
      <c r="S233" s="6" t="str">
        <f t="shared" si="3"/>
        <v>T</v>
      </c>
    </row>
    <row r="234" spans="4:19" s="6" customFormat="1">
      <c r="D234" s="5"/>
      <c r="E234" s="5"/>
      <c r="F234" s="5"/>
      <c r="G234" s="5"/>
      <c r="H234" s="5"/>
      <c r="I234" s="10"/>
      <c r="J234" s="10"/>
      <c r="K234" s="121"/>
      <c r="L234" s="122"/>
      <c r="M234" s="122"/>
      <c r="N234" s="122"/>
      <c r="O234" s="122"/>
      <c r="P234" s="119"/>
      <c r="Q234" s="27"/>
      <c r="S234" s="6" t="str">
        <f t="shared" si="3"/>
        <v>T</v>
      </c>
    </row>
    <row r="235" spans="4:19" s="6" customFormat="1">
      <c r="D235" s="5"/>
      <c r="E235" s="5"/>
      <c r="F235" s="5"/>
      <c r="G235" s="5"/>
      <c r="H235" s="5"/>
      <c r="I235" s="10"/>
      <c r="J235" s="10"/>
      <c r="K235" s="121"/>
      <c r="L235" s="122"/>
      <c r="M235" s="122"/>
      <c r="N235" s="122"/>
      <c r="O235" s="122"/>
      <c r="P235" s="119"/>
      <c r="Q235" s="27"/>
      <c r="S235" s="6" t="str">
        <f t="shared" si="3"/>
        <v>T</v>
      </c>
    </row>
    <row r="236" spans="4:19" s="6" customFormat="1">
      <c r="D236" s="5"/>
      <c r="E236" s="5"/>
      <c r="F236" s="5"/>
      <c r="G236" s="5"/>
      <c r="H236" s="5"/>
      <c r="I236" s="10"/>
      <c r="J236" s="10"/>
      <c r="K236" s="121"/>
      <c r="L236" s="122"/>
      <c r="M236" s="122"/>
      <c r="N236" s="122"/>
      <c r="O236" s="122"/>
      <c r="P236" s="120"/>
      <c r="Q236" s="27"/>
      <c r="S236" s="6" t="str">
        <f t="shared" si="3"/>
        <v>T</v>
      </c>
    </row>
    <row r="237" spans="4:19" s="6" customFormat="1">
      <c r="D237" s="14" t="s">
        <v>84</v>
      </c>
      <c r="E237" s="8"/>
      <c r="F237" s="15" t="s">
        <v>3</v>
      </c>
      <c r="G237" s="5"/>
      <c r="H237" s="5"/>
      <c r="I237" s="10"/>
      <c r="J237" s="10"/>
      <c r="K237" s="121" t="s">
        <v>84</v>
      </c>
      <c r="L237" s="122"/>
      <c r="M237" s="122" t="s">
        <v>3</v>
      </c>
      <c r="N237" s="122"/>
      <c r="O237" s="122"/>
      <c r="P237" s="123" t="s">
        <v>1086</v>
      </c>
      <c r="Q237" s="27"/>
      <c r="S237" s="6" t="str">
        <f t="shared" si="3"/>
        <v>T</v>
      </c>
    </row>
    <row r="238" spans="4:19" s="6" customFormat="1">
      <c r="D238" s="5"/>
      <c r="E238" s="5"/>
      <c r="F238" s="5"/>
      <c r="G238" s="5"/>
      <c r="H238" s="5"/>
      <c r="I238" s="10"/>
      <c r="J238" s="10"/>
      <c r="K238" s="121"/>
      <c r="L238" s="122"/>
      <c r="M238" s="122"/>
      <c r="N238" s="122"/>
      <c r="O238" s="122"/>
      <c r="P238" s="119"/>
      <c r="Q238" s="27"/>
      <c r="S238" s="6" t="str">
        <f t="shared" si="3"/>
        <v>T</v>
      </c>
    </row>
    <row r="239" spans="4:19" s="6" customFormat="1">
      <c r="D239" s="5"/>
      <c r="E239" s="5"/>
      <c r="F239" s="5"/>
      <c r="G239" s="5"/>
      <c r="H239" s="5"/>
      <c r="I239" s="10"/>
      <c r="J239" s="10"/>
      <c r="K239" s="121"/>
      <c r="L239" s="122"/>
      <c r="M239" s="122"/>
      <c r="N239" s="122"/>
      <c r="O239" s="122"/>
      <c r="P239" s="119"/>
      <c r="Q239" s="27"/>
      <c r="S239" s="6" t="str">
        <f t="shared" si="3"/>
        <v>T</v>
      </c>
    </row>
    <row r="240" spans="4:19" s="6" customFormat="1">
      <c r="D240" s="5"/>
      <c r="E240" s="5"/>
      <c r="F240" s="5"/>
      <c r="G240" s="5"/>
      <c r="H240" s="5"/>
      <c r="I240" s="10"/>
      <c r="J240" s="10"/>
      <c r="K240" s="121"/>
      <c r="L240" s="122"/>
      <c r="M240" s="122"/>
      <c r="N240" s="122"/>
      <c r="O240" s="122"/>
      <c r="P240" s="119"/>
      <c r="Q240" s="27"/>
      <c r="S240" s="6" t="str">
        <f t="shared" si="3"/>
        <v>T</v>
      </c>
    </row>
    <row r="241" spans="9:19" s="6" customFormat="1">
      <c r="I241" s="10"/>
      <c r="J241" s="10"/>
      <c r="K241" s="121"/>
      <c r="L241" s="122"/>
      <c r="M241" s="122"/>
      <c r="N241" s="122"/>
      <c r="O241" s="122"/>
      <c r="P241" s="119"/>
      <c r="Q241" s="27"/>
      <c r="S241" s="6" t="str">
        <f t="shared" si="3"/>
        <v>T</v>
      </c>
    </row>
    <row r="242" spans="9:19" s="6" customFormat="1">
      <c r="I242" s="10"/>
      <c r="J242" s="10"/>
      <c r="K242" s="121"/>
      <c r="L242" s="122"/>
      <c r="M242" s="122"/>
      <c r="N242" s="122"/>
      <c r="O242" s="122"/>
      <c r="P242" s="119"/>
      <c r="Q242" s="27"/>
      <c r="S242" s="6" t="str">
        <f t="shared" si="3"/>
        <v>T</v>
      </c>
    </row>
    <row r="243" spans="9:19" s="6" customFormat="1">
      <c r="I243" s="10"/>
      <c r="J243" s="10"/>
      <c r="K243" s="121"/>
      <c r="L243" s="122"/>
      <c r="M243" s="122"/>
      <c r="N243" s="122"/>
      <c r="O243" s="122"/>
      <c r="P243" s="119"/>
      <c r="Q243" s="27"/>
      <c r="S243" s="6" t="str">
        <f t="shared" si="3"/>
        <v>T</v>
      </c>
    </row>
    <row r="244" spans="9:19" s="6" customFormat="1">
      <c r="I244" s="10"/>
      <c r="J244" s="10"/>
      <c r="K244" s="121"/>
      <c r="L244" s="122"/>
      <c r="M244" s="122"/>
      <c r="N244" s="122"/>
      <c r="O244" s="122"/>
      <c r="P244" s="119"/>
      <c r="Q244" s="27"/>
      <c r="S244" s="6" t="str">
        <f t="shared" si="3"/>
        <v>T</v>
      </c>
    </row>
    <row r="245" spans="9:19" s="6" customFormat="1">
      <c r="I245" s="10"/>
      <c r="J245" s="10"/>
      <c r="K245" s="121"/>
      <c r="L245" s="122"/>
      <c r="M245" s="122"/>
      <c r="N245" s="122"/>
      <c r="O245" s="122"/>
      <c r="P245" s="119"/>
      <c r="Q245" s="27"/>
      <c r="S245" s="6" t="str">
        <f t="shared" si="3"/>
        <v>T</v>
      </c>
    </row>
    <row r="246" spans="9:19" s="6" customFormat="1">
      <c r="I246" s="10"/>
      <c r="J246" s="10"/>
      <c r="K246" s="121"/>
      <c r="L246" s="122"/>
      <c r="M246" s="122"/>
      <c r="N246" s="122"/>
      <c r="O246" s="122"/>
      <c r="P246" s="119"/>
      <c r="Q246" s="27"/>
      <c r="S246" s="6" t="str">
        <f t="shared" si="3"/>
        <v>T</v>
      </c>
    </row>
    <row r="247" spans="9:19" s="6" customFormat="1">
      <c r="I247" s="10"/>
      <c r="J247" s="10"/>
      <c r="K247" s="121"/>
      <c r="L247" s="122"/>
      <c r="M247" s="122"/>
      <c r="N247" s="122"/>
      <c r="O247" s="122"/>
      <c r="P247" s="119"/>
      <c r="Q247" s="27"/>
      <c r="S247" s="6" t="str">
        <f t="shared" si="3"/>
        <v>T</v>
      </c>
    </row>
    <row r="248" spans="9:19" s="6" customFormat="1">
      <c r="I248" s="10"/>
      <c r="J248" s="10"/>
      <c r="K248" s="121"/>
      <c r="L248" s="122"/>
      <c r="M248" s="122"/>
      <c r="N248" s="122"/>
      <c r="O248" s="122"/>
      <c r="P248" s="119"/>
      <c r="Q248" s="27"/>
      <c r="S248" s="6" t="str">
        <f t="shared" si="3"/>
        <v>T</v>
      </c>
    </row>
    <row r="249" spans="9:19" s="6" customFormat="1">
      <c r="I249" s="10"/>
      <c r="J249" s="10"/>
      <c r="K249" s="121"/>
      <c r="L249" s="122"/>
      <c r="M249" s="122"/>
      <c r="N249" s="122"/>
      <c r="O249" s="122"/>
      <c r="P249" s="119"/>
      <c r="Q249" s="27"/>
      <c r="S249" s="6" t="str">
        <f t="shared" si="3"/>
        <v>T</v>
      </c>
    </row>
    <row r="250" spans="9:19" s="6" customFormat="1">
      <c r="I250" s="10"/>
      <c r="J250" s="10"/>
      <c r="K250" s="121"/>
      <c r="L250" s="122"/>
      <c r="M250" s="122"/>
      <c r="N250" s="122"/>
      <c r="O250" s="122"/>
      <c r="P250" s="119"/>
      <c r="Q250" s="27"/>
      <c r="S250" s="6" t="str">
        <f t="shared" si="3"/>
        <v>T</v>
      </c>
    </row>
    <row r="251" spans="9:19" s="6" customFormat="1">
      <c r="I251" s="10"/>
      <c r="J251" s="10"/>
      <c r="K251" s="121"/>
      <c r="L251" s="122"/>
      <c r="M251" s="122"/>
      <c r="N251" s="122"/>
      <c r="O251" s="122"/>
      <c r="P251" s="119"/>
      <c r="Q251" s="27"/>
      <c r="S251" s="6" t="str">
        <f t="shared" si="3"/>
        <v>T</v>
      </c>
    </row>
    <row r="252" spans="9:19" s="6" customFormat="1">
      <c r="I252" s="10"/>
      <c r="J252" s="10"/>
      <c r="K252" s="121"/>
      <c r="L252" s="122"/>
      <c r="M252" s="122"/>
      <c r="N252" s="122"/>
      <c r="O252" s="122"/>
      <c r="P252" s="119"/>
      <c r="Q252" s="27"/>
      <c r="S252" s="6" t="str">
        <f t="shared" si="3"/>
        <v>T</v>
      </c>
    </row>
    <row r="253" spans="9:19" s="6" customFormat="1">
      <c r="I253" s="10"/>
      <c r="J253" s="10"/>
      <c r="K253" s="121"/>
      <c r="L253" s="122"/>
      <c r="M253" s="122"/>
      <c r="N253" s="122"/>
      <c r="O253" s="122"/>
      <c r="P253" s="119"/>
      <c r="Q253" s="27"/>
      <c r="S253" s="6" t="str">
        <f t="shared" si="3"/>
        <v>T</v>
      </c>
    </row>
    <row r="254" spans="9:19" s="6" customFormat="1">
      <c r="I254" s="10"/>
      <c r="J254" s="10"/>
      <c r="K254" s="121"/>
      <c r="L254" s="122"/>
      <c r="M254" s="122"/>
      <c r="N254" s="122"/>
      <c r="O254" s="122"/>
      <c r="P254" s="119"/>
      <c r="Q254" s="27"/>
      <c r="S254" s="6" t="str">
        <f t="shared" si="3"/>
        <v>T</v>
      </c>
    </row>
    <row r="255" spans="9:19" s="6" customFormat="1">
      <c r="I255" s="10"/>
      <c r="J255" s="10"/>
      <c r="K255" s="121"/>
      <c r="L255" s="122"/>
      <c r="M255" s="122"/>
      <c r="N255" s="122"/>
      <c r="O255" s="122"/>
      <c r="P255" s="119"/>
      <c r="Q255" s="27"/>
      <c r="S255" s="6" t="str">
        <f t="shared" si="3"/>
        <v>T</v>
      </c>
    </row>
    <row r="256" spans="9:19" s="6" customFormat="1">
      <c r="I256" s="10"/>
      <c r="J256" s="10"/>
      <c r="K256" s="121"/>
      <c r="L256" s="122"/>
      <c r="M256" s="122"/>
      <c r="N256" s="122"/>
      <c r="O256" s="122"/>
      <c r="P256" s="119"/>
      <c r="Q256" s="27"/>
      <c r="S256" s="6" t="str">
        <f t="shared" si="3"/>
        <v>T</v>
      </c>
    </row>
    <row r="257" spans="4:19" s="6" customFormat="1">
      <c r="D257" s="5"/>
      <c r="E257" s="5"/>
      <c r="F257" s="5"/>
      <c r="G257" s="5"/>
      <c r="H257" s="5"/>
      <c r="I257" s="10"/>
      <c r="J257" s="10"/>
      <c r="K257" s="121"/>
      <c r="L257" s="122"/>
      <c r="M257" s="122"/>
      <c r="N257" s="122"/>
      <c r="O257" s="122"/>
      <c r="P257" s="119"/>
      <c r="Q257" s="27"/>
      <c r="S257" s="6" t="str">
        <f t="shared" si="3"/>
        <v>T</v>
      </c>
    </row>
    <row r="258" spans="4:19" s="6" customFormat="1">
      <c r="D258" s="5"/>
      <c r="E258" s="5"/>
      <c r="F258" s="5"/>
      <c r="G258" s="5"/>
      <c r="H258" s="5"/>
      <c r="I258" s="10"/>
      <c r="J258" s="10"/>
      <c r="K258" s="121"/>
      <c r="L258" s="122"/>
      <c r="M258" s="122"/>
      <c r="N258" s="122"/>
      <c r="O258" s="122"/>
      <c r="P258" s="119"/>
      <c r="Q258" s="27"/>
      <c r="S258" s="6" t="str">
        <f t="shared" si="3"/>
        <v>T</v>
      </c>
    </row>
    <row r="259" spans="4:19" s="6" customFormat="1">
      <c r="D259" s="5"/>
      <c r="E259" s="5"/>
      <c r="F259" s="5"/>
      <c r="G259" s="5"/>
      <c r="H259" s="5"/>
      <c r="I259" s="10"/>
      <c r="J259" s="10"/>
      <c r="K259" s="121"/>
      <c r="L259" s="122"/>
      <c r="M259" s="122"/>
      <c r="N259" s="122"/>
      <c r="O259" s="122"/>
      <c r="P259" s="119"/>
      <c r="Q259" s="27"/>
      <c r="S259" s="6" t="str">
        <f t="shared" si="3"/>
        <v>T</v>
      </c>
    </row>
    <row r="260" spans="4:19" s="6" customFormat="1">
      <c r="D260" s="5"/>
      <c r="E260" s="5"/>
      <c r="F260" s="5"/>
      <c r="G260" s="5"/>
      <c r="H260" s="5"/>
      <c r="I260" s="10"/>
      <c r="J260" s="10"/>
      <c r="K260" s="121"/>
      <c r="L260" s="122"/>
      <c r="M260" s="122"/>
      <c r="N260" s="122"/>
      <c r="O260" s="122"/>
      <c r="P260" s="119"/>
      <c r="Q260" s="27"/>
      <c r="S260" s="6" t="str">
        <f t="shared" ref="S260:S323" si="4">_xlfn.IFNA(IF(AND(E260=L260,F260=M260,G260=N260),"T","F"),"")</f>
        <v>T</v>
      </c>
    </row>
    <row r="261" spans="4:19" s="6" customFormat="1">
      <c r="D261" s="5"/>
      <c r="E261" s="5"/>
      <c r="F261" s="5"/>
      <c r="G261" s="5"/>
      <c r="H261" s="5"/>
      <c r="I261" s="10"/>
      <c r="J261" s="10"/>
      <c r="K261" s="121"/>
      <c r="L261" s="122"/>
      <c r="M261" s="122"/>
      <c r="N261" s="122"/>
      <c r="O261" s="122"/>
      <c r="P261" s="119"/>
      <c r="Q261" s="27"/>
      <c r="S261" s="6" t="str">
        <f t="shared" si="4"/>
        <v>T</v>
      </c>
    </row>
    <row r="262" spans="4:19" s="6" customFormat="1">
      <c r="D262" s="5"/>
      <c r="E262" s="5"/>
      <c r="F262" s="5"/>
      <c r="G262" s="5"/>
      <c r="H262" s="5"/>
      <c r="I262" s="10"/>
      <c r="J262" s="10"/>
      <c r="K262" s="121"/>
      <c r="L262" s="122"/>
      <c r="M262" s="122"/>
      <c r="N262" s="122"/>
      <c r="O262" s="122"/>
      <c r="P262" s="119"/>
      <c r="Q262" s="27"/>
      <c r="S262" s="6" t="str">
        <f t="shared" si="4"/>
        <v>T</v>
      </c>
    </row>
    <row r="263" spans="4:19" s="6" customFormat="1">
      <c r="D263" s="5"/>
      <c r="E263" s="5"/>
      <c r="F263" s="5"/>
      <c r="G263" s="5"/>
      <c r="H263" s="5"/>
      <c r="I263" s="10"/>
      <c r="J263" s="10"/>
      <c r="K263" s="121"/>
      <c r="L263" s="122"/>
      <c r="M263" s="122"/>
      <c r="N263" s="122"/>
      <c r="O263" s="122"/>
      <c r="P263" s="120"/>
      <c r="Q263" s="27"/>
      <c r="S263" s="6" t="str">
        <f t="shared" si="4"/>
        <v>T</v>
      </c>
    </row>
    <row r="264" spans="4:19" s="6" customFormat="1">
      <c r="D264" s="14" t="s">
        <v>85</v>
      </c>
      <c r="E264" s="8"/>
      <c r="F264" s="8"/>
      <c r="G264" s="15" t="s">
        <v>3</v>
      </c>
      <c r="H264" s="5"/>
      <c r="I264" s="10"/>
      <c r="J264" s="10"/>
      <c r="K264" s="16" t="s">
        <v>85</v>
      </c>
      <c r="L264" s="10"/>
      <c r="M264" s="10"/>
      <c r="N264" s="17" t="s">
        <v>3</v>
      </c>
      <c r="O264" s="17"/>
      <c r="P264" s="18"/>
      <c r="Q264" s="5"/>
      <c r="S264" s="6" t="str">
        <f t="shared" si="4"/>
        <v>T</v>
      </c>
    </row>
    <row r="265" spans="4:19" s="6" customFormat="1">
      <c r="D265" s="14" t="s">
        <v>86</v>
      </c>
      <c r="E265" s="8"/>
      <c r="F265" s="8"/>
      <c r="G265" s="15" t="s">
        <v>3</v>
      </c>
      <c r="H265" s="5"/>
      <c r="I265" s="10"/>
      <c r="J265" s="10"/>
      <c r="K265" s="16" t="s">
        <v>86</v>
      </c>
      <c r="L265" s="10"/>
      <c r="M265" s="10"/>
      <c r="N265" s="17" t="s">
        <v>3</v>
      </c>
      <c r="O265" s="17"/>
      <c r="P265" s="18"/>
      <c r="Q265" s="5"/>
      <c r="S265" s="6" t="str">
        <f t="shared" si="4"/>
        <v>T</v>
      </c>
    </row>
    <row r="266" spans="4:19" s="6" customFormat="1">
      <c r="D266" s="14" t="s">
        <v>87</v>
      </c>
      <c r="E266" s="8"/>
      <c r="F266" s="15" t="s">
        <v>3</v>
      </c>
      <c r="G266" s="8"/>
      <c r="H266" s="5"/>
      <c r="I266" s="10"/>
      <c r="J266" s="10"/>
      <c r="K266" s="121" t="s">
        <v>87</v>
      </c>
      <c r="L266" s="122"/>
      <c r="M266" s="122" t="s">
        <v>3</v>
      </c>
      <c r="N266" s="122"/>
      <c r="O266" s="122"/>
      <c r="P266" s="123" t="s">
        <v>1089</v>
      </c>
      <c r="Q266" s="27"/>
      <c r="S266" s="6" t="str">
        <f t="shared" si="4"/>
        <v>T</v>
      </c>
    </row>
    <row r="267" spans="4:19" s="6" customFormat="1">
      <c r="D267" s="5"/>
      <c r="E267" s="5"/>
      <c r="F267" s="5"/>
      <c r="G267" s="5"/>
      <c r="H267" s="5"/>
      <c r="I267" s="10"/>
      <c r="J267" s="10"/>
      <c r="K267" s="121"/>
      <c r="L267" s="122"/>
      <c r="M267" s="122"/>
      <c r="N267" s="122"/>
      <c r="O267" s="122"/>
      <c r="P267" s="119"/>
      <c r="Q267" s="27"/>
      <c r="S267" s="6" t="str">
        <f t="shared" si="4"/>
        <v>T</v>
      </c>
    </row>
    <row r="268" spans="4:19" s="6" customFormat="1">
      <c r="D268" s="5"/>
      <c r="E268" s="5"/>
      <c r="F268" s="5"/>
      <c r="G268" s="5"/>
      <c r="H268" s="5"/>
      <c r="I268" s="10"/>
      <c r="J268" s="10"/>
      <c r="K268" s="121"/>
      <c r="L268" s="122"/>
      <c r="M268" s="122"/>
      <c r="N268" s="122"/>
      <c r="O268" s="122"/>
      <c r="P268" s="119"/>
      <c r="Q268" s="27"/>
      <c r="S268" s="6" t="str">
        <f t="shared" si="4"/>
        <v>T</v>
      </c>
    </row>
    <row r="269" spans="4:19" s="6" customFormat="1">
      <c r="D269" s="5"/>
      <c r="E269" s="5"/>
      <c r="F269" s="5"/>
      <c r="G269" s="5"/>
      <c r="H269" s="5"/>
      <c r="I269" s="10"/>
      <c r="J269" s="10"/>
      <c r="K269" s="121"/>
      <c r="L269" s="122"/>
      <c r="M269" s="122"/>
      <c r="N269" s="122"/>
      <c r="O269" s="122"/>
      <c r="P269" s="119"/>
      <c r="Q269" s="27"/>
      <c r="S269" s="6" t="str">
        <f t="shared" si="4"/>
        <v>T</v>
      </c>
    </row>
    <row r="270" spans="4:19" s="6" customFormat="1">
      <c r="D270" s="5"/>
      <c r="E270" s="5"/>
      <c r="F270" s="5"/>
      <c r="G270" s="5"/>
      <c r="H270" s="5"/>
      <c r="I270" s="10"/>
      <c r="J270" s="10"/>
      <c r="K270" s="121"/>
      <c r="L270" s="122"/>
      <c r="M270" s="122"/>
      <c r="N270" s="122"/>
      <c r="O270" s="122"/>
      <c r="P270" s="119"/>
      <c r="Q270" s="27"/>
      <c r="S270" s="6" t="str">
        <f t="shared" si="4"/>
        <v>T</v>
      </c>
    </row>
    <row r="271" spans="4:19" s="6" customFormat="1">
      <c r="D271" s="5"/>
      <c r="E271" s="5"/>
      <c r="F271" s="5"/>
      <c r="G271" s="5"/>
      <c r="H271" s="5"/>
      <c r="I271" s="10"/>
      <c r="J271" s="10"/>
      <c r="K271" s="121"/>
      <c r="L271" s="122"/>
      <c r="M271" s="122"/>
      <c r="N271" s="122"/>
      <c r="O271" s="122"/>
      <c r="P271" s="119"/>
      <c r="Q271" s="27"/>
      <c r="S271" s="6" t="str">
        <f t="shared" si="4"/>
        <v>T</v>
      </c>
    </row>
    <row r="272" spans="4:19" s="6" customFormat="1">
      <c r="D272" s="5"/>
      <c r="E272" s="5"/>
      <c r="F272" s="5"/>
      <c r="G272" s="5"/>
      <c r="H272" s="5"/>
      <c r="I272" s="10"/>
      <c r="J272" s="10"/>
      <c r="K272" s="121"/>
      <c r="L272" s="122"/>
      <c r="M272" s="122"/>
      <c r="N272" s="122"/>
      <c r="O272" s="122"/>
      <c r="P272" s="119"/>
      <c r="Q272" s="27"/>
      <c r="S272" s="6" t="str">
        <f t="shared" si="4"/>
        <v>T</v>
      </c>
    </row>
    <row r="273" spans="2:19" s="6" customFormat="1">
      <c r="B273" s="5"/>
      <c r="C273" s="5"/>
      <c r="D273" s="5"/>
      <c r="E273" s="5"/>
      <c r="F273" s="5"/>
      <c r="G273" s="5"/>
      <c r="H273" s="5"/>
      <c r="I273" s="10"/>
      <c r="J273" s="10"/>
      <c r="K273" s="121"/>
      <c r="L273" s="122"/>
      <c r="M273" s="122"/>
      <c r="N273" s="122"/>
      <c r="O273" s="122"/>
      <c r="P273" s="119"/>
      <c r="Q273" s="27"/>
      <c r="S273" s="6" t="str">
        <f t="shared" si="4"/>
        <v>T</v>
      </c>
    </row>
    <row r="274" spans="2:19" s="6" customFormat="1">
      <c r="B274" s="5"/>
      <c r="C274" s="5"/>
      <c r="D274" s="5"/>
      <c r="E274" s="5"/>
      <c r="F274" s="5"/>
      <c r="G274" s="5"/>
      <c r="H274" s="5"/>
      <c r="I274" s="10"/>
      <c r="J274" s="10"/>
      <c r="K274" s="121"/>
      <c r="L274" s="122"/>
      <c r="M274" s="122"/>
      <c r="N274" s="122"/>
      <c r="O274" s="122"/>
      <c r="P274" s="119"/>
      <c r="Q274" s="27"/>
      <c r="S274" s="6" t="str">
        <f t="shared" si="4"/>
        <v>T</v>
      </c>
    </row>
    <row r="275" spans="2:19" s="6" customFormat="1">
      <c r="B275" s="5"/>
      <c r="C275" s="5"/>
      <c r="D275" s="5"/>
      <c r="E275" s="5"/>
      <c r="F275" s="5"/>
      <c r="G275" s="5"/>
      <c r="H275" s="5"/>
      <c r="I275" s="10"/>
      <c r="J275" s="10"/>
      <c r="K275" s="121"/>
      <c r="L275" s="122"/>
      <c r="M275" s="122"/>
      <c r="N275" s="122"/>
      <c r="O275" s="122"/>
      <c r="P275" s="119"/>
      <c r="Q275" s="27"/>
      <c r="S275" s="6" t="str">
        <f t="shared" si="4"/>
        <v>T</v>
      </c>
    </row>
    <row r="276" spans="2:19" s="6" customFormat="1">
      <c r="B276" s="5"/>
      <c r="C276" s="5"/>
      <c r="D276" s="5"/>
      <c r="E276" s="5"/>
      <c r="F276" s="5"/>
      <c r="G276" s="5"/>
      <c r="H276" s="5"/>
      <c r="I276" s="10"/>
      <c r="J276" s="10"/>
      <c r="K276" s="121"/>
      <c r="L276" s="122"/>
      <c r="M276" s="122"/>
      <c r="N276" s="122"/>
      <c r="O276" s="122"/>
      <c r="P276" s="119"/>
      <c r="Q276" s="27"/>
      <c r="S276" s="6" t="str">
        <f t="shared" si="4"/>
        <v>T</v>
      </c>
    </row>
    <row r="277" spans="2:19" s="6" customFormat="1">
      <c r="B277" s="5"/>
      <c r="C277" s="5"/>
      <c r="D277" s="5"/>
      <c r="E277" s="5"/>
      <c r="F277" s="5"/>
      <c r="G277" s="5"/>
      <c r="H277" s="5"/>
      <c r="I277" s="10"/>
      <c r="J277" s="10"/>
      <c r="K277" s="121"/>
      <c r="L277" s="122"/>
      <c r="M277" s="122"/>
      <c r="N277" s="122"/>
      <c r="O277" s="122"/>
      <c r="P277" s="120"/>
      <c r="Q277" s="27"/>
      <c r="S277" s="6" t="str">
        <f t="shared" si="4"/>
        <v>T</v>
      </c>
    </row>
    <row r="278" spans="2:19" s="6" customFormat="1">
      <c r="B278" s="11"/>
      <c r="C278" s="8" t="s">
        <v>88</v>
      </c>
      <c r="D278" s="25"/>
      <c r="E278" s="11">
        <f>COUNTIF(E$279:E$288,"●")</f>
        <v>0</v>
      </c>
      <c r="F278" s="11">
        <f>COUNTIF(F$279:F$288,"●")</f>
        <v>2</v>
      </c>
      <c r="G278" s="11">
        <f>COUNTIF(G$279:G$288,"●")</f>
        <v>0</v>
      </c>
      <c r="H278" s="5"/>
      <c r="I278" s="12"/>
      <c r="J278" s="13" t="s">
        <v>88</v>
      </c>
      <c r="K278" s="26"/>
      <c r="L278" s="12">
        <f>COUNTIF(L$279:L$288,"●")</f>
        <v>0</v>
      </c>
      <c r="M278" s="12">
        <f>COUNTIF(M$279:M$288,"●")</f>
        <v>2</v>
      </c>
      <c r="N278" s="12">
        <f>COUNTIF(N$279:N$288,"●")</f>
        <v>0</v>
      </c>
      <c r="O278" s="12">
        <f>COUNTIF(O$279:O$288,"●")</f>
        <v>0</v>
      </c>
      <c r="P278" s="10"/>
      <c r="Q278" s="5"/>
      <c r="S278" s="6" t="str">
        <f t="shared" si="4"/>
        <v>T</v>
      </c>
    </row>
    <row r="279" spans="2:19" s="6" customFormat="1">
      <c r="B279" s="8"/>
      <c r="C279" s="8"/>
      <c r="D279" s="14" t="s">
        <v>89</v>
      </c>
      <c r="E279" s="8"/>
      <c r="F279" s="15" t="s">
        <v>3</v>
      </c>
      <c r="G279" s="8"/>
      <c r="H279" s="5"/>
      <c r="I279" s="10"/>
      <c r="J279" s="10"/>
      <c r="K279" s="121" t="s">
        <v>89</v>
      </c>
      <c r="L279" s="122"/>
      <c r="M279" s="122" t="s">
        <v>3</v>
      </c>
      <c r="N279" s="122"/>
      <c r="O279" s="122"/>
      <c r="P279" s="123" t="s">
        <v>1090</v>
      </c>
      <c r="Q279" s="27"/>
      <c r="S279" s="6" t="str">
        <f t="shared" si="4"/>
        <v>T</v>
      </c>
    </row>
    <row r="280" spans="2:19" s="6" customFormat="1">
      <c r="B280" s="8"/>
      <c r="C280" s="8"/>
      <c r="D280" s="5"/>
      <c r="E280" s="5"/>
      <c r="F280" s="5"/>
      <c r="G280" s="5"/>
      <c r="H280" s="5"/>
      <c r="I280" s="10"/>
      <c r="J280" s="10"/>
      <c r="K280" s="121"/>
      <c r="L280" s="122"/>
      <c r="M280" s="122"/>
      <c r="N280" s="122"/>
      <c r="O280" s="122"/>
      <c r="P280" s="119"/>
      <c r="Q280" s="27"/>
      <c r="S280" s="6" t="str">
        <f t="shared" si="4"/>
        <v>T</v>
      </c>
    </row>
    <row r="281" spans="2:19" s="6" customFormat="1">
      <c r="B281" s="5"/>
      <c r="C281" s="5"/>
      <c r="D281" s="5"/>
      <c r="E281" s="5"/>
      <c r="F281" s="5"/>
      <c r="G281" s="5"/>
      <c r="H281" s="5"/>
      <c r="I281" s="10"/>
      <c r="J281" s="10"/>
      <c r="K281" s="121"/>
      <c r="L281" s="122"/>
      <c r="M281" s="122"/>
      <c r="N281" s="122"/>
      <c r="O281" s="122"/>
      <c r="P281" s="119"/>
      <c r="Q281" s="27"/>
      <c r="S281" s="6" t="str">
        <f t="shared" si="4"/>
        <v>T</v>
      </c>
    </row>
    <row r="282" spans="2:19" s="6" customFormat="1">
      <c r="B282" s="5"/>
      <c r="C282" s="5"/>
      <c r="D282" s="5"/>
      <c r="E282" s="5"/>
      <c r="F282" s="5"/>
      <c r="G282" s="5"/>
      <c r="H282" s="5"/>
      <c r="I282" s="10"/>
      <c r="J282" s="10"/>
      <c r="K282" s="121"/>
      <c r="L282" s="122"/>
      <c r="M282" s="122"/>
      <c r="N282" s="122"/>
      <c r="O282" s="122"/>
      <c r="P282" s="119"/>
      <c r="Q282" s="27"/>
      <c r="S282" s="6" t="str">
        <f t="shared" si="4"/>
        <v>T</v>
      </c>
    </row>
    <row r="283" spans="2:19" s="6" customFormat="1">
      <c r="B283" s="5"/>
      <c r="C283" s="5"/>
      <c r="D283" s="5"/>
      <c r="E283" s="5"/>
      <c r="F283" s="5"/>
      <c r="G283" s="5"/>
      <c r="H283" s="5"/>
      <c r="I283" s="10"/>
      <c r="J283" s="10"/>
      <c r="K283" s="121"/>
      <c r="L283" s="122"/>
      <c r="M283" s="122"/>
      <c r="N283" s="122"/>
      <c r="O283" s="122"/>
      <c r="P283" s="120"/>
      <c r="Q283" s="27"/>
      <c r="S283" s="6" t="str">
        <f t="shared" si="4"/>
        <v>T</v>
      </c>
    </row>
    <row r="284" spans="2:19" s="6" customFormat="1">
      <c r="B284" s="5"/>
      <c r="C284" s="5"/>
      <c r="D284" s="14" t="s">
        <v>90</v>
      </c>
      <c r="E284" s="8"/>
      <c r="F284" s="15" t="s">
        <v>3</v>
      </c>
      <c r="G284" s="8"/>
      <c r="H284" s="5"/>
      <c r="I284" s="10"/>
      <c r="J284" s="10"/>
      <c r="K284" s="121" t="s">
        <v>90</v>
      </c>
      <c r="L284" s="122"/>
      <c r="M284" s="122" t="s">
        <v>3</v>
      </c>
      <c r="N284" s="122"/>
      <c r="O284" s="122"/>
      <c r="P284" s="123" t="s">
        <v>1091</v>
      </c>
      <c r="Q284" s="27"/>
      <c r="S284" s="6" t="str">
        <f t="shared" si="4"/>
        <v>T</v>
      </c>
    </row>
    <row r="285" spans="2:19" s="6" customFormat="1">
      <c r="B285" s="5"/>
      <c r="C285" s="5"/>
      <c r="D285" s="5"/>
      <c r="E285" s="5"/>
      <c r="F285" s="5"/>
      <c r="G285" s="5"/>
      <c r="H285" s="5"/>
      <c r="I285" s="10"/>
      <c r="J285" s="10"/>
      <c r="K285" s="121"/>
      <c r="L285" s="122"/>
      <c r="M285" s="122"/>
      <c r="N285" s="122"/>
      <c r="O285" s="122"/>
      <c r="P285" s="119"/>
      <c r="Q285" s="27"/>
      <c r="S285" s="6" t="str">
        <f t="shared" si="4"/>
        <v>T</v>
      </c>
    </row>
    <row r="286" spans="2:19" s="6" customFormat="1">
      <c r="B286" s="5"/>
      <c r="C286" s="5"/>
      <c r="D286" s="5"/>
      <c r="E286" s="5"/>
      <c r="F286" s="5"/>
      <c r="G286" s="5"/>
      <c r="H286" s="5"/>
      <c r="I286" s="10"/>
      <c r="J286" s="10"/>
      <c r="K286" s="121"/>
      <c r="L286" s="122"/>
      <c r="M286" s="122"/>
      <c r="N286" s="122"/>
      <c r="O286" s="122"/>
      <c r="P286" s="119"/>
      <c r="Q286" s="27"/>
      <c r="S286" s="6" t="str">
        <f t="shared" si="4"/>
        <v>T</v>
      </c>
    </row>
    <row r="287" spans="2:19" s="6" customFormat="1">
      <c r="B287" s="5"/>
      <c r="C287" s="5"/>
      <c r="D287" s="5"/>
      <c r="E287" s="5"/>
      <c r="F287" s="5"/>
      <c r="G287" s="5"/>
      <c r="H287" s="5"/>
      <c r="I287" s="10"/>
      <c r="J287" s="10"/>
      <c r="K287" s="121"/>
      <c r="L287" s="122"/>
      <c r="M287" s="122"/>
      <c r="N287" s="122"/>
      <c r="O287" s="122"/>
      <c r="P287" s="119"/>
      <c r="Q287" s="27"/>
      <c r="S287" s="6" t="str">
        <f t="shared" si="4"/>
        <v>T</v>
      </c>
    </row>
    <row r="288" spans="2:19" s="6" customFormat="1">
      <c r="B288" s="5"/>
      <c r="C288" s="5"/>
      <c r="D288" s="5"/>
      <c r="E288" s="5"/>
      <c r="F288" s="5"/>
      <c r="G288" s="5"/>
      <c r="H288" s="5"/>
      <c r="I288" s="10"/>
      <c r="J288" s="10"/>
      <c r="K288" s="121"/>
      <c r="L288" s="122"/>
      <c r="M288" s="122"/>
      <c r="N288" s="122"/>
      <c r="O288" s="122"/>
      <c r="P288" s="120"/>
      <c r="Q288" s="27"/>
      <c r="S288" s="6" t="str">
        <f t="shared" si="4"/>
        <v>T</v>
      </c>
    </row>
    <row r="289" spans="2:20">
      <c r="B289" s="11"/>
      <c r="C289" s="8" t="s">
        <v>91</v>
      </c>
      <c r="D289" s="25"/>
      <c r="E289" s="11">
        <f>COUNTIF(E$290:E$300,"●")</f>
        <v>0</v>
      </c>
      <c r="F289" s="11">
        <f>COUNTIF(E$290:E$300,"●")</f>
        <v>0</v>
      </c>
      <c r="G289" s="11">
        <f>COUNTIF(E$290:E$300,"●")</f>
        <v>0</v>
      </c>
      <c r="I289" s="12"/>
      <c r="J289" s="13" t="s">
        <v>91</v>
      </c>
      <c r="K289" s="26"/>
      <c r="L289" s="12">
        <f>COUNTIF(L$290:L$300,"●")</f>
        <v>0</v>
      </c>
      <c r="M289" s="12">
        <f>COUNTIF(M$290:M$300,"●")</f>
        <v>3</v>
      </c>
      <c r="N289" s="12">
        <f>COUNTIF(N$290:N$300,"●")</f>
        <v>0</v>
      </c>
      <c r="O289" s="12">
        <f>COUNTIF(O$290:O$300,"●")</f>
        <v>0</v>
      </c>
      <c r="P289" s="10"/>
      <c r="S289" s="6" t="str">
        <f t="shared" si="4"/>
        <v>F</v>
      </c>
    </row>
    <row r="290" spans="2:20">
      <c r="B290" s="8"/>
      <c r="C290" s="8"/>
      <c r="D290" s="14" t="s">
        <v>92</v>
      </c>
      <c r="E290" s="8"/>
      <c r="F290" s="15" t="s">
        <v>3</v>
      </c>
      <c r="G290" s="8"/>
      <c r="I290" s="10"/>
      <c r="J290" s="10"/>
      <c r="K290" s="121" t="s">
        <v>92</v>
      </c>
      <c r="L290" s="122"/>
      <c r="M290" s="122" t="s">
        <v>3</v>
      </c>
      <c r="N290" s="122"/>
      <c r="O290" s="122"/>
      <c r="P290" s="123" t="s">
        <v>1092</v>
      </c>
      <c r="Q290" s="27"/>
      <c r="S290" s="6" t="str">
        <f t="shared" si="4"/>
        <v>T</v>
      </c>
    </row>
    <row r="291" spans="2:20">
      <c r="B291" s="8"/>
      <c r="C291" s="8"/>
      <c r="I291" s="10"/>
      <c r="J291" s="10"/>
      <c r="K291" s="121"/>
      <c r="L291" s="122"/>
      <c r="M291" s="122"/>
      <c r="N291" s="122"/>
      <c r="O291" s="122"/>
      <c r="P291" s="119"/>
      <c r="Q291" s="27"/>
      <c r="S291" s="6" t="str">
        <f t="shared" si="4"/>
        <v>T</v>
      </c>
    </row>
    <row r="292" spans="2:20">
      <c r="I292" s="10"/>
      <c r="J292" s="10"/>
      <c r="K292" s="121"/>
      <c r="L292" s="122"/>
      <c r="M292" s="122"/>
      <c r="N292" s="122"/>
      <c r="O292" s="122"/>
      <c r="P292" s="119"/>
      <c r="Q292" s="27"/>
      <c r="S292" s="6" t="str">
        <f t="shared" si="4"/>
        <v>T</v>
      </c>
    </row>
    <row r="293" spans="2:20">
      <c r="I293" s="10"/>
      <c r="J293" s="10"/>
      <c r="K293" s="121"/>
      <c r="L293" s="122"/>
      <c r="M293" s="122"/>
      <c r="N293" s="122"/>
      <c r="O293" s="122"/>
      <c r="P293" s="119"/>
      <c r="Q293" s="27"/>
      <c r="S293" s="6" t="str">
        <f t="shared" si="4"/>
        <v>T</v>
      </c>
    </row>
    <row r="294" spans="2:20">
      <c r="I294" s="10"/>
      <c r="J294" s="10"/>
      <c r="K294" s="121"/>
      <c r="L294" s="122"/>
      <c r="M294" s="122"/>
      <c r="N294" s="122"/>
      <c r="O294" s="122"/>
      <c r="P294" s="120"/>
      <c r="Q294" s="27"/>
      <c r="S294" s="6" t="str">
        <f t="shared" si="4"/>
        <v>T</v>
      </c>
    </row>
    <row r="295" spans="2:20">
      <c r="D295" s="14" t="s">
        <v>93</v>
      </c>
      <c r="E295" s="8"/>
      <c r="F295" s="15" t="s">
        <v>3</v>
      </c>
      <c r="G295" s="8"/>
      <c r="I295" s="10"/>
      <c r="J295" s="10"/>
      <c r="K295" s="121" t="s">
        <v>93</v>
      </c>
      <c r="L295" s="122"/>
      <c r="M295" s="122" t="s">
        <v>3</v>
      </c>
      <c r="N295" s="122"/>
      <c r="O295" s="122"/>
      <c r="P295" s="123" t="s">
        <v>1093</v>
      </c>
      <c r="Q295" s="27"/>
      <c r="S295" s="6" t="str">
        <f t="shared" si="4"/>
        <v>T</v>
      </c>
    </row>
    <row r="296" spans="2:20">
      <c r="B296" s="8"/>
      <c r="C296" s="8"/>
      <c r="I296" s="10"/>
      <c r="J296" s="10"/>
      <c r="K296" s="121"/>
      <c r="L296" s="122"/>
      <c r="M296" s="122"/>
      <c r="N296" s="122"/>
      <c r="O296" s="122"/>
      <c r="P296" s="119"/>
      <c r="Q296" s="27"/>
      <c r="S296" s="6" t="str">
        <f t="shared" si="4"/>
        <v>T</v>
      </c>
    </row>
    <row r="297" spans="2:20">
      <c r="B297" s="8"/>
      <c r="C297" s="8"/>
      <c r="I297" s="10"/>
      <c r="J297" s="10"/>
      <c r="K297" s="121"/>
      <c r="L297" s="122"/>
      <c r="M297" s="122"/>
      <c r="N297" s="122"/>
      <c r="O297" s="122"/>
      <c r="P297" s="119"/>
      <c r="Q297" s="27"/>
      <c r="S297" s="6" t="str">
        <f t="shared" si="4"/>
        <v>T</v>
      </c>
    </row>
    <row r="298" spans="2:20">
      <c r="B298" s="8"/>
      <c r="C298" s="8"/>
      <c r="I298" s="10"/>
      <c r="J298" s="10"/>
      <c r="K298" s="121"/>
      <c r="L298" s="122"/>
      <c r="M298" s="122"/>
      <c r="N298" s="122"/>
      <c r="O298" s="122"/>
      <c r="P298" s="119"/>
      <c r="Q298" s="27"/>
      <c r="S298" s="6" t="str">
        <f t="shared" si="4"/>
        <v>T</v>
      </c>
    </row>
    <row r="299" spans="2:20">
      <c r="B299" s="8"/>
      <c r="C299" s="8"/>
      <c r="I299" s="10"/>
      <c r="J299" s="10"/>
      <c r="K299" s="121"/>
      <c r="L299" s="122"/>
      <c r="M299" s="122"/>
      <c r="N299" s="122"/>
      <c r="O299" s="122"/>
      <c r="P299" s="120"/>
      <c r="Q299" s="27"/>
      <c r="S299" s="6" t="str">
        <f t="shared" si="4"/>
        <v>T</v>
      </c>
    </row>
    <row r="300" spans="2:20">
      <c r="B300" s="8"/>
      <c r="C300" s="8"/>
      <c r="D300" s="20"/>
      <c r="E300" s="20"/>
      <c r="F300" s="20"/>
      <c r="G300" s="20"/>
      <c r="H300" s="20"/>
      <c r="I300" s="18"/>
      <c r="J300" s="18"/>
      <c r="K300" s="22" t="s">
        <v>1094</v>
      </c>
      <c r="L300" s="18"/>
      <c r="M300" s="23" t="s">
        <v>3</v>
      </c>
      <c r="N300" s="18"/>
      <c r="O300" s="18"/>
      <c r="P300" s="18" t="s">
        <v>1095</v>
      </c>
      <c r="R300" s="6" t="s">
        <v>960</v>
      </c>
      <c r="S300" s="6" t="str">
        <f t="shared" si="4"/>
        <v>F</v>
      </c>
    </row>
    <row r="301" spans="2:20">
      <c r="B301" s="11"/>
      <c r="C301" s="8" t="s">
        <v>94</v>
      </c>
      <c r="D301" s="25"/>
      <c r="E301" s="11">
        <f>COUNTIF(E$302:E$304,"●")</f>
        <v>0</v>
      </c>
      <c r="F301" s="11">
        <f>COUNTIF(F$302:F$304,"●")</f>
        <v>2</v>
      </c>
      <c r="G301" s="11">
        <f>COUNTIF(G$302:G$304,"●")</f>
        <v>1</v>
      </c>
      <c r="I301" s="12"/>
      <c r="J301" s="13" t="s">
        <v>94</v>
      </c>
      <c r="K301" s="26"/>
      <c r="L301" s="12">
        <f>COUNTIF(L$302:L$304,"●")</f>
        <v>0</v>
      </c>
      <c r="M301" s="12">
        <f>COUNTIF(M$302:M$304,"●")</f>
        <v>2</v>
      </c>
      <c r="N301" s="12">
        <f>COUNTIF(N$302:N$304,"●")</f>
        <v>0</v>
      </c>
      <c r="O301" s="12">
        <f>COUNTIF(O$302:O$304,"●")</f>
        <v>1</v>
      </c>
      <c r="P301" s="10"/>
      <c r="S301" s="6" t="str">
        <f t="shared" si="4"/>
        <v>F</v>
      </c>
    </row>
    <row r="302" spans="2:20">
      <c r="B302" s="8"/>
      <c r="C302" s="8"/>
      <c r="D302" s="14" t="s">
        <v>95</v>
      </c>
      <c r="E302" s="8"/>
      <c r="F302" s="15" t="s">
        <v>3</v>
      </c>
      <c r="G302" s="8"/>
      <c r="I302" s="10"/>
      <c r="J302" s="10"/>
      <c r="K302" s="39" t="s">
        <v>95</v>
      </c>
      <c r="L302" s="10"/>
      <c r="M302" s="17" t="s">
        <v>3</v>
      </c>
      <c r="N302" s="10"/>
      <c r="O302" s="10"/>
      <c r="P302" s="18" t="s">
        <v>1096</v>
      </c>
      <c r="S302" s="6" t="str">
        <f t="shared" si="4"/>
        <v>T</v>
      </c>
    </row>
    <row r="303" spans="2:20">
      <c r="B303" s="8"/>
      <c r="C303" s="8"/>
      <c r="D303" s="14" t="s">
        <v>1097</v>
      </c>
      <c r="E303" s="8"/>
      <c r="F303" s="15" t="s">
        <v>3</v>
      </c>
      <c r="G303" s="8"/>
      <c r="I303" s="10"/>
      <c r="J303" s="10"/>
      <c r="K303" s="40" t="s">
        <v>1097</v>
      </c>
      <c r="L303" s="10"/>
      <c r="M303" s="17" t="s">
        <v>3</v>
      </c>
      <c r="N303" s="10"/>
      <c r="O303" s="10"/>
      <c r="P303" s="18" t="s">
        <v>1096</v>
      </c>
      <c r="S303" s="6" t="str">
        <f t="shared" si="4"/>
        <v>T</v>
      </c>
    </row>
    <row r="304" spans="2:20">
      <c r="B304" s="8"/>
      <c r="C304" s="8"/>
      <c r="D304" s="14" t="s">
        <v>1098</v>
      </c>
      <c r="E304" s="8"/>
      <c r="F304" s="15"/>
      <c r="G304" s="15" t="s">
        <v>3</v>
      </c>
      <c r="I304" s="10"/>
      <c r="J304" s="10"/>
      <c r="K304" s="19" t="s">
        <v>1098</v>
      </c>
      <c r="L304" s="10"/>
      <c r="M304" s="17"/>
      <c r="N304" s="17"/>
      <c r="O304" s="32" t="s">
        <v>3</v>
      </c>
      <c r="P304" s="18"/>
      <c r="S304" s="6" t="str">
        <f t="shared" si="4"/>
        <v>F</v>
      </c>
      <c r="T304" s="6" t="s">
        <v>1035</v>
      </c>
    </row>
    <row r="305" spans="2:19" s="6" customFormat="1">
      <c r="B305" s="11"/>
      <c r="C305" s="8" t="s">
        <v>97</v>
      </c>
      <c r="D305" s="25"/>
      <c r="E305" s="11">
        <f>COUNTIF(E$306:E$321,"●")</f>
        <v>0</v>
      </c>
      <c r="F305" s="11">
        <f>COUNTIF(F$306:F$321,"●")</f>
        <v>1</v>
      </c>
      <c r="G305" s="11">
        <f>COUNTIF(G$306:G$321,"●")</f>
        <v>4</v>
      </c>
      <c r="H305" s="5"/>
      <c r="I305" s="12"/>
      <c r="J305" s="13" t="s">
        <v>97</v>
      </c>
      <c r="K305" s="26"/>
      <c r="L305" s="12">
        <f>COUNTIF(L$306:L$321,"●")</f>
        <v>0</v>
      </c>
      <c r="M305" s="12">
        <f>COUNTIF(M$306:M$321,"●")</f>
        <v>1</v>
      </c>
      <c r="N305" s="12">
        <f>COUNTIF(N$306:N$321,"●")</f>
        <v>2</v>
      </c>
      <c r="O305" s="12">
        <f>COUNTIF(O$306:O$321,"●")</f>
        <v>8</v>
      </c>
      <c r="P305" s="10"/>
      <c r="Q305" s="5"/>
      <c r="S305" s="6" t="str">
        <f t="shared" si="4"/>
        <v>F</v>
      </c>
    </row>
    <row r="306" spans="2:19" s="6" customFormat="1">
      <c r="B306" s="5"/>
      <c r="C306" s="5"/>
      <c r="D306" s="14" t="s">
        <v>99</v>
      </c>
      <c r="E306" s="8"/>
      <c r="F306" s="15" t="s">
        <v>3</v>
      </c>
      <c r="G306" s="8"/>
      <c r="H306" s="5"/>
      <c r="I306" s="10"/>
      <c r="J306" s="10"/>
      <c r="K306" s="126" t="s">
        <v>99</v>
      </c>
      <c r="L306" s="115"/>
      <c r="M306" s="115" t="s">
        <v>3</v>
      </c>
      <c r="N306" s="115"/>
      <c r="O306" s="115"/>
      <c r="P306" s="123" t="s">
        <v>1099</v>
      </c>
      <c r="Q306" s="27"/>
      <c r="S306" s="6" t="str">
        <f t="shared" si="4"/>
        <v>T</v>
      </c>
    </row>
    <row r="307" spans="2:19" s="6" customFormat="1">
      <c r="B307" s="5"/>
      <c r="C307" s="5"/>
      <c r="D307" s="5"/>
      <c r="E307" s="5"/>
      <c r="F307" s="5"/>
      <c r="G307" s="5"/>
      <c r="H307" s="5"/>
      <c r="I307" s="10"/>
      <c r="J307" s="10"/>
      <c r="K307" s="119"/>
      <c r="L307" s="116"/>
      <c r="M307" s="116"/>
      <c r="N307" s="116"/>
      <c r="O307" s="116"/>
      <c r="P307" s="135"/>
      <c r="Q307" s="27"/>
      <c r="S307" s="6" t="str">
        <f t="shared" si="4"/>
        <v>T</v>
      </c>
    </row>
    <row r="308" spans="2:19" s="6" customFormat="1">
      <c r="B308" s="5"/>
      <c r="C308" s="5"/>
      <c r="D308" s="5"/>
      <c r="E308" s="5"/>
      <c r="F308" s="5"/>
      <c r="G308" s="5"/>
      <c r="H308" s="5"/>
      <c r="I308" s="10"/>
      <c r="J308" s="10"/>
      <c r="K308" s="119"/>
      <c r="L308" s="116"/>
      <c r="M308" s="116"/>
      <c r="N308" s="116"/>
      <c r="O308" s="116"/>
      <c r="P308" s="135"/>
      <c r="Q308" s="27"/>
      <c r="S308" s="6" t="str">
        <f t="shared" si="4"/>
        <v>T</v>
      </c>
    </row>
    <row r="309" spans="2:19" s="6" customFormat="1">
      <c r="B309" s="5"/>
      <c r="C309" s="5"/>
      <c r="D309" s="5"/>
      <c r="E309" s="5"/>
      <c r="F309" s="5"/>
      <c r="G309" s="5"/>
      <c r="H309" s="5"/>
      <c r="I309" s="10"/>
      <c r="J309" s="10"/>
      <c r="K309" s="119"/>
      <c r="L309" s="116"/>
      <c r="M309" s="116"/>
      <c r="N309" s="116"/>
      <c r="O309" s="116"/>
      <c r="P309" s="135"/>
      <c r="Q309" s="27"/>
      <c r="S309" s="6" t="str">
        <f t="shared" si="4"/>
        <v>T</v>
      </c>
    </row>
    <row r="310" spans="2:19" s="6" customFormat="1">
      <c r="B310" s="5"/>
      <c r="C310" s="5"/>
      <c r="D310" s="5"/>
      <c r="E310" s="5"/>
      <c r="F310" s="5"/>
      <c r="G310" s="5"/>
      <c r="H310" s="5"/>
      <c r="I310" s="10"/>
      <c r="J310" s="10"/>
      <c r="K310" s="120"/>
      <c r="L310" s="117"/>
      <c r="M310" s="117"/>
      <c r="N310" s="117"/>
      <c r="O310" s="117"/>
      <c r="P310" s="136"/>
      <c r="Q310" s="27"/>
      <c r="S310" s="6" t="str">
        <f t="shared" si="4"/>
        <v>T</v>
      </c>
    </row>
    <row r="311" spans="2:19" s="6" customFormat="1">
      <c r="B311" s="5"/>
      <c r="C311" s="5"/>
      <c r="D311" s="14" t="s">
        <v>96</v>
      </c>
      <c r="E311" s="8"/>
      <c r="F311" s="8"/>
      <c r="G311" s="15" t="s">
        <v>3</v>
      </c>
      <c r="H311" s="5"/>
      <c r="I311" s="10"/>
      <c r="J311" s="10"/>
      <c r="K311" s="19" t="s">
        <v>1100</v>
      </c>
      <c r="L311" s="10"/>
      <c r="M311" s="10"/>
      <c r="N311" s="17" t="s">
        <v>3</v>
      </c>
      <c r="O311" s="17"/>
      <c r="P311" s="18"/>
      <c r="Q311" s="5"/>
      <c r="S311" s="6" t="str">
        <f t="shared" si="4"/>
        <v>T</v>
      </c>
    </row>
    <row r="312" spans="2:19" s="6" customFormat="1">
      <c r="B312" s="5"/>
      <c r="C312" s="5"/>
      <c r="D312" s="28" t="s">
        <v>100</v>
      </c>
      <c r="E312" s="29"/>
      <c r="F312" s="29"/>
      <c r="G312" s="30" t="s">
        <v>3</v>
      </c>
      <c r="H312" s="41"/>
      <c r="I312" s="10"/>
      <c r="J312" s="10"/>
      <c r="K312" s="19"/>
      <c r="L312" s="10"/>
      <c r="M312" s="10"/>
      <c r="N312" s="17"/>
      <c r="O312" s="17"/>
      <c r="P312" s="5"/>
      <c r="Q312" s="5"/>
      <c r="R312" s="6" t="s">
        <v>1034</v>
      </c>
      <c r="S312" s="6" t="str">
        <f t="shared" si="4"/>
        <v>F</v>
      </c>
    </row>
    <row r="313" spans="2:19" s="6" customFormat="1">
      <c r="B313" s="5"/>
      <c r="C313" s="5"/>
      <c r="D313" s="14" t="s">
        <v>98</v>
      </c>
      <c r="E313" s="8"/>
      <c r="F313" s="8"/>
      <c r="G313" s="15" t="s">
        <v>3</v>
      </c>
      <c r="H313" s="5"/>
      <c r="I313" s="10"/>
      <c r="J313" s="10"/>
      <c r="K313" s="19" t="s">
        <v>1101</v>
      </c>
      <c r="L313" s="10"/>
      <c r="M313" s="10"/>
      <c r="N313" s="17" t="s">
        <v>3</v>
      </c>
      <c r="O313" s="17"/>
      <c r="P313" s="18"/>
      <c r="Q313" s="5"/>
      <c r="S313" s="6" t="str">
        <f t="shared" si="4"/>
        <v>T</v>
      </c>
    </row>
    <row r="314" spans="2:19" s="6" customFormat="1">
      <c r="B314" s="5"/>
      <c r="C314" s="5"/>
      <c r="D314" s="5"/>
      <c r="E314" s="5"/>
      <c r="F314" s="5"/>
      <c r="G314" s="5"/>
      <c r="H314" s="5"/>
      <c r="I314" s="18"/>
      <c r="J314" s="18"/>
      <c r="K314" s="22" t="s">
        <v>1102</v>
      </c>
      <c r="L314" s="18"/>
      <c r="M314" s="18"/>
      <c r="N314" s="23"/>
      <c r="O314" s="23" t="s">
        <v>3</v>
      </c>
      <c r="P314" s="18"/>
      <c r="Q314" s="5"/>
      <c r="R314" s="6" t="s">
        <v>960</v>
      </c>
      <c r="S314" s="6" t="str">
        <f t="shared" si="4"/>
        <v>T</v>
      </c>
    </row>
    <row r="315" spans="2:19" s="6" customFormat="1">
      <c r="B315" s="5"/>
      <c r="C315" s="5"/>
      <c r="D315" s="5"/>
      <c r="E315" s="5"/>
      <c r="F315" s="5"/>
      <c r="G315" s="5"/>
      <c r="H315" s="5"/>
      <c r="I315" s="18"/>
      <c r="J315" s="18"/>
      <c r="K315" s="22" t="s">
        <v>1103</v>
      </c>
      <c r="L315" s="18"/>
      <c r="M315" s="18"/>
      <c r="N315" s="23"/>
      <c r="O315" s="23" t="s">
        <v>3</v>
      </c>
      <c r="P315" s="18"/>
      <c r="Q315" s="5"/>
      <c r="R315" s="6" t="s">
        <v>960</v>
      </c>
      <c r="S315" s="6" t="str">
        <f t="shared" si="4"/>
        <v>T</v>
      </c>
    </row>
    <row r="316" spans="2:19" s="6" customFormat="1">
      <c r="B316" s="5"/>
      <c r="C316" s="5"/>
      <c r="D316" s="5"/>
      <c r="E316" s="5"/>
      <c r="F316" s="5"/>
      <c r="G316" s="5"/>
      <c r="H316" s="5"/>
      <c r="I316" s="18"/>
      <c r="J316" s="18"/>
      <c r="K316" s="22" t="s">
        <v>1104</v>
      </c>
      <c r="L316" s="18"/>
      <c r="M316" s="18"/>
      <c r="N316" s="23"/>
      <c r="O316" s="23" t="s">
        <v>3</v>
      </c>
      <c r="P316" s="18"/>
      <c r="Q316" s="5"/>
      <c r="R316" s="6" t="s">
        <v>960</v>
      </c>
      <c r="S316" s="6" t="str">
        <f t="shared" si="4"/>
        <v>T</v>
      </c>
    </row>
    <row r="317" spans="2:19" s="6" customFormat="1">
      <c r="B317" s="5"/>
      <c r="C317" s="5"/>
      <c r="D317" s="5"/>
      <c r="E317" s="5"/>
      <c r="F317" s="5"/>
      <c r="G317" s="5"/>
      <c r="H317" s="5"/>
      <c r="I317" s="18"/>
      <c r="J317" s="18"/>
      <c r="K317" s="22" t="s">
        <v>1105</v>
      </c>
      <c r="L317" s="18"/>
      <c r="M317" s="18"/>
      <c r="N317" s="23"/>
      <c r="O317" s="23" t="s">
        <v>3</v>
      </c>
      <c r="P317" s="18"/>
      <c r="Q317" s="5"/>
      <c r="R317" s="6" t="s">
        <v>960</v>
      </c>
      <c r="S317" s="6" t="str">
        <f t="shared" si="4"/>
        <v>T</v>
      </c>
    </row>
    <row r="318" spans="2:19" s="6" customFormat="1">
      <c r="B318" s="5"/>
      <c r="C318" s="5"/>
      <c r="D318" s="5"/>
      <c r="E318" s="5"/>
      <c r="F318" s="5"/>
      <c r="G318" s="5"/>
      <c r="H318" s="5"/>
      <c r="I318" s="18"/>
      <c r="J318" s="18"/>
      <c r="K318" s="22" t="s">
        <v>1106</v>
      </c>
      <c r="L318" s="18"/>
      <c r="M318" s="18"/>
      <c r="N318" s="23"/>
      <c r="O318" s="23" t="s">
        <v>3</v>
      </c>
      <c r="P318" s="18"/>
      <c r="Q318" s="5"/>
      <c r="R318" s="6" t="s">
        <v>960</v>
      </c>
      <c r="S318" s="6" t="str">
        <f t="shared" si="4"/>
        <v>T</v>
      </c>
    </row>
    <row r="319" spans="2:19" s="6" customFormat="1">
      <c r="B319" s="5"/>
      <c r="C319" s="5"/>
      <c r="D319" s="5"/>
      <c r="E319" s="5"/>
      <c r="F319" s="5"/>
      <c r="G319" s="5"/>
      <c r="H319" s="5"/>
      <c r="I319" s="18"/>
      <c r="J319" s="18"/>
      <c r="K319" s="22" t="s">
        <v>1107</v>
      </c>
      <c r="L319" s="18"/>
      <c r="M319" s="18"/>
      <c r="N319" s="23"/>
      <c r="O319" s="23" t="s">
        <v>3</v>
      </c>
      <c r="P319" s="18"/>
      <c r="Q319" s="5"/>
      <c r="R319" s="6" t="s">
        <v>960</v>
      </c>
      <c r="S319" s="6" t="str">
        <f t="shared" si="4"/>
        <v>T</v>
      </c>
    </row>
    <row r="320" spans="2:19" s="6" customFormat="1">
      <c r="B320" s="5"/>
      <c r="C320" s="5"/>
      <c r="D320" s="5"/>
      <c r="E320" s="5"/>
      <c r="F320" s="5"/>
      <c r="G320" s="5"/>
      <c r="H320" s="5"/>
      <c r="I320" s="18"/>
      <c r="J320" s="18"/>
      <c r="K320" s="22" t="s">
        <v>1108</v>
      </c>
      <c r="L320" s="18"/>
      <c r="M320" s="18"/>
      <c r="N320" s="23"/>
      <c r="O320" s="23" t="s">
        <v>3</v>
      </c>
      <c r="P320" s="18"/>
      <c r="Q320" s="5"/>
      <c r="R320" s="6" t="s">
        <v>960</v>
      </c>
      <c r="S320" s="6" t="str">
        <f t="shared" si="4"/>
        <v>T</v>
      </c>
    </row>
    <row r="321" spans="2:19" s="6" customFormat="1">
      <c r="B321" s="5"/>
      <c r="C321" s="5"/>
      <c r="D321" s="14" t="s">
        <v>1109</v>
      </c>
      <c r="E321" s="8"/>
      <c r="F321" s="8"/>
      <c r="G321" s="15" t="s">
        <v>3</v>
      </c>
      <c r="H321" s="5"/>
      <c r="I321" s="18"/>
      <c r="J321" s="18"/>
      <c r="K321" s="22" t="s">
        <v>1110</v>
      </c>
      <c r="L321" s="18"/>
      <c r="M321" s="18"/>
      <c r="N321" s="23"/>
      <c r="O321" s="23" t="s">
        <v>3</v>
      </c>
      <c r="P321" s="18"/>
      <c r="Q321" s="5"/>
      <c r="R321" s="6" t="s">
        <v>960</v>
      </c>
      <c r="S321" s="6" t="str">
        <f t="shared" si="4"/>
        <v>F</v>
      </c>
    </row>
    <row r="322" spans="2:19" s="6" customFormat="1">
      <c r="B322" s="7" t="s">
        <v>101</v>
      </c>
      <c r="C322" s="8"/>
      <c r="D322" s="34"/>
      <c r="E322" s="7">
        <f>SUM(E323,E328,E340,E364,E374)</f>
        <v>0</v>
      </c>
      <c r="F322" s="7">
        <f>SUM(F323,F328,F340,F364,F374)</f>
        <v>27</v>
      </c>
      <c r="G322" s="7">
        <f>SUM(G323,G328,G340,G364,G374)</f>
        <v>31</v>
      </c>
      <c r="H322" s="5"/>
      <c r="I322" s="9" t="s">
        <v>101</v>
      </c>
      <c r="J322" s="9"/>
      <c r="K322" s="35"/>
      <c r="L322" s="9">
        <f>SUM(L323,L328,L340,L364,L374)</f>
        <v>0</v>
      </c>
      <c r="M322" s="9">
        <f>SUM(M323,M328,M340,M364,M374)</f>
        <v>22</v>
      </c>
      <c r="N322" s="9">
        <f>SUM(N323,N328,N340,N364,N374)</f>
        <v>28</v>
      </c>
      <c r="O322" s="9">
        <f>SUM(O323,O328,O340,O364,O374)</f>
        <v>1</v>
      </c>
      <c r="P322" s="10"/>
      <c r="Q322" s="5"/>
      <c r="S322" s="6" t="str">
        <f t="shared" si="4"/>
        <v>F</v>
      </c>
    </row>
    <row r="323" spans="2:19" s="6" customFormat="1">
      <c r="B323" s="11"/>
      <c r="C323" s="8" t="s">
        <v>102</v>
      </c>
      <c r="D323" s="25"/>
      <c r="E323" s="11">
        <f>COUNTIF(E$324:E$327,"●")</f>
        <v>0</v>
      </c>
      <c r="F323" s="11">
        <f>COUNTIF(F$324:F$327,"●")</f>
        <v>4</v>
      </c>
      <c r="G323" s="11">
        <f>COUNTIF(G$324:G$327,"●")</f>
        <v>0</v>
      </c>
      <c r="H323" s="5"/>
      <c r="I323" s="12"/>
      <c r="J323" s="13" t="s">
        <v>102</v>
      </c>
      <c r="K323" s="26"/>
      <c r="L323" s="12">
        <f>COUNTIF(L$324:L$327,"●")</f>
        <v>0</v>
      </c>
      <c r="M323" s="12">
        <f>COUNTIF(M$324:M$327,"●")</f>
        <v>4</v>
      </c>
      <c r="N323" s="12">
        <f>COUNTIF(N$324:N$327,"●")</f>
        <v>0</v>
      </c>
      <c r="O323" s="12">
        <f>COUNTIF(O$324:O$327,"●")</f>
        <v>0</v>
      </c>
      <c r="P323" s="10"/>
      <c r="Q323" s="5"/>
      <c r="S323" s="6" t="str">
        <f t="shared" si="4"/>
        <v>T</v>
      </c>
    </row>
    <row r="324" spans="2:19" s="6" customFormat="1">
      <c r="B324" s="8"/>
      <c r="C324" s="8"/>
      <c r="D324" s="42" t="s">
        <v>1111</v>
      </c>
      <c r="E324" s="8"/>
      <c r="F324" s="15" t="s">
        <v>3</v>
      </c>
      <c r="G324" s="8"/>
      <c r="H324" s="5"/>
      <c r="I324" s="10"/>
      <c r="J324" s="10"/>
      <c r="K324" s="43" t="s">
        <v>1112</v>
      </c>
      <c r="L324" s="44"/>
      <c r="M324" s="44" t="s">
        <v>3</v>
      </c>
      <c r="N324" s="44"/>
      <c r="O324" s="44"/>
      <c r="P324" s="45" t="s">
        <v>1113</v>
      </c>
      <c r="Q324" s="5"/>
      <c r="S324" s="6" t="str">
        <f t="shared" ref="S324:S387" si="5">_xlfn.IFNA(IF(AND(E324=L324,F324=M324,G324=N324),"T","F"),"")</f>
        <v>T</v>
      </c>
    </row>
    <row r="325" spans="2:19" s="6" customFormat="1">
      <c r="B325" s="8"/>
      <c r="C325" s="8"/>
      <c r="D325" s="14" t="s">
        <v>104</v>
      </c>
      <c r="E325" s="8"/>
      <c r="F325" s="15" t="s">
        <v>3</v>
      </c>
      <c r="G325" s="8"/>
      <c r="H325" s="5"/>
      <c r="I325" s="10"/>
      <c r="J325" s="10"/>
      <c r="K325" s="19" t="s">
        <v>104</v>
      </c>
      <c r="L325" s="10"/>
      <c r="M325" s="17" t="s">
        <v>3</v>
      </c>
      <c r="N325" s="10"/>
      <c r="O325" s="10"/>
      <c r="P325" s="18" t="s">
        <v>1113</v>
      </c>
      <c r="Q325" s="5"/>
      <c r="S325" s="6" t="str">
        <f t="shared" si="5"/>
        <v>T</v>
      </c>
    </row>
    <row r="326" spans="2:19" s="6" customFormat="1">
      <c r="B326" s="8"/>
      <c r="C326" s="8"/>
      <c r="D326" s="42" t="s">
        <v>105</v>
      </c>
      <c r="E326" s="8"/>
      <c r="F326" s="15" t="s">
        <v>3</v>
      </c>
      <c r="G326" s="8"/>
      <c r="H326" s="5"/>
      <c r="I326" s="10"/>
      <c r="J326" s="10"/>
      <c r="K326" s="19" t="s">
        <v>105</v>
      </c>
      <c r="L326" s="10"/>
      <c r="M326" s="17" t="s">
        <v>3</v>
      </c>
      <c r="N326" s="10"/>
      <c r="O326" s="10"/>
      <c r="P326" s="18"/>
      <c r="Q326" s="5"/>
      <c r="S326" s="6" t="str">
        <f t="shared" si="5"/>
        <v>T</v>
      </c>
    </row>
    <row r="327" spans="2:19" s="6" customFormat="1">
      <c r="B327" s="14"/>
      <c r="C327" s="14"/>
      <c r="D327" s="42" t="s">
        <v>1114</v>
      </c>
      <c r="E327" s="14"/>
      <c r="F327" s="15" t="s">
        <v>3</v>
      </c>
      <c r="G327" s="8"/>
      <c r="H327" s="5"/>
      <c r="I327" s="16"/>
      <c r="J327" s="16"/>
      <c r="K327" s="43" t="s">
        <v>1114</v>
      </c>
      <c r="L327" s="46"/>
      <c r="M327" s="44" t="s">
        <v>3</v>
      </c>
      <c r="N327" s="44"/>
      <c r="O327" s="44"/>
      <c r="P327" s="45" t="s">
        <v>1113</v>
      </c>
      <c r="Q327" s="5"/>
      <c r="S327" s="6" t="str">
        <f t="shared" si="5"/>
        <v>T</v>
      </c>
    </row>
    <row r="328" spans="2:19" s="6" customFormat="1">
      <c r="B328" s="11"/>
      <c r="C328" s="8" t="s">
        <v>106</v>
      </c>
      <c r="D328" s="25"/>
      <c r="E328" s="11">
        <f>COUNTIF(E$329:E$339,"●")</f>
        <v>0</v>
      </c>
      <c r="F328" s="11">
        <f>COUNTIF(F$329:F$339,"●")</f>
        <v>5</v>
      </c>
      <c r="G328" s="11">
        <f>COUNTIF(G$329:G$339,"●")</f>
        <v>5</v>
      </c>
      <c r="H328" s="5"/>
      <c r="I328" s="12"/>
      <c r="J328" s="13" t="s">
        <v>106</v>
      </c>
      <c r="K328" s="26"/>
      <c r="L328" s="12">
        <f>COUNTIF(L$329:L$339,"●")</f>
        <v>0</v>
      </c>
      <c r="M328" s="12">
        <f>COUNTIF(M$329:M$339,"●")</f>
        <v>5</v>
      </c>
      <c r="N328" s="12">
        <f>COUNTIF(N$329:N$339,"●")</f>
        <v>5</v>
      </c>
      <c r="O328" s="12">
        <f>COUNTIF(O$329:O$339,"●")</f>
        <v>0</v>
      </c>
      <c r="P328" s="10"/>
      <c r="Q328" s="5"/>
      <c r="S328" s="6" t="str">
        <f t="shared" si="5"/>
        <v>T</v>
      </c>
    </row>
    <row r="329" spans="2:19" s="6" customFormat="1">
      <c r="B329" s="8"/>
      <c r="C329" s="8"/>
      <c r="D329" s="14" t="s">
        <v>107</v>
      </c>
      <c r="E329" s="8"/>
      <c r="F329" s="15" t="s">
        <v>3</v>
      </c>
      <c r="G329" s="8"/>
      <c r="H329" s="5"/>
      <c r="I329" s="10"/>
      <c r="J329" s="10"/>
      <c r="K329" s="16" t="s">
        <v>107</v>
      </c>
      <c r="L329" s="10"/>
      <c r="M329" s="17" t="s">
        <v>3</v>
      </c>
      <c r="N329" s="10"/>
      <c r="O329" s="10"/>
      <c r="P329" s="18" t="s">
        <v>1115</v>
      </c>
      <c r="Q329" s="5"/>
      <c r="S329" s="6" t="str">
        <f t="shared" si="5"/>
        <v>T</v>
      </c>
    </row>
    <row r="330" spans="2:19" s="6" customFormat="1">
      <c r="B330" s="8"/>
      <c r="C330" s="8"/>
      <c r="D330" s="42" t="s">
        <v>108</v>
      </c>
      <c r="E330" s="8"/>
      <c r="F330" s="8"/>
      <c r="G330" s="15" t="s">
        <v>3</v>
      </c>
      <c r="H330" s="5"/>
      <c r="I330" s="10"/>
      <c r="J330" s="10"/>
      <c r="K330" s="19" t="s">
        <v>108</v>
      </c>
      <c r="L330" s="10"/>
      <c r="M330" s="10"/>
      <c r="N330" s="17" t="s">
        <v>3</v>
      </c>
      <c r="O330" s="17"/>
      <c r="P330" s="18"/>
      <c r="Q330" s="5"/>
      <c r="S330" s="6" t="str">
        <f t="shared" si="5"/>
        <v>T</v>
      </c>
    </row>
    <row r="331" spans="2:19" s="6" customFormat="1">
      <c r="B331" s="8"/>
      <c r="C331" s="8"/>
      <c r="D331" s="42" t="s">
        <v>103</v>
      </c>
      <c r="E331" s="8"/>
      <c r="F331" s="15" t="s">
        <v>3</v>
      </c>
      <c r="G331" s="8"/>
      <c r="H331" s="5"/>
      <c r="I331" s="10"/>
      <c r="J331" s="10"/>
      <c r="K331" s="121" t="s">
        <v>103</v>
      </c>
      <c r="L331" s="122"/>
      <c r="M331" s="122" t="s">
        <v>3</v>
      </c>
      <c r="N331" s="122"/>
      <c r="O331" s="122"/>
      <c r="P331" s="123" t="s">
        <v>1116</v>
      </c>
      <c r="Q331" s="27"/>
      <c r="S331" s="6" t="str">
        <f t="shared" si="5"/>
        <v>T</v>
      </c>
    </row>
    <row r="332" spans="2:19" s="6" customFormat="1">
      <c r="B332" s="8"/>
      <c r="C332" s="8"/>
      <c r="D332" s="5"/>
      <c r="E332" s="5"/>
      <c r="F332" s="5"/>
      <c r="G332" s="5"/>
      <c r="H332" s="5"/>
      <c r="I332" s="10"/>
      <c r="J332" s="10"/>
      <c r="K332" s="121"/>
      <c r="L332" s="122"/>
      <c r="M332" s="122"/>
      <c r="N332" s="122"/>
      <c r="O332" s="122"/>
      <c r="P332" s="120"/>
      <c r="Q332" s="27"/>
      <c r="S332" s="6" t="str">
        <f t="shared" si="5"/>
        <v>T</v>
      </c>
    </row>
    <row r="333" spans="2:19" s="6" customFormat="1">
      <c r="B333" s="8"/>
      <c r="C333" s="8"/>
      <c r="D333" s="42" t="s">
        <v>110</v>
      </c>
      <c r="E333" s="8"/>
      <c r="F333" s="8"/>
      <c r="G333" s="15" t="s">
        <v>3</v>
      </c>
      <c r="H333" s="5"/>
      <c r="I333" s="10"/>
      <c r="J333" s="10"/>
      <c r="K333" s="19" t="s">
        <v>110</v>
      </c>
      <c r="L333" s="10"/>
      <c r="M333" s="10"/>
      <c r="N333" s="17" t="s">
        <v>3</v>
      </c>
      <c r="O333" s="17"/>
      <c r="P333" s="18"/>
      <c r="Q333" s="5"/>
      <c r="S333" s="6" t="str">
        <f t="shared" si="5"/>
        <v>T</v>
      </c>
    </row>
    <row r="334" spans="2:19" s="6" customFormat="1">
      <c r="B334" s="8"/>
      <c r="C334" s="8"/>
      <c r="D334" s="14" t="s">
        <v>111</v>
      </c>
      <c r="E334" s="8"/>
      <c r="F334" s="8"/>
      <c r="G334" s="15" t="s">
        <v>3</v>
      </c>
      <c r="H334" s="5"/>
      <c r="I334" s="10"/>
      <c r="J334" s="10"/>
      <c r="K334" s="19" t="s">
        <v>111</v>
      </c>
      <c r="L334" s="10"/>
      <c r="M334" s="10"/>
      <c r="N334" s="17" t="s">
        <v>3</v>
      </c>
      <c r="O334" s="17"/>
      <c r="P334" s="18"/>
      <c r="Q334" s="5"/>
      <c r="S334" s="6" t="str">
        <f t="shared" si="5"/>
        <v>T</v>
      </c>
    </row>
    <row r="335" spans="2:19" s="6" customFormat="1">
      <c r="B335" s="8"/>
      <c r="C335" s="8"/>
      <c r="D335" s="14" t="s">
        <v>112</v>
      </c>
      <c r="E335" s="8"/>
      <c r="F335" s="15" t="s">
        <v>3</v>
      </c>
      <c r="G335" s="8"/>
      <c r="H335" s="5"/>
      <c r="I335" s="10"/>
      <c r="J335" s="10"/>
      <c r="K335" s="19" t="s">
        <v>112</v>
      </c>
      <c r="L335" s="10"/>
      <c r="M335" s="17" t="s">
        <v>3</v>
      </c>
      <c r="N335" s="10"/>
      <c r="O335" s="10"/>
      <c r="P335" s="18" t="s">
        <v>1117</v>
      </c>
      <c r="Q335" s="5"/>
      <c r="S335" s="6" t="str">
        <f t="shared" si="5"/>
        <v>T</v>
      </c>
    </row>
    <row r="336" spans="2:19" s="6" customFormat="1">
      <c r="B336" s="8"/>
      <c r="C336" s="8"/>
      <c r="D336" s="42" t="s">
        <v>113</v>
      </c>
      <c r="E336" s="8"/>
      <c r="F336" s="8"/>
      <c r="G336" s="15" t="s">
        <v>3</v>
      </c>
      <c r="H336" s="5"/>
      <c r="I336" s="10"/>
      <c r="J336" s="10"/>
      <c r="K336" s="19" t="s">
        <v>113</v>
      </c>
      <c r="L336" s="10"/>
      <c r="M336" s="10"/>
      <c r="N336" s="17" t="s">
        <v>3</v>
      </c>
      <c r="O336" s="17"/>
      <c r="P336" s="18"/>
      <c r="Q336" s="5"/>
      <c r="S336" s="6" t="str">
        <f t="shared" si="5"/>
        <v>T</v>
      </c>
    </row>
    <row r="337" spans="2:19" s="6" customFormat="1">
      <c r="B337" s="8"/>
      <c r="C337" s="8"/>
      <c r="D337" s="42" t="s">
        <v>114</v>
      </c>
      <c r="E337" s="8"/>
      <c r="F337" s="15" t="s">
        <v>3</v>
      </c>
      <c r="G337" s="8"/>
      <c r="H337" s="5"/>
      <c r="I337" s="10"/>
      <c r="J337" s="10"/>
      <c r="K337" s="19" t="s">
        <v>114</v>
      </c>
      <c r="L337" s="10"/>
      <c r="M337" s="17" t="s">
        <v>3</v>
      </c>
      <c r="N337" s="10"/>
      <c r="O337" s="10"/>
      <c r="P337" s="18" t="s">
        <v>1118</v>
      </c>
      <c r="Q337" s="5"/>
      <c r="S337" s="6" t="str">
        <f t="shared" si="5"/>
        <v>T</v>
      </c>
    </row>
    <row r="338" spans="2:19" s="6" customFormat="1">
      <c r="B338" s="8"/>
      <c r="C338" s="8"/>
      <c r="D338" s="42" t="s">
        <v>109</v>
      </c>
      <c r="E338" s="8"/>
      <c r="F338" s="15" t="s">
        <v>3</v>
      </c>
      <c r="G338" s="8"/>
      <c r="H338" s="5"/>
      <c r="I338" s="10"/>
      <c r="J338" s="10"/>
      <c r="K338" s="19" t="s">
        <v>109</v>
      </c>
      <c r="L338" s="10"/>
      <c r="M338" s="17" t="s">
        <v>3</v>
      </c>
      <c r="N338" s="10"/>
      <c r="O338" s="10"/>
      <c r="P338" s="18" t="s">
        <v>1119</v>
      </c>
      <c r="Q338" s="5"/>
      <c r="S338" s="6" t="str">
        <f t="shared" si="5"/>
        <v>T</v>
      </c>
    </row>
    <row r="339" spans="2:19" s="6" customFormat="1">
      <c r="B339" s="5"/>
      <c r="C339" s="5"/>
      <c r="D339" s="42" t="s">
        <v>117</v>
      </c>
      <c r="E339" s="8"/>
      <c r="F339" s="8"/>
      <c r="G339" s="15" t="s">
        <v>3</v>
      </c>
      <c r="H339" s="5"/>
      <c r="I339" s="10"/>
      <c r="J339" s="10"/>
      <c r="K339" s="19" t="s">
        <v>117</v>
      </c>
      <c r="L339" s="10"/>
      <c r="M339" s="10"/>
      <c r="N339" s="17" t="s">
        <v>3</v>
      </c>
      <c r="O339" s="17"/>
      <c r="P339" s="18"/>
      <c r="Q339" s="5"/>
      <c r="S339" s="6" t="str">
        <f t="shared" si="5"/>
        <v>T</v>
      </c>
    </row>
    <row r="340" spans="2:19" s="6" customFormat="1">
      <c r="B340" s="11"/>
      <c r="C340" s="8" t="s">
        <v>119</v>
      </c>
      <c r="D340" s="25"/>
      <c r="E340" s="11">
        <f>COUNTIF(E$341:E$363,"●")</f>
        <v>0</v>
      </c>
      <c r="F340" s="11">
        <f>COUNTIF(F$341:F$363,"●")</f>
        <v>12</v>
      </c>
      <c r="G340" s="11">
        <f>COUNTIF(G$341:G$363,"●")</f>
        <v>10</v>
      </c>
      <c r="H340" s="5"/>
      <c r="I340" s="12"/>
      <c r="J340" s="13" t="s">
        <v>119</v>
      </c>
      <c r="K340" s="26"/>
      <c r="L340" s="12">
        <f>COUNTIF(L$341:L$363,"●")</f>
        <v>0</v>
      </c>
      <c r="M340" s="12">
        <f>COUNTIF(M$341:M$363,"●")</f>
        <v>6</v>
      </c>
      <c r="N340" s="12">
        <f>COUNTIF(N$341:N$363,"●")</f>
        <v>10</v>
      </c>
      <c r="O340" s="12">
        <f>COUNTIF(O$341:O$363,"●")</f>
        <v>0</v>
      </c>
      <c r="P340" s="10"/>
      <c r="Q340" s="5"/>
      <c r="S340" s="6" t="str">
        <f t="shared" si="5"/>
        <v>F</v>
      </c>
    </row>
    <row r="341" spans="2:19" s="6" customFormat="1">
      <c r="B341" s="8"/>
      <c r="C341" s="8"/>
      <c r="D341" s="42" t="s">
        <v>1120</v>
      </c>
      <c r="E341" s="8"/>
      <c r="F341" s="15" t="s">
        <v>3</v>
      </c>
      <c r="G341" s="8"/>
      <c r="H341" s="5"/>
      <c r="I341" s="10"/>
      <c r="J341" s="10"/>
      <c r="K341" s="16" t="s">
        <v>121</v>
      </c>
      <c r="L341" s="10"/>
      <c r="M341" s="17" t="s">
        <v>3</v>
      </c>
      <c r="N341" s="10"/>
      <c r="O341" s="10"/>
      <c r="P341" s="18"/>
      <c r="Q341" s="5"/>
      <c r="S341" s="6" t="str">
        <f t="shared" si="5"/>
        <v>T</v>
      </c>
    </row>
    <row r="342" spans="2:19" s="6" customFormat="1">
      <c r="B342" s="8"/>
      <c r="C342" s="8"/>
      <c r="D342" s="14" t="s">
        <v>127</v>
      </c>
      <c r="E342" s="8"/>
      <c r="F342" s="8"/>
      <c r="G342" s="15" t="s">
        <v>3</v>
      </c>
      <c r="H342" s="5"/>
      <c r="I342" s="10"/>
      <c r="J342" s="10"/>
      <c r="K342" s="16" t="s">
        <v>127</v>
      </c>
      <c r="L342" s="10"/>
      <c r="M342" s="10"/>
      <c r="N342" s="17" t="s">
        <v>3</v>
      </c>
      <c r="O342" s="17"/>
      <c r="P342" s="18"/>
      <c r="Q342" s="5"/>
      <c r="S342" s="6" t="str">
        <f t="shared" si="5"/>
        <v>T</v>
      </c>
    </row>
    <row r="343" spans="2:19" s="6" customFormat="1">
      <c r="B343" s="8"/>
      <c r="C343" s="8"/>
      <c r="D343" s="42" t="s">
        <v>129</v>
      </c>
      <c r="E343" s="8"/>
      <c r="F343" s="8"/>
      <c r="G343" s="15" t="s">
        <v>3</v>
      </c>
      <c r="H343" s="5"/>
      <c r="I343" s="10"/>
      <c r="J343" s="10"/>
      <c r="K343" s="19" t="s">
        <v>129</v>
      </c>
      <c r="L343" s="10"/>
      <c r="M343" s="10"/>
      <c r="N343" s="17" t="s">
        <v>3</v>
      </c>
      <c r="O343" s="17"/>
      <c r="P343" s="18"/>
      <c r="Q343" s="5"/>
      <c r="S343" s="6" t="str">
        <f t="shared" si="5"/>
        <v>T</v>
      </c>
    </row>
    <row r="344" spans="2:19" s="6" customFormat="1">
      <c r="B344" s="8"/>
      <c r="C344" s="8"/>
      <c r="D344" s="28" t="s">
        <v>121</v>
      </c>
      <c r="E344" s="29"/>
      <c r="F344" s="30" t="s">
        <v>3</v>
      </c>
      <c r="G344" s="29"/>
      <c r="H344" s="5"/>
      <c r="I344" s="10"/>
      <c r="J344" s="10"/>
      <c r="K344" s="126" t="s">
        <v>1121</v>
      </c>
      <c r="L344" s="115"/>
      <c r="M344" s="115" t="s">
        <v>3</v>
      </c>
      <c r="N344" s="115"/>
      <c r="O344" s="115"/>
      <c r="P344" s="123" t="s">
        <v>1122</v>
      </c>
      <c r="Q344" s="27"/>
      <c r="R344" s="6" t="s">
        <v>1034</v>
      </c>
      <c r="S344" s="6" t="str">
        <f t="shared" si="5"/>
        <v>T</v>
      </c>
    </row>
    <row r="345" spans="2:19" s="6" customFormat="1">
      <c r="B345" s="8"/>
      <c r="C345" s="8"/>
      <c r="D345" s="28" t="s">
        <v>1123</v>
      </c>
      <c r="E345" s="29"/>
      <c r="F345" s="30" t="s">
        <v>3</v>
      </c>
      <c r="G345" s="29"/>
      <c r="H345" s="5"/>
      <c r="I345" s="10"/>
      <c r="J345" s="10"/>
      <c r="K345" s="127"/>
      <c r="L345" s="116"/>
      <c r="M345" s="116"/>
      <c r="N345" s="116"/>
      <c r="O345" s="116"/>
      <c r="P345" s="119"/>
      <c r="Q345" s="27"/>
      <c r="R345" s="6" t="s">
        <v>1034</v>
      </c>
      <c r="S345" s="6" t="str">
        <f t="shared" si="5"/>
        <v>F</v>
      </c>
    </row>
    <row r="346" spans="2:19" s="6" customFormat="1">
      <c r="B346" s="8"/>
      <c r="C346" s="8"/>
      <c r="D346" s="28" t="s">
        <v>1124</v>
      </c>
      <c r="E346" s="29"/>
      <c r="F346" s="30" t="s">
        <v>3</v>
      </c>
      <c r="G346" s="41"/>
      <c r="H346" s="5"/>
      <c r="I346" s="10"/>
      <c r="J346" s="10"/>
      <c r="K346" s="127"/>
      <c r="L346" s="116"/>
      <c r="M346" s="116"/>
      <c r="N346" s="116"/>
      <c r="O346" s="116"/>
      <c r="P346" s="119"/>
      <c r="Q346" s="27"/>
      <c r="R346" s="6" t="s">
        <v>1034</v>
      </c>
      <c r="S346" s="6" t="str">
        <f t="shared" si="5"/>
        <v>F</v>
      </c>
    </row>
    <row r="347" spans="2:19" s="6" customFormat="1">
      <c r="B347" s="8"/>
      <c r="C347" s="8"/>
      <c r="D347" s="5"/>
      <c r="E347" s="5"/>
      <c r="F347" s="5"/>
      <c r="G347" s="5"/>
      <c r="H347" s="5"/>
      <c r="I347" s="10"/>
      <c r="J347" s="10"/>
      <c r="K347" s="128"/>
      <c r="L347" s="117"/>
      <c r="M347" s="117"/>
      <c r="N347" s="117"/>
      <c r="O347" s="117"/>
      <c r="P347" s="120"/>
      <c r="Q347" s="27"/>
      <c r="S347" s="6" t="str">
        <f t="shared" si="5"/>
        <v>T</v>
      </c>
    </row>
    <row r="348" spans="2:19" s="6" customFormat="1">
      <c r="B348" s="8"/>
      <c r="C348" s="8"/>
      <c r="D348" s="47" t="s">
        <v>132</v>
      </c>
      <c r="E348" s="29"/>
      <c r="F348" s="30" t="s">
        <v>3</v>
      </c>
      <c r="G348" s="41"/>
      <c r="H348" s="5"/>
      <c r="I348" s="10"/>
      <c r="J348" s="10"/>
      <c r="K348" s="126" t="s">
        <v>1125</v>
      </c>
      <c r="L348" s="115"/>
      <c r="M348" s="115" t="s">
        <v>3</v>
      </c>
      <c r="N348" s="115"/>
      <c r="O348" s="115"/>
      <c r="P348" s="123" t="s">
        <v>1126</v>
      </c>
      <c r="Q348" s="27"/>
      <c r="R348" s="6" t="s">
        <v>1034</v>
      </c>
      <c r="S348" s="6" t="str">
        <f t="shared" si="5"/>
        <v>T</v>
      </c>
    </row>
    <row r="349" spans="2:19" s="6" customFormat="1">
      <c r="B349" s="8"/>
      <c r="C349" s="8"/>
      <c r="D349" s="47" t="s">
        <v>133</v>
      </c>
      <c r="E349" s="29"/>
      <c r="F349" s="30" t="s">
        <v>3</v>
      </c>
      <c r="G349" s="29"/>
      <c r="H349" s="5"/>
      <c r="I349" s="10"/>
      <c r="J349" s="10"/>
      <c r="K349" s="127"/>
      <c r="L349" s="116"/>
      <c r="M349" s="116"/>
      <c r="N349" s="116"/>
      <c r="O349" s="116"/>
      <c r="P349" s="135"/>
      <c r="Q349" s="27"/>
      <c r="R349" s="6" t="s">
        <v>1034</v>
      </c>
      <c r="S349" s="6" t="str">
        <f t="shared" si="5"/>
        <v>F</v>
      </c>
    </row>
    <row r="350" spans="2:19" s="6" customFormat="1">
      <c r="B350" s="8"/>
      <c r="C350" s="8"/>
      <c r="D350" s="47" t="s">
        <v>134</v>
      </c>
      <c r="E350" s="29"/>
      <c r="F350" s="30" t="s">
        <v>3</v>
      </c>
      <c r="G350" s="29"/>
      <c r="H350" s="5"/>
      <c r="I350" s="10"/>
      <c r="J350" s="10"/>
      <c r="K350" s="127"/>
      <c r="L350" s="116"/>
      <c r="M350" s="116"/>
      <c r="N350" s="116"/>
      <c r="O350" s="116"/>
      <c r="P350" s="135"/>
      <c r="Q350" s="27"/>
      <c r="R350" s="6" t="s">
        <v>1034</v>
      </c>
      <c r="S350" s="6" t="str">
        <f t="shared" si="5"/>
        <v>F</v>
      </c>
    </row>
    <row r="351" spans="2:19" s="6" customFormat="1">
      <c r="B351" s="8"/>
      <c r="C351" s="8"/>
      <c r="D351" s="28" t="s">
        <v>123</v>
      </c>
      <c r="E351" s="29"/>
      <c r="F351" s="30" t="s">
        <v>3</v>
      </c>
      <c r="G351" s="29"/>
      <c r="H351" s="5"/>
      <c r="I351" s="10"/>
      <c r="J351" s="10"/>
      <c r="K351" s="127"/>
      <c r="L351" s="116"/>
      <c r="M351" s="116"/>
      <c r="N351" s="116"/>
      <c r="O351" s="116"/>
      <c r="P351" s="135"/>
      <c r="Q351" s="27"/>
      <c r="R351" s="6" t="s">
        <v>1034</v>
      </c>
      <c r="S351" s="6" t="str">
        <f t="shared" si="5"/>
        <v>F</v>
      </c>
    </row>
    <row r="352" spans="2:19" s="6" customFormat="1">
      <c r="B352" s="8"/>
      <c r="C352" s="8"/>
      <c r="D352" s="28" t="s">
        <v>125</v>
      </c>
      <c r="E352" s="29"/>
      <c r="F352" s="30" t="s">
        <v>3</v>
      </c>
      <c r="G352" s="29"/>
      <c r="H352" s="5"/>
      <c r="I352" s="10"/>
      <c r="J352" s="10"/>
      <c r="K352" s="128"/>
      <c r="L352" s="117"/>
      <c r="M352" s="117"/>
      <c r="N352" s="117"/>
      <c r="O352" s="117"/>
      <c r="P352" s="136"/>
      <c r="Q352" s="27"/>
      <c r="R352" s="6" t="s">
        <v>1034</v>
      </c>
      <c r="S352" s="6" t="str">
        <f t="shared" si="5"/>
        <v>F</v>
      </c>
    </row>
    <row r="353" spans="2:19" s="6" customFormat="1">
      <c r="B353" s="8"/>
      <c r="C353" s="8"/>
      <c r="D353" s="14" t="s">
        <v>135</v>
      </c>
      <c r="E353" s="8"/>
      <c r="F353" s="8"/>
      <c r="G353" s="15" t="s">
        <v>3</v>
      </c>
      <c r="H353" s="5"/>
      <c r="I353" s="10"/>
      <c r="J353" s="10"/>
      <c r="K353" s="16" t="s">
        <v>135</v>
      </c>
      <c r="L353" s="10"/>
      <c r="M353" s="10"/>
      <c r="N353" s="17" t="s">
        <v>3</v>
      </c>
      <c r="O353" s="17"/>
      <c r="P353" s="18"/>
      <c r="Q353" s="5"/>
      <c r="S353" s="6" t="str">
        <f t="shared" si="5"/>
        <v>T</v>
      </c>
    </row>
    <row r="354" spans="2:19" s="6" customFormat="1">
      <c r="B354" s="8"/>
      <c r="C354" s="8"/>
      <c r="D354" s="14" t="s">
        <v>136</v>
      </c>
      <c r="E354" s="8"/>
      <c r="F354" s="15" t="s">
        <v>3</v>
      </c>
      <c r="G354" s="8"/>
      <c r="H354" s="5"/>
      <c r="I354" s="10"/>
      <c r="J354" s="10"/>
      <c r="K354" s="16" t="s">
        <v>136</v>
      </c>
      <c r="L354" s="10"/>
      <c r="M354" s="17" t="s">
        <v>3</v>
      </c>
      <c r="N354" s="10"/>
      <c r="O354" s="10"/>
      <c r="P354" s="18" t="s">
        <v>1127</v>
      </c>
      <c r="Q354" s="5"/>
      <c r="S354" s="6" t="str">
        <f t="shared" si="5"/>
        <v>T</v>
      </c>
    </row>
    <row r="355" spans="2:19" s="6" customFormat="1">
      <c r="B355" s="8"/>
      <c r="C355" s="8"/>
      <c r="D355" s="14" t="s">
        <v>137</v>
      </c>
      <c r="E355" s="8"/>
      <c r="F355" s="8"/>
      <c r="G355" s="15" t="s">
        <v>3</v>
      </c>
      <c r="H355" s="5"/>
      <c r="I355" s="10"/>
      <c r="J355" s="10"/>
      <c r="K355" s="16" t="s">
        <v>137</v>
      </c>
      <c r="L355" s="10"/>
      <c r="M355" s="10"/>
      <c r="N355" s="17" t="s">
        <v>3</v>
      </c>
      <c r="O355" s="17"/>
      <c r="P355" s="18"/>
      <c r="Q355" s="5"/>
      <c r="S355" s="6" t="str">
        <f t="shared" si="5"/>
        <v>T</v>
      </c>
    </row>
    <row r="356" spans="2:19" s="6" customFormat="1">
      <c r="B356" s="8"/>
      <c r="C356" s="8"/>
      <c r="D356" s="42" t="s">
        <v>138</v>
      </c>
      <c r="E356" s="8"/>
      <c r="F356" s="15" t="s">
        <v>3</v>
      </c>
      <c r="G356" s="8"/>
      <c r="H356" s="5"/>
      <c r="I356" s="10"/>
      <c r="J356" s="10"/>
      <c r="K356" s="19" t="s">
        <v>138</v>
      </c>
      <c r="L356" s="10"/>
      <c r="M356" s="17" t="s">
        <v>3</v>
      </c>
      <c r="N356" s="10"/>
      <c r="O356" s="10"/>
      <c r="P356" s="18" t="s">
        <v>1128</v>
      </c>
      <c r="Q356" s="5"/>
      <c r="S356" s="6" t="str">
        <f t="shared" si="5"/>
        <v>T</v>
      </c>
    </row>
    <row r="357" spans="2:19" s="6" customFormat="1">
      <c r="B357" s="8"/>
      <c r="C357" s="8"/>
      <c r="D357" s="14" t="s">
        <v>139</v>
      </c>
      <c r="E357" s="8"/>
      <c r="F357" s="8"/>
      <c r="G357" s="15" t="s">
        <v>3</v>
      </c>
      <c r="H357" s="5"/>
      <c r="I357" s="10"/>
      <c r="J357" s="10"/>
      <c r="K357" s="16" t="s">
        <v>139</v>
      </c>
      <c r="L357" s="10"/>
      <c r="M357" s="10"/>
      <c r="N357" s="17" t="s">
        <v>3</v>
      </c>
      <c r="O357" s="17"/>
      <c r="P357" s="18"/>
      <c r="Q357" s="5"/>
      <c r="S357" s="6" t="str">
        <f t="shared" si="5"/>
        <v>T</v>
      </c>
    </row>
    <row r="358" spans="2:19" s="6" customFormat="1">
      <c r="B358" s="8"/>
      <c r="C358" s="8"/>
      <c r="D358" s="42" t="s">
        <v>140</v>
      </c>
      <c r="E358" s="8"/>
      <c r="F358" s="8"/>
      <c r="G358" s="15" t="s">
        <v>3</v>
      </c>
      <c r="H358" s="5"/>
      <c r="I358" s="10"/>
      <c r="J358" s="10"/>
      <c r="K358" s="19" t="s">
        <v>140</v>
      </c>
      <c r="L358" s="10"/>
      <c r="M358" s="10"/>
      <c r="N358" s="17" t="s">
        <v>3</v>
      </c>
      <c r="O358" s="17"/>
      <c r="P358" s="18"/>
      <c r="Q358" s="5"/>
      <c r="S358" s="6" t="str">
        <f t="shared" si="5"/>
        <v>T</v>
      </c>
    </row>
    <row r="359" spans="2:19" s="6" customFormat="1">
      <c r="B359" s="8"/>
      <c r="C359" s="8"/>
      <c r="D359" s="42" t="s">
        <v>141</v>
      </c>
      <c r="E359" s="8"/>
      <c r="F359" s="15" t="s">
        <v>3</v>
      </c>
      <c r="G359" s="8"/>
      <c r="H359" s="5"/>
      <c r="I359" s="10"/>
      <c r="J359" s="10"/>
      <c r="K359" s="19" t="s">
        <v>141</v>
      </c>
      <c r="L359" s="10"/>
      <c r="M359" s="17" t="s">
        <v>3</v>
      </c>
      <c r="N359" s="10"/>
      <c r="O359" s="10"/>
      <c r="P359" s="18"/>
      <c r="Q359" s="5"/>
      <c r="S359" s="6" t="str">
        <f t="shared" si="5"/>
        <v>T</v>
      </c>
    </row>
    <row r="360" spans="2:19" s="6" customFormat="1">
      <c r="B360" s="8"/>
      <c r="C360" s="8"/>
      <c r="D360" s="42" t="s">
        <v>142</v>
      </c>
      <c r="E360" s="8"/>
      <c r="F360" s="8"/>
      <c r="G360" s="15" t="s">
        <v>3</v>
      </c>
      <c r="H360" s="5"/>
      <c r="I360" s="10"/>
      <c r="J360" s="10"/>
      <c r="K360" s="19" t="s">
        <v>142</v>
      </c>
      <c r="L360" s="10"/>
      <c r="M360" s="10"/>
      <c r="N360" s="17" t="s">
        <v>3</v>
      </c>
      <c r="O360" s="17"/>
      <c r="P360" s="18"/>
      <c r="Q360" s="5"/>
      <c r="S360" s="6" t="str">
        <f t="shared" si="5"/>
        <v>T</v>
      </c>
    </row>
    <row r="361" spans="2:19" s="6" customFormat="1">
      <c r="B361" s="8"/>
      <c r="C361" s="8"/>
      <c r="D361" s="14" t="s">
        <v>144</v>
      </c>
      <c r="E361" s="8"/>
      <c r="F361" s="8"/>
      <c r="G361" s="15" t="s">
        <v>3</v>
      </c>
      <c r="H361" s="5"/>
      <c r="I361" s="10"/>
      <c r="J361" s="10"/>
      <c r="K361" s="16" t="s">
        <v>144</v>
      </c>
      <c r="L361" s="10"/>
      <c r="M361" s="10"/>
      <c r="N361" s="17" t="s">
        <v>3</v>
      </c>
      <c r="O361" s="17"/>
      <c r="P361" s="18"/>
      <c r="Q361" s="5"/>
      <c r="S361" s="6" t="str">
        <f t="shared" si="5"/>
        <v>T</v>
      </c>
    </row>
    <row r="362" spans="2:19" s="6" customFormat="1">
      <c r="B362" s="8"/>
      <c r="C362" s="8"/>
      <c r="D362" s="42" t="s">
        <v>146</v>
      </c>
      <c r="E362" s="8"/>
      <c r="F362" s="8"/>
      <c r="G362" s="15" t="s">
        <v>3</v>
      </c>
      <c r="H362" s="5"/>
      <c r="I362" s="10"/>
      <c r="J362" s="10"/>
      <c r="K362" s="19" t="s">
        <v>146</v>
      </c>
      <c r="L362" s="10"/>
      <c r="M362" s="10"/>
      <c r="N362" s="17" t="s">
        <v>3</v>
      </c>
      <c r="O362" s="17"/>
      <c r="P362" s="18"/>
      <c r="Q362" s="5"/>
      <c r="S362" s="6" t="str">
        <f t="shared" si="5"/>
        <v>T</v>
      </c>
    </row>
    <row r="363" spans="2:19" s="6" customFormat="1">
      <c r="B363" s="5"/>
      <c r="C363" s="5"/>
      <c r="D363" s="14" t="s">
        <v>148</v>
      </c>
      <c r="E363" s="8"/>
      <c r="F363" s="8"/>
      <c r="G363" s="15" t="s">
        <v>3</v>
      </c>
      <c r="H363" s="5"/>
      <c r="I363" s="10"/>
      <c r="J363" s="10"/>
      <c r="K363" s="16" t="s">
        <v>148</v>
      </c>
      <c r="L363" s="10"/>
      <c r="M363" s="10"/>
      <c r="N363" s="17" t="s">
        <v>3</v>
      </c>
      <c r="O363" s="17"/>
      <c r="P363" s="18"/>
      <c r="Q363" s="5"/>
      <c r="S363" s="6" t="str">
        <f t="shared" si="5"/>
        <v>T</v>
      </c>
    </row>
    <row r="364" spans="2:19" s="6" customFormat="1">
      <c r="B364" s="11"/>
      <c r="C364" s="8" t="s">
        <v>115</v>
      </c>
      <c r="D364" s="25"/>
      <c r="E364" s="11">
        <f>COUNTIF(E$365:E$373,"●")</f>
        <v>0</v>
      </c>
      <c r="F364" s="11">
        <f>COUNTIF(F$365:F$373,"●")</f>
        <v>0</v>
      </c>
      <c r="G364" s="11">
        <f>COUNTIF(G$365:G$373,"●")</f>
        <v>9</v>
      </c>
      <c r="H364" s="5"/>
      <c r="I364" s="12"/>
      <c r="J364" s="13" t="s">
        <v>115</v>
      </c>
      <c r="K364" s="26"/>
      <c r="L364" s="12">
        <f>COUNTIF(L$367:L$375,"●")</f>
        <v>0</v>
      </c>
      <c r="M364" s="12">
        <f>COUNTIF(M$367:M$375,"●")</f>
        <v>0</v>
      </c>
      <c r="N364" s="12">
        <f>COUNTIF(N$367:N$375,"●")</f>
        <v>8</v>
      </c>
      <c r="O364" s="12">
        <f>COUNTIF(O$367:O$375,"●")</f>
        <v>0</v>
      </c>
      <c r="P364" s="10"/>
      <c r="Q364" s="5"/>
      <c r="S364" s="6" t="str">
        <f t="shared" si="5"/>
        <v>F</v>
      </c>
    </row>
    <row r="365" spans="2:19" s="6" customFormat="1">
      <c r="B365" s="8"/>
      <c r="C365" s="8"/>
      <c r="D365" s="42" t="s">
        <v>116</v>
      </c>
      <c r="E365" s="8"/>
      <c r="F365" s="15"/>
      <c r="G365" s="15" t="s">
        <v>3</v>
      </c>
      <c r="H365" s="5"/>
      <c r="I365" s="10"/>
      <c r="J365" s="10"/>
      <c r="K365" s="19" t="s">
        <v>116</v>
      </c>
      <c r="L365" s="10"/>
      <c r="M365" s="17"/>
      <c r="N365" s="17" t="s">
        <v>3</v>
      </c>
      <c r="O365" s="17"/>
      <c r="P365" s="18"/>
      <c r="Q365" s="5"/>
      <c r="S365" s="6" t="str">
        <f t="shared" si="5"/>
        <v>T</v>
      </c>
    </row>
    <row r="366" spans="2:19" s="6" customFormat="1">
      <c r="B366" s="8"/>
      <c r="C366" s="8"/>
      <c r="D366" s="42" t="s">
        <v>118</v>
      </c>
      <c r="E366" s="8"/>
      <c r="F366" s="8"/>
      <c r="G366" s="15" t="s">
        <v>3</v>
      </c>
      <c r="H366" s="5"/>
      <c r="I366" s="10"/>
      <c r="J366" s="10"/>
      <c r="K366" s="19" t="s">
        <v>118</v>
      </c>
      <c r="L366" s="10"/>
      <c r="M366" s="10"/>
      <c r="N366" s="17" t="s">
        <v>3</v>
      </c>
      <c r="O366" s="17"/>
      <c r="P366" s="18"/>
      <c r="Q366" s="5"/>
      <c r="S366" s="6" t="str">
        <f t="shared" si="5"/>
        <v>T</v>
      </c>
    </row>
    <row r="367" spans="2:19" s="6" customFormat="1">
      <c r="B367" s="8"/>
      <c r="C367" s="8"/>
      <c r="D367" s="42" t="s">
        <v>120</v>
      </c>
      <c r="E367" s="8"/>
      <c r="F367" s="8"/>
      <c r="G367" s="15" t="s">
        <v>3</v>
      </c>
      <c r="H367" s="5"/>
      <c r="I367" s="10"/>
      <c r="J367" s="10"/>
      <c r="K367" s="19" t="s">
        <v>120</v>
      </c>
      <c r="L367" s="10"/>
      <c r="M367" s="10"/>
      <c r="N367" s="17" t="s">
        <v>3</v>
      </c>
      <c r="O367" s="17"/>
      <c r="P367" s="18"/>
      <c r="Q367" s="5"/>
      <c r="S367" s="6" t="str">
        <f t="shared" si="5"/>
        <v>T</v>
      </c>
    </row>
    <row r="368" spans="2:19" s="6" customFormat="1">
      <c r="B368" s="8"/>
      <c r="C368" s="8"/>
      <c r="D368" s="14" t="s">
        <v>122</v>
      </c>
      <c r="E368" s="8"/>
      <c r="F368" s="8"/>
      <c r="G368" s="15" t="s">
        <v>3</v>
      </c>
      <c r="H368" s="5"/>
      <c r="I368" s="10"/>
      <c r="J368" s="10"/>
      <c r="K368" s="19" t="s">
        <v>122</v>
      </c>
      <c r="L368" s="10"/>
      <c r="M368" s="10"/>
      <c r="N368" s="17" t="s">
        <v>3</v>
      </c>
      <c r="O368" s="17"/>
      <c r="P368" s="18"/>
      <c r="Q368" s="5"/>
      <c r="S368" s="6" t="str">
        <f t="shared" si="5"/>
        <v>T</v>
      </c>
    </row>
    <row r="369" spans="2:19" s="6" customFormat="1">
      <c r="B369" s="8"/>
      <c r="C369" s="8"/>
      <c r="D369" s="42" t="s">
        <v>124</v>
      </c>
      <c r="E369" s="8"/>
      <c r="F369" s="15"/>
      <c r="G369" s="15" t="s">
        <v>3</v>
      </c>
      <c r="H369" s="5"/>
      <c r="I369" s="10"/>
      <c r="J369" s="10"/>
      <c r="K369" s="19" t="s">
        <v>124</v>
      </c>
      <c r="L369" s="10"/>
      <c r="M369" s="17"/>
      <c r="N369" s="17" t="s">
        <v>3</v>
      </c>
      <c r="O369" s="17"/>
      <c r="P369" s="18"/>
      <c r="Q369" s="5"/>
      <c r="S369" s="6" t="str">
        <f t="shared" si="5"/>
        <v>T</v>
      </c>
    </row>
    <row r="370" spans="2:19" s="6" customFormat="1">
      <c r="B370" s="8"/>
      <c r="C370" s="8"/>
      <c r="D370" s="42" t="s">
        <v>126</v>
      </c>
      <c r="E370" s="8"/>
      <c r="F370" s="15"/>
      <c r="G370" s="15" t="s">
        <v>3</v>
      </c>
      <c r="H370" s="5"/>
      <c r="I370" s="10"/>
      <c r="J370" s="10"/>
      <c r="K370" s="19" t="s">
        <v>126</v>
      </c>
      <c r="L370" s="10"/>
      <c r="M370" s="17"/>
      <c r="N370" s="17" t="s">
        <v>3</v>
      </c>
      <c r="O370" s="17"/>
      <c r="P370" s="18"/>
      <c r="Q370" s="5"/>
      <c r="S370" s="6" t="str">
        <f t="shared" si="5"/>
        <v>T</v>
      </c>
    </row>
    <row r="371" spans="2:19" s="6" customFormat="1">
      <c r="B371" s="8"/>
      <c r="C371" s="8"/>
      <c r="D371" s="14" t="s">
        <v>128</v>
      </c>
      <c r="E371" s="8"/>
      <c r="F371" s="8"/>
      <c r="G371" s="15" t="s">
        <v>3</v>
      </c>
      <c r="H371" s="5"/>
      <c r="I371" s="10"/>
      <c r="J371" s="10"/>
      <c r="K371" s="19" t="s">
        <v>128</v>
      </c>
      <c r="L371" s="10"/>
      <c r="M371" s="10"/>
      <c r="N371" s="17" t="s">
        <v>3</v>
      </c>
      <c r="O371" s="17"/>
      <c r="P371" s="18"/>
      <c r="Q371" s="5"/>
      <c r="S371" s="6" t="str">
        <f t="shared" si="5"/>
        <v>T</v>
      </c>
    </row>
    <row r="372" spans="2:19" s="6" customFormat="1">
      <c r="B372" s="8"/>
      <c r="C372" s="8"/>
      <c r="D372" s="42" t="s">
        <v>130</v>
      </c>
      <c r="E372" s="8"/>
      <c r="F372" s="8"/>
      <c r="G372" s="15" t="s">
        <v>3</v>
      </c>
      <c r="H372" s="5"/>
      <c r="I372" s="10"/>
      <c r="J372" s="10"/>
      <c r="K372" s="19" t="s">
        <v>130</v>
      </c>
      <c r="L372" s="10"/>
      <c r="M372" s="10"/>
      <c r="N372" s="17" t="s">
        <v>3</v>
      </c>
      <c r="O372" s="17"/>
      <c r="P372" s="18"/>
      <c r="Q372" s="5"/>
      <c r="S372" s="6" t="str">
        <f t="shared" si="5"/>
        <v>T</v>
      </c>
    </row>
    <row r="373" spans="2:19" s="6" customFormat="1">
      <c r="B373" s="8"/>
      <c r="C373" s="8"/>
      <c r="D373" s="42" t="s">
        <v>131</v>
      </c>
      <c r="E373" s="8"/>
      <c r="F373" s="8"/>
      <c r="G373" s="15" t="s">
        <v>3</v>
      </c>
      <c r="H373" s="5"/>
      <c r="I373" s="10"/>
      <c r="J373" s="10"/>
      <c r="K373" s="19" t="s">
        <v>131</v>
      </c>
      <c r="L373" s="10"/>
      <c r="M373" s="10"/>
      <c r="N373" s="17" t="s">
        <v>3</v>
      </c>
      <c r="O373" s="17"/>
      <c r="P373" s="18"/>
      <c r="Q373" s="5"/>
      <c r="S373" s="6" t="str">
        <f t="shared" si="5"/>
        <v>T</v>
      </c>
    </row>
    <row r="374" spans="2:19" s="6" customFormat="1">
      <c r="B374" s="11"/>
      <c r="C374" s="8" t="s">
        <v>158</v>
      </c>
      <c r="D374" s="25"/>
      <c r="E374" s="11">
        <f>COUNTIF(E$375:E$397,"●")</f>
        <v>0</v>
      </c>
      <c r="F374" s="11">
        <f>COUNTIF(F$375:F$397,"●")</f>
        <v>6</v>
      </c>
      <c r="G374" s="11">
        <f>COUNTIF(G$375:G$397,"●")</f>
        <v>7</v>
      </c>
      <c r="H374" s="5"/>
      <c r="I374" s="12"/>
      <c r="J374" s="13" t="s">
        <v>158</v>
      </c>
      <c r="K374" s="26"/>
      <c r="L374" s="12">
        <f>COUNTIF(L$377:L$399,"●")</f>
        <v>0</v>
      </c>
      <c r="M374" s="12">
        <f>COUNTIF(M$377:M$399,"●")</f>
        <v>7</v>
      </c>
      <c r="N374" s="12">
        <f>COUNTIF(N$377:N$399,"●")</f>
        <v>5</v>
      </c>
      <c r="O374" s="12">
        <f>COUNTIF(O$377:O$399,"●")</f>
        <v>1</v>
      </c>
      <c r="P374" s="10"/>
      <c r="Q374" s="5"/>
      <c r="S374" s="6" t="str">
        <f t="shared" si="5"/>
        <v>F</v>
      </c>
    </row>
    <row r="375" spans="2:19" s="6" customFormat="1">
      <c r="B375" s="8"/>
      <c r="C375" s="8"/>
      <c r="D375" s="42" t="s">
        <v>160</v>
      </c>
      <c r="E375" s="8"/>
      <c r="F375" s="8"/>
      <c r="G375" s="15" t="s">
        <v>3</v>
      </c>
      <c r="H375" s="5"/>
      <c r="I375" s="10"/>
      <c r="J375" s="10"/>
      <c r="K375" s="19" t="s">
        <v>160</v>
      </c>
      <c r="L375" s="10"/>
      <c r="M375" s="10"/>
      <c r="N375" s="17" t="s">
        <v>3</v>
      </c>
      <c r="O375" s="17"/>
      <c r="P375" s="18"/>
      <c r="Q375" s="5"/>
      <c r="S375" s="6" t="str">
        <f t="shared" si="5"/>
        <v>T</v>
      </c>
    </row>
    <row r="376" spans="2:19" s="6" customFormat="1">
      <c r="B376" s="8"/>
      <c r="C376" s="8"/>
      <c r="D376" s="42" t="s">
        <v>162</v>
      </c>
      <c r="E376" s="8"/>
      <c r="F376" s="8"/>
      <c r="G376" s="15" t="s">
        <v>3</v>
      </c>
      <c r="H376" s="5"/>
      <c r="I376" s="10"/>
      <c r="J376" s="10"/>
      <c r="K376" s="19" t="s">
        <v>162</v>
      </c>
      <c r="L376" s="10"/>
      <c r="M376" s="10"/>
      <c r="N376" s="17" t="s">
        <v>3</v>
      </c>
      <c r="O376" s="17"/>
      <c r="P376" s="18"/>
      <c r="Q376" s="5"/>
      <c r="S376" s="6" t="str">
        <f t="shared" si="5"/>
        <v>T</v>
      </c>
    </row>
    <row r="377" spans="2:19" s="6" customFormat="1">
      <c r="B377" s="8"/>
      <c r="C377" s="8"/>
      <c r="D377" s="42" t="s">
        <v>164</v>
      </c>
      <c r="E377" s="8"/>
      <c r="F377" s="15" t="s">
        <v>3</v>
      </c>
      <c r="G377" s="8"/>
      <c r="H377" s="5"/>
      <c r="I377" s="10"/>
      <c r="J377" s="10"/>
      <c r="K377" s="121" t="s">
        <v>164</v>
      </c>
      <c r="L377" s="122"/>
      <c r="M377" s="122" t="s">
        <v>3</v>
      </c>
      <c r="N377" s="122"/>
      <c r="O377" s="122"/>
      <c r="P377" s="123" t="s">
        <v>1129</v>
      </c>
      <c r="Q377" s="27"/>
      <c r="S377" s="6" t="str">
        <f t="shared" si="5"/>
        <v>T</v>
      </c>
    </row>
    <row r="378" spans="2:19" s="6" customFormat="1">
      <c r="B378" s="8"/>
      <c r="C378" s="8"/>
      <c r="D378" s="5"/>
      <c r="E378" s="5"/>
      <c r="F378" s="5"/>
      <c r="G378" s="5"/>
      <c r="H378" s="5"/>
      <c r="I378" s="10"/>
      <c r="J378" s="10"/>
      <c r="K378" s="121"/>
      <c r="L378" s="122"/>
      <c r="M378" s="122"/>
      <c r="N378" s="122"/>
      <c r="O378" s="122"/>
      <c r="P378" s="119"/>
      <c r="Q378" s="27"/>
      <c r="S378" s="6" t="str">
        <f t="shared" si="5"/>
        <v>T</v>
      </c>
    </row>
    <row r="379" spans="2:19" s="6" customFormat="1">
      <c r="B379" s="8"/>
      <c r="C379" s="8"/>
      <c r="D379" s="5"/>
      <c r="E379" s="5"/>
      <c r="F379" s="5"/>
      <c r="G379" s="5"/>
      <c r="H379" s="5"/>
      <c r="I379" s="10"/>
      <c r="J379" s="10"/>
      <c r="K379" s="121"/>
      <c r="L379" s="122"/>
      <c r="M379" s="122"/>
      <c r="N379" s="122"/>
      <c r="O379" s="122"/>
      <c r="P379" s="120"/>
      <c r="Q379" s="27"/>
      <c r="S379" s="6" t="str">
        <f t="shared" si="5"/>
        <v>T</v>
      </c>
    </row>
    <row r="380" spans="2:19" s="6" customFormat="1">
      <c r="B380" s="8"/>
      <c r="C380" s="8"/>
      <c r="D380" s="42" t="s">
        <v>166</v>
      </c>
      <c r="E380" s="8"/>
      <c r="F380" s="15" t="s">
        <v>3</v>
      </c>
      <c r="G380" s="8"/>
      <c r="H380" s="5"/>
      <c r="I380" s="10"/>
      <c r="J380" s="10"/>
      <c r="K380" s="121" t="s">
        <v>166</v>
      </c>
      <c r="L380" s="122"/>
      <c r="M380" s="122" t="s">
        <v>3</v>
      </c>
      <c r="N380" s="122"/>
      <c r="O380" s="122"/>
      <c r="P380" s="123" t="s">
        <v>1130</v>
      </c>
      <c r="Q380" s="27"/>
      <c r="S380" s="6" t="str">
        <f t="shared" si="5"/>
        <v>T</v>
      </c>
    </row>
    <row r="381" spans="2:19" s="6" customFormat="1">
      <c r="B381" s="8"/>
      <c r="C381" s="8"/>
      <c r="D381" s="5"/>
      <c r="E381" s="5"/>
      <c r="F381" s="5"/>
      <c r="G381" s="5"/>
      <c r="H381" s="5"/>
      <c r="I381" s="10"/>
      <c r="J381" s="10"/>
      <c r="K381" s="121"/>
      <c r="L381" s="122"/>
      <c r="M381" s="122"/>
      <c r="N381" s="122"/>
      <c r="O381" s="122"/>
      <c r="P381" s="119"/>
      <c r="Q381" s="27"/>
      <c r="S381" s="6" t="str">
        <f t="shared" si="5"/>
        <v>T</v>
      </c>
    </row>
    <row r="382" spans="2:19" s="6" customFormat="1">
      <c r="B382" s="8"/>
      <c r="C382" s="8"/>
      <c r="D382" s="5"/>
      <c r="E382" s="5"/>
      <c r="F382" s="5"/>
      <c r="G382" s="5"/>
      <c r="H382" s="5"/>
      <c r="I382" s="10"/>
      <c r="J382" s="10"/>
      <c r="K382" s="121"/>
      <c r="L382" s="122"/>
      <c r="M382" s="122"/>
      <c r="N382" s="122"/>
      <c r="O382" s="122"/>
      <c r="P382" s="120"/>
      <c r="Q382" s="27"/>
      <c r="S382" s="6" t="str">
        <f t="shared" si="5"/>
        <v>T</v>
      </c>
    </row>
    <row r="383" spans="2:19" s="6" customFormat="1">
      <c r="B383" s="8"/>
      <c r="C383" s="8"/>
      <c r="D383" s="42" t="s">
        <v>167</v>
      </c>
      <c r="E383" s="8"/>
      <c r="F383" s="8"/>
      <c r="G383" s="15" t="s">
        <v>3</v>
      </c>
      <c r="H383" s="5"/>
      <c r="I383" s="10"/>
      <c r="J383" s="10"/>
      <c r="K383" s="19" t="s">
        <v>167</v>
      </c>
      <c r="L383" s="10"/>
      <c r="M383" s="10"/>
      <c r="N383" s="17" t="s">
        <v>3</v>
      </c>
      <c r="O383" s="17"/>
      <c r="P383" s="18"/>
      <c r="Q383" s="5"/>
      <c r="S383" s="6" t="str">
        <f t="shared" si="5"/>
        <v>T</v>
      </c>
    </row>
    <row r="384" spans="2:19" s="6" customFormat="1">
      <c r="B384" s="8"/>
      <c r="C384" s="8"/>
      <c r="D384" s="42" t="s">
        <v>175</v>
      </c>
      <c r="E384" s="8"/>
      <c r="F384" s="15" t="s">
        <v>3</v>
      </c>
      <c r="G384" s="8"/>
      <c r="H384" s="5"/>
      <c r="I384" s="10"/>
      <c r="J384" s="10"/>
      <c r="K384" s="121" t="s">
        <v>175</v>
      </c>
      <c r="L384" s="122"/>
      <c r="M384" s="122" t="s">
        <v>3</v>
      </c>
      <c r="N384" s="122"/>
      <c r="O384" s="122"/>
      <c r="P384" s="123" t="s">
        <v>1131</v>
      </c>
      <c r="Q384" s="27"/>
      <c r="S384" s="6" t="str">
        <f t="shared" si="5"/>
        <v>T</v>
      </c>
    </row>
    <row r="385" spans="2:19" s="6" customFormat="1">
      <c r="B385" s="8"/>
      <c r="C385" s="8"/>
      <c r="D385" s="5"/>
      <c r="E385" s="5"/>
      <c r="F385" s="5"/>
      <c r="G385" s="5"/>
      <c r="H385" s="5"/>
      <c r="I385" s="10"/>
      <c r="J385" s="10"/>
      <c r="K385" s="121"/>
      <c r="L385" s="122"/>
      <c r="M385" s="122"/>
      <c r="N385" s="122"/>
      <c r="O385" s="122"/>
      <c r="P385" s="119"/>
      <c r="Q385" s="27"/>
      <c r="S385" s="6" t="str">
        <f t="shared" si="5"/>
        <v>T</v>
      </c>
    </row>
    <row r="386" spans="2:19" s="6" customFormat="1">
      <c r="B386" s="8"/>
      <c r="C386" s="8"/>
      <c r="D386" s="5"/>
      <c r="E386" s="5"/>
      <c r="F386" s="5"/>
      <c r="G386" s="5"/>
      <c r="H386" s="5"/>
      <c r="I386" s="10"/>
      <c r="J386" s="10"/>
      <c r="K386" s="121"/>
      <c r="L386" s="122"/>
      <c r="M386" s="122"/>
      <c r="N386" s="122"/>
      <c r="O386" s="122"/>
      <c r="P386" s="120"/>
      <c r="Q386" s="27"/>
      <c r="S386" s="6" t="str">
        <f t="shared" si="5"/>
        <v>T</v>
      </c>
    </row>
    <row r="387" spans="2:19" s="6" customFormat="1">
      <c r="B387" s="8"/>
      <c r="C387" s="8"/>
      <c r="D387" s="42" t="s">
        <v>169</v>
      </c>
      <c r="E387" s="8"/>
      <c r="F387" s="15" t="s">
        <v>3</v>
      </c>
      <c r="G387" s="8"/>
      <c r="H387" s="5"/>
      <c r="I387" s="10"/>
      <c r="J387" s="10"/>
      <c r="K387" s="121" t="s">
        <v>169</v>
      </c>
      <c r="L387" s="122"/>
      <c r="M387" s="122" t="s">
        <v>3</v>
      </c>
      <c r="N387" s="122"/>
      <c r="O387" s="122"/>
      <c r="P387" s="123" t="s">
        <v>1132</v>
      </c>
      <c r="Q387" s="27"/>
      <c r="S387" s="6" t="str">
        <f t="shared" si="5"/>
        <v>T</v>
      </c>
    </row>
    <row r="388" spans="2:19" s="6" customFormat="1">
      <c r="B388" s="5"/>
      <c r="C388" s="5"/>
      <c r="D388" s="5"/>
      <c r="E388" s="5"/>
      <c r="F388" s="5"/>
      <c r="G388" s="5"/>
      <c r="H388" s="5"/>
      <c r="I388" s="10"/>
      <c r="J388" s="10"/>
      <c r="K388" s="121"/>
      <c r="L388" s="122"/>
      <c r="M388" s="122"/>
      <c r="N388" s="122"/>
      <c r="O388" s="122"/>
      <c r="P388" s="120"/>
      <c r="Q388" s="27"/>
      <c r="S388" s="6" t="str">
        <f t="shared" ref="S388:S451" si="6">_xlfn.IFNA(IF(AND(E388=L388,F388=M388,G388=N388),"T","F"),"")</f>
        <v>T</v>
      </c>
    </row>
    <row r="389" spans="2:19" s="6" customFormat="1">
      <c r="B389" s="5"/>
      <c r="C389" s="5"/>
      <c r="D389" s="42" t="s">
        <v>171</v>
      </c>
      <c r="E389" s="8"/>
      <c r="F389" s="8"/>
      <c r="G389" s="15" t="s">
        <v>3</v>
      </c>
      <c r="H389" s="5"/>
      <c r="I389" s="10"/>
      <c r="J389" s="10"/>
      <c r="K389" s="19" t="s">
        <v>171</v>
      </c>
      <c r="L389" s="10"/>
      <c r="M389" s="10"/>
      <c r="N389" s="17" t="s">
        <v>3</v>
      </c>
      <c r="O389" s="17"/>
      <c r="P389" s="18"/>
      <c r="Q389" s="5"/>
      <c r="S389" s="6" t="str">
        <f t="shared" si="6"/>
        <v>T</v>
      </c>
    </row>
    <row r="390" spans="2:19" s="6" customFormat="1">
      <c r="B390" s="5"/>
      <c r="C390" s="5"/>
      <c r="D390" s="42" t="s">
        <v>172</v>
      </c>
      <c r="E390" s="8"/>
      <c r="F390" s="8"/>
      <c r="G390" s="15" t="s">
        <v>3</v>
      </c>
      <c r="H390" s="5"/>
      <c r="I390" s="10"/>
      <c r="J390" s="10"/>
      <c r="K390" s="19" t="s">
        <v>172</v>
      </c>
      <c r="L390" s="10"/>
      <c r="M390" s="10"/>
      <c r="N390" s="17" t="s">
        <v>3</v>
      </c>
      <c r="O390" s="17"/>
      <c r="P390" s="18"/>
      <c r="Q390" s="5"/>
      <c r="S390" s="6" t="str">
        <f t="shared" si="6"/>
        <v>T</v>
      </c>
    </row>
    <row r="391" spans="2:19" s="6" customFormat="1">
      <c r="B391" s="5"/>
      <c r="C391" s="5"/>
      <c r="D391" s="42" t="s">
        <v>174</v>
      </c>
      <c r="E391" s="8"/>
      <c r="F391" s="8"/>
      <c r="G391" s="15" t="s">
        <v>3</v>
      </c>
      <c r="H391" s="5"/>
      <c r="I391" s="10"/>
      <c r="J391" s="10"/>
      <c r="K391" s="19" t="s">
        <v>174</v>
      </c>
      <c r="L391" s="10"/>
      <c r="M391" s="10"/>
      <c r="N391" s="17" t="s">
        <v>3</v>
      </c>
      <c r="O391" s="17"/>
      <c r="P391" s="18"/>
      <c r="Q391" s="5"/>
      <c r="S391" s="6" t="str">
        <f t="shared" si="6"/>
        <v>T</v>
      </c>
    </row>
    <row r="392" spans="2:19" s="6" customFormat="1">
      <c r="B392" s="5"/>
      <c r="C392" s="5"/>
      <c r="D392" s="42" t="s">
        <v>176</v>
      </c>
      <c r="E392" s="8"/>
      <c r="F392" s="15" t="s">
        <v>3</v>
      </c>
      <c r="G392" s="8"/>
      <c r="H392" s="5"/>
      <c r="I392" s="10"/>
      <c r="J392" s="10"/>
      <c r="K392" s="121" t="s">
        <v>176</v>
      </c>
      <c r="L392" s="122"/>
      <c r="M392" s="122" t="s">
        <v>3</v>
      </c>
      <c r="N392" s="122"/>
      <c r="O392" s="122"/>
      <c r="P392" s="123" t="s">
        <v>1133</v>
      </c>
      <c r="Q392" s="27"/>
      <c r="S392" s="6" t="str">
        <f t="shared" si="6"/>
        <v>T</v>
      </c>
    </row>
    <row r="393" spans="2:19" s="6" customFormat="1">
      <c r="B393" s="5"/>
      <c r="C393" s="5"/>
      <c r="D393" s="5"/>
      <c r="E393" s="5"/>
      <c r="F393" s="5"/>
      <c r="G393" s="5"/>
      <c r="H393" s="5"/>
      <c r="I393" s="10"/>
      <c r="J393" s="10"/>
      <c r="K393" s="121"/>
      <c r="L393" s="122"/>
      <c r="M393" s="122"/>
      <c r="N393" s="122"/>
      <c r="O393" s="122"/>
      <c r="P393" s="120"/>
      <c r="Q393" s="27"/>
      <c r="S393" s="6" t="str">
        <f t="shared" si="6"/>
        <v>T</v>
      </c>
    </row>
    <row r="394" spans="2:19" s="6" customFormat="1">
      <c r="B394" s="5"/>
      <c r="C394" s="5"/>
      <c r="D394" s="42" t="s">
        <v>143</v>
      </c>
      <c r="E394" s="8"/>
      <c r="F394" s="8"/>
      <c r="G394" s="15" t="s">
        <v>3</v>
      </c>
      <c r="H394" s="5"/>
      <c r="I394" s="10"/>
      <c r="J394" s="10"/>
      <c r="K394" s="19" t="s">
        <v>143</v>
      </c>
      <c r="L394" s="10"/>
      <c r="M394" s="10"/>
      <c r="N394" s="17" t="s">
        <v>3</v>
      </c>
      <c r="O394" s="17"/>
      <c r="P394" s="18"/>
      <c r="Q394" s="5"/>
      <c r="S394" s="6" t="str">
        <f t="shared" si="6"/>
        <v>T</v>
      </c>
    </row>
    <row r="395" spans="2:19" s="6" customFormat="1">
      <c r="B395" s="5"/>
      <c r="C395" s="5"/>
      <c r="D395" s="20"/>
      <c r="E395" s="20"/>
      <c r="F395" s="20"/>
      <c r="G395" s="20"/>
      <c r="H395" s="20"/>
      <c r="I395" s="18"/>
      <c r="J395" s="18"/>
      <c r="K395" s="22" t="s">
        <v>1134</v>
      </c>
      <c r="L395" s="18"/>
      <c r="M395" s="23" t="s">
        <v>3</v>
      </c>
      <c r="N395" s="23"/>
      <c r="O395" s="23"/>
      <c r="P395" s="48" t="s">
        <v>1135</v>
      </c>
      <c r="Q395" s="49"/>
      <c r="R395" s="6" t="s">
        <v>960</v>
      </c>
      <c r="S395" s="6" t="str">
        <f t="shared" si="6"/>
        <v>F</v>
      </c>
    </row>
    <row r="396" spans="2:19" s="6" customFormat="1">
      <c r="B396" s="5"/>
      <c r="C396" s="5"/>
      <c r="D396" s="20"/>
      <c r="E396" s="20"/>
      <c r="F396" s="20"/>
      <c r="G396" s="20"/>
      <c r="H396" s="20"/>
      <c r="I396" s="18"/>
      <c r="J396" s="18"/>
      <c r="K396" s="22" t="s">
        <v>1136</v>
      </c>
      <c r="L396" s="18"/>
      <c r="M396" s="23"/>
      <c r="N396" s="23"/>
      <c r="O396" s="23" t="s">
        <v>3</v>
      </c>
      <c r="P396" s="48" t="s">
        <v>1137</v>
      </c>
      <c r="Q396" s="49"/>
      <c r="R396" s="6" t="s">
        <v>960</v>
      </c>
      <c r="S396" s="6" t="str">
        <f t="shared" si="6"/>
        <v>T</v>
      </c>
    </row>
    <row r="397" spans="2:19" s="6" customFormat="1">
      <c r="B397" s="5"/>
      <c r="C397" s="5"/>
      <c r="D397" s="14" t="s">
        <v>145</v>
      </c>
      <c r="E397" s="8"/>
      <c r="F397" s="15" t="s">
        <v>3</v>
      </c>
      <c r="G397" s="8"/>
      <c r="H397" s="5"/>
      <c r="I397" s="10"/>
      <c r="J397" s="10"/>
      <c r="K397" s="19" t="s">
        <v>145</v>
      </c>
      <c r="L397" s="10"/>
      <c r="M397" s="17" t="s">
        <v>3</v>
      </c>
      <c r="N397" s="10"/>
      <c r="O397" s="10"/>
      <c r="P397" s="18"/>
      <c r="Q397" s="5"/>
      <c r="S397" s="6" t="str">
        <f t="shared" si="6"/>
        <v>T</v>
      </c>
    </row>
    <row r="398" spans="2:19" s="6" customFormat="1">
      <c r="B398" s="7" t="s">
        <v>147</v>
      </c>
      <c r="C398" s="8"/>
      <c r="D398" s="34"/>
      <c r="E398" s="7">
        <f>SUM(E399,E417,E433,E470,E477)</f>
        <v>0</v>
      </c>
      <c r="F398" s="7">
        <f>SUM(F399,F417,F433,F470,F477)</f>
        <v>29</v>
      </c>
      <c r="G398" s="7">
        <f>SUM(G399,G417,G433,G470,G477)</f>
        <v>35</v>
      </c>
      <c r="H398" s="5"/>
      <c r="I398" s="9" t="s">
        <v>147</v>
      </c>
      <c r="J398" s="9"/>
      <c r="K398" s="35"/>
      <c r="L398" s="9">
        <f>SUM(L399,L417,L433,L470,L477)</f>
        <v>0</v>
      </c>
      <c r="M398" s="9">
        <f>SUM(M399,M417,M433,M470,M477)</f>
        <v>25</v>
      </c>
      <c r="N398" s="9">
        <f>SUM(N399,N417,N433,N470,N477)</f>
        <v>32</v>
      </c>
      <c r="O398" s="9">
        <f>SUM(O399,O417,O433,O470,O477)</f>
        <v>0</v>
      </c>
      <c r="P398" s="10"/>
      <c r="Q398" s="5"/>
      <c r="S398" s="6" t="str">
        <f t="shared" si="6"/>
        <v>F</v>
      </c>
    </row>
    <row r="399" spans="2:19" s="6" customFormat="1">
      <c r="B399" s="11"/>
      <c r="C399" s="8" t="s">
        <v>181</v>
      </c>
      <c r="D399" s="25"/>
      <c r="E399" s="11">
        <f>COUNTIF(E$400:E$416,"●")</f>
        <v>0</v>
      </c>
      <c r="F399" s="11">
        <f>COUNTIF(F$400:F$416,"●")</f>
        <v>1</v>
      </c>
      <c r="G399" s="11">
        <f>COUNTIF(G$400:G$416,"●")</f>
        <v>13</v>
      </c>
      <c r="H399" s="5"/>
      <c r="I399" s="12"/>
      <c r="J399" s="13" t="s">
        <v>181</v>
      </c>
      <c r="K399" s="26"/>
      <c r="L399" s="12">
        <f>COUNTIF(L$400:L$416,"●")</f>
        <v>0</v>
      </c>
      <c r="M399" s="12">
        <f>COUNTIF(M$400:M$416,"●")</f>
        <v>1</v>
      </c>
      <c r="N399" s="12">
        <f>COUNTIF(N$400:N$416,"●")</f>
        <v>13</v>
      </c>
      <c r="O399" s="12">
        <f>COUNTIF(O$400:O$416,"●")</f>
        <v>0</v>
      </c>
      <c r="P399" s="10"/>
      <c r="Q399" s="5"/>
      <c r="S399" s="6" t="str">
        <f t="shared" si="6"/>
        <v>T</v>
      </c>
    </row>
    <row r="400" spans="2:19" s="6" customFormat="1">
      <c r="B400" s="8"/>
      <c r="C400" s="8"/>
      <c r="D400" s="42" t="s">
        <v>149</v>
      </c>
      <c r="E400" s="8"/>
      <c r="F400" s="15" t="s">
        <v>3</v>
      </c>
      <c r="G400" s="8"/>
      <c r="H400" s="5"/>
      <c r="I400" s="10"/>
      <c r="J400" s="10"/>
      <c r="K400" s="137" t="s">
        <v>149</v>
      </c>
      <c r="L400" s="122"/>
      <c r="M400" s="122" t="s">
        <v>3</v>
      </c>
      <c r="N400" s="122"/>
      <c r="O400" s="122"/>
      <c r="P400" s="123" t="s">
        <v>1138</v>
      </c>
      <c r="Q400" s="27"/>
      <c r="S400" s="6" t="str">
        <f t="shared" si="6"/>
        <v>T</v>
      </c>
    </row>
    <row r="401" spans="2:19" s="6" customFormat="1">
      <c r="B401" s="8"/>
      <c r="C401" s="8"/>
      <c r="D401" s="5"/>
      <c r="E401" s="5"/>
      <c r="F401" s="5"/>
      <c r="G401" s="5"/>
      <c r="H401" s="5"/>
      <c r="I401" s="10"/>
      <c r="J401" s="10"/>
      <c r="K401" s="137"/>
      <c r="L401" s="122"/>
      <c r="M401" s="122"/>
      <c r="N401" s="122"/>
      <c r="O401" s="122"/>
      <c r="P401" s="119"/>
      <c r="Q401" s="27"/>
      <c r="S401" s="6" t="str">
        <f t="shared" si="6"/>
        <v>T</v>
      </c>
    </row>
    <row r="402" spans="2:19" s="6" customFormat="1">
      <c r="B402" s="8"/>
      <c r="C402" s="8"/>
      <c r="D402" s="5"/>
      <c r="E402" s="5"/>
      <c r="F402" s="5"/>
      <c r="G402" s="5"/>
      <c r="H402" s="5"/>
      <c r="I402" s="10"/>
      <c r="J402" s="10"/>
      <c r="K402" s="137"/>
      <c r="L402" s="122"/>
      <c r="M402" s="122"/>
      <c r="N402" s="122"/>
      <c r="O402" s="122"/>
      <c r="P402" s="119"/>
      <c r="Q402" s="27"/>
      <c r="S402" s="6" t="str">
        <f t="shared" si="6"/>
        <v>T</v>
      </c>
    </row>
    <row r="403" spans="2:19" s="6" customFormat="1">
      <c r="B403" s="8"/>
      <c r="C403" s="8"/>
      <c r="D403" s="5"/>
      <c r="E403" s="5"/>
      <c r="F403" s="5"/>
      <c r="G403" s="5"/>
      <c r="H403" s="5"/>
      <c r="I403" s="10"/>
      <c r="J403" s="10"/>
      <c r="K403" s="137"/>
      <c r="L403" s="122"/>
      <c r="M403" s="122"/>
      <c r="N403" s="122"/>
      <c r="O403" s="122"/>
      <c r="P403" s="120"/>
      <c r="Q403" s="27"/>
      <c r="S403" s="6" t="str">
        <f t="shared" si="6"/>
        <v>T</v>
      </c>
    </row>
    <row r="404" spans="2:19" s="6" customFormat="1">
      <c r="B404" s="8"/>
      <c r="C404" s="8"/>
      <c r="D404" s="42" t="s">
        <v>150</v>
      </c>
      <c r="E404" s="8"/>
      <c r="F404" s="8"/>
      <c r="G404" s="15" t="s">
        <v>3</v>
      </c>
      <c r="H404" s="5"/>
      <c r="I404" s="10"/>
      <c r="J404" s="10"/>
      <c r="K404" s="19" t="s">
        <v>150</v>
      </c>
      <c r="L404" s="10"/>
      <c r="M404" s="10"/>
      <c r="N404" s="17" t="s">
        <v>3</v>
      </c>
      <c r="O404" s="17"/>
      <c r="P404" s="18"/>
      <c r="Q404" s="5"/>
      <c r="S404" s="6" t="str">
        <f t="shared" si="6"/>
        <v>T</v>
      </c>
    </row>
    <row r="405" spans="2:19" s="6" customFormat="1">
      <c r="B405" s="8"/>
      <c r="C405" s="8"/>
      <c r="D405" s="14" t="s">
        <v>151</v>
      </c>
      <c r="E405" s="8"/>
      <c r="F405" s="8"/>
      <c r="G405" s="15" t="s">
        <v>3</v>
      </c>
      <c r="H405" s="5"/>
      <c r="I405" s="10"/>
      <c r="J405" s="10"/>
      <c r="K405" s="19" t="s">
        <v>151</v>
      </c>
      <c r="L405" s="10"/>
      <c r="M405" s="10"/>
      <c r="N405" s="17" t="s">
        <v>3</v>
      </c>
      <c r="O405" s="17"/>
      <c r="P405" s="18"/>
      <c r="Q405" s="5"/>
      <c r="S405" s="6" t="str">
        <f t="shared" si="6"/>
        <v>T</v>
      </c>
    </row>
    <row r="406" spans="2:19" s="6" customFormat="1">
      <c r="B406" s="8"/>
      <c r="C406" s="8"/>
      <c r="D406" s="14" t="s">
        <v>152</v>
      </c>
      <c r="E406" s="8"/>
      <c r="F406" s="8"/>
      <c r="G406" s="15" t="s">
        <v>3</v>
      </c>
      <c r="H406" s="5"/>
      <c r="I406" s="10"/>
      <c r="J406" s="10"/>
      <c r="K406" s="19" t="s">
        <v>152</v>
      </c>
      <c r="L406" s="10"/>
      <c r="M406" s="10"/>
      <c r="N406" s="17" t="s">
        <v>3</v>
      </c>
      <c r="O406" s="17"/>
      <c r="P406" s="18"/>
      <c r="Q406" s="5"/>
      <c r="S406" s="6" t="str">
        <f t="shared" si="6"/>
        <v>T</v>
      </c>
    </row>
    <row r="407" spans="2:19" s="6" customFormat="1">
      <c r="B407" s="8"/>
      <c r="C407" s="8"/>
      <c r="D407" s="14" t="s">
        <v>184</v>
      </c>
      <c r="E407" s="8"/>
      <c r="F407" s="8"/>
      <c r="G407" s="15" t="s">
        <v>3</v>
      </c>
      <c r="H407" s="5"/>
      <c r="I407" s="10"/>
      <c r="J407" s="10"/>
      <c r="K407" s="19" t="s">
        <v>184</v>
      </c>
      <c r="L407" s="10"/>
      <c r="M407" s="10"/>
      <c r="N407" s="17" t="s">
        <v>3</v>
      </c>
      <c r="O407" s="17"/>
      <c r="P407" s="18"/>
      <c r="Q407" s="5"/>
      <c r="S407" s="6" t="str">
        <f t="shared" si="6"/>
        <v>T</v>
      </c>
    </row>
    <row r="408" spans="2:19" s="6" customFormat="1">
      <c r="B408" s="8"/>
      <c r="C408" s="8"/>
      <c r="D408" s="42" t="s">
        <v>153</v>
      </c>
      <c r="E408" s="8"/>
      <c r="F408" s="8"/>
      <c r="G408" s="15" t="s">
        <v>3</v>
      </c>
      <c r="H408" s="5"/>
      <c r="I408" s="10"/>
      <c r="J408" s="10"/>
      <c r="K408" s="19" t="s">
        <v>153</v>
      </c>
      <c r="L408" s="10"/>
      <c r="M408" s="10"/>
      <c r="N408" s="17" t="s">
        <v>3</v>
      </c>
      <c r="O408" s="17"/>
      <c r="P408" s="18"/>
      <c r="Q408" s="5"/>
      <c r="S408" s="6" t="str">
        <f t="shared" si="6"/>
        <v>T</v>
      </c>
    </row>
    <row r="409" spans="2:19" s="6" customFormat="1">
      <c r="B409" s="8"/>
      <c r="C409" s="8"/>
      <c r="D409" s="14" t="s">
        <v>154</v>
      </c>
      <c r="E409" s="8"/>
      <c r="F409" s="8"/>
      <c r="G409" s="15" t="s">
        <v>3</v>
      </c>
      <c r="H409" s="5"/>
      <c r="I409" s="10"/>
      <c r="J409" s="10"/>
      <c r="K409" s="19" t="s">
        <v>154</v>
      </c>
      <c r="L409" s="10"/>
      <c r="M409" s="10"/>
      <c r="N409" s="17" t="s">
        <v>3</v>
      </c>
      <c r="O409" s="17"/>
      <c r="P409" s="18"/>
      <c r="Q409" s="5"/>
      <c r="S409" s="6" t="str">
        <f t="shared" si="6"/>
        <v>T</v>
      </c>
    </row>
    <row r="410" spans="2:19" s="6" customFormat="1">
      <c r="B410" s="8"/>
      <c r="C410" s="8"/>
      <c r="D410" s="14" t="s">
        <v>155</v>
      </c>
      <c r="E410" s="8"/>
      <c r="F410" s="8"/>
      <c r="G410" s="15" t="s">
        <v>3</v>
      </c>
      <c r="H410" s="5"/>
      <c r="I410" s="10"/>
      <c r="J410" s="10"/>
      <c r="K410" s="19" t="s">
        <v>1139</v>
      </c>
      <c r="L410" s="10"/>
      <c r="M410" s="10"/>
      <c r="N410" s="17" t="s">
        <v>3</v>
      </c>
      <c r="O410" s="17"/>
      <c r="P410" s="18"/>
      <c r="Q410" s="5"/>
      <c r="S410" s="6" t="str">
        <f t="shared" si="6"/>
        <v>T</v>
      </c>
    </row>
    <row r="411" spans="2:19" s="6" customFormat="1">
      <c r="B411" s="8"/>
      <c r="C411" s="8"/>
      <c r="D411" s="14" t="s">
        <v>156</v>
      </c>
      <c r="E411" s="8"/>
      <c r="F411" s="8"/>
      <c r="G411" s="15" t="s">
        <v>3</v>
      </c>
      <c r="H411" s="5"/>
      <c r="I411" s="10"/>
      <c r="J411" s="10"/>
      <c r="K411" s="19" t="s">
        <v>156</v>
      </c>
      <c r="L411" s="10"/>
      <c r="M411" s="10"/>
      <c r="N411" s="17" t="s">
        <v>3</v>
      </c>
      <c r="O411" s="17"/>
      <c r="P411" s="18"/>
      <c r="Q411" s="5"/>
      <c r="S411" s="6" t="str">
        <f t="shared" si="6"/>
        <v>T</v>
      </c>
    </row>
    <row r="412" spans="2:19" s="6" customFormat="1">
      <c r="B412" s="8"/>
      <c r="C412" s="8"/>
      <c r="D412" s="14" t="s">
        <v>157</v>
      </c>
      <c r="E412" s="8"/>
      <c r="F412" s="8"/>
      <c r="G412" s="15" t="s">
        <v>3</v>
      </c>
      <c r="H412" s="5"/>
      <c r="I412" s="10"/>
      <c r="J412" s="10"/>
      <c r="K412" s="19" t="s">
        <v>157</v>
      </c>
      <c r="L412" s="10"/>
      <c r="M412" s="10"/>
      <c r="N412" s="17" t="s">
        <v>3</v>
      </c>
      <c r="O412" s="17"/>
      <c r="P412" s="18"/>
      <c r="Q412" s="5"/>
      <c r="S412" s="6" t="str">
        <f t="shared" si="6"/>
        <v>T</v>
      </c>
    </row>
    <row r="413" spans="2:19" s="6" customFormat="1">
      <c r="B413" s="8"/>
      <c r="C413" s="8"/>
      <c r="D413" s="14" t="s">
        <v>159</v>
      </c>
      <c r="E413" s="8"/>
      <c r="F413" s="8"/>
      <c r="G413" s="15" t="s">
        <v>3</v>
      </c>
      <c r="H413" s="5"/>
      <c r="I413" s="10"/>
      <c r="J413" s="10"/>
      <c r="K413" s="19" t="s">
        <v>159</v>
      </c>
      <c r="L413" s="10"/>
      <c r="M413" s="10"/>
      <c r="N413" s="17" t="s">
        <v>3</v>
      </c>
      <c r="O413" s="17"/>
      <c r="P413" s="18"/>
      <c r="Q413" s="5"/>
      <c r="S413" s="6" t="str">
        <f t="shared" si="6"/>
        <v>T</v>
      </c>
    </row>
    <row r="414" spans="2:19" s="6" customFormat="1">
      <c r="B414" s="5"/>
      <c r="C414" s="5"/>
      <c r="D414" s="14" t="s">
        <v>161</v>
      </c>
      <c r="E414" s="8"/>
      <c r="F414" s="8"/>
      <c r="G414" s="15" t="s">
        <v>3</v>
      </c>
      <c r="H414" s="5"/>
      <c r="I414" s="10"/>
      <c r="J414" s="10"/>
      <c r="K414" s="19" t="s">
        <v>161</v>
      </c>
      <c r="L414" s="10"/>
      <c r="M414" s="10"/>
      <c r="N414" s="17" t="s">
        <v>3</v>
      </c>
      <c r="O414" s="17"/>
      <c r="P414" s="18"/>
      <c r="Q414" s="5"/>
      <c r="S414" s="6" t="str">
        <f t="shared" si="6"/>
        <v>T</v>
      </c>
    </row>
    <row r="415" spans="2:19" s="6" customFormat="1">
      <c r="B415" s="5"/>
      <c r="C415" s="5"/>
      <c r="D415" s="14" t="s">
        <v>163</v>
      </c>
      <c r="E415" s="8"/>
      <c r="F415" s="8"/>
      <c r="G415" s="15" t="s">
        <v>3</v>
      </c>
      <c r="H415" s="5"/>
      <c r="I415" s="10"/>
      <c r="J415" s="10"/>
      <c r="K415" s="19" t="s">
        <v>163</v>
      </c>
      <c r="L415" s="10"/>
      <c r="M415" s="10"/>
      <c r="N415" s="17" t="s">
        <v>3</v>
      </c>
      <c r="O415" s="17"/>
      <c r="P415" s="18"/>
      <c r="Q415" s="5"/>
      <c r="S415" s="6" t="str">
        <f t="shared" si="6"/>
        <v>T</v>
      </c>
    </row>
    <row r="416" spans="2:19" s="6" customFormat="1">
      <c r="B416" s="5"/>
      <c r="C416" s="5"/>
      <c r="D416" s="42" t="s">
        <v>165</v>
      </c>
      <c r="E416" s="8"/>
      <c r="F416" s="8"/>
      <c r="G416" s="15" t="s">
        <v>3</v>
      </c>
      <c r="H416" s="5"/>
      <c r="I416" s="10"/>
      <c r="J416" s="10"/>
      <c r="K416" s="19" t="s">
        <v>165</v>
      </c>
      <c r="L416" s="10"/>
      <c r="M416" s="10"/>
      <c r="N416" s="17" t="s">
        <v>3</v>
      </c>
      <c r="O416" s="17"/>
      <c r="P416" s="18"/>
      <c r="Q416" s="5"/>
      <c r="S416" s="6" t="str">
        <f t="shared" si="6"/>
        <v>T</v>
      </c>
    </row>
    <row r="417" spans="2:19" s="6" customFormat="1">
      <c r="B417" s="11"/>
      <c r="C417" s="8" t="s">
        <v>188</v>
      </c>
      <c r="D417" s="25"/>
      <c r="E417" s="11">
        <f>COUNTIF(E$418:E$432,"●")</f>
        <v>0</v>
      </c>
      <c r="F417" s="11">
        <f>COUNTIF(F$418:F$432,"●")</f>
        <v>5</v>
      </c>
      <c r="G417" s="11">
        <f>COUNTIF(G$418:G$432,"●")</f>
        <v>6</v>
      </c>
      <c r="H417" s="5"/>
      <c r="I417" s="12"/>
      <c r="J417" s="13" t="s">
        <v>188</v>
      </c>
      <c r="K417" s="26"/>
      <c r="L417" s="12">
        <f>COUNTIF(L$418:L$432,"●")</f>
        <v>0</v>
      </c>
      <c r="M417" s="12">
        <f>COUNTIF(M$418:M$432,"●")</f>
        <v>5</v>
      </c>
      <c r="N417" s="12">
        <f>COUNTIF(N$418:N$432,"●")</f>
        <v>6</v>
      </c>
      <c r="O417" s="12">
        <f>COUNTIF(O$418:O$432,"●")</f>
        <v>0</v>
      </c>
      <c r="P417" s="10"/>
      <c r="Q417" s="5"/>
      <c r="S417" s="6" t="str">
        <f t="shared" si="6"/>
        <v>T</v>
      </c>
    </row>
    <row r="418" spans="2:19" s="6" customFormat="1">
      <c r="B418" s="8"/>
      <c r="C418" s="8"/>
      <c r="D418" s="42" t="s">
        <v>191</v>
      </c>
      <c r="E418" s="8"/>
      <c r="F418" s="15" t="s">
        <v>3</v>
      </c>
      <c r="G418" s="8"/>
      <c r="H418" s="5"/>
      <c r="I418" s="10"/>
      <c r="J418" s="10"/>
      <c r="K418" s="126" t="s">
        <v>191</v>
      </c>
      <c r="L418" s="10"/>
      <c r="M418" s="115" t="s">
        <v>3</v>
      </c>
      <c r="N418" s="10"/>
      <c r="O418" s="10"/>
      <c r="P418" s="130" t="s">
        <v>1140</v>
      </c>
      <c r="Q418" s="50"/>
      <c r="S418" s="6" t="str">
        <f t="shared" si="6"/>
        <v>T</v>
      </c>
    </row>
    <row r="419" spans="2:19" s="6" customFormat="1">
      <c r="B419" s="8"/>
      <c r="C419" s="8"/>
      <c r="D419" s="5"/>
      <c r="E419" s="5"/>
      <c r="F419" s="5"/>
      <c r="G419" s="5"/>
      <c r="H419" s="5"/>
      <c r="I419" s="10"/>
      <c r="J419" s="10"/>
      <c r="K419" s="127"/>
      <c r="L419" s="10"/>
      <c r="M419" s="116"/>
      <c r="N419" s="10"/>
      <c r="O419" s="10"/>
      <c r="P419" s="131"/>
      <c r="Q419" s="50"/>
      <c r="S419" s="6" t="str">
        <f t="shared" si="6"/>
        <v>T</v>
      </c>
    </row>
    <row r="420" spans="2:19" s="6" customFormat="1">
      <c r="B420" s="8"/>
      <c r="C420" s="8"/>
      <c r="D420" s="5"/>
      <c r="E420" s="5"/>
      <c r="F420" s="5"/>
      <c r="G420" s="5"/>
      <c r="H420" s="5"/>
      <c r="I420" s="10"/>
      <c r="J420" s="10"/>
      <c r="K420" s="127"/>
      <c r="L420" s="17"/>
      <c r="M420" s="116"/>
      <c r="N420" s="17"/>
      <c r="O420" s="17"/>
      <c r="P420" s="131"/>
      <c r="Q420" s="50"/>
      <c r="S420" s="6" t="str">
        <f t="shared" si="6"/>
        <v>T</v>
      </c>
    </row>
    <row r="421" spans="2:19" s="6" customFormat="1">
      <c r="B421" s="8"/>
      <c r="C421" s="8"/>
      <c r="D421" s="5"/>
      <c r="E421" s="5"/>
      <c r="F421" s="5"/>
      <c r="G421" s="5"/>
      <c r="H421" s="5"/>
      <c r="I421" s="10"/>
      <c r="J421" s="10"/>
      <c r="K421" s="127"/>
      <c r="L421" s="17"/>
      <c r="M421" s="116"/>
      <c r="N421" s="17"/>
      <c r="O421" s="17"/>
      <c r="P421" s="131"/>
      <c r="Q421" s="50"/>
      <c r="S421" s="6" t="str">
        <f t="shared" si="6"/>
        <v>T</v>
      </c>
    </row>
    <row r="422" spans="2:19" s="6" customFormat="1">
      <c r="B422" s="8"/>
      <c r="C422" s="5"/>
      <c r="D422" s="5"/>
      <c r="E422" s="5"/>
      <c r="F422" s="5"/>
      <c r="G422" s="5"/>
      <c r="H422" s="5"/>
      <c r="I422" s="10"/>
      <c r="J422" s="10"/>
      <c r="K422" s="128"/>
      <c r="L422" s="17"/>
      <c r="M422" s="117"/>
      <c r="N422" s="17"/>
      <c r="O422" s="17"/>
      <c r="P422" s="132"/>
      <c r="Q422" s="50"/>
      <c r="S422" s="6" t="str">
        <f t="shared" si="6"/>
        <v>T</v>
      </c>
    </row>
    <row r="423" spans="2:19" s="6" customFormat="1">
      <c r="B423" s="8"/>
      <c r="C423" s="8"/>
      <c r="D423" s="42" t="s">
        <v>193</v>
      </c>
      <c r="E423" s="8"/>
      <c r="F423" s="8"/>
      <c r="G423" s="15" t="s">
        <v>3</v>
      </c>
      <c r="H423" s="5"/>
      <c r="I423" s="10"/>
      <c r="J423" s="10"/>
      <c r="K423" s="19" t="s">
        <v>193</v>
      </c>
      <c r="L423" s="10"/>
      <c r="M423" s="10"/>
      <c r="N423" s="17" t="s">
        <v>3</v>
      </c>
      <c r="O423" s="17"/>
      <c r="P423" s="22" t="s">
        <v>1140</v>
      </c>
      <c r="Q423" s="51"/>
      <c r="S423" s="6" t="str">
        <f t="shared" si="6"/>
        <v>T</v>
      </c>
    </row>
    <row r="424" spans="2:19" s="6" customFormat="1">
      <c r="B424" s="8"/>
      <c r="C424" s="8"/>
      <c r="D424" s="52" t="s">
        <v>179</v>
      </c>
      <c r="E424" s="8"/>
      <c r="F424" s="15" t="s">
        <v>3</v>
      </c>
      <c r="G424" s="8"/>
      <c r="H424" s="5"/>
      <c r="I424" s="10"/>
      <c r="J424" s="10"/>
      <c r="K424" s="22" t="s">
        <v>1141</v>
      </c>
      <c r="L424" s="17"/>
      <c r="M424" s="17" t="s">
        <v>3</v>
      </c>
      <c r="N424" s="17"/>
      <c r="O424" s="44"/>
      <c r="P424" s="53" t="s">
        <v>1140</v>
      </c>
      <c r="Q424" s="51"/>
      <c r="R424" s="6" t="s">
        <v>1142</v>
      </c>
      <c r="S424" s="6" t="str">
        <f t="shared" si="6"/>
        <v>T</v>
      </c>
    </row>
    <row r="425" spans="2:19" s="6" customFormat="1">
      <c r="B425" s="8"/>
      <c r="C425" s="8"/>
      <c r="D425" s="52" t="s">
        <v>189</v>
      </c>
      <c r="E425" s="8"/>
      <c r="F425" s="15" t="s">
        <v>3</v>
      </c>
      <c r="G425" s="8"/>
      <c r="H425" s="5"/>
      <c r="I425" s="10"/>
      <c r="J425" s="10"/>
      <c r="K425" s="22" t="s">
        <v>1143</v>
      </c>
      <c r="L425" s="17"/>
      <c r="M425" s="17" t="s">
        <v>3</v>
      </c>
      <c r="N425" s="17"/>
      <c r="O425" s="44"/>
      <c r="P425" s="53" t="s">
        <v>1140</v>
      </c>
      <c r="Q425" s="51"/>
      <c r="R425" s="6" t="s">
        <v>1142</v>
      </c>
      <c r="S425" s="6" t="str">
        <f t="shared" si="6"/>
        <v>T</v>
      </c>
    </row>
    <row r="426" spans="2:19" s="6" customFormat="1">
      <c r="B426" s="8"/>
      <c r="C426" s="8"/>
      <c r="D426" s="42" t="s">
        <v>170</v>
      </c>
      <c r="E426" s="8"/>
      <c r="F426" s="8"/>
      <c r="G426" s="15" t="s">
        <v>3</v>
      </c>
      <c r="H426" s="5"/>
      <c r="I426" s="10"/>
      <c r="J426" s="10"/>
      <c r="K426" s="19" t="s">
        <v>170</v>
      </c>
      <c r="L426" s="10"/>
      <c r="M426" s="10"/>
      <c r="N426" s="17" t="s">
        <v>3</v>
      </c>
      <c r="O426" s="17"/>
      <c r="P426" s="22" t="s">
        <v>1140</v>
      </c>
      <c r="Q426" s="51"/>
      <c r="S426" s="6" t="str">
        <f t="shared" si="6"/>
        <v>T</v>
      </c>
    </row>
    <row r="427" spans="2:19" s="6" customFormat="1">
      <c r="B427" s="8"/>
      <c r="C427" s="8"/>
      <c r="D427" s="52" t="s">
        <v>178</v>
      </c>
      <c r="E427" s="8"/>
      <c r="F427" s="15" t="s">
        <v>3</v>
      </c>
      <c r="G427" s="8"/>
      <c r="H427" s="5"/>
      <c r="I427" s="10"/>
      <c r="J427" s="10"/>
      <c r="K427" s="22" t="s">
        <v>1144</v>
      </c>
      <c r="L427" s="10"/>
      <c r="M427" s="17" t="s">
        <v>3</v>
      </c>
      <c r="N427" s="10"/>
      <c r="O427" s="10"/>
      <c r="P427" s="22" t="s">
        <v>1145</v>
      </c>
      <c r="Q427" s="51"/>
      <c r="R427" s="6" t="s">
        <v>1142</v>
      </c>
      <c r="S427" s="6" t="str">
        <f t="shared" si="6"/>
        <v>T</v>
      </c>
    </row>
    <row r="428" spans="2:19" s="6" customFormat="1">
      <c r="B428" s="8"/>
      <c r="C428" s="8"/>
      <c r="D428" s="42" t="s">
        <v>177</v>
      </c>
      <c r="E428" s="8"/>
      <c r="F428" s="8"/>
      <c r="G428" s="15" t="s">
        <v>3</v>
      </c>
      <c r="H428" s="5"/>
      <c r="I428" s="10"/>
      <c r="J428" s="10"/>
      <c r="K428" s="19" t="s">
        <v>177</v>
      </c>
      <c r="L428" s="10"/>
      <c r="M428" s="10"/>
      <c r="N428" s="17" t="s">
        <v>3</v>
      </c>
      <c r="O428" s="17"/>
      <c r="P428" s="22" t="s">
        <v>1145</v>
      </c>
      <c r="Q428" s="51"/>
      <c r="S428" s="6" t="str">
        <f t="shared" si="6"/>
        <v>T</v>
      </c>
    </row>
    <row r="429" spans="2:19" s="6" customFormat="1">
      <c r="B429" s="5"/>
      <c r="C429" s="5"/>
      <c r="D429" s="42" t="s">
        <v>39</v>
      </c>
      <c r="E429" s="8"/>
      <c r="F429" s="8"/>
      <c r="G429" s="15" t="s">
        <v>3</v>
      </c>
      <c r="H429" s="5"/>
      <c r="I429" s="10"/>
      <c r="J429" s="10"/>
      <c r="K429" s="19" t="s">
        <v>39</v>
      </c>
      <c r="L429" s="10"/>
      <c r="M429" s="10"/>
      <c r="N429" s="17" t="s">
        <v>3</v>
      </c>
      <c r="O429" s="17"/>
      <c r="P429" s="22" t="s">
        <v>1146</v>
      </c>
      <c r="Q429" s="51"/>
      <c r="S429" s="6" t="str">
        <f t="shared" si="6"/>
        <v>T</v>
      </c>
    </row>
    <row r="430" spans="2:19" s="6" customFormat="1">
      <c r="B430" s="5"/>
      <c r="C430" s="5"/>
      <c r="D430" s="42" t="s">
        <v>180</v>
      </c>
      <c r="E430" s="8"/>
      <c r="F430" s="8"/>
      <c r="G430" s="15" t="s">
        <v>3</v>
      </c>
      <c r="H430" s="5"/>
      <c r="I430" s="10"/>
      <c r="J430" s="10"/>
      <c r="K430" s="19" t="s">
        <v>180</v>
      </c>
      <c r="L430" s="10"/>
      <c r="M430" s="10"/>
      <c r="N430" s="17" t="s">
        <v>3</v>
      </c>
      <c r="O430" s="17"/>
      <c r="P430" s="22" t="s">
        <v>1146</v>
      </c>
      <c r="Q430" s="51"/>
      <c r="S430" s="6" t="str">
        <f t="shared" si="6"/>
        <v>T</v>
      </c>
    </row>
    <row r="431" spans="2:19" s="6" customFormat="1">
      <c r="B431" s="5"/>
      <c r="C431" s="5"/>
      <c r="D431" s="42" t="s">
        <v>168</v>
      </c>
      <c r="E431" s="8"/>
      <c r="F431" s="8"/>
      <c r="G431" s="15" t="s">
        <v>3</v>
      </c>
      <c r="H431" s="5"/>
      <c r="I431" s="10"/>
      <c r="J431" s="10"/>
      <c r="K431" s="19" t="s">
        <v>168</v>
      </c>
      <c r="L431" s="10"/>
      <c r="M431" s="10"/>
      <c r="N431" s="17" t="s">
        <v>3</v>
      </c>
      <c r="O431" s="17"/>
      <c r="P431" s="22" t="s">
        <v>1147</v>
      </c>
      <c r="Q431" s="51"/>
      <c r="S431" s="6" t="str">
        <f t="shared" si="6"/>
        <v>T</v>
      </c>
    </row>
    <row r="432" spans="2:19" s="6" customFormat="1">
      <c r="B432" s="5"/>
      <c r="C432" s="5"/>
      <c r="D432" s="42" t="s">
        <v>173</v>
      </c>
      <c r="E432" s="8"/>
      <c r="F432" s="15" t="s">
        <v>3</v>
      </c>
      <c r="G432" s="8"/>
      <c r="H432" s="5"/>
      <c r="I432" s="10"/>
      <c r="J432" s="10"/>
      <c r="K432" s="19" t="s">
        <v>1148</v>
      </c>
      <c r="L432" s="10"/>
      <c r="M432" s="17" t="s">
        <v>3</v>
      </c>
      <c r="N432" s="10"/>
      <c r="O432" s="10"/>
      <c r="P432" s="22" t="s">
        <v>1147</v>
      </c>
      <c r="Q432" s="51"/>
      <c r="S432" s="6" t="str">
        <f t="shared" si="6"/>
        <v>T</v>
      </c>
    </row>
    <row r="433" spans="2:20">
      <c r="B433" s="11"/>
      <c r="C433" s="8" t="s">
        <v>197</v>
      </c>
      <c r="D433" s="25"/>
      <c r="E433" s="11">
        <f>COUNTIF(E$434:E$469,"●")</f>
        <v>0</v>
      </c>
      <c r="F433" s="11">
        <f>COUNTIF(F$434:F$469,"●")</f>
        <v>13</v>
      </c>
      <c r="G433" s="11">
        <f>COUNTIF(G$434:G$469,"●")</f>
        <v>8</v>
      </c>
      <c r="I433" s="12"/>
      <c r="J433" s="13" t="s">
        <v>197</v>
      </c>
      <c r="K433" s="26"/>
      <c r="L433" s="12">
        <f>COUNTIF(L$434:L$469,"●")</f>
        <v>0</v>
      </c>
      <c r="M433" s="12">
        <f>COUNTIF(M$434:M$469,"●")</f>
        <v>9</v>
      </c>
      <c r="N433" s="12">
        <f>COUNTIF(N$434:N$469,"●")</f>
        <v>5</v>
      </c>
      <c r="O433" s="12">
        <f>COUNTIF(O$434:O$469,"●")</f>
        <v>0</v>
      </c>
      <c r="P433" s="10"/>
      <c r="S433" s="6" t="str">
        <f t="shared" si="6"/>
        <v>F</v>
      </c>
    </row>
    <row r="434" spans="2:20">
      <c r="B434" s="8"/>
      <c r="C434" s="8"/>
      <c r="D434" s="14" t="s">
        <v>201</v>
      </c>
      <c r="E434" s="8"/>
      <c r="F434" s="15" t="s">
        <v>3</v>
      </c>
      <c r="G434" s="8"/>
      <c r="I434" s="10"/>
      <c r="J434" s="10"/>
      <c r="K434" s="16" t="s">
        <v>201</v>
      </c>
      <c r="L434" s="10"/>
      <c r="M434" s="17" t="s">
        <v>3</v>
      </c>
      <c r="N434" s="10"/>
      <c r="O434" s="10"/>
      <c r="P434" s="18"/>
      <c r="S434" s="6" t="str">
        <f t="shared" si="6"/>
        <v>T</v>
      </c>
    </row>
    <row r="435" spans="2:20">
      <c r="B435" s="8"/>
      <c r="C435" s="8"/>
      <c r="D435" s="14" t="s">
        <v>183</v>
      </c>
      <c r="E435" s="8"/>
      <c r="F435" s="15" t="s">
        <v>3</v>
      </c>
      <c r="G435" s="8"/>
      <c r="I435" s="10"/>
      <c r="J435" s="10"/>
      <c r="K435" s="16" t="s">
        <v>1149</v>
      </c>
      <c r="L435" s="10"/>
      <c r="M435" s="17" t="s">
        <v>3</v>
      </c>
      <c r="N435" s="10"/>
      <c r="O435" s="10"/>
      <c r="P435" s="18" t="s">
        <v>1150</v>
      </c>
      <c r="S435" s="6" t="str">
        <f t="shared" si="6"/>
        <v>T</v>
      </c>
    </row>
    <row r="436" spans="2:20">
      <c r="B436" s="8"/>
      <c r="C436" s="8"/>
      <c r="D436" s="14" t="s">
        <v>186</v>
      </c>
      <c r="E436" s="8"/>
      <c r="F436" s="15" t="s">
        <v>3</v>
      </c>
      <c r="G436" s="8"/>
      <c r="I436" s="10"/>
      <c r="J436" s="10"/>
      <c r="K436" s="16" t="s">
        <v>1149</v>
      </c>
      <c r="L436" s="10"/>
      <c r="M436" s="17" t="s">
        <v>3</v>
      </c>
      <c r="N436" s="10"/>
      <c r="O436" s="10"/>
      <c r="P436" s="18" t="s">
        <v>1150</v>
      </c>
      <c r="S436" s="6" t="str">
        <f t="shared" si="6"/>
        <v>T</v>
      </c>
    </row>
    <row r="437" spans="2:20">
      <c r="B437" s="8"/>
      <c r="C437" s="8"/>
      <c r="I437" s="10"/>
      <c r="J437" s="10"/>
      <c r="K437" s="16" t="s">
        <v>1149</v>
      </c>
      <c r="L437" s="10"/>
      <c r="M437" s="10"/>
      <c r="N437" s="17" t="s">
        <v>3</v>
      </c>
      <c r="O437" s="17"/>
      <c r="P437" s="18" t="s">
        <v>1150</v>
      </c>
      <c r="S437" s="6" t="str">
        <f t="shared" si="6"/>
        <v>F</v>
      </c>
    </row>
    <row r="438" spans="2:20">
      <c r="B438" s="8"/>
      <c r="C438" s="8"/>
      <c r="D438" s="42" t="s">
        <v>214</v>
      </c>
      <c r="E438" s="8"/>
      <c r="F438" s="15" t="s">
        <v>3</v>
      </c>
      <c r="G438" s="8"/>
      <c r="I438" s="10"/>
      <c r="J438" s="10"/>
      <c r="K438" s="126" t="s">
        <v>1149</v>
      </c>
      <c r="L438" s="10"/>
      <c r="M438" s="133" t="s">
        <v>1151</v>
      </c>
      <c r="N438" s="10"/>
      <c r="O438" s="10"/>
      <c r="P438" s="18" t="s">
        <v>1150</v>
      </c>
      <c r="S438" s="6" t="str">
        <f t="shared" si="6"/>
        <v>T</v>
      </c>
    </row>
    <row r="439" spans="2:20">
      <c r="B439" s="8"/>
      <c r="C439" s="8"/>
      <c r="I439" s="10"/>
      <c r="J439" s="10"/>
      <c r="K439" s="127"/>
      <c r="L439" s="10"/>
      <c r="M439" s="116"/>
      <c r="N439" s="10"/>
      <c r="O439" s="10"/>
      <c r="P439" s="18"/>
      <c r="S439" s="6" t="str">
        <f t="shared" si="6"/>
        <v>T</v>
      </c>
    </row>
    <row r="440" spans="2:20">
      <c r="B440" s="8"/>
      <c r="C440" s="8"/>
      <c r="I440" s="10"/>
      <c r="J440" s="10"/>
      <c r="K440" s="127"/>
      <c r="L440" s="10"/>
      <c r="M440" s="116"/>
      <c r="N440" s="10"/>
      <c r="O440" s="10"/>
      <c r="P440" s="18" t="s">
        <v>1150</v>
      </c>
      <c r="S440" s="6" t="str">
        <f t="shared" si="6"/>
        <v>T</v>
      </c>
    </row>
    <row r="441" spans="2:20">
      <c r="B441" s="8"/>
      <c r="C441" s="8"/>
      <c r="D441" s="14" t="s">
        <v>185</v>
      </c>
      <c r="E441" s="8"/>
      <c r="F441" s="8"/>
      <c r="G441" s="15" t="s">
        <v>3</v>
      </c>
      <c r="I441" s="10"/>
      <c r="J441" s="10"/>
      <c r="K441" s="127"/>
      <c r="L441" s="10"/>
      <c r="M441" s="134"/>
      <c r="N441" s="10"/>
      <c r="O441" s="10"/>
      <c r="P441" s="18"/>
      <c r="S441" s="6" t="str">
        <f t="shared" si="6"/>
        <v>F</v>
      </c>
      <c r="T441" s="6" t="s">
        <v>1152</v>
      </c>
    </row>
    <row r="442" spans="2:20">
      <c r="B442" s="8"/>
      <c r="C442" s="8"/>
      <c r="I442" s="10"/>
      <c r="J442" s="10"/>
      <c r="K442" s="127"/>
      <c r="L442" s="10"/>
      <c r="M442" s="116"/>
      <c r="N442" s="10"/>
      <c r="O442" s="10"/>
      <c r="P442" s="18" t="s">
        <v>1150</v>
      </c>
      <c r="S442" s="6" t="str">
        <f t="shared" si="6"/>
        <v>T</v>
      </c>
    </row>
    <row r="443" spans="2:20">
      <c r="B443" s="8"/>
      <c r="C443" s="8"/>
      <c r="I443" s="10"/>
      <c r="J443" s="10"/>
      <c r="K443" s="127"/>
      <c r="L443" s="10"/>
      <c r="M443" s="116"/>
      <c r="N443" s="10"/>
      <c r="O443" s="10"/>
      <c r="P443" s="18"/>
      <c r="S443" s="6" t="str">
        <f t="shared" si="6"/>
        <v>T</v>
      </c>
    </row>
    <row r="444" spans="2:20">
      <c r="B444" s="8"/>
      <c r="C444" s="8"/>
      <c r="I444" s="10"/>
      <c r="J444" s="10"/>
      <c r="K444" s="127"/>
      <c r="L444" s="10"/>
      <c r="M444" s="116"/>
      <c r="N444" s="10"/>
      <c r="O444" s="10"/>
      <c r="P444" s="18" t="s">
        <v>1150</v>
      </c>
      <c r="S444" s="6" t="str">
        <f t="shared" si="6"/>
        <v>T</v>
      </c>
    </row>
    <row r="445" spans="2:20">
      <c r="B445" s="8"/>
      <c r="C445" s="8"/>
      <c r="I445" s="10"/>
      <c r="J445" s="10"/>
      <c r="K445" s="128"/>
      <c r="L445" s="10"/>
      <c r="M445" s="117"/>
      <c r="N445" s="10"/>
      <c r="O445" s="10"/>
      <c r="P445" s="18"/>
      <c r="S445" s="6" t="str">
        <f t="shared" si="6"/>
        <v>T</v>
      </c>
    </row>
    <row r="446" spans="2:20">
      <c r="B446" s="8"/>
      <c r="C446" s="8"/>
      <c r="D446" s="42" t="s">
        <v>227</v>
      </c>
      <c r="E446" s="8"/>
      <c r="F446" s="15" t="s">
        <v>3</v>
      </c>
      <c r="G446" s="8"/>
      <c r="J446" s="10"/>
      <c r="K446" s="126" t="s">
        <v>1153</v>
      </c>
      <c r="L446" s="10"/>
      <c r="M446" s="115" t="s">
        <v>3</v>
      </c>
      <c r="N446" s="10"/>
      <c r="O446" s="10"/>
      <c r="P446" s="123" t="s">
        <v>1154</v>
      </c>
      <c r="Q446" s="27"/>
      <c r="S446" s="6" t="str">
        <f t="shared" si="6"/>
        <v>T</v>
      </c>
    </row>
    <row r="447" spans="2:20">
      <c r="B447" s="8"/>
      <c r="C447" s="8"/>
      <c r="J447" s="10"/>
      <c r="K447" s="127"/>
      <c r="L447" s="10"/>
      <c r="M447" s="116"/>
      <c r="N447" s="10"/>
      <c r="O447" s="10"/>
      <c r="P447" s="135"/>
      <c r="Q447" s="27"/>
      <c r="S447" s="6" t="str">
        <f t="shared" si="6"/>
        <v>T</v>
      </c>
    </row>
    <row r="448" spans="2:20">
      <c r="B448" s="8"/>
      <c r="C448" s="8"/>
      <c r="I448" s="10"/>
      <c r="J448" s="10"/>
      <c r="K448" s="127"/>
      <c r="L448" s="10"/>
      <c r="M448" s="116"/>
      <c r="N448" s="10"/>
      <c r="O448" s="10"/>
      <c r="P448" s="135"/>
      <c r="Q448" s="27"/>
      <c r="S448" s="6" t="str">
        <f t="shared" si="6"/>
        <v>T</v>
      </c>
    </row>
    <row r="449" spans="2:20">
      <c r="B449" s="8"/>
      <c r="C449" s="8"/>
      <c r="I449" s="10"/>
      <c r="J449" s="10"/>
      <c r="K449" s="127"/>
      <c r="L449" s="10"/>
      <c r="M449" s="116"/>
      <c r="N449" s="10"/>
      <c r="O449" s="10"/>
      <c r="P449" s="135"/>
      <c r="Q449" s="27"/>
      <c r="S449" s="6" t="str">
        <f t="shared" si="6"/>
        <v>T</v>
      </c>
    </row>
    <row r="450" spans="2:20">
      <c r="B450" s="8"/>
      <c r="C450" s="8"/>
      <c r="I450" s="10"/>
      <c r="J450" s="10"/>
      <c r="K450" s="127"/>
      <c r="L450" s="10"/>
      <c r="M450" s="116"/>
      <c r="N450" s="10"/>
      <c r="O450" s="10"/>
      <c r="P450" s="135"/>
      <c r="Q450" s="27"/>
      <c r="S450" s="6" t="str">
        <f t="shared" si="6"/>
        <v>T</v>
      </c>
    </row>
    <row r="451" spans="2:20">
      <c r="B451" s="8"/>
      <c r="C451" s="8"/>
      <c r="I451" s="10"/>
      <c r="J451" s="10"/>
      <c r="K451" s="127"/>
      <c r="L451" s="10"/>
      <c r="M451" s="116"/>
      <c r="N451" s="10"/>
      <c r="O451" s="10"/>
      <c r="P451" s="135"/>
      <c r="Q451" s="27"/>
      <c r="S451" s="6" t="str">
        <f t="shared" si="6"/>
        <v>T</v>
      </c>
    </row>
    <row r="452" spans="2:20">
      <c r="B452" s="8"/>
      <c r="C452" s="8"/>
      <c r="I452" s="10"/>
      <c r="J452" s="10"/>
      <c r="K452" s="127"/>
      <c r="L452" s="10"/>
      <c r="M452" s="116"/>
      <c r="N452" s="10"/>
      <c r="O452" s="10"/>
      <c r="P452" s="135"/>
      <c r="Q452" s="27"/>
      <c r="S452" s="6" t="str">
        <f t="shared" ref="S452:S515" si="7">_xlfn.IFNA(IF(AND(E452=L452,F452=M452,G452=N452),"T","F"),"")</f>
        <v>T</v>
      </c>
    </row>
    <row r="453" spans="2:20">
      <c r="B453" s="8"/>
      <c r="C453" s="8"/>
      <c r="I453" s="10"/>
      <c r="J453" s="10"/>
      <c r="K453" s="128"/>
      <c r="L453" s="10"/>
      <c r="M453" s="117"/>
      <c r="N453" s="10"/>
      <c r="O453" s="10"/>
      <c r="P453" s="136"/>
      <c r="Q453" s="27"/>
      <c r="S453" s="6" t="str">
        <f t="shared" si="7"/>
        <v>T</v>
      </c>
    </row>
    <row r="454" spans="2:20">
      <c r="D454" s="14" t="s">
        <v>216</v>
      </c>
      <c r="E454" s="8"/>
      <c r="F454" s="15" t="s">
        <v>3</v>
      </c>
      <c r="G454" s="8"/>
      <c r="I454" s="10"/>
      <c r="J454" s="10"/>
      <c r="K454" s="16" t="s">
        <v>1155</v>
      </c>
      <c r="L454" s="10"/>
      <c r="M454" s="17"/>
      <c r="N454" s="32" t="s">
        <v>3</v>
      </c>
      <c r="O454" s="17"/>
      <c r="P454" s="18" t="s">
        <v>1156</v>
      </c>
      <c r="S454" s="6" t="str">
        <f t="shared" si="7"/>
        <v>F</v>
      </c>
      <c r="T454" s="6" t="s">
        <v>1021</v>
      </c>
    </row>
    <row r="455" spans="2:20">
      <c r="D455" s="14" t="s">
        <v>229</v>
      </c>
      <c r="E455" s="8"/>
      <c r="F455" s="15" t="s">
        <v>3</v>
      </c>
      <c r="G455" s="8"/>
      <c r="I455" s="10"/>
      <c r="J455" s="10"/>
      <c r="K455" s="19" t="s">
        <v>1155</v>
      </c>
      <c r="L455" s="10"/>
      <c r="M455" s="17" t="s">
        <v>3</v>
      </c>
      <c r="N455" s="10"/>
      <c r="O455" s="10"/>
      <c r="P455" s="18" t="s">
        <v>1156</v>
      </c>
      <c r="S455" s="6" t="str">
        <f t="shared" si="7"/>
        <v>T</v>
      </c>
    </row>
    <row r="456" spans="2:20">
      <c r="D456" s="14" t="s">
        <v>224</v>
      </c>
      <c r="E456" s="8"/>
      <c r="F456" s="15" t="s">
        <v>3</v>
      </c>
      <c r="G456" s="8"/>
      <c r="I456" s="10"/>
      <c r="J456" s="10"/>
      <c r="K456" s="126" t="s">
        <v>1157</v>
      </c>
      <c r="L456" s="10"/>
      <c r="M456" s="115" t="s">
        <v>3</v>
      </c>
      <c r="N456" s="10"/>
      <c r="O456" s="10"/>
      <c r="P456" s="18" t="s">
        <v>1158</v>
      </c>
      <c r="S456" s="6" t="str">
        <f t="shared" si="7"/>
        <v>T</v>
      </c>
    </row>
    <row r="457" spans="2:20">
      <c r="D457" s="14" t="s">
        <v>219</v>
      </c>
      <c r="E457" s="8"/>
      <c r="F457" s="15" t="s">
        <v>3</v>
      </c>
      <c r="G457" s="8"/>
      <c r="I457" s="10"/>
      <c r="J457" s="10"/>
      <c r="K457" s="127"/>
      <c r="L457" s="10"/>
      <c r="M457" s="116"/>
      <c r="N457" s="10"/>
      <c r="O457" s="10"/>
      <c r="P457" s="18" t="s">
        <v>1158</v>
      </c>
      <c r="S457" s="6" t="str">
        <f t="shared" si="7"/>
        <v>F</v>
      </c>
    </row>
    <row r="458" spans="2:20">
      <c r="D458" s="14" t="s">
        <v>207</v>
      </c>
      <c r="E458" s="8"/>
      <c r="F458" s="15" t="s">
        <v>3</v>
      </c>
      <c r="G458" s="8"/>
      <c r="I458" s="10"/>
      <c r="J458" s="10"/>
      <c r="K458" s="128"/>
      <c r="L458" s="10"/>
      <c r="M458" s="117"/>
      <c r="N458" s="10"/>
      <c r="O458" s="10"/>
      <c r="P458" s="18" t="s">
        <v>1158</v>
      </c>
      <c r="S458" s="6" t="str">
        <f t="shared" si="7"/>
        <v>F</v>
      </c>
    </row>
    <row r="459" spans="2:20">
      <c r="D459" s="42" t="s">
        <v>223</v>
      </c>
      <c r="E459" s="8"/>
      <c r="F459" s="15" t="s">
        <v>3</v>
      </c>
      <c r="G459" s="8"/>
      <c r="I459" s="10"/>
      <c r="J459" s="10"/>
      <c r="K459" s="19" t="s">
        <v>1159</v>
      </c>
      <c r="L459" s="10"/>
      <c r="M459" s="115" t="s">
        <v>3</v>
      </c>
      <c r="N459" s="10"/>
      <c r="O459" s="10"/>
      <c r="P459" s="18" t="s">
        <v>1160</v>
      </c>
      <c r="S459" s="6" t="str">
        <f t="shared" si="7"/>
        <v>T</v>
      </c>
    </row>
    <row r="460" spans="2:20">
      <c r="D460" s="42" t="s">
        <v>221</v>
      </c>
      <c r="E460" s="8"/>
      <c r="F460" s="15" t="s">
        <v>3</v>
      </c>
      <c r="G460" s="8"/>
      <c r="I460" s="10"/>
      <c r="J460" s="10"/>
      <c r="K460" s="19" t="s">
        <v>1159</v>
      </c>
      <c r="L460" s="10"/>
      <c r="M460" s="116"/>
      <c r="N460" s="10"/>
      <c r="O460" s="10"/>
      <c r="P460" s="18" t="s">
        <v>1160</v>
      </c>
      <c r="S460" s="6" t="str">
        <f t="shared" si="7"/>
        <v>F</v>
      </c>
    </row>
    <row r="461" spans="2:20">
      <c r="I461" s="10"/>
      <c r="J461" s="10"/>
      <c r="K461" s="19" t="s">
        <v>1159</v>
      </c>
      <c r="L461" s="10"/>
      <c r="M461" s="117"/>
      <c r="N461" s="10"/>
      <c r="O461" s="10"/>
      <c r="P461" s="18" t="s">
        <v>1160</v>
      </c>
      <c r="S461" s="6" t="str">
        <f t="shared" si="7"/>
        <v>T</v>
      </c>
    </row>
    <row r="462" spans="2:20">
      <c r="D462" s="42" t="s">
        <v>203</v>
      </c>
      <c r="E462" s="8"/>
      <c r="F462" s="8"/>
      <c r="G462" s="15" t="s">
        <v>3</v>
      </c>
      <c r="I462" s="10"/>
      <c r="J462" s="10"/>
      <c r="K462" s="19" t="s">
        <v>1159</v>
      </c>
      <c r="L462" s="10"/>
      <c r="M462" s="10"/>
      <c r="N462" s="115" t="s">
        <v>3</v>
      </c>
      <c r="O462" s="115"/>
      <c r="P462" s="18" t="s">
        <v>1160</v>
      </c>
      <c r="S462" s="6" t="str">
        <f t="shared" si="7"/>
        <v>T</v>
      </c>
    </row>
    <row r="463" spans="2:20">
      <c r="D463" s="42" t="s">
        <v>205</v>
      </c>
      <c r="E463" s="8"/>
      <c r="F463" s="8"/>
      <c r="G463" s="15" t="s">
        <v>3</v>
      </c>
      <c r="I463" s="10"/>
      <c r="J463" s="10"/>
      <c r="K463" s="19" t="s">
        <v>1159</v>
      </c>
      <c r="L463" s="10"/>
      <c r="M463" s="10"/>
      <c r="N463" s="116"/>
      <c r="O463" s="116"/>
      <c r="P463" s="18" t="s">
        <v>1160</v>
      </c>
      <c r="S463" s="6" t="str">
        <f t="shared" si="7"/>
        <v>F</v>
      </c>
    </row>
    <row r="464" spans="2:20">
      <c r="D464" s="42" t="s">
        <v>199</v>
      </c>
      <c r="E464" s="8"/>
      <c r="F464" s="8"/>
      <c r="G464" s="15" t="s">
        <v>3</v>
      </c>
      <c r="I464" s="10"/>
      <c r="J464" s="10"/>
      <c r="K464" s="19" t="s">
        <v>1159</v>
      </c>
      <c r="L464" s="10"/>
      <c r="M464" s="10"/>
      <c r="N464" s="116"/>
      <c r="O464" s="116"/>
      <c r="P464" s="18" t="s">
        <v>1160</v>
      </c>
      <c r="S464" s="6" t="str">
        <f t="shared" si="7"/>
        <v>F</v>
      </c>
    </row>
    <row r="465" spans="2:19" s="6" customFormat="1">
      <c r="B465" s="5"/>
      <c r="C465" s="5"/>
      <c r="D465" s="14" t="s">
        <v>1161</v>
      </c>
      <c r="E465" s="8"/>
      <c r="F465" s="8"/>
      <c r="G465" s="15" t="s">
        <v>3</v>
      </c>
      <c r="H465" s="5"/>
      <c r="I465" s="10"/>
      <c r="J465" s="10"/>
      <c r="K465" s="19" t="s">
        <v>1159</v>
      </c>
      <c r="L465" s="10"/>
      <c r="M465" s="10"/>
      <c r="N465" s="117"/>
      <c r="O465" s="117"/>
      <c r="P465" s="18" t="s">
        <v>1160</v>
      </c>
      <c r="Q465" s="5"/>
      <c r="S465" s="6" t="str">
        <f t="shared" si="7"/>
        <v>F</v>
      </c>
    </row>
    <row r="466" spans="2:19" s="6" customFormat="1">
      <c r="B466" s="5"/>
      <c r="C466" s="5"/>
      <c r="D466" s="14" t="s">
        <v>226</v>
      </c>
      <c r="E466" s="8"/>
      <c r="F466" s="8"/>
      <c r="G466" s="15" t="s">
        <v>3</v>
      </c>
      <c r="H466" s="5"/>
      <c r="I466" s="10"/>
      <c r="J466" s="10"/>
      <c r="K466" s="16" t="s">
        <v>226</v>
      </c>
      <c r="L466" s="10"/>
      <c r="M466" s="10"/>
      <c r="N466" s="17" t="s">
        <v>3</v>
      </c>
      <c r="O466" s="17"/>
      <c r="P466" s="18" t="s">
        <v>1154</v>
      </c>
      <c r="Q466" s="5"/>
      <c r="S466" s="6" t="str">
        <f t="shared" si="7"/>
        <v>T</v>
      </c>
    </row>
    <row r="467" spans="2:19" s="6" customFormat="1">
      <c r="B467" s="5"/>
      <c r="C467" s="5"/>
      <c r="D467" s="14" t="s">
        <v>182</v>
      </c>
      <c r="E467" s="8"/>
      <c r="F467" s="8"/>
      <c r="G467" s="15" t="s">
        <v>3</v>
      </c>
      <c r="H467" s="5"/>
      <c r="I467" s="10"/>
      <c r="J467" s="10"/>
      <c r="K467" s="16" t="s">
        <v>182</v>
      </c>
      <c r="L467" s="10"/>
      <c r="M467" s="10"/>
      <c r="N467" s="17" t="s">
        <v>3</v>
      </c>
      <c r="O467" s="17"/>
      <c r="P467" s="18"/>
      <c r="Q467" s="5"/>
      <c r="S467" s="6" t="str">
        <f t="shared" si="7"/>
        <v>T</v>
      </c>
    </row>
    <row r="468" spans="2:19" s="6" customFormat="1">
      <c r="B468" s="5"/>
      <c r="C468" s="5"/>
      <c r="D468" s="14" t="s">
        <v>209</v>
      </c>
      <c r="E468" s="8"/>
      <c r="F468" s="15" t="s">
        <v>3</v>
      </c>
      <c r="G468" s="8"/>
      <c r="H468" s="5"/>
      <c r="I468" s="10"/>
      <c r="J468" s="10"/>
      <c r="K468" s="16" t="s">
        <v>209</v>
      </c>
      <c r="L468" s="10"/>
      <c r="M468" s="17" t="s">
        <v>3</v>
      </c>
      <c r="N468" s="10"/>
      <c r="O468" s="10"/>
      <c r="P468" s="18"/>
      <c r="Q468" s="5"/>
      <c r="S468" s="6" t="str">
        <f t="shared" si="7"/>
        <v>T</v>
      </c>
    </row>
    <row r="469" spans="2:19" s="6" customFormat="1">
      <c r="B469" s="5"/>
      <c r="C469" s="5"/>
      <c r="D469" s="54" t="s">
        <v>231</v>
      </c>
      <c r="E469" s="55"/>
      <c r="F469" s="55"/>
      <c r="G469" s="56" t="s">
        <v>3</v>
      </c>
      <c r="H469" s="5"/>
      <c r="I469" s="10"/>
      <c r="J469" s="10"/>
      <c r="K469" s="16"/>
      <c r="L469" s="10"/>
      <c r="M469" s="17"/>
      <c r="N469" s="10"/>
      <c r="O469" s="10"/>
      <c r="P469" s="18"/>
      <c r="Q469" s="5"/>
      <c r="R469" s="6" t="s">
        <v>1162</v>
      </c>
      <c r="S469" s="6" t="str">
        <f t="shared" si="7"/>
        <v>F</v>
      </c>
    </row>
    <row r="470" spans="2:19" s="6" customFormat="1">
      <c r="B470" s="11"/>
      <c r="C470" s="8" t="s">
        <v>232</v>
      </c>
      <c r="D470" s="25"/>
      <c r="E470" s="11">
        <f>COUNTIF(E$471:E$476,"●")</f>
        <v>0</v>
      </c>
      <c r="F470" s="11">
        <f>COUNTIF(F$471:F$476,"●")</f>
        <v>4</v>
      </c>
      <c r="G470" s="11">
        <f>COUNTIF(G$471:G$476,"●")</f>
        <v>2</v>
      </c>
      <c r="H470" s="5"/>
      <c r="I470" s="12"/>
      <c r="J470" s="13" t="s">
        <v>232</v>
      </c>
      <c r="K470" s="26"/>
      <c r="L470" s="12">
        <f>COUNTIF(L$471:L$476,"●")</f>
        <v>0</v>
      </c>
      <c r="M470" s="12">
        <f>COUNTIF(M$471:M$476,"●")</f>
        <v>4</v>
      </c>
      <c r="N470" s="12">
        <f>COUNTIF(N$471:N$476,"●")</f>
        <v>2</v>
      </c>
      <c r="O470" s="12">
        <f>COUNTIF(O$471:O$476,"●")</f>
        <v>0</v>
      </c>
      <c r="P470" s="10"/>
      <c r="Q470" s="5"/>
      <c r="S470" s="6" t="str">
        <f t="shared" si="7"/>
        <v>T</v>
      </c>
    </row>
    <row r="471" spans="2:19" s="6" customFormat="1">
      <c r="B471" s="8"/>
      <c r="C471" s="8"/>
      <c r="D471" s="14" t="s">
        <v>187</v>
      </c>
      <c r="E471" s="8"/>
      <c r="F471" s="8"/>
      <c r="G471" s="15" t="s">
        <v>3</v>
      </c>
      <c r="H471" s="5"/>
      <c r="I471" s="10"/>
      <c r="J471" s="10"/>
      <c r="K471" s="16" t="s">
        <v>187</v>
      </c>
      <c r="L471" s="10"/>
      <c r="M471" s="10"/>
      <c r="N471" s="17" t="s">
        <v>3</v>
      </c>
      <c r="O471" s="17"/>
      <c r="P471" s="18" t="s">
        <v>1163</v>
      </c>
      <c r="Q471" s="5"/>
      <c r="S471" s="6" t="str">
        <f t="shared" si="7"/>
        <v>T</v>
      </c>
    </row>
    <row r="472" spans="2:19" s="6" customFormat="1">
      <c r="B472" s="8"/>
      <c r="C472" s="8"/>
      <c r="D472" s="14" t="s">
        <v>234</v>
      </c>
      <c r="E472" s="8"/>
      <c r="F472" s="15" t="s">
        <v>3</v>
      </c>
      <c r="G472" s="8"/>
      <c r="H472" s="5"/>
      <c r="I472" s="10"/>
      <c r="J472" s="10"/>
      <c r="K472" s="19" t="s">
        <v>234</v>
      </c>
      <c r="L472" s="10"/>
      <c r="M472" s="17" t="s">
        <v>3</v>
      </c>
      <c r="N472" s="10"/>
      <c r="O472" s="10"/>
      <c r="P472" s="18" t="s">
        <v>1164</v>
      </c>
      <c r="Q472" s="5"/>
      <c r="S472" s="6" t="str">
        <f t="shared" si="7"/>
        <v>T</v>
      </c>
    </row>
    <row r="473" spans="2:19" s="6" customFormat="1">
      <c r="B473" s="8"/>
      <c r="C473" s="8"/>
      <c r="D473" s="14" t="s">
        <v>235</v>
      </c>
      <c r="E473" s="8"/>
      <c r="F473" s="15" t="s">
        <v>3</v>
      </c>
      <c r="G473" s="8"/>
      <c r="H473" s="5"/>
      <c r="I473" s="10"/>
      <c r="J473" s="10"/>
      <c r="K473" s="19" t="s">
        <v>235</v>
      </c>
      <c r="L473" s="10"/>
      <c r="M473" s="17" t="s">
        <v>3</v>
      </c>
      <c r="N473" s="10"/>
      <c r="O473" s="10"/>
      <c r="P473" s="18" t="s">
        <v>1165</v>
      </c>
      <c r="Q473" s="5"/>
      <c r="S473" s="6" t="str">
        <f t="shared" si="7"/>
        <v>T</v>
      </c>
    </row>
    <row r="474" spans="2:19" s="6" customFormat="1">
      <c r="B474" s="8"/>
      <c r="C474" s="8"/>
      <c r="D474" s="14" t="s">
        <v>236</v>
      </c>
      <c r="E474" s="8"/>
      <c r="F474" s="8"/>
      <c r="G474" s="15" t="s">
        <v>3</v>
      </c>
      <c r="H474" s="5"/>
      <c r="I474" s="10"/>
      <c r="J474" s="10"/>
      <c r="K474" s="19" t="s">
        <v>236</v>
      </c>
      <c r="L474" s="10"/>
      <c r="M474" s="10"/>
      <c r="N474" s="17" t="s">
        <v>3</v>
      </c>
      <c r="O474" s="17"/>
      <c r="P474" s="18" t="s">
        <v>1166</v>
      </c>
      <c r="Q474" s="5"/>
      <c r="S474" s="6" t="str">
        <f t="shared" si="7"/>
        <v>T</v>
      </c>
    </row>
    <row r="475" spans="2:19" s="6" customFormat="1">
      <c r="B475" s="8"/>
      <c r="C475" s="8"/>
      <c r="D475" s="14" t="s">
        <v>238</v>
      </c>
      <c r="E475" s="8"/>
      <c r="F475" s="15" t="s">
        <v>3</v>
      </c>
      <c r="G475" s="8"/>
      <c r="H475" s="5"/>
      <c r="I475" s="10"/>
      <c r="J475" s="10"/>
      <c r="K475" s="19" t="s">
        <v>238</v>
      </c>
      <c r="L475" s="10"/>
      <c r="M475" s="17" t="s">
        <v>3</v>
      </c>
      <c r="N475" s="10"/>
      <c r="O475" s="10"/>
      <c r="P475" s="18" t="s">
        <v>1163</v>
      </c>
      <c r="Q475" s="5"/>
      <c r="S475" s="6" t="str">
        <f t="shared" si="7"/>
        <v>T</v>
      </c>
    </row>
    <row r="476" spans="2:19" s="6" customFormat="1">
      <c r="B476" s="8"/>
      <c r="C476" s="8"/>
      <c r="D476" s="14" t="s">
        <v>240</v>
      </c>
      <c r="E476" s="8"/>
      <c r="F476" s="15" t="s">
        <v>3</v>
      </c>
      <c r="G476" s="8"/>
      <c r="H476" s="5"/>
      <c r="I476" s="10"/>
      <c r="J476" s="10"/>
      <c r="K476" s="19" t="s">
        <v>240</v>
      </c>
      <c r="L476" s="10"/>
      <c r="M476" s="17" t="s">
        <v>3</v>
      </c>
      <c r="N476" s="10"/>
      <c r="O476" s="10"/>
      <c r="P476" s="18" t="s">
        <v>1167</v>
      </c>
      <c r="Q476" s="5"/>
      <c r="S476" s="6" t="str">
        <f t="shared" si="7"/>
        <v>T</v>
      </c>
    </row>
    <row r="477" spans="2:19" s="6" customFormat="1">
      <c r="B477" s="11"/>
      <c r="C477" s="8" t="s">
        <v>241</v>
      </c>
      <c r="D477" s="25"/>
      <c r="E477" s="11">
        <f>COUNTIF(E$478:E$489,"●")</f>
        <v>0</v>
      </c>
      <c r="F477" s="11">
        <f>COUNTIF(F$478:F$489,"●")</f>
        <v>6</v>
      </c>
      <c r="G477" s="11">
        <f>COUNTIF(G$478:G$489,"●")</f>
        <v>6</v>
      </c>
      <c r="H477" s="5"/>
      <c r="I477" s="12"/>
      <c r="J477" s="13" t="s">
        <v>241</v>
      </c>
      <c r="K477" s="26"/>
      <c r="L477" s="12">
        <f>COUNTIF(L$478:L$489,"●")</f>
        <v>0</v>
      </c>
      <c r="M477" s="12">
        <f>COUNTIF(M$478:M$489,"●")</f>
        <v>6</v>
      </c>
      <c r="N477" s="12">
        <f>COUNTIF(N$478:N$489,"●")</f>
        <v>6</v>
      </c>
      <c r="O477" s="12">
        <f>COUNTIF(O$478:O$489,"●")</f>
        <v>0</v>
      </c>
      <c r="P477" s="10"/>
      <c r="Q477" s="5"/>
      <c r="S477" s="6" t="str">
        <f t="shared" si="7"/>
        <v>T</v>
      </c>
    </row>
    <row r="478" spans="2:19" s="6" customFormat="1">
      <c r="B478" s="8"/>
      <c r="C478" s="8"/>
      <c r="D478" s="14" t="s">
        <v>190</v>
      </c>
      <c r="E478" s="8"/>
      <c r="F478" s="15" t="s">
        <v>3</v>
      </c>
      <c r="G478" s="8"/>
      <c r="H478" s="5"/>
      <c r="I478" s="10"/>
      <c r="J478" s="10"/>
      <c r="K478" s="16" t="s">
        <v>190</v>
      </c>
      <c r="L478" s="10"/>
      <c r="M478" s="17" t="s">
        <v>3</v>
      </c>
      <c r="N478" s="10"/>
      <c r="O478" s="10"/>
      <c r="P478" s="18" t="s">
        <v>1168</v>
      </c>
      <c r="Q478" s="5"/>
      <c r="S478" s="6" t="str">
        <f t="shared" si="7"/>
        <v>T</v>
      </c>
    </row>
    <row r="479" spans="2:19" s="6" customFormat="1">
      <c r="B479" s="8"/>
      <c r="C479" s="8"/>
      <c r="D479" s="14" t="s">
        <v>192</v>
      </c>
      <c r="E479" s="8"/>
      <c r="F479" s="15" t="s">
        <v>3</v>
      </c>
      <c r="G479" s="8"/>
      <c r="H479" s="5"/>
      <c r="I479" s="10"/>
      <c r="J479" s="10"/>
      <c r="K479" s="19" t="s">
        <v>192</v>
      </c>
      <c r="L479" s="10"/>
      <c r="M479" s="17" t="s">
        <v>3</v>
      </c>
      <c r="N479" s="10"/>
      <c r="O479" s="10"/>
      <c r="P479" s="18" t="s">
        <v>1168</v>
      </c>
      <c r="Q479" s="5"/>
      <c r="S479" s="6" t="str">
        <f t="shared" si="7"/>
        <v>T</v>
      </c>
    </row>
    <row r="480" spans="2:19" s="6" customFormat="1">
      <c r="B480" s="8"/>
      <c r="C480" s="8"/>
      <c r="D480" s="14" t="s">
        <v>243</v>
      </c>
      <c r="E480" s="8"/>
      <c r="F480" s="8"/>
      <c r="G480" s="15" t="s">
        <v>3</v>
      </c>
      <c r="H480" s="5"/>
      <c r="I480" s="10"/>
      <c r="J480" s="10"/>
      <c r="K480" s="19" t="s">
        <v>243</v>
      </c>
      <c r="L480" s="10"/>
      <c r="M480" s="10"/>
      <c r="N480" s="17" t="s">
        <v>3</v>
      </c>
      <c r="O480" s="17"/>
      <c r="P480" s="18" t="s">
        <v>1168</v>
      </c>
      <c r="Q480" s="5"/>
      <c r="S480" s="6" t="str">
        <f t="shared" si="7"/>
        <v>T</v>
      </c>
    </row>
    <row r="481" spans="2:20">
      <c r="B481" s="8"/>
      <c r="C481" s="8"/>
      <c r="D481" s="14" t="s">
        <v>255</v>
      </c>
      <c r="E481" s="8"/>
      <c r="F481" s="8"/>
      <c r="G481" s="15" t="s">
        <v>3</v>
      </c>
      <c r="I481" s="10"/>
      <c r="J481" s="10"/>
      <c r="K481" s="19" t="s">
        <v>255</v>
      </c>
      <c r="L481" s="10"/>
      <c r="M481" s="10"/>
      <c r="N481" s="17" t="s">
        <v>3</v>
      </c>
      <c r="O481" s="17"/>
      <c r="P481" s="18" t="s">
        <v>1168</v>
      </c>
      <c r="S481" s="6" t="str">
        <f t="shared" si="7"/>
        <v>T</v>
      </c>
    </row>
    <row r="482" spans="2:20">
      <c r="B482" s="8"/>
      <c r="C482" s="8"/>
      <c r="D482" s="14" t="s">
        <v>245</v>
      </c>
      <c r="E482" s="8"/>
      <c r="F482" s="8"/>
      <c r="G482" s="15" t="s">
        <v>3</v>
      </c>
      <c r="I482" s="10"/>
      <c r="J482" s="10"/>
      <c r="K482" s="19" t="s">
        <v>245</v>
      </c>
      <c r="L482" s="10"/>
      <c r="M482" s="10"/>
      <c r="N482" s="17" t="s">
        <v>3</v>
      </c>
      <c r="O482" s="17"/>
      <c r="P482" s="18" t="s">
        <v>1168</v>
      </c>
      <c r="S482" s="6" t="str">
        <f t="shared" si="7"/>
        <v>T</v>
      </c>
    </row>
    <row r="483" spans="2:20">
      <c r="B483" s="8"/>
      <c r="C483" s="8"/>
      <c r="D483" s="14" t="s">
        <v>195</v>
      </c>
      <c r="E483" s="8"/>
      <c r="F483" s="15" t="s">
        <v>3</v>
      </c>
      <c r="G483" s="8"/>
      <c r="I483" s="10"/>
      <c r="J483" s="10"/>
      <c r="K483" s="19" t="s">
        <v>195</v>
      </c>
      <c r="L483" s="10"/>
      <c r="M483" s="17" t="s">
        <v>3</v>
      </c>
      <c r="N483" s="10"/>
      <c r="O483" s="10"/>
      <c r="P483" s="18" t="s">
        <v>1169</v>
      </c>
      <c r="S483" s="6" t="str">
        <f t="shared" si="7"/>
        <v>T</v>
      </c>
    </row>
    <row r="484" spans="2:20">
      <c r="B484" s="8"/>
      <c r="C484" s="8"/>
      <c r="D484" s="14" t="s">
        <v>194</v>
      </c>
      <c r="E484" s="8"/>
      <c r="F484" s="15" t="s">
        <v>3</v>
      </c>
      <c r="G484" s="8"/>
      <c r="I484" s="10"/>
      <c r="J484" s="10"/>
      <c r="K484" s="19" t="s">
        <v>194</v>
      </c>
      <c r="L484" s="10"/>
      <c r="M484" s="17" t="s">
        <v>3</v>
      </c>
      <c r="N484" s="10"/>
      <c r="O484" s="10"/>
      <c r="P484" s="18" t="s">
        <v>1169</v>
      </c>
      <c r="S484" s="6" t="str">
        <f t="shared" si="7"/>
        <v>T</v>
      </c>
    </row>
    <row r="485" spans="2:20">
      <c r="B485" s="8"/>
      <c r="C485" s="8"/>
      <c r="D485" s="14" t="s">
        <v>253</v>
      </c>
      <c r="E485" s="8"/>
      <c r="F485" s="8"/>
      <c r="G485" s="15" t="s">
        <v>3</v>
      </c>
      <c r="I485" s="10"/>
      <c r="J485" s="10"/>
      <c r="K485" s="19" t="s">
        <v>253</v>
      </c>
      <c r="L485" s="10"/>
      <c r="M485" s="10"/>
      <c r="N485" s="17" t="s">
        <v>3</v>
      </c>
      <c r="O485" s="17"/>
      <c r="P485" s="18" t="s">
        <v>1169</v>
      </c>
      <c r="S485" s="6" t="str">
        <f t="shared" si="7"/>
        <v>T</v>
      </c>
    </row>
    <row r="486" spans="2:20">
      <c r="B486" s="8"/>
      <c r="C486" s="8"/>
      <c r="D486" s="14" t="s">
        <v>198</v>
      </c>
      <c r="E486" s="8"/>
      <c r="F486" s="15" t="s">
        <v>3</v>
      </c>
      <c r="G486" s="8"/>
      <c r="I486" s="10"/>
      <c r="J486" s="10"/>
      <c r="K486" s="19" t="s">
        <v>198</v>
      </c>
      <c r="L486" s="10"/>
      <c r="M486" s="17" t="s">
        <v>3</v>
      </c>
      <c r="N486" s="10"/>
      <c r="O486" s="10"/>
      <c r="P486" s="18" t="s">
        <v>1170</v>
      </c>
      <c r="S486" s="6" t="str">
        <f t="shared" si="7"/>
        <v>T</v>
      </c>
    </row>
    <row r="487" spans="2:20">
      <c r="B487" s="8"/>
      <c r="C487" s="8"/>
      <c r="D487" s="14" t="s">
        <v>196</v>
      </c>
      <c r="E487" s="8"/>
      <c r="F487" s="8"/>
      <c r="G487" s="15" t="s">
        <v>3</v>
      </c>
      <c r="I487" s="10"/>
      <c r="J487" s="10"/>
      <c r="K487" s="19" t="s">
        <v>196</v>
      </c>
      <c r="L487" s="10"/>
      <c r="M487" s="10"/>
      <c r="N487" s="17" t="s">
        <v>3</v>
      </c>
      <c r="O487" s="17"/>
      <c r="P487" s="18" t="s">
        <v>1170</v>
      </c>
      <c r="S487" s="6" t="str">
        <f t="shared" si="7"/>
        <v>T</v>
      </c>
    </row>
    <row r="488" spans="2:20">
      <c r="B488" s="8"/>
      <c r="C488" s="8"/>
      <c r="D488" s="14" t="s">
        <v>248</v>
      </c>
      <c r="E488" s="8"/>
      <c r="F488" s="8"/>
      <c r="G488" s="15" t="s">
        <v>3</v>
      </c>
      <c r="I488" s="10"/>
      <c r="J488" s="10"/>
      <c r="K488" s="19" t="s">
        <v>248</v>
      </c>
      <c r="L488" s="10"/>
      <c r="M488" s="10"/>
      <c r="N488" s="17" t="s">
        <v>3</v>
      </c>
      <c r="O488" s="17"/>
      <c r="P488" s="18"/>
      <c r="S488" s="6" t="str">
        <f t="shared" si="7"/>
        <v>T</v>
      </c>
    </row>
    <row r="489" spans="2:20">
      <c r="B489" s="8"/>
      <c r="C489" s="8"/>
      <c r="D489" s="14" t="s">
        <v>250</v>
      </c>
      <c r="E489" s="8"/>
      <c r="F489" s="15" t="s">
        <v>3</v>
      </c>
      <c r="G489" s="8"/>
      <c r="I489" s="10"/>
      <c r="J489" s="10"/>
      <c r="K489" s="19" t="s">
        <v>250</v>
      </c>
      <c r="L489" s="10"/>
      <c r="M489" s="17" t="s">
        <v>3</v>
      </c>
      <c r="N489" s="10"/>
      <c r="O489" s="10"/>
      <c r="P489" s="18" t="s">
        <v>1171</v>
      </c>
      <c r="S489" s="6" t="str">
        <f t="shared" si="7"/>
        <v>T</v>
      </c>
    </row>
    <row r="490" spans="2:20">
      <c r="B490" s="7" t="s">
        <v>200</v>
      </c>
      <c r="C490" s="8"/>
      <c r="D490" s="34"/>
      <c r="E490" s="7">
        <f>SUM(E491)</f>
        <v>1</v>
      </c>
      <c r="F490" s="7">
        <f>SUM(F491)</f>
        <v>0</v>
      </c>
      <c r="G490" s="7">
        <f>SUM(G491)</f>
        <v>0</v>
      </c>
      <c r="I490" s="9" t="s">
        <v>200</v>
      </c>
      <c r="J490" s="9"/>
      <c r="K490" s="35"/>
      <c r="L490" s="9">
        <f>SUM(L491)</f>
        <v>1</v>
      </c>
      <c r="M490" s="9">
        <f>SUM(M491)</f>
        <v>0</v>
      </c>
      <c r="N490" s="9">
        <f>SUM(N491)</f>
        <v>0</v>
      </c>
      <c r="O490" s="9">
        <f>SUM(O491)</f>
        <v>0</v>
      </c>
      <c r="P490" s="10"/>
      <c r="S490" s="6" t="str">
        <f t="shared" si="7"/>
        <v>T</v>
      </c>
    </row>
    <row r="491" spans="2:20">
      <c r="B491" s="11"/>
      <c r="C491" s="8" t="s">
        <v>202</v>
      </c>
      <c r="D491" s="25"/>
      <c r="E491" s="11">
        <f>COUNTIF(E$492,"●")</f>
        <v>1</v>
      </c>
      <c r="F491" s="11">
        <f>COUNTIF(F$492,"●")</f>
        <v>0</v>
      </c>
      <c r="G491" s="11">
        <f>COUNTIF(G$492,"●")</f>
        <v>0</v>
      </c>
      <c r="I491" s="12"/>
      <c r="J491" s="13" t="s">
        <v>202</v>
      </c>
      <c r="K491" s="26"/>
      <c r="L491" s="12">
        <f>COUNTIF(L$492,"●")</f>
        <v>1</v>
      </c>
      <c r="M491" s="12">
        <f>COUNTIF(M$492,"●")</f>
        <v>0</v>
      </c>
      <c r="N491" s="12">
        <f>COUNTIF(N$492,"●")</f>
        <v>0</v>
      </c>
      <c r="O491" s="12">
        <f>COUNTIF(O$492,"●")</f>
        <v>0</v>
      </c>
      <c r="P491" s="10"/>
      <c r="S491" s="6" t="str">
        <f t="shared" si="7"/>
        <v>T</v>
      </c>
    </row>
    <row r="492" spans="2:20">
      <c r="B492" s="8"/>
      <c r="C492" s="8"/>
      <c r="D492" s="14" t="s">
        <v>204</v>
      </c>
      <c r="E492" s="15" t="s">
        <v>3</v>
      </c>
      <c r="F492" s="8"/>
      <c r="G492" s="8"/>
      <c r="I492" s="10"/>
      <c r="J492" s="10"/>
      <c r="K492" s="16" t="s">
        <v>204</v>
      </c>
      <c r="L492" s="17" t="s">
        <v>3</v>
      </c>
      <c r="M492" s="10"/>
      <c r="N492" s="10"/>
      <c r="O492" s="10"/>
      <c r="P492" s="18"/>
      <c r="S492" s="6" t="str">
        <f t="shared" si="7"/>
        <v>T</v>
      </c>
    </row>
    <row r="493" spans="2:20">
      <c r="B493" s="7" t="s">
        <v>206</v>
      </c>
      <c r="C493" s="8"/>
      <c r="D493" s="34"/>
      <c r="E493" s="7">
        <f>SUM(E494,E499,E508,E511)</f>
        <v>0</v>
      </c>
      <c r="F493" s="7">
        <f>SUM(F494,F499,F508,F511)</f>
        <v>4</v>
      </c>
      <c r="G493" s="7">
        <f>SUM(G494,G499,G508,G511)</f>
        <v>1</v>
      </c>
      <c r="I493" s="9" t="s">
        <v>206</v>
      </c>
      <c r="J493" s="9"/>
      <c r="K493" s="35"/>
      <c r="L493" s="9">
        <f>SUM(L494,L499,L508,L511)</f>
        <v>4</v>
      </c>
      <c r="M493" s="9">
        <f>SUM(M494,M499,M508,M511)</f>
        <v>0</v>
      </c>
      <c r="N493" s="9">
        <f>SUM(N494,N499,N508,N511)</f>
        <v>1</v>
      </c>
      <c r="O493" s="9">
        <f>SUM(O494,O499,O508,O511)</f>
        <v>0</v>
      </c>
      <c r="P493" s="10"/>
      <c r="S493" s="6" t="str">
        <f t="shared" si="7"/>
        <v>F</v>
      </c>
    </row>
    <row r="494" spans="2:20">
      <c r="B494" s="11"/>
      <c r="C494" s="8" t="s">
        <v>208</v>
      </c>
      <c r="D494" s="25"/>
      <c r="E494" s="11">
        <f>COUNTIF(E$495:E$498,"●")</f>
        <v>0</v>
      </c>
      <c r="F494" s="11">
        <f>COUNTIF(F$495:F$498,"●")</f>
        <v>1</v>
      </c>
      <c r="G494" s="11">
        <f>COUNTIF(G$495:G$498,"●")</f>
        <v>0</v>
      </c>
      <c r="I494" s="12"/>
      <c r="J494" s="13" t="s">
        <v>208</v>
      </c>
      <c r="K494" s="26"/>
      <c r="L494" s="12">
        <f>COUNTIF(L$495,"●")</f>
        <v>1</v>
      </c>
      <c r="M494" s="12">
        <f>COUNTIF(M$495,"●")</f>
        <v>0</v>
      </c>
      <c r="N494" s="12">
        <f>COUNTIF(N$495,"●")</f>
        <v>0</v>
      </c>
      <c r="O494" s="12">
        <f>COUNTIF(O$495,"●")</f>
        <v>0</v>
      </c>
      <c r="P494" s="10"/>
      <c r="S494" s="6" t="str">
        <f t="shared" si="7"/>
        <v>F</v>
      </c>
    </row>
    <row r="495" spans="2:20">
      <c r="B495" s="8"/>
      <c r="C495" s="8"/>
      <c r="D495" s="42" t="s">
        <v>210</v>
      </c>
      <c r="E495" s="8"/>
      <c r="F495" s="15" t="s">
        <v>3</v>
      </c>
      <c r="G495" s="8"/>
      <c r="I495" s="10"/>
      <c r="J495" s="10"/>
      <c r="K495" s="121" t="s">
        <v>210</v>
      </c>
      <c r="L495" s="129" t="s">
        <v>3</v>
      </c>
      <c r="M495" s="122"/>
      <c r="N495" s="122"/>
      <c r="O495" s="122"/>
      <c r="P495" s="123" t="s">
        <v>1172</v>
      </c>
      <c r="Q495" s="27"/>
      <c r="S495" s="6" t="str">
        <f t="shared" si="7"/>
        <v>F</v>
      </c>
      <c r="T495" s="6" t="s">
        <v>1173</v>
      </c>
    </row>
    <row r="496" spans="2:20">
      <c r="I496" s="10"/>
      <c r="J496" s="10"/>
      <c r="K496" s="121"/>
      <c r="L496" s="122"/>
      <c r="M496" s="122"/>
      <c r="N496" s="122"/>
      <c r="O496" s="122"/>
      <c r="P496" s="119"/>
      <c r="Q496" s="27"/>
      <c r="S496" s="6" t="str">
        <f t="shared" si="7"/>
        <v>T</v>
      </c>
    </row>
    <row r="497" spans="2:20">
      <c r="D497" s="14"/>
      <c r="E497" s="8"/>
      <c r="F497" s="15"/>
      <c r="G497" s="8"/>
      <c r="I497" s="10"/>
      <c r="J497" s="10"/>
      <c r="K497" s="121"/>
      <c r="L497" s="122"/>
      <c r="M497" s="122"/>
      <c r="N497" s="122"/>
      <c r="O497" s="122"/>
      <c r="P497" s="119"/>
      <c r="Q497" s="27"/>
      <c r="S497" s="6" t="str">
        <f t="shared" si="7"/>
        <v>T</v>
      </c>
    </row>
    <row r="498" spans="2:20">
      <c r="D498" s="14"/>
      <c r="E498" s="8"/>
      <c r="F498" s="8"/>
      <c r="G498" s="15"/>
      <c r="I498" s="10"/>
      <c r="J498" s="10"/>
      <c r="K498" s="121"/>
      <c r="L498" s="122"/>
      <c r="M498" s="122"/>
      <c r="N498" s="122"/>
      <c r="O498" s="122"/>
      <c r="P498" s="120"/>
      <c r="Q498" s="27"/>
      <c r="S498" s="6" t="str">
        <f t="shared" si="7"/>
        <v>T</v>
      </c>
    </row>
    <row r="499" spans="2:20">
      <c r="B499" s="11"/>
      <c r="C499" s="8" t="s">
        <v>211</v>
      </c>
      <c r="D499" s="25"/>
      <c r="E499" s="11">
        <f>COUNTIF(E$500:E$507,"●")</f>
        <v>0</v>
      </c>
      <c r="F499" s="11">
        <f>COUNTIF(F$500:F$507,"●")</f>
        <v>1</v>
      </c>
      <c r="G499" s="11">
        <f>COUNTIF(G$500:G$507,"●")</f>
        <v>0</v>
      </c>
      <c r="I499" s="12"/>
      <c r="J499" s="57" t="s">
        <v>211</v>
      </c>
      <c r="K499" s="26"/>
      <c r="L499" s="12">
        <f>COUNTIF(L$500,"●")</f>
        <v>1</v>
      </c>
      <c r="M499" s="12">
        <f>COUNTIF(M$500,"●")</f>
        <v>0</v>
      </c>
      <c r="N499" s="12">
        <f>COUNTIF(N$500,"●")</f>
        <v>0</v>
      </c>
      <c r="O499" s="12">
        <f>COUNTIF(O$500,"●")</f>
        <v>0</v>
      </c>
      <c r="P499" s="10"/>
      <c r="S499" s="6" t="str">
        <f t="shared" si="7"/>
        <v>F</v>
      </c>
    </row>
    <row r="500" spans="2:20">
      <c r="B500" s="8"/>
      <c r="C500" s="8"/>
      <c r="D500" s="42" t="s">
        <v>212</v>
      </c>
      <c r="E500" s="8"/>
      <c r="F500" s="15" t="s">
        <v>3</v>
      </c>
      <c r="G500" s="8"/>
      <c r="I500" s="10"/>
      <c r="J500" s="10"/>
      <c r="K500" s="121" t="s">
        <v>212</v>
      </c>
      <c r="L500" s="125" t="s">
        <v>3</v>
      </c>
      <c r="M500" s="122"/>
      <c r="N500" s="122"/>
      <c r="O500" s="122"/>
      <c r="P500" s="123" t="s">
        <v>1174</v>
      </c>
      <c r="Q500" s="27"/>
      <c r="S500" s="6" t="str">
        <f t="shared" si="7"/>
        <v>F</v>
      </c>
      <c r="T500" s="6" t="s">
        <v>1173</v>
      </c>
    </row>
    <row r="501" spans="2:20">
      <c r="I501" s="10"/>
      <c r="J501" s="10"/>
      <c r="K501" s="121"/>
      <c r="L501" s="122"/>
      <c r="M501" s="122"/>
      <c r="N501" s="122"/>
      <c r="O501" s="122"/>
      <c r="P501" s="119"/>
      <c r="Q501" s="27"/>
      <c r="S501" s="6" t="str">
        <f t="shared" si="7"/>
        <v>T</v>
      </c>
    </row>
    <row r="502" spans="2:20">
      <c r="I502" s="10"/>
      <c r="J502" s="10"/>
      <c r="K502" s="121"/>
      <c r="L502" s="122"/>
      <c r="M502" s="122"/>
      <c r="N502" s="122"/>
      <c r="O502" s="122"/>
      <c r="P502" s="119"/>
      <c r="Q502" s="27"/>
      <c r="S502" s="6" t="str">
        <f t="shared" si="7"/>
        <v>T</v>
      </c>
    </row>
    <row r="503" spans="2:20">
      <c r="I503" s="10"/>
      <c r="J503" s="10"/>
      <c r="K503" s="121"/>
      <c r="L503" s="122"/>
      <c r="M503" s="122"/>
      <c r="N503" s="122"/>
      <c r="O503" s="122"/>
      <c r="P503" s="119"/>
      <c r="Q503" s="27"/>
      <c r="S503" s="6" t="str">
        <f t="shared" si="7"/>
        <v>T</v>
      </c>
    </row>
    <row r="504" spans="2:20">
      <c r="I504" s="10"/>
      <c r="J504" s="10"/>
      <c r="K504" s="121"/>
      <c r="L504" s="122"/>
      <c r="M504" s="122"/>
      <c r="N504" s="122"/>
      <c r="O504" s="122"/>
      <c r="P504" s="119"/>
      <c r="Q504" s="27"/>
      <c r="S504" s="6" t="str">
        <f t="shared" si="7"/>
        <v>T</v>
      </c>
    </row>
    <row r="505" spans="2:20">
      <c r="I505" s="10"/>
      <c r="J505" s="10"/>
      <c r="K505" s="121"/>
      <c r="L505" s="122"/>
      <c r="M505" s="122"/>
      <c r="N505" s="122"/>
      <c r="O505" s="122"/>
      <c r="P505" s="119"/>
      <c r="Q505" s="27"/>
      <c r="S505" s="6" t="str">
        <f t="shared" si="7"/>
        <v>T</v>
      </c>
    </row>
    <row r="506" spans="2:20">
      <c r="I506" s="10"/>
      <c r="J506" s="10"/>
      <c r="K506" s="121"/>
      <c r="L506" s="122"/>
      <c r="M506" s="122"/>
      <c r="N506" s="122"/>
      <c r="O506" s="122"/>
      <c r="P506" s="119"/>
      <c r="Q506" s="27"/>
      <c r="S506" s="6" t="str">
        <f t="shared" si="7"/>
        <v>T</v>
      </c>
    </row>
    <row r="507" spans="2:20">
      <c r="I507" s="10"/>
      <c r="J507" s="10"/>
      <c r="K507" s="121"/>
      <c r="L507" s="122"/>
      <c r="M507" s="122"/>
      <c r="N507" s="122"/>
      <c r="O507" s="122"/>
      <c r="P507" s="120"/>
      <c r="Q507" s="27"/>
      <c r="S507" s="6" t="str">
        <f t="shared" si="7"/>
        <v>T</v>
      </c>
    </row>
    <row r="508" spans="2:20">
      <c r="B508" s="11"/>
      <c r="C508" s="8" t="s">
        <v>213</v>
      </c>
      <c r="D508" s="25"/>
      <c r="E508" s="11">
        <f>COUNTIF(E$509:E$510,"●")</f>
        <v>0</v>
      </c>
      <c r="F508" s="11">
        <f>COUNTIF(F$509:F$510,"●")</f>
        <v>2</v>
      </c>
      <c r="G508" s="11">
        <f>COUNTIF(G$509:G$510,"●")</f>
        <v>0</v>
      </c>
      <c r="I508" s="12"/>
      <c r="J508" s="57" t="s">
        <v>213</v>
      </c>
      <c r="K508" s="26"/>
      <c r="L508" s="12">
        <f>COUNTIF(L$509:L$510,"●")</f>
        <v>2</v>
      </c>
      <c r="M508" s="12">
        <f>COUNTIF(M$509:M$510,"●")</f>
        <v>0</v>
      </c>
      <c r="N508" s="12">
        <f>COUNTIF(N$509:N$510,"●")</f>
        <v>0</v>
      </c>
      <c r="O508" s="12">
        <f>COUNTIF(O$509:O$510,"●")</f>
        <v>0</v>
      </c>
      <c r="P508" s="10"/>
      <c r="S508" s="6" t="str">
        <f t="shared" si="7"/>
        <v>F</v>
      </c>
    </row>
    <row r="509" spans="2:20">
      <c r="B509" s="8"/>
      <c r="C509" s="8"/>
      <c r="D509" s="42" t="s">
        <v>215</v>
      </c>
      <c r="E509" s="8"/>
      <c r="F509" s="15" t="s">
        <v>3</v>
      </c>
      <c r="G509" s="8"/>
      <c r="I509" s="10"/>
      <c r="J509" s="10"/>
      <c r="K509" s="58" t="s">
        <v>215</v>
      </c>
      <c r="L509" s="59" t="s">
        <v>3</v>
      </c>
      <c r="M509" s="17"/>
      <c r="N509" s="17"/>
      <c r="O509" s="17"/>
      <c r="P509" s="18" t="s">
        <v>1175</v>
      </c>
      <c r="S509" s="6" t="str">
        <f t="shared" si="7"/>
        <v>F</v>
      </c>
      <c r="T509" s="6" t="s">
        <v>1173</v>
      </c>
    </row>
    <row r="510" spans="2:20">
      <c r="B510" s="8"/>
      <c r="C510" s="8"/>
      <c r="D510" s="42" t="s">
        <v>217</v>
      </c>
      <c r="E510" s="8"/>
      <c r="F510" s="15" t="s">
        <v>3</v>
      </c>
      <c r="G510" s="8"/>
      <c r="I510" s="10"/>
      <c r="J510" s="10"/>
      <c r="K510" s="58" t="s">
        <v>217</v>
      </c>
      <c r="L510" s="59" t="s">
        <v>3</v>
      </c>
      <c r="M510" s="17"/>
      <c r="N510" s="17"/>
      <c r="O510" s="17"/>
      <c r="P510" s="18" t="s">
        <v>1176</v>
      </c>
      <c r="S510" s="6" t="str">
        <f t="shared" si="7"/>
        <v>F</v>
      </c>
      <c r="T510" s="6" t="s">
        <v>1173</v>
      </c>
    </row>
    <row r="511" spans="2:20">
      <c r="B511" s="11"/>
      <c r="C511" s="8" t="s">
        <v>218</v>
      </c>
      <c r="D511" s="25"/>
      <c r="E511" s="11">
        <f>COUNTIF(E$512,"●")</f>
        <v>0</v>
      </c>
      <c r="F511" s="11">
        <f>COUNTIF(F$512,"●")</f>
        <v>0</v>
      </c>
      <c r="G511" s="11">
        <f>COUNTIF(G$512,"●")</f>
        <v>1</v>
      </c>
      <c r="I511" s="12"/>
      <c r="J511" s="57" t="s">
        <v>218</v>
      </c>
      <c r="K511" s="26"/>
      <c r="L511" s="12">
        <f>COUNTIF(L$512,"●")</f>
        <v>0</v>
      </c>
      <c r="M511" s="12">
        <f>COUNTIF(M$512,"●")</f>
        <v>0</v>
      </c>
      <c r="N511" s="12">
        <f>COUNTIF(N$512,"●")</f>
        <v>1</v>
      </c>
      <c r="O511" s="12">
        <f>COUNTIF(O$512,"●")</f>
        <v>0</v>
      </c>
      <c r="P511" s="10"/>
      <c r="S511" s="6" t="str">
        <f t="shared" si="7"/>
        <v>T</v>
      </c>
    </row>
    <row r="512" spans="2:20">
      <c r="B512" s="8"/>
      <c r="C512" s="8"/>
      <c r="D512" s="42" t="s">
        <v>220</v>
      </c>
      <c r="E512" s="8"/>
      <c r="F512" s="8"/>
      <c r="G512" s="15" t="s">
        <v>3</v>
      </c>
      <c r="I512" s="10"/>
      <c r="J512" s="10"/>
      <c r="K512" s="19" t="s">
        <v>220</v>
      </c>
      <c r="L512" s="10"/>
      <c r="M512" s="10"/>
      <c r="N512" s="17" t="s">
        <v>3</v>
      </c>
      <c r="O512" s="17"/>
      <c r="P512" s="18"/>
      <c r="S512" s="6" t="str">
        <f t="shared" si="7"/>
        <v>T</v>
      </c>
    </row>
    <row r="513" spans="2:19" s="6" customFormat="1">
      <c r="B513" s="7" t="s">
        <v>222</v>
      </c>
      <c r="C513" s="8"/>
      <c r="D513" s="34"/>
      <c r="E513" s="7">
        <f>SUM(E514,E521)</f>
        <v>0</v>
      </c>
      <c r="F513" s="7">
        <f>SUM(F514,F521)</f>
        <v>6</v>
      </c>
      <c r="G513" s="7">
        <f>SUM(G514,G521)</f>
        <v>0</v>
      </c>
      <c r="H513" s="5"/>
      <c r="I513" s="9" t="s">
        <v>222</v>
      </c>
      <c r="J513" s="9"/>
      <c r="K513" s="35"/>
      <c r="L513" s="9">
        <f>SUM(L514,L521)</f>
        <v>0</v>
      </c>
      <c r="M513" s="9">
        <f>SUM(M514,M521)</f>
        <v>2</v>
      </c>
      <c r="N513" s="9">
        <f>SUM(N514,N521)</f>
        <v>0</v>
      </c>
      <c r="O513" s="9">
        <f>SUM(O514,O521)</f>
        <v>0</v>
      </c>
      <c r="P513" s="10"/>
      <c r="Q513" s="5"/>
      <c r="S513" s="6" t="str">
        <f t="shared" si="7"/>
        <v>F</v>
      </c>
    </row>
    <row r="514" spans="2:19" s="6" customFormat="1">
      <c r="B514" s="11"/>
      <c r="C514" s="8" t="s">
        <v>230</v>
      </c>
      <c r="D514" s="25"/>
      <c r="E514" s="11">
        <f>COUNTIF(E$515:E$520,"●")</f>
        <v>0</v>
      </c>
      <c r="F514" s="11">
        <f>COUNTIF(F$515:F$520,"●")</f>
        <v>3</v>
      </c>
      <c r="G514" s="11">
        <f>COUNTIF(G$515:G$520,"●")</f>
        <v>0</v>
      </c>
      <c r="H514" s="5"/>
      <c r="I514" s="12"/>
      <c r="J514" s="13" t="s">
        <v>230</v>
      </c>
      <c r="K514" s="26"/>
      <c r="L514" s="12">
        <f>COUNTIF(L$515,"●")</f>
        <v>0</v>
      </c>
      <c r="M514" s="12">
        <f>COUNTIF(M$515,"●")</f>
        <v>1</v>
      </c>
      <c r="N514" s="12">
        <f>COUNTIF(N$515,"●")</f>
        <v>0</v>
      </c>
      <c r="O514" s="12">
        <f>COUNTIF(O$515,"●")</f>
        <v>0</v>
      </c>
      <c r="P514" s="10"/>
      <c r="Q514" s="5"/>
      <c r="S514" s="6" t="str">
        <f t="shared" si="7"/>
        <v>F</v>
      </c>
    </row>
    <row r="515" spans="2:19" s="6" customFormat="1">
      <c r="B515" s="8"/>
      <c r="C515" s="8"/>
      <c r="D515" s="47" t="s">
        <v>273</v>
      </c>
      <c r="E515" s="29"/>
      <c r="F515" s="30" t="s">
        <v>3</v>
      </c>
      <c r="G515" s="29"/>
      <c r="H515" s="5"/>
      <c r="I515" s="10"/>
      <c r="J515" s="10"/>
      <c r="K515" s="121" t="s">
        <v>1177</v>
      </c>
      <c r="L515" s="122"/>
      <c r="M515" s="122" t="s">
        <v>3</v>
      </c>
      <c r="N515" s="122"/>
      <c r="O515" s="122"/>
      <c r="P515" s="123" t="s">
        <v>1178</v>
      </c>
      <c r="Q515" s="27"/>
      <c r="R515" s="6" t="s">
        <v>1034</v>
      </c>
      <c r="S515" s="6" t="str">
        <f t="shared" si="7"/>
        <v>T</v>
      </c>
    </row>
    <row r="516" spans="2:19" s="6" customFormat="1">
      <c r="B516" s="8"/>
      <c r="C516" s="8"/>
      <c r="D516" s="47" t="s">
        <v>275</v>
      </c>
      <c r="E516" s="29"/>
      <c r="F516" s="30" t="s">
        <v>3</v>
      </c>
      <c r="G516" s="29"/>
      <c r="H516" s="5"/>
      <c r="I516" s="10"/>
      <c r="J516" s="10"/>
      <c r="K516" s="121"/>
      <c r="L516" s="122"/>
      <c r="M516" s="122"/>
      <c r="N516" s="122"/>
      <c r="O516" s="122"/>
      <c r="P516" s="119"/>
      <c r="Q516" s="27"/>
      <c r="R516" s="6" t="s">
        <v>1034</v>
      </c>
      <c r="S516" s="6" t="str">
        <f t="shared" ref="S516:S579" si="8">_xlfn.IFNA(IF(AND(E516=L516,F516=M516,G516=N516),"T","F"),"")</f>
        <v>F</v>
      </c>
    </row>
    <row r="517" spans="2:19" s="6" customFormat="1">
      <c r="B517" s="8"/>
      <c r="C517" s="8"/>
      <c r="D517" s="47" t="s">
        <v>228</v>
      </c>
      <c r="E517" s="29"/>
      <c r="F517" s="30" t="s">
        <v>3</v>
      </c>
      <c r="G517" s="29"/>
      <c r="H517" s="5"/>
      <c r="I517" s="10"/>
      <c r="J517" s="10"/>
      <c r="K517" s="121"/>
      <c r="L517" s="122"/>
      <c r="M517" s="122"/>
      <c r="N517" s="122"/>
      <c r="O517" s="122"/>
      <c r="P517" s="119"/>
      <c r="Q517" s="27"/>
      <c r="R517" s="6" t="s">
        <v>1034</v>
      </c>
      <c r="S517" s="6" t="str">
        <f t="shared" si="8"/>
        <v>F</v>
      </c>
    </row>
    <row r="518" spans="2:19" s="6" customFormat="1">
      <c r="B518" s="5"/>
      <c r="C518" s="5"/>
      <c r="D518" s="5"/>
      <c r="E518" s="5"/>
      <c r="F518" s="5"/>
      <c r="G518" s="5"/>
      <c r="H518" s="5"/>
      <c r="I518" s="10"/>
      <c r="J518" s="10"/>
      <c r="K518" s="121"/>
      <c r="L518" s="122"/>
      <c r="M518" s="122"/>
      <c r="N518" s="122"/>
      <c r="O518" s="122"/>
      <c r="P518" s="119"/>
      <c r="Q518" s="27"/>
      <c r="S518" s="6" t="str">
        <f t="shared" si="8"/>
        <v>T</v>
      </c>
    </row>
    <row r="519" spans="2:19" s="6" customFormat="1">
      <c r="B519" s="5"/>
      <c r="C519" s="5"/>
      <c r="D519" s="5"/>
      <c r="E519" s="5"/>
      <c r="F519" s="5"/>
      <c r="G519" s="5"/>
      <c r="H519" s="5"/>
      <c r="I519" s="10"/>
      <c r="J519" s="10"/>
      <c r="K519" s="121"/>
      <c r="L519" s="122"/>
      <c r="M519" s="122"/>
      <c r="N519" s="122"/>
      <c r="O519" s="122"/>
      <c r="P519" s="119"/>
      <c r="Q519" s="27"/>
      <c r="S519" s="6" t="str">
        <f t="shared" si="8"/>
        <v>T</v>
      </c>
    </row>
    <row r="520" spans="2:19" s="6" customFormat="1">
      <c r="B520" s="5"/>
      <c r="C520" s="5"/>
      <c r="D520" s="5"/>
      <c r="E520" s="5"/>
      <c r="F520" s="5"/>
      <c r="G520" s="5"/>
      <c r="H520" s="5"/>
      <c r="I520" s="10"/>
      <c r="J520" s="10"/>
      <c r="K520" s="121"/>
      <c r="L520" s="122"/>
      <c r="M520" s="122"/>
      <c r="N520" s="122"/>
      <c r="O520" s="122"/>
      <c r="P520" s="120"/>
      <c r="Q520" s="27"/>
      <c r="S520" s="6" t="str">
        <f t="shared" si="8"/>
        <v>T</v>
      </c>
    </row>
    <row r="521" spans="2:19" s="6" customFormat="1">
      <c r="B521" s="11"/>
      <c r="C521" s="8" t="s">
        <v>233</v>
      </c>
      <c r="D521" s="25"/>
      <c r="E521" s="11">
        <f>COUNTIF(E522:E525,"●")</f>
        <v>0</v>
      </c>
      <c r="F521" s="11">
        <f>COUNTIF(F522:F525,"●")</f>
        <v>3</v>
      </c>
      <c r="G521" s="11">
        <f>COUNTIF(G522:G525,"●")</f>
        <v>0</v>
      </c>
      <c r="H521" s="5"/>
      <c r="I521" s="12"/>
      <c r="J521" s="57" t="s">
        <v>233</v>
      </c>
      <c r="K521" s="26"/>
      <c r="L521" s="12">
        <f>COUNTIF(L$522,"●")</f>
        <v>0</v>
      </c>
      <c r="M521" s="12">
        <f>COUNTIF(M$522,"●")</f>
        <v>1</v>
      </c>
      <c r="N521" s="12">
        <f>COUNTIF(N$522,"●")</f>
        <v>0</v>
      </c>
      <c r="O521" s="12">
        <f>COUNTIF(O$522,"●")</f>
        <v>0</v>
      </c>
      <c r="P521" s="10"/>
      <c r="Q521" s="5"/>
      <c r="S521" s="6" t="str">
        <f t="shared" si="8"/>
        <v>F</v>
      </c>
    </row>
    <row r="522" spans="2:19" s="6" customFormat="1">
      <c r="B522" s="8"/>
      <c r="C522" s="8"/>
      <c r="D522" s="47" t="s">
        <v>279</v>
      </c>
      <c r="E522" s="29"/>
      <c r="F522" s="30" t="s">
        <v>3</v>
      </c>
      <c r="G522" s="29"/>
      <c r="H522" s="5"/>
      <c r="I522" s="10"/>
      <c r="J522" s="10"/>
      <c r="K522" s="121" t="s">
        <v>1179</v>
      </c>
      <c r="L522" s="122"/>
      <c r="M522" s="122" t="s">
        <v>3</v>
      </c>
      <c r="N522" s="122"/>
      <c r="O522" s="122"/>
      <c r="P522" s="123" t="s">
        <v>1180</v>
      </c>
      <c r="Q522" s="27"/>
      <c r="R522" s="6" t="s">
        <v>1034</v>
      </c>
      <c r="S522" s="6" t="str">
        <f t="shared" si="8"/>
        <v>T</v>
      </c>
    </row>
    <row r="523" spans="2:19" s="6" customFormat="1">
      <c r="B523" s="8"/>
      <c r="C523" s="8"/>
      <c r="D523" s="47" t="s">
        <v>225</v>
      </c>
      <c r="E523" s="29"/>
      <c r="F523" s="30" t="s">
        <v>3</v>
      </c>
      <c r="G523" s="29"/>
      <c r="H523" s="5"/>
      <c r="I523" s="10"/>
      <c r="J523" s="10"/>
      <c r="K523" s="121"/>
      <c r="L523" s="122"/>
      <c r="M523" s="122"/>
      <c r="N523" s="122"/>
      <c r="O523" s="122"/>
      <c r="P523" s="119"/>
      <c r="Q523" s="27"/>
      <c r="R523" s="6" t="s">
        <v>1034</v>
      </c>
      <c r="S523" s="6" t="str">
        <f t="shared" si="8"/>
        <v>F</v>
      </c>
    </row>
    <row r="524" spans="2:19" s="6" customFormat="1">
      <c r="B524" s="8"/>
      <c r="C524" s="8"/>
      <c r="D524" s="47" t="s">
        <v>282</v>
      </c>
      <c r="E524" s="29"/>
      <c r="F524" s="30" t="s">
        <v>3</v>
      </c>
      <c r="G524" s="29"/>
      <c r="H524" s="5"/>
      <c r="I524" s="10"/>
      <c r="J524" s="10"/>
      <c r="K524" s="121"/>
      <c r="L524" s="122"/>
      <c r="M524" s="122"/>
      <c r="N524" s="122"/>
      <c r="O524" s="122"/>
      <c r="P524" s="119"/>
      <c r="Q524" s="27"/>
      <c r="R524" s="6" t="s">
        <v>1034</v>
      </c>
      <c r="S524" s="6" t="str">
        <f t="shared" si="8"/>
        <v>F</v>
      </c>
    </row>
    <row r="525" spans="2:19" s="6" customFormat="1">
      <c r="B525" s="5"/>
      <c r="C525" s="5"/>
      <c r="D525" s="5"/>
      <c r="E525" s="5"/>
      <c r="F525" s="5"/>
      <c r="G525" s="5"/>
      <c r="H525" s="5"/>
      <c r="I525" s="10"/>
      <c r="J525" s="10"/>
      <c r="K525" s="121"/>
      <c r="L525" s="122"/>
      <c r="M525" s="122"/>
      <c r="N525" s="122"/>
      <c r="O525" s="122"/>
      <c r="P525" s="120"/>
      <c r="Q525" s="27"/>
      <c r="S525" s="6" t="str">
        <f t="shared" si="8"/>
        <v>T</v>
      </c>
    </row>
    <row r="526" spans="2:19" s="6" customFormat="1">
      <c r="B526" s="7" t="s">
        <v>237</v>
      </c>
      <c r="C526" s="8"/>
      <c r="D526" s="34"/>
      <c r="E526" s="7">
        <f>SUM(E527,E538,E551,E567)</f>
        <v>4</v>
      </c>
      <c r="F526" s="7">
        <f>SUM(F527,F538,F551,F567)</f>
        <v>3</v>
      </c>
      <c r="G526" s="7">
        <f>SUM(G527,G538,G551,G567)</f>
        <v>0</v>
      </c>
      <c r="H526" s="5"/>
      <c r="I526" s="9" t="s">
        <v>237</v>
      </c>
      <c r="J526" s="9"/>
      <c r="K526" s="35"/>
      <c r="L526" s="9">
        <f>SUM(L527,L538,L551,L567)</f>
        <v>6</v>
      </c>
      <c r="M526" s="9">
        <f>SUM(M527,M538,M551,M567)</f>
        <v>3</v>
      </c>
      <c r="N526" s="9">
        <f>SUM(N527,N538,N551,N567)</f>
        <v>0</v>
      </c>
      <c r="O526" s="9">
        <f>SUM(O527,O538,O551,O567)</f>
        <v>0</v>
      </c>
      <c r="P526" s="10"/>
      <c r="Q526" s="5"/>
      <c r="S526" s="6" t="str">
        <f t="shared" si="8"/>
        <v>F</v>
      </c>
    </row>
    <row r="527" spans="2:19" s="6" customFormat="1">
      <c r="B527" s="11"/>
      <c r="C527" s="8" t="s">
        <v>239</v>
      </c>
      <c r="D527" s="25"/>
      <c r="E527" s="11">
        <f>COUNTIF(E$528:E$537,"●")</f>
        <v>1</v>
      </c>
      <c r="F527" s="11">
        <f>COUNTIF(F$528:F$537,"●")</f>
        <v>2</v>
      </c>
      <c r="G527" s="11">
        <f>COUNTIF(G$528:G$537,"●")</f>
        <v>0</v>
      </c>
      <c r="H527" s="5"/>
      <c r="I527" s="12"/>
      <c r="J527" s="13" t="s">
        <v>239</v>
      </c>
      <c r="K527" s="26"/>
      <c r="L527" s="12">
        <f>COUNTIF(L$528:L$537,"●")</f>
        <v>1</v>
      </c>
      <c r="M527" s="12">
        <f>COUNTIF(M$528:M$537,"●")</f>
        <v>1</v>
      </c>
      <c r="N527" s="12">
        <f>COUNTIF(N$528:N$537,"●")</f>
        <v>0</v>
      </c>
      <c r="O527" s="12">
        <f>COUNTIF(O$528:O$537,"●")</f>
        <v>0</v>
      </c>
      <c r="P527" s="10"/>
      <c r="Q527" s="5"/>
      <c r="S527" s="6" t="str">
        <f t="shared" si="8"/>
        <v>F</v>
      </c>
    </row>
    <row r="528" spans="2:19" s="6" customFormat="1">
      <c r="B528" s="8"/>
      <c r="C528" s="8"/>
      <c r="D528" s="60" t="s">
        <v>286</v>
      </c>
      <c r="E528" s="55"/>
      <c r="F528" s="56" t="s">
        <v>3</v>
      </c>
      <c r="G528" s="55"/>
      <c r="H528" s="5"/>
      <c r="I528" s="10"/>
      <c r="J528" s="10"/>
      <c r="K528" s="61" t="s">
        <v>286</v>
      </c>
      <c r="L528" s="61"/>
      <c r="M528" s="62"/>
      <c r="N528" s="61"/>
      <c r="O528" s="61"/>
      <c r="P528" s="18"/>
      <c r="Q528" s="5"/>
      <c r="R528" s="6" t="s">
        <v>1162</v>
      </c>
      <c r="S528" s="6" t="str">
        <f t="shared" si="8"/>
        <v>F</v>
      </c>
    </row>
    <row r="529" spans="2:19" s="6" customFormat="1">
      <c r="B529" s="8"/>
      <c r="C529" s="8"/>
      <c r="D529" s="42" t="s">
        <v>287</v>
      </c>
      <c r="E529" s="8"/>
      <c r="F529" s="15" t="s">
        <v>3</v>
      </c>
      <c r="G529" s="8"/>
      <c r="H529" s="5"/>
      <c r="I529" s="10"/>
      <c r="J529" s="10"/>
      <c r="K529" s="19" t="s">
        <v>287</v>
      </c>
      <c r="L529" s="10"/>
      <c r="M529" s="17" t="s">
        <v>3</v>
      </c>
      <c r="N529" s="10"/>
      <c r="O529" s="10"/>
      <c r="P529" s="18" t="s">
        <v>1181</v>
      </c>
      <c r="Q529" s="5"/>
      <c r="S529" s="6" t="str">
        <f t="shared" si="8"/>
        <v>T</v>
      </c>
    </row>
    <row r="530" spans="2:19" s="6" customFormat="1">
      <c r="B530" s="8"/>
      <c r="C530" s="8"/>
      <c r="D530" s="42" t="s">
        <v>289</v>
      </c>
      <c r="E530" s="15" t="s">
        <v>3</v>
      </c>
      <c r="F530" s="8"/>
      <c r="G530" s="8"/>
      <c r="H530" s="5"/>
      <c r="I530" s="10"/>
      <c r="J530" s="10"/>
      <c r="K530" s="121" t="s">
        <v>289</v>
      </c>
      <c r="L530" s="122" t="s">
        <v>3</v>
      </c>
      <c r="M530" s="122"/>
      <c r="N530" s="122"/>
      <c r="O530" s="122"/>
      <c r="P530" s="123"/>
      <c r="Q530" s="27"/>
      <c r="S530" s="6" t="str">
        <f t="shared" si="8"/>
        <v>T</v>
      </c>
    </row>
    <row r="531" spans="2:19" s="6" customFormat="1">
      <c r="B531" s="5"/>
      <c r="C531" s="5"/>
      <c r="D531" s="5"/>
      <c r="E531" s="5"/>
      <c r="F531" s="5"/>
      <c r="G531" s="5"/>
      <c r="H531" s="5"/>
      <c r="I531" s="10"/>
      <c r="J531" s="10"/>
      <c r="K531" s="121"/>
      <c r="L531" s="122"/>
      <c r="M531" s="122"/>
      <c r="N531" s="122"/>
      <c r="O531" s="122"/>
      <c r="P531" s="119"/>
      <c r="Q531" s="27"/>
      <c r="S531" s="6" t="str">
        <f t="shared" si="8"/>
        <v>T</v>
      </c>
    </row>
    <row r="532" spans="2:19" s="6" customFormat="1">
      <c r="B532" s="5"/>
      <c r="C532" s="5"/>
      <c r="D532" s="5"/>
      <c r="E532" s="5"/>
      <c r="F532" s="5"/>
      <c r="G532" s="5"/>
      <c r="H532" s="5"/>
      <c r="I532" s="10"/>
      <c r="J532" s="10"/>
      <c r="K532" s="121"/>
      <c r="L532" s="122"/>
      <c r="M532" s="122"/>
      <c r="N532" s="122"/>
      <c r="O532" s="122"/>
      <c r="P532" s="119"/>
      <c r="Q532" s="27"/>
      <c r="S532" s="6" t="str">
        <f t="shared" si="8"/>
        <v>T</v>
      </c>
    </row>
    <row r="533" spans="2:19" s="6" customFormat="1">
      <c r="B533" s="5"/>
      <c r="C533" s="5"/>
      <c r="D533" s="5"/>
      <c r="E533" s="5"/>
      <c r="F533" s="5"/>
      <c r="G533" s="5"/>
      <c r="H533" s="5"/>
      <c r="I533" s="10"/>
      <c r="J533" s="10"/>
      <c r="K533" s="121"/>
      <c r="L533" s="122"/>
      <c r="M533" s="122"/>
      <c r="N533" s="122"/>
      <c r="O533" s="122"/>
      <c r="P533" s="119"/>
      <c r="Q533" s="27"/>
      <c r="S533" s="6" t="str">
        <f t="shared" si="8"/>
        <v>T</v>
      </c>
    </row>
    <row r="534" spans="2:19" s="6" customFormat="1">
      <c r="B534" s="5"/>
      <c r="C534" s="5"/>
      <c r="D534" s="5"/>
      <c r="E534" s="5"/>
      <c r="F534" s="5"/>
      <c r="G534" s="5"/>
      <c r="H534" s="5"/>
      <c r="I534" s="10"/>
      <c r="J534" s="10"/>
      <c r="K534" s="121"/>
      <c r="L534" s="122"/>
      <c r="M534" s="122"/>
      <c r="N534" s="122"/>
      <c r="O534" s="122"/>
      <c r="P534" s="119"/>
      <c r="Q534" s="27"/>
      <c r="S534" s="6" t="str">
        <f t="shared" si="8"/>
        <v>T</v>
      </c>
    </row>
    <row r="535" spans="2:19" s="6" customFormat="1">
      <c r="B535" s="5"/>
      <c r="C535" s="5"/>
      <c r="D535" s="5"/>
      <c r="E535" s="5"/>
      <c r="F535" s="5"/>
      <c r="G535" s="5"/>
      <c r="H535" s="5"/>
      <c r="I535" s="10"/>
      <c r="J535" s="10"/>
      <c r="K535" s="121"/>
      <c r="L535" s="122"/>
      <c r="M535" s="122"/>
      <c r="N535" s="122"/>
      <c r="O535" s="122"/>
      <c r="P535" s="119"/>
      <c r="Q535" s="27"/>
      <c r="S535" s="6" t="str">
        <f t="shared" si="8"/>
        <v>T</v>
      </c>
    </row>
    <row r="536" spans="2:19" s="6" customFormat="1">
      <c r="B536" s="5"/>
      <c r="C536" s="5"/>
      <c r="D536" s="5"/>
      <c r="E536" s="5"/>
      <c r="F536" s="5"/>
      <c r="G536" s="5"/>
      <c r="H536" s="5"/>
      <c r="I536" s="10"/>
      <c r="J536" s="10"/>
      <c r="K536" s="121"/>
      <c r="L536" s="122"/>
      <c r="M536" s="122"/>
      <c r="N536" s="122"/>
      <c r="O536" s="122"/>
      <c r="P536" s="119"/>
      <c r="Q536" s="27"/>
      <c r="S536" s="6" t="str">
        <f t="shared" si="8"/>
        <v>T</v>
      </c>
    </row>
    <row r="537" spans="2:19" s="6" customFormat="1">
      <c r="B537" s="5"/>
      <c r="C537" s="5"/>
      <c r="D537" s="5"/>
      <c r="E537" s="5"/>
      <c r="F537" s="5"/>
      <c r="G537" s="5"/>
      <c r="H537" s="5"/>
      <c r="I537" s="10"/>
      <c r="J537" s="10"/>
      <c r="K537" s="121"/>
      <c r="L537" s="122"/>
      <c r="M537" s="122"/>
      <c r="N537" s="122"/>
      <c r="O537" s="122"/>
      <c r="P537" s="120"/>
      <c r="Q537" s="27"/>
      <c r="S537" s="6" t="str">
        <f t="shared" si="8"/>
        <v>T</v>
      </c>
    </row>
    <row r="538" spans="2:19" s="6" customFormat="1">
      <c r="B538" s="11"/>
      <c r="C538" s="8" t="s">
        <v>242</v>
      </c>
      <c r="D538" s="25"/>
      <c r="E538" s="11">
        <f>COUNTIF(E$539:E$550,"●")</f>
        <v>1</v>
      </c>
      <c r="F538" s="11">
        <f>COUNTIF(F$539:F$550,"●")</f>
        <v>1</v>
      </c>
      <c r="G538" s="11">
        <f>COUNTIF(G$539:G$550,"●")</f>
        <v>0</v>
      </c>
      <c r="H538" s="5"/>
      <c r="I538" s="12"/>
      <c r="J538" s="13" t="s">
        <v>242</v>
      </c>
      <c r="K538" s="26"/>
      <c r="L538" s="12">
        <f>COUNTIF(L$539:L$550,"●")</f>
        <v>2</v>
      </c>
      <c r="M538" s="12">
        <f>COUNTIF(M$539:M$550,"●")</f>
        <v>1</v>
      </c>
      <c r="N538" s="12">
        <f>COUNTIF(N$539:N$550,"●")</f>
        <v>0</v>
      </c>
      <c r="O538" s="12">
        <f>COUNTIF(O$539:O$550,"●")</f>
        <v>0</v>
      </c>
      <c r="P538" s="10"/>
      <c r="Q538" s="5"/>
      <c r="S538" s="6" t="str">
        <f t="shared" si="8"/>
        <v>F</v>
      </c>
    </row>
    <row r="539" spans="2:19" s="6" customFormat="1">
      <c r="B539" s="8"/>
      <c r="C539" s="8"/>
      <c r="D539" s="47" t="s">
        <v>244</v>
      </c>
      <c r="E539" s="30" t="s">
        <v>1151</v>
      </c>
      <c r="F539" s="29"/>
      <c r="G539" s="29"/>
      <c r="H539" s="5"/>
      <c r="I539" s="10"/>
      <c r="J539" s="10"/>
      <c r="K539" s="124" t="s">
        <v>1182</v>
      </c>
      <c r="L539" s="122" t="s">
        <v>1151</v>
      </c>
      <c r="M539" s="122"/>
      <c r="N539" s="122"/>
      <c r="O539" s="122"/>
      <c r="P539" s="123"/>
      <c r="Q539" s="27"/>
      <c r="R539" s="6" t="s">
        <v>988</v>
      </c>
      <c r="S539" s="6" t="str">
        <f t="shared" si="8"/>
        <v>T</v>
      </c>
    </row>
    <row r="540" spans="2:19" s="6" customFormat="1">
      <c r="B540" s="8"/>
      <c r="C540" s="5"/>
      <c r="D540" s="5"/>
      <c r="E540" s="5"/>
      <c r="F540" s="5"/>
      <c r="G540" s="5"/>
      <c r="H540" s="5"/>
      <c r="I540" s="10"/>
      <c r="J540" s="10"/>
      <c r="K540" s="124"/>
      <c r="L540" s="122"/>
      <c r="M540" s="122"/>
      <c r="N540" s="122"/>
      <c r="O540" s="122"/>
      <c r="P540" s="120"/>
      <c r="Q540" s="27"/>
      <c r="S540" s="6" t="str">
        <f t="shared" si="8"/>
        <v>T</v>
      </c>
    </row>
    <row r="541" spans="2:19" s="6" customFormat="1">
      <c r="B541" s="5"/>
      <c r="C541" s="5"/>
      <c r="D541" s="5"/>
      <c r="E541" s="5"/>
      <c r="F541" s="5"/>
      <c r="G541" s="5"/>
      <c r="H541" s="5"/>
      <c r="I541" s="10"/>
      <c r="J541" s="10"/>
      <c r="K541" s="124" t="s">
        <v>1183</v>
      </c>
      <c r="L541" s="122" t="s">
        <v>3</v>
      </c>
      <c r="M541" s="122"/>
      <c r="N541" s="122"/>
      <c r="O541" s="122"/>
      <c r="P541" s="123"/>
      <c r="Q541" s="27"/>
      <c r="R541" s="6" t="s">
        <v>988</v>
      </c>
      <c r="S541" s="6" t="str">
        <f t="shared" si="8"/>
        <v>F</v>
      </c>
    </row>
    <row r="542" spans="2:19" s="6" customFormat="1">
      <c r="B542" s="5"/>
      <c r="C542" s="5"/>
      <c r="D542" s="5"/>
      <c r="E542" s="5"/>
      <c r="F542" s="5"/>
      <c r="G542" s="5"/>
      <c r="H542" s="5"/>
      <c r="I542" s="10"/>
      <c r="J542" s="10"/>
      <c r="K542" s="124"/>
      <c r="L542" s="122"/>
      <c r="M542" s="122"/>
      <c r="N542" s="122"/>
      <c r="O542" s="122"/>
      <c r="P542" s="119"/>
      <c r="Q542" s="27"/>
      <c r="S542" s="6" t="str">
        <f t="shared" si="8"/>
        <v>T</v>
      </c>
    </row>
    <row r="543" spans="2:19" s="6" customFormat="1">
      <c r="B543" s="5"/>
      <c r="C543" s="5"/>
      <c r="D543" s="5"/>
      <c r="E543" s="5"/>
      <c r="F543" s="5"/>
      <c r="G543" s="5"/>
      <c r="H543" s="5"/>
      <c r="I543" s="10"/>
      <c r="J543" s="10"/>
      <c r="K543" s="124"/>
      <c r="L543" s="122"/>
      <c r="M543" s="122"/>
      <c r="N543" s="122"/>
      <c r="O543" s="122"/>
      <c r="P543" s="119"/>
      <c r="Q543" s="27"/>
      <c r="S543" s="6" t="str">
        <f t="shared" si="8"/>
        <v>T</v>
      </c>
    </row>
    <row r="544" spans="2:19" s="6" customFormat="1">
      <c r="B544" s="5"/>
      <c r="C544" s="5"/>
      <c r="D544" s="5"/>
      <c r="E544" s="5"/>
      <c r="F544" s="5"/>
      <c r="G544" s="5"/>
      <c r="H544" s="5"/>
      <c r="I544" s="10"/>
      <c r="J544" s="10"/>
      <c r="K544" s="124"/>
      <c r="L544" s="122"/>
      <c r="M544" s="122"/>
      <c r="N544" s="122"/>
      <c r="O544" s="122"/>
      <c r="P544" s="119"/>
      <c r="Q544" s="27"/>
      <c r="S544" s="6" t="str">
        <f t="shared" si="8"/>
        <v>T</v>
      </c>
    </row>
    <row r="545" spans="2:19" s="6" customFormat="1">
      <c r="B545" s="5"/>
      <c r="C545" s="5"/>
      <c r="D545" s="5"/>
      <c r="E545" s="5"/>
      <c r="F545" s="5"/>
      <c r="G545" s="5"/>
      <c r="H545" s="5"/>
      <c r="I545" s="10"/>
      <c r="J545" s="10"/>
      <c r="K545" s="124"/>
      <c r="L545" s="122"/>
      <c r="M545" s="122"/>
      <c r="N545" s="122"/>
      <c r="O545" s="122"/>
      <c r="P545" s="119"/>
      <c r="Q545" s="27"/>
      <c r="S545" s="6" t="str">
        <f t="shared" si="8"/>
        <v>T</v>
      </c>
    </row>
    <row r="546" spans="2:19" s="6" customFormat="1">
      <c r="B546" s="5"/>
      <c r="C546" s="5"/>
      <c r="D546" s="5"/>
      <c r="E546" s="5"/>
      <c r="F546" s="5"/>
      <c r="G546" s="5"/>
      <c r="H546" s="5"/>
      <c r="I546" s="10"/>
      <c r="J546" s="10"/>
      <c r="K546" s="124"/>
      <c r="L546" s="122"/>
      <c r="M546" s="122"/>
      <c r="N546" s="122"/>
      <c r="O546" s="122"/>
      <c r="P546" s="119"/>
      <c r="Q546" s="27"/>
      <c r="S546" s="6" t="str">
        <f t="shared" si="8"/>
        <v>T</v>
      </c>
    </row>
    <row r="547" spans="2:19" s="6" customFormat="1">
      <c r="B547" s="5"/>
      <c r="C547" s="5"/>
      <c r="D547" s="5"/>
      <c r="E547" s="5"/>
      <c r="F547" s="5"/>
      <c r="G547" s="5"/>
      <c r="H547" s="5"/>
      <c r="I547" s="10"/>
      <c r="J547" s="10"/>
      <c r="K547" s="124"/>
      <c r="L547" s="122"/>
      <c r="M547" s="122"/>
      <c r="N547" s="122"/>
      <c r="O547" s="122"/>
      <c r="P547" s="119"/>
      <c r="Q547" s="27"/>
      <c r="S547" s="6" t="str">
        <f t="shared" si="8"/>
        <v>T</v>
      </c>
    </row>
    <row r="548" spans="2:19" s="6" customFormat="1">
      <c r="B548" s="5"/>
      <c r="C548" s="5"/>
      <c r="D548" s="5"/>
      <c r="E548" s="5"/>
      <c r="F548" s="5"/>
      <c r="G548" s="5"/>
      <c r="H548" s="5"/>
      <c r="I548" s="10"/>
      <c r="J548" s="10"/>
      <c r="K548" s="124"/>
      <c r="L548" s="122"/>
      <c r="M548" s="122"/>
      <c r="N548" s="122"/>
      <c r="O548" s="122"/>
      <c r="P548" s="119"/>
      <c r="Q548" s="27"/>
      <c r="S548" s="6" t="str">
        <f t="shared" si="8"/>
        <v>T</v>
      </c>
    </row>
    <row r="549" spans="2:19" s="6" customFormat="1">
      <c r="B549" s="5"/>
      <c r="C549" s="5"/>
      <c r="D549" s="5"/>
      <c r="E549" s="5"/>
      <c r="F549" s="5"/>
      <c r="G549" s="5"/>
      <c r="H549" s="5"/>
      <c r="I549" s="10"/>
      <c r="J549" s="10"/>
      <c r="K549" s="124"/>
      <c r="L549" s="122"/>
      <c r="M549" s="122"/>
      <c r="N549" s="122"/>
      <c r="O549" s="122"/>
      <c r="P549" s="120"/>
      <c r="Q549" s="27"/>
      <c r="S549" s="6" t="str">
        <f t="shared" si="8"/>
        <v>T</v>
      </c>
    </row>
    <row r="550" spans="2:19" s="6" customFormat="1">
      <c r="B550" s="5"/>
      <c r="C550" s="8"/>
      <c r="D550" s="42" t="s">
        <v>293</v>
      </c>
      <c r="E550" s="8"/>
      <c r="F550" s="15" t="s">
        <v>3</v>
      </c>
      <c r="G550" s="8"/>
      <c r="H550" s="5"/>
      <c r="I550" s="10"/>
      <c r="J550" s="10"/>
      <c r="K550" s="19" t="s">
        <v>293</v>
      </c>
      <c r="L550" s="10"/>
      <c r="M550" s="17" t="s">
        <v>3</v>
      </c>
      <c r="N550" s="10"/>
      <c r="O550" s="10"/>
      <c r="P550" s="18"/>
      <c r="Q550" s="5"/>
      <c r="S550" s="6" t="str">
        <f t="shared" si="8"/>
        <v>T</v>
      </c>
    </row>
    <row r="551" spans="2:19" s="6" customFormat="1">
      <c r="B551" s="11"/>
      <c r="C551" s="8" t="s">
        <v>246</v>
      </c>
      <c r="D551" s="25"/>
      <c r="E551" s="11">
        <f>COUNTIF(E$552:E$563,"●")</f>
        <v>2</v>
      </c>
      <c r="F551" s="11">
        <f>COUNTIF(F$552:F$563,"●")</f>
        <v>0</v>
      </c>
      <c r="G551" s="11">
        <f>COUNTIF(G$552:G$563,"●")</f>
        <v>0</v>
      </c>
      <c r="H551" s="5"/>
      <c r="I551" s="12"/>
      <c r="J551" s="13" t="s">
        <v>246</v>
      </c>
      <c r="K551" s="26"/>
      <c r="L551" s="12">
        <f>COUNTIF(L$552:L$566,"●")</f>
        <v>3</v>
      </c>
      <c r="M551" s="12">
        <f>COUNTIF(M$552:M$566,"●")</f>
        <v>0</v>
      </c>
      <c r="N551" s="12">
        <f>COUNTIF(N$552:N$566,"●")</f>
        <v>0</v>
      </c>
      <c r="O551" s="12">
        <f>COUNTIF(O$552:O$566,"●")</f>
        <v>0</v>
      </c>
      <c r="P551" s="10"/>
      <c r="Q551" s="5"/>
      <c r="S551" s="6" t="str">
        <f t="shared" si="8"/>
        <v>F</v>
      </c>
    </row>
    <row r="552" spans="2:19" s="6" customFormat="1">
      <c r="B552" s="8"/>
      <c r="C552" s="8"/>
      <c r="D552" s="47" t="s">
        <v>247</v>
      </c>
      <c r="E552" s="30" t="s">
        <v>3</v>
      </c>
      <c r="F552" s="29"/>
      <c r="G552" s="29"/>
      <c r="H552" s="5"/>
      <c r="I552" s="10"/>
      <c r="J552" s="10"/>
      <c r="K552" s="124" t="s">
        <v>1184</v>
      </c>
      <c r="L552" s="122" t="s">
        <v>1151</v>
      </c>
      <c r="M552" s="122"/>
      <c r="N552" s="122"/>
      <c r="O552" s="122"/>
      <c r="P552" s="123"/>
      <c r="Q552" s="27"/>
      <c r="R552" s="6" t="s">
        <v>988</v>
      </c>
      <c r="S552" s="6" t="str">
        <f t="shared" si="8"/>
        <v>T</v>
      </c>
    </row>
    <row r="553" spans="2:19" s="6" customFormat="1">
      <c r="B553" s="8"/>
      <c r="C553" s="5"/>
      <c r="D553" s="5"/>
      <c r="E553" s="5"/>
      <c r="F553" s="5"/>
      <c r="G553" s="5"/>
      <c r="H553" s="5"/>
      <c r="I553" s="10"/>
      <c r="J553" s="10"/>
      <c r="K553" s="124"/>
      <c r="L553" s="122"/>
      <c r="M553" s="122"/>
      <c r="N553" s="122"/>
      <c r="O553" s="122"/>
      <c r="P553" s="120"/>
      <c r="Q553" s="27"/>
      <c r="S553" s="6" t="str">
        <f t="shared" si="8"/>
        <v>T</v>
      </c>
    </row>
    <row r="554" spans="2:19" s="6" customFormat="1">
      <c r="B554" s="5"/>
      <c r="C554" s="5"/>
      <c r="D554" s="5"/>
      <c r="E554" s="5"/>
      <c r="F554" s="5"/>
      <c r="G554" s="5"/>
      <c r="H554" s="5"/>
      <c r="I554" s="10"/>
      <c r="J554" s="10"/>
      <c r="K554" s="124" t="s">
        <v>1185</v>
      </c>
      <c r="L554" s="122" t="s">
        <v>3</v>
      </c>
      <c r="M554" s="122"/>
      <c r="N554" s="122"/>
      <c r="O554" s="122"/>
      <c r="P554" s="123"/>
      <c r="Q554" s="27"/>
      <c r="R554" s="6" t="s">
        <v>988</v>
      </c>
      <c r="S554" s="6" t="str">
        <f t="shared" si="8"/>
        <v>F</v>
      </c>
    </row>
    <row r="555" spans="2:19" s="6" customFormat="1">
      <c r="B555" s="5"/>
      <c r="C555" s="5"/>
      <c r="D555" s="5"/>
      <c r="E555" s="5"/>
      <c r="F555" s="5"/>
      <c r="G555" s="5"/>
      <c r="H555" s="5"/>
      <c r="I555" s="10"/>
      <c r="J555" s="10"/>
      <c r="K555" s="124"/>
      <c r="L555" s="122"/>
      <c r="M555" s="122"/>
      <c r="N555" s="122"/>
      <c r="O555" s="122"/>
      <c r="P555" s="119"/>
      <c r="Q555" s="27"/>
      <c r="S555" s="6" t="str">
        <f t="shared" si="8"/>
        <v>T</v>
      </c>
    </row>
    <row r="556" spans="2:19" s="6" customFormat="1">
      <c r="B556" s="5"/>
      <c r="C556" s="5"/>
      <c r="D556" s="5"/>
      <c r="E556" s="5"/>
      <c r="F556" s="5"/>
      <c r="G556" s="5"/>
      <c r="H556" s="5"/>
      <c r="I556" s="10"/>
      <c r="J556" s="10"/>
      <c r="K556" s="124"/>
      <c r="L556" s="122"/>
      <c r="M556" s="122"/>
      <c r="N556" s="122"/>
      <c r="O556" s="122"/>
      <c r="P556" s="119"/>
      <c r="Q556" s="27"/>
      <c r="S556" s="6" t="str">
        <f t="shared" si="8"/>
        <v>T</v>
      </c>
    </row>
    <row r="557" spans="2:19" s="6" customFormat="1">
      <c r="B557" s="5"/>
      <c r="C557" s="5"/>
      <c r="D557" s="5"/>
      <c r="E557" s="5"/>
      <c r="F557" s="5"/>
      <c r="G557" s="5"/>
      <c r="H557" s="5"/>
      <c r="I557" s="10"/>
      <c r="J557" s="10"/>
      <c r="K557" s="124"/>
      <c r="L557" s="122"/>
      <c r="M557" s="122"/>
      <c r="N557" s="122"/>
      <c r="O557" s="122"/>
      <c r="P557" s="119"/>
      <c r="Q557" s="27"/>
      <c r="S557" s="6" t="str">
        <f t="shared" si="8"/>
        <v>T</v>
      </c>
    </row>
    <row r="558" spans="2:19" s="6" customFormat="1">
      <c r="B558" s="5"/>
      <c r="C558" s="5"/>
      <c r="D558" s="5"/>
      <c r="E558" s="5"/>
      <c r="F558" s="5"/>
      <c r="G558" s="5"/>
      <c r="H558" s="5"/>
      <c r="I558" s="10"/>
      <c r="J558" s="10"/>
      <c r="K558" s="124"/>
      <c r="L558" s="122"/>
      <c r="M558" s="122"/>
      <c r="N558" s="122"/>
      <c r="O558" s="122"/>
      <c r="P558" s="119"/>
      <c r="Q558" s="27"/>
      <c r="S558" s="6" t="str">
        <f t="shared" si="8"/>
        <v>T</v>
      </c>
    </row>
    <row r="559" spans="2:19" s="6" customFormat="1">
      <c r="B559" s="5"/>
      <c r="C559" s="5"/>
      <c r="D559" s="5"/>
      <c r="E559" s="5"/>
      <c r="F559" s="5"/>
      <c r="G559" s="5"/>
      <c r="H559" s="5"/>
      <c r="I559" s="10"/>
      <c r="J559" s="10"/>
      <c r="K559" s="124"/>
      <c r="L559" s="122"/>
      <c r="M559" s="122"/>
      <c r="N559" s="122"/>
      <c r="O559" s="122"/>
      <c r="P559" s="119"/>
      <c r="Q559" s="27"/>
      <c r="S559" s="6" t="str">
        <f t="shared" si="8"/>
        <v>T</v>
      </c>
    </row>
    <row r="560" spans="2:19" s="6" customFormat="1">
      <c r="B560" s="5"/>
      <c r="C560" s="5"/>
      <c r="D560" s="5"/>
      <c r="E560" s="5"/>
      <c r="F560" s="5"/>
      <c r="G560" s="5"/>
      <c r="H560" s="5"/>
      <c r="I560" s="10"/>
      <c r="J560" s="10"/>
      <c r="K560" s="124"/>
      <c r="L560" s="122"/>
      <c r="M560" s="122"/>
      <c r="N560" s="122"/>
      <c r="O560" s="122"/>
      <c r="P560" s="119"/>
      <c r="Q560" s="27"/>
      <c r="S560" s="6" t="str">
        <f t="shared" si="8"/>
        <v>T</v>
      </c>
    </row>
    <row r="561" spans="1:20">
      <c r="I561" s="10"/>
      <c r="J561" s="10"/>
      <c r="K561" s="124"/>
      <c r="L561" s="122"/>
      <c r="M561" s="122"/>
      <c r="N561" s="122"/>
      <c r="O561" s="122"/>
      <c r="P561" s="119"/>
      <c r="Q561" s="27"/>
      <c r="S561" s="6" t="str">
        <f t="shared" si="8"/>
        <v>T</v>
      </c>
    </row>
    <row r="562" spans="1:20">
      <c r="I562" s="10"/>
      <c r="J562" s="10"/>
      <c r="K562" s="124"/>
      <c r="L562" s="122"/>
      <c r="M562" s="122"/>
      <c r="N562" s="122"/>
      <c r="O562" s="122"/>
      <c r="P562" s="120"/>
      <c r="Q562" s="27"/>
      <c r="S562" s="6" t="str">
        <f t="shared" si="8"/>
        <v>T</v>
      </c>
    </row>
    <row r="563" spans="1:20">
      <c r="C563" s="8"/>
      <c r="D563" s="42" t="s">
        <v>249</v>
      </c>
      <c r="E563" s="15" t="s">
        <v>3</v>
      </c>
      <c r="F563" s="8"/>
      <c r="G563" s="8"/>
      <c r="I563" s="10"/>
      <c r="J563" s="10"/>
      <c r="K563" s="121" t="s">
        <v>249</v>
      </c>
      <c r="L563" s="122" t="s">
        <v>3</v>
      </c>
      <c r="M563" s="122"/>
      <c r="N563" s="122"/>
      <c r="O563" s="122"/>
      <c r="P563" s="123" t="s">
        <v>1186</v>
      </c>
      <c r="Q563" s="27"/>
      <c r="S563" s="6" t="str">
        <f t="shared" si="8"/>
        <v>T</v>
      </c>
    </row>
    <row r="564" spans="1:20">
      <c r="I564" s="10"/>
      <c r="J564" s="10"/>
      <c r="K564" s="121"/>
      <c r="L564" s="122"/>
      <c r="M564" s="122"/>
      <c r="N564" s="122"/>
      <c r="O564" s="122"/>
      <c r="P564" s="119"/>
      <c r="Q564" s="27"/>
      <c r="S564" s="6" t="str">
        <f t="shared" si="8"/>
        <v>T</v>
      </c>
    </row>
    <row r="565" spans="1:20">
      <c r="I565" s="10"/>
      <c r="J565" s="10"/>
      <c r="K565" s="121"/>
      <c r="L565" s="122"/>
      <c r="M565" s="122"/>
      <c r="N565" s="122"/>
      <c r="O565" s="122"/>
      <c r="P565" s="119"/>
      <c r="Q565" s="27"/>
      <c r="S565" s="6" t="str">
        <f t="shared" si="8"/>
        <v>T</v>
      </c>
    </row>
    <row r="566" spans="1:20">
      <c r="A566" s="63"/>
      <c r="I566" s="10"/>
      <c r="J566" s="10"/>
      <c r="K566" s="121"/>
      <c r="L566" s="122"/>
      <c r="M566" s="122"/>
      <c r="N566" s="122"/>
      <c r="O566" s="122"/>
      <c r="P566" s="120"/>
      <c r="Q566" s="27"/>
      <c r="S566" s="6" t="str">
        <f t="shared" si="8"/>
        <v>T</v>
      </c>
    </row>
    <row r="567" spans="1:20">
      <c r="B567" s="11"/>
      <c r="C567" s="8" t="s">
        <v>251</v>
      </c>
      <c r="D567" s="25"/>
      <c r="E567" s="11">
        <f>COUNTIF(E$570,"●")</f>
        <v>0</v>
      </c>
      <c r="F567" s="11">
        <f>COUNTIF(F$570,"●")</f>
        <v>0</v>
      </c>
      <c r="G567" s="11">
        <f>COUNTIF(G$570,"●")</f>
        <v>0</v>
      </c>
      <c r="I567" s="12"/>
      <c r="J567" s="13" t="s">
        <v>251</v>
      </c>
      <c r="K567" s="26"/>
      <c r="L567" s="12">
        <f>COUNTIF(L$568,"●")</f>
        <v>0</v>
      </c>
      <c r="M567" s="12">
        <f>COUNTIF(M$568,"●")</f>
        <v>1</v>
      </c>
      <c r="N567" s="12">
        <f>COUNTIF(N$568,"●")</f>
        <v>0</v>
      </c>
      <c r="O567" s="12">
        <f>COUNTIF(O$568,"●")</f>
        <v>0</v>
      </c>
      <c r="P567" s="10"/>
      <c r="S567" s="6" t="str">
        <f t="shared" si="8"/>
        <v>F</v>
      </c>
    </row>
    <row r="568" spans="1:20">
      <c r="B568" s="8"/>
      <c r="C568" s="8"/>
      <c r="D568" s="42" t="s">
        <v>296</v>
      </c>
      <c r="E568" s="8"/>
      <c r="F568" s="15" t="s">
        <v>3</v>
      </c>
      <c r="G568" s="8"/>
      <c r="I568" s="10"/>
      <c r="J568" s="10"/>
      <c r="K568" s="19" t="s">
        <v>296</v>
      </c>
      <c r="L568" s="10"/>
      <c r="M568" s="17" t="s">
        <v>3</v>
      </c>
      <c r="N568" s="10"/>
      <c r="O568" s="10"/>
      <c r="P568" s="18" t="s">
        <v>1187</v>
      </c>
      <c r="S568" s="6" t="str">
        <f t="shared" si="8"/>
        <v>T</v>
      </c>
    </row>
    <row r="569" spans="1:20">
      <c r="B569" s="7" t="s">
        <v>252</v>
      </c>
      <c r="C569" s="8"/>
      <c r="D569" s="34"/>
      <c r="E569" s="7">
        <f>SUM(E570,E574,E591,E596)</f>
        <v>0</v>
      </c>
      <c r="F569" s="7">
        <f>SUM(F570,F574,F591,F596)</f>
        <v>18</v>
      </c>
      <c r="G569" s="7">
        <f>SUM(G570,G574,G591,G596)</f>
        <v>26</v>
      </c>
      <c r="I569" s="64" t="s">
        <v>252</v>
      </c>
      <c r="J569" s="9"/>
      <c r="K569" s="35"/>
      <c r="L569" s="9">
        <f>SUM(L570,L572,L574,L591,L596)</f>
        <v>3</v>
      </c>
      <c r="M569" s="9">
        <f>SUM(M570,M572,M574,M591,M596)</f>
        <v>7</v>
      </c>
      <c r="N569" s="9">
        <f>SUM(N570,N572,N574,N591,N596)</f>
        <v>27</v>
      </c>
      <c r="O569" s="9">
        <f>SUM(O570,O572,O574,O591,O596)</f>
        <v>8</v>
      </c>
      <c r="P569" s="10"/>
      <c r="S569" s="6" t="str">
        <f t="shared" si="8"/>
        <v>F</v>
      </c>
    </row>
    <row r="570" spans="1:20">
      <c r="B570" s="11"/>
      <c r="C570" s="8" t="s">
        <v>254</v>
      </c>
      <c r="D570" s="25"/>
      <c r="E570" s="11">
        <f>COUNTIF(E$575,"●")</f>
        <v>0</v>
      </c>
      <c r="F570" s="11">
        <f>COUNTIF(F$575,"●")</f>
        <v>0</v>
      </c>
      <c r="G570" s="11">
        <f>COUNTIF(G$575,"●")</f>
        <v>1</v>
      </c>
      <c r="I570" s="12"/>
      <c r="J570" s="13" t="s">
        <v>1188</v>
      </c>
      <c r="K570" s="26"/>
      <c r="L570" s="12">
        <f>COUNTIF(L$571,"●")</f>
        <v>1</v>
      </c>
      <c r="M570" s="12">
        <f>COUNTIF(M$571,"●")</f>
        <v>0</v>
      </c>
      <c r="N570" s="12">
        <f>COUNTIF(N$571,"●")</f>
        <v>0</v>
      </c>
      <c r="O570" s="12">
        <f>COUNTIF(O$571,"●")</f>
        <v>0</v>
      </c>
      <c r="P570" s="10"/>
      <c r="S570" s="6" t="str">
        <f t="shared" si="8"/>
        <v>F</v>
      </c>
    </row>
    <row r="571" spans="1:20">
      <c r="D571" s="52" t="s">
        <v>256</v>
      </c>
      <c r="E571" s="21"/>
      <c r="F571" s="24" t="s">
        <v>3</v>
      </c>
      <c r="G571" s="21"/>
      <c r="H571" s="20"/>
      <c r="I571" s="18"/>
      <c r="J571" s="18"/>
      <c r="K571" s="65" t="s">
        <v>1189</v>
      </c>
      <c r="L571" s="66" t="s">
        <v>3</v>
      </c>
      <c r="M571" s="67"/>
      <c r="N571" s="67"/>
      <c r="O571" s="66"/>
      <c r="P571" s="68" t="s">
        <v>1190</v>
      </c>
      <c r="Q571" s="27"/>
      <c r="R571" s="6" t="s">
        <v>1142</v>
      </c>
      <c r="S571" s="6" t="str">
        <f t="shared" si="8"/>
        <v>F</v>
      </c>
      <c r="T571" s="6" t="s">
        <v>1173</v>
      </c>
    </row>
    <row r="572" spans="1:20">
      <c r="I572" s="12"/>
      <c r="J572" s="13" t="s">
        <v>1191</v>
      </c>
      <c r="K572" s="26"/>
      <c r="L572" s="12">
        <f>COUNTIF(L$573,"●")</f>
        <v>1</v>
      </c>
      <c r="M572" s="12">
        <f>COUNTIF(M$573,"●")</f>
        <v>0</v>
      </c>
      <c r="N572" s="12">
        <f>COUNTIF(N$573,"●")</f>
        <v>0</v>
      </c>
      <c r="O572" s="12">
        <f>COUNTIF(O$573,"●")</f>
        <v>0</v>
      </c>
      <c r="P572" s="10"/>
      <c r="S572" s="6" t="str">
        <f t="shared" si="8"/>
        <v>F</v>
      </c>
    </row>
    <row r="573" spans="1:20">
      <c r="B573" s="8"/>
      <c r="C573" s="8"/>
      <c r="I573" s="10"/>
      <c r="J573" s="10"/>
      <c r="K573" s="19" t="s">
        <v>1192</v>
      </c>
      <c r="L573" s="69" t="s">
        <v>3</v>
      </c>
      <c r="M573" s="17"/>
      <c r="N573" s="17"/>
      <c r="O573" s="69"/>
      <c r="P573" s="18"/>
      <c r="S573" s="6" t="str">
        <f t="shared" si="8"/>
        <v>F</v>
      </c>
      <c r="T573" s="6" t="s">
        <v>1173</v>
      </c>
    </row>
    <row r="574" spans="1:20">
      <c r="B574" s="11"/>
      <c r="C574" s="8" t="s">
        <v>257</v>
      </c>
      <c r="D574" s="25"/>
      <c r="E574" s="11">
        <f>COUNTIF(E$577:E$592,"●")</f>
        <v>0</v>
      </c>
      <c r="F574" s="11">
        <f>COUNTIF(F$577:F$592,"●")</f>
        <v>1</v>
      </c>
      <c r="G574" s="11">
        <f>COUNTIF(G$577:G$592,"●")</f>
        <v>14</v>
      </c>
      <c r="I574" s="12"/>
      <c r="J574" s="13" t="s">
        <v>257</v>
      </c>
      <c r="K574" s="26"/>
      <c r="L574" s="12">
        <f>COUNTIF(L$575:L$590,"●")</f>
        <v>0</v>
      </c>
      <c r="M574" s="12">
        <f>COUNTIF(M$575:M$590,"●")</f>
        <v>0</v>
      </c>
      <c r="N574" s="12">
        <f>COUNTIF(N$575:N$590,"●")</f>
        <v>16</v>
      </c>
      <c r="O574" s="12">
        <f>COUNTIF(O$575:O$590,"●")</f>
        <v>0</v>
      </c>
      <c r="P574" s="10"/>
      <c r="S574" s="6" t="str">
        <f t="shared" si="8"/>
        <v>F</v>
      </c>
    </row>
    <row r="575" spans="1:20">
      <c r="B575" s="8"/>
      <c r="C575" s="8"/>
      <c r="D575" s="42" t="s">
        <v>258</v>
      </c>
      <c r="E575" s="8"/>
      <c r="F575" s="8"/>
      <c r="G575" s="15" t="s">
        <v>3</v>
      </c>
      <c r="I575" s="10"/>
      <c r="J575" s="10"/>
      <c r="K575" s="19" t="s">
        <v>258</v>
      </c>
      <c r="L575" s="10"/>
      <c r="M575" s="10"/>
      <c r="N575" s="17" t="s">
        <v>3</v>
      </c>
      <c r="O575" s="17"/>
      <c r="P575" s="18"/>
      <c r="S575" s="6" t="str">
        <f t="shared" si="8"/>
        <v>T</v>
      </c>
    </row>
    <row r="576" spans="1:20">
      <c r="B576" s="8"/>
      <c r="C576" s="8"/>
      <c r="D576" s="42" t="s">
        <v>259</v>
      </c>
      <c r="E576" s="8"/>
      <c r="F576" s="8"/>
      <c r="G576" s="15" t="s">
        <v>3</v>
      </c>
      <c r="I576" s="10"/>
      <c r="J576" s="10"/>
      <c r="K576" s="19" t="s">
        <v>259</v>
      </c>
      <c r="L576" s="10"/>
      <c r="M576" s="10"/>
      <c r="N576" s="17" t="s">
        <v>3</v>
      </c>
      <c r="O576" s="17"/>
      <c r="P576" s="18"/>
      <c r="S576" s="6" t="str">
        <f t="shared" si="8"/>
        <v>T</v>
      </c>
    </row>
    <row r="577" spans="2:19" s="6" customFormat="1">
      <c r="B577" s="8"/>
      <c r="C577" s="8"/>
      <c r="D577" s="42" t="s">
        <v>260</v>
      </c>
      <c r="E577" s="8"/>
      <c r="F577" s="8"/>
      <c r="G577" s="15" t="s">
        <v>3</v>
      </c>
      <c r="H577" s="5"/>
      <c r="I577" s="10"/>
      <c r="J577" s="10"/>
      <c r="K577" s="19" t="s">
        <v>260</v>
      </c>
      <c r="L577" s="10"/>
      <c r="M577" s="10"/>
      <c r="N577" s="17" t="s">
        <v>3</v>
      </c>
      <c r="O577" s="17"/>
      <c r="P577" s="18"/>
      <c r="Q577" s="5"/>
      <c r="S577" s="6" t="str">
        <f t="shared" si="8"/>
        <v>T</v>
      </c>
    </row>
    <row r="578" spans="2:19" s="6" customFormat="1">
      <c r="B578" s="8"/>
      <c r="C578" s="8"/>
      <c r="D578" s="42" t="s">
        <v>261</v>
      </c>
      <c r="E578" s="8"/>
      <c r="F578" s="8"/>
      <c r="G578" s="15" t="s">
        <v>3</v>
      </c>
      <c r="H578" s="5"/>
      <c r="I578" s="10"/>
      <c r="J578" s="10"/>
      <c r="K578" s="19" t="s">
        <v>261</v>
      </c>
      <c r="L578" s="10"/>
      <c r="M578" s="10"/>
      <c r="N578" s="17" t="s">
        <v>3</v>
      </c>
      <c r="O578" s="17"/>
      <c r="P578" s="18"/>
      <c r="Q578" s="5"/>
      <c r="S578" s="6" t="str">
        <f t="shared" si="8"/>
        <v>T</v>
      </c>
    </row>
    <row r="579" spans="2:19" s="6" customFormat="1">
      <c r="B579" s="8"/>
      <c r="C579" s="8"/>
      <c r="D579" s="42" t="s">
        <v>262</v>
      </c>
      <c r="E579" s="8"/>
      <c r="F579" s="8"/>
      <c r="G579" s="15" t="s">
        <v>3</v>
      </c>
      <c r="H579" s="5"/>
      <c r="I579" s="10"/>
      <c r="J579" s="10"/>
      <c r="K579" s="19" t="s">
        <v>262</v>
      </c>
      <c r="L579" s="10"/>
      <c r="M579" s="10"/>
      <c r="N579" s="17" t="s">
        <v>3</v>
      </c>
      <c r="O579" s="17"/>
      <c r="P579" s="18"/>
      <c r="Q579" s="5"/>
      <c r="S579" s="6" t="str">
        <f t="shared" si="8"/>
        <v>T</v>
      </c>
    </row>
    <row r="580" spans="2:19" s="6" customFormat="1">
      <c r="B580" s="8"/>
      <c r="C580" s="8"/>
      <c r="D580" s="42" t="s">
        <v>263</v>
      </c>
      <c r="E580" s="8"/>
      <c r="F580" s="8"/>
      <c r="G580" s="15" t="s">
        <v>3</v>
      </c>
      <c r="H580" s="5"/>
      <c r="I580" s="10"/>
      <c r="J580" s="10"/>
      <c r="K580" s="19" t="s">
        <v>263</v>
      </c>
      <c r="L580" s="10"/>
      <c r="M580" s="10"/>
      <c r="N580" s="17" t="s">
        <v>3</v>
      </c>
      <c r="O580" s="17"/>
      <c r="P580" s="18"/>
      <c r="Q580" s="5"/>
      <c r="S580" s="6" t="str">
        <f t="shared" ref="S580:S644" si="9">_xlfn.IFNA(IF(AND(E580=L580,F580=M580,G580=N580),"T","F"),"")</f>
        <v>T</v>
      </c>
    </row>
    <row r="581" spans="2:19" s="6" customFormat="1">
      <c r="B581" s="8"/>
      <c r="C581" s="8"/>
      <c r="D581" s="42" t="s">
        <v>264</v>
      </c>
      <c r="E581" s="8"/>
      <c r="F581" s="8"/>
      <c r="G581" s="15" t="s">
        <v>3</v>
      </c>
      <c r="H581" s="5"/>
      <c r="I581" s="10"/>
      <c r="J581" s="10"/>
      <c r="K581" s="19" t="s">
        <v>264</v>
      </c>
      <c r="L581" s="10"/>
      <c r="M581" s="10"/>
      <c r="N581" s="17" t="s">
        <v>3</v>
      </c>
      <c r="O581" s="17"/>
      <c r="P581" s="18"/>
      <c r="Q581" s="5"/>
      <c r="S581" s="6" t="str">
        <f t="shared" si="9"/>
        <v>T</v>
      </c>
    </row>
    <row r="582" spans="2:19" s="6" customFormat="1">
      <c r="B582" s="8"/>
      <c r="C582" s="8"/>
      <c r="D582" s="42" t="s">
        <v>265</v>
      </c>
      <c r="E582" s="8"/>
      <c r="F582" s="8"/>
      <c r="G582" s="15" t="s">
        <v>3</v>
      </c>
      <c r="H582" s="5"/>
      <c r="I582" s="10"/>
      <c r="J582" s="10"/>
      <c r="K582" s="19" t="s">
        <v>265</v>
      </c>
      <c r="L582" s="10"/>
      <c r="M582" s="10"/>
      <c r="N582" s="17" t="s">
        <v>3</v>
      </c>
      <c r="O582" s="17"/>
      <c r="P582" s="18"/>
      <c r="Q582" s="5"/>
      <c r="S582" s="6" t="str">
        <f t="shared" si="9"/>
        <v>T</v>
      </c>
    </row>
    <row r="583" spans="2:19" s="6" customFormat="1">
      <c r="B583" s="8"/>
      <c r="C583" s="8"/>
      <c r="D583" s="42" t="s">
        <v>266</v>
      </c>
      <c r="E583" s="8"/>
      <c r="F583" s="8"/>
      <c r="G583" s="15" t="s">
        <v>3</v>
      </c>
      <c r="H583" s="5"/>
      <c r="I583" s="10"/>
      <c r="J583" s="10"/>
      <c r="K583" s="19" t="s">
        <v>266</v>
      </c>
      <c r="L583" s="10"/>
      <c r="M583" s="10"/>
      <c r="N583" s="17" t="s">
        <v>3</v>
      </c>
      <c r="O583" s="17"/>
      <c r="P583" s="18"/>
      <c r="Q583" s="5"/>
      <c r="S583" s="6" t="str">
        <f t="shared" si="9"/>
        <v>T</v>
      </c>
    </row>
    <row r="584" spans="2:19" s="6" customFormat="1">
      <c r="B584" s="8"/>
      <c r="C584" s="8"/>
      <c r="D584" s="42" t="s">
        <v>267</v>
      </c>
      <c r="E584" s="8"/>
      <c r="F584" s="8"/>
      <c r="G584" s="15" t="s">
        <v>3</v>
      </c>
      <c r="H584" s="5"/>
      <c r="I584" s="10"/>
      <c r="J584" s="10"/>
      <c r="K584" s="19" t="s">
        <v>267</v>
      </c>
      <c r="L584" s="10"/>
      <c r="M584" s="10"/>
      <c r="N584" s="17" t="s">
        <v>3</v>
      </c>
      <c r="O584" s="17"/>
      <c r="P584" s="18"/>
      <c r="Q584" s="5"/>
      <c r="S584" s="6" t="str">
        <f t="shared" si="9"/>
        <v>T</v>
      </c>
    </row>
    <row r="585" spans="2:19" s="6" customFormat="1">
      <c r="B585" s="8"/>
      <c r="C585" s="8"/>
      <c r="D585" s="42" t="s">
        <v>268</v>
      </c>
      <c r="E585" s="8"/>
      <c r="F585" s="8"/>
      <c r="G585" s="15" t="s">
        <v>3</v>
      </c>
      <c r="H585" s="5"/>
      <c r="I585" s="10"/>
      <c r="J585" s="10"/>
      <c r="K585" s="19" t="s">
        <v>268</v>
      </c>
      <c r="L585" s="10"/>
      <c r="M585" s="10"/>
      <c r="N585" s="17" t="s">
        <v>3</v>
      </c>
      <c r="O585" s="17"/>
      <c r="P585" s="18"/>
      <c r="Q585" s="5"/>
      <c r="S585" s="6" t="str">
        <f t="shared" si="9"/>
        <v>T</v>
      </c>
    </row>
    <row r="586" spans="2:19" s="6" customFormat="1">
      <c r="B586" s="8"/>
      <c r="C586" s="8"/>
      <c r="D586" s="42" t="s">
        <v>269</v>
      </c>
      <c r="E586" s="8"/>
      <c r="F586" s="8"/>
      <c r="G586" s="15" t="s">
        <v>3</v>
      </c>
      <c r="H586" s="5"/>
      <c r="I586" s="10"/>
      <c r="J586" s="10"/>
      <c r="K586" s="19" t="s">
        <v>269</v>
      </c>
      <c r="L586" s="10"/>
      <c r="M586" s="10"/>
      <c r="N586" s="17" t="s">
        <v>3</v>
      </c>
      <c r="O586" s="17"/>
      <c r="P586" s="18"/>
      <c r="Q586" s="5"/>
      <c r="S586" s="6" t="str">
        <f t="shared" si="9"/>
        <v>T</v>
      </c>
    </row>
    <row r="587" spans="2:19" s="6" customFormat="1">
      <c r="B587" s="8"/>
      <c r="C587" s="8"/>
      <c r="D587" s="42" t="s">
        <v>270</v>
      </c>
      <c r="E587" s="8"/>
      <c r="F587" s="8"/>
      <c r="G587" s="15" t="s">
        <v>3</v>
      </c>
      <c r="H587" s="5"/>
      <c r="I587" s="10"/>
      <c r="J587" s="10"/>
      <c r="K587" s="19" t="s">
        <v>270</v>
      </c>
      <c r="L587" s="10"/>
      <c r="M587" s="10"/>
      <c r="N587" s="17" t="s">
        <v>3</v>
      </c>
      <c r="O587" s="17"/>
      <c r="P587" s="18"/>
      <c r="Q587" s="5"/>
      <c r="S587" s="6" t="str">
        <f t="shared" si="9"/>
        <v>T</v>
      </c>
    </row>
    <row r="588" spans="2:19" s="6" customFormat="1">
      <c r="B588" s="8"/>
      <c r="C588" s="8"/>
      <c r="D588" s="42" t="s">
        <v>271</v>
      </c>
      <c r="E588" s="8"/>
      <c r="F588" s="8"/>
      <c r="G588" s="15" t="s">
        <v>3</v>
      </c>
      <c r="H588" s="5"/>
      <c r="I588" s="10"/>
      <c r="J588" s="10"/>
      <c r="K588" s="19" t="s">
        <v>271</v>
      </c>
      <c r="L588" s="10"/>
      <c r="M588" s="10"/>
      <c r="N588" s="17" t="s">
        <v>3</v>
      </c>
      <c r="O588" s="17"/>
      <c r="P588" s="18"/>
      <c r="Q588" s="5"/>
      <c r="S588" s="6" t="str">
        <f t="shared" si="9"/>
        <v>T</v>
      </c>
    </row>
    <row r="589" spans="2:19" s="6" customFormat="1">
      <c r="B589" s="8"/>
      <c r="C589" s="8"/>
      <c r="D589" s="42" t="s">
        <v>272</v>
      </c>
      <c r="E589" s="8"/>
      <c r="F589" s="8"/>
      <c r="G589" s="15" t="s">
        <v>3</v>
      </c>
      <c r="H589" s="5"/>
      <c r="I589" s="10"/>
      <c r="J589" s="10"/>
      <c r="K589" s="19" t="s">
        <v>272</v>
      </c>
      <c r="L589" s="10"/>
      <c r="M589" s="10"/>
      <c r="N589" s="17" t="s">
        <v>3</v>
      </c>
      <c r="O589" s="17"/>
      <c r="P589" s="18"/>
      <c r="Q589" s="5"/>
      <c r="S589" s="6" t="str">
        <f t="shared" si="9"/>
        <v>T</v>
      </c>
    </row>
    <row r="590" spans="2:19" s="6" customFormat="1">
      <c r="B590" s="8"/>
      <c r="C590" s="8"/>
      <c r="D590" s="42" t="s">
        <v>274</v>
      </c>
      <c r="E590" s="8"/>
      <c r="F590" s="8"/>
      <c r="G590" s="15" t="s">
        <v>3</v>
      </c>
      <c r="H590" s="5"/>
      <c r="I590" s="10"/>
      <c r="J590" s="10"/>
      <c r="K590" s="19" t="s">
        <v>274</v>
      </c>
      <c r="L590" s="10"/>
      <c r="M590" s="10"/>
      <c r="N590" s="17" t="s">
        <v>3</v>
      </c>
      <c r="O590" s="17"/>
      <c r="P590" s="18"/>
      <c r="Q590" s="5"/>
      <c r="S590" s="6" t="str">
        <f t="shared" si="9"/>
        <v>T</v>
      </c>
    </row>
    <row r="591" spans="2:19" s="6" customFormat="1">
      <c r="B591" s="11"/>
      <c r="C591" s="8" t="s">
        <v>276</v>
      </c>
      <c r="D591" s="25"/>
      <c r="E591" s="11">
        <f>COUNTIF(E$592:E$595,"●")</f>
        <v>0</v>
      </c>
      <c r="F591" s="11">
        <f>COUNTIF(F$592:F$595,"●")</f>
        <v>2</v>
      </c>
      <c r="G591" s="11">
        <f>COUNTIF(G$592:G$595,"●")</f>
        <v>2</v>
      </c>
      <c r="H591" s="5"/>
      <c r="I591" s="12"/>
      <c r="J591" s="13" t="s">
        <v>276</v>
      </c>
      <c r="K591" s="26"/>
      <c r="L591" s="12">
        <f>COUNTIF(L$592:L$595,"●")</f>
        <v>0</v>
      </c>
      <c r="M591" s="12">
        <f>COUNTIF(M$592:M$595,"●")</f>
        <v>1</v>
      </c>
      <c r="N591" s="12">
        <f>COUNTIF(N$592:N$595,"●")</f>
        <v>3</v>
      </c>
      <c r="O591" s="12">
        <f>COUNTIF(O$592:O$595,"●")</f>
        <v>0</v>
      </c>
      <c r="P591" s="10"/>
      <c r="Q591" s="5"/>
      <c r="S591" s="6" t="str">
        <f t="shared" si="9"/>
        <v>F</v>
      </c>
    </row>
    <row r="592" spans="2:19" s="6" customFormat="1">
      <c r="B592" s="8"/>
      <c r="C592" s="8"/>
      <c r="D592" s="42" t="s">
        <v>277</v>
      </c>
      <c r="E592" s="8"/>
      <c r="F592" s="15" t="s">
        <v>3</v>
      </c>
      <c r="G592" s="8"/>
      <c r="H592" s="5"/>
      <c r="I592" s="10"/>
      <c r="J592" s="10"/>
      <c r="K592" s="70" t="s">
        <v>1193</v>
      </c>
      <c r="L592" s="10"/>
      <c r="M592" s="17" t="s">
        <v>3</v>
      </c>
      <c r="N592" s="10"/>
      <c r="O592" s="10"/>
      <c r="P592" s="18" t="s">
        <v>1194</v>
      </c>
      <c r="Q592" s="5"/>
      <c r="S592" s="6" t="str">
        <f t="shared" si="9"/>
        <v>T</v>
      </c>
    </row>
    <row r="593" spans="2:20">
      <c r="C593" s="8"/>
      <c r="D593" s="42" t="s">
        <v>278</v>
      </c>
      <c r="E593" s="8"/>
      <c r="F593" s="15" t="s">
        <v>3</v>
      </c>
      <c r="G593" s="8"/>
      <c r="I593" s="10"/>
      <c r="J593" s="10"/>
      <c r="K593" s="19" t="s">
        <v>278</v>
      </c>
      <c r="L593" s="10"/>
      <c r="M593" s="17"/>
      <c r="N593" s="32" t="s">
        <v>3</v>
      </c>
      <c r="O593" s="32"/>
      <c r="P593" s="18"/>
      <c r="S593" s="6" t="str">
        <f t="shared" si="9"/>
        <v>F</v>
      </c>
      <c r="T593" s="6" t="s">
        <v>1021</v>
      </c>
    </row>
    <row r="594" spans="2:20">
      <c r="B594" s="8"/>
      <c r="C594" s="8"/>
      <c r="D594" s="42" t="s">
        <v>280</v>
      </c>
      <c r="E594" s="8"/>
      <c r="F594" s="8"/>
      <c r="G594" s="15" t="s">
        <v>3</v>
      </c>
      <c r="I594" s="10"/>
      <c r="J594" s="10"/>
      <c r="K594" s="19" t="s">
        <v>280</v>
      </c>
      <c r="L594" s="10"/>
      <c r="M594" s="10"/>
      <c r="N594" s="17" t="s">
        <v>3</v>
      </c>
      <c r="O594" s="17"/>
      <c r="P594" s="18"/>
      <c r="S594" s="6" t="str">
        <f t="shared" si="9"/>
        <v>T</v>
      </c>
    </row>
    <row r="595" spans="2:20">
      <c r="B595" s="8"/>
      <c r="C595" s="8"/>
      <c r="D595" s="42" t="s">
        <v>281</v>
      </c>
      <c r="E595" s="8"/>
      <c r="F595" s="8"/>
      <c r="G595" s="15" t="s">
        <v>3</v>
      </c>
      <c r="I595" s="10"/>
      <c r="J595" s="10"/>
      <c r="K595" s="19" t="s">
        <v>281</v>
      </c>
      <c r="L595" s="10"/>
      <c r="M595" s="10"/>
      <c r="N595" s="17" t="s">
        <v>3</v>
      </c>
      <c r="O595" s="17"/>
      <c r="P595" s="18"/>
      <c r="S595" s="6" t="str">
        <f t="shared" si="9"/>
        <v>T</v>
      </c>
    </row>
    <row r="596" spans="2:20">
      <c r="B596" s="11"/>
      <c r="C596" s="8" t="s">
        <v>283</v>
      </c>
      <c r="D596" s="25"/>
      <c r="E596" s="11">
        <f>COUNTIF(E$597:E$620,"●")</f>
        <v>0</v>
      </c>
      <c r="F596" s="11">
        <f>COUNTIF(F$597:F$620,"●")</f>
        <v>15</v>
      </c>
      <c r="G596" s="11">
        <f>COUNTIF(G$597:G$620,"●")</f>
        <v>9</v>
      </c>
      <c r="I596" s="12"/>
      <c r="J596" s="13" t="s">
        <v>283</v>
      </c>
      <c r="K596" s="26"/>
      <c r="L596" s="12">
        <f>COUNTIF(L$597:L$620,"●")</f>
        <v>1</v>
      </c>
      <c r="M596" s="12">
        <f>COUNTIF(M$597:M$620,"●")</f>
        <v>6</v>
      </c>
      <c r="N596" s="12">
        <f>COUNTIF(N$597:N$620,"●")</f>
        <v>8</v>
      </c>
      <c r="O596" s="12">
        <f>COUNTIF(O$597:O$620,"●")</f>
        <v>8</v>
      </c>
      <c r="P596" s="10"/>
      <c r="S596" s="6" t="str">
        <f t="shared" si="9"/>
        <v>F</v>
      </c>
    </row>
    <row r="597" spans="2:20">
      <c r="B597" s="8"/>
      <c r="C597" s="8"/>
      <c r="D597" s="42" t="s">
        <v>284</v>
      </c>
      <c r="E597" s="8"/>
      <c r="F597" s="15" t="s">
        <v>3</v>
      </c>
      <c r="G597" s="8"/>
      <c r="I597" s="10"/>
      <c r="J597" s="10"/>
      <c r="K597" s="19" t="s">
        <v>284</v>
      </c>
      <c r="L597" s="10"/>
      <c r="M597" s="17"/>
      <c r="N597" s="10"/>
      <c r="O597" s="32" t="s">
        <v>3</v>
      </c>
      <c r="P597" s="18"/>
      <c r="S597" s="6" t="str">
        <f t="shared" si="9"/>
        <v>F</v>
      </c>
      <c r="T597" s="6" t="s">
        <v>1195</v>
      </c>
    </row>
    <row r="598" spans="2:20">
      <c r="B598" s="8"/>
      <c r="C598" s="8"/>
      <c r="D598" s="42" t="s">
        <v>285</v>
      </c>
      <c r="E598" s="8"/>
      <c r="F598" s="15" t="s">
        <v>3</v>
      </c>
      <c r="G598" s="8"/>
      <c r="I598" s="10"/>
      <c r="J598" s="10"/>
      <c r="K598" s="70" t="s">
        <v>1196</v>
      </c>
      <c r="L598" s="10"/>
      <c r="M598" s="17" t="s">
        <v>3</v>
      </c>
      <c r="N598" s="10"/>
      <c r="O598" s="10"/>
      <c r="P598" s="18" t="s">
        <v>1197</v>
      </c>
      <c r="S598" s="6" t="str">
        <f t="shared" si="9"/>
        <v>T</v>
      </c>
    </row>
    <row r="599" spans="2:20">
      <c r="B599" s="8"/>
      <c r="C599" s="8"/>
      <c r="D599" s="42" t="s">
        <v>290</v>
      </c>
      <c r="E599" s="8"/>
      <c r="F599" s="15" t="s">
        <v>3</v>
      </c>
      <c r="G599" s="8"/>
      <c r="I599" s="10"/>
      <c r="J599" s="10"/>
      <c r="K599" s="70" t="s">
        <v>1198</v>
      </c>
      <c r="L599" s="10"/>
      <c r="M599" s="17" t="s">
        <v>3</v>
      </c>
      <c r="N599" s="10"/>
      <c r="O599" s="10"/>
      <c r="P599" s="18" t="s">
        <v>1197</v>
      </c>
      <c r="S599" s="6" t="str">
        <f t="shared" si="9"/>
        <v>T</v>
      </c>
    </row>
    <row r="600" spans="2:20">
      <c r="B600" s="8"/>
      <c r="C600" s="8"/>
      <c r="D600" s="42" t="s">
        <v>321</v>
      </c>
      <c r="E600" s="8"/>
      <c r="F600" s="15" t="s">
        <v>3</v>
      </c>
      <c r="G600" s="8"/>
      <c r="I600" s="10"/>
      <c r="J600" s="10"/>
      <c r="K600" s="19" t="s">
        <v>321</v>
      </c>
      <c r="L600" s="10"/>
      <c r="M600" s="17"/>
      <c r="N600" s="10"/>
      <c r="O600" s="32" t="s">
        <v>3</v>
      </c>
      <c r="P600" s="18" t="s">
        <v>1199</v>
      </c>
      <c r="S600" s="6" t="str">
        <f t="shared" si="9"/>
        <v>F</v>
      </c>
      <c r="T600" s="6" t="s">
        <v>1195</v>
      </c>
    </row>
    <row r="601" spans="2:20">
      <c r="B601" s="8"/>
      <c r="C601" s="8"/>
      <c r="D601" s="47" t="s">
        <v>322</v>
      </c>
      <c r="E601" s="29"/>
      <c r="F601" s="30" t="s">
        <v>3</v>
      </c>
      <c r="G601" s="29"/>
      <c r="H601" s="41"/>
      <c r="I601" s="41"/>
      <c r="J601" s="41"/>
      <c r="K601" s="41"/>
      <c r="L601" s="41"/>
      <c r="M601" s="41"/>
      <c r="N601" s="41"/>
      <c r="O601" s="41"/>
      <c r="R601" s="6" t="s">
        <v>1200</v>
      </c>
      <c r="S601" s="6" t="str">
        <f t="shared" si="9"/>
        <v>F</v>
      </c>
    </row>
    <row r="602" spans="2:20">
      <c r="B602" s="8"/>
      <c r="C602" s="8"/>
      <c r="D602" s="42" t="s">
        <v>288</v>
      </c>
      <c r="E602" s="8"/>
      <c r="F602" s="15" t="s">
        <v>3</v>
      </c>
      <c r="G602" s="8"/>
      <c r="I602" s="10"/>
      <c r="J602" s="10"/>
      <c r="K602" s="19" t="s">
        <v>288</v>
      </c>
      <c r="L602" s="10"/>
      <c r="M602" s="17"/>
      <c r="N602" s="10"/>
      <c r="O602" s="32" t="s">
        <v>3</v>
      </c>
      <c r="P602" s="18" t="s">
        <v>1201</v>
      </c>
      <c r="S602" s="6" t="str">
        <f t="shared" si="9"/>
        <v>F</v>
      </c>
      <c r="T602" s="6" t="s">
        <v>1195</v>
      </c>
    </row>
    <row r="603" spans="2:20">
      <c r="B603" s="8"/>
      <c r="C603" s="8"/>
      <c r="D603" s="42" t="s">
        <v>291</v>
      </c>
      <c r="E603" s="8"/>
      <c r="F603" s="8"/>
      <c r="G603" s="15" t="s">
        <v>3</v>
      </c>
      <c r="I603" s="10"/>
      <c r="J603" s="10"/>
      <c r="K603" s="19" t="s">
        <v>291</v>
      </c>
      <c r="L603" s="10"/>
      <c r="M603" s="10"/>
      <c r="N603" s="17" t="s">
        <v>3</v>
      </c>
      <c r="O603" s="17"/>
      <c r="P603" s="18"/>
      <c r="S603" s="6" t="str">
        <f t="shared" si="9"/>
        <v>T</v>
      </c>
    </row>
    <row r="604" spans="2:20">
      <c r="B604" s="8"/>
      <c r="C604" s="8"/>
      <c r="D604" s="42" t="s">
        <v>292</v>
      </c>
      <c r="E604" s="8"/>
      <c r="F604" s="15" t="s">
        <v>3</v>
      </c>
      <c r="G604" s="8"/>
      <c r="I604" s="10"/>
      <c r="J604" s="10"/>
      <c r="K604" s="70" t="s">
        <v>1202</v>
      </c>
      <c r="L604" s="44"/>
      <c r="M604" s="44" t="s">
        <v>3</v>
      </c>
      <c r="N604" s="10"/>
      <c r="O604" s="44"/>
      <c r="P604" s="68" t="s">
        <v>1203</v>
      </c>
      <c r="Q604" s="27"/>
      <c r="S604" s="6" t="str">
        <f t="shared" si="9"/>
        <v>T</v>
      </c>
    </row>
    <row r="605" spans="2:20">
      <c r="B605" s="8"/>
      <c r="C605" s="8"/>
      <c r="D605" s="52" t="s">
        <v>1204</v>
      </c>
      <c r="E605" s="21"/>
      <c r="F605" s="21"/>
      <c r="G605" s="24" t="s">
        <v>3</v>
      </c>
      <c r="H605" s="20"/>
      <c r="I605" s="18"/>
      <c r="J605" s="18"/>
      <c r="K605" s="71" t="s">
        <v>1205</v>
      </c>
      <c r="L605" s="72" t="s">
        <v>3</v>
      </c>
      <c r="M605" s="72"/>
      <c r="N605" s="23"/>
      <c r="O605" s="23"/>
      <c r="P605" s="18"/>
      <c r="R605" s="6" t="s">
        <v>1142</v>
      </c>
      <c r="S605" s="6" t="str">
        <f t="shared" si="9"/>
        <v>F</v>
      </c>
      <c r="T605" s="6" t="s">
        <v>1206</v>
      </c>
    </row>
    <row r="606" spans="2:20">
      <c r="B606" s="8"/>
      <c r="C606" s="8"/>
      <c r="D606" s="42" t="s">
        <v>323</v>
      </c>
      <c r="E606" s="8"/>
      <c r="F606" s="8"/>
      <c r="G606" s="15" t="s">
        <v>3</v>
      </c>
      <c r="I606" s="10"/>
      <c r="J606" s="10"/>
      <c r="K606" s="19" t="s">
        <v>323</v>
      </c>
      <c r="L606" s="10"/>
      <c r="M606" s="10"/>
      <c r="N606" s="17" t="s">
        <v>3</v>
      </c>
      <c r="O606" s="17"/>
      <c r="P606" s="18"/>
      <c r="S606" s="6" t="str">
        <f t="shared" si="9"/>
        <v>T</v>
      </c>
    </row>
    <row r="607" spans="2:20">
      <c r="B607" s="8"/>
      <c r="C607" s="8"/>
      <c r="D607" s="42" t="s">
        <v>294</v>
      </c>
      <c r="E607" s="8"/>
      <c r="F607" s="15" t="s">
        <v>3</v>
      </c>
      <c r="G607" s="8"/>
      <c r="I607" s="10"/>
      <c r="J607" s="10"/>
      <c r="K607" s="73" t="s">
        <v>294</v>
      </c>
      <c r="L607" s="10"/>
      <c r="M607" s="44"/>
      <c r="N607" s="10"/>
      <c r="O607" s="32" t="s">
        <v>3</v>
      </c>
      <c r="P607" s="68" t="s">
        <v>1207</v>
      </c>
      <c r="Q607" s="27"/>
      <c r="S607" s="6" t="str">
        <f t="shared" si="9"/>
        <v>F</v>
      </c>
      <c r="T607" s="6" t="s">
        <v>1195</v>
      </c>
    </row>
    <row r="608" spans="2:20">
      <c r="B608" s="8"/>
      <c r="C608" s="8"/>
      <c r="D608" s="42" t="s">
        <v>295</v>
      </c>
      <c r="E608" s="8"/>
      <c r="F608" s="15" t="s">
        <v>3</v>
      </c>
      <c r="G608" s="15"/>
      <c r="I608" s="10"/>
      <c r="J608" s="10"/>
      <c r="K608" s="70" t="s">
        <v>1208</v>
      </c>
      <c r="L608" s="10"/>
      <c r="M608" s="44" t="s">
        <v>3</v>
      </c>
      <c r="N608" s="17"/>
      <c r="O608" s="44"/>
      <c r="P608" s="68" t="s">
        <v>1209</v>
      </c>
      <c r="Q608" s="27"/>
      <c r="S608" s="6" t="str">
        <f t="shared" si="9"/>
        <v>T</v>
      </c>
    </row>
    <row r="609" spans="2:20">
      <c r="B609" s="8"/>
      <c r="C609" s="8"/>
      <c r="D609" s="42" t="s">
        <v>297</v>
      </c>
      <c r="E609" s="8"/>
      <c r="F609" s="15" t="s">
        <v>3</v>
      </c>
      <c r="G609" s="8"/>
      <c r="I609" s="10"/>
      <c r="J609" s="10"/>
      <c r="K609" s="19" t="s">
        <v>1210</v>
      </c>
      <c r="L609" s="10"/>
      <c r="M609" s="17"/>
      <c r="N609" s="10"/>
      <c r="O609" s="32" t="s">
        <v>3</v>
      </c>
      <c r="P609" s="18" t="s">
        <v>1211</v>
      </c>
      <c r="S609" s="6" t="str">
        <f t="shared" si="9"/>
        <v>F</v>
      </c>
      <c r="T609" s="6" t="s">
        <v>1195</v>
      </c>
    </row>
    <row r="610" spans="2:20">
      <c r="B610" s="8"/>
      <c r="C610" s="8"/>
      <c r="D610" s="42" t="s">
        <v>298</v>
      </c>
      <c r="E610" s="8"/>
      <c r="F610" s="15" t="s">
        <v>3</v>
      </c>
      <c r="G610" s="8"/>
      <c r="I610" s="10"/>
      <c r="J610" s="10"/>
      <c r="K610" s="19" t="s">
        <v>298</v>
      </c>
      <c r="L610" s="10"/>
      <c r="M610" s="17"/>
      <c r="N610" s="10"/>
      <c r="O610" s="32" t="s">
        <v>3</v>
      </c>
      <c r="P610" s="18" t="s">
        <v>1212</v>
      </c>
      <c r="S610" s="6" t="str">
        <f t="shared" si="9"/>
        <v>F</v>
      </c>
      <c r="T610" s="6" t="s">
        <v>1195</v>
      </c>
    </row>
    <row r="611" spans="2:20">
      <c r="B611" s="8"/>
      <c r="C611" s="8"/>
      <c r="D611" s="42" t="s">
        <v>324</v>
      </c>
      <c r="E611" s="8"/>
      <c r="F611" s="8"/>
      <c r="G611" s="15" t="s">
        <v>3</v>
      </c>
      <c r="I611" s="10"/>
      <c r="J611" s="10"/>
      <c r="K611" s="19" t="s">
        <v>324</v>
      </c>
      <c r="L611" s="10"/>
      <c r="M611" s="10"/>
      <c r="N611" s="17" t="s">
        <v>3</v>
      </c>
      <c r="O611" s="17"/>
      <c r="P611" s="18"/>
      <c r="S611" s="6" t="str">
        <f t="shared" si="9"/>
        <v>T</v>
      </c>
    </row>
    <row r="612" spans="2:20">
      <c r="B612" s="8"/>
      <c r="C612" s="8"/>
      <c r="D612" s="42" t="s">
        <v>299</v>
      </c>
      <c r="E612" s="8"/>
      <c r="F612" s="8"/>
      <c r="G612" s="15" t="s">
        <v>3</v>
      </c>
      <c r="I612" s="10"/>
      <c r="J612" s="10"/>
      <c r="K612" s="19" t="s">
        <v>299</v>
      </c>
      <c r="L612" s="10"/>
      <c r="M612" s="10"/>
      <c r="N612" s="17" t="s">
        <v>3</v>
      </c>
      <c r="O612" s="17"/>
      <c r="P612" s="18"/>
      <c r="S612" s="6" t="str">
        <f t="shared" si="9"/>
        <v>T</v>
      </c>
    </row>
    <row r="613" spans="2:20">
      <c r="B613" s="8"/>
      <c r="C613" s="8"/>
      <c r="D613" s="42" t="s">
        <v>300</v>
      </c>
      <c r="E613" s="8"/>
      <c r="F613" s="8"/>
      <c r="G613" s="15" t="s">
        <v>3</v>
      </c>
      <c r="I613" s="10"/>
      <c r="J613" s="10"/>
      <c r="K613" s="19" t="s">
        <v>300</v>
      </c>
      <c r="L613" s="10"/>
      <c r="M613" s="10"/>
      <c r="N613" s="17" t="s">
        <v>3</v>
      </c>
      <c r="O613" s="17"/>
      <c r="P613" s="18"/>
      <c r="S613" s="6" t="str">
        <f t="shared" si="9"/>
        <v>T</v>
      </c>
    </row>
    <row r="614" spans="2:20">
      <c r="B614" s="8"/>
      <c r="C614" s="8"/>
      <c r="D614" s="42" t="s">
        <v>301</v>
      </c>
      <c r="E614" s="8"/>
      <c r="F614" s="15" t="s">
        <v>3</v>
      </c>
      <c r="G614" s="8"/>
      <c r="I614" s="10"/>
      <c r="J614" s="10"/>
      <c r="K614" s="70" t="s">
        <v>1213</v>
      </c>
      <c r="L614" s="10"/>
      <c r="M614" s="17" t="s">
        <v>3</v>
      </c>
      <c r="N614" s="10"/>
      <c r="O614" s="10"/>
      <c r="P614" s="18" t="s">
        <v>1214</v>
      </c>
      <c r="S614" s="6" t="str">
        <f t="shared" si="9"/>
        <v>T</v>
      </c>
    </row>
    <row r="615" spans="2:20">
      <c r="B615" s="8"/>
      <c r="C615" s="8"/>
      <c r="D615" s="42" t="s">
        <v>302</v>
      </c>
      <c r="E615" s="8"/>
      <c r="F615" s="15" t="s">
        <v>3</v>
      </c>
      <c r="G615" s="8"/>
      <c r="I615" s="10"/>
      <c r="J615" s="10"/>
      <c r="K615" s="70" t="s">
        <v>1215</v>
      </c>
      <c r="L615" s="10"/>
      <c r="M615" s="17" t="s">
        <v>3</v>
      </c>
      <c r="N615" s="10"/>
      <c r="O615" s="10"/>
      <c r="P615" s="18" t="s">
        <v>1209</v>
      </c>
      <c r="S615" s="6" t="str">
        <f t="shared" si="9"/>
        <v>T</v>
      </c>
    </row>
    <row r="616" spans="2:20">
      <c r="B616" s="8"/>
      <c r="C616" s="8"/>
      <c r="D616" s="42" t="s">
        <v>303</v>
      </c>
      <c r="E616" s="8"/>
      <c r="F616" s="15" t="s">
        <v>3</v>
      </c>
      <c r="G616" s="8"/>
      <c r="I616" s="10"/>
      <c r="J616" s="10"/>
      <c r="K616" s="19" t="s">
        <v>303</v>
      </c>
      <c r="L616" s="10"/>
      <c r="M616" s="17"/>
      <c r="N616" s="10"/>
      <c r="O616" s="32" t="s">
        <v>3</v>
      </c>
      <c r="P616" s="18" t="s">
        <v>1214</v>
      </c>
      <c r="S616" s="6" t="str">
        <f t="shared" si="9"/>
        <v>F</v>
      </c>
      <c r="T616" s="6" t="s">
        <v>1195</v>
      </c>
    </row>
    <row r="617" spans="2:20">
      <c r="B617" s="8"/>
      <c r="C617" s="8"/>
      <c r="D617" s="42" t="s">
        <v>325</v>
      </c>
      <c r="E617" s="8"/>
      <c r="F617" s="8"/>
      <c r="G617" s="15" t="s">
        <v>3</v>
      </c>
      <c r="I617" s="10"/>
      <c r="J617" s="10"/>
      <c r="K617" s="19" t="s">
        <v>325</v>
      </c>
      <c r="L617" s="10"/>
      <c r="M617" s="10"/>
      <c r="N617" s="17" t="s">
        <v>3</v>
      </c>
      <c r="O617" s="17"/>
      <c r="P617" s="18"/>
      <c r="S617" s="6" t="str">
        <f t="shared" si="9"/>
        <v>T</v>
      </c>
    </row>
    <row r="618" spans="2:20">
      <c r="B618" s="8"/>
      <c r="C618" s="8"/>
      <c r="D618" s="42" t="s">
        <v>304</v>
      </c>
      <c r="E618" s="8"/>
      <c r="F618" s="8"/>
      <c r="G618" s="15" t="s">
        <v>3</v>
      </c>
      <c r="I618" s="10"/>
      <c r="J618" s="10"/>
      <c r="K618" s="19" t="s">
        <v>304</v>
      </c>
      <c r="L618" s="10"/>
      <c r="M618" s="10"/>
      <c r="N618" s="17" t="s">
        <v>3</v>
      </c>
      <c r="O618" s="17"/>
      <c r="P618" s="18"/>
      <c r="S618" s="6" t="str">
        <f t="shared" si="9"/>
        <v>T</v>
      </c>
    </row>
    <row r="619" spans="2:20">
      <c r="B619" s="8"/>
      <c r="C619" s="8"/>
      <c r="D619" s="42" t="s">
        <v>305</v>
      </c>
      <c r="E619" s="8"/>
      <c r="F619" s="15" t="s">
        <v>3</v>
      </c>
      <c r="G619" s="8"/>
      <c r="I619" s="10"/>
      <c r="J619" s="10"/>
      <c r="K619" s="19" t="s">
        <v>305</v>
      </c>
      <c r="L619" s="10"/>
      <c r="M619" s="17"/>
      <c r="N619" s="10"/>
      <c r="O619" s="32" t="s">
        <v>3</v>
      </c>
      <c r="P619" s="18" t="s">
        <v>1199</v>
      </c>
      <c r="S619" s="6" t="str">
        <f t="shared" si="9"/>
        <v>F</v>
      </c>
      <c r="T619" s="6" t="s">
        <v>1195</v>
      </c>
    </row>
    <row r="620" spans="2:20">
      <c r="B620" s="8"/>
      <c r="C620" s="8"/>
      <c r="D620" s="42" t="s">
        <v>326</v>
      </c>
      <c r="E620" s="8"/>
      <c r="F620" s="8"/>
      <c r="G620" s="15" t="s">
        <v>3</v>
      </c>
      <c r="I620" s="10"/>
      <c r="J620" s="10"/>
      <c r="K620" s="19" t="s">
        <v>326</v>
      </c>
      <c r="L620" s="10"/>
      <c r="M620" s="10"/>
      <c r="N620" s="17" t="s">
        <v>3</v>
      </c>
      <c r="O620" s="17"/>
      <c r="P620" s="18"/>
      <c r="S620" s="6" t="str">
        <f t="shared" si="9"/>
        <v>T</v>
      </c>
    </row>
    <row r="621" spans="2:20">
      <c r="B621" s="7" t="s">
        <v>306</v>
      </c>
      <c r="C621" s="8"/>
      <c r="D621" s="34"/>
      <c r="E621" s="7">
        <f>SUM(E622,E624,E626)</f>
        <v>0</v>
      </c>
      <c r="F621" s="7">
        <f>SUM(F622,F624,F626)</f>
        <v>4</v>
      </c>
      <c r="G621" s="7">
        <f>SUM(G622,G624,G626)</f>
        <v>0</v>
      </c>
      <c r="I621" s="9" t="s">
        <v>306</v>
      </c>
      <c r="J621" s="9"/>
      <c r="K621" s="35"/>
      <c r="L621" s="9">
        <f>SUM(L622,L624,L626)</f>
        <v>0</v>
      </c>
      <c r="M621" s="9">
        <f>SUM(M622,M624,M626)</f>
        <v>4</v>
      </c>
      <c r="N621" s="9">
        <f>SUM(N622,N624,N626)</f>
        <v>0</v>
      </c>
      <c r="O621" s="9">
        <f>SUM(O622,O624,O626)</f>
        <v>0</v>
      </c>
      <c r="P621" s="10"/>
      <c r="S621" s="6" t="str">
        <f t="shared" si="9"/>
        <v>T</v>
      </c>
    </row>
    <row r="622" spans="2:20">
      <c r="B622" s="11"/>
      <c r="C622" s="8" t="s">
        <v>307</v>
      </c>
      <c r="D622" s="25"/>
      <c r="E622" s="11">
        <f>COUNTIF(E$623,"●")</f>
        <v>0</v>
      </c>
      <c r="F622" s="11">
        <f>COUNTIF(F$623,"●")</f>
        <v>1</v>
      </c>
      <c r="G622" s="11">
        <f>COUNTIF(G$623,"●")</f>
        <v>0</v>
      </c>
      <c r="I622" s="12"/>
      <c r="J622" s="57" t="s">
        <v>307</v>
      </c>
      <c r="K622" s="26"/>
      <c r="L622" s="12">
        <f>COUNTIF(L$623,"●")</f>
        <v>0</v>
      </c>
      <c r="M622" s="12">
        <f>COUNTIF(M$623,"●")</f>
        <v>1</v>
      </c>
      <c r="N622" s="12">
        <f>COUNTIF(N$623,"●")</f>
        <v>0</v>
      </c>
      <c r="O622" s="12">
        <f>COUNTIF(O$623,"●")</f>
        <v>0</v>
      </c>
      <c r="P622" s="10"/>
      <c r="S622" s="6" t="str">
        <f t="shared" si="9"/>
        <v>T</v>
      </c>
    </row>
    <row r="623" spans="2:20">
      <c r="B623" s="8"/>
      <c r="C623" s="8"/>
      <c r="D623" s="14" t="s">
        <v>308</v>
      </c>
      <c r="E623" s="8"/>
      <c r="F623" s="15" t="s">
        <v>3</v>
      </c>
      <c r="G623" s="8"/>
      <c r="I623" s="10"/>
      <c r="J623" s="10"/>
      <c r="K623" s="16" t="s">
        <v>308</v>
      </c>
      <c r="L623" s="10"/>
      <c r="M623" s="17" t="s">
        <v>3</v>
      </c>
      <c r="N623" s="10"/>
      <c r="O623" s="10"/>
      <c r="P623" s="18"/>
      <c r="S623" s="6" t="str">
        <f t="shared" si="9"/>
        <v>T</v>
      </c>
    </row>
    <row r="624" spans="2:20">
      <c r="B624" s="11"/>
      <c r="C624" s="8" t="s">
        <v>309</v>
      </c>
      <c r="D624" s="25"/>
      <c r="E624" s="11">
        <f>COUNTIF(E$625,"●")</f>
        <v>0</v>
      </c>
      <c r="F624" s="11">
        <f>COUNTIF(F$625,"●")</f>
        <v>1</v>
      </c>
      <c r="G624" s="11">
        <f>COUNTIF(G$625,"●")</f>
        <v>0</v>
      </c>
      <c r="I624" s="12"/>
      <c r="J624" s="57" t="s">
        <v>309</v>
      </c>
      <c r="K624" s="26"/>
      <c r="L624" s="12">
        <f>COUNTIF(L$625,"●")</f>
        <v>0</v>
      </c>
      <c r="M624" s="12">
        <f>COUNTIF(M$625,"●")</f>
        <v>1</v>
      </c>
      <c r="N624" s="12">
        <f>COUNTIF(N$625,"●")</f>
        <v>0</v>
      </c>
      <c r="O624" s="12">
        <f>COUNTIF(O$625,"●")</f>
        <v>0</v>
      </c>
      <c r="P624" s="10"/>
      <c r="S624" s="6" t="str">
        <f t="shared" si="9"/>
        <v>T</v>
      </c>
    </row>
    <row r="625" spans="2:19" s="6" customFormat="1">
      <c r="B625" s="8"/>
      <c r="C625" s="8"/>
      <c r="D625" s="14" t="s">
        <v>310</v>
      </c>
      <c r="E625" s="8"/>
      <c r="F625" s="15" t="s">
        <v>3</v>
      </c>
      <c r="G625" s="8"/>
      <c r="H625" s="5"/>
      <c r="I625" s="10"/>
      <c r="J625" s="10"/>
      <c r="K625" s="16" t="s">
        <v>310</v>
      </c>
      <c r="L625" s="10"/>
      <c r="M625" s="17" t="s">
        <v>3</v>
      </c>
      <c r="N625" s="10"/>
      <c r="O625" s="10"/>
      <c r="P625" s="18"/>
      <c r="Q625" s="5"/>
      <c r="S625" s="6" t="str">
        <f t="shared" si="9"/>
        <v>T</v>
      </c>
    </row>
    <row r="626" spans="2:19" s="6" customFormat="1">
      <c r="B626" s="11"/>
      <c r="C626" s="8" t="s">
        <v>311</v>
      </c>
      <c r="D626" s="25"/>
      <c r="E626" s="11">
        <f>COUNTIF(E$627:E$628,"●")</f>
        <v>0</v>
      </c>
      <c r="F626" s="11">
        <f>COUNTIF(F$627:F$628,"●")</f>
        <v>2</v>
      </c>
      <c r="G626" s="11">
        <f>COUNTIF(G$627:G$628,"●")</f>
        <v>0</v>
      </c>
      <c r="H626" s="5"/>
      <c r="I626" s="12"/>
      <c r="J626" s="57" t="s">
        <v>311</v>
      </c>
      <c r="K626" s="26"/>
      <c r="L626" s="12">
        <f>COUNTIF(L$627:L$628,"●")</f>
        <v>0</v>
      </c>
      <c r="M626" s="12">
        <f>COUNTIF(M$627:M$628,"●")</f>
        <v>2</v>
      </c>
      <c r="N626" s="12">
        <f>COUNTIF(N$627:N$628,"●")</f>
        <v>0</v>
      </c>
      <c r="O626" s="12">
        <f>COUNTIF(O$627:O$628,"●")</f>
        <v>0</v>
      </c>
      <c r="P626" s="10"/>
      <c r="Q626" s="5"/>
      <c r="S626" s="6" t="str">
        <f t="shared" si="9"/>
        <v>T</v>
      </c>
    </row>
    <row r="627" spans="2:19" s="6" customFormat="1">
      <c r="B627" s="8"/>
      <c r="C627" s="8"/>
      <c r="D627" s="14" t="s">
        <v>312</v>
      </c>
      <c r="E627" s="8"/>
      <c r="F627" s="15" t="s">
        <v>3</v>
      </c>
      <c r="G627" s="8"/>
      <c r="H627" s="5"/>
      <c r="I627" s="10"/>
      <c r="J627" s="10"/>
      <c r="K627" s="16" t="s">
        <v>312</v>
      </c>
      <c r="L627" s="10"/>
      <c r="M627" s="17" t="s">
        <v>3</v>
      </c>
      <c r="N627" s="10"/>
      <c r="O627" s="10"/>
      <c r="P627" s="18"/>
      <c r="Q627" s="5"/>
      <c r="S627" s="6" t="str">
        <f t="shared" si="9"/>
        <v>T</v>
      </c>
    </row>
    <row r="628" spans="2:19" s="6" customFormat="1">
      <c r="B628" s="8"/>
      <c r="C628" s="8"/>
      <c r="D628" s="42" t="s">
        <v>313</v>
      </c>
      <c r="E628" s="8"/>
      <c r="F628" s="15" t="s">
        <v>3</v>
      </c>
      <c r="G628" s="8"/>
      <c r="H628" s="5"/>
      <c r="I628" s="10"/>
      <c r="J628" s="10"/>
      <c r="K628" s="19" t="s">
        <v>313</v>
      </c>
      <c r="L628" s="10"/>
      <c r="M628" s="17" t="s">
        <v>3</v>
      </c>
      <c r="N628" s="10"/>
      <c r="O628" s="10"/>
      <c r="P628" s="18"/>
      <c r="Q628" s="5"/>
      <c r="S628" s="6" t="str">
        <f t="shared" si="9"/>
        <v>T</v>
      </c>
    </row>
    <row r="629" spans="2:19" s="6" customFormat="1">
      <c r="B629" s="7" t="s">
        <v>314</v>
      </c>
      <c r="C629" s="8"/>
      <c r="D629" s="34"/>
      <c r="E629" s="7">
        <f>SUM(E630,E632,E634)</f>
        <v>3</v>
      </c>
      <c r="F629" s="7">
        <f>SUM(F630,F632,F634)</f>
        <v>0</v>
      </c>
      <c r="G629" s="7">
        <f>SUM(G630,G632,G634)</f>
        <v>0</v>
      </c>
      <c r="H629" s="5"/>
      <c r="I629" s="9" t="s">
        <v>314</v>
      </c>
      <c r="J629" s="9"/>
      <c r="K629" s="35"/>
      <c r="L629" s="9">
        <f>SUM(L630,L632,L634)</f>
        <v>3</v>
      </c>
      <c r="M629" s="9">
        <f>SUM(M630,M632,M634)</f>
        <v>0</v>
      </c>
      <c r="N629" s="9">
        <f>SUM(N630,N632,N634)</f>
        <v>0</v>
      </c>
      <c r="O629" s="9">
        <f>SUM(O630,O632,O634)</f>
        <v>0</v>
      </c>
      <c r="P629" s="10"/>
      <c r="Q629" s="5"/>
      <c r="S629" s="6" t="str">
        <f t="shared" si="9"/>
        <v>T</v>
      </c>
    </row>
    <row r="630" spans="2:19" s="6" customFormat="1">
      <c r="B630" s="11"/>
      <c r="C630" s="8" t="s">
        <v>315</v>
      </c>
      <c r="D630" s="25"/>
      <c r="E630" s="11">
        <f>COUNTIF(E$631,"●")</f>
        <v>1</v>
      </c>
      <c r="F630" s="11">
        <f>COUNTIF(F$631,"●")</f>
        <v>0</v>
      </c>
      <c r="G630" s="11">
        <f>COUNTIF(G$631,"●")</f>
        <v>0</v>
      </c>
      <c r="H630" s="5"/>
      <c r="I630" s="12"/>
      <c r="J630" s="57" t="s">
        <v>315</v>
      </c>
      <c r="K630" s="26"/>
      <c r="L630" s="12">
        <f>COUNTIF(L$631,"●")</f>
        <v>1</v>
      </c>
      <c r="M630" s="12">
        <f>COUNTIF(M$631,"●")</f>
        <v>0</v>
      </c>
      <c r="N630" s="12">
        <f>COUNTIF(N$631,"●")</f>
        <v>0</v>
      </c>
      <c r="O630" s="12">
        <f>COUNTIF(O$631,"●")</f>
        <v>0</v>
      </c>
      <c r="P630" s="10"/>
      <c r="Q630" s="5"/>
      <c r="S630" s="6" t="str">
        <f t="shared" si="9"/>
        <v>T</v>
      </c>
    </row>
    <row r="631" spans="2:19" s="6" customFormat="1">
      <c r="B631" s="8"/>
      <c r="C631" s="8"/>
      <c r="D631" s="14" t="s">
        <v>316</v>
      </c>
      <c r="E631" s="15" t="s">
        <v>1151</v>
      </c>
      <c r="F631" s="8"/>
      <c r="G631" s="8"/>
      <c r="H631" s="5"/>
      <c r="I631" s="10"/>
      <c r="J631" s="10"/>
      <c r="K631" s="16" t="s">
        <v>316</v>
      </c>
      <c r="L631" s="17" t="s">
        <v>3</v>
      </c>
      <c r="M631" s="10"/>
      <c r="N631" s="10"/>
      <c r="O631" s="10"/>
      <c r="P631" s="18"/>
      <c r="Q631" s="5"/>
      <c r="S631" s="6" t="str">
        <f t="shared" si="9"/>
        <v>T</v>
      </c>
    </row>
    <row r="632" spans="2:19" s="6" customFormat="1">
      <c r="B632" s="11"/>
      <c r="C632" s="8" t="s">
        <v>317</v>
      </c>
      <c r="D632" s="25"/>
      <c r="E632" s="11">
        <f>COUNTIF(E$633,"●")</f>
        <v>1</v>
      </c>
      <c r="F632" s="11">
        <f>COUNTIF(F$633,"●")</f>
        <v>0</v>
      </c>
      <c r="G632" s="11">
        <f>COUNTIF(G$633,"●")</f>
        <v>0</v>
      </c>
      <c r="H632" s="5"/>
      <c r="I632" s="12"/>
      <c r="J632" s="57" t="s">
        <v>317</v>
      </c>
      <c r="K632" s="26"/>
      <c r="L632" s="12">
        <f>COUNTIF(L$633,"●")</f>
        <v>1</v>
      </c>
      <c r="M632" s="12">
        <f>COUNTIF(M$633,"●")</f>
        <v>0</v>
      </c>
      <c r="N632" s="12">
        <f>COUNTIF(N$633,"●")</f>
        <v>0</v>
      </c>
      <c r="O632" s="12">
        <f>COUNTIF(O$633,"●")</f>
        <v>0</v>
      </c>
      <c r="P632" s="10"/>
      <c r="Q632" s="5"/>
      <c r="S632" s="6" t="str">
        <f t="shared" si="9"/>
        <v>T</v>
      </c>
    </row>
    <row r="633" spans="2:19" s="6" customFormat="1">
      <c r="B633" s="8"/>
      <c r="C633" s="8"/>
      <c r="D633" s="14" t="s">
        <v>318</v>
      </c>
      <c r="E633" s="15" t="s">
        <v>3</v>
      </c>
      <c r="F633" s="8"/>
      <c r="G633" s="8"/>
      <c r="H633" s="5"/>
      <c r="I633" s="10"/>
      <c r="J633" s="10"/>
      <c r="K633" s="16" t="s">
        <v>318</v>
      </c>
      <c r="L633" s="17" t="s">
        <v>3</v>
      </c>
      <c r="M633" s="10"/>
      <c r="N633" s="10"/>
      <c r="O633" s="10"/>
      <c r="P633" s="18"/>
      <c r="Q633" s="5"/>
      <c r="S633" s="6" t="str">
        <f t="shared" si="9"/>
        <v>T</v>
      </c>
    </row>
    <row r="634" spans="2:19" s="6" customFormat="1">
      <c r="B634" s="11"/>
      <c r="C634" s="8" t="s">
        <v>319</v>
      </c>
      <c r="D634" s="25"/>
      <c r="E634" s="11">
        <f>COUNTIF(E635:E644,"●")</f>
        <v>1</v>
      </c>
      <c r="F634" s="11">
        <f>COUNTIF(F635,"●")</f>
        <v>0</v>
      </c>
      <c r="G634" s="11">
        <f>COUNTIF(G635,"●")</f>
        <v>0</v>
      </c>
      <c r="H634" s="5"/>
      <c r="I634" s="12"/>
      <c r="J634" s="13" t="s">
        <v>319</v>
      </c>
      <c r="K634" s="26"/>
      <c r="L634" s="12">
        <f>COUNTIF(L$635,"●")</f>
        <v>1</v>
      </c>
      <c r="M634" s="12">
        <f>COUNTIF(M$635,"●")</f>
        <v>0</v>
      </c>
      <c r="N634" s="12">
        <f>COUNTIF(N$635,"●")</f>
        <v>0</v>
      </c>
      <c r="O634" s="12">
        <f>COUNTIF(O$635,"●")</f>
        <v>0</v>
      </c>
      <c r="P634" s="10"/>
      <c r="Q634" s="5"/>
      <c r="S634" s="6" t="str">
        <f t="shared" si="9"/>
        <v>T</v>
      </c>
    </row>
    <row r="635" spans="2:19" s="6" customFormat="1">
      <c r="B635" s="8"/>
      <c r="C635" s="8"/>
      <c r="D635" s="42" t="s">
        <v>327</v>
      </c>
      <c r="E635" s="15" t="s">
        <v>3</v>
      </c>
      <c r="F635" s="8"/>
      <c r="G635" s="8"/>
      <c r="H635" s="5"/>
      <c r="I635" s="10"/>
      <c r="J635" s="10"/>
      <c r="K635" s="112" t="s">
        <v>327</v>
      </c>
      <c r="L635" s="115" t="s">
        <v>3</v>
      </c>
      <c r="M635" s="17"/>
      <c r="N635" s="17"/>
      <c r="O635" s="17"/>
      <c r="P635" s="118" t="s">
        <v>1216</v>
      </c>
      <c r="Q635" s="27"/>
      <c r="S635" s="6" t="str">
        <f t="shared" si="9"/>
        <v>T</v>
      </c>
    </row>
    <row r="636" spans="2:19" s="6" customFormat="1">
      <c r="B636" s="5"/>
      <c r="C636" s="5"/>
      <c r="D636" s="5"/>
      <c r="E636" s="5"/>
      <c r="F636" s="5"/>
      <c r="G636" s="5">
        <v>0</v>
      </c>
      <c r="H636" s="5"/>
      <c r="I636" s="10"/>
      <c r="J636" s="10"/>
      <c r="K636" s="113"/>
      <c r="L636" s="116"/>
      <c r="M636" s="17"/>
      <c r="N636" s="17"/>
      <c r="O636" s="17"/>
      <c r="P636" s="119"/>
      <c r="Q636" s="27"/>
      <c r="S636" s="6" t="str">
        <f t="shared" si="9"/>
        <v>T</v>
      </c>
    </row>
    <row r="637" spans="2:19" s="6" customFormat="1">
      <c r="B637" s="5"/>
      <c r="C637" s="5"/>
      <c r="D637" s="5"/>
      <c r="E637" s="5"/>
      <c r="F637" s="5"/>
      <c r="G637" s="5"/>
      <c r="H637" s="5"/>
      <c r="I637" s="10"/>
      <c r="J637" s="10"/>
      <c r="K637" s="113"/>
      <c r="L637" s="116"/>
      <c r="M637" s="17"/>
      <c r="N637" s="17"/>
      <c r="O637" s="17"/>
      <c r="P637" s="119"/>
      <c r="Q637" s="27"/>
      <c r="S637" s="6" t="str">
        <f t="shared" si="9"/>
        <v>T</v>
      </c>
    </row>
    <row r="638" spans="2:19" s="6" customFormat="1">
      <c r="B638" s="5"/>
      <c r="C638" s="5"/>
      <c r="D638" s="5"/>
      <c r="E638" s="5"/>
      <c r="F638" s="5"/>
      <c r="G638" s="5"/>
      <c r="H638" s="5"/>
      <c r="I638" s="10"/>
      <c r="J638" s="10"/>
      <c r="K638" s="113"/>
      <c r="L638" s="116"/>
      <c r="M638" s="17"/>
      <c r="N638" s="17"/>
      <c r="O638" s="17"/>
      <c r="P638" s="119"/>
      <c r="Q638" s="27"/>
      <c r="S638" s="6" t="str">
        <f t="shared" si="9"/>
        <v>T</v>
      </c>
    </row>
    <row r="639" spans="2:19" s="6" customFormat="1">
      <c r="B639" s="5"/>
      <c r="C639" s="5"/>
      <c r="D639" s="5"/>
      <c r="E639" s="5"/>
      <c r="F639" s="5"/>
      <c r="G639" s="5"/>
      <c r="H639" s="5"/>
      <c r="I639" s="10"/>
      <c r="J639" s="10"/>
      <c r="K639" s="113"/>
      <c r="L639" s="116"/>
      <c r="M639" s="17"/>
      <c r="N639" s="17"/>
      <c r="O639" s="17"/>
      <c r="P639" s="119"/>
      <c r="Q639" s="27"/>
      <c r="S639" s="6" t="str">
        <f t="shared" si="9"/>
        <v>T</v>
      </c>
    </row>
    <row r="640" spans="2:19" s="6" customFormat="1">
      <c r="B640" s="5"/>
      <c r="C640" s="5"/>
      <c r="D640" s="5"/>
      <c r="E640" s="5"/>
      <c r="F640" s="5"/>
      <c r="G640" s="5"/>
      <c r="H640" s="5"/>
      <c r="I640" s="10"/>
      <c r="J640" s="10"/>
      <c r="K640" s="113"/>
      <c r="L640" s="116"/>
      <c r="M640" s="17"/>
      <c r="N640" s="17"/>
      <c r="O640" s="17"/>
      <c r="P640" s="119"/>
      <c r="Q640" s="27"/>
      <c r="S640" s="6" t="str">
        <f t="shared" si="9"/>
        <v>T</v>
      </c>
    </row>
    <row r="641" spans="5:19" s="6" customFormat="1">
      <c r="E641" s="5"/>
      <c r="F641" s="5"/>
      <c r="G641" s="5"/>
      <c r="H641" s="5"/>
      <c r="I641" s="10"/>
      <c r="J641" s="10"/>
      <c r="K641" s="113"/>
      <c r="L641" s="116"/>
      <c r="M641" s="17"/>
      <c r="N641" s="17"/>
      <c r="O641" s="17"/>
      <c r="P641" s="119"/>
      <c r="Q641" s="27"/>
      <c r="S641" s="6" t="str">
        <f t="shared" si="9"/>
        <v>T</v>
      </c>
    </row>
    <row r="642" spans="5:19" s="6" customFormat="1">
      <c r="E642" s="5"/>
      <c r="F642" s="5"/>
      <c r="G642" s="5"/>
      <c r="H642" s="5"/>
      <c r="I642" s="10"/>
      <c r="J642" s="10"/>
      <c r="K642" s="113"/>
      <c r="L642" s="116"/>
      <c r="M642" s="17"/>
      <c r="N642" s="17"/>
      <c r="O642" s="17"/>
      <c r="P642" s="119"/>
      <c r="Q642" s="27"/>
      <c r="S642" s="6" t="str">
        <f t="shared" si="9"/>
        <v>T</v>
      </c>
    </row>
    <row r="643" spans="5:19" s="6" customFormat="1">
      <c r="E643" s="5"/>
      <c r="F643" s="5"/>
      <c r="G643" s="5"/>
      <c r="H643" s="5"/>
      <c r="I643" s="10"/>
      <c r="J643" s="10"/>
      <c r="K643" s="113"/>
      <c r="L643" s="116"/>
      <c r="M643" s="17"/>
      <c r="N643" s="17"/>
      <c r="O643" s="17"/>
      <c r="P643" s="119"/>
      <c r="Q643" s="27"/>
      <c r="S643" s="6" t="str">
        <f t="shared" si="9"/>
        <v>T</v>
      </c>
    </row>
    <row r="644" spans="5:19" s="6" customFormat="1">
      <c r="E644" s="5"/>
      <c r="F644" s="5"/>
      <c r="G644" s="5"/>
      <c r="H644" s="5"/>
      <c r="I644" s="10"/>
      <c r="J644" s="10"/>
      <c r="K644" s="114"/>
      <c r="L644" s="117"/>
      <c r="M644" s="17"/>
      <c r="N644" s="17"/>
      <c r="O644" s="17"/>
      <c r="P644" s="120"/>
      <c r="Q644" s="27"/>
      <c r="S644" s="6" t="str">
        <f t="shared" si="9"/>
        <v>T</v>
      </c>
    </row>
    <row r="645" spans="5:19" s="6" customFormat="1">
      <c r="E645" s="74">
        <f>COUNTIF(E4:E644,"●")</f>
        <v>8</v>
      </c>
      <c r="F645" s="74">
        <f>COUNTIF(F4:F644,"●")</f>
        <v>113</v>
      </c>
      <c r="G645" s="74">
        <f>COUNTIF(G4:G644,"●")</f>
        <v>160</v>
      </c>
      <c r="H645" s="5"/>
      <c r="I645" s="74">
        <f>SUM(E645:G645)</f>
        <v>281</v>
      </c>
      <c r="J645" s="74"/>
      <c r="K645" s="74"/>
      <c r="L645" s="74">
        <f>COUNTIF(L4:L644,"●")</f>
        <v>17</v>
      </c>
      <c r="M645" s="74">
        <f>COUNTIF(M4:M644,"●")</f>
        <v>87</v>
      </c>
      <c r="N645" s="74">
        <f>COUNTIF(N4:N644,"●")</f>
        <v>135</v>
      </c>
      <c r="O645" s="74">
        <f>COUNTIF(O4:O644,"●")</f>
        <v>96</v>
      </c>
      <c r="P645" s="74">
        <f>SUM(L645:O645)</f>
        <v>335</v>
      </c>
      <c r="Q645" s="5"/>
    </row>
    <row r="646" spans="5:19" s="6" customFormat="1">
      <c r="E646" s="5">
        <v>17</v>
      </c>
      <c r="F646" s="5">
        <v>87</v>
      </c>
      <c r="G646" s="5">
        <v>135</v>
      </c>
      <c r="H646" s="5">
        <v>96</v>
      </c>
      <c r="I646" s="5">
        <v>335</v>
      </c>
      <c r="J646" s="5"/>
      <c r="K646" s="5"/>
      <c r="L646" s="5"/>
      <c r="M646" s="5"/>
      <c r="N646" s="5"/>
      <c r="O646" s="5"/>
      <c r="P646" s="5"/>
      <c r="Q646" s="5"/>
    </row>
    <row r="647" spans="5:19" s="6" customFormat="1">
      <c r="E647" s="5">
        <f>E646-E645</f>
        <v>9</v>
      </c>
      <c r="F647" s="5">
        <f>F646-F645</f>
        <v>-26</v>
      </c>
      <c r="G647" s="5">
        <f>G646-G645</f>
        <v>-25</v>
      </c>
      <c r="H647" s="5">
        <f>H646-H645</f>
        <v>96</v>
      </c>
      <c r="I647" s="5">
        <f>I646-I645</f>
        <v>54</v>
      </c>
      <c r="J647" s="5"/>
      <c r="K647" s="5"/>
      <c r="L647" s="5"/>
      <c r="M647" s="5"/>
      <c r="N647" s="5"/>
      <c r="O647" s="5"/>
      <c r="P647" s="5"/>
      <c r="Q647" s="5"/>
    </row>
  </sheetData>
  <autoFilter ref="R1:R654" xr:uid="{ABB5C220-6BDA-4A14-B287-690C5B626A4C}"/>
  <mergeCells count="258">
    <mergeCell ref="B1:G1"/>
    <mergeCell ref="I1:O1"/>
    <mergeCell ref="K33:K38"/>
    <mergeCell ref="L33:L38"/>
    <mergeCell ref="M33:M38"/>
    <mergeCell ref="N33:N38"/>
    <mergeCell ref="O33:O38"/>
    <mergeCell ref="K46:K51"/>
    <mergeCell ref="L46:L51"/>
    <mergeCell ref="M46:M51"/>
    <mergeCell ref="N46:N51"/>
    <mergeCell ref="O46:O51"/>
    <mergeCell ref="P46:P51"/>
    <mergeCell ref="P33:P38"/>
    <mergeCell ref="K40:K45"/>
    <mergeCell ref="L40:L45"/>
    <mergeCell ref="M40:M45"/>
    <mergeCell ref="N40:N45"/>
    <mergeCell ref="O40:O45"/>
    <mergeCell ref="P40:P45"/>
    <mergeCell ref="K61:K66"/>
    <mergeCell ref="L61:L66"/>
    <mergeCell ref="M61:M66"/>
    <mergeCell ref="N61:N66"/>
    <mergeCell ref="O61:O66"/>
    <mergeCell ref="P61:P66"/>
    <mergeCell ref="K52:K57"/>
    <mergeCell ref="L52:L57"/>
    <mergeCell ref="M52:M57"/>
    <mergeCell ref="N52:N57"/>
    <mergeCell ref="O52:O57"/>
    <mergeCell ref="P52:P57"/>
    <mergeCell ref="K73:K78"/>
    <mergeCell ref="L73:L78"/>
    <mergeCell ref="M73:M78"/>
    <mergeCell ref="N73:N78"/>
    <mergeCell ref="O73:O78"/>
    <mergeCell ref="P73:P78"/>
    <mergeCell ref="K67:K72"/>
    <mergeCell ref="L67:L72"/>
    <mergeCell ref="M67:M72"/>
    <mergeCell ref="N67:N72"/>
    <mergeCell ref="O67:O72"/>
    <mergeCell ref="P67:P72"/>
    <mergeCell ref="K85:K90"/>
    <mergeCell ref="L85:L90"/>
    <mergeCell ref="M85:M90"/>
    <mergeCell ref="N85:N90"/>
    <mergeCell ref="O85:O90"/>
    <mergeCell ref="P85:P90"/>
    <mergeCell ref="K79:K84"/>
    <mergeCell ref="L79:L84"/>
    <mergeCell ref="M79:M84"/>
    <mergeCell ref="N79:N84"/>
    <mergeCell ref="O79:O84"/>
    <mergeCell ref="P79:P84"/>
    <mergeCell ref="K161:K162"/>
    <mergeCell ref="L161:L162"/>
    <mergeCell ref="M161:M162"/>
    <mergeCell ref="N161:N162"/>
    <mergeCell ref="O161:O162"/>
    <mergeCell ref="P161:P162"/>
    <mergeCell ref="K113:K116"/>
    <mergeCell ref="L113:L116"/>
    <mergeCell ref="M113:M116"/>
    <mergeCell ref="N113:N116"/>
    <mergeCell ref="O113:O116"/>
    <mergeCell ref="P113:P116"/>
    <mergeCell ref="K206:K230"/>
    <mergeCell ref="L206:L230"/>
    <mergeCell ref="M206:M230"/>
    <mergeCell ref="N206:N230"/>
    <mergeCell ref="O206:O230"/>
    <mergeCell ref="P206:P230"/>
    <mergeCell ref="K194:K205"/>
    <mergeCell ref="L194:L205"/>
    <mergeCell ref="M194:M205"/>
    <mergeCell ref="N194:N205"/>
    <mergeCell ref="O194:O205"/>
    <mergeCell ref="P194:P205"/>
    <mergeCell ref="K237:K263"/>
    <mergeCell ref="L237:L263"/>
    <mergeCell ref="M237:M263"/>
    <mergeCell ref="N237:N263"/>
    <mergeCell ref="O237:O263"/>
    <mergeCell ref="P237:P263"/>
    <mergeCell ref="K231:K236"/>
    <mergeCell ref="L231:L236"/>
    <mergeCell ref="M231:M236"/>
    <mergeCell ref="N231:N236"/>
    <mergeCell ref="O231:O236"/>
    <mergeCell ref="P231:P236"/>
    <mergeCell ref="K279:K283"/>
    <mergeCell ref="L279:L283"/>
    <mergeCell ref="M279:M283"/>
    <mergeCell ref="N279:N283"/>
    <mergeCell ref="O279:O283"/>
    <mergeCell ref="P279:P283"/>
    <mergeCell ref="K266:K277"/>
    <mergeCell ref="L266:L277"/>
    <mergeCell ref="M266:M277"/>
    <mergeCell ref="N266:N277"/>
    <mergeCell ref="O266:O277"/>
    <mergeCell ref="P266:P277"/>
    <mergeCell ref="K290:K294"/>
    <mergeCell ref="L290:L294"/>
    <mergeCell ref="M290:M294"/>
    <mergeCell ref="N290:N294"/>
    <mergeCell ref="O290:O294"/>
    <mergeCell ref="P290:P294"/>
    <mergeCell ref="K284:K288"/>
    <mergeCell ref="L284:L288"/>
    <mergeCell ref="M284:M288"/>
    <mergeCell ref="N284:N288"/>
    <mergeCell ref="O284:O288"/>
    <mergeCell ref="P284:P288"/>
    <mergeCell ref="K306:K310"/>
    <mergeCell ref="L306:L310"/>
    <mergeCell ref="M306:M310"/>
    <mergeCell ref="N306:N310"/>
    <mergeCell ref="O306:O310"/>
    <mergeCell ref="P306:P310"/>
    <mergeCell ref="K295:K299"/>
    <mergeCell ref="L295:L299"/>
    <mergeCell ref="M295:M299"/>
    <mergeCell ref="N295:N299"/>
    <mergeCell ref="O295:O299"/>
    <mergeCell ref="P295:P299"/>
    <mergeCell ref="K344:K347"/>
    <mergeCell ref="L344:L347"/>
    <mergeCell ref="M344:M347"/>
    <mergeCell ref="N344:N347"/>
    <mergeCell ref="O344:O347"/>
    <mergeCell ref="P344:P347"/>
    <mergeCell ref="K331:K332"/>
    <mergeCell ref="L331:L332"/>
    <mergeCell ref="M331:M332"/>
    <mergeCell ref="N331:N332"/>
    <mergeCell ref="O331:O332"/>
    <mergeCell ref="P331:P332"/>
    <mergeCell ref="K377:K379"/>
    <mergeCell ref="L377:L379"/>
    <mergeCell ref="M377:M379"/>
    <mergeCell ref="N377:N379"/>
    <mergeCell ref="O377:O379"/>
    <mergeCell ref="P377:P379"/>
    <mergeCell ref="K348:K352"/>
    <mergeCell ref="L348:L352"/>
    <mergeCell ref="M348:M352"/>
    <mergeCell ref="N348:N352"/>
    <mergeCell ref="O348:O352"/>
    <mergeCell ref="P348:P352"/>
    <mergeCell ref="K384:K386"/>
    <mergeCell ref="L384:L386"/>
    <mergeCell ref="M384:M386"/>
    <mergeCell ref="N384:N386"/>
    <mergeCell ref="O384:O386"/>
    <mergeCell ref="P384:P386"/>
    <mergeCell ref="K380:K382"/>
    <mergeCell ref="L380:L382"/>
    <mergeCell ref="M380:M382"/>
    <mergeCell ref="N380:N382"/>
    <mergeCell ref="O380:O382"/>
    <mergeCell ref="P380:P382"/>
    <mergeCell ref="K392:K393"/>
    <mergeCell ref="L392:L393"/>
    <mergeCell ref="M392:M393"/>
    <mergeCell ref="N392:N393"/>
    <mergeCell ref="O392:O393"/>
    <mergeCell ref="P392:P393"/>
    <mergeCell ref="K387:K388"/>
    <mergeCell ref="L387:L388"/>
    <mergeCell ref="M387:M388"/>
    <mergeCell ref="N387:N388"/>
    <mergeCell ref="O387:O388"/>
    <mergeCell ref="P387:P388"/>
    <mergeCell ref="K418:K422"/>
    <mergeCell ref="M418:M422"/>
    <mergeCell ref="P418:P422"/>
    <mergeCell ref="K438:K445"/>
    <mergeCell ref="M438:M445"/>
    <mergeCell ref="K446:K453"/>
    <mergeCell ref="M446:M453"/>
    <mergeCell ref="P446:P453"/>
    <mergeCell ref="K400:K403"/>
    <mergeCell ref="L400:L403"/>
    <mergeCell ref="M400:M403"/>
    <mergeCell ref="N400:N403"/>
    <mergeCell ref="O400:O403"/>
    <mergeCell ref="P400:P403"/>
    <mergeCell ref="K456:K458"/>
    <mergeCell ref="M456:M458"/>
    <mergeCell ref="M459:M461"/>
    <mergeCell ref="N462:N465"/>
    <mergeCell ref="O462:O465"/>
    <mergeCell ref="K495:K498"/>
    <mergeCell ref="L495:L498"/>
    <mergeCell ref="M495:M498"/>
    <mergeCell ref="N495:N498"/>
    <mergeCell ref="O495:O498"/>
    <mergeCell ref="K515:K520"/>
    <mergeCell ref="L515:L520"/>
    <mergeCell ref="M515:M520"/>
    <mergeCell ref="N515:N520"/>
    <mergeCell ref="O515:O520"/>
    <mergeCell ref="P515:P520"/>
    <mergeCell ref="P495:P498"/>
    <mergeCell ref="K500:K507"/>
    <mergeCell ref="L500:L507"/>
    <mergeCell ref="M500:M507"/>
    <mergeCell ref="N500:N507"/>
    <mergeCell ref="O500:O507"/>
    <mergeCell ref="P500:P507"/>
    <mergeCell ref="K530:K537"/>
    <mergeCell ref="L530:L537"/>
    <mergeCell ref="M530:M537"/>
    <mergeCell ref="N530:N537"/>
    <mergeCell ref="O530:O537"/>
    <mergeCell ref="P530:P537"/>
    <mergeCell ref="K522:K525"/>
    <mergeCell ref="L522:L525"/>
    <mergeCell ref="M522:M525"/>
    <mergeCell ref="N522:N525"/>
    <mergeCell ref="O522:O525"/>
    <mergeCell ref="P522:P525"/>
    <mergeCell ref="K541:K549"/>
    <mergeCell ref="L541:L549"/>
    <mergeCell ref="M541:M549"/>
    <mergeCell ref="N541:N549"/>
    <mergeCell ref="O541:O549"/>
    <mergeCell ref="P541:P549"/>
    <mergeCell ref="K539:K540"/>
    <mergeCell ref="L539:L540"/>
    <mergeCell ref="M539:M540"/>
    <mergeCell ref="N539:N540"/>
    <mergeCell ref="O539:O540"/>
    <mergeCell ref="P539:P540"/>
    <mergeCell ref="K554:K562"/>
    <mergeCell ref="L554:L562"/>
    <mergeCell ref="M554:M562"/>
    <mergeCell ref="N554:N562"/>
    <mergeCell ref="O554:O562"/>
    <mergeCell ref="P554:P562"/>
    <mergeCell ref="K552:K553"/>
    <mergeCell ref="L552:L553"/>
    <mergeCell ref="M552:M553"/>
    <mergeCell ref="N552:N553"/>
    <mergeCell ref="O552:O553"/>
    <mergeCell ref="P552:P553"/>
    <mergeCell ref="K635:K644"/>
    <mergeCell ref="L635:L644"/>
    <mergeCell ref="P635:P644"/>
    <mergeCell ref="K563:K566"/>
    <mergeCell ref="L563:L566"/>
    <mergeCell ref="M563:M566"/>
    <mergeCell ref="N563:N566"/>
    <mergeCell ref="O563:O566"/>
    <mergeCell ref="P563:P566"/>
  </mergeCells>
  <phoneticPr fontId="5" type="noConversion"/>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F5014-290B-411F-BDA9-80889F909D5C}">
  <sheetPr codeName="Sheet4" filterMode="1"/>
  <dimension ref="A1:F555"/>
  <sheetViews>
    <sheetView workbookViewId="0">
      <selection activeCell="G136" sqref="G136"/>
    </sheetView>
  </sheetViews>
  <sheetFormatPr defaultRowHeight="17.399999999999999"/>
  <cols>
    <col min="2" max="2" width="11.3984375" bestFit="1" customWidth="1"/>
  </cols>
  <sheetData>
    <row r="1" spans="1:6">
      <c r="A1" s="99" t="s">
        <v>4708</v>
      </c>
      <c r="B1" s="99" t="s">
        <v>4709</v>
      </c>
      <c r="C1" s="99" t="s">
        <v>1284</v>
      </c>
    </row>
    <row r="2" spans="1:6" hidden="1">
      <c r="A2" s="100" t="s">
        <v>5024</v>
      </c>
      <c r="B2" s="100" t="s">
        <v>4711</v>
      </c>
      <c r="C2" s="100" t="s">
        <v>623</v>
      </c>
      <c r="D2" t="b">
        <f>IF(C2&lt;&gt;C3,TRUE,FALSE)</f>
        <v>1</v>
      </c>
      <c r="F2" t="b">
        <f>AND(D2,E2)</f>
        <v>1</v>
      </c>
    </row>
    <row r="3" spans="1:6" hidden="1">
      <c r="A3" s="100" t="s">
        <v>4811</v>
      </c>
      <c r="B3" s="100" t="s">
        <v>4711</v>
      </c>
      <c r="C3" s="100" t="s">
        <v>342</v>
      </c>
      <c r="D3" t="b">
        <f t="shared" ref="D3:D66" si="0">IF(C3&lt;&gt;C4,TRUE,FALSE)</f>
        <v>1</v>
      </c>
      <c r="E3" t="b">
        <f>IF(C2&lt;&gt;C3,TRUE,FALSE)</f>
        <v>1</v>
      </c>
      <c r="F3" t="b">
        <f t="shared" ref="F3:F66" si="1">AND(D3,E3)</f>
        <v>1</v>
      </c>
    </row>
    <row r="4" spans="1:6" hidden="1">
      <c r="A4" s="100" t="s">
        <v>4821</v>
      </c>
      <c r="B4" s="100" t="s">
        <v>4711</v>
      </c>
      <c r="C4" s="100" t="s">
        <v>4822</v>
      </c>
      <c r="D4" t="b">
        <f t="shared" si="0"/>
        <v>1</v>
      </c>
      <c r="E4" t="b">
        <f t="shared" ref="E4:E67" si="2">IF(C3&lt;&gt;C4,TRUE,FALSE)</f>
        <v>1</v>
      </c>
      <c r="F4" t="b">
        <f t="shared" si="1"/>
        <v>1</v>
      </c>
    </row>
    <row r="5" spans="1:6">
      <c r="A5" s="100" t="s">
        <v>4760</v>
      </c>
      <c r="B5" s="100" t="s">
        <v>4711</v>
      </c>
      <c r="C5" s="100" t="s">
        <v>334</v>
      </c>
      <c r="D5" t="b">
        <f t="shared" si="0"/>
        <v>0</v>
      </c>
      <c r="E5" t="b">
        <f t="shared" si="2"/>
        <v>1</v>
      </c>
      <c r="F5" t="b">
        <f t="shared" si="1"/>
        <v>0</v>
      </c>
    </row>
    <row r="6" spans="1:6">
      <c r="A6" s="100" t="s">
        <v>4759</v>
      </c>
      <c r="B6" s="100" t="s">
        <v>4711</v>
      </c>
      <c r="C6" s="100" t="s">
        <v>334</v>
      </c>
      <c r="D6" t="b">
        <f t="shared" si="0"/>
        <v>1</v>
      </c>
      <c r="E6" t="b">
        <f t="shared" si="2"/>
        <v>0</v>
      </c>
      <c r="F6" t="b">
        <f t="shared" si="1"/>
        <v>0</v>
      </c>
    </row>
    <row r="7" spans="1:6" hidden="1">
      <c r="A7" s="100" t="s">
        <v>4826</v>
      </c>
      <c r="B7" s="100" t="s">
        <v>4711</v>
      </c>
      <c r="C7" s="100" t="s">
        <v>341</v>
      </c>
      <c r="D7" t="b">
        <f t="shared" si="0"/>
        <v>1</v>
      </c>
      <c r="E7" t="b">
        <f t="shared" si="2"/>
        <v>1</v>
      </c>
      <c r="F7" t="b">
        <f t="shared" si="1"/>
        <v>1</v>
      </c>
    </row>
    <row r="8" spans="1:6" hidden="1">
      <c r="A8" s="100" t="s">
        <v>4766</v>
      </c>
      <c r="B8" s="100" t="s">
        <v>4711</v>
      </c>
      <c r="C8" s="100" t="s">
        <v>335</v>
      </c>
      <c r="D8" t="b">
        <f t="shared" si="0"/>
        <v>1</v>
      </c>
      <c r="E8" t="b">
        <f t="shared" si="2"/>
        <v>1</v>
      </c>
      <c r="F8" t="b">
        <f t="shared" si="1"/>
        <v>1</v>
      </c>
    </row>
    <row r="9" spans="1:6">
      <c r="A9" s="100" t="s">
        <v>4763</v>
      </c>
      <c r="B9" s="100" t="s">
        <v>4711</v>
      </c>
      <c r="C9" s="100" t="s">
        <v>4762</v>
      </c>
      <c r="D9" t="b">
        <f t="shared" si="0"/>
        <v>0</v>
      </c>
      <c r="E9" t="b">
        <f t="shared" si="2"/>
        <v>1</v>
      </c>
      <c r="F9" t="b">
        <f t="shared" si="1"/>
        <v>0</v>
      </c>
    </row>
    <row r="10" spans="1:6">
      <c r="A10" s="100" t="s">
        <v>4761</v>
      </c>
      <c r="B10" s="100" t="s">
        <v>4711</v>
      </c>
      <c r="C10" s="100" t="s">
        <v>4762</v>
      </c>
      <c r="D10" t="b">
        <f t="shared" si="0"/>
        <v>1</v>
      </c>
      <c r="E10" t="b">
        <f t="shared" si="2"/>
        <v>0</v>
      </c>
      <c r="F10" t="b">
        <f t="shared" si="1"/>
        <v>0</v>
      </c>
    </row>
    <row r="11" spans="1:6" hidden="1">
      <c r="A11" s="100" t="s">
        <v>4808</v>
      </c>
      <c r="B11" s="100" t="s">
        <v>4711</v>
      </c>
      <c r="C11" s="100" t="s">
        <v>339</v>
      </c>
      <c r="D11" t="b">
        <f t="shared" si="0"/>
        <v>1</v>
      </c>
      <c r="E11" t="b">
        <f t="shared" si="2"/>
        <v>1</v>
      </c>
      <c r="F11" t="b">
        <f t="shared" si="1"/>
        <v>1</v>
      </c>
    </row>
    <row r="12" spans="1:6">
      <c r="A12" s="100" t="s">
        <v>4765</v>
      </c>
      <c r="B12" s="100" t="s">
        <v>4711</v>
      </c>
      <c r="C12" s="100" t="s">
        <v>333</v>
      </c>
      <c r="D12" t="b">
        <f t="shared" si="0"/>
        <v>0</v>
      </c>
      <c r="E12" t="b">
        <f t="shared" si="2"/>
        <v>1</v>
      </c>
      <c r="F12" t="b">
        <f t="shared" si="1"/>
        <v>0</v>
      </c>
    </row>
    <row r="13" spans="1:6">
      <c r="A13" s="100" t="s">
        <v>4764</v>
      </c>
      <c r="B13" s="100" t="s">
        <v>4711</v>
      </c>
      <c r="C13" s="100" t="s">
        <v>333</v>
      </c>
      <c r="D13" t="b">
        <f t="shared" si="0"/>
        <v>1</v>
      </c>
      <c r="E13" t="b">
        <f t="shared" si="2"/>
        <v>0</v>
      </c>
      <c r="F13" t="b">
        <f t="shared" si="1"/>
        <v>0</v>
      </c>
    </row>
    <row r="14" spans="1:6">
      <c r="A14" s="100" t="s">
        <v>4770</v>
      </c>
      <c r="B14" s="100" t="s">
        <v>4711</v>
      </c>
      <c r="C14" s="100" t="s">
        <v>4769</v>
      </c>
      <c r="D14" t="b">
        <f t="shared" si="0"/>
        <v>0</v>
      </c>
      <c r="E14" t="b">
        <f t="shared" si="2"/>
        <v>1</v>
      </c>
      <c r="F14" t="b">
        <f t="shared" si="1"/>
        <v>0</v>
      </c>
    </row>
    <row r="15" spans="1:6">
      <c r="A15" s="100" t="s">
        <v>4768</v>
      </c>
      <c r="B15" s="100" t="s">
        <v>4711</v>
      </c>
      <c r="C15" s="100" t="s">
        <v>4769</v>
      </c>
      <c r="D15" t="b">
        <f t="shared" si="0"/>
        <v>1</v>
      </c>
      <c r="E15" t="b">
        <f t="shared" si="2"/>
        <v>0</v>
      </c>
      <c r="F15" t="b">
        <f t="shared" si="1"/>
        <v>0</v>
      </c>
    </row>
    <row r="16" spans="1:6" hidden="1">
      <c r="A16" s="100" t="s">
        <v>4767</v>
      </c>
      <c r="B16" s="100" t="s">
        <v>4711</v>
      </c>
      <c r="C16" s="100" t="s">
        <v>336</v>
      </c>
      <c r="D16" t="b">
        <f t="shared" si="0"/>
        <v>1</v>
      </c>
      <c r="E16" t="b">
        <f t="shared" si="2"/>
        <v>1</v>
      </c>
      <c r="F16" t="b">
        <f t="shared" si="1"/>
        <v>1</v>
      </c>
    </row>
    <row r="17" spans="1:6">
      <c r="A17" s="100" t="s">
        <v>4773</v>
      </c>
      <c r="B17" s="100" t="s">
        <v>4711</v>
      </c>
      <c r="C17" s="100" t="s">
        <v>4772</v>
      </c>
      <c r="D17" t="b">
        <f t="shared" si="0"/>
        <v>0</v>
      </c>
      <c r="E17" t="b">
        <f t="shared" si="2"/>
        <v>1</v>
      </c>
      <c r="F17" t="b">
        <f t="shared" si="1"/>
        <v>0</v>
      </c>
    </row>
    <row r="18" spans="1:6">
      <c r="A18" s="100" t="s">
        <v>4771</v>
      </c>
      <c r="B18" s="100" t="s">
        <v>4711</v>
      </c>
      <c r="C18" s="100" t="s">
        <v>4772</v>
      </c>
      <c r="D18" t="b">
        <f t="shared" si="0"/>
        <v>1</v>
      </c>
      <c r="E18" t="b">
        <f t="shared" si="2"/>
        <v>0</v>
      </c>
      <c r="F18" t="b">
        <f t="shared" si="1"/>
        <v>0</v>
      </c>
    </row>
    <row r="19" spans="1:6" hidden="1">
      <c r="A19" s="100" t="s">
        <v>4774</v>
      </c>
      <c r="B19" s="100" t="s">
        <v>4711</v>
      </c>
      <c r="C19" s="100" t="s">
        <v>4775</v>
      </c>
      <c r="D19" t="b">
        <f t="shared" si="0"/>
        <v>1</v>
      </c>
      <c r="E19" t="b">
        <f t="shared" si="2"/>
        <v>1</v>
      </c>
      <c r="F19" t="b">
        <f t="shared" si="1"/>
        <v>1</v>
      </c>
    </row>
    <row r="20" spans="1:6" hidden="1">
      <c r="A20" s="100" t="s">
        <v>4807</v>
      </c>
      <c r="B20" s="100" t="s">
        <v>4711</v>
      </c>
      <c r="C20" s="100" t="s">
        <v>338</v>
      </c>
      <c r="D20" t="b">
        <f t="shared" si="0"/>
        <v>1</v>
      </c>
      <c r="E20" t="b">
        <f t="shared" si="2"/>
        <v>1</v>
      </c>
      <c r="F20" t="b">
        <f t="shared" si="1"/>
        <v>1</v>
      </c>
    </row>
    <row r="21" spans="1:6" hidden="1">
      <c r="A21" s="100" t="s">
        <v>4812</v>
      </c>
      <c r="B21" s="100" t="s">
        <v>4711</v>
      </c>
      <c r="C21" s="100" t="s">
        <v>344</v>
      </c>
      <c r="D21" t="b">
        <f t="shared" si="0"/>
        <v>1</v>
      </c>
      <c r="E21" t="b">
        <f t="shared" si="2"/>
        <v>1</v>
      </c>
      <c r="F21" t="b">
        <f t="shared" si="1"/>
        <v>1</v>
      </c>
    </row>
    <row r="22" spans="1:6" hidden="1">
      <c r="A22" s="100" t="s">
        <v>4828</v>
      </c>
      <c r="B22" s="100" t="s">
        <v>4711</v>
      </c>
      <c r="C22" s="100" t="s">
        <v>343</v>
      </c>
      <c r="D22" t="b">
        <f t="shared" si="0"/>
        <v>1</v>
      </c>
      <c r="E22" t="b">
        <f t="shared" si="2"/>
        <v>1</v>
      </c>
      <c r="F22" t="b">
        <f t="shared" si="1"/>
        <v>1</v>
      </c>
    </row>
    <row r="23" spans="1:6" hidden="1">
      <c r="A23" s="100" t="s">
        <v>4809</v>
      </c>
      <c r="B23" s="100" t="s">
        <v>4711</v>
      </c>
      <c r="C23" s="100" t="s">
        <v>4810</v>
      </c>
      <c r="D23" t="b">
        <f t="shared" si="0"/>
        <v>1</v>
      </c>
      <c r="E23" t="b">
        <f t="shared" si="2"/>
        <v>1</v>
      </c>
      <c r="F23" t="b">
        <f t="shared" si="1"/>
        <v>1</v>
      </c>
    </row>
    <row r="24" spans="1:6" hidden="1">
      <c r="A24" s="100" t="s">
        <v>4824</v>
      </c>
      <c r="B24" s="100" t="s">
        <v>4711</v>
      </c>
      <c r="C24" s="100" t="s">
        <v>349</v>
      </c>
      <c r="D24" t="b">
        <f t="shared" si="0"/>
        <v>1</v>
      </c>
      <c r="E24" t="b">
        <f t="shared" si="2"/>
        <v>1</v>
      </c>
      <c r="F24" t="b">
        <f t="shared" si="1"/>
        <v>1</v>
      </c>
    </row>
    <row r="25" spans="1:6" hidden="1">
      <c r="A25" s="100" t="s">
        <v>4816</v>
      </c>
      <c r="B25" s="100" t="s">
        <v>4711</v>
      </c>
      <c r="C25" s="100" t="s">
        <v>351</v>
      </c>
      <c r="D25" t="b">
        <f t="shared" si="0"/>
        <v>1</v>
      </c>
      <c r="E25" t="b">
        <f t="shared" si="2"/>
        <v>1</v>
      </c>
      <c r="F25" t="b">
        <f t="shared" si="1"/>
        <v>1</v>
      </c>
    </row>
    <row r="26" spans="1:6" hidden="1">
      <c r="A26" s="100" t="s">
        <v>4817</v>
      </c>
      <c r="B26" s="100" t="s">
        <v>4711</v>
      </c>
      <c r="C26" s="100" t="s">
        <v>352</v>
      </c>
      <c r="D26" t="b">
        <f t="shared" si="0"/>
        <v>1</v>
      </c>
      <c r="E26" t="b">
        <f t="shared" si="2"/>
        <v>1</v>
      </c>
      <c r="F26" t="b">
        <f t="shared" si="1"/>
        <v>1</v>
      </c>
    </row>
    <row r="27" spans="1:6" hidden="1">
      <c r="A27" s="100" t="s">
        <v>4813</v>
      </c>
      <c r="B27" s="100" t="s">
        <v>4711</v>
      </c>
      <c r="C27" s="100" t="s">
        <v>346</v>
      </c>
      <c r="D27" t="b">
        <f t="shared" si="0"/>
        <v>1</v>
      </c>
      <c r="E27" t="b">
        <f t="shared" si="2"/>
        <v>1</v>
      </c>
      <c r="F27" t="b">
        <f t="shared" si="1"/>
        <v>1</v>
      </c>
    </row>
    <row r="28" spans="1:6" hidden="1">
      <c r="A28" s="100" t="s">
        <v>4814</v>
      </c>
      <c r="B28" s="100" t="s">
        <v>4711</v>
      </c>
      <c r="C28" s="100" t="s">
        <v>4815</v>
      </c>
      <c r="D28" t="b">
        <f t="shared" si="0"/>
        <v>1</v>
      </c>
      <c r="E28" t="b">
        <f t="shared" si="2"/>
        <v>1</v>
      </c>
      <c r="F28" t="b">
        <f t="shared" si="1"/>
        <v>1</v>
      </c>
    </row>
    <row r="29" spans="1:6" hidden="1">
      <c r="A29" s="100" t="s">
        <v>4819</v>
      </c>
      <c r="B29" s="100" t="s">
        <v>4711</v>
      </c>
      <c r="C29" s="100" t="s">
        <v>354</v>
      </c>
      <c r="D29" t="b">
        <f t="shared" si="0"/>
        <v>1</v>
      </c>
      <c r="E29" t="b">
        <f t="shared" si="2"/>
        <v>1</v>
      </c>
      <c r="F29" t="b">
        <f t="shared" si="1"/>
        <v>1</v>
      </c>
    </row>
    <row r="30" spans="1:6" hidden="1">
      <c r="A30" s="100" t="s">
        <v>4820</v>
      </c>
      <c r="B30" s="100" t="s">
        <v>4711</v>
      </c>
      <c r="C30" s="100" t="s">
        <v>355</v>
      </c>
      <c r="D30" t="b">
        <f t="shared" si="0"/>
        <v>1</v>
      </c>
      <c r="E30" t="b">
        <f t="shared" si="2"/>
        <v>1</v>
      </c>
      <c r="F30" t="b">
        <f t="shared" si="1"/>
        <v>1</v>
      </c>
    </row>
    <row r="31" spans="1:6" hidden="1">
      <c r="A31" s="100" t="s">
        <v>4818</v>
      </c>
      <c r="B31" s="100" t="s">
        <v>4711</v>
      </c>
      <c r="C31" s="100" t="s">
        <v>353</v>
      </c>
      <c r="D31" t="b">
        <f t="shared" si="0"/>
        <v>1</v>
      </c>
      <c r="E31" t="b">
        <f t="shared" si="2"/>
        <v>1</v>
      </c>
      <c r="F31" t="b">
        <f t="shared" si="1"/>
        <v>1</v>
      </c>
    </row>
    <row r="32" spans="1:6" hidden="1">
      <c r="A32" s="100" t="s">
        <v>4823</v>
      </c>
      <c r="B32" s="100" t="s">
        <v>4711</v>
      </c>
      <c r="C32" s="100" t="s">
        <v>347</v>
      </c>
      <c r="D32" t="b">
        <f t="shared" si="0"/>
        <v>1</v>
      </c>
      <c r="E32" t="b">
        <f t="shared" si="2"/>
        <v>1</v>
      </c>
      <c r="F32" t="b">
        <f t="shared" si="1"/>
        <v>1</v>
      </c>
    </row>
    <row r="33" spans="1:6">
      <c r="A33" s="100" t="s">
        <v>4827</v>
      </c>
      <c r="B33" s="100" t="s">
        <v>4711</v>
      </c>
      <c r="C33" s="100" t="s">
        <v>348</v>
      </c>
      <c r="D33" t="b">
        <f t="shared" si="0"/>
        <v>0</v>
      </c>
      <c r="E33" t="b">
        <f t="shared" si="2"/>
        <v>1</v>
      </c>
      <c r="F33" t="b">
        <f t="shared" si="1"/>
        <v>0</v>
      </c>
    </row>
    <row r="34" spans="1:6">
      <c r="A34" s="100" t="s">
        <v>4825</v>
      </c>
      <c r="B34" s="100" t="s">
        <v>4711</v>
      </c>
      <c r="C34" s="100" t="s">
        <v>348</v>
      </c>
      <c r="D34" t="b">
        <f t="shared" si="0"/>
        <v>0</v>
      </c>
      <c r="E34" t="b">
        <f t="shared" si="2"/>
        <v>0</v>
      </c>
      <c r="F34" t="b">
        <f t="shared" si="1"/>
        <v>0</v>
      </c>
    </row>
    <row r="35" spans="1:6">
      <c r="A35" s="100" t="s">
        <v>4823</v>
      </c>
      <c r="B35" s="100" t="s">
        <v>4711</v>
      </c>
      <c r="C35" s="100" t="s">
        <v>348</v>
      </c>
      <c r="D35" t="b">
        <f t="shared" si="0"/>
        <v>1</v>
      </c>
      <c r="E35" t="b">
        <f t="shared" si="2"/>
        <v>0</v>
      </c>
      <c r="F35" t="b">
        <f t="shared" si="1"/>
        <v>0</v>
      </c>
    </row>
    <row r="36" spans="1:6" hidden="1">
      <c r="A36" s="100" t="s">
        <v>4806</v>
      </c>
      <c r="B36" s="100" t="s">
        <v>4711</v>
      </c>
      <c r="C36" s="100" t="s">
        <v>345</v>
      </c>
      <c r="D36" t="b">
        <f t="shared" si="0"/>
        <v>1</v>
      </c>
      <c r="E36" t="b">
        <f t="shared" si="2"/>
        <v>1</v>
      </c>
      <c r="F36" t="b">
        <f t="shared" si="1"/>
        <v>1</v>
      </c>
    </row>
    <row r="37" spans="1:6" hidden="1">
      <c r="A37" s="100" t="s">
        <v>4842</v>
      </c>
      <c r="B37" s="100" t="s">
        <v>4711</v>
      </c>
      <c r="C37" s="100" t="s">
        <v>408</v>
      </c>
      <c r="D37" t="b">
        <f t="shared" si="0"/>
        <v>1</v>
      </c>
      <c r="E37" t="b">
        <f t="shared" si="2"/>
        <v>1</v>
      </c>
      <c r="F37" t="b">
        <f t="shared" si="1"/>
        <v>1</v>
      </c>
    </row>
    <row r="38" spans="1:6" hidden="1">
      <c r="A38" s="100" t="s">
        <v>4844</v>
      </c>
      <c r="B38" s="100" t="s">
        <v>4711</v>
      </c>
      <c r="C38" s="100" t="s">
        <v>401</v>
      </c>
      <c r="D38" t="b">
        <f t="shared" si="0"/>
        <v>1</v>
      </c>
      <c r="E38" t="b">
        <f t="shared" si="2"/>
        <v>1</v>
      </c>
      <c r="F38" t="b">
        <f t="shared" si="1"/>
        <v>1</v>
      </c>
    </row>
    <row r="39" spans="1:6" hidden="1">
      <c r="A39" s="100" t="s">
        <v>4829</v>
      </c>
      <c r="B39" s="100" t="s">
        <v>4711</v>
      </c>
      <c r="C39" s="100" t="s">
        <v>356</v>
      </c>
      <c r="D39" t="b">
        <f t="shared" si="0"/>
        <v>1</v>
      </c>
      <c r="E39" t="b">
        <f t="shared" si="2"/>
        <v>1</v>
      </c>
      <c r="F39" t="b">
        <f t="shared" si="1"/>
        <v>1</v>
      </c>
    </row>
    <row r="40" spans="1:6" hidden="1">
      <c r="A40" s="100" t="s">
        <v>4829</v>
      </c>
      <c r="B40" s="100" t="s">
        <v>4711</v>
      </c>
      <c r="C40" s="100" t="s">
        <v>358</v>
      </c>
      <c r="D40" t="b">
        <f t="shared" si="0"/>
        <v>1</v>
      </c>
      <c r="E40" t="b">
        <f t="shared" si="2"/>
        <v>1</v>
      </c>
      <c r="F40" t="b">
        <f t="shared" si="1"/>
        <v>1</v>
      </c>
    </row>
    <row r="41" spans="1:6" hidden="1">
      <c r="A41" s="100" t="s">
        <v>4829</v>
      </c>
      <c r="B41" s="100" t="s">
        <v>4711</v>
      </c>
      <c r="C41" s="100" t="s">
        <v>360</v>
      </c>
      <c r="D41" t="b">
        <f t="shared" si="0"/>
        <v>1</v>
      </c>
      <c r="E41" t="b">
        <f t="shared" si="2"/>
        <v>1</v>
      </c>
      <c r="F41" t="b">
        <f t="shared" si="1"/>
        <v>1</v>
      </c>
    </row>
    <row r="42" spans="1:6" hidden="1">
      <c r="A42" s="100" t="s">
        <v>4829</v>
      </c>
      <c r="B42" s="100" t="s">
        <v>4711</v>
      </c>
      <c r="C42" s="100" t="s">
        <v>362</v>
      </c>
      <c r="D42" t="b">
        <f t="shared" si="0"/>
        <v>1</v>
      </c>
      <c r="E42" t="b">
        <f t="shared" si="2"/>
        <v>1</v>
      </c>
      <c r="F42" t="b">
        <f t="shared" si="1"/>
        <v>1</v>
      </c>
    </row>
    <row r="43" spans="1:6" hidden="1">
      <c r="A43" s="100" t="s">
        <v>4829</v>
      </c>
      <c r="B43" s="100" t="s">
        <v>4711</v>
      </c>
      <c r="C43" s="100" t="s">
        <v>364</v>
      </c>
      <c r="D43" t="b">
        <f t="shared" si="0"/>
        <v>1</v>
      </c>
      <c r="E43" t="b">
        <f t="shared" si="2"/>
        <v>1</v>
      </c>
      <c r="F43" t="b">
        <f t="shared" si="1"/>
        <v>1</v>
      </c>
    </row>
    <row r="44" spans="1:6" hidden="1">
      <c r="A44" s="100" t="s">
        <v>4838</v>
      </c>
      <c r="B44" s="100" t="s">
        <v>4711</v>
      </c>
      <c r="C44" s="100" t="s">
        <v>377</v>
      </c>
      <c r="D44" t="b">
        <f t="shared" si="0"/>
        <v>1</v>
      </c>
      <c r="E44" t="b">
        <f t="shared" si="2"/>
        <v>1</v>
      </c>
      <c r="F44" t="b">
        <f t="shared" si="1"/>
        <v>1</v>
      </c>
    </row>
    <row r="45" spans="1:6" hidden="1">
      <c r="A45" s="100" t="s">
        <v>4838</v>
      </c>
      <c r="B45" s="100" t="s">
        <v>4711</v>
      </c>
      <c r="C45" s="100" t="s">
        <v>379</v>
      </c>
      <c r="D45" t="b">
        <f t="shared" si="0"/>
        <v>1</v>
      </c>
      <c r="E45" t="b">
        <f t="shared" si="2"/>
        <v>1</v>
      </c>
      <c r="F45" t="b">
        <f t="shared" si="1"/>
        <v>1</v>
      </c>
    </row>
    <row r="46" spans="1:6" hidden="1">
      <c r="A46" s="100" t="s">
        <v>4838</v>
      </c>
      <c r="B46" s="100" t="s">
        <v>4711</v>
      </c>
      <c r="C46" s="100" t="s">
        <v>381</v>
      </c>
      <c r="D46" t="b">
        <f t="shared" si="0"/>
        <v>1</v>
      </c>
      <c r="E46" t="b">
        <f t="shared" si="2"/>
        <v>1</v>
      </c>
      <c r="F46" t="b">
        <f t="shared" si="1"/>
        <v>1</v>
      </c>
    </row>
    <row r="47" spans="1:6" hidden="1">
      <c r="A47" s="100" t="s">
        <v>4838</v>
      </c>
      <c r="B47" s="100" t="s">
        <v>4711</v>
      </c>
      <c r="C47" s="100" t="s">
        <v>383</v>
      </c>
      <c r="D47" t="b">
        <f t="shared" si="0"/>
        <v>1</v>
      </c>
      <c r="E47" t="b">
        <f t="shared" si="2"/>
        <v>1</v>
      </c>
      <c r="F47" t="b">
        <f t="shared" si="1"/>
        <v>1</v>
      </c>
    </row>
    <row r="48" spans="1:6" hidden="1">
      <c r="A48" s="100" t="s">
        <v>4838</v>
      </c>
      <c r="B48" s="100" t="s">
        <v>4711</v>
      </c>
      <c r="C48" s="100" t="s">
        <v>385</v>
      </c>
      <c r="D48" t="b">
        <f t="shared" si="0"/>
        <v>1</v>
      </c>
      <c r="E48" t="b">
        <f t="shared" si="2"/>
        <v>1</v>
      </c>
      <c r="F48" t="b">
        <f t="shared" si="1"/>
        <v>1</v>
      </c>
    </row>
    <row r="49" spans="1:6" hidden="1">
      <c r="A49" s="100" t="s">
        <v>4838</v>
      </c>
      <c r="B49" s="100" t="s">
        <v>4711</v>
      </c>
      <c r="C49" s="100" t="s">
        <v>387</v>
      </c>
      <c r="D49" t="b">
        <f t="shared" si="0"/>
        <v>1</v>
      </c>
      <c r="E49" t="b">
        <f t="shared" si="2"/>
        <v>1</v>
      </c>
      <c r="F49" t="b">
        <f t="shared" si="1"/>
        <v>1</v>
      </c>
    </row>
    <row r="50" spans="1:6" hidden="1">
      <c r="A50" s="100" t="s">
        <v>4838</v>
      </c>
      <c r="B50" s="100" t="s">
        <v>4711</v>
      </c>
      <c r="C50" s="100" t="s">
        <v>389</v>
      </c>
      <c r="D50" t="b">
        <f t="shared" si="0"/>
        <v>1</v>
      </c>
      <c r="E50" t="b">
        <f t="shared" si="2"/>
        <v>1</v>
      </c>
      <c r="F50" t="b">
        <f t="shared" si="1"/>
        <v>1</v>
      </c>
    </row>
    <row r="51" spans="1:6" hidden="1">
      <c r="A51" s="100" t="s">
        <v>4872</v>
      </c>
      <c r="B51" s="100" t="s">
        <v>4711</v>
      </c>
      <c r="C51" s="100" t="s">
        <v>4873</v>
      </c>
      <c r="D51" t="b">
        <f t="shared" si="0"/>
        <v>1</v>
      </c>
      <c r="E51" t="b">
        <f t="shared" si="2"/>
        <v>1</v>
      </c>
      <c r="F51" t="b">
        <f t="shared" si="1"/>
        <v>1</v>
      </c>
    </row>
    <row r="52" spans="1:6" hidden="1">
      <c r="A52" s="100" t="s">
        <v>4872</v>
      </c>
      <c r="B52" s="100" t="s">
        <v>4711</v>
      </c>
      <c r="C52" s="100" t="s">
        <v>4874</v>
      </c>
      <c r="D52" t="b">
        <f t="shared" si="0"/>
        <v>1</v>
      </c>
      <c r="E52" t="b">
        <f t="shared" si="2"/>
        <v>1</v>
      </c>
      <c r="F52" t="b">
        <f t="shared" si="1"/>
        <v>1</v>
      </c>
    </row>
    <row r="53" spans="1:6" hidden="1">
      <c r="A53" s="100" t="s">
        <v>4872</v>
      </c>
      <c r="B53" s="100" t="s">
        <v>4711</v>
      </c>
      <c r="C53" s="100" t="s">
        <v>4875</v>
      </c>
      <c r="D53" t="b">
        <f t="shared" si="0"/>
        <v>1</v>
      </c>
      <c r="E53" t="b">
        <f t="shared" si="2"/>
        <v>1</v>
      </c>
      <c r="F53" t="b">
        <f t="shared" si="1"/>
        <v>1</v>
      </c>
    </row>
    <row r="54" spans="1:6" hidden="1">
      <c r="A54" s="100" t="s">
        <v>4872</v>
      </c>
      <c r="B54" s="100" t="s">
        <v>4711</v>
      </c>
      <c r="C54" s="100" t="s">
        <v>4876</v>
      </c>
      <c r="D54" t="b">
        <f t="shared" si="0"/>
        <v>1</v>
      </c>
      <c r="E54" t="b">
        <f t="shared" si="2"/>
        <v>1</v>
      </c>
      <c r="F54" t="b">
        <f t="shared" si="1"/>
        <v>1</v>
      </c>
    </row>
    <row r="55" spans="1:6" hidden="1">
      <c r="A55" s="100" t="s">
        <v>4838</v>
      </c>
      <c r="B55" s="100" t="s">
        <v>4711</v>
      </c>
      <c r="C55" s="100" t="s">
        <v>391</v>
      </c>
      <c r="D55" t="b">
        <f t="shared" si="0"/>
        <v>1</v>
      </c>
      <c r="E55" t="b">
        <f t="shared" si="2"/>
        <v>1</v>
      </c>
      <c r="F55" t="b">
        <f t="shared" si="1"/>
        <v>1</v>
      </c>
    </row>
    <row r="56" spans="1:6" hidden="1">
      <c r="A56" s="100" t="s">
        <v>4838</v>
      </c>
      <c r="B56" s="100" t="s">
        <v>4711</v>
      </c>
      <c r="C56" s="100" t="s">
        <v>393</v>
      </c>
      <c r="D56" t="b">
        <f t="shared" si="0"/>
        <v>1</v>
      </c>
      <c r="E56" t="b">
        <f t="shared" si="2"/>
        <v>1</v>
      </c>
      <c r="F56" t="b">
        <f t="shared" si="1"/>
        <v>1</v>
      </c>
    </row>
    <row r="57" spans="1:6" hidden="1">
      <c r="A57" s="100" t="s">
        <v>4838</v>
      </c>
      <c r="B57" s="100" t="s">
        <v>4711</v>
      </c>
      <c r="C57" s="100" t="s">
        <v>395</v>
      </c>
      <c r="D57" t="b">
        <f t="shared" si="0"/>
        <v>1</v>
      </c>
      <c r="E57" t="b">
        <f t="shared" si="2"/>
        <v>1</v>
      </c>
      <c r="F57" t="b">
        <f t="shared" si="1"/>
        <v>1</v>
      </c>
    </row>
    <row r="58" spans="1:6" hidden="1">
      <c r="A58" s="100" t="s">
        <v>4830</v>
      </c>
      <c r="B58" s="100" t="s">
        <v>4711</v>
      </c>
      <c r="C58" s="100" t="s">
        <v>371</v>
      </c>
      <c r="D58" t="b">
        <f t="shared" si="0"/>
        <v>1</v>
      </c>
      <c r="E58" t="b">
        <f t="shared" si="2"/>
        <v>1</v>
      </c>
      <c r="F58" t="b">
        <f t="shared" si="1"/>
        <v>1</v>
      </c>
    </row>
    <row r="59" spans="1:6" hidden="1">
      <c r="A59" s="100" t="s">
        <v>4830</v>
      </c>
      <c r="B59" s="100" t="s">
        <v>4711</v>
      </c>
      <c r="C59" s="100" t="s">
        <v>373</v>
      </c>
      <c r="D59" t="b">
        <f t="shared" si="0"/>
        <v>1</v>
      </c>
      <c r="E59" t="b">
        <f t="shared" si="2"/>
        <v>1</v>
      </c>
      <c r="F59" t="b">
        <f t="shared" si="1"/>
        <v>1</v>
      </c>
    </row>
    <row r="60" spans="1:6" hidden="1">
      <c r="A60" s="100" t="s">
        <v>4830</v>
      </c>
      <c r="B60" s="100" t="s">
        <v>4711</v>
      </c>
      <c r="C60" s="100" t="s">
        <v>375</v>
      </c>
      <c r="D60" t="b">
        <f t="shared" si="0"/>
        <v>1</v>
      </c>
      <c r="E60" t="b">
        <f t="shared" si="2"/>
        <v>1</v>
      </c>
      <c r="F60" t="b">
        <f t="shared" si="1"/>
        <v>1</v>
      </c>
    </row>
    <row r="61" spans="1:6" hidden="1">
      <c r="A61" s="100" t="s">
        <v>4843</v>
      </c>
      <c r="B61" s="100" t="s">
        <v>4711</v>
      </c>
      <c r="C61" s="100" t="s">
        <v>409</v>
      </c>
      <c r="D61" t="b">
        <f t="shared" si="0"/>
        <v>1</v>
      </c>
      <c r="E61" t="b">
        <f t="shared" si="2"/>
        <v>1</v>
      </c>
      <c r="F61" t="b">
        <f t="shared" si="1"/>
        <v>1</v>
      </c>
    </row>
    <row r="62" spans="1:6" hidden="1">
      <c r="A62" s="100" t="s">
        <v>4844</v>
      </c>
      <c r="B62" s="100" t="s">
        <v>4711</v>
      </c>
      <c r="C62" s="100" t="s">
        <v>402</v>
      </c>
      <c r="D62" t="b">
        <f t="shared" si="0"/>
        <v>1</v>
      </c>
      <c r="E62" t="b">
        <f t="shared" si="2"/>
        <v>1</v>
      </c>
      <c r="F62" t="b">
        <f t="shared" si="1"/>
        <v>1</v>
      </c>
    </row>
    <row r="63" spans="1:6" hidden="1">
      <c r="A63" s="100" t="s">
        <v>4829</v>
      </c>
      <c r="B63" s="100" t="s">
        <v>4711</v>
      </c>
      <c r="C63" s="100" t="s">
        <v>357</v>
      </c>
      <c r="D63" t="b">
        <f t="shared" si="0"/>
        <v>1</v>
      </c>
      <c r="E63" t="b">
        <f t="shared" si="2"/>
        <v>1</v>
      </c>
      <c r="F63" t="b">
        <f t="shared" si="1"/>
        <v>1</v>
      </c>
    </row>
    <row r="64" spans="1:6" hidden="1">
      <c r="A64" s="100" t="s">
        <v>4829</v>
      </c>
      <c r="B64" s="100" t="s">
        <v>4711</v>
      </c>
      <c r="C64" s="100" t="s">
        <v>359</v>
      </c>
      <c r="D64" t="b">
        <f t="shared" si="0"/>
        <v>1</v>
      </c>
      <c r="E64" t="b">
        <f t="shared" si="2"/>
        <v>1</v>
      </c>
      <c r="F64" t="b">
        <f t="shared" si="1"/>
        <v>1</v>
      </c>
    </row>
    <row r="65" spans="1:6" hidden="1">
      <c r="A65" s="100" t="s">
        <v>4829</v>
      </c>
      <c r="B65" s="100" t="s">
        <v>4711</v>
      </c>
      <c r="C65" s="100" t="s">
        <v>361</v>
      </c>
      <c r="D65" t="b">
        <f t="shared" si="0"/>
        <v>1</v>
      </c>
      <c r="E65" t="b">
        <f t="shared" si="2"/>
        <v>1</v>
      </c>
      <c r="F65" t="b">
        <f t="shared" si="1"/>
        <v>1</v>
      </c>
    </row>
    <row r="66" spans="1:6" hidden="1">
      <c r="A66" s="100" t="s">
        <v>4829</v>
      </c>
      <c r="B66" s="100" t="s">
        <v>4711</v>
      </c>
      <c r="C66" s="100" t="s">
        <v>363</v>
      </c>
      <c r="D66" t="b">
        <f t="shared" si="0"/>
        <v>1</v>
      </c>
      <c r="E66" t="b">
        <f t="shared" si="2"/>
        <v>1</v>
      </c>
      <c r="F66" t="b">
        <f t="shared" si="1"/>
        <v>1</v>
      </c>
    </row>
    <row r="67" spans="1:6" hidden="1">
      <c r="A67" s="100" t="s">
        <v>4829</v>
      </c>
      <c r="B67" s="100" t="s">
        <v>4711</v>
      </c>
      <c r="C67" s="100" t="s">
        <v>365</v>
      </c>
      <c r="D67" t="b">
        <f t="shared" ref="D67:D130" si="3">IF(C67&lt;&gt;C68,TRUE,FALSE)</f>
        <v>1</v>
      </c>
      <c r="E67" t="b">
        <f t="shared" si="2"/>
        <v>1</v>
      </c>
      <c r="F67" t="b">
        <f t="shared" ref="F67:F130" si="4">AND(D67,E67)</f>
        <v>1</v>
      </c>
    </row>
    <row r="68" spans="1:6" hidden="1">
      <c r="A68" s="100" t="s">
        <v>4838</v>
      </c>
      <c r="B68" s="100" t="s">
        <v>4711</v>
      </c>
      <c r="C68" s="100" t="s">
        <v>398</v>
      </c>
      <c r="D68" t="b">
        <f t="shared" si="3"/>
        <v>1</v>
      </c>
      <c r="E68" t="b">
        <f t="shared" ref="E68:E131" si="5">IF(C67&lt;&gt;C68,TRUE,FALSE)</f>
        <v>1</v>
      </c>
      <c r="F68" t="b">
        <f t="shared" si="4"/>
        <v>1</v>
      </c>
    </row>
    <row r="69" spans="1:6" hidden="1">
      <c r="A69" s="100" t="s">
        <v>4838</v>
      </c>
      <c r="B69" s="100" t="s">
        <v>4711</v>
      </c>
      <c r="C69" s="100" t="s">
        <v>378</v>
      </c>
      <c r="D69" t="b">
        <f t="shared" si="3"/>
        <v>1</v>
      </c>
      <c r="E69" t="b">
        <f t="shared" si="5"/>
        <v>1</v>
      </c>
      <c r="F69" t="b">
        <f t="shared" si="4"/>
        <v>1</v>
      </c>
    </row>
    <row r="70" spans="1:6" hidden="1">
      <c r="A70" s="100" t="s">
        <v>4838</v>
      </c>
      <c r="B70" s="100" t="s">
        <v>4711</v>
      </c>
      <c r="C70" s="100" t="s">
        <v>380</v>
      </c>
      <c r="D70" t="b">
        <f t="shared" si="3"/>
        <v>1</v>
      </c>
      <c r="E70" t="b">
        <f t="shared" si="5"/>
        <v>1</v>
      </c>
      <c r="F70" t="b">
        <f t="shared" si="4"/>
        <v>1</v>
      </c>
    </row>
    <row r="71" spans="1:6" hidden="1">
      <c r="A71" s="100" t="s">
        <v>4838</v>
      </c>
      <c r="B71" s="100" t="s">
        <v>4711</v>
      </c>
      <c r="C71" s="100" t="s">
        <v>382</v>
      </c>
      <c r="D71" t="b">
        <f t="shared" si="3"/>
        <v>1</v>
      </c>
      <c r="E71" t="b">
        <f t="shared" si="5"/>
        <v>1</v>
      </c>
      <c r="F71" t="b">
        <f t="shared" si="4"/>
        <v>1</v>
      </c>
    </row>
    <row r="72" spans="1:6" hidden="1">
      <c r="A72" s="100" t="s">
        <v>4838</v>
      </c>
      <c r="B72" s="100" t="s">
        <v>4711</v>
      </c>
      <c r="C72" s="100" t="s">
        <v>384</v>
      </c>
      <c r="D72" t="b">
        <f t="shared" si="3"/>
        <v>1</v>
      </c>
      <c r="E72" t="b">
        <f t="shared" si="5"/>
        <v>1</v>
      </c>
      <c r="F72" t="b">
        <f t="shared" si="4"/>
        <v>1</v>
      </c>
    </row>
    <row r="73" spans="1:6" hidden="1">
      <c r="A73" s="100" t="s">
        <v>4838</v>
      </c>
      <c r="B73" s="100" t="s">
        <v>4711</v>
      </c>
      <c r="C73" s="100" t="s">
        <v>386</v>
      </c>
      <c r="D73" t="b">
        <f t="shared" si="3"/>
        <v>1</v>
      </c>
      <c r="E73" t="b">
        <f t="shared" si="5"/>
        <v>1</v>
      </c>
      <c r="F73" t="b">
        <f t="shared" si="4"/>
        <v>1</v>
      </c>
    </row>
    <row r="74" spans="1:6" hidden="1">
      <c r="A74" s="100" t="s">
        <v>4838</v>
      </c>
      <c r="B74" s="100" t="s">
        <v>4711</v>
      </c>
      <c r="C74" s="100" t="s">
        <v>388</v>
      </c>
      <c r="D74" t="b">
        <f t="shared" si="3"/>
        <v>1</v>
      </c>
      <c r="E74" t="b">
        <f t="shared" si="5"/>
        <v>1</v>
      </c>
      <c r="F74" t="b">
        <f t="shared" si="4"/>
        <v>1</v>
      </c>
    </row>
    <row r="75" spans="1:6" hidden="1">
      <c r="A75" s="100" t="s">
        <v>4838</v>
      </c>
      <c r="B75" s="100" t="s">
        <v>4711</v>
      </c>
      <c r="C75" s="100" t="s">
        <v>390</v>
      </c>
      <c r="D75" t="b">
        <f t="shared" si="3"/>
        <v>1</v>
      </c>
      <c r="E75" t="b">
        <f t="shared" si="5"/>
        <v>1</v>
      </c>
      <c r="F75" t="b">
        <f t="shared" si="4"/>
        <v>1</v>
      </c>
    </row>
    <row r="76" spans="1:6" hidden="1">
      <c r="A76" s="100" t="s">
        <v>4872</v>
      </c>
      <c r="B76" s="100" t="s">
        <v>4711</v>
      </c>
      <c r="C76" s="100" t="s">
        <v>4877</v>
      </c>
      <c r="D76" t="b">
        <f t="shared" si="3"/>
        <v>1</v>
      </c>
      <c r="E76" t="b">
        <f t="shared" si="5"/>
        <v>1</v>
      </c>
      <c r="F76" t="b">
        <f t="shared" si="4"/>
        <v>1</v>
      </c>
    </row>
    <row r="77" spans="1:6" hidden="1">
      <c r="A77" s="100" t="s">
        <v>4872</v>
      </c>
      <c r="B77" s="100" t="s">
        <v>4711</v>
      </c>
      <c r="C77" s="100" t="s">
        <v>4878</v>
      </c>
      <c r="D77" t="b">
        <f t="shared" si="3"/>
        <v>1</v>
      </c>
      <c r="E77" t="b">
        <f t="shared" si="5"/>
        <v>1</v>
      </c>
      <c r="F77" t="b">
        <f t="shared" si="4"/>
        <v>1</v>
      </c>
    </row>
    <row r="78" spans="1:6" hidden="1">
      <c r="A78" s="100" t="s">
        <v>4872</v>
      </c>
      <c r="B78" s="100" t="s">
        <v>4711</v>
      </c>
      <c r="C78" s="100" t="s">
        <v>4879</v>
      </c>
      <c r="D78" t="b">
        <f t="shared" si="3"/>
        <v>1</v>
      </c>
      <c r="E78" t="b">
        <f t="shared" si="5"/>
        <v>1</v>
      </c>
      <c r="F78" t="b">
        <f t="shared" si="4"/>
        <v>1</v>
      </c>
    </row>
    <row r="79" spans="1:6" hidden="1">
      <c r="A79" s="100" t="s">
        <v>4872</v>
      </c>
      <c r="B79" s="100" t="s">
        <v>4711</v>
      </c>
      <c r="C79" s="100" t="s">
        <v>4880</v>
      </c>
      <c r="D79" t="b">
        <f t="shared" si="3"/>
        <v>1</v>
      </c>
      <c r="E79" t="b">
        <f t="shared" si="5"/>
        <v>1</v>
      </c>
      <c r="F79" t="b">
        <f t="shared" si="4"/>
        <v>1</v>
      </c>
    </row>
    <row r="80" spans="1:6" hidden="1">
      <c r="A80" s="100" t="s">
        <v>4838</v>
      </c>
      <c r="B80" s="100" t="s">
        <v>4711</v>
      </c>
      <c r="C80" s="100" t="s">
        <v>392</v>
      </c>
      <c r="D80" t="b">
        <f t="shared" si="3"/>
        <v>1</v>
      </c>
      <c r="E80" t="b">
        <f t="shared" si="5"/>
        <v>1</v>
      </c>
      <c r="F80" t="b">
        <f t="shared" si="4"/>
        <v>1</v>
      </c>
    </row>
    <row r="81" spans="1:6" hidden="1">
      <c r="A81" s="100" t="s">
        <v>4838</v>
      </c>
      <c r="B81" s="100" t="s">
        <v>4711</v>
      </c>
      <c r="C81" s="100" t="s">
        <v>394</v>
      </c>
      <c r="D81" t="b">
        <f t="shared" si="3"/>
        <v>1</v>
      </c>
      <c r="E81" t="b">
        <f t="shared" si="5"/>
        <v>1</v>
      </c>
      <c r="F81" t="b">
        <f t="shared" si="4"/>
        <v>1</v>
      </c>
    </row>
    <row r="82" spans="1:6" hidden="1">
      <c r="A82" s="100" t="s">
        <v>4838</v>
      </c>
      <c r="B82" s="100" t="s">
        <v>4711</v>
      </c>
      <c r="C82" s="100" t="s">
        <v>396</v>
      </c>
      <c r="D82" t="b">
        <f t="shared" si="3"/>
        <v>1</v>
      </c>
      <c r="E82" t="b">
        <f t="shared" si="5"/>
        <v>1</v>
      </c>
      <c r="F82" t="b">
        <f t="shared" si="4"/>
        <v>1</v>
      </c>
    </row>
    <row r="83" spans="1:6" hidden="1">
      <c r="A83" s="100" t="s">
        <v>4838</v>
      </c>
      <c r="B83" s="100" t="s">
        <v>4711</v>
      </c>
      <c r="C83" s="100" t="s">
        <v>397</v>
      </c>
      <c r="D83" t="b">
        <f t="shared" si="3"/>
        <v>1</v>
      </c>
      <c r="E83" t="b">
        <f t="shared" si="5"/>
        <v>1</v>
      </c>
      <c r="F83" t="b">
        <f t="shared" si="4"/>
        <v>1</v>
      </c>
    </row>
    <row r="84" spans="1:6" hidden="1">
      <c r="A84" s="100" t="s">
        <v>4830</v>
      </c>
      <c r="B84" s="100" t="s">
        <v>4711</v>
      </c>
      <c r="C84" s="100" t="s">
        <v>372</v>
      </c>
      <c r="D84" t="b">
        <f t="shared" si="3"/>
        <v>1</v>
      </c>
      <c r="E84" t="b">
        <f t="shared" si="5"/>
        <v>1</v>
      </c>
      <c r="F84" t="b">
        <f t="shared" si="4"/>
        <v>1</v>
      </c>
    </row>
    <row r="85" spans="1:6" hidden="1">
      <c r="A85" s="100" t="s">
        <v>4830</v>
      </c>
      <c r="B85" s="100" t="s">
        <v>4711</v>
      </c>
      <c r="C85" s="100" t="s">
        <v>374</v>
      </c>
      <c r="D85" t="b">
        <f t="shared" si="3"/>
        <v>1</v>
      </c>
      <c r="E85" t="b">
        <f t="shared" si="5"/>
        <v>1</v>
      </c>
      <c r="F85" t="b">
        <f t="shared" si="4"/>
        <v>1</v>
      </c>
    </row>
    <row r="86" spans="1:6" hidden="1">
      <c r="A86" s="100" t="s">
        <v>4830</v>
      </c>
      <c r="B86" s="100" t="s">
        <v>4711</v>
      </c>
      <c r="C86" s="100" t="s">
        <v>376</v>
      </c>
      <c r="D86" t="b">
        <f t="shared" si="3"/>
        <v>1</v>
      </c>
      <c r="E86" t="b">
        <f t="shared" si="5"/>
        <v>1</v>
      </c>
      <c r="F86" t="b">
        <f t="shared" si="4"/>
        <v>1</v>
      </c>
    </row>
    <row r="87" spans="1:6">
      <c r="A87" s="100" t="s">
        <v>4850</v>
      </c>
      <c r="B87" s="100" t="s">
        <v>4711</v>
      </c>
      <c r="C87" s="100" t="s">
        <v>404</v>
      </c>
      <c r="D87" t="b">
        <f t="shared" si="3"/>
        <v>0</v>
      </c>
      <c r="E87" t="b">
        <f t="shared" si="5"/>
        <v>1</v>
      </c>
      <c r="F87" t="b">
        <f t="shared" si="4"/>
        <v>0</v>
      </c>
    </row>
    <row r="88" spans="1:6">
      <c r="A88" s="100" t="s">
        <v>4841</v>
      </c>
      <c r="B88" s="100" t="s">
        <v>4711</v>
      </c>
      <c r="C88" s="100" t="s">
        <v>404</v>
      </c>
      <c r="D88" t="b">
        <f t="shared" si="3"/>
        <v>1</v>
      </c>
      <c r="E88" t="b">
        <f t="shared" si="5"/>
        <v>0</v>
      </c>
      <c r="F88" t="b">
        <f t="shared" si="4"/>
        <v>0</v>
      </c>
    </row>
    <row r="89" spans="1:6" hidden="1">
      <c r="A89" s="100" t="s">
        <v>4851</v>
      </c>
      <c r="B89" s="100" t="s">
        <v>4711</v>
      </c>
      <c r="C89" s="100" t="s">
        <v>403</v>
      </c>
      <c r="D89" t="b">
        <f t="shared" si="3"/>
        <v>1</v>
      </c>
      <c r="E89" t="b">
        <f t="shared" si="5"/>
        <v>1</v>
      </c>
      <c r="F89" t="b">
        <f t="shared" si="4"/>
        <v>1</v>
      </c>
    </row>
    <row r="90" spans="1:6" hidden="1">
      <c r="A90" s="100" t="s">
        <v>4841</v>
      </c>
      <c r="B90" s="100" t="s">
        <v>4711</v>
      </c>
      <c r="C90" s="100" t="s">
        <v>405</v>
      </c>
      <c r="D90" t="b">
        <f t="shared" si="3"/>
        <v>1</v>
      </c>
      <c r="E90" t="b">
        <f t="shared" si="5"/>
        <v>1</v>
      </c>
      <c r="F90" t="b">
        <f t="shared" si="4"/>
        <v>1</v>
      </c>
    </row>
    <row r="91" spans="1:6" hidden="1">
      <c r="A91" s="100" t="s">
        <v>4841</v>
      </c>
      <c r="B91" s="100" t="s">
        <v>4711</v>
      </c>
      <c r="C91" s="100" t="s">
        <v>406</v>
      </c>
      <c r="D91" t="b">
        <f t="shared" si="3"/>
        <v>1</v>
      </c>
      <c r="E91" t="b">
        <f t="shared" si="5"/>
        <v>1</v>
      </c>
      <c r="F91" t="b">
        <f t="shared" si="4"/>
        <v>1</v>
      </c>
    </row>
    <row r="92" spans="1:6" hidden="1">
      <c r="A92" s="100" t="s">
        <v>4841</v>
      </c>
      <c r="B92" s="100" t="s">
        <v>4711</v>
      </c>
      <c r="C92" s="100" t="s">
        <v>407</v>
      </c>
      <c r="D92" t="b">
        <f t="shared" si="3"/>
        <v>1</v>
      </c>
      <c r="E92" t="b">
        <f t="shared" si="5"/>
        <v>1</v>
      </c>
      <c r="F92" t="b">
        <f t="shared" si="4"/>
        <v>1</v>
      </c>
    </row>
    <row r="93" spans="1:6" hidden="1">
      <c r="A93" s="100" t="s">
        <v>4841</v>
      </c>
      <c r="B93" s="100" t="s">
        <v>4711</v>
      </c>
      <c r="C93" s="100" t="s">
        <v>731</v>
      </c>
      <c r="D93" t="b">
        <f t="shared" si="3"/>
        <v>1</v>
      </c>
      <c r="E93" t="b">
        <f t="shared" si="5"/>
        <v>1</v>
      </c>
      <c r="F93" t="b">
        <f t="shared" si="4"/>
        <v>1</v>
      </c>
    </row>
    <row r="94" spans="1:6" hidden="1">
      <c r="A94" s="100" t="s">
        <v>4841</v>
      </c>
      <c r="B94" s="100" t="s">
        <v>4711</v>
      </c>
      <c r="C94" s="100" t="s">
        <v>732</v>
      </c>
      <c r="D94" t="b">
        <f t="shared" si="3"/>
        <v>1</v>
      </c>
      <c r="E94" t="b">
        <f t="shared" si="5"/>
        <v>1</v>
      </c>
      <c r="F94" t="b">
        <f t="shared" si="4"/>
        <v>1</v>
      </c>
    </row>
    <row r="95" spans="1:6" hidden="1">
      <c r="A95" s="100" t="s">
        <v>4841</v>
      </c>
      <c r="B95" s="100" t="s">
        <v>4711</v>
      </c>
      <c r="C95" s="100" t="s">
        <v>735</v>
      </c>
      <c r="D95" t="b">
        <f t="shared" si="3"/>
        <v>1</v>
      </c>
      <c r="E95" t="b">
        <f t="shared" si="5"/>
        <v>1</v>
      </c>
      <c r="F95" t="b">
        <f t="shared" si="4"/>
        <v>1</v>
      </c>
    </row>
    <row r="96" spans="1:6" hidden="1">
      <c r="A96" s="100" t="s">
        <v>4841</v>
      </c>
      <c r="B96" s="100" t="s">
        <v>4711</v>
      </c>
      <c r="C96" s="100" t="s">
        <v>733</v>
      </c>
      <c r="D96" t="b">
        <f t="shared" si="3"/>
        <v>1</v>
      </c>
      <c r="E96" t="b">
        <f t="shared" si="5"/>
        <v>1</v>
      </c>
      <c r="F96" t="b">
        <f t="shared" si="4"/>
        <v>1</v>
      </c>
    </row>
    <row r="97" spans="1:6" hidden="1">
      <c r="A97" s="100" t="s">
        <v>4845</v>
      </c>
      <c r="B97" s="100" t="s">
        <v>4711</v>
      </c>
      <c r="C97" s="100" t="s">
        <v>411</v>
      </c>
      <c r="D97" t="b">
        <f t="shared" si="3"/>
        <v>1</v>
      </c>
      <c r="E97" t="b">
        <f t="shared" si="5"/>
        <v>1</v>
      </c>
      <c r="F97" t="b">
        <f t="shared" si="4"/>
        <v>1</v>
      </c>
    </row>
    <row r="98" spans="1:6" hidden="1">
      <c r="A98" s="100" t="s">
        <v>4839</v>
      </c>
      <c r="B98" s="100" t="s">
        <v>4711</v>
      </c>
      <c r="C98" s="100" t="s">
        <v>421</v>
      </c>
      <c r="D98" t="b">
        <f t="shared" si="3"/>
        <v>1</v>
      </c>
      <c r="E98" t="b">
        <f t="shared" si="5"/>
        <v>1</v>
      </c>
      <c r="F98" t="b">
        <f t="shared" si="4"/>
        <v>1</v>
      </c>
    </row>
    <row r="99" spans="1:6" hidden="1">
      <c r="A99" s="100" t="s">
        <v>4841</v>
      </c>
      <c r="B99" s="100" t="s">
        <v>4711</v>
      </c>
      <c r="C99" s="100" t="s">
        <v>734</v>
      </c>
      <c r="D99" t="b">
        <f t="shared" si="3"/>
        <v>1</v>
      </c>
      <c r="E99" t="b">
        <f t="shared" si="5"/>
        <v>1</v>
      </c>
      <c r="F99" t="b">
        <f t="shared" si="4"/>
        <v>1</v>
      </c>
    </row>
    <row r="100" spans="1:6" hidden="1">
      <c r="A100" s="100" t="s">
        <v>4841</v>
      </c>
      <c r="B100" s="100" t="s">
        <v>4711</v>
      </c>
      <c r="C100" s="100" t="s">
        <v>736</v>
      </c>
      <c r="D100" t="b">
        <f t="shared" si="3"/>
        <v>1</v>
      </c>
      <c r="E100" t="b">
        <f t="shared" si="5"/>
        <v>1</v>
      </c>
      <c r="F100" t="b">
        <f t="shared" si="4"/>
        <v>1</v>
      </c>
    </row>
    <row r="101" spans="1:6" hidden="1">
      <c r="A101" s="100" t="s">
        <v>4839</v>
      </c>
      <c r="B101" s="100" t="s">
        <v>4711</v>
      </c>
      <c r="C101" s="100" t="s">
        <v>420</v>
      </c>
      <c r="D101" t="b">
        <f t="shared" si="3"/>
        <v>1</v>
      </c>
      <c r="E101" t="b">
        <f t="shared" si="5"/>
        <v>1</v>
      </c>
      <c r="F101" t="b">
        <f t="shared" si="4"/>
        <v>1</v>
      </c>
    </row>
    <row r="102" spans="1:6" hidden="1">
      <c r="A102" s="100" t="s">
        <v>4839</v>
      </c>
      <c r="B102" s="100" t="s">
        <v>4711</v>
      </c>
      <c r="C102" s="100" t="s">
        <v>418</v>
      </c>
      <c r="D102" t="b">
        <f t="shared" si="3"/>
        <v>1</v>
      </c>
      <c r="E102" t="b">
        <f t="shared" si="5"/>
        <v>1</v>
      </c>
      <c r="F102" t="b">
        <f t="shared" si="4"/>
        <v>1</v>
      </c>
    </row>
    <row r="103" spans="1:6" hidden="1">
      <c r="A103" s="100" t="s">
        <v>4839</v>
      </c>
      <c r="B103" s="100" t="s">
        <v>4711</v>
      </c>
      <c r="C103" s="100" t="s">
        <v>419</v>
      </c>
      <c r="D103" t="b">
        <f t="shared" si="3"/>
        <v>1</v>
      </c>
      <c r="E103" t="b">
        <f t="shared" si="5"/>
        <v>1</v>
      </c>
      <c r="F103" t="b">
        <f t="shared" si="4"/>
        <v>1</v>
      </c>
    </row>
    <row r="104" spans="1:6" hidden="1">
      <c r="A104" s="100" t="s">
        <v>4839</v>
      </c>
      <c r="B104" s="100" t="s">
        <v>4711</v>
      </c>
      <c r="C104" s="100" t="s">
        <v>422</v>
      </c>
      <c r="D104" t="b">
        <f t="shared" si="3"/>
        <v>1</v>
      </c>
      <c r="E104" t="b">
        <f t="shared" si="5"/>
        <v>1</v>
      </c>
      <c r="F104" t="b">
        <f t="shared" si="4"/>
        <v>1</v>
      </c>
    </row>
    <row r="105" spans="1:6" hidden="1">
      <c r="A105" s="100" t="s">
        <v>4839</v>
      </c>
      <c r="B105" s="100" t="s">
        <v>4711</v>
      </c>
      <c r="C105" s="100" t="s">
        <v>423</v>
      </c>
      <c r="D105" t="b">
        <f t="shared" si="3"/>
        <v>1</v>
      </c>
      <c r="E105" t="b">
        <f t="shared" si="5"/>
        <v>1</v>
      </c>
      <c r="F105" t="b">
        <f t="shared" si="4"/>
        <v>1</v>
      </c>
    </row>
    <row r="106" spans="1:6" hidden="1">
      <c r="A106" s="100" t="s">
        <v>4839</v>
      </c>
      <c r="B106" s="100" t="s">
        <v>4711</v>
      </c>
      <c r="C106" s="100" t="s">
        <v>737</v>
      </c>
      <c r="D106" t="b">
        <f t="shared" si="3"/>
        <v>1</v>
      </c>
      <c r="E106" t="b">
        <f t="shared" si="5"/>
        <v>1</v>
      </c>
      <c r="F106" t="b">
        <f t="shared" si="4"/>
        <v>1</v>
      </c>
    </row>
    <row r="107" spans="1:6" hidden="1">
      <c r="A107" s="100" t="s">
        <v>4832</v>
      </c>
      <c r="B107" s="100" t="s">
        <v>4711</v>
      </c>
      <c r="C107" s="100" t="s">
        <v>369</v>
      </c>
      <c r="D107" t="b">
        <f t="shared" si="3"/>
        <v>1</v>
      </c>
      <c r="E107" t="b">
        <f t="shared" si="5"/>
        <v>1</v>
      </c>
      <c r="F107" t="b">
        <f t="shared" si="4"/>
        <v>1</v>
      </c>
    </row>
    <row r="108" spans="1:6" hidden="1">
      <c r="A108" s="100" t="s">
        <v>4846</v>
      </c>
      <c r="B108" s="100" t="s">
        <v>4711</v>
      </c>
      <c r="C108" s="100" t="s">
        <v>410</v>
      </c>
      <c r="D108" t="b">
        <f t="shared" si="3"/>
        <v>1</v>
      </c>
      <c r="E108" t="b">
        <f t="shared" si="5"/>
        <v>1</v>
      </c>
      <c r="F108" t="b">
        <f t="shared" si="4"/>
        <v>1</v>
      </c>
    </row>
    <row r="109" spans="1:6" hidden="1">
      <c r="A109" s="100" t="s">
        <v>4840</v>
      </c>
      <c r="B109" s="100" t="s">
        <v>4711</v>
      </c>
      <c r="C109" s="100" t="s">
        <v>415</v>
      </c>
      <c r="D109" t="b">
        <f t="shared" si="3"/>
        <v>1</v>
      </c>
      <c r="E109" t="b">
        <f t="shared" si="5"/>
        <v>1</v>
      </c>
      <c r="F109" t="b">
        <f t="shared" si="4"/>
        <v>1</v>
      </c>
    </row>
    <row r="110" spans="1:6">
      <c r="A110" s="100" t="s">
        <v>4847</v>
      </c>
      <c r="B110" s="100" t="s">
        <v>4711</v>
      </c>
      <c r="C110" s="100" t="s">
        <v>417</v>
      </c>
      <c r="D110" t="b">
        <f t="shared" si="3"/>
        <v>0</v>
      </c>
      <c r="E110" t="b">
        <f t="shared" si="5"/>
        <v>1</v>
      </c>
      <c r="F110" t="b">
        <f t="shared" si="4"/>
        <v>0</v>
      </c>
    </row>
    <row r="111" spans="1:6">
      <c r="A111" s="100" t="s">
        <v>4840</v>
      </c>
      <c r="B111" s="100" t="s">
        <v>4711</v>
      </c>
      <c r="C111" s="100" t="s">
        <v>417</v>
      </c>
      <c r="D111" t="b">
        <f t="shared" si="3"/>
        <v>1</v>
      </c>
      <c r="E111" t="b">
        <f t="shared" si="5"/>
        <v>0</v>
      </c>
      <c r="F111" t="b">
        <f t="shared" si="4"/>
        <v>0</v>
      </c>
    </row>
    <row r="112" spans="1:6" hidden="1">
      <c r="A112" s="100" t="s">
        <v>4847</v>
      </c>
      <c r="B112" s="100" t="s">
        <v>4711</v>
      </c>
      <c r="C112" s="100" t="s">
        <v>4848</v>
      </c>
      <c r="D112" t="b">
        <f t="shared" si="3"/>
        <v>1</v>
      </c>
      <c r="E112" t="b">
        <f t="shared" si="5"/>
        <v>1</v>
      </c>
      <c r="F112" t="b">
        <f t="shared" si="4"/>
        <v>1</v>
      </c>
    </row>
    <row r="113" spans="1:6" hidden="1">
      <c r="A113" s="100" t="s">
        <v>4840</v>
      </c>
      <c r="B113" s="100" t="s">
        <v>4711</v>
      </c>
      <c r="C113" s="100" t="s">
        <v>414</v>
      </c>
      <c r="D113" t="b">
        <f t="shared" si="3"/>
        <v>1</v>
      </c>
      <c r="E113" t="b">
        <f t="shared" si="5"/>
        <v>1</v>
      </c>
      <c r="F113" t="b">
        <f t="shared" si="4"/>
        <v>1</v>
      </c>
    </row>
    <row r="114" spans="1:6" hidden="1">
      <c r="A114" s="100" t="s">
        <v>4840</v>
      </c>
      <c r="B114" s="100" t="s">
        <v>4711</v>
      </c>
      <c r="C114" s="100" t="s">
        <v>412</v>
      </c>
      <c r="D114" t="b">
        <f t="shared" si="3"/>
        <v>1</v>
      </c>
      <c r="E114" t="b">
        <f t="shared" si="5"/>
        <v>1</v>
      </c>
      <c r="F114" t="b">
        <f t="shared" si="4"/>
        <v>1</v>
      </c>
    </row>
    <row r="115" spans="1:6" hidden="1">
      <c r="A115" s="100" t="s">
        <v>4840</v>
      </c>
      <c r="B115" s="100" t="s">
        <v>4711</v>
      </c>
      <c r="C115" s="100" t="s">
        <v>413</v>
      </c>
      <c r="D115" t="b">
        <f t="shared" si="3"/>
        <v>1</v>
      </c>
      <c r="E115" t="b">
        <f t="shared" si="5"/>
        <v>1</v>
      </c>
      <c r="F115" t="b">
        <f t="shared" si="4"/>
        <v>1</v>
      </c>
    </row>
    <row r="116" spans="1:6" hidden="1">
      <c r="A116" s="100" t="s">
        <v>4840</v>
      </c>
      <c r="B116" s="100" t="s">
        <v>4711</v>
      </c>
      <c r="C116" s="100" t="s">
        <v>416</v>
      </c>
      <c r="D116" t="b">
        <f t="shared" si="3"/>
        <v>1</v>
      </c>
      <c r="E116" t="b">
        <f t="shared" si="5"/>
        <v>1</v>
      </c>
      <c r="F116" t="b">
        <f t="shared" si="4"/>
        <v>1</v>
      </c>
    </row>
    <row r="117" spans="1:6" hidden="1">
      <c r="A117" s="100" t="s">
        <v>4849</v>
      </c>
      <c r="B117" s="100" t="s">
        <v>4711</v>
      </c>
      <c r="C117" s="100" t="s">
        <v>400</v>
      </c>
      <c r="D117" t="b">
        <f t="shared" si="3"/>
        <v>1</v>
      </c>
      <c r="E117" t="b">
        <f t="shared" si="5"/>
        <v>1</v>
      </c>
      <c r="F117" t="b">
        <f t="shared" si="4"/>
        <v>1</v>
      </c>
    </row>
    <row r="118" spans="1:6" hidden="1">
      <c r="A118" s="100" t="s">
        <v>4831</v>
      </c>
      <c r="B118" s="100" t="s">
        <v>4711</v>
      </c>
      <c r="C118" s="100" t="s">
        <v>368</v>
      </c>
      <c r="D118" t="b">
        <f t="shared" si="3"/>
        <v>1</v>
      </c>
      <c r="E118" t="b">
        <f t="shared" si="5"/>
        <v>1</v>
      </c>
      <c r="F118" t="b">
        <f t="shared" si="4"/>
        <v>1</v>
      </c>
    </row>
    <row r="119" spans="1:6" hidden="1">
      <c r="A119" s="100" t="s">
        <v>4833</v>
      </c>
      <c r="B119" s="100" t="s">
        <v>4711</v>
      </c>
      <c r="C119" s="100" t="s">
        <v>370</v>
      </c>
      <c r="D119" t="b">
        <f t="shared" si="3"/>
        <v>1</v>
      </c>
      <c r="E119" t="b">
        <f t="shared" si="5"/>
        <v>1</v>
      </c>
      <c r="F119" t="b">
        <f t="shared" si="4"/>
        <v>1</v>
      </c>
    </row>
    <row r="120" spans="1:6" hidden="1">
      <c r="A120" s="100" t="s">
        <v>4833</v>
      </c>
      <c r="B120" s="100" t="s">
        <v>4711</v>
      </c>
      <c r="C120" s="100" t="s">
        <v>791</v>
      </c>
      <c r="D120" t="b">
        <f t="shared" si="3"/>
        <v>1</v>
      </c>
      <c r="E120" t="b">
        <f t="shared" si="5"/>
        <v>1</v>
      </c>
      <c r="F120" t="b">
        <f t="shared" si="4"/>
        <v>1</v>
      </c>
    </row>
    <row r="121" spans="1:6" hidden="1">
      <c r="A121" s="100" t="s">
        <v>4833</v>
      </c>
      <c r="B121" s="100" t="s">
        <v>4711</v>
      </c>
      <c r="C121" s="100" t="s">
        <v>792</v>
      </c>
      <c r="D121" t="b">
        <f t="shared" si="3"/>
        <v>1</v>
      </c>
      <c r="E121" t="b">
        <f t="shared" si="5"/>
        <v>1</v>
      </c>
      <c r="F121" t="b">
        <f t="shared" si="4"/>
        <v>1</v>
      </c>
    </row>
    <row r="122" spans="1:6" hidden="1">
      <c r="A122" s="100" t="s">
        <v>4833</v>
      </c>
      <c r="B122" s="100" t="s">
        <v>4711</v>
      </c>
      <c r="C122" s="100" t="s">
        <v>4834</v>
      </c>
      <c r="D122" t="b">
        <f t="shared" si="3"/>
        <v>1</v>
      </c>
      <c r="E122" t="b">
        <f t="shared" si="5"/>
        <v>1</v>
      </c>
      <c r="F122" t="b">
        <f t="shared" si="4"/>
        <v>1</v>
      </c>
    </row>
    <row r="123" spans="1:6" hidden="1">
      <c r="A123" s="100" t="s">
        <v>4833</v>
      </c>
      <c r="B123" s="100" t="s">
        <v>4711</v>
      </c>
      <c r="C123" s="100" t="s">
        <v>4835</v>
      </c>
      <c r="D123" t="b">
        <f t="shared" si="3"/>
        <v>1</v>
      </c>
      <c r="E123" t="b">
        <f t="shared" si="5"/>
        <v>1</v>
      </c>
      <c r="F123" t="b">
        <f t="shared" si="4"/>
        <v>1</v>
      </c>
    </row>
    <row r="124" spans="1:6" hidden="1">
      <c r="A124" s="100" t="s">
        <v>4852</v>
      </c>
      <c r="B124" s="100" t="s">
        <v>4711</v>
      </c>
      <c r="C124" s="100" t="s">
        <v>399</v>
      </c>
      <c r="D124" t="b">
        <f t="shared" si="3"/>
        <v>1</v>
      </c>
      <c r="E124" t="b">
        <f t="shared" si="5"/>
        <v>1</v>
      </c>
      <c r="F124" t="b">
        <f t="shared" si="4"/>
        <v>1</v>
      </c>
    </row>
    <row r="125" spans="1:6" hidden="1">
      <c r="A125" s="100" t="s">
        <v>4852</v>
      </c>
      <c r="B125" s="100" t="s">
        <v>4711</v>
      </c>
      <c r="C125" s="100" t="s">
        <v>739</v>
      </c>
      <c r="D125" t="b">
        <f t="shared" si="3"/>
        <v>1</v>
      </c>
      <c r="E125" t="b">
        <f t="shared" si="5"/>
        <v>1</v>
      </c>
      <c r="F125" t="b">
        <f t="shared" si="4"/>
        <v>1</v>
      </c>
    </row>
    <row r="126" spans="1:6" hidden="1">
      <c r="A126" s="100" t="s">
        <v>4852</v>
      </c>
      <c r="B126" s="100" t="s">
        <v>4711</v>
      </c>
      <c r="C126" s="100" t="s">
        <v>740</v>
      </c>
      <c r="D126" t="b">
        <f t="shared" si="3"/>
        <v>1</v>
      </c>
      <c r="E126" t="b">
        <f t="shared" si="5"/>
        <v>1</v>
      </c>
      <c r="F126" t="b">
        <f t="shared" si="4"/>
        <v>1</v>
      </c>
    </row>
    <row r="127" spans="1:6" hidden="1">
      <c r="A127" s="100" t="s">
        <v>4852</v>
      </c>
      <c r="B127" s="100" t="s">
        <v>4711</v>
      </c>
      <c r="C127" s="100" t="s">
        <v>741</v>
      </c>
      <c r="D127" t="b">
        <f t="shared" si="3"/>
        <v>1</v>
      </c>
      <c r="E127" t="b">
        <f t="shared" si="5"/>
        <v>1</v>
      </c>
      <c r="F127" t="b">
        <f t="shared" si="4"/>
        <v>1</v>
      </c>
    </row>
    <row r="128" spans="1:6" hidden="1">
      <c r="A128" s="100" t="s">
        <v>4852</v>
      </c>
      <c r="B128" s="100" t="s">
        <v>4711</v>
      </c>
      <c r="C128" s="100" t="s">
        <v>742</v>
      </c>
      <c r="D128" t="b">
        <f t="shared" si="3"/>
        <v>1</v>
      </c>
      <c r="E128" t="b">
        <f t="shared" si="5"/>
        <v>1</v>
      </c>
      <c r="F128" t="b">
        <f t="shared" si="4"/>
        <v>1</v>
      </c>
    </row>
    <row r="129" spans="1:6" hidden="1">
      <c r="A129" s="100" t="s">
        <v>4836</v>
      </c>
      <c r="B129" s="100" t="s">
        <v>4711</v>
      </c>
      <c r="C129" s="100" t="s">
        <v>367</v>
      </c>
      <c r="D129" t="b">
        <f t="shared" si="3"/>
        <v>1</v>
      </c>
      <c r="E129" t="b">
        <f t="shared" si="5"/>
        <v>1</v>
      </c>
      <c r="F129" t="b">
        <f t="shared" si="4"/>
        <v>1</v>
      </c>
    </row>
    <row r="130" spans="1:6" hidden="1">
      <c r="A130" s="100" t="s">
        <v>4836</v>
      </c>
      <c r="B130" s="100" t="s">
        <v>4711</v>
      </c>
      <c r="C130" s="100" t="s">
        <v>4837</v>
      </c>
      <c r="D130" t="b">
        <f t="shared" si="3"/>
        <v>1</v>
      </c>
      <c r="E130" t="b">
        <f t="shared" si="5"/>
        <v>1</v>
      </c>
      <c r="F130" t="b">
        <f t="shared" si="4"/>
        <v>1</v>
      </c>
    </row>
    <row r="131" spans="1:6" hidden="1">
      <c r="A131" s="100" t="s">
        <v>4888</v>
      </c>
      <c r="B131" s="100" t="s">
        <v>4711</v>
      </c>
      <c r="C131" s="100" t="s">
        <v>4889</v>
      </c>
      <c r="D131" t="b">
        <f t="shared" ref="D131:D194" si="6">IF(C131&lt;&gt;C132,TRUE,FALSE)</f>
        <v>1</v>
      </c>
      <c r="E131" t="b">
        <f t="shared" si="5"/>
        <v>1</v>
      </c>
      <c r="F131" t="b">
        <f t="shared" ref="F131:F194" si="7">AND(D131,E131)</f>
        <v>1</v>
      </c>
    </row>
    <row r="132" spans="1:6" hidden="1">
      <c r="A132" s="100" t="s">
        <v>4882</v>
      </c>
      <c r="B132" s="100" t="s">
        <v>4711</v>
      </c>
      <c r="C132" s="100" t="s">
        <v>439</v>
      </c>
      <c r="D132" t="b">
        <f t="shared" si="6"/>
        <v>1</v>
      </c>
      <c r="E132" t="b">
        <f t="shared" ref="E132:E195" si="8">IF(C131&lt;&gt;C132,TRUE,FALSE)</f>
        <v>1</v>
      </c>
      <c r="F132" t="b">
        <f t="shared" si="7"/>
        <v>1</v>
      </c>
    </row>
    <row r="133" spans="1:6" hidden="1">
      <c r="A133" s="100" t="s">
        <v>4883</v>
      </c>
      <c r="B133" s="100" t="s">
        <v>4711</v>
      </c>
      <c r="C133" s="100" t="s">
        <v>437</v>
      </c>
      <c r="D133" t="b">
        <f t="shared" si="6"/>
        <v>1</v>
      </c>
      <c r="E133" t="b">
        <f t="shared" si="8"/>
        <v>1</v>
      </c>
      <c r="F133" t="b">
        <f t="shared" si="7"/>
        <v>1</v>
      </c>
    </row>
    <row r="134" spans="1:6" hidden="1">
      <c r="A134" s="100" t="s">
        <v>4871</v>
      </c>
      <c r="B134" s="100" t="s">
        <v>4711</v>
      </c>
      <c r="C134" s="100" t="s">
        <v>795</v>
      </c>
      <c r="D134" t="b">
        <f t="shared" si="6"/>
        <v>1</v>
      </c>
      <c r="E134" t="b">
        <f t="shared" si="8"/>
        <v>1</v>
      </c>
      <c r="F134" t="b">
        <f t="shared" si="7"/>
        <v>1</v>
      </c>
    </row>
    <row r="135" spans="1:6">
      <c r="A135" s="100" t="s">
        <v>4870</v>
      </c>
      <c r="B135" s="100" t="s">
        <v>4711</v>
      </c>
      <c r="C135" s="100" t="s">
        <v>438</v>
      </c>
      <c r="D135" t="b">
        <f t="shared" si="6"/>
        <v>0</v>
      </c>
      <c r="E135" t="b">
        <f t="shared" si="8"/>
        <v>1</v>
      </c>
      <c r="F135" t="b">
        <f t="shared" si="7"/>
        <v>0</v>
      </c>
    </row>
    <row r="136" spans="1:6">
      <c r="A136" s="100" t="s">
        <v>4869</v>
      </c>
      <c r="B136" s="100" t="s">
        <v>4711</v>
      </c>
      <c r="C136" s="100" t="s">
        <v>438</v>
      </c>
      <c r="D136" t="b">
        <f t="shared" si="6"/>
        <v>1</v>
      </c>
      <c r="E136" t="b">
        <f t="shared" si="8"/>
        <v>0</v>
      </c>
      <c r="F136" t="b">
        <f t="shared" si="7"/>
        <v>0</v>
      </c>
    </row>
    <row r="137" spans="1:6" hidden="1">
      <c r="A137" s="100" t="s">
        <v>4865</v>
      </c>
      <c r="B137" s="100" t="s">
        <v>4711</v>
      </c>
      <c r="C137" s="100" t="s">
        <v>443</v>
      </c>
      <c r="D137" t="b">
        <f t="shared" si="6"/>
        <v>1</v>
      </c>
      <c r="E137" t="b">
        <f t="shared" si="8"/>
        <v>1</v>
      </c>
      <c r="F137" t="b">
        <f t="shared" si="7"/>
        <v>1</v>
      </c>
    </row>
    <row r="138" spans="1:6" hidden="1">
      <c r="A138" s="100" t="s">
        <v>4867</v>
      </c>
      <c r="B138" s="100" t="s">
        <v>4711</v>
      </c>
      <c r="C138" s="100" t="s">
        <v>442</v>
      </c>
      <c r="D138" t="b">
        <f t="shared" si="6"/>
        <v>1</v>
      </c>
      <c r="E138" t="b">
        <f t="shared" si="8"/>
        <v>1</v>
      </c>
      <c r="F138" t="b">
        <f t="shared" si="7"/>
        <v>1</v>
      </c>
    </row>
    <row r="139" spans="1:6" hidden="1">
      <c r="A139" s="100" t="s">
        <v>4881</v>
      </c>
      <c r="B139" s="100" t="s">
        <v>4711</v>
      </c>
      <c r="C139" s="100" t="s">
        <v>450</v>
      </c>
      <c r="D139" t="b">
        <f t="shared" si="6"/>
        <v>1</v>
      </c>
      <c r="E139" t="b">
        <f t="shared" si="8"/>
        <v>1</v>
      </c>
      <c r="F139" t="b">
        <f t="shared" si="7"/>
        <v>1</v>
      </c>
    </row>
    <row r="140" spans="1:6" hidden="1">
      <c r="A140" s="100" t="s">
        <v>4881</v>
      </c>
      <c r="B140" s="100" t="s">
        <v>4711</v>
      </c>
      <c r="C140" s="100" t="s">
        <v>449</v>
      </c>
      <c r="D140" t="b">
        <f t="shared" si="6"/>
        <v>1</v>
      </c>
      <c r="E140" t="b">
        <f t="shared" si="8"/>
        <v>1</v>
      </c>
      <c r="F140" t="b">
        <f t="shared" si="7"/>
        <v>1</v>
      </c>
    </row>
    <row r="141" spans="1:6" hidden="1">
      <c r="A141" s="100" t="s">
        <v>4887</v>
      </c>
      <c r="B141" s="100" t="s">
        <v>4711</v>
      </c>
      <c r="C141" s="100" t="s">
        <v>4543</v>
      </c>
      <c r="D141" t="b">
        <f t="shared" si="6"/>
        <v>1</v>
      </c>
      <c r="E141" t="b">
        <f t="shared" si="8"/>
        <v>1</v>
      </c>
      <c r="F141" t="b">
        <f t="shared" si="7"/>
        <v>1</v>
      </c>
    </row>
    <row r="142" spans="1:6" hidden="1">
      <c r="A142" s="100" t="s">
        <v>4887</v>
      </c>
      <c r="B142" s="100" t="s">
        <v>4711</v>
      </c>
      <c r="C142" s="100" t="s">
        <v>4544</v>
      </c>
      <c r="D142" t="b">
        <f t="shared" si="6"/>
        <v>1</v>
      </c>
      <c r="E142" t="b">
        <f t="shared" si="8"/>
        <v>1</v>
      </c>
      <c r="F142" t="b">
        <f t="shared" si="7"/>
        <v>1</v>
      </c>
    </row>
    <row r="143" spans="1:6" hidden="1">
      <c r="A143" s="100" t="s">
        <v>4887</v>
      </c>
      <c r="B143" s="100" t="s">
        <v>4711</v>
      </c>
      <c r="C143" s="100" t="s">
        <v>4545</v>
      </c>
      <c r="D143" t="b">
        <f t="shared" si="6"/>
        <v>1</v>
      </c>
      <c r="E143" t="b">
        <f t="shared" si="8"/>
        <v>1</v>
      </c>
      <c r="F143" t="b">
        <f t="shared" si="7"/>
        <v>1</v>
      </c>
    </row>
    <row r="144" spans="1:6" hidden="1">
      <c r="A144" s="100" t="s">
        <v>4887</v>
      </c>
      <c r="B144" s="100" t="s">
        <v>4711</v>
      </c>
      <c r="C144" s="100" t="s">
        <v>4546</v>
      </c>
      <c r="D144" t="b">
        <f t="shared" si="6"/>
        <v>1</v>
      </c>
      <c r="E144" t="b">
        <f t="shared" si="8"/>
        <v>1</v>
      </c>
      <c r="F144" t="b">
        <f t="shared" si="7"/>
        <v>1</v>
      </c>
    </row>
    <row r="145" spans="1:6" hidden="1">
      <c r="A145" s="100" t="s">
        <v>4885</v>
      </c>
      <c r="B145" s="100" t="s">
        <v>4711</v>
      </c>
      <c r="C145" s="100" t="s">
        <v>435</v>
      </c>
      <c r="D145" t="b">
        <f t="shared" si="6"/>
        <v>1</v>
      </c>
      <c r="E145" t="b">
        <f t="shared" si="8"/>
        <v>1</v>
      </c>
      <c r="F145" t="b">
        <f t="shared" si="7"/>
        <v>1</v>
      </c>
    </row>
    <row r="146" spans="1:6" hidden="1">
      <c r="A146" s="100" t="s">
        <v>4887</v>
      </c>
      <c r="B146" s="100" t="s">
        <v>4711</v>
      </c>
      <c r="C146" s="100" t="s">
        <v>4547</v>
      </c>
      <c r="D146" t="b">
        <f t="shared" si="6"/>
        <v>1</v>
      </c>
      <c r="E146" t="b">
        <f t="shared" si="8"/>
        <v>1</v>
      </c>
      <c r="F146" t="b">
        <f t="shared" si="7"/>
        <v>1</v>
      </c>
    </row>
    <row r="147" spans="1:6" hidden="1">
      <c r="A147" s="100" t="s">
        <v>4887</v>
      </c>
      <c r="B147" s="100" t="s">
        <v>4711</v>
      </c>
      <c r="C147" s="100" t="s">
        <v>4548</v>
      </c>
      <c r="D147" t="b">
        <f t="shared" si="6"/>
        <v>1</v>
      </c>
      <c r="E147" t="b">
        <f t="shared" si="8"/>
        <v>1</v>
      </c>
      <c r="F147" t="b">
        <f t="shared" si="7"/>
        <v>1</v>
      </c>
    </row>
    <row r="148" spans="1:6" hidden="1">
      <c r="A148" s="100" t="s">
        <v>4887</v>
      </c>
      <c r="B148" s="100" t="s">
        <v>4711</v>
      </c>
      <c r="C148" s="100" t="s">
        <v>4549</v>
      </c>
      <c r="D148" t="b">
        <f t="shared" si="6"/>
        <v>1</v>
      </c>
      <c r="E148" t="b">
        <f t="shared" si="8"/>
        <v>1</v>
      </c>
      <c r="F148" t="b">
        <f t="shared" si="7"/>
        <v>1</v>
      </c>
    </row>
    <row r="149" spans="1:6" hidden="1">
      <c r="A149" s="100" t="s">
        <v>4887</v>
      </c>
      <c r="B149" s="100" t="s">
        <v>4711</v>
      </c>
      <c r="C149" s="100" t="s">
        <v>4550</v>
      </c>
      <c r="D149" t="b">
        <f t="shared" si="6"/>
        <v>1</v>
      </c>
      <c r="E149" t="b">
        <f t="shared" si="8"/>
        <v>1</v>
      </c>
      <c r="F149" t="b">
        <f t="shared" si="7"/>
        <v>1</v>
      </c>
    </row>
    <row r="150" spans="1:6" hidden="1">
      <c r="A150" s="100" t="s">
        <v>4887</v>
      </c>
      <c r="B150" s="100" t="s">
        <v>4711</v>
      </c>
      <c r="C150" s="100" t="s">
        <v>4551</v>
      </c>
      <c r="D150" t="b">
        <f t="shared" si="6"/>
        <v>1</v>
      </c>
      <c r="E150" t="b">
        <f t="shared" si="8"/>
        <v>1</v>
      </c>
      <c r="F150" t="b">
        <f t="shared" si="7"/>
        <v>1</v>
      </c>
    </row>
    <row r="151" spans="1:6" hidden="1">
      <c r="A151" s="100" t="s">
        <v>4887</v>
      </c>
      <c r="B151" s="100" t="s">
        <v>4711</v>
      </c>
      <c r="C151" s="100" t="s">
        <v>4552</v>
      </c>
      <c r="D151" t="b">
        <f t="shared" si="6"/>
        <v>1</v>
      </c>
      <c r="E151" t="b">
        <f t="shared" si="8"/>
        <v>1</v>
      </c>
      <c r="F151" t="b">
        <f t="shared" si="7"/>
        <v>1</v>
      </c>
    </row>
    <row r="152" spans="1:6" hidden="1">
      <c r="A152" s="100" t="s">
        <v>4887</v>
      </c>
      <c r="B152" s="100" t="s">
        <v>4711</v>
      </c>
      <c r="C152" s="100" t="s">
        <v>4553</v>
      </c>
      <c r="D152" t="b">
        <f t="shared" si="6"/>
        <v>1</v>
      </c>
      <c r="E152" t="b">
        <f t="shared" si="8"/>
        <v>1</v>
      </c>
      <c r="F152" t="b">
        <f t="shared" si="7"/>
        <v>1</v>
      </c>
    </row>
    <row r="153" spans="1:6" hidden="1">
      <c r="A153" s="100" t="s">
        <v>4887</v>
      </c>
      <c r="B153" s="100" t="s">
        <v>4711</v>
      </c>
      <c r="C153" s="100" t="s">
        <v>4554</v>
      </c>
      <c r="D153" t="b">
        <f t="shared" si="6"/>
        <v>1</v>
      </c>
      <c r="E153" t="b">
        <f t="shared" si="8"/>
        <v>1</v>
      </c>
      <c r="F153" t="b">
        <f t="shared" si="7"/>
        <v>1</v>
      </c>
    </row>
    <row r="154" spans="1:6" hidden="1">
      <c r="A154" s="100" t="s">
        <v>4887</v>
      </c>
      <c r="B154" s="100" t="s">
        <v>4711</v>
      </c>
      <c r="C154" s="100" t="s">
        <v>4555</v>
      </c>
      <c r="D154" t="b">
        <f t="shared" si="6"/>
        <v>1</v>
      </c>
      <c r="E154" t="b">
        <f t="shared" si="8"/>
        <v>1</v>
      </c>
      <c r="F154" t="b">
        <f t="shared" si="7"/>
        <v>1</v>
      </c>
    </row>
    <row r="155" spans="1:6" hidden="1">
      <c r="A155" s="100" t="s">
        <v>4887</v>
      </c>
      <c r="B155" s="100" t="s">
        <v>4711</v>
      </c>
      <c r="C155" s="100" t="s">
        <v>4556</v>
      </c>
      <c r="D155" t="b">
        <f t="shared" si="6"/>
        <v>1</v>
      </c>
      <c r="E155" t="b">
        <f t="shared" si="8"/>
        <v>1</v>
      </c>
      <c r="F155" t="b">
        <f t="shared" si="7"/>
        <v>1</v>
      </c>
    </row>
    <row r="156" spans="1:6" hidden="1">
      <c r="A156" s="100" t="s">
        <v>4887</v>
      </c>
      <c r="B156" s="100" t="s">
        <v>4711</v>
      </c>
      <c r="C156" s="100" t="s">
        <v>4557</v>
      </c>
      <c r="D156" t="b">
        <f t="shared" si="6"/>
        <v>1</v>
      </c>
      <c r="E156" t="b">
        <f t="shared" si="8"/>
        <v>1</v>
      </c>
      <c r="F156" t="b">
        <f t="shared" si="7"/>
        <v>1</v>
      </c>
    </row>
    <row r="157" spans="1:6" hidden="1">
      <c r="A157" s="100" t="s">
        <v>4887</v>
      </c>
      <c r="B157" s="100" t="s">
        <v>4711</v>
      </c>
      <c r="C157" s="100" t="s">
        <v>4558</v>
      </c>
      <c r="D157" t="b">
        <f t="shared" si="6"/>
        <v>1</v>
      </c>
      <c r="E157" t="b">
        <f t="shared" si="8"/>
        <v>1</v>
      </c>
      <c r="F157" t="b">
        <f t="shared" si="7"/>
        <v>1</v>
      </c>
    </row>
    <row r="158" spans="1:6" hidden="1">
      <c r="A158" s="100" t="s">
        <v>4887</v>
      </c>
      <c r="B158" s="100" t="s">
        <v>4711</v>
      </c>
      <c r="C158" s="100" t="s">
        <v>4559</v>
      </c>
      <c r="D158" t="b">
        <f t="shared" si="6"/>
        <v>1</v>
      </c>
      <c r="E158" t="b">
        <f t="shared" si="8"/>
        <v>1</v>
      </c>
      <c r="F158" t="b">
        <f t="shared" si="7"/>
        <v>1</v>
      </c>
    </row>
    <row r="159" spans="1:6" hidden="1">
      <c r="A159" s="100" t="s">
        <v>4887</v>
      </c>
      <c r="B159" s="100" t="s">
        <v>4711</v>
      </c>
      <c r="C159" s="100" t="s">
        <v>4560</v>
      </c>
      <c r="D159" t="b">
        <f t="shared" si="6"/>
        <v>1</v>
      </c>
      <c r="E159" t="b">
        <f t="shared" si="8"/>
        <v>1</v>
      </c>
      <c r="F159" t="b">
        <f t="shared" si="7"/>
        <v>1</v>
      </c>
    </row>
    <row r="160" spans="1:6" hidden="1">
      <c r="A160" s="100" t="s">
        <v>4887</v>
      </c>
      <c r="B160" s="100" t="s">
        <v>4711</v>
      </c>
      <c r="C160" s="100" t="s">
        <v>4561</v>
      </c>
      <c r="D160" t="b">
        <f t="shared" si="6"/>
        <v>1</v>
      </c>
      <c r="E160" t="b">
        <f t="shared" si="8"/>
        <v>1</v>
      </c>
      <c r="F160" t="b">
        <f t="shared" si="7"/>
        <v>1</v>
      </c>
    </row>
    <row r="161" spans="1:6" hidden="1">
      <c r="A161" s="100" t="s">
        <v>4887</v>
      </c>
      <c r="B161" s="100" t="s">
        <v>4711</v>
      </c>
      <c r="C161" s="100" t="s">
        <v>4562</v>
      </c>
      <c r="D161" t="b">
        <f t="shared" si="6"/>
        <v>1</v>
      </c>
      <c r="E161" t="b">
        <f t="shared" si="8"/>
        <v>1</v>
      </c>
      <c r="F161" t="b">
        <f t="shared" si="7"/>
        <v>1</v>
      </c>
    </row>
    <row r="162" spans="1:6" hidden="1">
      <c r="A162" s="100" t="s">
        <v>4887</v>
      </c>
      <c r="B162" s="100" t="s">
        <v>4711</v>
      </c>
      <c r="C162" s="100" t="s">
        <v>4563</v>
      </c>
      <c r="D162" t="b">
        <f t="shared" si="6"/>
        <v>1</v>
      </c>
      <c r="E162" t="b">
        <f t="shared" si="8"/>
        <v>1</v>
      </c>
      <c r="F162" t="b">
        <f t="shared" si="7"/>
        <v>1</v>
      </c>
    </row>
    <row r="163" spans="1:6" hidden="1">
      <c r="A163" s="100" t="s">
        <v>4887</v>
      </c>
      <c r="B163" s="100" t="s">
        <v>4711</v>
      </c>
      <c r="C163" s="100" t="s">
        <v>4564</v>
      </c>
      <c r="D163" t="b">
        <f t="shared" si="6"/>
        <v>1</v>
      </c>
      <c r="E163" t="b">
        <f t="shared" si="8"/>
        <v>1</v>
      </c>
      <c r="F163" t="b">
        <f t="shared" si="7"/>
        <v>1</v>
      </c>
    </row>
    <row r="164" spans="1:6" hidden="1">
      <c r="A164" s="100" t="s">
        <v>4887</v>
      </c>
      <c r="B164" s="100" t="s">
        <v>4711</v>
      </c>
      <c r="C164" s="100" t="s">
        <v>4565</v>
      </c>
      <c r="D164" t="b">
        <f t="shared" si="6"/>
        <v>1</v>
      </c>
      <c r="E164" t="b">
        <f t="shared" si="8"/>
        <v>1</v>
      </c>
      <c r="F164" t="b">
        <f t="shared" si="7"/>
        <v>1</v>
      </c>
    </row>
    <row r="165" spans="1:6" hidden="1">
      <c r="A165" s="100" t="s">
        <v>4887</v>
      </c>
      <c r="B165" s="100" t="s">
        <v>4711</v>
      </c>
      <c r="C165" s="100" t="s">
        <v>4566</v>
      </c>
      <c r="D165" t="b">
        <f t="shared" si="6"/>
        <v>1</v>
      </c>
      <c r="E165" t="b">
        <f t="shared" si="8"/>
        <v>1</v>
      </c>
      <c r="F165" t="b">
        <f t="shared" si="7"/>
        <v>1</v>
      </c>
    </row>
    <row r="166" spans="1:6" hidden="1">
      <c r="A166" s="100" t="s">
        <v>4887</v>
      </c>
      <c r="B166" s="100" t="s">
        <v>4711</v>
      </c>
      <c r="C166" s="100" t="s">
        <v>4567</v>
      </c>
      <c r="D166" t="b">
        <f t="shared" si="6"/>
        <v>1</v>
      </c>
      <c r="E166" t="b">
        <f t="shared" si="8"/>
        <v>1</v>
      </c>
      <c r="F166" t="b">
        <f t="shared" si="7"/>
        <v>1</v>
      </c>
    </row>
    <row r="167" spans="1:6" hidden="1">
      <c r="A167" s="100" t="s">
        <v>4887</v>
      </c>
      <c r="B167" s="100" t="s">
        <v>4711</v>
      </c>
      <c r="C167" s="100" t="s">
        <v>4568</v>
      </c>
      <c r="D167" t="b">
        <f t="shared" si="6"/>
        <v>1</v>
      </c>
      <c r="E167" t="b">
        <f t="shared" si="8"/>
        <v>1</v>
      </c>
      <c r="F167" t="b">
        <f t="shared" si="7"/>
        <v>1</v>
      </c>
    </row>
    <row r="168" spans="1:6" hidden="1">
      <c r="A168" s="100" t="s">
        <v>4887</v>
      </c>
      <c r="B168" s="100" t="s">
        <v>4711</v>
      </c>
      <c r="C168" s="100" t="s">
        <v>4569</v>
      </c>
      <c r="D168" t="b">
        <f t="shared" si="6"/>
        <v>1</v>
      </c>
      <c r="E168" t="b">
        <f t="shared" si="8"/>
        <v>1</v>
      </c>
      <c r="F168" t="b">
        <f t="shared" si="7"/>
        <v>1</v>
      </c>
    </row>
    <row r="169" spans="1:6" hidden="1">
      <c r="A169" s="100" t="s">
        <v>4887</v>
      </c>
      <c r="B169" s="100" t="s">
        <v>4711</v>
      </c>
      <c r="C169" s="100" t="s">
        <v>4570</v>
      </c>
      <c r="D169" t="b">
        <f t="shared" si="6"/>
        <v>1</v>
      </c>
      <c r="E169" t="b">
        <f t="shared" si="8"/>
        <v>1</v>
      </c>
      <c r="F169" t="b">
        <f t="shared" si="7"/>
        <v>1</v>
      </c>
    </row>
    <row r="170" spans="1:6" hidden="1">
      <c r="A170" s="100" t="s">
        <v>4887</v>
      </c>
      <c r="B170" s="100" t="s">
        <v>4711</v>
      </c>
      <c r="C170" s="100" t="s">
        <v>4571</v>
      </c>
      <c r="D170" t="b">
        <f t="shared" si="6"/>
        <v>1</v>
      </c>
      <c r="E170" t="b">
        <f t="shared" si="8"/>
        <v>1</v>
      </c>
      <c r="F170" t="b">
        <f t="shared" si="7"/>
        <v>1</v>
      </c>
    </row>
    <row r="171" spans="1:6" hidden="1">
      <c r="A171" s="100" t="s">
        <v>4887</v>
      </c>
      <c r="B171" s="100" t="s">
        <v>4711</v>
      </c>
      <c r="C171" s="100" t="s">
        <v>4572</v>
      </c>
      <c r="D171" t="b">
        <f t="shared" si="6"/>
        <v>1</v>
      </c>
      <c r="E171" t="b">
        <f t="shared" si="8"/>
        <v>1</v>
      </c>
      <c r="F171" t="b">
        <f t="shared" si="7"/>
        <v>1</v>
      </c>
    </row>
    <row r="172" spans="1:6" hidden="1">
      <c r="A172" s="100" t="s">
        <v>4887</v>
      </c>
      <c r="B172" s="100" t="s">
        <v>4711</v>
      </c>
      <c r="C172" s="100" t="s">
        <v>4573</v>
      </c>
      <c r="D172" t="b">
        <f t="shared" si="6"/>
        <v>1</v>
      </c>
      <c r="E172" t="b">
        <f t="shared" si="8"/>
        <v>1</v>
      </c>
      <c r="F172" t="b">
        <f t="shared" si="7"/>
        <v>1</v>
      </c>
    </row>
    <row r="173" spans="1:6" hidden="1">
      <c r="A173" s="100" t="s">
        <v>4887</v>
      </c>
      <c r="B173" s="100" t="s">
        <v>4711</v>
      </c>
      <c r="C173" s="100" t="s">
        <v>4574</v>
      </c>
      <c r="D173" t="b">
        <f t="shared" si="6"/>
        <v>1</v>
      </c>
      <c r="E173" t="b">
        <f t="shared" si="8"/>
        <v>1</v>
      </c>
      <c r="F173" t="b">
        <f t="shared" si="7"/>
        <v>1</v>
      </c>
    </row>
    <row r="174" spans="1:6" hidden="1">
      <c r="A174" s="100" t="s">
        <v>4887</v>
      </c>
      <c r="B174" s="100" t="s">
        <v>4711</v>
      </c>
      <c r="C174" s="100" t="s">
        <v>4575</v>
      </c>
      <c r="D174" t="b">
        <f t="shared" si="6"/>
        <v>1</v>
      </c>
      <c r="E174" t="b">
        <f t="shared" si="8"/>
        <v>1</v>
      </c>
      <c r="F174" t="b">
        <f t="shared" si="7"/>
        <v>1</v>
      </c>
    </row>
    <row r="175" spans="1:6" hidden="1">
      <c r="A175" s="100" t="s">
        <v>4887</v>
      </c>
      <c r="B175" s="100" t="s">
        <v>4711</v>
      </c>
      <c r="C175" s="100" t="s">
        <v>4576</v>
      </c>
      <c r="D175" t="b">
        <f t="shared" si="6"/>
        <v>1</v>
      </c>
      <c r="E175" t="b">
        <f t="shared" si="8"/>
        <v>1</v>
      </c>
      <c r="F175" t="b">
        <f t="shared" si="7"/>
        <v>1</v>
      </c>
    </row>
    <row r="176" spans="1:6" hidden="1">
      <c r="A176" s="100" t="s">
        <v>4887</v>
      </c>
      <c r="B176" s="100" t="s">
        <v>4711</v>
      </c>
      <c r="C176" s="100" t="s">
        <v>4577</v>
      </c>
      <c r="D176" t="b">
        <f t="shared" si="6"/>
        <v>1</v>
      </c>
      <c r="E176" t="b">
        <f t="shared" si="8"/>
        <v>1</v>
      </c>
      <c r="F176" t="b">
        <f t="shared" si="7"/>
        <v>1</v>
      </c>
    </row>
    <row r="177" spans="1:6" hidden="1">
      <c r="A177" s="100" t="s">
        <v>4887</v>
      </c>
      <c r="B177" s="100" t="s">
        <v>4711</v>
      </c>
      <c r="C177" s="100" t="s">
        <v>4578</v>
      </c>
      <c r="D177" t="b">
        <f t="shared" si="6"/>
        <v>1</v>
      </c>
      <c r="E177" t="b">
        <f t="shared" si="8"/>
        <v>1</v>
      </c>
      <c r="F177" t="b">
        <f t="shared" si="7"/>
        <v>1</v>
      </c>
    </row>
    <row r="178" spans="1:6" hidden="1">
      <c r="A178" s="100" t="s">
        <v>4887</v>
      </c>
      <c r="B178" s="100" t="s">
        <v>4711</v>
      </c>
      <c r="C178" s="100" t="s">
        <v>4579</v>
      </c>
      <c r="D178" t="b">
        <f t="shared" si="6"/>
        <v>1</v>
      </c>
      <c r="E178" t="b">
        <f t="shared" si="8"/>
        <v>1</v>
      </c>
      <c r="F178" t="b">
        <f t="shared" si="7"/>
        <v>1</v>
      </c>
    </row>
    <row r="179" spans="1:6" hidden="1">
      <c r="A179" s="100" t="s">
        <v>4887</v>
      </c>
      <c r="B179" s="100" t="s">
        <v>4711</v>
      </c>
      <c r="C179" s="100" t="s">
        <v>4580</v>
      </c>
      <c r="D179" t="b">
        <f t="shared" si="6"/>
        <v>1</v>
      </c>
      <c r="E179" t="b">
        <f t="shared" si="8"/>
        <v>1</v>
      </c>
      <c r="F179" t="b">
        <f t="shared" si="7"/>
        <v>1</v>
      </c>
    </row>
    <row r="180" spans="1:6" hidden="1">
      <c r="A180" s="100" t="s">
        <v>4887</v>
      </c>
      <c r="B180" s="100" t="s">
        <v>4711</v>
      </c>
      <c r="C180" s="100" t="s">
        <v>4581</v>
      </c>
      <c r="D180" t="b">
        <f t="shared" si="6"/>
        <v>1</v>
      </c>
      <c r="E180" t="b">
        <f t="shared" si="8"/>
        <v>1</v>
      </c>
      <c r="F180" t="b">
        <f t="shared" si="7"/>
        <v>1</v>
      </c>
    </row>
    <row r="181" spans="1:6" hidden="1">
      <c r="A181" s="100" t="s">
        <v>4887</v>
      </c>
      <c r="B181" s="100" t="s">
        <v>4711</v>
      </c>
      <c r="C181" s="100" t="s">
        <v>4582</v>
      </c>
      <c r="D181" t="b">
        <f t="shared" si="6"/>
        <v>1</v>
      </c>
      <c r="E181" t="b">
        <f t="shared" si="8"/>
        <v>1</v>
      </c>
      <c r="F181" t="b">
        <f t="shared" si="7"/>
        <v>1</v>
      </c>
    </row>
    <row r="182" spans="1:6" hidden="1">
      <c r="A182" s="100" t="s">
        <v>4868</v>
      </c>
      <c r="B182" s="100" t="s">
        <v>4711</v>
      </c>
      <c r="C182" s="100" t="s">
        <v>444</v>
      </c>
      <c r="D182" t="b">
        <f t="shared" si="6"/>
        <v>1</v>
      </c>
      <c r="E182" t="b">
        <f t="shared" si="8"/>
        <v>1</v>
      </c>
      <c r="F182" t="b">
        <f t="shared" si="7"/>
        <v>1</v>
      </c>
    </row>
    <row r="183" spans="1:6" hidden="1">
      <c r="A183" s="100" t="s">
        <v>4866</v>
      </c>
      <c r="B183" s="100" t="s">
        <v>4711</v>
      </c>
      <c r="C183" s="100" t="s">
        <v>446</v>
      </c>
      <c r="D183" t="b">
        <f t="shared" si="6"/>
        <v>1</v>
      </c>
      <c r="E183" t="b">
        <f t="shared" si="8"/>
        <v>1</v>
      </c>
      <c r="F183" t="b">
        <f t="shared" si="7"/>
        <v>1</v>
      </c>
    </row>
    <row r="184" spans="1:6" hidden="1">
      <c r="A184" s="100" t="s">
        <v>4866</v>
      </c>
      <c r="B184" s="100" t="s">
        <v>4711</v>
      </c>
      <c r="C184" s="100" t="s">
        <v>447</v>
      </c>
      <c r="D184" t="b">
        <f t="shared" si="6"/>
        <v>1</v>
      </c>
      <c r="E184" t="b">
        <f t="shared" si="8"/>
        <v>1</v>
      </c>
      <c r="F184" t="b">
        <f t="shared" si="7"/>
        <v>1</v>
      </c>
    </row>
    <row r="185" spans="1:6" hidden="1">
      <c r="A185" s="100" t="s">
        <v>4866</v>
      </c>
      <c r="B185" s="100" t="s">
        <v>4711</v>
      </c>
      <c r="C185" s="100" t="s">
        <v>448</v>
      </c>
      <c r="D185" t="b">
        <f t="shared" si="6"/>
        <v>1</v>
      </c>
      <c r="E185" t="b">
        <f t="shared" si="8"/>
        <v>1</v>
      </c>
      <c r="F185" t="b">
        <f t="shared" si="7"/>
        <v>1</v>
      </c>
    </row>
    <row r="186" spans="1:6" hidden="1">
      <c r="A186" s="100" t="s">
        <v>4915</v>
      </c>
      <c r="B186" s="100" t="s">
        <v>4711</v>
      </c>
      <c r="C186" s="100" t="s">
        <v>502</v>
      </c>
      <c r="D186" t="b">
        <f t="shared" si="6"/>
        <v>1</v>
      </c>
      <c r="E186" t="b">
        <f t="shared" si="8"/>
        <v>1</v>
      </c>
      <c r="F186" t="b">
        <f t="shared" si="7"/>
        <v>1</v>
      </c>
    </row>
    <row r="187" spans="1:6" hidden="1">
      <c r="A187" s="100" t="s">
        <v>4916</v>
      </c>
      <c r="B187" s="100" t="s">
        <v>4711</v>
      </c>
      <c r="C187" s="100" t="s">
        <v>481</v>
      </c>
      <c r="D187" t="b">
        <f t="shared" si="6"/>
        <v>1</v>
      </c>
      <c r="E187" t="b">
        <f t="shared" si="8"/>
        <v>1</v>
      </c>
      <c r="F187" t="b">
        <f t="shared" si="7"/>
        <v>1</v>
      </c>
    </row>
    <row r="188" spans="1:6" hidden="1">
      <c r="A188" s="100" t="s">
        <v>4918</v>
      </c>
      <c r="B188" s="100" t="s">
        <v>4711</v>
      </c>
      <c r="C188" s="100" t="s">
        <v>484</v>
      </c>
      <c r="D188" t="b">
        <f t="shared" si="6"/>
        <v>1</v>
      </c>
      <c r="E188" t="b">
        <f t="shared" si="8"/>
        <v>1</v>
      </c>
      <c r="F188" t="b">
        <f t="shared" si="7"/>
        <v>1</v>
      </c>
    </row>
    <row r="189" spans="1:6" hidden="1">
      <c r="A189" s="100" t="s">
        <v>4919</v>
      </c>
      <c r="B189" s="100" t="s">
        <v>4711</v>
      </c>
      <c r="C189" s="100" t="s">
        <v>485</v>
      </c>
      <c r="D189" t="b">
        <f t="shared" si="6"/>
        <v>1</v>
      </c>
      <c r="E189" t="b">
        <f t="shared" si="8"/>
        <v>1</v>
      </c>
      <c r="F189" t="b">
        <f t="shared" si="7"/>
        <v>1</v>
      </c>
    </row>
    <row r="190" spans="1:6" hidden="1">
      <c r="A190" s="100" t="s">
        <v>4920</v>
      </c>
      <c r="B190" s="100" t="s">
        <v>4711</v>
      </c>
      <c r="C190" s="100" t="s">
        <v>486</v>
      </c>
      <c r="D190" t="b">
        <f t="shared" si="6"/>
        <v>1</v>
      </c>
      <c r="E190" t="b">
        <f t="shared" si="8"/>
        <v>1</v>
      </c>
      <c r="F190" t="b">
        <f t="shared" si="7"/>
        <v>1</v>
      </c>
    </row>
    <row r="191" spans="1:6" hidden="1">
      <c r="A191" s="100" t="s">
        <v>4856</v>
      </c>
      <c r="B191" s="100" t="s">
        <v>4711</v>
      </c>
      <c r="C191" s="100" t="s">
        <v>487</v>
      </c>
      <c r="D191" t="b">
        <f t="shared" si="6"/>
        <v>1</v>
      </c>
      <c r="E191" t="b">
        <f t="shared" si="8"/>
        <v>1</v>
      </c>
      <c r="F191" t="b">
        <f t="shared" si="7"/>
        <v>1</v>
      </c>
    </row>
    <row r="192" spans="1:6" hidden="1">
      <c r="A192" s="100" t="s">
        <v>4857</v>
      </c>
      <c r="B192" s="100" t="s">
        <v>4711</v>
      </c>
      <c r="C192" s="100" t="s">
        <v>489</v>
      </c>
      <c r="D192" t="b">
        <f t="shared" si="6"/>
        <v>1</v>
      </c>
      <c r="E192" t="b">
        <f t="shared" si="8"/>
        <v>1</v>
      </c>
      <c r="F192" t="b">
        <f t="shared" si="7"/>
        <v>1</v>
      </c>
    </row>
    <row r="193" spans="1:6" hidden="1">
      <c r="A193" s="100" t="s">
        <v>4922</v>
      </c>
      <c r="B193" s="100" t="s">
        <v>4711</v>
      </c>
      <c r="C193" s="100" t="s">
        <v>490</v>
      </c>
      <c r="D193" t="b">
        <f t="shared" si="6"/>
        <v>1</v>
      </c>
      <c r="E193" t="b">
        <f t="shared" si="8"/>
        <v>1</v>
      </c>
      <c r="F193" t="b">
        <f t="shared" si="7"/>
        <v>1</v>
      </c>
    </row>
    <row r="194" spans="1:6" hidden="1">
      <c r="A194" s="100" t="s">
        <v>4921</v>
      </c>
      <c r="B194" s="100" t="s">
        <v>4711</v>
      </c>
      <c r="C194" s="100" t="s">
        <v>4479</v>
      </c>
      <c r="D194" t="b">
        <f t="shared" si="6"/>
        <v>1</v>
      </c>
      <c r="E194" t="b">
        <f t="shared" si="8"/>
        <v>1</v>
      </c>
      <c r="F194" t="b">
        <f t="shared" si="7"/>
        <v>1</v>
      </c>
    </row>
    <row r="195" spans="1:6" hidden="1">
      <c r="A195" s="100" t="s">
        <v>4917</v>
      </c>
      <c r="B195" s="100" t="s">
        <v>4711</v>
      </c>
      <c r="C195" s="100" t="s">
        <v>497</v>
      </c>
      <c r="D195" t="b">
        <f t="shared" ref="D195:D258" si="9">IF(C195&lt;&gt;C196,TRUE,FALSE)</f>
        <v>1</v>
      </c>
      <c r="E195" t="b">
        <f t="shared" si="8"/>
        <v>1</v>
      </c>
      <c r="F195" t="b">
        <f t="shared" ref="F195:F258" si="10">AND(D195,E195)</f>
        <v>1</v>
      </c>
    </row>
    <row r="196" spans="1:6" hidden="1">
      <c r="A196" s="100" t="s">
        <v>4923</v>
      </c>
      <c r="B196" s="100" t="s">
        <v>4711</v>
      </c>
      <c r="C196" s="100" t="s">
        <v>500</v>
      </c>
      <c r="D196" t="b">
        <f t="shared" si="9"/>
        <v>1</v>
      </c>
      <c r="E196" t="b">
        <f t="shared" ref="E196:E259" si="11">IF(C195&lt;&gt;C196,TRUE,FALSE)</f>
        <v>1</v>
      </c>
      <c r="F196" t="b">
        <f t="shared" si="10"/>
        <v>1</v>
      </c>
    </row>
    <row r="197" spans="1:6" hidden="1">
      <c r="A197" s="100" t="s">
        <v>4924</v>
      </c>
      <c r="B197" s="100" t="s">
        <v>4711</v>
      </c>
      <c r="C197" s="100" t="s">
        <v>501</v>
      </c>
      <c r="D197" t="b">
        <f t="shared" si="9"/>
        <v>1</v>
      </c>
      <c r="E197" t="b">
        <f t="shared" si="11"/>
        <v>1</v>
      </c>
      <c r="F197" t="b">
        <f t="shared" si="10"/>
        <v>1</v>
      </c>
    </row>
    <row r="198" spans="1:6" hidden="1">
      <c r="A198" s="100" t="s">
        <v>4884</v>
      </c>
      <c r="B198" s="100" t="s">
        <v>4711</v>
      </c>
      <c r="C198" s="100" t="s">
        <v>436</v>
      </c>
      <c r="D198" t="b">
        <f t="shared" si="9"/>
        <v>1</v>
      </c>
      <c r="E198" t="b">
        <f t="shared" si="11"/>
        <v>1</v>
      </c>
      <c r="F198" t="b">
        <f t="shared" si="10"/>
        <v>1</v>
      </c>
    </row>
    <row r="199" spans="1:6" hidden="1">
      <c r="A199" s="100" t="s">
        <v>4886</v>
      </c>
      <c r="B199" s="100" t="s">
        <v>4711</v>
      </c>
      <c r="C199" s="100" t="s">
        <v>4478</v>
      </c>
      <c r="D199" t="b">
        <f t="shared" si="9"/>
        <v>1</v>
      </c>
      <c r="E199" t="b">
        <f t="shared" si="11"/>
        <v>1</v>
      </c>
      <c r="F199" t="b">
        <f t="shared" si="10"/>
        <v>1</v>
      </c>
    </row>
    <row r="200" spans="1:6" hidden="1">
      <c r="A200" s="100" t="s">
        <v>4925</v>
      </c>
      <c r="B200" s="100" t="s">
        <v>4711</v>
      </c>
      <c r="C200" s="100" t="s">
        <v>494</v>
      </c>
      <c r="D200" t="b">
        <f t="shared" si="9"/>
        <v>1</v>
      </c>
      <c r="E200" t="b">
        <f t="shared" si="11"/>
        <v>1</v>
      </c>
      <c r="F200" t="b">
        <f t="shared" si="10"/>
        <v>1</v>
      </c>
    </row>
    <row r="201" spans="1:6" hidden="1">
      <c r="A201" s="100" t="s">
        <v>4853</v>
      </c>
      <c r="B201" s="100" t="s">
        <v>4711</v>
      </c>
      <c r="C201" s="100" t="s">
        <v>429</v>
      </c>
      <c r="D201" t="b">
        <f t="shared" si="9"/>
        <v>1</v>
      </c>
      <c r="E201" t="b">
        <f t="shared" si="11"/>
        <v>1</v>
      </c>
      <c r="F201" t="b">
        <f t="shared" si="10"/>
        <v>1</v>
      </c>
    </row>
    <row r="202" spans="1:6" hidden="1">
      <c r="A202" s="100" t="s">
        <v>4853</v>
      </c>
      <c r="B202" s="100" t="s">
        <v>4711</v>
      </c>
      <c r="C202" s="100" t="s">
        <v>430</v>
      </c>
      <c r="D202" t="b">
        <f t="shared" si="9"/>
        <v>1</v>
      </c>
      <c r="E202" t="b">
        <f t="shared" si="11"/>
        <v>1</v>
      </c>
      <c r="F202" t="b">
        <f t="shared" si="10"/>
        <v>1</v>
      </c>
    </row>
    <row r="203" spans="1:6" hidden="1">
      <c r="A203" s="100" t="s">
        <v>4854</v>
      </c>
      <c r="B203" s="100" t="s">
        <v>4711</v>
      </c>
      <c r="C203" s="100" t="s">
        <v>424</v>
      </c>
      <c r="D203" t="b">
        <f t="shared" si="9"/>
        <v>1</v>
      </c>
      <c r="E203" t="b">
        <f t="shared" si="11"/>
        <v>1</v>
      </c>
      <c r="F203" t="b">
        <f t="shared" si="10"/>
        <v>1</v>
      </c>
    </row>
    <row r="204" spans="1:6" hidden="1">
      <c r="A204" s="100" t="s">
        <v>4855</v>
      </c>
      <c r="B204" s="100" t="s">
        <v>4711</v>
      </c>
      <c r="C204" s="100" t="s">
        <v>425</v>
      </c>
      <c r="D204" t="b">
        <f t="shared" si="9"/>
        <v>1</v>
      </c>
      <c r="E204" t="b">
        <f t="shared" si="11"/>
        <v>1</v>
      </c>
      <c r="F204" t="b">
        <f t="shared" si="10"/>
        <v>1</v>
      </c>
    </row>
    <row r="205" spans="1:6" hidden="1">
      <c r="A205" s="100" t="s">
        <v>4860</v>
      </c>
      <c r="B205" s="100" t="s">
        <v>4711</v>
      </c>
      <c r="C205" s="100" t="s">
        <v>427</v>
      </c>
      <c r="D205" t="b">
        <f t="shared" si="9"/>
        <v>1</v>
      </c>
      <c r="E205" t="b">
        <f t="shared" si="11"/>
        <v>1</v>
      </c>
      <c r="F205" t="b">
        <f t="shared" si="10"/>
        <v>1</v>
      </c>
    </row>
    <row r="206" spans="1:6" hidden="1">
      <c r="A206" s="100" t="s">
        <v>4861</v>
      </c>
      <c r="B206" s="100" t="s">
        <v>4711</v>
      </c>
      <c r="C206" s="100" t="s">
        <v>428</v>
      </c>
      <c r="D206" t="b">
        <f t="shared" si="9"/>
        <v>1</v>
      </c>
      <c r="E206" t="b">
        <f t="shared" si="11"/>
        <v>1</v>
      </c>
      <c r="F206" t="b">
        <f t="shared" si="10"/>
        <v>1</v>
      </c>
    </row>
    <row r="207" spans="1:6" hidden="1">
      <c r="A207" s="100" t="s">
        <v>4858</v>
      </c>
      <c r="B207" s="100" t="s">
        <v>4711</v>
      </c>
      <c r="C207" s="100" t="s">
        <v>426</v>
      </c>
      <c r="D207" t="b">
        <f t="shared" si="9"/>
        <v>1</v>
      </c>
      <c r="E207" t="b">
        <f t="shared" si="11"/>
        <v>1</v>
      </c>
      <c r="F207" t="b">
        <f t="shared" si="10"/>
        <v>1</v>
      </c>
    </row>
    <row r="208" spans="1:6" hidden="1">
      <c r="A208" s="100" t="s">
        <v>4859</v>
      </c>
      <c r="B208" s="100" t="s">
        <v>4711</v>
      </c>
      <c r="C208" s="100" t="s">
        <v>431</v>
      </c>
      <c r="D208" t="b">
        <f t="shared" si="9"/>
        <v>1</v>
      </c>
      <c r="E208" t="b">
        <f t="shared" si="11"/>
        <v>1</v>
      </c>
      <c r="F208" t="b">
        <f t="shared" si="10"/>
        <v>1</v>
      </c>
    </row>
    <row r="209" spans="1:6" hidden="1">
      <c r="A209" s="100" t="s">
        <v>4862</v>
      </c>
      <c r="B209" s="100" t="s">
        <v>4711</v>
      </c>
      <c r="C209" s="100" t="s">
        <v>432</v>
      </c>
      <c r="D209" t="b">
        <f t="shared" si="9"/>
        <v>1</v>
      </c>
      <c r="E209" t="b">
        <f t="shared" si="11"/>
        <v>1</v>
      </c>
      <c r="F209" t="b">
        <f t="shared" si="10"/>
        <v>1</v>
      </c>
    </row>
    <row r="210" spans="1:6" hidden="1">
      <c r="A210" s="100" t="s">
        <v>4863</v>
      </c>
      <c r="B210" s="100" t="s">
        <v>4711</v>
      </c>
      <c r="C210" s="100" t="s">
        <v>433</v>
      </c>
      <c r="D210" t="b">
        <f t="shared" si="9"/>
        <v>1</v>
      </c>
      <c r="E210" t="b">
        <f t="shared" si="11"/>
        <v>1</v>
      </c>
      <c r="F210" t="b">
        <f t="shared" si="10"/>
        <v>1</v>
      </c>
    </row>
    <row r="211" spans="1:6" hidden="1">
      <c r="A211" s="100" t="s">
        <v>4864</v>
      </c>
      <c r="B211" s="100" t="s">
        <v>4711</v>
      </c>
      <c r="C211" s="100" t="s">
        <v>434</v>
      </c>
      <c r="D211" t="b">
        <f t="shared" si="9"/>
        <v>1</v>
      </c>
      <c r="E211" t="b">
        <f t="shared" si="11"/>
        <v>1</v>
      </c>
      <c r="F211" t="b">
        <f t="shared" si="10"/>
        <v>1</v>
      </c>
    </row>
    <row r="212" spans="1:6" hidden="1">
      <c r="A212" s="100" t="s">
        <v>4891</v>
      </c>
      <c r="B212" s="100" t="s">
        <v>4711</v>
      </c>
      <c r="C212" s="100" t="s">
        <v>452</v>
      </c>
      <c r="D212" t="b">
        <f t="shared" si="9"/>
        <v>1</v>
      </c>
      <c r="E212" t="b">
        <f t="shared" si="11"/>
        <v>1</v>
      </c>
      <c r="F212" t="b">
        <f t="shared" si="10"/>
        <v>1</v>
      </c>
    </row>
    <row r="213" spans="1:6" hidden="1">
      <c r="A213" s="100" t="s">
        <v>4892</v>
      </c>
      <c r="B213" s="100" t="s">
        <v>4711</v>
      </c>
      <c r="C213" s="100" t="s">
        <v>454</v>
      </c>
      <c r="D213" t="b">
        <f t="shared" si="9"/>
        <v>1</v>
      </c>
      <c r="E213" t="b">
        <f t="shared" si="11"/>
        <v>1</v>
      </c>
      <c r="F213" t="b">
        <f t="shared" si="10"/>
        <v>1</v>
      </c>
    </row>
    <row r="214" spans="1:6" hidden="1">
      <c r="A214" s="100" t="s">
        <v>4893</v>
      </c>
      <c r="B214" s="100" t="s">
        <v>4711</v>
      </c>
      <c r="C214" s="100" t="s">
        <v>453</v>
      </c>
      <c r="D214" t="b">
        <f t="shared" si="9"/>
        <v>1</v>
      </c>
      <c r="E214" t="b">
        <f t="shared" si="11"/>
        <v>1</v>
      </c>
      <c r="F214" t="b">
        <f t="shared" si="10"/>
        <v>1</v>
      </c>
    </row>
    <row r="215" spans="1:6" hidden="1">
      <c r="A215" s="100" t="s">
        <v>4893</v>
      </c>
      <c r="B215" s="100" t="s">
        <v>4711</v>
      </c>
      <c r="C215" s="100" t="s">
        <v>4894</v>
      </c>
      <c r="D215" t="b">
        <f t="shared" si="9"/>
        <v>1</v>
      </c>
      <c r="E215" t="b">
        <f t="shared" si="11"/>
        <v>1</v>
      </c>
      <c r="F215" t="b">
        <f t="shared" si="10"/>
        <v>1</v>
      </c>
    </row>
    <row r="216" spans="1:6" hidden="1">
      <c r="A216" s="100" t="s">
        <v>4895</v>
      </c>
      <c r="B216" s="100" t="s">
        <v>4711</v>
      </c>
      <c r="C216" s="100" t="s">
        <v>455</v>
      </c>
      <c r="D216" t="b">
        <f t="shared" si="9"/>
        <v>1</v>
      </c>
      <c r="E216" t="b">
        <f t="shared" si="11"/>
        <v>1</v>
      </c>
      <c r="F216" t="b">
        <f t="shared" si="10"/>
        <v>1</v>
      </c>
    </row>
    <row r="217" spans="1:6" hidden="1">
      <c r="A217" s="100" t="s">
        <v>4895</v>
      </c>
      <c r="B217" s="100" t="s">
        <v>4711</v>
      </c>
      <c r="C217" s="100" t="s">
        <v>456</v>
      </c>
      <c r="D217" t="b">
        <f t="shared" si="9"/>
        <v>1</v>
      </c>
      <c r="E217" t="b">
        <f t="shared" si="11"/>
        <v>1</v>
      </c>
      <c r="F217" t="b">
        <f t="shared" si="10"/>
        <v>1</v>
      </c>
    </row>
    <row r="218" spans="1:6" hidden="1">
      <c r="A218" s="100" t="s">
        <v>4890</v>
      </c>
      <c r="B218" s="100" t="s">
        <v>4711</v>
      </c>
      <c r="C218" s="100" t="s">
        <v>451</v>
      </c>
      <c r="D218" t="b">
        <f t="shared" si="9"/>
        <v>1</v>
      </c>
      <c r="E218" t="b">
        <f t="shared" si="11"/>
        <v>1</v>
      </c>
      <c r="F218" t="b">
        <f t="shared" si="10"/>
        <v>1</v>
      </c>
    </row>
    <row r="219" spans="1:6" hidden="1">
      <c r="A219" s="100" t="s">
        <v>4732</v>
      </c>
      <c r="B219" s="100" t="s">
        <v>4711</v>
      </c>
      <c r="C219" s="100" t="s">
        <v>4733</v>
      </c>
      <c r="D219" t="b">
        <f t="shared" si="9"/>
        <v>1</v>
      </c>
      <c r="E219" t="b">
        <f t="shared" si="11"/>
        <v>1</v>
      </c>
      <c r="F219" t="b">
        <f t="shared" si="10"/>
        <v>1</v>
      </c>
    </row>
    <row r="220" spans="1:6" hidden="1">
      <c r="A220" s="100" t="s">
        <v>4734</v>
      </c>
      <c r="B220" s="100" t="s">
        <v>4711</v>
      </c>
      <c r="C220" s="100" t="s">
        <v>4735</v>
      </c>
      <c r="D220" t="b">
        <f t="shared" si="9"/>
        <v>1</v>
      </c>
      <c r="E220" t="b">
        <f t="shared" si="11"/>
        <v>1</v>
      </c>
      <c r="F220" t="b">
        <f t="shared" si="10"/>
        <v>1</v>
      </c>
    </row>
    <row r="221" spans="1:6" hidden="1">
      <c r="A221" s="100" t="s">
        <v>4736</v>
      </c>
      <c r="B221" s="100" t="s">
        <v>4711</v>
      </c>
      <c r="C221" s="100" t="s">
        <v>765</v>
      </c>
      <c r="D221" t="b">
        <f t="shared" si="9"/>
        <v>1</v>
      </c>
      <c r="E221" t="b">
        <f t="shared" si="11"/>
        <v>1</v>
      </c>
      <c r="F221" t="b">
        <f t="shared" si="10"/>
        <v>1</v>
      </c>
    </row>
    <row r="222" spans="1:6" hidden="1">
      <c r="A222" s="100" t="s">
        <v>4737</v>
      </c>
      <c r="B222" s="100" t="s">
        <v>4711</v>
      </c>
      <c r="C222" s="100" t="s">
        <v>4738</v>
      </c>
      <c r="D222" t="b">
        <f t="shared" si="9"/>
        <v>1</v>
      </c>
      <c r="E222" t="b">
        <f t="shared" si="11"/>
        <v>1</v>
      </c>
      <c r="F222" t="b">
        <f t="shared" si="10"/>
        <v>1</v>
      </c>
    </row>
    <row r="223" spans="1:6" hidden="1">
      <c r="A223" s="100" t="s">
        <v>4804</v>
      </c>
      <c r="B223" s="100" t="s">
        <v>4711</v>
      </c>
      <c r="C223" s="100" t="s">
        <v>4805</v>
      </c>
      <c r="D223" t="b">
        <f t="shared" si="9"/>
        <v>1</v>
      </c>
      <c r="E223" t="b">
        <f t="shared" si="11"/>
        <v>1</v>
      </c>
      <c r="F223" t="b">
        <f t="shared" si="10"/>
        <v>1</v>
      </c>
    </row>
    <row r="224" spans="1:6" hidden="1">
      <c r="A224" s="100" t="s">
        <v>4739</v>
      </c>
      <c r="B224" s="100" t="s">
        <v>4711</v>
      </c>
      <c r="C224" s="100" t="s">
        <v>4740</v>
      </c>
      <c r="D224" t="b">
        <f t="shared" si="9"/>
        <v>1</v>
      </c>
      <c r="E224" t="b">
        <f t="shared" si="11"/>
        <v>1</v>
      </c>
      <c r="F224" t="b">
        <f t="shared" si="10"/>
        <v>1</v>
      </c>
    </row>
    <row r="225" spans="1:6" hidden="1">
      <c r="A225" s="100" t="s">
        <v>4787</v>
      </c>
      <c r="B225" s="100" t="s">
        <v>4711</v>
      </c>
      <c r="C225" s="100" t="s">
        <v>4788</v>
      </c>
      <c r="D225" t="b">
        <f t="shared" si="9"/>
        <v>1</v>
      </c>
      <c r="E225" t="b">
        <f t="shared" si="11"/>
        <v>1</v>
      </c>
      <c r="F225" t="b">
        <f t="shared" si="10"/>
        <v>1</v>
      </c>
    </row>
    <row r="226" spans="1:6" hidden="1">
      <c r="A226" s="100" t="s">
        <v>4789</v>
      </c>
      <c r="B226" s="100" t="s">
        <v>4711</v>
      </c>
      <c r="C226" s="100" t="s">
        <v>839</v>
      </c>
      <c r="D226" t="b">
        <f t="shared" si="9"/>
        <v>1</v>
      </c>
      <c r="E226" t="b">
        <f t="shared" si="11"/>
        <v>1</v>
      </c>
      <c r="F226" t="b">
        <f t="shared" si="10"/>
        <v>1</v>
      </c>
    </row>
    <row r="227" spans="1:6" hidden="1">
      <c r="A227" s="100" t="s">
        <v>4790</v>
      </c>
      <c r="B227" s="100" t="s">
        <v>4711</v>
      </c>
      <c r="C227" s="100" t="s">
        <v>840</v>
      </c>
      <c r="D227" t="b">
        <f t="shared" si="9"/>
        <v>1</v>
      </c>
      <c r="E227" t="b">
        <f t="shared" si="11"/>
        <v>1</v>
      </c>
      <c r="F227" t="b">
        <f t="shared" si="10"/>
        <v>1</v>
      </c>
    </row>
    <row r="228" spans="1:6" hidden="1">
      <c r="A228" s="100" t="s">
        <v>4791</v>
      </c>
      <c r="B228" s="100" t="s">
        <v>4711</v>
      </c>
      <c r="C228" s="100" t="s">
        <v>841</v>
      </c>
      <c r="D228" t="b">
        <f t="shared" si="9"/>
        <v>1</v>
      </c>
      <c r="E228" t="b">
        <f t="shared" si="11"/>
        <v>1</v>
      </c>
      <c r="F228" t="b">
        <f t="shared" si="10"/>
        <v>1</v>
      </c>
    </row>
    <row r="229" spans="1:6" hidden="1">
      <c r="A229" s="100" t="s">
        <v>4792</v>
      </c>
      <c r="B229" s="100" t="s">
        <v>4711</v>
      </c>
      <c r="C229" s="100" t="s">
        <v>842</v>
      </c>
      <c r="D229" t="b">
        <f t="shared" si="9"/>
        <v>1</v>
      </c>
      <c r="E229" t="b">
        <f t="shared" si="11"/>
        <v>1</v>
      </c>
      <c r="F229" t="b">
        <f t="shared" si="10"/>
        <v>1</v>
      </c>
    </row>
    <row r="230" spans="1:6" hidden="1">
      <c r="A230" s="100" t="s">
        <v>4796</v>
      </c>
      <c r="B230" s="100" t="s">
        <v>4711</v>
      </c>
      <c r="C230" s="100" t="s">
        <v>845</v>
      </c>
      <c r="D230" t="b">
        <f t="shared" si="9"/>
        <v>1</v>
      </c>
      <c r="E230" t="b">
        <f t="shared" si="11"/>
        <v>1</v>
      </c>
      <c r="F230" t="b">
        <f t="shared" si="10"/>
        <v>1</v>
      </c>
    </row>
    <row r="231" spans="1:6" hidden="1">
      <c r="A231" s="100" t="s">
        <v>4797</v>
      </c>
      <c r="B231" s="100" t="s">
        <v>4711</v>
      </c>
      <c r="C231" s="100" t="s">
        <v>846</v>
      </c>
      <c r="D231" t="b">
        <f t="shared" si="9"/>
        <v>1</v>
      </c>
      <c r="E231" t="b">
        <f t="shared" si="11"/>
        <v>1</v>
      </c>
      <c r="F231" t="b">
        <f t="shared" si="10"/>
        <v>1</v>
      </c>
    </row>
    <row r="232" spans="1:6" hidden="1">
      <c r="A232" s="100" t="s">
        <v>4798</v>
      </c>
      <c r="B232" s="100" t="s">
        <v>4711</v>
      </c>
      <c r="C232" s="100" t="s">
        <v>847</v>
      </c>
      <c r="D232" t="b">
        <f t="shared" si="9"/>
        <v>1</v>
      </c>
      <c r="E232" t="b">
        <f t="shared" si="11"/>
        <v>1</v>
      </c>
      <c r="F232" t="b">
        <f t="shared" si="10"/>
        <v>1</v>
      </c>
    </row>
    <row r="233" spans="1:6" hidden="1">
      <c r="A233" s="100" t="s">
        <v>4799</v>
      </c>
      <c r="B233" s="100" t="s">
        <v>4711</v>
      </c>
      <c r="C233" s="100" t="s">
        <v>848</v>
      </c>
      <c r="D233" t="b">
        <f t="shared" si="9"/>
        <v>1</v>
      </c>
      <c r="E233" t="b">
        <f t="shared" si="11"/>
        <v>1</v>
      </c>
      <c r="F233" t="b">
        <f t="shared" si="10"/>
        <v>1</v>
      </c>
    </row>
    <row r="234" spans="1:6" hidden="1">
      <c r="A234" s="100" t="s">
        <v>4800</v>
      </c>
      <c r="B234" s="100" t="s">
        <v>4711</v>
      </c>
      <c r="C234" s="100" t="s">
        <v>849</v>
      </c>
      <c r="D234" t="b">
        <f t="shared" si="9"/>
        <v>1</v>
      </c>
      <c r="E234" t="b">
        <f t="shared" si="11"/>
        <v>1</v>
      </c>
      <c r="F234" t="b">
        <f t="shared" si="10"/>
        <v>1</v>
      </c>
    </row>
    <row r="235" spans="1:6" hidden="1">
      <c r="A235" s="100" t="s">
        <v>4801</v>
      </c>
      <c r="B235" s="100" t="s">
        <v>4711</v>
      </c>
      <c r="C235" s="100" t="s">
        <v>850</v>
      </c>
      <c r="D235" t="b">
        <f t="shared" si="9"/>
        <v>1</v>
      </c>
      <c r="E235" t="b">
        <f t="shared" si="11"/>
        <v>1</v>
      </c>
      <c r="F235" t="b">
        <f t="shared" si="10"/>
        <v>1</v>
      </c>
    </row>
    <row r="236" spans="1:6" hidden="1">
      <c r="A236" s="100" t="s">
        <v>4802</v>
      </c>
      <c r="B236" s="100" t="s">
        <v>4711</v>
      </c>
      <c r="C236" s="100" t="s">
        <v>4803</v>
      </c>
      <c r="D236" t="b">
        <f t="shared" si="9"/>
        <v>1</v>
      </c>
      <c r="E236" t="b">
        <f t="shared" si="11"/>
        <v>1</v>
      </c>
      <c r="F236" t="b">
        <f t="shared" si="10"/>
        <v>1</v>
      </c>
    </row>
    <row r="237" spans="1:6" hidden="1">
      <c r="A237" s="100" t="s">
        <v>4778</v>
      </c>
      <c r="B237" s="100" t="s">
        <v>4711</v>
      </c>
      <c r="C237" s="100" t="s">
        <v>4477</v>
      </c>
      <c r="D237" t="b">
        <f t="shared" si="9"/>
        <v>1</v>
      </c>
      <c r="E237" t="b">
        <f t="shared" si="11"/>
        <v>1</v>
      </c>
      <c r="F237" t="b">
        <f t="shared" si="10"/>
        <v>1</v>
      </c>
    </row>
    <row r="238" spans="1:6" hidden="1">
      <c r="A238" s="100" t="s">
        <v>4779</v>
      </c>
      <c r="B238" s="100" t="s">
        <v>4711</v>
      </c>
      <c r="C238" s="100" t="s">
        <v>4780</v>
      </c>
      <c r="D238" t="b">
        <f t="shared" si="9"/>
        <v>1</v>
      </c>
      <c r="E238" t="b">
        <f t="shared" si="11"/>
        <v>1</v>
      </c>
      <c r="F238" t="b">
        <f t="shared" si="10"/>
        <v>1</v>
      </c>
    </row>
    <row r="239" spans="1:6" hidden="1">
      <c r="A239" s="100" t="s">
        <v>4781</v>
      </c>
      <c r="B239" s="100" t="s">
        <v>4711</v>
      </c>
      <c r="C239" s="100" t="s">
        <v>4782</v>
      </c>
      <c r="D239" t="b">
        <f t="shared" si="9"/>
        <v>1</v>
      </c>
      <c r="E239" t="b">
        <f t="shared" si="11"/>
        <v>1</v>
      </c>
      <c r="F239" t="b">
        <f t="shared" si="10"/>
        <v>1</v>
      </c>
    </row>
    <row r="240" spans="1:6" hidden="1">
      <c r="A240" s="100" t="s">
        <v>4781</v>
      </c>
      <c r="B240" s="100" t="s">
        <v>4711</v>
      </c>
      <c r="C240" s="100" t="s">
        <v>4783</v>
      </c>
      <c r="D240" t="b">
        <f t="shared" si="9"/>
        <v>1</v>
      </c>
      <c r="E240" t="b">
        <f t="shared" si="11"/>
        <v>1</v>
      </c>
      <c r="F240" t="b">
        <f t="shared" si="10"/>
        <v>1</v>
      </c>
    </row>
    <row r="241" spans="1:6" hidden="1">
      <c r="A241" s="100" t="s">
        <v>4784</v>
      </c>
      <c r="B241" s="100" t="s">
        <v>4711</v>
      </c>
      <c r="C241" s="100" t="s">
        <v>4785</v>
      </c>
      <c r="D241" t="b">
        <f t="shared" si="9"/>
        <v>1</v>
      </c>
      <c r="E241" t="b">
        <f t="shared" si="11"/>
        <v>1</v>
      </c>
      <c r="F241" t="b">
        <f t="shared" si="10"/>
        <v>1</v>
      </c>
    </row>
    <row r="242" spans="1:6" ht="34.799999999999997" hidden="1">
      <c r="A242" s="100" t="s">
        <v>4784</v>
      </c>
      <c r="B242" s="100" t="s">
        <v>4711</v>
      </c>
      <c r="C242" s="100" t="s">
        <v>4786</v>
      </c>
      <c r="D242" t="b">
        <f t="shared" si="9"/>
        <v>1</v>
      </c>
      <c r="E242" t="b">
        <f t="shared" si="11"/>
        <v>1</v>
      </c>
      <c r="F242" t="b">
        <f t="shared" si="10"/>
        <v>1</v>
      </c>
    </row>
    <row r="243" spans="1:6" hidden="1">
      <c r="A243" s="100" t="s">
        <v>4776</v>
      </c>
      <c r="B243" s="100" t="s">
        <v>4711</v>
      </c>
      <c r="C243" s="100" t="s">
        <v>4777</v>
      </c>
      <c r="D243" t="b">
        <f t="shared" si="9"/>
        <v>1</v>
      </c>
      <c r="E243" t="b">
        <f t="shared" si="11"/>
        <v>1</v>
      </c>
      <c r="F243" t="b">
        <f t="shared" si="10"/>
        <v>1</v>
      </c>
    </row>
    <row r="244" spans="1:6" hidden="1">
      <c r="A244" s="100" t="s">
        <v>4793</v>
      </c>
      <c r="B244" s="100" t="s">
        <v>4711</v>
      </c>
      <c r="C244" s="100" t="s">
        <v>4794</v>
      </c>
      <c r="D244" t="b">
        <f t="shared" si="9"/>
        <v>1</v>
      </c>
      <c r="E244" t="b">
        <f t="shared" si="11"/>
        <v>1</v>
      </c>
      <c r="F244" t="b">
        <f t="shared" si="10"/>
        <v>1</v>
      </c>
    </row>
    <row r="245" spans="1:6" hidden="1">
      <c r="A245" s="100" t="s">
        <v>4795</v>
      </c>
      <c r="B245" s="100" t="s">
        <v>4711</v>
      </c>
      <c r="C245" s="100" t="s">
        <v>844</v>
      </c>
      <c r="D245" t="b">
        <f t="shared" si="9"/>
        <v>1</v>
      </c>
      <c r="E245" t="b">
        <f t="shared" si="11"/>
        <v>1</v>
      </c>
      <c r="F245" t="b">
        <f t="shared" si="10"/>
        <v>1</v>
      </c>
    </row>
    <row r="246" spans="1:6" hidden="1">
      <c r="A246" s="100" t="s">
        <v>4741</v>
      </c>
      <c r="B246" s="100" t="s">
        <v>4711</v>
      </c>
      <c r="C246" s="100" t="s">
        <v>4742</v>
      </c>
      <c r="D246" t="b">
        <f t="shared" si="9"/>
        <v>1</v>
      </c>
      <c r="E246" t="b">
        <f t="shared" si="11"/>
        <v>1</v>
      </c>
      <c r="F246" t="b">
        <f t="shared" si="10"/>
        <v>1</v>
      </c>
    </row>
    <row r="247" spans="1:6" hidden="1">
      <c r="A247" s="100" t="s">
        <v>4743</v>
      </c>
      <c r="B247" s="100" t="s">
        <v>4711</v>
      </c>
      <c r="C247" s="100" t="s">
        <v>4744</v>
      </c>
      <c r="D247" t="b">
        <f t="shared" si="9"/>
        <v>1</v>
      </c>
      <c r="E247" t="b">
        <f t="shared" si="11"/>
        <v>1</v>
      </c>
      <c r="F247" t="b">
        <f t="shared" si="10"/>
        <v>1</v>
      </c>
    </row>
    <row r="248" spans="1:6" hidden="1">
      <c r="A248" s="100" t="s">
        <v>4745</v>
      </c>
      <c r="B248" s="100" t="s">
        <v>4711</v>
      </c>
      <c r="C248" s="100" t="s">
        <v>4746</v>
      </c>
      <c r="D248" t="b">
        <f t="shared" si="9"/>
        <v>1</v>
      </c>
      <c r="E248" t="b">
        <f t="shared" si="11"/>
        <v>1</v>
      </c>
      <c r="F248" t="b">
        <f t="shared" si="10"/>
        <v>1</v>
      </c>
    </row>
    <row r="249" spans="1:6" hidden="1">
      <c r="A249" s="100" t="s">
        <v>4747</v>
      </c>
      <c r="B249" s="100" t="s">
        <v>4711</v>
      </c>
      <c r="C249" s="100" t="s">
        <v>4748</v>
      </c>
      <c r="D249" t="b">
        <f t="shared" si="9"/>
        <v>1</v>
      </c>
      <c r="E249" t="b">
        <f t="shared" si="11"/>
        <v>1</v>
      </c>
      <c r="F249" t="b">
        <f t="shared" si="10"/>
        <v>1</v>
      </c>
    </row>
    <row r="250" spans="1:6" hidden="1">
      <c r="A250" s="100" t="s">
        <v>4749</v>
      </c>
      <c r="B250" s="100" t="s">
        <v>4711</v>
      </c>
      <c r="C250" s="100" t="s">
        <v>4750</v>
      </c>
      <c r="D250" t="b">
        <f t="shared" si="9"/>
        <v>1</v>
      </c>
      <c r="E250" t="b">
        <f t="shared" si="11"/>
        <v>1</v>
      </c>
      <c r="F250" t="b">
        <f t="shared" si="10"/>
        <v>1</v>
      </c>
    </row>
    <row r="251" spans="1:6" hidden="1">
      <c r="A251" s="100" t="s">
        <v>4751</v>
      </c>
      <c r="B251" s="100" t="s">
        <v>4711</v>
      </c>
      <c r="C251" s="100" t="s">
        <v>4752</v>
      </c>
      <c r="D251" t="b">
        <f t="shared" si="9"/>
        <v>1</v>
      </c>
      <c r="E251" t="b">
        <f t="shared" si="11"/>
        <v>1</v>
      </c>
      <c r="F251" t="b">
        <f t="shared" si="10"/>
        <v>1</v>
      </c>
    </row>
    <row r="252" spans="1:6" hidden="1">
      <c r="A252" s="100" t="s">
        <v>4753</v>
      </c>
      <c r="B252" s="100" t="s">
        <v>4711</v>
      </c>
      <c r="C252" s="100" t="s">
        <v>4754</v>
      </c>
      <c r="D252" t="b">
        <f t="shared" si="9"/>
        <v>1</v>
      </c>
      <c r="E252" t="b">
        <f t="shared" si="11"/>
        <v>1</v>
      </c>
      <c r="F252" t="b">
        <f t="shared" si="10"/>
        <v>1</v>
      </c>
    </row>
    <row r="253" spans="1:6" hidden="1">
      <c r="A253" s="100" t="s">
        <v>4755</v>
      </c>
      <c r="B253" s="100" t="s">
        <v>4711</v>
      </c>
      <c r="C253" s="100" t="s">
        <v>4756</v>
      </c>
      <c r="D253" t="b">
        <f t="shared" si="9"/>
        <v>1</v>
      </c>
      <c r="E253" t="b">
        <f t="shared" si="11"/>
        <v>1</v>
      </c>
      <c r="F253" t="b">
        <f t="shared" si="10"/>
        <v>1</v>
      </c>
    </row>
    <row r="254" spans="1:6" hidden="1">
      <c r="A254" s="100" t="s">
        <v>4757</v>
      </c>
      <c r="B254" s="100" t="s">
        <v>4711</v>
      </c>
      <c r="C254" s="100" t="s">
        <v>4758</v>
      </c>
      <c r="D254" t="b">
        <f t="shared" si="9"/>
        <v>1</v>
      </c>
      <c r="E254" t="b">
        <f t="shared" si="11"/>
        <v>1</v>
      </c>
      <c r="F254" t="b">
        <f t="shared" si="10"/>
        <v>1</v>
      </c>
    </row>
    <row r="255" spans="1:6" hidden="1">
      <c r="A255" s="100" t="s">
        <v>4731</v>
      </c>
      <c r="B255" s="100" t="s">
        <v>4711</v>
      </c>
      <c r="C255" s="100" t="s">
        <v>331</v>
      </c>
      <c r="D255" t="b">
        <f t="shared" si="9"/>
        <v>1</v>
      </c>
      <c r="E255" t="b">
        <f t="shared" si="11"/>
        <v>1</v>
      </c>
      <c r="F255" t="b">
        <f t="shared" si="10"/>
        <v>1</v>
      </c>
    </row>
    <row r="256" spans="1:6" hidden="1">
      <c r="A256" s="100" t="s">
        <v>4731</v>
      </c>
      <c r="B256" s="100" t="s">
        <v>4711</v>
      </c>
      <c r="C256" s="100" t="s">
        <v>332</v>
      </c>
      <c r="D256" t="b">
        <f t="shared" si="9"/>
        <v>1</v>
      </c>
      <c r="E256" t="b">
        <f t="shared" si="11"/>
        <v>1</v>
      </c>
      <c r="F256" t="b">
        <f t="shared" si="10"/>
        <v>1</v>
      </c>
    </row>
    <row r="257" spans="1:6" hidden="1">
      <c r="A257" s="100" t="s">
        <v>4903</v>
      </c>
      <c r="B257" s="100" t="s">
        <v>4711</v>
      </c>
      <c r="C257" s="100" t="s">
        <v>4904</v>
      </c>
      <c r="D257" t="b">
        <f t="shared" si="9"/>
        <v>1</v>
      </c>
      <c r="E257" t="b">
        <f t="shared" si="11"/>
        <v>1</v>
      </c>
      <c r="F257" t="b">
        <f t="shared" si="10"/>
        <v>1</v>
      </c>
    </row>
    <row r="258" spans="1:6" hidden="1">
      <c r="A258" s="100" t="s">
        <v>4903</v>
      </c>
      <c r="B258" s="100" t="s">
        <v>4711</v>
      </c>
      <c r="C258" s="100" t="s">
        <v>461</v>
      </c>
      <c r="D258" t="b">
        <f t="shared" si="9"/>
        <v>1</v>
      </c>
      <c r="E258" t="b">
        <f t="shared" si="11"/>
        <v>1</v>
      </c>
      <c r="F258" t="b">
        <f t="shared" si="10"/>
        <v>1</v>
      </c>
    </row>
    <row r="259" spans="1:6" hidden="1">
      <c r="A259" s="100" t="s">
        <v>4903</v>
      </c>
      <c r="B259" s="100" t="s">
        <v>4711</v>
      </c>
      <c r="C259" s="100" t="s">
        <v>462</v>
      </c>
      <c r="D259" t="b">
        <f t="shared" ref="D259:D322" si="12">IF(C259&lt;&gt;C260,TRUE,FALSE)</f>
        <v>1</v>
      </c>
      <c r="E259" t="b">
        <f t="shared" si="11"/>
        <v>1</v>
      </c>
      <c r="F259" t="b">
        <f t="shared" ref="F259:F322" si="13">AND(D259,E259)</f>
        <v>1</v>
      </c>
    </row>
    <row r="260" spans="1:6" hidden="1">
      <c r="A260" s="100" t="s">
        <v>4905</v>
      </c>
      <c r="B260" s="100" t="s">
        <v>4711</v>
      </c>
      <c r="C260" s="100" t="s">
        <v>4906</v>
      </c>
      <c r="D260" t="b">
        <f t="shared" si="12"/>
        <v>1</v>
      </c>
      <c r="E260" t="b">
        <f t="shared" ref="E260:E323" si="14">IF(C259&lt;&gt;C260,TRUE,FALSE)</f>
        <v>1</v>
      </c>
      <c r="F260" t="b">
        <f t="shared" si="13"/>
        <v>1</v>
      </c>
    </row>
    <row r="261" spans="1:6" hidden="1">
      <c r="A261" s="100" t="s">
        <v>4905</v>
      </c>
      <c r="B261" s="100" t="s">
        <v>4711</v>
      </c>
      <c r="C261" s="100" t="s">
        <v>463</v>
      </c>
      <c r="D261" t="b">
        <f t="shared" si="12"/>
        <v>1</v>
      </c>
      <c r="E261" t="b">
        <f t="shared" si="14"/>
        <v>1</v>
      </c>
      <c r="F261" t="b">
        <f t="shared" si="13"/>
        <v>1</v>
      </c>
    </row>
    <row r="262" spans="1:6" hidden="1">
      <c r="A262" s="100" t="s">
        <v>4905</v>
      </c>
      <c r="B262" s="100" t="s">
        <v>4711</v>
      </c>
      <c r="C262" s="100" t="s">
        <v>464</v>
      </c>
      <c r="D262" t="b">
        <f t="shared" si="12"/>
        <v>1</v>
      </c>
      <c r="E262" t="b">
        <f t="shared" si="14"/>
        <v>1</v>
      </c>
      <c r="F262" t="b">
        <f t="shared" si="13"/>
        <v>1</v>
      </c>
    </row>
    <row r="263" spans="1:6">
      <c r="A263" s="100" t="s">
        <v>4908</v>
      </c>
      <c r="B263" s="100" t="s">
        <v>4711</v>
      </c>
      <c r="C263" s="100" t="s">
        <v>4286</v>
      </c>
      <c r="D263" t="b">
        <f t="shared" si="12"/>
        <v>0</v>
      </c>
      <c r="E263" t="b">
        <f t="shared" si="14"/>
        <v>1</v>
      </c>
      <c r="F263" t="b">
        <f t="shared" si="13"/>
        <v>0</v>
      </c>
    </row>
    <row r="264" spans="1:6">
      <c r="A264" s="100" t="s">
        <v>4907</v>
      </c>
      <c r="B264" s="100" t="s">
        <v>4711</v>
      </c>
      <c r="C264" s="100" t="s">
        <v>465</v>
      </c>
      <c r="D264" t="b">
        <f t="shared" si="12"/>
        <v>1</v>
      </c>
      <c r="E264" t="b">
        <f t="shared" si="14"/>
        <v>0</v>
      </c>
      <c r="F264" t="b">
        <f t="shared" si="13"/>
        <v>0</v>
      </c>
    </row>
    <row r="265" spans="1:6" hidden="1">
      <c r="A265" s="100" t="s">
        <v>4909</v>
      </c>
      <c r="B265" s="100" t="s">
        <v>4711</v>
      </c>
      <c r="C265" s="100" t="s">
        <v>838</v>
      </c>
      <c r="D265" t="b">
        <f t="shared" si="12"/>
        <v>1</v>
      </c>
      <c r="E265" t="b">
        <f t="shared" si="14"/>
        <v>1</v>
      </c>
      <c r="F265" t="b">
        <f t="shared" si="13"/>
        <v>1</v>
      </c>
    </row>
    <row r="266" spans="1:6" hidden="1">
      <c r="A266" s="100" t="s">
        <v>4909</v>
      </c>
      <c r="B266" s="100" t="s">
        <v>4711</v>
      </c>
      <c r="C266" s="100" t="s">
        <v>4910</v>
      </c>
      <c r="D266" t="b">
        <f t="shared" si="12"/>
        <v>1</v>
      </c>
      <c r="E266" t="b">
        <f t="shared" si="14"/>
        <v>1</v>
      </c>
      <c r="F266" t="b">
        <f t="shared" si="13"/>
        <v>1</v>
      </c>
    </row>
    <row r="267" spans="1:6" hidden="1">
      <c r="A267" s="100" t="s">
        <v>4909</v>
      </c>
      <c r="B267" s="100" t="s">
        <v>4711</v>
      </c>
      <c r="C267" s="100" t="s">
        <v>4911</v>
      </c>
      <c r="D267" t="b">
        <f t="shared" si="12"/>
        <v>1</v>
      </c>
      <c r="E267" t="b">
        <f t="shared" si="14"/>
        <v>1</v>
      </c>
      <c r="F267" t="b">
        <f t="shared" si="13"/>
        <v>1</v>
      </c>
    </row>
    <row r="268" spans="1:6" hidden="1">
      <c r="A268" s="100" t="s">
        <v>4907</v>
      </c>
      <c r="B268" s="100" t="s">
        <v>4711</v>
      </c>
      <c r="C268" s="100" t="s">
        <v>466</v>
      </c>
      <c r="D268" t="b">
        <f t="shared" si="12"/>
        <v>1</v>
      </c>
      <c r="E268" t="b">
        <f t="shared" si="14"/>
        <v>1</v>
      </c>
      <c r="F268" t="b">
        <f t="shared" si="13"/>
        <v>1</v>
      </c>
    </row>
    <row r="269" spans="1:6" hidden="1">
      <c r="A269" s="100" t="s">
        <v>4896</v>
      </c>
      <c r="B269" s="100" t="s">
        <v>4711</v>
      </c>
      <c r="C269" s="100" t="s">
        <v>457</v>
      </c>
      <c r="D269" t="b">
        <f t="shared" si="12"/>
        <v>1</v>
      </c>
      <c r="E269" t="b">
        <f t="shared" si="14"/>
        <v>1</v>
      </c>
      <c r="F269" t="b">
        <f t="shared" si="13"/>
        <v>1</v>
      </c>
    </row>
    <row r="270" spans="1:6" hidden="1">
      <c r="A270" s="100" t="s">
        <v>4896</v>
      </c>
      <c r="B270" s="100" t="s">
        <v>4711</v>
      </c>
      <c r="C270" s="100" t="s">
        <v>458</v>
      </c>
      <c r="D270" t="b">
        <f t="shared" si="12"/>
        <v>1</v>
      </c>
      <c r="E270" t="b">
        <f t="shared" si="14"/>
        <v>1</v>
      </c>
      <c r="F270" t="b">
        <f t="shared" si="13"/>
        <v>1</v>
      </c>
    </row>
    <row r="271" spans="1:6" hidden="1">
      <c r="A271" s="100" t="s">
        <v>4896</v>
      </c>
      <c r="B271" s="100" t="s">
        <v>4711</v>
      </c>
      <c r="C271" s="100" t="s">
        <v>4897</v>
      </c>
      <c r="D271" t="b">
        <f t="shared" si="12"/>
        <v>1</v>
      </c>
      <c r="E271" t="b">
        <f t="shared" si="14"/>
        <v>1</v>
      </c>
      <c r="F271" t="b">
        <f t="shared" si="13"/>
        <v>1</v>
      </c>
    </row>
    <row r="272" spans="1:6" hidden="1">
      <c r="A272" s="100" t="s">
        <v>4898</v>
      </c>
      <c r="B272" s="100" t="s">
        <v>4711</v>
      </c>
      <c r="C272" s="100" t="s">
        <v>459</v>
      </c>
      <c r="D272" t="b">
        <f t="shared" si="12"/>
        <v>1</v>
      </c>
      <c r="E272" t="b">
        <f t="shared" si="14"/>
        <v>1</v>
      </c>
      <c r="F272" t="b">
        <f t="shared" si="13"/>
        <v>1</v>
      </c>
    </row>
    <row r="273" spans="1:6" hidden="1">
      <c r="A273" s="100" t="s">
        <v>4898</v>
      </c>
      <c r="B273" s="100" t="s">
        <v>4711</v>
      </c>
      <c r="C273" s="100" t="s">
        <v>4901</v>
      </c>
      <c r="D273" t="b">
        <f t="shared" si="12"/>
        <v>1</v>
      </c>
      <c r="E273" t="b">
        <f t="shared" si="14"/>
        <v>1</v>
      </c>
      <c r="F273" t="b">
        <f t="shared" si="13"/>
        <v>1</v>
      </c>
    </row>
    <row r="274" spans="1:6" hidden="1">
      <c r="A274" s="100" t="s">
        <v>4898</v>
      </c>
      <c r="B274" s="100" t="s">
        <v>4711</v>
      </c>
      <c r="C274" s="100" t="s">
        <v>4899</v>
      </c>
      <c r="D274" t="b">
        <f t="shared" si="12"/>
        <v>1</v>
      </c>
      <c r="E274" t="b">
        <f t="shared" si="14"/>
        <v>1</v>
      </c>
      <c r="F274" t="b">
        <f t="shared" si="13"/>
        <v>1</v>
      </c>
    </row>
    <row r="275" spans="1:6" hidden="1">
      <c r="A275" s="100" t="s">
        <v>4898</v>
      </c>
      <c r="B275" s="100" t="s">
        <v>4711</v>
      </c>
      <c r="C275" s="100" t="s">
        <v>4900</v>
      </c>
      <c r="D275" t="b">
        <f t="shared" si="12"/>
        <v>1</v>
      </c>
      <c r="E275" t="b">
        <f t="shared" si="14"/>
        <v>1</v>
      </c>
      <c r="F275" t="b">
        <f t="shared" si="13"/>
        <v>1</v>
      </c>
    </row>
    <row r="276" spans="1:6" hidden="1">
      <c r="A276" s="100" t="s">
        <v>5045</v>
      </c>
      <c r="B276" s="100" t="s">
        <v>4711</v>
      </c>
      <c r="C276" s="100" t="s">
        <v>662</v>
      </c>
      <c r="D276" t="b">
        <f t="shared" si="12"/>
        <v>1</v>
      </c>
      <c r="E276" t="b">
        <f t="shared" si="14"/>
        <v>1</v>
      </c>
      <c r="F276" t="b">
        <f t="shared" si="13"/>
        <v>1</v>
      </c>
    </row>
    <row r="277" spans="1:6" hidden="1">
      <c r="A277" s="100" t="s">
        <v>5049</v>
      </c>
      <c r="B277" s="100" t="s">
        <v>4711</v>
      </c>
      <c r="C277" s="100" t="s">
        <v>670</v>
      </c>
      <c r="D277" t="b">
        <f t="shared" si="12"/>
        <v>1</v>
      </c>
      <c r="E277" t="b">
        <f t="shared" si="14"/>
        <v>1</v>
      </c>
      <c r="F277" t="b">
        <f t="shared" si="13"/>
        <v>1</v>
      </c>
    </row>
    <row r="278" spans="1:6" hidden="1">
      <c r="A278" s="100" t="s">
        <v>5049</v>
      </c>
      <c r="B278" s="100" t="s">
        <v>4711</v>
      </c>
      <c r="C278" s="100" t="s">
        <v>881</v>
      </c>
      <c r="D278" t="b">
        <f t="shared" si="12"/>
        <v>1</v>
      </c>
      <c r="E278" t="b">
        <f t="shared" si="14"/>
        <v>1</v>
      </c>
      <c r="F278" t="b">
        <f t="shared" si="13"/>
        <v>1</v>
      </c>
    </row>
    <row r="279" spans="1:6" hidden="1">
      <c r="A279" s="100" t="s">
        <v>5045</v>
      </c>
      <c r="B279" s="100" t="s">
        <v>4711</v>
      </c>
      <c r="C279" s="100" t="s">
        <v>666</v>
      </c>
      <c r="D279" t="b">
        <f t="shared" si="12"/>
        <v>1</v>
      </c>
      <c r="E279" t="b">
        <f t="shared" si="14"/>
        <v>1</v>
      </c>
      <c r="F279" t="b">
        <f t="shared" si="13"/>
        <v>1</v>
      </c>
    </row>
    <row r="280" spans="1:6" hidden="1">
      <c r="A280" s="100" t="s">
        <v>5046</v>
      </c>
      <c r="B280" s="100" t="s">
        <v>4711</v>
      </c>
      <c r="C280" s="100" t="s">
        <v>766</v>
      </c>
      <c r="D280" t="b">
        <f t="shared" si="12"/>
        <v>1</v>
      </c>
      <c r="E280" t="b">
        <f t="shared" si="14"/>
        <v>1</v>
      </c>
      <c r="F280" t="b">
        <f t="shared" si="13"/>
        <v>1</v>
      </c>
    </row>
    <row r="281" spans="1:6" hidden="1">
      <c r="A281" s="100" t="s">
        <v>5046</v>
      </c>
      <c r="B281" s="100" t="s">
        <v>4711</v>
      </c>
      <c r="C281" s="100" t="s">
        <v>767</v>
      </c>
      <c r="D281" t="b">
        <f t="shared" si="12"/>
        <v>1</v>
      </c>
      <c r="E281" t="b">
        <f t="shared" si="14"/>
        <v>1</v>
      </c>
      <c r="F281" t="b">
        <f t="shared" si="13"/>
        <v>1</v>
      </c>
    </row>
    <row r="282" spans="1:6" hidden="1">
      <c r="A282" s="100" t="s">
        <v>5046</v>
      </c>
      <c r="B282" s="100" t="s">
        <v>4711</v>
      </c>
      <c r="C282" s="100" t="s">
        <v>667</v>
      </c>
      <c r="D282" t="b">
        <f t="shared" si="12"/>
        <v>1</v>
      </c>
      <c r="E282" t="b">
        <f t="shared" si="14"/>
        <v>1</v>
      </c>
      <c r="F282" t="b">
        <f t="shared" si="13"/>
        <v>1</v>
      </c>
    </row>
    <row r="283" spans="1:6" hidden="1">
      <c r="A283" s="100" t="s">
        <v>5046</v>
      </c>
      <c r="B283" s="100" t="s">
        <v>4711</v>
      </c>
      <c r="C283" s="100" t="s">
        <v>768</v>
      </c>
      <c r="D283" t="b">
        <f t="shared" si="12"/>
        <v>1</v>
      </c>
      <c r="E283" t="b">
        <f t="shared" si="14"/>
        <v>1</v>
      </c>
      <c r="F283" t="b">
        <f t="shared" si="13"/>
        <v>1</v>
      </c>
    </row>
    <row r="284" spans="1:6" hidden="1">
      <c r="A284" s="100" t="s">
        <v>5045</v>
      </c>
      <c r="B284" s="100" t="s">
        <v>4711</v>
      </c>
      <c r="C284" s="100" t="s">
        <v>663</v>
      </c>
      <c r="D284" t="b">
        <f t="shared" si="12"/>
        <v>1</v>
      </c>
      <c r="E284" t="b">
        <f t="shared" si="14"/>
        <v>1</v>
      </c>
      <c r="F284" t="b">
        <f t="shared" si="13"/>
        <v>1</v>
      </c>
    </row>
    <row r="285" spans="1:6" hidden="1">
      <c r="A285" s="100" t="s">
        <v>5045</v>
      </c>
      <c r="B285" s="100" t="s">
        <v>4711</v>
      </c>
      <c r="C285" s="100" t="s">
        <v>664</v>
      </c>
      <c r="D285" t="b">
        <f t="shared" si="12"/>
        <v>1</v>
      </c>
      <c r="E285" t="b">
        <f t="shared" si="14"/>
        <v>1</v>
      </c>
      <c r="F285" t="b">
        <f t="shared" si="13"/>
        <v>1</v>
      </c>
    </row>
    <row r="286" spans="1:6" hidden="1">
      <c r="A286" s="100" t="s">
        <v>5045</v>
      </c>
      <c r="B286" s="100" t="s">
        <v>4711</v>
      </c>
      <c r="C286" s="100" t="s">
        <v>665</v>
      </c>
      <c r="D286" t="b">
        <f t="shared" si="12"/>
        <v>1</v>
      </c>
      <c r="E286" t="b">
        <f t="shared" si="14"/>
        <v>1</v>
      </c>
      <c r="F286" t="b">
        <f t="shared" si="13"/>
        <v>1</v>
      </c>
    </row>
    <row r="287" spans="1:6" hidden="1">
      <c r="A287" s="100" t="s">
        <v>4931</v>
      </c>
      <c r="B287" s="100" t="s">
        <v>4711</v>
      </c>
      <c r="C287" s="100" t="s">
        <v>508</v>
      </c>
      <c r="D287" t="b">
        <f t="shared" si="12"/>
        <v>1</v>
      </c>
      <c r="E287" t="b">
        <f t="shared" si="14"/>
        <v>1</v>
      </c>
      <c r="F287" t="b">
        <f t="shared" si="13"/>
        <v>1</v>
      </c>
    </row>
    <row r="288" spans="1:6" hidden="1">
      <c r="A288" s="100" t="s">
        <v>4926</v>
      </c>
      <c r="B288" s="100" t="s">
        <v>4711</v>
      </c>
      <c r="C288" s="100" t="s">
        <v>4927</v>
      </c>
      <c r="D288" t="b">
        <f t="shared" si="12"/>
        <v>1</v>
      </c>
      <c r="E288" t="b">
        <f t="shared" si="14"/>
        <v>1</v>
      </c>
      <c r="F288" t="b">
        <f t="shared" si="13"/>
        <v>1</v>
      </c>
    </row>
    <row r="289" spans="1:6" hidden="1">
      <c r="A289" s="100" t="s">
        <v>4926</v>
      </c>
      <c r="B289" s="100" t="s">
        <v>4711</v>
      </c>
      <c r="C289" s="100" t="s">
        <v>4928</v>
      </c>
      <c r="D289" t="b">
        <f t="shared" si="12"/>
        <v>1</v>
      </c>
      <c r="E289" t="b">
        <f t="shared" si="14"/>
        <v>1</v>
      </c>
      <c r="F289" t="b">
        <f t="shared" si="13"/>
        <v>1</v>
      </c>
    </row>
    <row r="290" spans="1:6" hidden="1">
      <c r="A290" s="100" t="s">
        <v>4930</v>
      </c>
      <c r="B290" s="100" t="s">
        <v>4711</v>
      </c>
      <c r="C290" s="100" t="s">
        <v>506</v>
      </c>
      <c r="D290" t="b">
        <f t="shared" si="12"/>
        <v>1</v>
      </c>
      <c r="E290" t="b">
        <f t="shared" si="14"/>
        <v>1</v>
      </c>
      <c r="F290" t="b">
        <f t="shared" si="13"/>
        <v>1</v>
      </c>
    </row>
    <row r="291" spans="1:6" hidden="1">
      <c r="A291" s="100" t="s">
        <v>4929</v>
      </c>
      <c r="B291" s="100" t="s">
        <v>4711</v>
      </c>
      <c r="C291" s="100" t="s">
        <v>505</v>
      </c>
      <c r="D291" t="b">
        <f t="shared" si="12"/>
        <v>1</v>
      </c>
      <c r="E291" t="b">
        <f t="shared" si="14"/>
        <v>1</v>
      </c>
      <c r="F291" t="b">
        <f t="shared" si="13"/>
        <v>1</v>
      </c>
    </row>
    <row r="292" spans="1:6" hidden="1">
      <c r="A292" s="100" t="s">
        <v>4912</v>
      </c>
      <c r="B292" s="100" t="s">
        <v>4711</v>
      </c>
      <c r="C292" s="100" t="s">
        <v>467</v>
      </c>
      <c r="D292" t="b">
        <f t="shared" si="12"/>
        <v>1</v>
      </c>
      <c r="E292" t="b">
        <f t="shared" si="14"/>
        <v>1</v>
      </c>
      <c r="F292" t="b">
        <f t="shared" si="13"/>
        <v>1</v>
      </c>
    </row>
    <row r="293" spans="1:6" hidden="1">
      <c r="A293" s="100" t="s">
        <v>4913</v>
      </c>
      <c r="B293" s="100" t="s">
        <v>4711</v>
      </c>
      <c r="C293" s="100" t="s">
        <v>469</v>
      </c>
      <c r="D293" t="b">
        <f t="shared" si="12"/>
        <v>1</v>
      </c>
      <c r="E293" t="b">
        <f t="shared" si="14"/>
        <v>1</v>
      </c>
      <c r="F293" t="b">
        <f t="shared" si="13"/>
        <v>1</v>
      </c>
    </row>
    <row r="294" spans="1:6" hidden="1">
      <c r="A294" s="100" t="s">
        <v>4913</v>
      </c>
      <c r="B294" s="100" t="s">
        <v>4711</v>
      </c>
      <c r="C294" s="100" t="s">
        <v>470</v>
      </c>
      <c r="D294" t="b">
        <f t="shared" si="12"/>
        <v>1</v>
      </c>
      <c r="E294" t="b">
        <f t="shared" si="14"/>
        <v>1</v>
      </c>
      <c r="F294" t="b">
        <f t="shared" si="13"/>
        <v>1</v>
      </c>
    </row>
    <row r="295" spans="1:6" hidden="1">
      <c r="A295" s="100" t="s">
        <v>4913</v>
      </c>
      <c r="B295" s="100" t="s">
        <v>4711</v>
      </c>
      <c r="C295" s="100" t="s">
        <v>471</v>
      </c>
      <c r="D295" t="b">
        <f t="shared" si="12"/>
        <v>1</v>
      </c>
      <c r="E295" t="b">
        <f t="shared" si="14"/>
        <v>1</v>
      </c>
      <c r="F295" t="b">
        <f t="shared" si="13"/>
        <v>1</v>
      </c>
    </row>
    <row r="296" spans="1:6" hidden="1">
      <c r="A296" s="100" t="s">
        <v>4913</v>
      </c>
      <c r="B296" s="100" t="s">
        <v>4711</v>
      </c>
      <c r="C296" s="100" t="s">
        <v>472</v>
      </c>
      <c r="D296" t="b">
        <f t="shared" si="12"/>
        <v>1</v>
      </c>
      <c r="E296" t="b">
        <f t="shared" si="14"/>
        <v>1</v>
      </c>
      <c r="F296" t="b">
        <f t="shared" si="13"/>
        <v>1</v>
      </c>
    </row>
    <row r="297" spans="1:6" hidden="1">
      <c r="A297" s="100" t="s">
        <v>4913</v>
      </c>
      <c r="B297" s="100" t="s">
        <v>4711</v>
      </c>
      <c r="C297" s="100" t="s">
        <v>473</v>
      </c>
      <c r="D297" t="b">
        <f t="shared" si="12"/>
        <v>1</v>
      </c>
      <c r="E297" t="b">
        <f t="shared" si="14"/>
        <v>1</v>
      </c>
      <c r="F297" t="b">
        <f t="shared" si="13"/>
        <v>1</v>
      </c>
    </row>
    <row r="298" spans="1:6" hidden="1">
      <c r="A298" s="100" t="s">
        <v>4913</v>
      </c>
      <c r="B298" s="100" t="s">
        <v>4711</v>
      </c>
      <c r="C298" s="100" t="s">
        <v>476</v>
      </c>
      <c r="D298" t="b">
        <f t="shared" si="12"/>
        <v>1</v>
      </c>
      <c r="E298" t="b">
        <f t="shared" si="14"/>
        <v>1</v>
      </c>
      <c r="F298" t="b">
        <f t="shared" si="13"/>
        <v>1</v>
      </c>
    </row>
    <row r="299" spans="1:6">
      <c r="A299" s="100" t="s">
        <v>4914</v>
      </c>
      <c r="B299" s="100" t="s">
        <v>4711</v>
      </c>
      <c r="C299" s="100" t="s">
        <v>477</v>
      </c>
      <c r="D299" t="b">
        <f t="shared" si="12"/>
        <v>0</v>
      </c>
      <c r="E299" t="b">
        <f t="shared" si="14"/>
        <v>1</v>
      </c>
      <c r="F299" t="b">
        <f t="shared" si="13"/>
        <v>0</v>
      </c>
    </row>
    <row r="300" spans="1:6">
      <c r="A300" s="100" t="s">
        <v>4913</v>
      </c>
      <c r="B300" s="100" t="s">
        <v>4711</v>
      </c>
      <c r="C300" s="100" t="s">
        <v>477</v>
      </c>
      <c r="D300" t="b">
        <f t="shared" si="12"/>
        <v>1</v>
      </c>
      <c r="E300" t="b">
        <f t="shared" si="14"/>
        <v>0</v>
      </c>
      <c r="F300" t="b">
        <f t="shared" si="13"/>
        <v>0</v>
      </c>
    </row>
    <row r="301" spans="1:6" hidden="1">
      <c r="A301" s="100" t="s">
        <v>4913</v>
      </c>
      <c r="B301" s="100" t="s">
        <v>4711</v>
      </c>
      <c r="C301" s="100" t="s">
        <v>474</v>
      </c>
      <c r="D301" t="b">
        <f t="shared" si="12"/>
        <v>1</v>
      </c>
      <c r="E301" t="b">
        <f t="shared" si="14"/>
        <v>1</v>
      </c>
      <c r="F301" t="b">
        <f t="shared" si="13"/>
        <v>1</v>
      </c>
    </row>
    <row r="302" spans="1:6" hidden="1">
      <c r="A302" s="100" t="s">
        <v>4913</v>
      </c>
      <c r="B302" s="100" t="s">
        <v>4711</v>
      </c>
      <c r="C302" s="100" t="s">
        <v>475</v>
      </c>
      <c r="D302" t="b">
        <f t="shared" si="12"/>
        <v>1</v>
      </c>
      <c r="E302" t="b">
        <f t="shared" si="14"/>
        <v>1</v>
      </c>
      <c r="F302" t="b">
        <f t="shared" si="13"/>
        <v>1</v>
      </c>
    </row>
    <row r="303" spans="1:6" hidden="1">
      <c r="A303" s="100" t="s">
        <v>5103</v>
      </c>
      <c r="B303" s="100" t="s">
        <v>4711</v>
      </c>
      <c r="C303" s="100" t="s">
        <v>716</v>
      </c>
      <c r="D303" t="b">
        <f t="shared" si="12"/>
        <v>1</v>
      </c>
      <c r="E303" t="b">
        <f t="shared" si="14"/>
        <v>1</v>
      </c>
      <c r="F303" t="b">
        <f t="shared" si="13"/>
        <v>1</v>
      </c>
    </row>
    <row r="304" spans="1:6" hidden="1">
      <c r="A304" s="100" t="s">
        <v>5114</v>
      </c>
      <c r="B304" s="100" t="s">
        <v>4711</v>
      </c>
      <c r="C304" s="100" t="s">
        <v>727</v>
      </c>
      <c r="D304" t="b">
        <f t="shared" si="12"/>
        <v>1</v>
      </c>
      <c r="E304" t="b">
        <f t="shared" si="14"/>
        <v>1</v>
      </c>
      <c r="F304" t="b">
        <f t="shared" si="13"/>
        <v>1</v>
      </c>
    </row>
    <row r="305" spans="1:6" hidden="1">
      <c r="A305" s="100" t="s">
        <v>5101</v>
      </c>
      <c r="B305" s="100" t="s">
        <v>4711</v>
      </c>
      <c r="C305" s="100" t="s">
        <v>714</v>
      </c>
      <c r="D305" t="b">
        <f t="shared" si="12"/>
        <v>1</v>
      </c>
      <c r="E305" t="b">
        <f t="shared" si="14"/>
        <v>1</v>
      </c>
      <c r="F305" t="b">
        <f t="shared" si="13"/>
        <v>1</v>
      </c>
    </row>
    <row r="306" spans="1:6">
      <c r="A306" s="100" t="s">
        <v>5107</v>
      </c>
      <c r="B306" s="100" t="s">
        <v>4711</v>
      </c>
      <c r="C306" s="100" t="s">
        <v>715</v>
      </c>
      <c r="D306" t="b">
        <f t="shared" si="12"/>
        <v>0</v>
      </c>
      <c r="E306" t="b">
        <f t="shared" si="14"/>
        <v>1</v>
      </c>
      <c r="F306" t="b">
        <f t="shared" si="13"/>
        <v>0</v>
      </c>
    </row>
    <row r="307" spans="1:6">
      <c r="A307" s="100" t="s">
        <v>5102</v>
      </c>
      <c r="B307" s="100" t="s">
        <v>4711</v>
      </c>
      <c r="C307" s="100" t="s">
        <v>715</v>
      </c>
      <c r="D307" t="b">
        <f t="shared" si="12"/>
        <v>1</v>
      </c>
      <c r="E307" t="b">
        <f t="shared" si="14"/>
        <v>0</v>
      </c>
      <c r="F307" t="b">
        <f t="shared" si="13"/>
        <v>0</v>
      </c>
    </row>
    <row r="308" spans="1:6" hidden="1">
      <c r="A308" s="100" t="s">
        <v>5094</v>
      </c>
      <c r="B308" s="100" t="s">
        <v>4711</v>
      </c>
      <c r="C308" s="100" t="s">
        <v>705</v>
      </c>
      <c r="D308" t="b">
        <f t="shared" si="12"/>
        <v>1</v>
      </c>
      <c r="E308" t="b">
        <f t="shared" si="14"/>
        <v>1</v>
      </c>
      <c r="F308" t="b">
        <f t="shared" si="13"/>
        <v>1</v>
      </c>
    </row>
    <row r="309" spans="1:6" hidden="1">
      <c r="A309" s="100" t="s">
        <v>5112</v>
      </c>
      <c r="B309" s="100" t="s">
        <v>4711</v>
      </c>
      <c r="C309" s="100" t="s">
        <v>725</v>
      </c>
      <c r="D309" t="b">
        <f t="shared" si="12"/>
        <v>1</v>
      </c>
      <c r="E309" t="b">
        <f t="shared" si="14"/>
        <v>1</v>
      </c>
      <c r="F309" t="b">
        <f t="shared" si="13"/>
        <v>1</v>
      </c>
    </row>
    <row r="310" spans="1:6" hidden="1">
      <c r="A310" s="100" t="s">
        <v>5110</v>
      </c>
      <c r="B310" s="100" t="s">
        <v>4711</v>
      </c>
      <c r="C310" s="100" t="s">
        <v>722</v>
      </c>
      <c r="D310" t="b">
        <f t="shared" si="12"/>
        <v>1</v>
      </c>
      <c r="E310" t="b">
        <f t="shared" si="14"/>
        <v>1</v>
      </c>
      <c r="F310" t="b">
        <f t="shared" si="13"/>
        <v>1</v>
      </c>
    </row>
    <row r="311" spans="1:6" hidden="1">
      <c r="A311" s="100" t="s">
        <v>5110</v>
      </c>
      <c r="B311" s="100" t="s">
        <v>4711</v>
      </c>
      <c r="C311" s="100" t="s">
        <v>723</v>
      </c>
      <c r="D311" t="b">
        <f t="shared" si="12"/>
        <v>1</v>
      </c>
      <c r="E311" t="b">
        <f t="shared" si="14"/>
        <v>1</v>
      </c>
      <c r="F311" t="b">
        <f t="shared" si="13"/>
        <v>1</v>
      </c>
    </row>
    <row r="312" spans="1:6" hidden="1">
      <c r="A312" s="100" t="s">
        <v>5110</v>
      </c>
      <c r="B312" s="100" t="s">
        <v>4711</v>
      </c>
      <c r="C312" s="100" t="s">
        <v>724</v>
      </c>
      <c r="D312" t="b">
        <f t="shared" si="12"/>
        <v>1</v>
      </c>
      <c r="E312" t="b">
        <f t="shared" si="14"/>
        <v>1</v>
      </c>
      <c r="F312" t="b">
        <f t="shared" si="13"/>
        <v>1</v>
      </c>
    </row>
    <row r="313" spans="1:6" hidden="1">
      <c r="A313" s="100" t="s">
        <v>5099</v>
      </c>
      <c r="B313" s="100" t="s">
        <v>4711</v>
      </c>
      <c r="C313" s="100" t="s">
        <v>712</v>
      </c>
      <c r="D313" t="b">
        <f t="shared" si="12"/>
        <v>1</v>
      </c>
      <c r="E313" t="b">
        <f t="shared" si="14"/>
        <v>1</v>
      </c>
      <c r="F313" t="b">
        <f t="shared" si="13"/>
        <v>1</v>
      </c>
    </row>
    <row r="314" spans="1:6">
      <c r="A314" s="100" t="s">
        <v>5116</v>
      </c>
      <c r="B314" s="100" t="s">
        <v>4711</v>
      </c>
      <c r="C314" s="100" t="s">
        <v>728</v>
      </c>
      <c r="D314" t="b">
        <f t="shared" si="12"/>
        <v>0</v>
      </c>
      <c r="E314" t="b">
        <f t="shared" si="14"/>
        <v>1</v>
      </c>
      <c r="F314" t="b">
        <f t="shared" si="13"/>
        <v>0</v>
      </c>
    </row>
    <row r="315" spans="1:6">
      <c r="A315" s="100" t="s">
        <v>5115</v>
      </c>
      <c r="B315" s="100" t="s">
        <v>4711</v>
      </c>
      <c r="C315" s="100" t="s">
        <v>728</v>
      </c>
      <c r="D315" t="b">
        <f t="shared" si="12"/>
        <v>1</v>
      </c>
      <c r="E315" t="b">
        <f t="shared" si="14"/>
        <v>0</v>
      </c>
      <c r="F315" t="b">
        <f t="shared" si="13"/>
        <v>0</v>
      </c>
    </row>
    <row r="316" spans="1:6" hidden="1">
      <c r="A316" s="100" t="s">
        <v>5097</v>
      </c>
      <c r="B316" s="100" t="s">
        <v>4711</v>
      </c>
      <c r="C316" s="100" t="s">
        <v>707</v>
      </c>
      <c r="D316" t="b">
        <f t="shared" si="12"/>
        <v>1</v>
      </c>
      <c r="E316" t="b">
        <f t="shared" si="14"/>
        <v>1</v>
      </c>
      <c r="F316" t="b">
        <f t="shared" si="13"/>
        <v>1</v>
      </c>
    </row>
    <row r="317" spans="1:6" hidden="1">
      <c r="A317" s="100" t="s">
        <v>5098</v>
      </c>
      <c r="B317" s="100" t="s">
        <v>4711</v>
      </c>
      <c r="C317" s="100" t="s">
        <v>709</v>
      </c>
      <c r="D317" t="b">
        <f t="shared" si="12"/>
        <v>1</v>
      </c>
      <c r="E317" t="b">
        <f t="shared" si="14"/>
        <v>1</v>
      </c>
      <c r="F317" t="b">
        <f t="shared" si="13"/>
        <v>1</v>
      </c>
    </row>
    <row r="318" spans="1:6" hidden="1">
      <c r="A318" s="100" t="s">
        <v>5050</v>
      </c>
      <c r="B318" s="100" t="s">
        <v>4711</v>
      </c>
      <c r="C318" s="100" t="s">
        <v>671</v>
      </c>
      <c r="D318" t="b">
        <f t="shared" si="12"/>
        <v>1</v>
      </c>
      <c r="E318" t="b">
        <f t="shared" si="14"/>
        <v>1</v>
      </c>
      <c r="F318" t="b">
        <f t="shared" si="13"/>
        <v>1</v>
      </c>
    </row>
    <row r="319" spans="1:6" hidden="1">
      <c r="A319" s="100" t="s">
        <v>5109</v>
      </c>
      <c r="B319" s="100" t="s">
        <v>4711</v>
      </c>
      <c r="C319" s="100" t="s">
        <v>721</v>
      </c>
      <c r="D319" t="b">
        <f t="shared" si="12"/>
        <v>1</v>
      </c>
      <c r="E319" t="b">
        <f t="shared" si="14"/>
        <v>1</v>
      </c>
      <c r="F319" t="b">
        <f t="shared" si="13"/>
        <v>1</v>
      </c>
    </row>
    <row r="320" spans="1:6" hidden="1">
      <c r="A320" s="100" t="s">
        <v>5095</v>
      </c>
      <c r="B320" s="100" t="s">
        <v>4711</v>
      </c>
      <c r="C320" s="100" t="s">
        <v>706</v>
      </c>
      <c r="D320" t="b">
        <f t="shared" si="12"/>
        <v>1</v>
      </c>
      <c r="E320" t="b">
        <f t="shared" si="14"/>
        <v>1</v>
      </c>
      <c r="F320" t="b">
        <f t="shared" si="13"/>
        <v>1</v>
      </c>
    </row>
    <row r="321" spans="1:6" hidden="1">
      <c r="A321" s="100" t="s">
        <v>5096</v>
      </c>
      <c r="B321" s="100" t="s">
        <v>4711</v>
      </c>
      <c r="C321" s="100" t="s">
        <v>710</v>
      </c>
      <c r="D321" t="b">
        <f t="shared" si="12"/>
        <v>1</v>
      </c>
      <c r="E321" t="b">
        <f t="shared" si="14"/>
        <v>1</v>
      </c>
      <c r="F321" t="b">
        <f t="shared" si="13"/>
        <v>1</v>
      </c>
    </row>
    <row r="322" spans="1:6" hidden="1">
      <c r="A322" s="100" t="s">
        <v>5096</v>
      </c>
      <c r="B322" s="100" t="s">
        <v>4711</v>
      </c>
      <c r="C322" s="100" t="s">
        <v>711</v>
      </c>
      <c r="D322" t="b">
        <f t="shared" si="12"/>
        <v>1</v>
      </c>
      <c r="E322" t="b">
        <f t="shared" si="14"/>
        <v>1</v>
      </c>
      <c r="F322" t="b">
        <f t="shared" si="13"/>
        <v>1</v>
      </c>
    </row>
    <row r="323" spans="1:6" hidden="1">
      <c r="A323" s="100" t="s">
        <v>5108</v>
      </c>
      <c r="B323" s="100" t="s">
        <v>4711</v>
      </c>
      <c r="C323" s="100" t="s">
        <v>720</v>
      </c>
      <c r="D323" t="b">
        <f t="shared" ref="D323:D386" si="15">IF(C323&lt;&gt;C324,TRUE,FALSE)</f>
        <v>1</v>
      </c>
      <c r="E323" t="b">
        <f t="shared" si="14"/>
        <v>1</v>
      </c>
      <c r="F323" t="b">
        <f t="shared" ref="F323:F386" si="16">AND(D323,E323)</f>
        <v>1</v>
      </c>
    </row>
    <row r="324" spans="1:6" hidden="1">
      <c r="A324" s="100" t="s">
        <v>5048</v>
      </c>
      <c r="B324" s="100" t="s">
        <v>4711</v>
      </c>
      <c r="C324" s="100" t="s">
        <v>669</v>
      </c>
      <c r="D324" t="b">
        <f t="shared" si="15"/>
        <v>1</v>
      </c>
      <c r="E324" t="b">
        <f t="shared" ref="E324:E387" si="17">IF(C323&lt;&gt;C324,TRUE,FALSE)</f>
        <v>1</v>
      </c>
      <c r="F324" t="b">
        <f t="shared" si="16"/>
        <v>1</v>
      </c>
    </row>
    <row r="325" spans="1:6" hidden="1">
      <c r="A325" s="100" t="s">
        <v>5100</v>
      </c>
      <c r="B325" s="100" t="s">
        <v>4711</v>
      </c>
      <c r="C325" s="100" t="s">
        <v>713</v>
      </c>
      <c r="D325" t="b">
        <f t="shared" si="15"/>
        <v>1</v>
      </c>
      <c r="E325" t="b">
        <f t="shared" si="17"/>
        <v>1</v>
      </c>
      <c r="F325" t="b">
        <f t="shared" si="16"/>
        <v>1</v>
      </c>
    </row>
    <row r="326" spans="1:6">
      <c r="A326" s="100" t="s">
        <v>5111</v>
      </c>
      <c r="B326" s="100" t="s">
        <v>4711</v>
      </c>
      <c r="C326" s="100" t="s">
        <v>717</v>
      </c>
      <c r="D326" t="b">
        <f t="shared" si="15"/>
        <v>0</v>
      </c>
      <c r="E326" t="b">
        <f t="shared" si="17"/>
        <v>1</v>
      </c>
      <c r="F326" t="b">
        <f t="shared" si="16"/>
        <v>0</v>
      </c>
    </row>
    <row r="327" spans="1:6">
      <c r="A327" s="100" t="s">
        <v>5104</v>
      </c>
      <c r="B327" s="100" t="s">
        <v>4711</v>
      </c>
      <c r="C327" s="100" t="s">
        <v>717</v>
      </c>
      <c r="D327" t="b">
        <f t="shared" si="15"/>
        <v>1</v>
      </c>
      <c r="E327" t="b">
        <f t="shared" si="17"/>
        <v>0</v>
      </c>
      <c r="F327" t="b">
        <f t="shared" si="16"/>
        <v>0</v>
      </c>
    </row>
    <row r="328" spans="1:6" hidden="1">
      <c r="A328" s="100" t="s">
        <v>5105</v>
      </c>
      <c r="B328" s="100" t="s">
        <v>4711</v>
      </c>
      <c r="C328" s="100" t="s">
        <v>718</v>
      </c>
      <c r="D328" t="b">
        <f t="shared" si="15"/>
        <v>1</v>
      </c>
      <c r="E328" t="b">
        <f t="shared" si="17"/>
        <v>1</v>
      </c>
      <c r="F328" t="b">
        <f t="shared" si="16"/>
        <v>1</v>
      </c>
    </row>
    <row r="329" spans="1:6" hidden="1">
      <c r="A329" s="100" t="s">
        <v>4829</v>
      </c>
      <c r="B329" s="100" t="s">
        <v>4711</v>
      </c>
      <c r="C329" s="100" t="s">
        <v>366</v>
      </c>
      <c r="D329" t="b">
        <f t="shared" si="15"/>
        <v>1</v>
      </c>
      <c r="E329" t="b">
        <f t="shared" si="17"/>
        <v>1</v>
      </c>
      <c r="F329" t="b">
        <f t="shared" si="16"/>
        <v>1</v>
      </c>
    </row>
    <row r="330" spans="1:6" hidden="1">
      <c r="A330" s="100" t="s">
        <v>5113</v>
      </c>
      <c r="B330" s="100" t="s">
        <v>4711</v>
      </c>
      <c r="C330" s="100" t="s">
        <v>726</v>
      </c>
      <c r="D330" t="b">
        <f t="shared" si="15"/>
        <v>1</v>
      </c>
      <c r="E330" t="b">
        <f t="shared" si="17"/>
        <v>1</v>
      </c>
      <c r="F330" t="b">
        <f t="shared" si="16"/>
        <v>1</v>
      </c>
    </row>
    <row r="331" spans="1:6" hidden="1">
      <c r="A331" s="100" t="s">
        <v>5106</v>
      </c>
      <c r="B331" s="100" t="s">
        <v>4711</v>
      </c>
      <c r="C331" s="100" t="s">
        <v>719</v>
      </c>
      <c r="D331" t="b">
        <f t="shared" si="15"/>
        <v>1</v>
      </c>
      <c r="E331" t="b">
        <f t="shared" si="17"/>
        <v>1</v>
      </c>
      <c r="F331" t="b">
        <f t="shared" si="16"/>
        <v>1</v>
      </c>
    </row>
    <row r="332" spans="1:6" hidden="1">
      <c r="A332" s="100" t="s">
        <v>5047</v>
      </c>
      <c r="B332" s="100" t="s">
        <v>4711</v>
      </c>
      <c r="C332" s="100" t="s">
        <v>668</v>
      </c>
      <c r="D332" t="b">
        <f t="shared" si="15"/>
        <v>1</v>
      </c>
      <c r="E332" t="b">
        <f t="shared" si="17"/>
        <v>1</v>
      </c>
      <c r="F332" t="b">
        <f t="shared" si="16"/>
        <v>1</v>
      </c>
    </row>
    <row r="333" spans="1:6" hidden="1">
      <c r="A333" s="100" t="s">
        <v>5090</v>
      </c>
      <c r="B333" s="100" t="s">
        <v>4711</v>
      </c>
      <c r="C333" s="100" t="s">
        <v>701</v>
      </c>
      <c r="D333" t="b">
        <f t="shared" si="15"/>
        <v>1</v>
      </c>
      <c r="E333" t="b">
        <f t="shared" si="17"/>
        <v>1</v>
      </c>
      <c r="F333" t="b">
        <f t="shared" si="16"/>
        <v>1</v>
      </c>
    </row>
    <row r="334" spans="1:6" hidden="1">
      <c r="A334" s="100" t="s">
        <v>5093</v>
      </c>
      <c r="B334" s="100" t="s">
        <v>4711</v>
      </c>
      <c r="C334" s="100" t="s">
        <v>704</v>
      </c>
      <c r="D334" t="b">
        <f t="shared" si="15"/>
        <v>1</v>
      </c>
      <c r="E334" t="b">
        <f t="shared" si="17"/>
        <v>1</v>
      </c>
      <c r="F334" t="b">
        <f t="shared" si="16"/>
        <v>1</v>
      </c>
    </row>
    <row r="335" spans="1:6" hidden="1">
      <c r="A335" s="100" t="s">
        <v>5092</v>
      </c>
      <c r="B335" s="100" t="s">
        <v>4711</v>
      </c>
      <c r="C335" s="100" t="s">
        <v>703</v>
      </c>
      <c r="D335" t="b">
        <f t="shared" si="15"/>
        <v>1</v>
      </c>
      <c r="E335" t="b">
        <f t="shared" si="17"/>
        <v>1</v>
      </c>
      <c r="F335" t="b">
        <f t="shared" si="16"/>
        <v>1</v>
      </c>
    </row>
    <row r="336" spans="1:6" hidden="1">
      <c r="A336" s="100" t="s">
        <v>5091</v>
      </c>
      <c r="B336" s="100" t="s">
        <v>4711</v>
      </c>
      <c r="C336" s="100" t="s">
        <v>702</v>
      </c>
      <c r="D336" t="b">
        <f t="shared" si="15"/>
        <v>1</v>
      </c>
      <c r="E336" t="b">
        <f t="shared" si="17"/>
        <v>1</v>
      </c>
      <c r="F336" t="b">
        <f t="shared" si="16"/>
        <v>1</v>
      </c>
    </row>
    <row r="337" spans="1:6" hidden="1">
      <c r="A337" s="100" t="s">
        <v>5080</v>
      </c>
      <c r="B337" s="100" t="s">
        <v>4711</v>
      </c>
      <c r="C337" s="100" t="s">
        <v>863</v>
      </c>
      <c r="D337" t="b">
        <f t="shared" si="15"/>
        <v>1</v>
      </c>
      <c r="E337" t="b">
        <f t="shared" si="17"/>
        <v>1</v>
      </c>
      <c r="F337" t="b">
        <f t="shared" si="16"/>
        <v>1</v>
      </c>
    </row>
    <row r="338" spans="1:6" hidden="1">
      <c r="A338" s="100" t="s">
        <v>5080</v>
      </c>
      <c r="B338" s="100" t="s">
        <v>4711</v>
      </c>
      <c r="C338" s="100" t="s">
        <v>694</v>
      </c>
      <c r="D338" t="b">
        <f t="shared" si="15"/>
        <v>1</v>
      </c>
      <c r="E338" t="b">
        <f t="shared" si="17"/>
        <v>1</v>
      </c>
      <c r="F338" t="b">
        <f t="shared" si="16"/>
        <v>1</v>
      </c>
    </row>
    <row r="339" spans="1:6" hidden="1">
      <c r="A339" s="100" t="s">
        <v>5077</v>
      </c>
      <c r="B339" s="100" t="s">
        <v>4711</v>
      </c>
      <c r="C339" s="100" t="s">
        <v>5078</v>
      </c>
      <c r="D339" t="b">
        <f t="shared" si="15"/>
        <v>1</v>
      </c>
      <c r="E339" t="b">
        <f t="shared" si="17"/>
        <v>1</v>
      </c>
      <c r="F339" t="b">
        <f t="shared" si="16"/>
        <v>1</v>
      </c>
    </row>
    <row r="340" spans="1:6" hidden="1">
      <c r="A340" s="100" t="s">
        <v>5077</v>
      </c>
      <c r="B340" s="100" t="s">
        <v>4711</v>
      </c>
      <c r="C340" s="100" t="s">
        <v>5079</v>
      </c>
      <c r="D340" t="b">
        <f t="shared" si="15"/>
        <v>1</v>
      </c>
      <c r="E340" t="b">
        <f t="shared" si="17"/>
        <v>1</v>
      </c>
      <c r="F340" t="b">
        <f t="shared" si="16"/>
        <v>1</v>
      </c>
    </row>
    <row r="341" spans="1:6" hidden="1">
      <c r="A341" s="100" t="s">
        <v>5070</v>
      </c>
      <c r="B341" s="100" t="s">
        <v>4711</v>
      </c>
      <c r="C341" s="100" t="s">
        <v>5072</v>
      </c>
      <c r="D341" t="b">
        <f t="shared" si="15"/>
        <v>1</v>
      </c>
      <c r="E341" t="b">
        <f t="shared" si="17"/>
        <v>1</v>
      </c>
      <c r="F341" t="b">
        <f t="shared" si="16"/>
        <v>1</v>
      </c>
    </row>
    <row r="342" spans="1:6" hidden="1">
      <c r="A342" s="100" t="s">
        <v>5064</v>
      </c>
      <c r="B342" s="100" t="s">
        <v>4711</v>
      </c>
      <c r="C342" s="100" t="s">
        <v>687</v>
      </c>
      <c r="D342" t="b">
        <f t="shared" si="15"/>
        <v>1</v>
      </c>
      <c r="E342" t="b">
        <f t="shared" si="17"/>
        <v>1</v>
      </c>
      <c r="F342" t="b">
        <f t="shared" si="16"/>
        <v>1</v>
      </c>
    </row>
    <row r="343" spans="1:6" hidden="1">
      <c r="A343" s="100" t="s">
        <v>5064</v>
      </c>
      <c r="B343" s="100" t="s">
        <v>4711</v>
      </c>
      <c r="C343" s="100" t="s">
        <v>5065</v>
      </c>
      <c r="D343" t="b">
        <f t="shared" si="15"/>
        <v>1</v>
      </c>
      <c r="E343" t="b">
        <f t="shared" si="17"/>
        <v>1</v>
      </c>
      <c r="F343" t="b">
        <f t="shared" si="16"/>
        <v>1</v>
      </c>
    </row>
    <row r="344" spans="1:6" hidden="1">
      <c r="A344" s="100" t="s">
        <v>5070</v>
      </c>
      <c r="B344" s="100" t="s">
        <v>4711</v>
      </c>
      <c r="C344" s="100" t="s">
        <v>690</v>
      </c>
      <c r="D344" t="b">
        <f t="shared" si="15"/>
        <v>1</v>
      </c>
      <c r="E344" t="b">
        <f t="shared" si="17"/>
        <v>1</v>
      </c>
      <c r="F344" t="b">
        <f t="shared" si="16"/>
        <v>1</v>
      </c>
    </row>
    <row r="345" spans="1:6" hidden="1">
      <c r="A345" s="100" t="s">
        <v>5070</v>
      </c>
      <c r="B345" s="100" t="s">
        <v>4711</v>
      </c>
      <c r="C345" s="100" t="s">
        <v>5071</v>
      </c>
      <c r="D345" t="b">
        <f t="shared" si="15"/>
        <v>1</v>
      </c>
      <c r="E345" t="b">
        <f t="shared" si="17"/>
        <v>1</v>
      </c>
      <c r="F345" t="b">
        <f t="shared" si="16"/>
        <v>1</v>
      </c>
    </row>
    <row r="346" spans="1:6" hidden="1">
      <c r="A346" s="100" t="s">
        <v>5074</v>
      </c>
      <c r="B346" s="100" t="s">
        <v>4711</v>
      </c>
      <c r="C346" s="100" t="s">
        <v>692</v>
      </c>
      <c r="D346" t="b">
        <f t="shared" si="15"/>
        <v>1</v>
      </c>
      <c r="E346" t="b">
        <f t="shared" si="17"/>
        <v>1</v>
      </c>
      <c r="F346" t="b">
        <f t="shared" si="16"/>
        <v>1</v>
      </c>
    </row>
    <row r="347" spans="1:6" hidden="1">
      <c r="A347" s="100" t="s">
        <v>5074</v>
      </c>
      <c r="B347" s="100" t="s">
        <v>4711</v>
      </c>
      <c r="C347" s="100" t="s">
        <v>5075</v>
      </c>
      <c r="D347" t="b">
        <f t="shared" si="15"/>
        <v>1</v>
      </c>
      <c r="E347" t="b">
        <f t="shared" si="17"/>
        <v>1</v>
      </c>
      <c r="F347" t="b">
        <f t="shared" si="16"/>
        <v>1</v>
      </c>
    </row>
    <row r="348" spans="1:6" hidden="1">
      <c r="A348" s="100" t="s">
        <v>5076</v>
      </c>
      <c r="B348" s="100" t="s">
        <v>4711</v>
      </c>
      <c r="C348" s="100" t="s">
        <v>693</v>
      </c>
      <c r="D348" t="b">
        <f t="shared" si="15"/>
        <v>1</v>
      </c>
      <c r="E348" t="b">
        <f t="shared" si="17"/>
        <v>1</v>
      </c>
      <c r="F348" t="b">
        <f t="shared" si="16"/>
        <v>1</v>
      </c>
    </row>
    <row r="349" spans="1:6" hidden="1">
      <c r="A349" s="100" t="s">
        <v>5083</v>
      </c>
      <c r="B349" s="100" t="s">
        <v>4711</v>
      </c>
      <c r="C349" s="100" t="s">
        <v>697</v>
      </c>
      <c r="D349" t="b">
        <f t="shared" si="15"/>
        <v>1</v>
      </c>
      <c r="E349" t="b">
        <f t="shared" si="17"/>
        <v>1</v>
      </c>
      <c r="F349" t="b">
        <f t="shared" si="16"/>
        <v>1</v>
      </c>
    </row>
    <row r="350" spans="1:6" hidden="1">
      <c r="A350" s="100" t="s">
        <v>5084</v>
      </c>
      <c r="B350" s="100" t="s">
        <v>4711</v>
      </c>
      <c r="C350" s="100" t="s">
        <v>698</v>
      </c>
      <c r="D350" t="b">
        <f t="shared" si="15"/>
        <v>1</v>
      </c>
      <c r="E350" t="b">
        <f t="shared" si="17"/>
        <v>1</v>
      </c>
      <c r="F350" t="b">
        <f t="shared" si="16"/>
        <v>1</v>
      </c>
    </row>
    <row r="351" spans="1:6" hidden="1">
      <c r="A351" s="100" t="s">
        <v>5081</v>
      </c>
      <c r="B351" s="100" t="s">
        <v>4711</v>
      </c>
      <c r="C351" s="100" t="s">
        <v>695</v>
      </c>
      <c r="D351" t="b">
        <f t="shared" si="15"/>
        <v>1</v>
      </c>
      <c r="E351" t="b">
        <f t="shared" si="17"/>
        <v>1</v>
      </c>
      <c r="F351" t="b">
        <f t="shared" si="16"/>
        <v>1</v>
      </c>
    </row>
    <row r="352" spans="1:6" hidden="1">
      <c r="A352" s="100" t="s">
        <v>5066</v>
      </c>
      <c r="B352" s="100" t="s">
        <v>4711</v>
      </c>
      <c r="C352" s="100" t="s">
        <v>5067</v>
      </c>
      <c r="D352" t="b">
        <f t="shared" si="15"/>
        <v>1</v>
      </c>
      <c r="E352" t="b">
        <f t="shared" si="17"/>
        <v>1</v>
      </c>
      <c r="F352" t="b">
        <f t="shared" si="16"/>
        <v>1</v>
      </c>
    </row>
    <row r="353" spans="1:6" hidden="1">
      <c r="A353" s="100" t="s">
        <v>5085</v>
      </c>
      <c r="B353" s="100" t="s">
        <v>4711</v>
      </c>
      <c r="C353" s="100" t="s">
        <v>5086</v>
      </c>
      <c r="D353" t="b">
        <f t="shared" si="15"/>
        <v>1</v>
      </c>
      <c r="E353" t="b">
        <f t="shared" si="17"/>
        <v>1</v>
      </c>
      <c r="F353" t="b">
        <f t="shared" si="16"/>
        <v>1</v>
      </c>
    </row>
    <row r="354" spans="1:6" hidden="1">
      <c r="A354" s="100" t="s">
        <v>5063</v>
      </c>
      <c r="B354" s="100" t="s">
        <v>4711</v>
      </c>
      <c r="C354" s="100" t="s">
        <v>686</v>
      </c>
      <c r="D354" t="b">
        <f t="shared" si="15"/>
        <v>1</v>
      </c>
      <c r="E354" t="b">
        <f t="shared" si="17"/>
        <v>1</v>
      </c>
      <c r="F354" t="b">
        <f t="shared" si="16"/>
        <v>1</v>
      </c>
    </row>
    <row r="355" spans="1:6" hidden="1">
      <c r="A355" s="100" t="s">
        <v>5066</v>
      </c>
      <c r="B355" s="100" t="s">
        <v>4711</v>
      </c>
      <c r="C355" s="100" t="s">
        <v>688</v>
      </c>
      <c r="D355" t="b">
        <f t="shared" si="15"/>
        <v>1</v>
      </c>
      <c r="E355" t="b">
        <f t="shared" si="17"/>
        <v>1</v>
      </c>
      <c r="F355" t="b">
        <f t="shared" si="16"/>
        <v>1</v>
      </c>
    </row>
    <row r="356" spans="1:6" hidden="1">
      <c r="A356" s="100" t="s">
        <v>5085</v>
      </c>
      <c r="B356" s="100" t="s">
        <v>4711</v>
      </c>
      <c r="C356" s="100" t="s">
        <v>699</v>
      </c>
      <c r="D356" t="b">
        <f t="shared" si="15"/>
        <v>1</v>
      </c>
      <c r="E356" t="b">
        <f t="shared" si="17"/>
        <v>1</v>
      </c>
      <c r="F356" t="b">
        <f t="shared" si="16"/>
        <v>1</v>
      </c>
    </row>
    <row r="357" spans="1:6" hidden="1">
      <c r="A357" s="100" t="s">
        <v>5066</v>
      </c>
      <c r="B357" s="100" t="s">
        <v>4711</v>
      </c>
      <c r="C357" s="100" t="s">
        <v>5068</v>
      </c>
      <c r="D357" t="b">
        <f t="shared" si="15"/>
        <v>1</v>
      </c>
      <c r="E357" t="b">
        <f t="shared" si="17"/>
        <v>1</v>
      </c>
      <c r="F357" t="b">
        <f t="shared" si="16"/>
        <v>1</v>
      </c>
    </row>
    <row r="358" spans="1:6" hidden="1">
      <c r="A358" s="100" t="s">
        <v>5069</v>
      </c>
      <c r="B358" s="100" t="s">
        <v>4711</v>
      </c>
      <c r="C358" s="100" t="s">
        <v>689</v>
      </c>
      <c r="D358" t="b">
        <f t="shared" si="15"/>
        <v>1</v>
      </c>
      <c r="E358" t="b">
        <f t="shared" si="17"/>
        <v>1</v>
      </c>
      <c r="F358" t="b">
        <f t="shared" si="16"/>
        <v>1</v>
      </c>
    </row>
    <row r="359" spans="1:6" hidden="1">
      <c r="A359" s="100" t="s">
        <v>5087</v>
      </c>
      <c r="B359" s="100" t="s">
        <v>4711</v>
      </c>
      <c r="C359" s="100" t="s">
        <v>5088</v>
      </c>
      <c r="D359" t="b">
        <f t="shared" si="15"/>
        <v>1</v>
      </c>
      <c r="E359" t="b">
        <f t="shared" si="17"/>
        <v>1</v>
      </c>
      <c r="F359" t="b">
        <f t="shared" si="16"/>
        <v>1</v>
      </c>
    </row>
    <row r="360" spans="1:6" hidden="1">
      <c r="A360" s="100" t="s">
        <v>5087</v>
      </c>
      <c r="B360" s="100" t="s">
        <v>4711</v>
      </c>
      <c r="C360" s="100" t="s">
        <v>700</v>
      </c>
      <c r="D360" t="b">
        <f t="shared" si="15"/>
        <v>1</v>
      </c>
      <c r="E360" t="b">
        <f t="shared" si="17"/>
        <v>1</v>
      </c>
      <c r="F360" t="b">
        <f t="shared" si="16"/>
        <v>1</v>
      </c>
    </row>
    <row r="361" spans="1:6" hidden="1">
      <c r="A361" s="100" t="s">
        <v>5087</v>
      </c>
      <c r="B361" s="100" t="s">
        <v>4711</v>
      </c>
      <c r="C361" s="100" t="s">
        <v>5089</v>
      </c>
      <c r="D361" t="b">
        <f t="shared" si="15"/>
        <v>1</v>
      </c>
      <c r="E361" t="b">
        <f t="shared" si="17"/>
        <v>1</v>
      </c>
      <c r="F361" t="b">
        <f t="shared" si="16"/>
        <v>1</v>
      </c>
    </row>
    <row r="362" spans="1:6" hidden="1">
      <c r="A362" s="100" t="s">
        <v>5073</v>
      </c>
      <c r="B362" s="100" t="s">
        <v>4711</v>
      </c>
      <c r="C362" s="100" t="s">
        <v>691</v>
      </c>
      <c r="D362" t="b">
        <f t="shared" si="15"/>
        <v>1</v>
      </c>
      <c r="E362" t="b">
        <f t="shared" si="17"/>
        <v>1</v>
      </c>
      <c r="F362" t="b">
        <f t="shared" si="16"/>
        <v>1</v>
      </c>
    </row>
    <row r="363" spans="1:6" hidden="1">
      <c r="A363" s="100" t="s">
        <v>5082</v>
      </c>
      <c r="B363" s="100" t="s">
        <v>4711</v>
      </c>
      <c r="C363" s="100" t="s">
        <v>696</v>
      </c>
      <c r="D363" t="b">
        <f t="shared" si="15"/>
        <v>1</v>
      </c>
      <c r="E363" t="b">
        <f t="shared" si="17"/>
        <v>1</v>
      </c>
      <c r="F363" t="b">
        <f t="shared" si="16"/>
        <v>1</v>
      </c>
    </row>
    <row r="364" spans="1:6" hidden="1">
      <c r="A364" s="100" t="s">
        <v>5060</v>
      </c>
      <c r="B364" s="100" t="s">
        <v>4711</v>
      </c>
      <c r="C364" s="100" t="s">
        <v>5061</v>
      </c>
      <c r="D364" t="b">
        <f t="shared" si="15"/>
        <v>1</v>
      </c>
      <c r="E364" t="b">
        <f t="shared" si="17"/>
        <v>1</v>
      </c>
      <c r="F364" t="b">
        <f t="shared" si="16"/>
        <v>1</v>
      </c>
    </row>
    <row r="365" spans="1:6" hidden="1">
      <c r="A365" s="100" t="s">
        <v>5062</v>
      </c>
      <c r="B365" s="100" t="s">
        <v>4711</v>
      </c>
      <c r="C365" s="100" t="s">
        <v>708</v>
      </c>
      <c r="D365" t="b">
        <f t="shared" si="15"/>
        <v>1</v>
      </c>
      <c r="E365" t="b">
        <f t="shared" si="17"/>
        <v>1</v>
      </c>
      <c r="F365" t="b">
        <f t="shared" si="16"/>
        <v>1</v>
      </c>
    </row>
    <row r="366" spans="1:6" hidden="1">
      <c r="A366" s="100" t="s">
        <v>4712</v>
      </c>
      <c r="B366" s="100" t="s">
        <v>4711</v>
      </c>
      <c r="C366" s="100" t="s">
        <v>330</v>
      </c>
      <c r="D366" t="b">
        <f t="shared" si="15"/>
        <v>1</v>
      </c>
      <c r="E366" t="b">
        <f t="shared" si="17"/>
        <v>1</v>
      </c>
      <c r="F366" t="b">
        <f t="shared" si="16"/>
        <v>1</v>
      </c>
    </row>
    <row r="367" spans="1:6" hidden="1">
      <c r="A367" s="100" t="s">
        <v>4715</v>
      </c>
      <c r="B367" s="100" t="s">
        <v>4711</v>
      </c>
      <c r="C367" s="100" t="s">
        <v>4716</v>
      </c>
      <c r="D367" t="b">
        <f t="shared" si="15"/>
        <v>1</v>
      </c>
      <c r="E367" t="b">
        <f t="shared" si="17"/>
        <v>1</v>
      </c>
      <c r="F367" t="b">
        <f t="shared" si="16"/>
        <v>1</v>
      </c>
    </row>
    <row r="368" spans="1:6" hidden="1">
      <c r="A368" s="100" t="s">
        <v>4712</v>
      </c>
      <c r="B368" s="100" t="s">
        <v>4711</v>
      </c>
      <c r="C368" s="100" t="s">
        <v>4713</v>
      </c>
      <c r="D368" t="b">
        <f t="shared" si="15"/>
        <v>1</v>
      </c>
      <c r="E368" t="b">
        <f t="shared" si="17"/>
        <v>1</v>
      </c>
      <c r="F368" t="b">
        <f t="shared" si="16"/>
        <v>1</v>
      </c>
    </row>
    <row r="369" spans="1:6" hidden="1">
      <c r="A369" s="100" t="s">
        <v>4712</v>
      </c>
      <c r="B369" s="100" t="s">
        <v>4711</v>
      </c>
      <c r="C369" s="100" t="s">
        <v>4714</v>
      </c>
      <c r="D369" t="b">
        <f t="shared" si="15"/>
        <v>1</v>
      </c>
      <c r="E369" t="b">
        <f t="shared" si="17"/>
        <v>1</v>
      </c>
      <c r="F369" t="b">
        <f t="shared" si="16"/>
        <v>1</v>
      </c>
    </row>
    <row r="370" spans="1:6">
      <c r="A370" s="100" t="s">
        <v>4719</v>
      </c>
      <c r="B370" s="100" t="s">
        <v>4711</v>
      </c>
      <c r="C370" s="100" t="s">
        <v>4718</v>
      </c>
      <c r="D370" t="b">
        <f t="shared" si="15"/>
        <v>0</v>
      </c>
      <c r="E370" t="b">
        <f t="shared" si="17"/>
        <v>1</v>
      </c>
      <c r="F370" t="b">
        <f t="shared" si="16"/>
        <v>0</v>
      </c>
    </row>
    <row r="371" spans="1:6">
      <c r="A371" s="100" t="s">
        <v>4717</v>
      </c>
      <c r="B371" s="100" t="s">
        <v>4711</v>
      </c>
      <c r="C371" s="100" t="s">
        <v>4718</v>
      </c>
      <c r="D371" t="b">
        <f t="shared" si="15"/>
        <v>1</v>
      </c>
      <c r="E371" t="b">
        <f t="shared" si="17"/>
        <v>0</v>
      </c>
      <c r="F371" t="b">
        <f t="shared" si="16"/>
        <v>0</v>
      </c>
    </row>
    <row r="372" spans="1:6" hidden="1">
      <c r="A372" s="100" t="s">
        <v>4720</v>
      </c>
      <c r="B372" s="100" t="s">
        <v>4711</v>
      </c>
      <c r="C372" s="100" t="s">
        <v>878</v>
      </c>
      <c r="D372" t="b">
        <f t="shared" si="15"/>
        <v>1</v>
      </c>
      <c r="E372" t="b">
        <f t="shared" si="17"/>
        <v>1</v>
      </c>
      <c r="F372" t="b">
        <f t="shared" si="16"/>
        <v>1</v>
      </c>
    </row>
    <row r="373" spans="1:6" hidden="1">
      <c r="A373" s="100" t="s">
        <v>4721</v>
      </c>
      <c r="B373" s="100" t="s">
        <v>4711</v>
      </c>
      <c r="C373" s="100" t="s">
        <v>4722</v>
      </c>
      <c r="D373" t="b">
        <f t="shared" si="15"/>
        <v>1</v>
      </c>
      <c r="E373" t="b">
        <f t="shared" si="17"/>
        <v>1</v>
      </c>
      <c r="F373" t="b">
        <f t="shared" si="16"/>
        <v>1</v>
      </c>
    </row>
    <row r="374" spans="1:6" hidden="1">
      <c r="A374" s="100" t="s">
        <v>4723</v>
      </c>
      <c r="B374" s="100" t="s">
        <v>4711</v>
      </c>
      <c r="C374" s="100" t="s">
        <v>4724</v>
      </c>
      <c r="D374" t="b">
        <f t="shared" si="15"/>
        <v>1</v>
      </c>
      <c r="E374" t="b">
        <f t="shared" si="17"/>
        <v>1</v>
      </c>
      <c r="F374" t="b">
        <f t="shared" si="16"/>
        <v>1</v>
      </c>
    </row>
    <row r="375" spans="1:6" hidden="1">
      <c r="A375" s="100" t="s">
        <v>4725</v>
      </c>
      <c r="B375" s="100" t="s">
        <v>4711</v>
      </c>
      <c r="C375" s="100" t="s">
        <v>4726</v>
      </c>
      <c r="D375" t="b">
        <f t="shared" si="15"/>
        <v>1</v>
      </c>
      <c r="E375" t="b">
        <f t="shared" si="17"/>
        <v>1</v>
      </c>
      <c r="F375" t="b">
        <f t="shared" si="16"/>
        <v>1</v>
      </c>
    </row>
    <row r="376" spans="1:6" hidden="1">
      <c r="A376" s="100" t="s">
        <v>4727</v>
      </c>
      <c r="B376" s="100" t="s">
        <v>4711</v>
      </c>
      <c r="C376" s="100" t="s">
        <v>4728</v>
      </c>
      <c r="D376" t="b">
        <f t="shared" si="15"/>
        <v>1</v>
      </c>
      <c r="E376" t="b">
        <f t="shared" si="17"/>
        <v>1</v>
      </c>
      <c r="F376" t="b">
        <f t="shared" si="16"/>
        <v>1</v>
      </c>
    </row>
    <row r="377" spans="1:6" hidden="1">
      <c r="A377" s="100" t="s">
        <v>4729</v>
      </c>
      <c r="B377" s="100" t="s">
        <v>4711</v>
      </c>
      <c r="C377" s="100" t="s">
        <v>901</v>
      </c>
      <c r="D377" t="b">
        <f t="shared" si="15"/>
        <v>1</v>
      </c>
      <c r="E377" t="b">
        <f t="shared" si="17"/>
        <v>1</v>
      </c>
      <c r="F377" t="b">
        <f t="shared" si="16"/>
        <v>1</v>
      </c>
    </row>
    <row r="378" spans="1:6" hidden="1">
      <c r="A378" s="100" t="s">
        <v>4710</v>
      </c>
      <c r="B378" s="100" t="s">
        <v>4711</v>
      </c>
      <c r="C378" s="100" t="s">
        <v>329</v>
      </c>
      <c r="D378" t="b">
        <f t="shared" si="15"/>
        <v>1</v>
      </c>
      <c r="E378" t="b">
        <f t="shared" si="17"/>
        <v>1</v>
      </c>
      <c r="F378" t="b">
        <f t="shared" si="16"/>
        <v>1</v>
      </c>
    </row>
    <row r="379" spans="1:6">
      <c r="A379" s="100" t="s">
        <v>4730</v>
      </c>
      <c r="B379" s="100" t="s">
        <v>4711</v>
      </c>
      <c r="C379" s="100" t="s">
        <v>328</v>
      </c>
      <c r="D379" t="b">
        <f t="shared" si="15"/>
        <v>0</v>
      </c>
      <c r="E379" t="b">
        <f t="shared" si="17"/>
        <v>1</v>
      </c>
      <c r="F379" t="b">
        <f t="shared" si="16"/>
        <v>0</v>
      </c>
    </row>
    <row r="380" spans="1:6">
      <c r="A380" s="100" t="s">
        <v>4710</v>
      </c>
      <c r="B380" s="100" t="s">
        <v>4711</v>
      </c>
      <c r="C380" s="100" t="s">
        <v>328</v>
      </c>
      <c r="D380" t="b">
        <f t="shared" si="15"/>
        <v>1</v>
      </c>
      <c r="E380" t="b">
        <f t="shared" si="17"/>
        <v>0</v>
      </c>
      <c r="F380" t="b">
        <f t="shared" si="16"/>
        <v>0</v>
      </c>
    </row>
    <row r="381" spans="1:6" hidden="1">
      <c r="A381" s="100" t="s">
        <v>5059</v>
      </c>
      <c r="B381" s="100" t="s">
        <v>4711</v>
      </c>
      <c r="C381" s="100" t="s">
        <v>683</v>
      </c>
      <c r="D381" t="b">
        <f t="shared" si="15"/>
        <v>1</v>
      </c>
      <c r="E381" t="b">
        <f t="shared" si="17"/>
        <v>1</v>
      </c>
      <c r="F381" t="b">
        <f t="shared" si="16"/>
        <v>1</v>
      </c>
    </row>
    <row r="382" spans="1:6" hidden="1">
      <c r="A382" s="100" t="s">
        <v>5058</v>
      </c>
      <c r="B382" s="100" t="s">
        <v>4711</v>
      </c>
      <c r="C382" s="100" t="s">
        <v>681</v>
      </c>
      <c r="D382" t="b">
        <f t="shared" si="15"/>
        <v>1</v>
      </c>
      <c r="E382" t="b">
        <f t="shared" si="17"/>
        <v>1</v>
      </c>
      <c r="F382" t="b">
        <f t="shared" si="16"/>
        <v>1</v>
      </c>
    </row>
    <row r="383" spans="1:6" hidden="1">
      <c r="A383" s="100" t="s">
        <v>5057</v>
      </c>
      <c r="B383" s="100" t="s">
        <v>4711</v>
      </c>
      <c r="C383" s="100" t="s">
        <v>680</v>
      </c>
      <c r="D383" t="b">
        <f t="shared" si="15"/>
        <v>1</v>
      </c>
      <c r="E383" t="b">
        <f t="shared" si="17"/>
        <v>1</v>
      </c>
      <c r="F383" t="b">
        <f t="shared" si="16"/>
        <v>1</v>
      </c>
    </row>
    <row r="384" spans="1:6" hidden="1">
      <c r="A384" s="100" t="s">
        <v>5058</v>
      </c>
      <c r="B384" s="100" t="s">
        <v>4711</v>
      </c>
      <c r="C384" s="100" t="s">
        <v>682</v>
      </c>
      <c r="D384" t="b">
        <f t="shared" si="15"/>
        <v>1</v>
      </c>
      <c r="E384" t="b">
        <f t="shared" si="17"/>
        <v>1</v>
      </c>
      <c r="F384" t="b">
        <f t="shared" si="16"/>
        <v>1</v>
      </c>
    </row>
    <row r="385" spans="1:6" hidden="1">
      <c r="A385" s="100" t="s">
        <v>5055</v>
      </c>
      <c r="B385" s="100" t="s">
        <v>4711</v>
      </c>
      <c r="C385" s="100" t="s">
        <v>675</v>
      </c>
      <c r="D385" t="b">
        <f t="shared" si="15"/>
        <v>1</v>
      </c>
      <c r="E385" t="b">
        <f t="shared" si="17"/>
        <v>1</v>
      </c>
      <c r="F385" t="b">
        <f t="shared" si="16"/>
        <v>1</v>
      </c>
    </row>
    <row r="386" spans="1:6" hidden="1">
      <c r="A386" s="100" t="s">
        <v>5055</v>
      </c>
      <c r="B386" s="100" t="s">
        <v>4711</v>
      </c>
      <c r="C386" s="100" t="s">
        <v>676</v>
      </c>
      <c r="D386" t="b">
        <f t="shared" si="15"/>
        <v>1</v>
      </c>
      <c r="E386" t="b">
        <f t="shared" si="17"/>
        <v>1</v>
      </c>
      <c r="F386" t="b">
        <f t="shared" si="16"/>
        <v>1</v>
      </c>
    </row>
    <row r="387" spans="1:6" hidden="1">
      <c r="A387" s="100" t="s">
        <v>5055</v>
      </c>
      <c r="B387" s="100" t="s">
        <v>4711</v>
      </c>
      <c r="C387" s="100" t="s">
        <v>678</v>
      </c>
      <c r="D387" t="b">
        <f t="shared" ref="D387:D450" si="18">IF(C387&lt;&gt;C388,TRUE,FALSE)</f>
        <v>1</v>
      </c>
      <c r="E387" t="b">
        <f t="shared" si="17"/>
        <v>1</v>
      </c>
      <c r="F387" t="b">
        <f t="shared" ref="F387:F450" si="19">AND(D387,E387)</f>
        <v>1</v>
      </c>
    </row>
    <row r="388" spans="1:6" hidden="1">
      <c r="A388" s="100" t="s">
        <v>5055</v>
      </c>
      <c r="B388" s="100" t="s">
        <v>4711</v>
      </c>
      <c r="C388" s="100" t="s">
        <v>679</v>
      </c>
      <c r="D388" t="b">
        <f t="shared" si="18"/>
        <v>1</v>
      </c>
      <c r="E388" t="b">
        <f t="shared" ref="E388:E451" si="20">IF(C387&lt;&gt;C388,TRUE,FALSE)</f>
        <v>1</v>
      </c>
      <c r="F388" t="b">
        <f t="shared" si="19"/>
        <v>1</v>
      </c>
    </row>
    <row r="389" spans="1:6" hidden="1">
      <c r="A389" s="100" t="s">
        <v>5055</v>
      </c>
      <c r="B389" s="100" t="s">
        <v>4711</v>
      </c>
      <c r="C389" s="100" t="s">
        <v>677</v>
      </c>
      <c r="D389" t="b">
        <f t="shared" si="18"/>
        <v>1</v>
      </c>
      <c r="E389" t="b">
        <f t="shared" si="20"/>
        <v>1</v>
      </c>
      <c r="F389" t="b">
        <f t="shared" si="19"/>
        <v>1</v>
      </c>
    </row>
    <row r="390" spans="1:6" hidden="1">
      <c r="A390" s="100" t="s">
        <v>5055</v>
      </c>
      <c r="B390" s="100" t="s">
        <v>4711</v>
      </c>
      <c r="C390" s="100" t="s">
        <v>5056</v>
      </c>
      <c r="D390" t="b">
        <f t="shared" si="18"/>
        <v>1</v>
      </c>
      <c r="E390" t="b">
        <f t="shared" si="20"/>
        <v>1</v>
      </c>
      <c r="F390" t="b">
        <f t="shared" si="19"/>
        <v>1</v>
      </c>
    </row>
    <row r="391" spans="1:6" hidden="1">
      <c r="A391" s="100" t="s">
        <v>5050</v>
      </c>
      <c r="B391" s="100" t="s">
        <v>4711</v>
      </c>
      <c r="C391" s="100" t="s">
        <v>672</v>
      </c>
      <c r="D391" t="b">
        <f t="shared" si="18"/>
        <v>1</v>
      </c>
      <c r="E391" t="b">
        <f t="shared" si="20"/>
        <v>1</v>
      </c>
      <c r="F391" t="b">
        <f t="shared" si="19"/>
        <v>1</v>
      </c>
    </row>
    <row r="392" spans="1:6" hidden="1">
      <c r="A392" s="100" t="s">
        <v>5050</v>
      </c>
      <c r="B392" s="100" t="s">
        <v>4711</v>
      </c>
      <c r="C392" s="100" t="s">
        <v>673</v>
      </c>
      <c r="D392" t="b">
        <f t="shared" si="18"/>
        <v>1</v>
      </c>
      <c r="E392" t="b">
        <f t="shared" si="20"/>
        <v>1</v>
      </c>
      <c r="F392" t="b">
        <f t="shared" si="19"/>
        <v>1</v>
      </c>
    </row>
    <row r="393" spans="1:6" hidden="1">
      <c r="A393" s="100" t="s">
        <v>5050</v>
      </c>
      <c r="B393" s="100" t="s">
        <v>4711</v>
      </c>
      <c r="C393" s="100" t="s">
        <v>5052</v>
      </c>
      <c r="D393" t="b">
        <f t="shared" si="18"/>
        <v>1</v>
      </c>
      <c r="E393" t="b">
        <f t="shared" si="20"/>
        <v>1</v>
      </c>
      <c r="F393" t="b">
        <f t="shared" si="19"/>
        <v>1</v>
      </c>
    </row>
    <row r="394" spans="1:6" hidden="1">
      <c r="A394" s="100" t="s">
        <v>5050</v>
      </c>
      <c r="B394" s="100" t="s">
        <v>4711</v>
      </c>
      <c r="C394" s="100" t="s">
        <v>674</v>
      </c>
      <c r="D394" t="b">
        <f t="shared" si="18"/>
        <v>1</v>
      </c>
      <c r="E394" t="b">
        <f t="shared" si="20"/>
        <v>1</v>
      </c>
      <c r="F394" t="b">
        <f t="shared" si="19"/>
        <v>1</v>
      </c>
    </row>
    <row r="395" spans="1:6" hidden="1">
      <c r="A395" s="100" t="s">
        <v>5050</v>
      </c>
      <c r="B395" s="100" t="s">
        <v>4711</v>
      </c>
      <c r="C395" s="100" t="s">
        <v>5053</v>
      </c>
      <c r="D395" t="b">
        <f t="shared" si="18"/>
        <v>1</v>
      </c>
      <c r="E395" t="b">
        <f t="shared" si="20"/>
        <v>1</v>
      </c>
      <c r="F395" t="b">
        <f t="shared" si="19"/>
        <v>1</v>
      </c>
    </row>
    <row r="396" spans="1:6" hidden="1">
      <c r="A396" s="100" t="s">
        <v>5055</v>
      </c>
      <c r="B396" s="100" t="s">
        <v>4711</v>
      </c>
      <c r="C396" s="100" t="s">
        <v>916</v>
      </c>
      <c r="D396" t="b">
        <f t="shared" si="18"/>
        <v>1</v>
      </c>
      <c r="E396" t="b">
        <f t="shared" si="20"/>
        <v>1</v>
      </c>
      <c r="F396" t="b">
        <f t="shared" si="19"/>
        <v>1</v>
      </c>
    </row>
    <row r="397" spans="1:6" hidden="1">
      <c r="A397" s="100" t="s">
        <v>5055</v>
      </c>
      <c r="B397" s="100" t="s">
        <v>4711</v>
      </c>
      <c r="C397" s="100" t="s">
        <v>4602</v>
      </c>
      <c r="D397" t="b">
        <f t="shared" si="18"/>
        <v>1</v>
      </c>
      <c r="E397" t="b">
        <f t="shared" si="20"/>
        <v>1</v>
      </c>
      <c r="F397" t="b">
        <f t="shared" si="19"/>
        <v>1</v>
      </c>
    </row>
    <row r="398" spans="1:6" hidden="1">
      <c r="A398" s="100" t="s">
        <v>5055</v>
      </c>
      <c r="B398" s="100" t="s">
        <v>4711</v>
      </c>
      <c r="C398" s="100" t="s">
        <v>917</v>
      </c>
      <c r="D398" t="b">
        <f t="shared" si="18"/>
        <v>1</v>
      </c>
      <c r="E398" t="b">
        <f t="shared" si="20"/>
        <v>1</v>
      </c>
      <c r="F398" t="b">
        <f t="shared" si="19"/>
        <v>1</v>
      </c>
    </row>
    <row r="399" spans="1:6">
      <c r="A399" s="100" t="s">
        <v>5050</v>
      </c>
      <c r="B399" s="100" t="s">
        <v>4711</v>
      </c>
      <c r="C399" s="100" t="s">
        <v>5054</v>
      </c>
      <c r="D399" t="b">
        <f t="shared" si="18"/>
        <v>0</v>
      </c>
      <c r="E399" t="b">
        <f t="shared" si="20"/>
        <v>1</v>
      </c>
      <c r="F399" t="b">
        <f t="shared" si="19"/>
        <v>0</v>
      </c>
    </row>
    <row r="400" spans="1:6">
      <c r="A400" s="100" t="s">
        <v>5050</v>
      </c>
      <c r="B400" s="100" t="s">
        <v>4711</v>
      </c>
      <c r="C400" s="100" t="s">
        <v>5054</v>
      </c>
      <c r="D400" t="b">
        <f t="shared" si="18"/>
        <v>1</v>
      </c>
      <c r="E400" t="b">
        <f t="shared" si="20"/>
        <v>0</v>
      </c>
      <c r="F400" t="b">
        <f t="shared" si="19"/>
        <v>0</v>
      </c>
    </row>
    <row r="401" spans="1:6" hidden="1">
      <c r="A401" s="100" t="s">
        <v>5050</v>
      </c>
      <c r="B401" s="100" t="s">
        <v>4711</v>
      </c>
      <c r="C401" s="100" t="s">
        <v>5051</v>
      </c>
      <c r="D401" t="b">
        <f t="shared" si="18"/>
        <v>1</v>
      </c>
      <c r="E401" t="b">
        <f t="shared" si="20"/>
        <v>1</v>
      </c>
      <c r="F401" t="b">
        <f t="shared" si="19"/>
        <v>1</v>
      </c>
    </row>
    <row r="402" spans="1:6" hidden="1">
      <c r="A402" s="100" t="s">
        <v>4959</v>
      </c>
      <c r="B402" s="100" t="s">
        <v>4711</v>
      </c>
      <c r="C402" s="100" t="s">
        <v>562</v>
      </c>
      <c r="D402" t="b">
        <f t="shared" si="18"/>
        <v>1</v>
      </c>
      <c r="E402" t="b">
        <f t="shared" si="20"/>
        <v>1</v>
      </c>
      <c r="F402" t="b">
        <f t="shared" si="19"/>
        <v>1</v>
      </c>
    </row>
    <row r="403" spans="1:6">
      <c r="A403" s="100" t="s">
        <v>4961</v>
      </c>
      <c r="B403" s="100" t="s">
        <v>4711</v>
      </c>
      <c r="C403" s="100" t="s">
        <v>563</v>
      </c>
      <c r="D403" t="b">
        <f t="shared" si="18"/>
        <v>0</v>
      </c>
      <c r="E403" t="b">
        <f t="shared" si="20"/>
        <v>1</v>
      </c>
      <c r="F403" t="b">
        <f t="shared" si="19"/>
        <v>0</v>
      </c>
    </row>
    <row r="404" spans="1:6">
      <c r="A404" s="100" t="s">
        <v>4960</v>
      </c>
      <c r="B404" s="100" t="s">
        <v>4711</v>
      </c>
      <c r="C404" s="100" t="s">
        <v>563</v>
      </c>
      <c r="D404" t="b">
        <f t="shared" si="18"/>
        <v>1</v>
      </c>
      <c r="E404" t="b">
        <f t="shared" si="20"/>
        <v>0</v>
      </c>
      <c r="F404" t="b">
        <f t="shared" si="19"/>
        <v>0</v>
      </c>
    </row>
    <row r="405" spans="1:6" hidden="1">
      <c r="A405" s="100" t="s">
        <v>4958</v>
      </c>
      <c r="B405" s="100" t="s">
        <v>4711</v>
      </c>
      <c r="C405" s="100" t="s">
        <v>561</v>
      </c>
      <c r="D405" t="b">
        <f t="shared" si="18"/>
        <v>1</v>
      </c>
      <c r="E405" t="b">
        <f t="shared" si="20"/>
        <v>1</v>
      </c>
      <c r="F405" t="b">
        <f t="shared" si="19"/>
        <v>1</v>
      </c>
    </row>
    <row r="406" spans="1:6" hidden="1">
      <c r="A406" s="100" t="s">
        <v>4962</v>
      </c>
      <c r="B406" s="100" t="s">
        <v>4711</v>
      </c>
      <c r="C406" s="100" t="s">
        <v>564</v>
      </c>
      <c r="D406" t="b">
        <f t="shared" si="18"/>
        <v>1</v>
      </c>
      <c r="E406" t="b">
        <f t="shared" si="20"/>
        <v>1</v>
      </c>
      <c r="F406" t="b">
        <f t="shared" si="19"/>
        <v>1</v>
      </c>
    </row>
    <row r="407" spans="1:6" hidden="1">
      <c r="A407" s="100" t="s">
        <v>4969</v>
      </c>
      <c r="B407" s="100" t="s">
        <v>4711</v>
      </c>
      <c r="C407" s="100" t="s">
        <v>573</v>
      </c>
      <c r="D407" t="b">
        <f t="shared" si="18"/>
        <v>1</v>
      </c>
      <c r="E407" t="b">
        <f t="shared" si="20"/>
        <v>1</v>
      </c>
      <c r="F407" t="b">
        <f t="shared" si="19"/>
        <v>1</v>
      </c>
    </row>
    <row r="408" spans="1:6" hidden="1">
      <c r="A408" s="100" t="s">
        <v>4972</v>
      </c>
      <c r="B408" s="100" t="s">
        <v>4711</v>
      </c>
      <c r="C408" s="100" t="s">
        <v>585</v>
      </c>
      <c r="D408" t="b">
        <f t="shared" si="18"/>
        <v>1</v>
      </c>
      <c r="E408" t="b">
        <f t="shared" si="20"/>
        <v>1</v>
      </c>
      <c r="F408" t="b">
        <f t="shared" si="19"/>
        <v>1</v>
      </c>
    </row>
    <row r="409" spans="1:6" hidden="1">
      <c r="A409" s="100" t="s">
        <v>4964</v>
      </c>
      <c r="B409" s="100" t="s">
        <v>4711</v>
      </c>
      <c r="C409" s="100" t="s">
        <v>566</v>
      </c>
      <c r="D409" t="b">
        <f t="shared" si="18"/>
        <v>1</v>
      </c>
      <c r="E409" t="b">
        <f t="shared" si="20"/>
        <v>1</v>
      </c>
      <c r="F409" t="b">
        <f t="shared" si="19"/>
        <v>1</v>
      </c>
    </row>
    <row r="410" spans="1:6" hidden="1">
      <c r="A410" s="100" t="s">
        <v>4965</v>
      </c>
      <c r="B410" s="100" t="s">
        <v>4711</v>
      </c>
      <c r="C410" s="100" t="s">
        <v>567</v>
      </c>
      <c r="D410" t="b">
        <f t="shared" si="18"/>
        <v>1</v>
      </c>
      <c r="E410" t="b">
        <f t="shared" si="20"/>
        <v>1</v>
      </c>
      <c r="F410" t="b">
        <f t="shared" si="19"/>
        <v>1</v>
      </c>
    </row>
    <row r="411" spans="1:6" hidden="1">
      <c r="A411" s="100" t="s">
        <v>4965</v>
      </c>
      <c r="B411" s="100" t="s">
        <v>4711</v>
      </c>
      <c r="C411" s="100" t="s">
        <v>568</v>
      </c>
      <c r="D411" t="b">
        <f t="shared" si="18"/>
        <v>1</v>
      </c>
      <c r="E411" t="b">
        <f t="shared" si="20"/>
        <v>1</v>
      </c>
      <c r="F411" t="b">
        <f t="shared" si="19"/>
        <v>1</v>
      </c>
    </row>
    <row r="412" spans="1:6" hidden="1">
      <c r="A412" s="100" t="s">
        <v>4965</v>
      </c>
      <c r="B412" s="100" t="s">
        <v>4711</v>
      </c>
      <c r="C412" s="100" t="s">
        <v>569</v>
      </c>
      <c r="D412" t="b">
        <f t="shared" si="18"/>
        <v>1</v>
      </c>
      <c r="E412" t="b">
        <f t="shared" si="20"/>
        <v>1</v>
      </c>
      <c r="F412" t="b">
        <f t="shared" si="19"/>
        <v>1</v>
      </c>
    </row>
    <row r="413" spans="1:6" hidden="1">
      <c r="A413" s="100" t="s">
        <v>4966</v>
      </c>
      <c r="B413" s="100" t="s">
        <v>4711</v>
      </c>
      <c r="C413" s="100" t="s">
        <v>570</v>
      </c>
      <c r="D413" t="b">
        <f t="shared" si="18"/>
        <v>1</v>
      </c>
      <c r="E413" t="b">
        <f t="shared" si="20"/>
        <v>1</v>
      </c>
      <c r="F413" t="b">
        <f t="shared" si="19"/>
        <v>1</v>
      </c>
    </row>
    <row r="414" spans="1:6" hidden="1">
      <c r="A414" s="100" t="s">
        <v>4963</v>
      </c>
      <c r="B414" s="100" t="s">
        <v>4711</v>
      </c>
      <c r="C414" s="100" t="s">
        <v>565</v>
      </c>
      <c r="D414" t="b">
        <f t="shared" si="18"/>
        <v>1</v>
      </c>
      <c r="E414" t="b">
        <f t="shared" si="20"/>
        <v>1</v>
      </c>
      <c r="F414" t="b">
        <f t="shared" si="19"/>
        <v>1</v>
      </c>
    </row>
    <row r="415" spans="1:6" hidden="1">
      <c r="A415" s="100" t="s">
        <v>4970</v>
      </c>
      <c r="B415" s="100" t="s">
        <v>4711</v>
      </c>
      <c r="C415" s="100" t="s">
        <v>575</v>
      </c>
      <c r="D415" t="b">
        <f t="shared" si="18"/>
        <v>1</v>
      </c>
      <c r="E415" t="b">
        <f t="shared" si="20"/>
        <v>1</v>
      </c>
      <c r="F415" t="b">
        <f t="shared" si="19"/>
        <v>1</v>
      </c>
    </row>
    <row r="416" spans="1:6" hidden="1">
      <c r="A416" s="100" t="s">
        <v>4970</v>
      </c>
      <c r="B416" s="100" t="s">
        <v>4711</v>
      </c>
      <c r="C416" s="100" t="s">
        <v>576</v>
      </c>
      <c r="D416" t="b">
        <f t="shared" si="18"/>
        <v>1</v>
      </c>
      <c r="E416" t="b">
        <f t="shared" si="20"/>
        <v>1</v>
      </c>
      <c r="F416" t="b">
        <f t="shared" si="19"/>
        <v>1</v>
      </c>
    </row>
    <row r="417" spans="1:6" hidden="1">
      <c r="A417" s="100" t="s">
        <v>4968</v>
      </c>
      <c r="B417" s="100" t="s">
        <v>4711</v>
      </c>
      <c r="C417" s="100" t="s">
        <v>572</v>
      </c>
      <c r="D417" t="b">
        <f t="shared" si="18"/>
        <v>1</v>
      </c>
      <c r="E417" t="b">
        <f t="shared" si="20"/>
        <v>1</v>
      </c>
      <c r="F417" t="b">
        <f t="shared" si="19"/>
        <v>1</v>
      </c>
    </row>
    <row r="418" spans="1:6" hidden="1">
      <c r="A418" s="100" t="s">
        <v>4967</v>
      </c>
      <c r="B418" s="100" t="s">
        <v>4711</v>
      </c>
      <c r="C418" s="100" t="s">
        <v>571</v>
      </c>
      <c r="D418" t="b">
        <f t="shared" si="18"/>
        <v>1</v>
      </c>
      <c r="E418" t="b">
        <f t="shared" si="20"/>
        <v>1</v>
      </c>
      <c r="F418" t="b">
        <f t="shared" si="19"/>
        <v>1</v>
      </c>
    </row>
    <row r="419" spans="1:6" hidden="1">
      <c r="A419" s="100" t="s">
        <v>4970</v>
      </c>
      <c r="B419" s="100" t="s">
        <v>4711</v>
      </c>
      <c r="C419" s="100" t="s">
        <v>574</v>
      </c>
      <c r="D419" t="b">
        <f t="shared" si="18"/>
        <v>1</v>
      </c>
      <c r="E419" t="b">
        <f t="shared" si="20"/>
        <v>1</v>
      </c>
      <c r="F419" t="b">
        <f t="shared" si="19"/>
        <v>1</v>
      </c>
    </row>
    <row r="420" spans="1:6" hidden="1">
      <c r="A420" s="100" t="s">
        <v>4971</v>
      </c>
      <c r="B420" s="100" t="s">
        <v>4711</v>
      </c>
      <c r="C420" s="100" t="s">
        <v>577</v>
      </c>
      <c r="D420" t="b">
        <f t="shared" si="18"/>
        <v>1</v>
      </c>
      <c r="E420" t="b">
        <f t="shared" si="20"/>
        <v>1</v>
      </c>
      <c r="F420" t="b">
        <f t="shared" si="19"/>
        <v>1</v>
      </c>
    </row>
    <row r="421" spans="1:6" hidden="1">
      <c r="A421" s="100" t="s">
        <v>4973</v>
      </c>
      <c r="B421" s="100" t="s">
        <v>4711</v>
      </c>
      <c r="C421" s="100" t="s">
        <v>578</v>
      </c>
      <c r="D421" t="b">
        <f t="shared" si="18"/>
        <v>1</v>
      </c>
      <c r="E421" t="b">
        <f t="shared" si="20"/>
        <v>1</v>
      </c>
      <c r="F421" t="b">
        <f t="shared" si="19"/>
        <v>1</v>
      </c>
    </row>
    <row r="422" spans="1:6" hidden="1">
      <c r="A422" s="100" t="s">
        <v>4981</v>
      </c>
      <c r="B422" s="100" t="s">
        <v>4711</v>
      </c>
      <c r="C422" s="100" t="s">
        <v>588</v>
      </c>
      <c r="D422" t="b">
        <f t="shared" si="18"/>
        <v>1</v>
      </c>
      <c r="E422" t="b">
        <f t="shared" si="20"/>
        <v>1</v>
      </c>
      <c r="F422" t="b">
        <f t="shared" si="19"/>
        <v>1</v>
      </c>
    </row>
    <row r="423" spans="1:6" hidden="1">
      <c r="A423" s="100" t="s">
        <v>4973</v>
      </c>
      <c r="B423" s="100" t="s">
        <v>4711</v>
      </c>
      <c r="C423" s="100" t="s">
        <v>579</v>
      </c>
      <c r="D423" t="b">
        <f t="shared" si="18"/>
        <v>1</v>
      </c>
      <c r="E423" t="b">
        <f t="shared" si="20"/>
        <v>1</v>
      </c>
      <c r="F423" t="b">
        <f t="shared" si="19"/>
        <v>1</v>
      </c>
    </row>
    <row r="424" spans="1:6" hidden="1">
      <c r="A424" s="100" t="s">
        <v>4973</v>
      </c>
      <c r="B424" s="100" t="s">
        <v>4711</v>
      </c>
      <c r="C424" s="100" t="s">
        <v>580</v>
      </c>
      <c r="D424" t="b">
        <f t="shared" si="18"/>
        <v>1</v>
      </c>
      <c r="E424" t="b">
        <f t="shared" si="20"/>
        <v>1</v>
      </c>
      <c r="F424" t="b">
        <f t="shared" si="19"/>
        <v>1</v>
      </c>
    </row>
    <row r="425" spans="1:6" hidden="1">
      <c r="A425" s="100" t="s">
        <v>4973</v>
      </c>
      <c r="B425" s="100" t="s">
        <v>4711</v>
      </c>
      <c r="C425" s="100" t="s">
        <v>581</v>
      </c>
      <c r="D425" t="b">
        <f t="shared" si="18"/>
        <v>1</v>
      </c>
      <c r="E425" t="b">
        <f t="shared" si="20"/>
        <v>1</v>
      </c>
      <c r="F425" t="b">
        <f t="shared" si="19"/>
        <v>1</v>
      </c>
    </row>
    <row r="426" spans="1:6" hidden="1">
      <c r="A426" s="100" t="s">
        <v>4974</v>
      </c>
      <c r="B426" s="100" t="s">
        <v>4711</v>
      </c>
      <c r="C426" s="100" t="s">
        <v>582</v>
      </c>
      <c r="D426" t="b">
        <f t="shared" si="18"/>
        <v>1</v>
      </c>
      <c r="E426" t="b">
        <f t="shared" si="20"/>
        <v>1</v>
      </c>
      <c r="F426" t="b">
        <f t="shared" si="19"/>
        <v>1</v>
      </c>
    </row>
    <row r="427" spans="1:6" hidden="1">
      <c r="A427" s="100" t="s">
        <v>4975</v>
      </c>
      <c r="B427" s="100" t="s">
        <v>4711</v>
      </c>
      <c r="C427" s="100" t="s">
        <v>583</v>
      </c>
      <c r="D427" t="b">
        <f t="shared" si="18"/>
        <v>1</v>
      </c>
      <c r="E427" t="b">
        <f t="shared" si="20"/>
        <v>1</v>
      </c>
      <c r="F427" t="b">
        <f t="shared" si="19"/>
        <v>1</v>
      </c>
    </row>
    <row r="428" spans="1:6" hidden="1">
      <c r="A428" s="100" t="s">
        <v>4977</v>
      </c>
      <c r="B428" s="100" t="s">
        <v>4711</v>
      </c>
      <c r="C428" s="100" t="s">
        <v>586</v>
      </c>
      <c r="D428" t="b">
        <f t="shared" si="18"/>
        <v>1</v>
      </c>
      <c r="E428" t="b">
        <f t="shared" si="20"/>
        <v>1</v>
      </c>
      <c r="F428" t="b">
        <f t="shared" si="19"/>
        <v>1</v>
      </c>
    </row>
    <row r="429" spans="1:6" hidden="1">
      <c r="A429" s="100" t="s">
        <v>4978</v>
      </c>
      <c r="B429" s="100" t="s">
        <v>4711</v>
      </c>
      <c r="C429" s="100" t="s">
        <v>587</v>
      </c>
      <c r="D429" t="b">
        <f t="shared" si="18"/>
        <v>1</v>
      </c>
      <c r="E429" t="b">
        <f t="shared" si="20"/>
        <v>1</v>
      </c>
      <c r="F429" t="b">
        <f t="shared" si="19"/>
        <v>1</v>
      </c>
    </row>
    <row r="430" spans="1:6" hidden="1">
      <c r="A430" s="100" t="s">
        <v>4976</v>
      </c>
      <c r="B430" s="100" t="s">
        <v>4711</v>
      </c>
      <c r="C430" s="100" t="s">
        <v>584</v>
      </c>
      <c r="D430" t="b">
        <f t="shared" si="18"/>
        <v>1</v>
      </c>
      <c r="E430" t="b">
        <f t="shared" si="20"/>
        <v>1</v>
      </c>
      <c r="F430" t="b">
        <f t="shared" si="19"/>
        <v>1</v>
      </c>
    </row>
    <row r="431" spans="1:6" hidden="1">
      <c r="A431" s="100" t="s">
        <v>4979</v>
      </c>
      <c r="B431" s="100" t="s">
        <v>4711</v>
      </c>
      <c r="C431" s="100" t="s">
        <v>4480</v>
      </c>
      <c r="D431" t="b">
        <f t="shared" si="18"/>
        <v>1</v>
      </c>
      <c r="E431" t="b">
        <f t="shared" si="20"/>
        <v>1</v>
      </c>
      <c r="F431" t="b">
        <f t="shared" si="19"/>
        <v>1</v>
      </c>
    </row>
    <row r="432" spans="1:6" hidden="1">
      <c r="A432" s="100" t="s">
        <v>4980</v>
      </c>
      <c r="B432" s="100" t="s">
        <v>4711</v>
      </c>
      <c r="C432" s="100" t="s">
        <v>4481</v>
      </c>
      <c r="D432" t="b">
        <f t="shared" si="18"/>
        <v>1</v>
      </c>
      <c r="E432" t="b">
        <f t="shared" si="20"/>
        <v>1</v>
      </c>
      <c r="F432" t="b">
        <f t="shared" si="19"/>
        <v>1</v>
      </c>
    </row>
    <row r="433" spans="1:6" hidden="1">
      <c r="A433" s="100" t="s">
        <v>5037</v>
      </c>
      <c r="B433" s="100" t="s">
        <v>4711</v>
      </c>
      <c r="C433" s="100" t="s">
        <v>656</v>
      </c>
      <c r="D433" t="b">
        <f t="shared" si="18"/>
        <v>1</v>
      </c>
      <c r="E433" t="b">
        <f t="shared" si="20"/>
        <v>1</v>
      </c>
      <c r="F433" t="b">
        <f t="shared" si="19"/>
        <v>1</v>
      </c>
    </row>
    <row r="434" spans="1:6" hidden="1">
      <c r="A434" s="100" t="s">
        <v>5038</v>
      </c>
      <c r="B434" s="100" t="s">
        <v>4711</v>
      </c>
      <c r="C434" s="100" t="s">
        <v>653</v>
      </c>
      <c r="D434" t="b">
        <f t="shared" si="18"/>
        <v>1</v>
      </c>
      <c r="E434" t="b">
        <f t="shared" si="20"/>
        <v>1</v>
      </c>
      <c r="F434" t="b">
        <f t="shared" si="19"/>
        <v>1</v>
      </c>
    </row>
    <row r="435" spans="1:6" hidden="1">
      <c r="A435" s="100" t="s">
        <v>5039</v>
      </c>
      <c r="B435" s="100" t="s">
        <v>4711</v>
      </c>
      <c r="C435" s="100" t="s">
        <v>658</v>
      </c>
      <c r="D435" t="b">
        <f t="shared" si="18"/>
        <v>1</v>
      </c>
      <c r="E435" t="b">
        <f t="shared" si="20"/>
        <v>1</v>
      </c>
      <c r="F435" t="b">
        <f t="shared" si="19"/>
        <v>1</v>
      </c>
    </row>
    <row r="436" spans="1:6" hidden="1">
      <c r="A436" s="100" t="s">
        <v>5040</v>
      </c>
      <c r="B436" s="100" t="s">
        <v>4711</v>
      </c>
      <c r="C436" s="100" t="s">
        <v>660</v>
      </c>
      <c r="D436" t="b">
        <f t="shared" si="18"/>
        <v>1</v>
      </c>
      <c r="E436" t="b">
        <f t="shared" si="20"/>
        <v>1</v>
      </c>
      <c r="F436" t="b">
        <f t="shared" si="19"/>
        <v>1</v>
      </c>
    </row>
    <row r="437" spans="1:6" hidden="1">
      <c r="A437" s="100" t="s">
        <v>5041</v>
      </c>
      <c r="B437" s="100" t="s">
        <v>4711</v>
      </c>
      <c r="C437" s="100" t="s">
        <v>657</v>
      </c>
      <c r="D437" t="b">
        <f t="shared" si="18"/>
        <v>1</v>
      </c>
      <c r="E437" t="b">
        <f t="shared" si="20"/>
        <v>1</v>
      </c>
      <c r="F437" t="b">
        <f t="shared" si="19"/>
        <v>1</v>
      </c>
    </row>
    <row r="438" spans="1:6" hidden="1">
      <c r="A438" s="100" t="s">
        <v>5043</v>
      </c>
      <c r="B438" s="100" t="s">
        <v>4711</v>
      </c>
      <c r="C438" s="100" t="s">
        <v>655</v>
      </c>
      <c r="D438" t="b">
        <f t="shared" si="18"/>
        <v>1</v>
      </c>
      <c r="E438" t="b">
        <f t="shared" si="20"/>
        <v>1</v>
      </c>
      <c r="F438" t="b">
        <f t="shared" si="19"/>
        <v>1</v>
      </c>
    </row>
    <row r="439" spans="1:6" hidden="1">
      <c r="A439" s="100" t="s">
        <v>4934</v>
      </c>
      <c r="B439" s="100" t="s">
        <v>4711</v>
      </c>
      <c r="C439" s="100" t="s">
        <v>513</v>
      </c>
      <c r="D439" t="b">
        <f t="shared" si="18"/>
        <v>1</v>
      </c>
      <c r="E439" t="b">
        <f t="shared" si="20"/>
        <v>1</v>
      </c>
      <c r="F439" t="b">
        <f t="shared" si="19"/>
        <v>1</v>
      </c>
    </row>
    <row r="440" spans="1:6" hidden="1">
      <c r="A440" s="100" t="s">
        <v>4934</v>
      </c>
      <c r="B440" s="100" t="s">
        <v>4711</v>
      </c>
      <c r="C440" s="100" t="s">
        <v>514</v>
      </c>
      <c r="D440" t="b">
        <f t="shared" si="18"/>
        <v>1</v>
      </c>
      <c r="E440" t="b">
        <f t="shared" si="20"/>
        <v>1</v>
      </c>
      <c r="F440" t="b">
        <f t="shared" si="19"/>
        <v>1</v>
      </c>
    </row>
    <row r="441" spans="1:6" hidden="1">
      <c r="A441" s="100" t="s">
        <v>4935</v>
      </c>
      <c r="B441" s="100" t="s">
        <v>4711</v>
      </c>
      <c r="C441" s="100" t="s">
        <v>515</v>
      </c>
      <c r="D441" t="b">
        <f t="shared" si="18"/>
        <v>1</v>
      </c>
      <c r="E441" t="b">
        <f t="shared" si="20"/>
        <v>1</v>
      </c>
      <c r="F441" t="b">
        <f t="shared" si="19"/>
        <v>1</v>
      </c>
    </row>
    <row r="442" spans="1:6" hidden="1">
      <c r="A442" s="100" t="s">
        <v>4935</v>
      </c>
      <c r="B442" s="100" t="s">
        <v>4711</v>
      </c>
      <c r="C442" s="100" t="s">
        <v>516</v>
      </c>
      <c r="D442" t="b">
        <f t="shared" si="18"/>
        <v>1</v>
      </c>
      <c r="E442" t="b">
        <f t="shared" si="20"/>
        <v>1</v>
      </c>
      <c r="F442" t="b">
        <f t="shared" si="19"/>
        <v>1</v>
      </c>
    </row>
    <row r="443" spans="1:6" hidden="1">
      <c r="A443" s="100" t="s">
        <v>4935</v>
      </c>
      <c r="B443" s="100" t="s">
        <v>4711</v>
      </c>
      <c r="C443" s="100" t="s">
        <v>517</v>
      </c>
      <c r="D443" t="b">
        <f t="shared" si="18"/>
        <v>1</v>
      </c>
      <c r="E443" t="b">
        <f t="shared" si="20"/>
        <v>1</v>
      </c>
      <c r="F443" t="b">
        <f t="shared" si="19"/>
        <v>1</v>
      </c>
    </row>
    <row r="444" spans="1:6" hidden="1">
      <c r="A444" s="100" t="s">
        <v>4940</v>
      </c>
      <c r="B444" s="100" t="s">
        <v>4711</v>
      </c>
      <c r="C444" s="100" t="s">
        <v>524</v>
      </c>
      <c r="D444" t="b">
        <f t="shared" si="18"/>
        <v>1</v>
      </c>
      <c r="E444" t="b">
        <f t="shared" si="20"/>
        <v>1</v>
      </c>
      <c r="F444" t="b">
        <f t="shared" si="19"/>
        <v>1</v>
      </c>
    </row>
    <row r="445" spans="1:6" hidden="1">
      <c r="A445" s="100" t="s">
        <v>4940</v>
      </c>
      <c r="B445" s="100" t="s">
        <v>4711</v>
      </c>
      <c r="C445" s="100" t="s">
        <v>525</v>
      </c>
      <c r="D445" t="b">
        <f t="shared" si="18"/>
        <v>1</v>
      </c>
      <c r="E445" t="b">
        <f t="shared" si="20"/>
        <v>1</v>
      </c>
      <c r="F445" t="b">
        <f t="shared" si="19"/>
        <v>1</v>
      </c>
    </row>
    <row r="446" spans="1:6" hidden="1">
      <c r="A446" s="100" t="s">
        <v>4940</v>
      </c>
      <c r="B446" s="100" t="s">
        <v>4711</v>
      </c>
      <c r="C446" s="100" t="s">
        <v>526</v>
      </c>
      <c r="D446" t="b">
        <f t="shared" si="18"/>
        <v>1</v>
      </c>
      <c r="E446" t="b">
        <f t="shared" si="20"/>
        <v>1</v>
      </c>
      <c r="F446" t="b">
        <f t="shared" si="19"/>
        <v>1</v>
      </c>
    </row>
    <row r="447" spans="1:6" hidden="1">
      <c r="A447" s="100" t="s">
        <v>4940</v>
      </c>
      <c r="B447" s="100" t="s">
        <v>4711</v>
      </c>
      <c r="C447" s="100" t="s">
        <v>527</v>
      </c>
      <c r="D447" t="b">
        <f t="shared" si="18"/>
        <v>1</v>
      </c>
      <c r="E447" t="b">
        <f t="shared" si="20"/>
        <v>1</v>
      </c>
      <c r="F447" t="b">
        <f t="shared" si="19"/>
        <v>1</v>
      </c>
    </row>
    <row r="448" spans="1:6" hidden="1">
      <c r="A448" s="100" t="s">
        <v>4941</v>
      </c>
      <c r="B448" s="100" t="s">
        <v>4711</v>
      </c>
      <c r="C448" s="100" t="s">
        <v>528</v>
      </c>
      <c r="D448" t="b">
        <f t="shared" si="18"/>
        <v>1</v>
      </c>
      <c r="E448" t="b">
        <f t="shared" si="20"/>
        <v>1</v>
      </c>
      <c r="F448" t="b">
        <f t="shared" si="19"/>
        <v>1</v>
      </c>
    </row>
    <row r="449" spans="1:6">
      <c r="A449" s="100" t="s">
        <v>4939</v>
      </c>
      <c r="B449" s="100" t="s">
        <v>4711</v>
      </c>
      <c r="C449" s="100" t="s">
        <v>509</v>
      </c>
      <c r="D449" t="b">
        <f t="shared" si="18"/>
        <v>0</v>
      </c>
      <c r="E449" t="b">
        <f t="shared" si="20"/>
        <v>1</v>
      </c>
      <c r="F449" t="b">
        <f t="shared" si="19"/>
        <v>0</v>
      </c>
    </row>
    <row r="450" spans="1:6">
      <c r="A450" s="100" t="s">
        <v>4938</v>
      </c>
      <c r="B450" s="100" t="s">
        <v>4711</v>
      </c>
      <c r="C450" s="100" t="s">
        <v>509</v>
      </c>
      <c r="D450" t="b">
        <f t="shared" si="18"/>
        <v>0</v>
      </c>
      <c r="E450" t="b">
        <f t="shared" si="20"/>
        <v>0</v>
      </c>
      <c r="F450" t="b">
        <f t="shared" si="19"/>
        <v>0</v>
      </c>
    </row>
    <row r="451" spans="1:6">
      <c r="A451" s="100" t="s">
        <v>4932</v>
      </c>
      <c r="B451" s="100" t="s">
        <v>4711</v>
      </c>
      <c r="C451" s="100" t="s">
        <v>509</v>
      </c>
      <c r="D451" t="b">
        <f t="shared" ref="D451:D514" si="21">IF(C451&lt;&gt;C452,TRUE,FALSE)</f>
        <v>1</v>
      </c>
      <c r="E451" t="b">
        <f t="shared" si="20"/>
        <v>0</v>
      </c>
      <c r="F451" t="b">
        <f t="shared" ref="F451:F514" si="22">AND(D451,E451)</f>
        <v>0</v>
      </c>
    </row>
    <row r="452" spans="1:6" hidden="1">
      <c r="A452" s="100" t="s">
        <v>4932</v>
      </c>
      <c r="B452" s="100" t="s">
        <v>4711</v>
      </c>
      <c r="C452" s="100" t="s">
        <v>510</v>
      </c>
      <c r="D452" t="b">
        <f t="shared" si="21"/>
        <v>1</v>
      </c>
      <c r="E452" t="b">
        <f t="shared" ref="E452:E515" si="23">IF(C451&lt;&gt;C452,TRUE,FALSE)</f>
        <v>1</v>
      </c>
      <c r="F452" t="b">
        <f t="shared" si="22"/>
        <v>1</v>
      </c>
    </row>
    <row r="453" spans="1:6" hidden="1">
      <c r="A453" s="100" t="s">
        <v>4933</v>
      </c>
      <c r="B453" s="100" t="s">
        <v>4711</v>
      </c>
      <c r="C453" s="100" t="s">
        <v>511</v>
      </c>
      <c r="D453" t="b">
        <f t="shared" si="21"/>
        <v>1</v>
      </c>
      <c r="E453" t="b">
        <f t="shared" si="23"/>
        <v>1</v>
      </c>
      <c r="F453" t="b">
        <f t="shared" si="22"/>
        <v>1</v>
      </c>
    </row>
    <row r="454" spans="1:6" hidden="1">
      <c r="A454" s="100" t="s">
        <v>4935</v>
      </c>
      <c r="B454" s="100" t="s">
        <v>4711</v>
      </c>
      <c r="C454" s="100" t="s">
        <v>518</v>
      </c>
      <c r="D454" t="b">
        <f t="shared" si="21"/>
        <v>1</v>
      </c>
      <c r="E454" t="b">
        <f t="shared" si="23"/>
        <v>1</v>
      </c>
      <c r="F454" t="b">
        <f t="shared" si="22"/>
        <v>1</v>
      </c>
    </row>
    <row r="455" spans="1:6" hidden="1">
      <c r="A455" s="100" t="s">
        <v>4941</v>
      </c>
      <c r="B455" s="100" t="s">
        <v>4711</v>
      </c>
      <c r="C455" s="100" t="s">
        <v>529</v>
      </c>
      <c r="D455" t="b">
        <f t="shared" si="21"/>
        <v>1</v>
      </c>
      <c r="E455" t="b">
        <f t="shared" si="23"/>
        <v>1</v>
      </c>
      <c r="F455" t="b">
        <f t="shared" si="22"/>
        <v>1</v>
      </c>
    </row>
    <row r="456" spans="1:6" hidden="1">
      <c r="A456" s="100" t="s">
        <v>4933</v>
      </c>
      <c r="B456" s="100" t="s">
        <v>4711</v>
      </c>
      <c r="C456" s="100" t="s">
        <v>512</v>
      </c>
      <c r="D456" t="b">
        <f t="shared" si="21"/>
        <v>1</v>
      </c>
      <c r="E456" t="b">
        <f t="shared" si="23"/>
        <v>1</v>
      </c>
      <c r="F456" t="b">
        <f t="shared" si="22"/>
        <v>1</v>
      </c>
    </row>
    <row r="457" spans="1:6" hidden="1">
      <c r="A457" s="100" t="s">
        <v>4941</v>
      </c>
      <c r="B457" s="100" t="s">
        <v>4711</v>
      </c>
      <c r="C457" s="100" t="s">
        <v>531</v>
      </c>
      <c r="D457" t="b">
        <f t="shared" si="21"/>
        <v>1</v>
      </c>
      <c r="E457" t="b">
        <f t="shared" si="23"/>
        <v>1</v>
      </c>
      <c r="F457" t="b">
        <f t="shared" si="22"/>
        <v>1</v>
      </c>
    </row>
    <row r="458" spans="1:6" hidden="1">
      <c r="A458" s="100" t="s">
        <v>4935</v>
      </c>
      <c r="B458" s="100" t="s">
        <v>4711</v>
      </c>
      <c r="C458" s="100" t="s">
        <v>519</v>
      </c>
      <c r="D458" t="b">
        <f t="shared" si="21"/>
        <v>1</v>
      </c>
      <c r="E458" t="b">
        <f t="shared" si="23"/>
        <v>1</v>
      </c>
      <c r="F458" t="b">
        <f t="shared" si="22"/>
        <v>1</v>
      </c>
    </row>
    <row r="459" spans="1:6" hidden="1">
      <c r="A459" s="100" t="s">
        <v>4941</v>
      </c>
      <c r="B459" s="100" t="s">
        <v>4711</v>
      </c>
      <c r="C459" s="100" t="s">
        <v>530</v>
      </c>
      <c r="D459" t="b">
        <f t="shared" si="21"/>
        <v>1</v>
      </c>
      <c r="E459" t="b">
        <f t="shared" si="23"/>
        <v>1</v>
      </c>
      <c r="F459" t="b">
        <f t="shared" si="22"/>
        <v>1</v>
      </c>
    </row>
    <row r="460" spans="1:6">
      <c r="A460" s="100" t="s">
        <v>4937</v>
      </c>
      <c r="B460" s="100" t="s">
        <v>4711</v>
      </c>
      <c r="C460" s="100" t="s">
        <v>522</v>
      </c>
      <c r="D460" t="b">
        <f t="shared" si="21"/>
        <v>0</v>
      </c>
      <c r="E460" t="b">
        <f t="shared" si="23"/>
        <v>1</v>
      </c>
      <c r="F460" t="b">
        <f t="shared" si="22"/>
        <v>0</v>
      </c>
    </row>
    <row r="461" spans="1:6">
      <c r="A461" s="100" t="s">
        <v>4936</v>
      </c>
      <c r="B461" s="100" t="s">
        <v>4711</v>
      </c>
      <c r="C461" s="100" t="s">
        <v>522</v>
      </c>
      <c r="D461" t="b">
        <f t="shared" si="21"/>
        <v>1</v>
      </c>
      <c r="E461" t="b">
        <f t="shared" si="23"/>
        <v>0</v>
      </c>
      <c r="F461" t="b">
        <f t="shared" si="22"/>
        <v>0</v>
      </c>
    </row>
    <row r="462" spans="1:6" hidden="1">
      <c r="A462" s="100" t="s">
        <v>4935</v>
      </c>
      <c r="B462" s="100" t="s">
        <v>4711</v>
      </c>
      <c r="C462" s="100" t="s">
        <v>520</v>
      </c>
      <c r="D462" t="b">
        <f t="shared" si="21"/>
        <v>1</v>
      </c>
      <c r="E462" t="b">
        <f t="shared" si="23"/>
        <v>1</v>
      </c>
      <c r="F462" t="b">
        <f t="shared" si="22"/>
        <v>1</v>
      </c>
    </row>
    <row r="463" spans="1:6" hidden="1">
      <c r="A463" s="100" t="s">
        <v>4941</v>
      </c>
      <c r="B463" s="100" t="s">
        <v>4711</v>
      </c>
      <c r="C463" s="100" t="s">
        <v>532</v>
      </c>
      <c r="D463" t="b">
        <f t="shared" si="21"/>
        <v>1</v>
      </c>
      <c r="E463" t="b">
        <f t="shared" si="23"/>
        <v>1</v>
      </c>
      <c r="F463" t="b">
        <f t="shared" si="22"/>
        <v>1</v>
      </c>
    </row>
    <row r="464" spans="1:6" hidden="1">
      <c r="A464" s="100" t="s">
        <v>4937</v>
      </c>
      <c r="B464" s="100" t="s">
        <v>4711</v>
      </c>
      <c r="C464" s="100" t="s">
        <v>523</v>
      </c>
      <c r="D464" t="b">
        <f t="shared" si="21"/>
        <v>1</v>
      </c>
      <c r="E464" t="b">
        <f t="shared" si="23"/>
        <v>1</v>
      </c>
      <c r="F464" t="b">
        <f t="shared" si="22"/>
        <v>1</v>
      </c>
    </row>
    <row r="465" spans="1:6" hidden="1">
      <c r="A465" s="100" t="s">
        <v>4935</v>
      </c>
      <c r="B465" s="100" t="s">
        <v>4711</v>
      </c>
      <c r="C465" s="100" t="s">
        <v>521</v>
      </c>
      <c r="D465" t="b">
        <f t="shared" si="21"/>
        <v>1</v>
      </c>
      <c r="E465" t="b">
        <f t="shared" si="23"/>
        <v>1</v>
      </c>
      <c r="F465" t="b">
        <f t="shared" si="22"/>
        <v>1</v>
      </c>
    </row>
    <row r="466" spans="1:6" hidden="1">
      <c r="A466" s="100" t="s">
        <v>4941</v>
      </c>
      <c r="B466" s="100" t="s">
        <v>4711</v>
      </c>
      <c r="C466" s="100" t="s">
        <v>533</v>
      </c>
      <c r="D466" t="b">
        <f t="shared" si="21"/>
        <v>1</v>
      </c>
      <c r="E466" t="b">
        <f t="shared" si="23"/>
        <v>1</v>
      </c>
      <c r="F466" t="b">
        <f t="shared" si="22"/>
        <v>1</v>
      </c>
    </row>
    <row r="467" spans="1:6" hidden="1">
      <c r="A467" s="100" t="s">
        <v>4941</v>
      </c>
      <c r="B467" s="100" t="s">
        <v>4711</v>
      </c>
      <c r="C467" s="100" t="s">
        <v>534</v>
      </c>
      <c r="D467" t="b">
        <f t="shared" si="21"/>
        <v>1</v>
      </c>
      <c r="E467" t="b">
        <f t="shared" si="23"/>
        <v>1</v>
      </c>
      <c r="F467" t="b">
        <f t="shared" si="22"/>
        <v>1</v>
      </c>
    </row>
    <row r="468" spans="1:6" hidden="1">
      <c r="A468" s="100" t="s">
        <v>4941</v>
      </c>
      <c r="B468" s="100" t="s">
        <v>4711</v>
      </c>
      <c r="C468" s="100" t="s">
        <v>535</v>
      </c>
      <c r="D468" t="b">
        <f t="shared" si="21"/>
        <v>1</v>
      </c>
      <c r="E468" t="b">
        <f t="shared" si="23"/>
        <v>1</v>
      </c>
      <c r="F468" t="b">
        <f t="shared" si="22"/>
        <v>1</v>
      </c>
    </row>
    <row r="469" spans="1:6" hidden="1">
      <c r="A469" s="100" t="s">
        <v>4941</v>
      </c>
      <c r="B469" s="100" t="s">
        <v>4711</v>
      </c>
      <c r="C469" s="100" t="s">
        <v>536</v>
      </c>
      <c r="D469" t="b">
        <f t="shared" si="21"/>
        <v>1</v>
      </c>
      <c r="E469" t="b">
        <f t="shared" si="23"/>
        <v>1</v>
      </c>
      <c r="F469" t="b">
        <f t="shared" si="22"/>
        <v>1</v>
      </c>
    </row>
    <row r="470" spans="1:6" hidden="1">
      <c r="A470" s="100" t="s">
        <v>4941</v>
      </c>
      <c r="B470" s="100" t="s">
        <v>4711</v>
      </c>
      <c r="C470" s="100" t="s">
        <v>537</v>
      </c>
      <c r="D470" t="b">
        <f t="shared" si="21"/>
        <v>1</v>
      </c>
      <c r="E470" t="b">
        <f t="shared" si="23"/>
        <v>1</v>
      </c>
      <c r="F470" t="b">
        <f t="shared" si="22"/>
        <v>1</v>
      </c>
    </row>
    <row r="471" spans="1:6" hidden="1">
      <c r="A471" s="100" t="s">
        <v>4941</v>
      </c>
      <c r="B471" s="100" t="s">
        <v>4711</v>
      </c>
      <c r="C471" s="100" t="s">
        <v>538</v>
      </c>
      <c r="D471" t="b">
        <f t="shared" si="21"/>
        <v>1</v>
      </c>
      <c r="E471" t="b">
        <f t="shared" si="23"/>
        <v>1</v>
      </c>
      <c r="F471" t="b">
        <f t="shared" si="22"/>
        <v>1</v>
      </c>
    </row>
    <row r="472" spans="1:6">
      <c r="A472" s="100" t="s">
        <v>5028</v>
      </c>
      <c r="B472" s="100" t="s">
        <v>4711</v>
      </c>
      <c r="C472" s="100" t="s">
        <v>644</v>
      </c>
      <c r="D472" t="b">
        <f t="shared" si="21"/>
        <v>0</v>
      </c>
      <c r="E472" t="b">
        <f t="shared" si="23"/>
        <v>1</v>
      </c>
      <c r="F472" t="b">
        <f t="shared" si="22"/>
        <v>0</v>
      </c>
    </row>
    <row r="473" spans="1:6">
      <c r="A473" s="100" t="s">
        <v>5027</v>
      </c>
      <c r="B473" s="100" t="s">
        <v>4711</v>
      </c>
      <c r="C473" s="100" t="s">
        <v>644</v>
      </c>
      <c r="D473" t="b">
        <f t="shared" si="21"/>
        <v>1</v>
      </c>
      <c r="E473" t="b">
        <f t="shared" si="23"/>
        <v>0</v>
      </c>
      <c r="F473" t="b">
        <f t="shared" si="22"/>
        <v>0</v>
      </c>
    </row>
    <row r="474" spans="1:6">
      <c r="A474" s="100" t="s">
        <v>5029</v>
      </c>
      <c r="B474" s="100" t="s">
        <v>4711</v>
      </c>
      <c r="C474" s="100" t="s">
        <v>642</v>
      </c>
      <c r="D474" t="b">
        <f t="shared" si="21"/>
        <v>0</v>
      </c>
      <c r="E474" t="b">
        <f t="shared" si="23"/>
        <v>1</v>
      </c>
      <c r="F474" t="b">
        <f t="shared" si="22"/>
        <v>0</v>
      </c>
    </row>
    <row r="475" spans="1:6">
      <c r="A475" s="100" t="s">
        <v>5025</v>
      </c>
      <c r="B475" s="100" t="s">
        <v>4711</v>
      </c>
      <c r="C475" s="100" t="s">
        <v>642</v>
      </c>
      <c r="D475" t="b">
        <f t="shared" si="21"/>
        <v>1</v>
      </c>
      <c r="E475" t="b">
        <f t="shared" si="23"/>
        <v>0</v>
      </c>
      <c r="F475" t="b">
        <f t="shared" si="22"/>
        <v>0</v>
      </c>
    </row>
    <row r="476" spans="1:6" hidden="1">
      <c r="A476" s="100" t="s">
        <v>5028</v>
      </c>
      <c r="B476" s="100" t="s">
        <v>4711</v>
      </c>
      <c r="C476" s="100" t="s">
        <v>645</v>
      </c>
      <c r="D476" t="b">
        <f t="shared" si="21"/>
        <v>1</v>
      </c>
      <c r="E476" t="b">
        <f t="shared" si="23"/>
        <v>1</v>
      </c>
      <c r="F476" t="b">
        <f t="shared" si="22"/>
        <v>1</v>
      </c>
    </row>
    <row r="477" spans="1:6">
      <c r="A477" s="100" t="s">
        <v>5028</v>
      </c>
      <c r="B477" s="100" t="s">
        <v>4711</v>
      </c>
      <c r="C477" s="100" t="s">
        <v>643</v>
      </c>
      <c r="D477" t="b">
        <f t="shared" si="21"/>
        <v>0</v>
      </c>
      <c r="E477" t="b">
        <f t="shared" si="23"/>
        <v>1</v>
      </c>
      <c r="F477" t="b">
        <f t="shared" si="22"/>
        <v>0</v>
      </c>
    </row>
    <row r="478" spans="1:6">
      <c r="A478" s="100" t="s">
        <v>5026</v>
      </c>
      <c r="B478" s="100" t="s">
        <v>4711</v>
      </c>
      <c r="C478" s="100" t="s">
        <v>643</v>
      </c>
      <c r="D478" t="b">
        <f t="shared" si="21"/>
        <v>1</v>
      </c>
      <c r="E478" t="b">
        <f t="shared" si="23"/>
        <v>0</v>
      </c>
      <c r="F478" t="b">
        <f t="shared" si="22"/>
        <v>0</v>
      </c>
    </row>
    <row r="479" spans="1:6" hidden="1">
      <c r="A479" s="100" t="s">
        <v>5031</v>
      </c>
      <c r="B479" s="100" t="s">
        <v>4711</v>
      </c>
      <c r="C479" s="100" t="s">
        <v>646</v>
      </c>
      <c r="D479" t="b">
        <f t="shared" si="21"/>
        <v>1</v>
      </c>
      <c r="E479" t="b">
        <f t="shared" si="23"/>
        <v>1</v>
      </c>
      <c r="F479" t="b">
        <f t="shared" si="22"/>
        <v>1</v>
      </c>
    </row>
    <row r="480" spans="1:6" hidden="1">
      <c r="A480" s="100" t="s">
        <v>5029</v>
      </c>
      <c r="B480" s="100" t="s">
        <v>4711</v>
      </c>
      <c r="C480" s="100" t="s">
        <v>5030</v>
      </c>
      <c r="D480" t="b">
        <f t="shared" si="21"/>
        <v>1</v>
      </c>
      <c r="E480" t="b">
        <f t="shared" si="23"/>
        <v>1</v>
      </c>
      <c r="F480" t="b">
        <f t="shared" si="22"/>
        <v>1</v>
      </c>
    </row>
    <row r="481" spans="1:6" hidden="1">
      <c r="A481" s="100" t="s">
        <v>5022</v>
      </c>
      <c r="B481" s="100" t="s">
        <v>4711</v>
      </c>
      <c r="C481" s="100" t="s">
        <v>635</v>
      </c>
      <c r="D481" t="b">
        <f t="shared" si="21"/>
        <v>1</v>
      </c>
      <c r="E481" t="b">
        <f t="shared" si="23"/>
        <v>1</v>
      </c>
      <c r="F481" t="b">
        <f t="shared" si="22"/>
        <v>1</v>
      </c>
    </row>
    <row r="482" spans="1:6" hidden="1">
      <c r="A482" s="100" t="s">
        <v>5023</v>
      </c>
      <c r="B482" s="100" t="s">
        <v>4711</v>
      </c>
      <c r="C482" s="100" t="s">
        <v>624</v>
      </c>
      <c r="D482" t="b">
        <f t="shared" si="21"/>
        <v>1</v>
      </c>
      <c r="E482" t="b">
        <f t="shared" si="23"/>
        <v>1</v>
      </c>
      <c r="F482" t="b">
        <f t="shared" si="22"/>
        <v>1</v>
      </c>
    </row>
    <row r="483" spans="1:6" hidden="1">
      <c r="A483" s="100" t="s">
        <v>5023</v>
      </c>
      <c r="B483" s="100" t="s">
        <v>4711</v>
      </c>
      <c r="C483" s="100" t="s">
        <v>625</v>
      </c>
      <c r="D483" t="b">
        <f t="shared" si="21"/>
        <v>1</v>
      </c>
      <c r="E483" t="b">
        <f t="shared" si="23"/>
        <v>1</v>
      </c>
      <c r="F483" t="b">
        <f t="shared" si="22"/>
        <v>1</v>
      </c>
    </row>
    <row r="484" spans="1:6" hidden="1">
      <c r="A484" s="100" t="s">
        <v>5015</v>
      </c>
      <c r="B484" s="100" t="s">
        <v>4711</v>
      </c>
      <c r="C484" s="100" t="s">
        <v>636</v>
      </c>
      <c r="D484" t="b">
        <f t="shared" si="21"/>
        <v>1</v>
      </c>
      <c r="E484" t="b">
        <f t="shared" si="23"/>
        <v>1</v>
      </c>
      <c r="F484" t="b">
        <f t="shared" si="22"/>
        <v>1</v>
      </c>
    </row>
    <row r="485" spans="1:6" hidden="1">
      <c r="A485" s="100" t="s">
        <v>5010</v>
      </c>
      <c r="B485" s="100" t="s">
        <v>4711</v>
      </c>
      <c r="C485" s="100" t="s">
        <v>626</v>
      </c>
      <c r="D485" t="b">
        <f t="shared" si="21"/>
        <v>1</v>
      </c>
      <c r="E485" t="b">
        <f t="shared" si="23"/>
        <v>1</v>
      </c>
      <c r="F485" t="b">
        <f t="shared" si="22"/>
        <v>1</v>
      </c>
    </row>
    <row r="486" spans="1:6" hidden="1">
      <c r="A486" s="100" t="s">
        <v>5011</v>
      </c>
      <c r="B486" s="100" t="s">
        <v>4711</v>
      </c>
      <c r="C486" s="100" t="s">
        <v>641</v>
      </c>
      <c r="D486" t="b">
        <f t="shared" si="21"/>
        <v>1</v>
      </c>
      <c r="E486" t="b">
        <f t="shared" si="23"/>
        <v>1</v>
      </c>
      <c r="F486" t="b">
        <f t="shared" si="22"/>
        <v>1</v>
      </c>
    </row>
    <row r="487" spans="1:6" hidden="1">
      <c r="A487" s="100" t="s">
        <v>5014</v>
      </c>
      <c r="B487" s="100" t="s">
        <v>4711</v>
      </c>
      <c r="C487" s="100" t="s">
        <v>627</v>
      </c>
      <c r="D487" t="b">
        <f t="shared" si="21"/>
        <v>1</v>
      </c>
      <c r="E487" t="b">
        <f t="shared" si="23"/>
        <v>1</v>
      </c>
      <c r="F487" t="b">
        <f t="shared" si="22"/>
        <v>1</v>
      </c>
    </row>
    <row r="488" spans="1:6" hidden="1">
      <c r="A488" s="100" t="s">
        <v>5012</v>
      </c>
      <c r="B488" s="100" t="s">
        <v>4711</v>
      </c>
      <c r="C488" s="100" t="s">
        <v>5013</v>
      </c>
      <c r="D488" t="b">
        <f t="shared" si="21"/>
        <v>1</v>
      </c>
      <c r="E488" t="b">
        <f t="shared" si="23"/>
        <v>1</v>
      </c>
      <c r="F488" t="b">
        <f t="shared" si="22"/>
        <v>1</v>
      </c>
    </row>
    <row r="489" spans="1:6" hidden="1">
      <c r="A489" s="100" t="s">
        <v>5014</v>
      </c>
      <c r="B489" s="100" t="s">
        <v>4711</v>
      </c>
      <c r="C489" s="100" t="s">
        <v>628</v>
      </c>
      <c r="D489" t="b">
        <f t="shared" si="21"/>
        <v>1</v>
      </c>
      <c r="E489" t="b">
        <f t="shared" si="23"/>
        <v>1</v>
      </c>
      <c r="F489" t="b">
        <f t="shared" si="22"/>
        <v>1</v>
      </c>
    </row>
    <row r="490" spans="1:6" hidden="1">
      <c r="A490" s="100" t="s">
        <v>5016</v>
      </c>
      <c r="B490" s="100" t="s">
        <v>4711</v>
      </c>
      <c r="C490" s="100" t="s">
        <v>632</v>
      </c>
      <c r="D490" t="b">
        <f t="shared" si="21"/>
        <v>1</v>
      </c>
      <c r="E490" t="b">
        <f t="shared" si="23"/>
        <v>1</v>
      </c>
      <c r="F490" t="b">
        <f t="shared" si="22"/>
        <v>1</v>
      </c>
    </row>
    <row r="491" spans="1:6" hidden="1">
      <c r="A491" s="100" t="s">
        <v>5017</v>
      </c>
      <c r="B491" s="100" t="s">
        <v>4711</v>
      </c>
      <c r="C491" s="100" t="s">
        <v>640</v>
      </c>
      <c r="D491" t="b">
        <f t="shared" si="21"/>
        <v>1</v>
      </c>
      <c r="E491" t="b">
        <f t="shared" si="23"/>
        <v>1</v>
      </c>
      <c r="F491" t="b">
        <f t="shared" si="22"/>
        <v>1</v>
      </c>
    </row>
    <row r="492" spans="1:6" hidden="1">
      <c r="A492" s="100" t="s">
        <v>5018</v>
      </c>
      <c r="B492" s="100" t="s">
        <v>4711</v>
      </c>
      <c r="C492" s="100" t="s">
        <v>620</v>
      </c>
      <c r="D492" t="b">
        <f t="shared" si="21"/>
        <v>1</v>
      </c>
      <c r="E492" t="b">
        <f t="shared" si="23"/>
        <v>1</v>
      </c>
      <c r="F492" t="b">
        <f t="shared" si="22"/>
        <v>1</v>
      </c>
    </row>
    <row r="493" spans="1:6" hidden="1">
      <c r="A493" s="100" t="s">
        <v>5019</v>
      </c>
      <c r="B493" s="100" t="s">
        <v>4711</v>
      </c>
      <c r="C493" s="100" t="s">
        <v>615</v>
      </c>
      <c r="D493" t="b">
        <f t="shared" si="21"/>
        <v>1</v>
      </c>
      <c r="E493" t="b">
        <f t="shared" si="23"/>
        <v>1</v>
      </c>
      <c r="F493" t="b">
        <f t="shared" si="22"/>
        <v>1</v>
      </c>
    </row>
    <row r="494" spans="1:6" hidden="1">
      <c r="A494" s="100" t="s">
        <v>5020</v>
      </c>
      <c r="B494" s="100" t="s">
        <v>4711</v>
      </c>
      <c r="C494" s="100" t="s">
        <v>619</v>
      </c>
      <c r="D494" t="b">
        <f t="shared" si="21"/>
        <v>1</v>
      </c>
      <c r="E494" t="b">
        <f t="shared" si="23"/>
        <v>1</v>
      </c>
      <c r="F494" t="b">
        <f t="shared" si="22"/>
        <v>1</v>
      </c>
    </row>
    <row r="495" spans="1:6" hidden="1">
      <c r="A495" s="100" t="s">
        <v>5020</v>
      </c>
      <c r="B495" s="100" t="s">
        <v>4711</v>
      </c>
      <c r="C495" s="100" t="s">
        <v>634</v>
      </c>
      <c r="D495" t="b">
        <f t="shared" si="21"/>
        <v>1</v>
      </c>
      <c r="E495" t="b">
        <f t="shared" si="23"/>
        <v>1</v>
      </c>
      <c r="F495" t="b">
        <f t="shared" si="22"/>
        <v>1</v>
      </c>
    </row>
    <row r="496" spans="1:6" hidden="1">
      <c r="A496" s="100" t="s">
        <v>5020</v>
      </c>
      <c r="B496" s="100" t="s">
        <v>4711</v>
      </c>
      <c r="C496" s="100" t="s">
        <v>612</v>
      </c>
      <c r="D496" t="b">
        <f t="shared" si="21"/>
        <v>1</v>
      </c>
      <c r="E496" t="b">
        <f t="shared" si="23"/>
        <v>1</v>
      </c>
      <c r="F496" t="b">
        <f t="shared" si="22"/>
        <v>1</v>
      </c>
    </row>
    <row r="497" spans="1:6" hidden="1">
      <c r="A497" s="100" t="s">
        <v>5020</v>
      </c>
      <c r="B497" s="100" t="s">
        <v>4711</v>
      </c>
      <c r="C497" s="100" t="s">
        <v>5021</v>
      </c>
      <c r="D497" t="b">
        <f t="shared" si="21"/>
        <v>1</v>
      </c>
      <c r="E497" t="b">
        <f t="shared" si="23"/>
        <v>1</v>
      </c>
      <c r="F497" t="b">
        <f t="shared" si="22"/>
        <v>1</v>
      </c>
    </row>
    <row r="498" spans="1:6" hidden="1">
      <c r="A498" s="100" t="s">
        <v>5009</v>
      </c>
      <c r="B498" s="100" t="s">
        <v>4711</v>
      </c>
      <c r="C498" s="100" t="s">
        <v>613</v>
      </c>
      <c r="D498" t="b">
        <f t="shared" si="21"/>
        <v>1</v>
      </c>
      <c r="E498" t="b">
        <f t="shared" si="23"/>
        <v>1</v>
      </c>
      <c r="F498" t="b">
        <f t="shared" si="22"/>
        <v>1</v>
      </c>
    </row>
    <row r="499" spans="1:6" hidden="1">
      <c r="A499" s="100" t="s">
        <v>5009</v>
      </c>
      <c r="B499" s="100" t="s">
        <v>4711</v>
      </c>
      <c r="C499" s="100" t="s">
        <v>614</v>
      </c>
      <c r="D499" t="b">
        <f t="shared" si="21"/>
        <v>1</v>
      </c>
      <c r="E499" t="b">
        <f t="shared" si="23"/>
        <v>1</v>
      </c>
      <c r="F499" t="b">
        <f t="shared" si="22"/>
        <v>1</v>
      </c>
    </row>
    <row r="500" spans="1:6" hidden="1">
      <c r="A500" s="100" t="s">
        <v>5024</v>
      </c>
      <c r="B500" s="100" t="s">
        <v>4711</v>
      </c>
      <c r="C500" s="100" t="s">
        <v>622</v>
      </c>
      <c r="D500" t="b">
        <f t="shared" si="21"/>
        <v>1</v>
      </c>
      <c r="E500" t="b">
        <f t="shared" si="23"/>
        <v>1</v>
      </c>
      <c r="F500" t="b">
        <f t="shared" si="22"/>
        <v>1</v>
      </c>
    </row>
    <row r="501" spans="1:6">
      <c r="A501" s="100" t="s">
        <v>4983</v>
      </c>
      <c r="B501" s="100" t="s">
        <v>4711</v>
      </c>
      <c r="C501" s="100" t="s">
        <v>589</v>
      </c>
      <c r="D501" t="b">
        <f t="shared" si="21"/>
        <v>0</v>
      </c>
      <c r="E501" t="b">
        <f t="shared" si="23"/>
        <v>1</v>
      </c>
      <c r="F501" t="b">
        <f t="shared" si="22"/>
        <v>0</v>
      </c>
    </row>
    <row r="502" spans="1:6">
      <c r="A502" s="100" t="s">
        <v>4982</v>
      </c>
      <c r="B502" s="100" t="s">
        <v>4711</v>
      </c>
      <c r="C502" s="100" t="s">
        <v>589</v>
      </c>
      <c r="D502" t="b">
        <f t="shared" si="21"/>
        <v>1</v>
      </c>
      <c r="E502" t="b">
        <f t="shared" si="23"/>
        <v>0</v>
      </c>
      <c r="F502" t="b">
        <f t="shared" si="22"/>
        <v>0</v>
      </c>
    </row>
    <row r="503" spans="1:6" hidden="1">
      <c r="A503" s="100" t="s">
        <v>4987</v>
      </c>
      <c r="B503" s="100" t="s">
        <v>4711</v>
      </c>
      <c r="C503" s="100" t="s">
        <v>593</v>
      </c>
      <c r="D503" t="b">
        <f t="shared" si="21"/>
        <v>1</v>
      </c>
      <c r="E503" t="b">
        <f t="shared" si="23"/>
        <v>1</v>
      </c>
      <c r="F503" t="b">
        <f t="shared" si="22"/>
        <v>1</v>
      </c>
    </row>
    <row r="504" spans="1:6" hidden="1">
      <c r="A504" s="100" t="s">
        <v>4990</v>
      </c>
      <c r="B504" s="100" t="s">
        <v>4711</v>
      </c>
      <c r="C504" s="100" t="s">
        <v>596</v>
      </c>
      <c r="D504" t="b">
        <f t="shared" si="21"/>
        <v>1</v>
      </c>
      <c r="E504" t="b">
        <f t="shared" si="23"/>
        <v>1</v>
      </c>
      <c r="F504" t="b">
        <f t="shared" si="22"/>
        <v>1</v>
      </c>
    </row>
    <row r="505" spans="1:6" hidden="1">
      <c r="A505" s="100" t="s">
        <v>4989</v>
      </c>
      <c r="B505" s="100" t="s">
        <v>4711</v>
      </c>
      <c r="C505" s="100" t="s">
        <v>595</v>
      </c>
      <c r="D505" t="b">
        <f t="shared" si="21"/>
        <v>1</v>
      </c>
      <c r="E505" t="b">
        <f t="shared" si="23"/>
        <v>1</v>
      </c>
      <c r="F505" t="b">
        <f t="shared" si="22"/>
        <v>1</v>
      </c>
    </row>
    <row r="506" spans="1:6" hidden="1">
      <c r="A506" s="100" t="s">
        <v>4991</v>
      </c>
      <c r="B506" s="100" t="s">
        <v>4711</v>
      </c>
      <c r="C506" s="100" t="s">
        <v>597</v>
      </c>
      <c r="D506" t="b">
        <f t="shared" si="21"/>
        <v>1</v>
      </c>
      <c r="E506" t="b">
        <f t="shared" si="23"/>
        <v>1</v>
      </c>
      <c r="F506" t="b">
        <f t="shared" si="22"/>
        <v>1</v>
      </c>
    </row>
    <row r="507" spans="1:6" hidden="1">
      <c r="A507" s="100" t="s">
        <v>4988</v>
      </c>
      <c r="B507" s="100" t="s">
        <v>4711</v>
      </c>
      <c r="C507" s="100" t="s">
        <v>594</v>
      </c>
      <c r="D507" t="b">
        <f t="shared" si="21"/>
        <v>1</v>
      </c>
      <c r="E507" t="b">
        <f t="shared" si="23"/>
        <v>1</v>
      </c>
      <c r="F507" t="b">
        <f t="shared" si="22"/>
        <v>1</v>
      </c>
    </row>
    <row r="508" spans="1:6" hidden="1">
      <c r="A508" s="100" t="s">
        <v>4994</v>
      </c>
      <c r="B508" s="100" t="s">
        <v>4711</v>
      </c>
      <c r="C508" s="100" t="s">
        <v>600</v>
      </c>
      <c r="D508" t="b">
        <f t="shared" si="21"/>
        <v>1</v>
      </c>
      <c r="E508" t="b">
        <f t="shared" si="23"/>
        <v>1</v>
      </c>
      <c r="F508" t="b">
        <f t="shared" si="22"/>
        <v>1</v>
      </c>
    </row>
    <row r="509" spans="1:6" hidden="1">
      <c r="A509" s="100" t="s">
        <v>4992</v>
      </c>
      <c r="B509" s="100" t="s">
        <v>4711</v>
      </c>
      <c r="C509" s="100" t="s">
        <v>598</v>
      </c>
      <c r="D509" t="b">
        <f t="shared" si="21"/>
        <v>1</v>
      </c>
      <c r="E509" t="b">
        <f t="shared" si="23"/>
        <v>1</v>
      </c>
      <c r="F509" t="b">
        <f t="shared" si="22"/>
        <v>1</v>
      </c>
    </row>
    <row r="510" spans="1:6" hidden="1">
      <c r="A510" s="100" t="s">
        <v>4993</v>
      </c>
      <c r="B510" s="100" t="s">
        <v>4711</v>
      </c>
      <c r="C510" s="100" t="s">
        <v>599</v>
      </c>
      <c r="D510" t="b">
        <f t="shared" si="21"/>
        <v>1</v>
      </c>
      <c r="E510" t="b">
        <f t="shared" si="23"/>
        <v>1</v>
      </c>
      <c r="F510" t="b">
        <f t="shared" si="22"/>
        <v>1</v>
      </c>
    </row>
    <row r="511" spans="1:6" hidden="1">
      <c r="A511" s="100" t="s">
        <v>4986</v>
      </c>
      <c r="B511" s="100" t="s">
        <v>4711</v>
      </c>
      <c r="C511" s="100" t="s">
        <v>592</v>
      </c>
      <c r="D511" t="b">
        <f t="shared" si="21"/>
        <v>1</v>
      </c>
      <c r="E511" t="b">
        <f t="shared" si="23"/>
        <v>1</v>
      </c>
      <c r="F511" t="b">
        <f t="shared" si="22"/>
        <v>1</v>
      </c>
    </row>
    <row r="512" spans="1:6" hidden="1">
      <c r="A512" s="100" t="s">
        <v>4984</v>
      </c>
      <c r="B512" s="100" t="s">
        <v>4711</v>
      </c>
      <c r="C512" s="100" t="s">
        <v>590</v>
      </c>
      <c r="D512" t="b">
        <f t="shared" si="21"/>
        <v>1</v>
      </c>
      <c r="E512" t="b">
        <f t="shared" si="23"/>
        <v>1</v>
      </c>
      <c r="F512" t="b">
        <f t="shared" si="22"/>
        <v>1</v>
      </c>
    </row>
    <row r="513" spans="1:6" hidden="1">
      <c r="A513" s="100" t="s">
        <v>4985</v>
      </c>
      <c r="B513" s="100" t="s">
        <v>4711</v>
      </c>
      <c r="C513" s="100" t="s">
        <v>591</v>
      </c>
      <c r="D513" t="b">
        <f t="shared" si="21"/>
        <v>1</v>
      </c>
      <c r="E513" t="b">
        <f t="shared" si="23"/>
        <v>1</v>
      </c>
      <c r="F513" t="b">
        <f t="shared" si="22"/>
        <v>1</v>
      </c>
    </row>
    <row r="514" spans="1:6" hidden="1">
      <c r="A514" s="100" t="s">
        <v>4995</v>
      </c>
      <c r="B514" s="100" t="s">
        <v>4711</v>
      </c>
      <c r="C514" s="100" t="s">
        <v>601</v>
      </c>
      <c r="D514" t="b">
        <f t="shared" si="21"/>
        <v>1</v>
      </c>
      <c r="E514" t="b">
        <f t="shared" si="23"/>
        <v>1</v>
      </c>
      <c r="F514" t="b">
        <f t="shared" si="22"/>
        <v>1</v>
      </c>
    </row>
    <row r="515" spans="1:6" hidden="1">
      <c r="A515" s="100" t="s">
        <v>4996</v>
      </c>
      <c r="B515" s="100" t="s">
        <v>4711</v>
      </c>
      <c r="C515" s="100" t="s">
        <v>606</v>
      </c>
      <c r="D515" t="b">
        <f t="shared" ref="D515:D555" si="24">IF(C515&lt;&gt;C516,TRUE,FALSE)</f>
        <v>1</v>
      </c>
      <c r="E515" t="b">
        <f t="shared" si="23"/>
        <v>1</v>
      </c>
      <c r="F515" t="b">
        <f t="shared" ref="F515:F555" si="25">AND(D515,E515)</f>
        <v>1</v>
      </c>
    </row>
    <row r="516" spans="1:6" hidden="1">
      <c r="A516" s="100" t="s">
        <v>4997</v>
      </c>
      <c r="B516" s="100" t="s">
        <v>4711</v>
      </c>
      <c r="C516" s="100" t="s">
        <v>607</v>
      </c>
      <c r="D516" t="b">
        <f t="shared" si="24"/>
        <v>1</v>
      </c>
      <c r="E516" t="b">
        <f t="shared" ref="E516:E554" si="26">IF(C515&lt;&gt;C516,TRUE,FALSE)</f>
        <v>1</v>
      </c>
      <c r="F516" t="b">
        <f t="shared" si="25"/>
        <v>1</v>
      </c>
    </row>
    <row r="517" spans="1:6" hidden="1">
      <c r="A517" s="100" t="s">
        <v>4998</v>
      </c>
      <c r="B517" s="100" t="s">
        <v>4711</v>
      </c>
      <c r="C517" s="100" t="s">
        <v>610</v>
      </c>
      <c r="D517" t="b">
        <f t="shared" si="24"/>
        <v>1</v>
      </c>
      <c r="E517" t="b">
        <f t="shared" si="26"/>
        <v>1</v>
      </c>
      <c r="F517" t="b">
        <f t="shared" si="25"/>
        <v>1</v>
      </c>
    </row>
    <row r="518" spans="1:6" hidden="1">
      <c r="A518" s="100" t="s">
        <v>5001</v>
      </c>
      <c r="B518" s="100" t="s">
        <v>4711</v>
      </c>
      <c r="C518" s="100" t="s">
        <v>603</v>
      </c>
      <c r="D518" t="b">
        <f t="shared" si="24"/>
        <v>1</v>
      </c>
      <c r="E518" t="b">
        <f t="shared" si="26"/>
        <v>1</v>
      </c>
      <c r="F518" t="b">
        <f t="shared" si="25"/>
        <v>1</v>
      </c>
    </row>
    <row r="519" spans="1:6" ht="34.799999999999997" hidden="1">
      <c r="A519" s="100" t="s">
        <v>4999</v>
      </c>
      <c r="B519" s="100" t="s">
        <v>4711</v>
      </c>
      <c r="C519" s="100" t="s">
        <v>5000</v>
      </c>
      <c r="D519" t="b">
        <f t="shared" si="24"/>
        <v>1</v>
      </c>
      <c r="E519" t="b">
        <f t="shared" si="26"/>
        <v>1</v>
      </c>
      <c r="F519" t="b">
        <f t="shared" si="25"/>
        <v>1</v>
      </c>
    </row>
    <row r="520" spans="1:6" hidden="1">
      <c r="A520" s="100" t="s">
        <v>5002</v>
      </c>
      <c r="B520" s="100" t="s">
        <v>4711</v>
      </c>
      <c r="C520" s="100" t="s">
        <v>609</v>
      </c>
      <c r="D520" t="b">
        <f t="shared" si="24"/>
        <v>1</v>
      </c>
      <c r="E520" t="b">
        <f t="shared" si="26"/>
        <v>1</v>
      </c>
      <c r="F520" t="b">
        <f t="shared" si="25"/>
        <v>1</v>
      </c>
    </row>
    <row r="521" spans="1:6" hidden="1">
      <c r="A521" s="100" t="s">
        <v>5003</v>
      </c>
      <c r="B521" s="100" t="s">
        <v>4711</v>
      </c>
      <c r="C521" s="100" t="s">
        <v>608</v>
      </c>
      <c r="D521" t="b">
        <f t="shared" si="24"/>
        <v>1</v>
      </c>
      <c r="E521" t="b">
        <f t="shared" si="26"/>
        <v>1</v>
      </c>
      <c r="F521" t="b">
        <f t="shared" si="25"/>
        <v>1</v>
      </c>
    </row>
    <row r="522" spans="1:6" hidden="1">
      <c r="A522" s="100" t="s">
        <v>5004</v>
      </c>
      <c r="B522" s="100" t="s">
        <v>4711</v>
      </c>
      <c r="C522" s="100" t="s">
        <v>5005</v>
      </c>
      <c r="D522" t="b">
        <f t="shared" si="24"/>
        <v>1</v>
      </c>
      <c r="E522" t="b">
        <f t="shared" si="26"/>
        <v>1</v>
      </c>
      <c r="F522" t="b">
        <f t="shared" si="25"/>
        <v>1</v>
      </c>
    </row>
    <row r="523" spans="1:6" hidden="1">
      <c r="A523" s="100" t="s">
        <v>5006</v>
      </c>
      <c r="B523" s="100" t="s">
        <v>4711</v>
      </c>
      <c r="C523" s="100" t="s">
        <v>611</v>
      </c>
      <c r="D523" t="b">
        <f t="shared" si="24"/>
        <v>1</v>
      </c>
      <c r="E523" t="b">
        <f t="shared" si="26"/>
        <v>1</v>
      </c>
      <c r="F523" t="b">
        <f t="shared" si="25"/>
        <v>1</v>
      </c>
    </row>
    <row r="524" spans="1:6" hidden="1">
      <c r="A524" s="100" t="s">
        <v>5007</v>
      </c>
      <c r="B524" s="100" t="s">
        <v>4711</v>
      </c>
      <c r="C524" s="100" t="s">
        <v>602</v>
      </c>
      <c r="D524" t="b">
        <f t="shared" si="24"/>
        <v>1</v>
      </c>
      <c r="E524" t="b">
        <f t="shared" si="26"/>
        <v>1</v>
      </c>
      <c r="F524" t="b">
        <f t="shared" si="25"/>
        <v>1</v>
      </c>
    </row>
    <row r="525" spans="1:6" hidden="1">
      <c r="A525" s="100" t="s">
        <v>5008</v>
      </c>
      <c r="B525" s="100" t="s">
        <v>4711</v>
      </c>
      <c r="C525" s="100" t="s">
        <v>605</v>
      </c>
      <c r="D525" t="b">
        <f t="shared" si="24"/>
        <v>1</v>
      </c>
      <c r="E525" t="b">
        <f t="shared" si="26"/>
        <v>1</v>
      </c>
      <c r="F525" t="b">
        <f t="shared" si="25"/>
        <v>1</v>
      </c>
    </row>
    <row r="526" spans="1:6" hidden="1">
      <c r="A526" s="100" t="s">
        <v>5032</v>
      </c>
      <c r="B526" s="100" t="s">
        <v>4711</v>
      </c>
      <c r="C526" s="100" t="s">
        <v>647</v>
      </c>
      <c r="D526" t="b">
        <f t="shared" si="24"/>
        <v>1</v>
      </c>
      <c r="E526" t="b">
        <f t="shared" si="26"/>
        <v>1</v>
      </c>
      <c r="F526" t="b">
        <f t="shared" si="25"/>
        <v>1</v>
      </c>
    </row>
    <row r="527" spans="1:6" hidden="1">
      <c r="A527" s="100" t="s">
        <v>5033</v>
      </c>
      <c r="B527" s="100" t="s">
        <v>4711</v>
      </c>
      <c r="C527" s="100" t="s">
        <v>650</v>
      </c>
      <c r="D527" t="b">
        <f t="shared" si="24"/>
        <v>1</v>
      </c>
      <c r="E527" t="b">
        <f t="shared" si="26"/>
        <v>1</v>
      </c>
      <c r="F527" t="b">
        <f t="shared" si="25"/>
        <v>1</v>
      </c>
    </row>
    <row r="528" spans="1:6" hidden="1">
      <c r="A528" s="100" t="s">
        <v>5034</v>
      </c>
      <c r="B528" s="100" t="s">
        <v>4711</v>
      </c>
      <c r="C528" s="100" t="s">
        <v>648</v>
      </c>
      <c r="D528" t="b">
        <f t="shared" si="24"/>
        <v>1</v>
      </c>
      <c r="E528" t="b">
        <f t="shared" si="26"/>
        <v>1</v>
      </c>
      <c r="F528" t="b">
        <f t="shared" si="25"/>
        <v>1</v>
      </c>
    </row>
    <row r="529" spans="1:6" hidden="1">
      <c r="A529" s="100" t="s">
        <v>5035</v>
      </c>
      <c r="B529" s="100" t="s">
        <v>4711</v>
      </c>
      <c r="C529" s="100" t="s">
        <v>659</v>
      </c>
      <c r="D529" t="b">
        <f t="shared" si="24"/>
        <v>1</v>
      </c>
      <c r="E529" t="b">
        <f t="shared" si="26"/>
        <v>1</v>
      </c>
      <c r="F529" t="b">
        <f t="shared" si="25"/>
        <v>1</v>
      </c>
    </row>
    <row r="530" spans="1:6" hidden="1">
      <c r="A530" s="100" t="s">
        <v>5036</v>
      </c>
      <c r="B530" s="100" t="s">
        <v>4711</v>
      </c>
      <c r="C530" s="100" t="s">
        <v>651</v>
      </c>
      <c r="D530" t="b">
        <f t="shared" si="24"/>
        <v>1</v>
      </c>
      <c r="E530" t="b">
        <f t="shared" si="26"/>
        <v>1</v>
      </c>
      <c r="F530" t="b">
        <f t="shared" si="25"/>
        <v>1</v>
      </c>
    </row>
    <row r="531" spans="1:6" hidden="1">
      <c r="A531" s="100" t="s">
        <v>5034</v>
      </c>
      <c r="B531" s="100" t="s">
        <v>4711</v>
      </c>
      <c r="C531" s="100" t="s">
        <v>649</v>
      </c>
      <c r="D531" t="b">
        <f t="shared" si="24"/>
        <v>1</v>
      </c>
      <c r="E531" t="b">
        <f t="shared" si="26"/>
        <v>1</v>
      </c>
      <c r="F531" t="b">
        <f t="shared" si="25"/>
        <v>1</v>
      </c>
    </row>
    <row r="532" spans="1:6" hidden="1">
      <c r="A532" s="100" t="s">
        <v>5036</v>
      </c>
      <c r="B532" s="100" t="s">
        <v>4711</v>
      </c>
      <c r="C532" s="100" t="s">
        <v>652</v>
      </c>
      <c r="D532" t="b">
        <f t="shared" si="24"/>
        <v>1</v>
      </c>
      <c r="E532" t="b">
        <f t="shared" si="26"/>
        <v>1</v>
      </c>
      <c r="F532" t="b">
        <f t="shared" si="25"/>
        <v>1</v>
      </c>
    </row>
    <row r="533" spans="1:6" hidden="1">
      <c r="A533" s="100" t="s">
        <v>5042</v>
      </c>
      <c r="B533" s="100" t="s">
        <v>4711</v>
      </c>
      <c r="C533" s="100" t="s">
        <v>654</v>
      </c>
      <c r="D533" t="b">
        <f t="shared" si="24"/>
        <v>1</v>
      </c>
      <c r="E533" t="b">
        <f t="shared" si="26"/>
        <v>1</v>
      </c>
      <c r="F533" t="b">
        <f t="shared" si="25"/>
        <v>1</v>
      </c>
    </row>
    <row r="534" spans="1:6" hidden="1">
      <c r="A534" s="100" t="s">
        <v>4902</v>
      </c>
      <c r="B534" s="100" t="s">
        <v>4711</v>
      </c>
      <c r="C534" s="100" t="s">
        <v>460</v>
      </c>
      <c r="D534" t="b">
        <f t="shared" si="24"/>
        <v>1</v>
      </c>
      <c r="E534" t="b">
        <f t="shared" si="26"/>
        <v>1</v>
      </c>
      <c r="F534" t="b">
        <f t="shared" si="25"/>
        <v>1</v>
      </c>
    </row>
    <row r="535" spans="1:6" hidden="1">
      <c r="A535" s="100" t="s">
        <v>4946</v>
      </c>
      <c r="B535" s="100" t="s">
        <v>4711</v>
      </c>
      <c r="C535" s="100" t="s">
        <v>547</v>
      </c>
      <c r="D535" t="b">
        <f t="shared" si="24"/>
        <v>1</v>
      </c>
      <c r="E535" t="b">
        <f t="shared" si="26"/>
        <v>1</v>
      </c>
      <c r="F535" t="b">
        <f t="shared" si="25"/>
        <v>1</v>
      </c>
    </row>
    <row r="536" spans="1:6" hidden="1">
      <c r="A536" s="100" t="s">
        <v>4954</v>
      </c>
      <c r="B536" s="100" t="s">
        <v>4711</v>
      </c>
      <c r="C536" s="100" t="s">
        <v>555</v>
      </c>
      <c r="D536" t="b">
        <f t="shared" si="24"/>
        <v>1</v>
      </c>
      <c r="E536" t="b">
        <f t="shared" si="26"/>
        <v>1</v>
      </c>
      <c r="F536" t="b">
        <f t="shared" si="25"/>
        <v>1</v>
      </c>
    </row>
    <row r="537" spans="1:6" hidden="1">
      <c r="A537" s="100" t="s">
        <v>4956</v>
      </c>
      <c r="B537" s="100" t="s">
        <v>4711</v>
      </c>
      <c r="C537" s="100" t="s">
        <v>558</v>
      </c>
      <c r="D537" t="b">
        <f t="shared" si="24"/>
        <v>1</v>
      </c>
      <c r="E537" t="b">
        <f t="shared" si="26"/>
        <v>1</v>
      </c>
      <c r="F537" t="b">
        <f t="shared" si="25"/>
        <v>1</v>
      </c>
    </row>
    <row r="538" spans="1:6" hidden="1">
      <c r="A538" s="100" t="s">
        <v>4952</v>
      </c>
      <c r="B538" s="100" t="s">
        <v>4711</v>
      </c>
      <c r="C538" s="100" t="s">
        <v>553</v>
      </c>
      <c r="D538" t="b">
        <f t="shared" si="24"/>
        <v>1</v>
      </c>
      <c r="E538" t="b">
        <f t="shared" si="26"/>
        <v>1</v>
      </c>
      <c r="F538" t="b">
        <f t="shared" si="25"/>
        <v>1</v>
      </c>
    </row>
    <row r="539" spans="1:6" hidden="1">
      <c r="A539" s="100" t="s">
        <v>4946</v>
      </c>
      <c r="B539" s="100" t="s">
        <v>4711</v>
      </c>
      <c r="C539" s="100" t="s">
        <v>540</v>
      </c>
      <c r="D539" t="b">
        <f t="shared" si="24"/>
        <v>1</v>
      </c>
      <c r="E539" t="b">
        <f t="shared" si="26"/>
        <v>1</v>
      </c>
      <c r="F539" t="b">
        <f t="shared" si="25"/>
        <v>1</v>
      </c>
    </row>
    <row r="540" spans="1:6" hidden="1">
      <c r="A540" s="100" t="s">
        <v>4943</v>
      </c>
      <c r="B540" s="100" t="s">
        <v>4711</v>
      </c>
      <c r="C540" s="100" t="s">
        <v>541</v>
      </c>
      <c r="D540" t="b">
        <f t="shared" si="24"/>
        <v>1</v>
      </c>
      <c r="E540" t="b">
        <f t="shared" si="26"/>
        <v>1</v>
      </c>
      <c r="F540" t="b">
        <f t="shared" si="25"/>
        <v>1</v>
      </c>
    </row>
    <row r="541" spans="1:6" hidden="1">
      <c r="A541" s="100" t="s">
        <v>4942</v>
      </c>
      <c r="B541" s="100" t="s">
        <v>4711</v>
      </c>
      <c r="C541" s="100" t="s">
        <v>539</v>
      </c>
      <c r="D541" t="b">
        <f t="shared" si="24"/>
        <v>1</v>
      </c>
      <c r="E541" t="b">
        <f t="shared" si="26"/>
        <v>1</v>
      </c>
      <c r="F541" t="b">
        <f t="shared" si="25"/>
        <v>1</v>
      </c>
    </row>
    <row r="542" spans="1:6" hidden="1">
      <c r="A542" s="100" t="s">
        <v>4948</v>
      </c>
      <c r="B542" s="100" t="s">
        <v>4711</v>
      </c>
      <c r="C542" s="100" t="s">
        <v>549</v>
      </c>
      <c r="D542" t="b">
        <f t="shared" si="24"/>
        <v>1</v>
      </c>
      <c r="E542" t="b">
        <f t="shared" si="26"/>
        <v>1</v>
      </c>
      <c r="F542" t="b">
        <f t="shared" si="25"/>
        <v>1</v>
      </c>
    </row>
    <row r="543" spans="1:6" hidden="1">
      <c r="A543" s="100" t="s">
        <v>4951</v>
      </c>
      <c r="B543" s="100" t="s">
        <v>4711</v>
      </c>
      <c r="C543" s="100" t="s">
        <v>552</v>
      </c>
      <c r="D543" t="b">
        <f t="shared" si="24"/>
        <v>1</v>
      </c>
      <c r="E543" t="b">
        <f t="shared" si="26"/>
        <v>1</v>
      </c>
      <c r="F543" t="b">
        <f t="shared" si="25"/>
        <v>1</v>
      </c>
    </row>
    <row r="544" spans="1:6" hidden="1">
      <c r="A544" s="100" t="s">
        <v>4947</v>
      </c>
      <c r="B544" s="100" t="s">
        <v>4711</v>
      </c>
      <c r="C544" s="100" t="s">
        <v>548</v>
      </c>
      <c r="D544" t="b">
        <f t="shared" si="24"/>
        <v>1</v>
      </c>
      <c r="E544" t="b">
        <f t="shared" si="26"/>
        <v>1</v>
      </c>
      <c r="F544" t="b">
        <f t="shared" si="25"/>
        <v>1</v>
      </c>
    </row>
    <row r="545" spans="1:6" hidden="1">
      <c r="A545" s="100" t="s">
        <v>4953</v>
      </c>
      <c r="B545" s="100" t="s">
        <v>4711</v>
      </c>
      <c r="C545" s="100" t="s">
        <v>554</v>
      </c>
      <c r="D545" t="b">
        <f t="shared" si="24"/>
        <v>1</v>
      </c>
      <c r="E545" t="b">
        <f t="shared" si="26"/>
        <v>1</v>
      </c>
      <c r="F545" t="b">
        <f t="shared" si="25"/>
        <v>1</v>
      </c>
    </row>
    <row r="546" spans="1:6" hidden="1">
      <c r="A546" s="100" t="s">
        <v>4955</v>
      </c>
      <c r="B546" s="100" t="s">
        <v>4711</v>
      </c>
      <c r="C546" s="100" t="s">
        <v>556</v>
      </c>
      <c r="D546" t="b">
        <f t="shared" si="24"/>
        <v>1</v>
      </c>
      <c r="E546" t="b">
        <f t="shared" si="26"/>
        <v>1</v>
      </c>
      <c r="F546" t="b">
        <f t="shared" si="25"/>
        <v>1</v>
      </c>
    </row>
    <row r="547" spans="1:6" hidden="1">
      <c r="A547" s="100" t="s">
        <v>4955</v>
      </c>
      <c r="B547" s="100" t="s">
        <v>4711</v>
      </c>
      <c r="C547" s="100" t="s">
        <v>557</v>
      </c>
      <c r="D547" t="b">
        <f t="shared" si="24"/>
        <v>1</v>
      </c>
      <c r="E547" t="b">
        <f t="shared" si="26"/>
        <v>1</v>
      </c>
      <c r="F547" t="b">
        <f t="shared" si="25"/>
        <v>1</v>
      </c>
    </row>
    <row r="548" spans="1:6" hidden="1">
      <c r="A548" s="100" t="s">
        <v>4949</v>
      </c>
      <c r="B548" s="100" t="s">
        <v>4711</v>
      </c>
      <c r="C548" s="100" t="s">
        <v>550</v>
      </c>
      <c r="D548" t="b">
        <f t="shared" si="24"/>
        <v>1</v>
      </c>
      <c r="E548" t="b">
        <f t="shared" si="26"/>
        <v>1</v>
      </c>
      <c r="F548" t="b">
        <f t="shared" si="25"/>
        <v>1</v>
      </c>
    </row>
    <row r="549" spans="1:6" hidden="1">
      <c r="A549" s="100" t="s">
        <v>4957</v>
      </c>
      <c r="B549" s="100" t="s">
        <v>4711</v>
      </c>
      <c r="C549" s="100" t="s">
        <v>559</v>
      </c>
      <c r="D549" t="b">
        <f t="shared" si="24"/>
        <v>1</v>
      </c>
      <c r="E549" t="b">
        <f t="shared" si="26"/>
        <v>1</v>
      </c>
      <c r="F549" t="b">
        <f t="shared" si="25"/>
        <v>1</v>
      </c>
    </row>
    <row r="550" spans="1:6" hidden="1">
      <c r="A550" s="100" t="s">
        <v>4957</v>
      </c>
      <c r="B550" s="100" t="s">
        <v>4711</v>
      </c>
      <c r="C550" s="100" t="s">
        <v>560</v>
      </c>
      <c r="D550" t="b">
        <f t="shared" si="24"/>
        <v>1</v>
      </c>
      <c r="E550" t="b">
        <f t="shared" si="26"/>
        <v>1</v>
      </c>
      <c r="F550" t="b">
        <f t="shared" si="25"/>
        <v>1</v>
      </c>
    </row>
    <row r="551" spans="1:6" hidden="1">
      <c r="A551" s="100" t="s">
        <v>4945</v>
      </c>
      <c r="B551" s="100" t="s">
        <v>4711</v>
      </c>
      <c r="C551" s="100" t="s">
        <v>544</v>
      </c>
      <c r="D551" t="b">
        <f t="shared" si="24"/>
        <v>1</v>
      </c>
      <c r="E551" t="b">
        <f t="shared" si="26"/>
        <v>1</v>
      </c>
      <c r="F551" t="b">
        <f t="shared" si="25"/>
        <v>1</v>
      </c>
    </row>
    <row r="552" spans="1:6" hidden="1">
      <c r="A552" s="100" t="s">
        <v>4944</v>
      </c>
      <c r="B552" s="100" t="s">
        <v>4711</v>
      </c>
      <c r="C552" s="100" t="s">
        <v>542</v>
      </c>
      <c r="D552" t="b">
        <f t="shared" si="24"/>
        <v>1</v>
      </c>
      <c r="E552" t="b">
        <f t="shared" si="26"/>
        <v>1</v>
      </c>
      <c r="F552" t="b">
        <f t="shared" si="25"/>
        <v>1</v>
      </c>
    </row>
    <row r="553" spans="1:6" hidden="1">
      <c r="A553" s="100" t="s">
        <v>4950</v>
      </c>
      <c r="B553" s="100" t="s">
        <v>4711</v>
      </c>
      <c r="C553" s="100" t="s">
        <v>551</v>
      </c>
      <c r="D553" t="b">
        <f t="shared" si="24"/>
        <v>1</v>
      </c>
      <c r="E553" t="b">
        <f t="shared" si="26"/>
        <v>1</v>
      </c>
      <c r="F553" t="b">
        <f t="shared" si="25"/>
        <v>1</v>
      </c>
    </row>
    <row r="554" spans="1:6" hidden="1">
      <c r="A554" s="100" t="s">
        <v>5044</v>
      </c>
      <c r="B554" s="100" t="s">
        <v>4711</v>
      </c>
      <c r="C554" s="100" t="s">
        <v>661</v>
      </c>
      <c r="D554" t="e">
        <f>IF(C554&lt;&gt;#REF!,TRUE,FALSE)</f>
        <v>#REF!</v>
      </c>
      <c r="E554" t="b">
        <f t="shared" si="26"/>
        <v>1</v>
      </c>
      <c r="F554" t="e">
        <f t="shared" si="25"/>
        <v>#REF!</v>
      </c>
    </row>
    <row r="555" spans="1:6" hidden="1">
      <c r="A555" s="100" t="s">
        <v>4913</v>
      </c>
      <c r="B555" s="100" t="s">
        <v>4711</v>
      </c>
      <c r="C555" s="100" t="s">
        <v>478</v>
      </c>
      <c r="D555" t="b">
        <f t="shared" si="24"/>
        <v>1</v>
      </c>
      <c r="E555" t="e">
        <f>IF(#REF!&lt;&gt;C555,TRUE,FALSE)</f>
        <v>#REF!</v>
      </c>
      <c r="F555" t="e">
        <f t="shared" si="25"/>
        <v>#REF!</v>
      </c>
    </row>
  </sheetData>
  <autoFilter ref="A1:I555" xr:uid="{4C9EB6BC-B385-45BF-9BF4-A2C0B5A08931}">
    <filterColumn colId="5">
      <filters>
        <filter val="FALSE"/>
      </filters>
    </filterColumn>
  </autoFilter>
  <sortState xmlns:xlrd2="http://schemas.microsoft.com/office/spreadsheetml/2017/richdata2" ref="A2:C556">
    <sortCondition ref="C2:C556"/>
  </sortState>
  <phoneticPr fontId="5"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24217D-3D1C-449E-A2BB-AABF9CC56D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ModuleList</vt:lpstr>
      <vt:lpstr>Module_EBOM</vt:lpstr>
      <vt:lpstr>Non-Module</vt:lpstr>
      <vt:lpstr>EBOM</vt:lpstr>
      <vt:lpstr>ReplaceTable</vt:lpstr>
      <vt:lpstr>ARCHITECTURE</vt:lpstr>
      <vt:lpstr>Compare</vt:lpstr>
      <vt:lpstr>중복UPG 정리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이재훈</dc:creator>
  <cp:lastModifiedBy>이재훈</cp:lastModifiedBy>
  <dcterms:created xsi:type="dcterms:W3CDTF">2020-11-10T05:57:39Z</dcterms:created>
  <dcterms:modified xsi:type="dcterms:W3CDTF">2020-11-24T06:19:46Z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25c787f-039f-4287-bd0c-30008109edfc_Enabled">
    <vt:lpwstr>true</vt:lpwstr>
  </property>
  <property fmtid="{D5CDD505-2E9C-101B-9397-08002B2CF9AE}" pid="3" name="MSIP_Label_425c787f-039f-4287-bd0c-30008109edfc_SetDate">
    <vt:lpwstr>2020-11-10T05:58:39Z</vt:lpwstr>
  </property>
  <property fmtid="{D5CDD505-2E9C-101B-9397-08002B2CF9AE}" pid="4" name="MSIP_Label_425c787f-039f-4287-bd0c-30008109edfc_Method">
    <vt:lpwstr>Standard</vt:lpwstr>
  </property>
  <property fmtid="{D5CDD505-2E9C-101B-9397-08002B2CF9AE}" pid="5" name="MSIP_Label_425c787f-039f-4287-bd0c-30008109edfc_Name">
    <vt:lpwstr>사내한(평문)</vt:lpwstr>
  </property>
  <property fmtid="{D5CDD505-2E9C-101B-9397-08002B2CF9AE}" pid="6" name="MSIP_Label_425c787f-039f-4287-bd0c-30008109edfc_SiteId">
    <vt:lpwstr>f85ca5f1-aa23-4252-a83a-443d333b1fe7</vt:lpwstr>
  </property>
  <property fmtid="{D5CDD505-2E9C-101B-9397-08002B2CF9AE}" pid="7" name="MSIP_Label_425c787f-039f-4287-bd0c-30008109edfc_ActionId">
    <vt:lpwstr>bc41ac9f-6dad-4a06-88a5-56f3bdb2b700</vt:lpwstr>
  </property>
  <property fmtid="{D5CDD505-2E9C-101B-9397-08002B2CF9AE}" pid="8" name="MSIP_Label_425c787f-039f-4287-bd0c-30008109edfc_ContentBits">
    <vt:lpwstr>0</vt:lpwstr>
  </property>
</Properties>
</file>