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mykel\Downloads\"/>
    </mc:Choice>
  </mc:AlternateContent>
  <xr:revisionPtr revIDLastSave="0" documentId="13_ncr:1_{81DE5B3E-E2E0-4865-B777-F7802F2B9769}" xr6:coauthVersionLast="46" xr6:coauthVersionMax="47" xr10:uidLastSave="{00000000-0000-0000-0000-000000000000}"/>
  <bookViews>
    <workbookView xWindow="3225" yWindow="2070" windowWidth="21600" windowHeight="11325" xr2:uid="{81E507EF-14CC-4729-BA88-308D95D3D809}"/>
  </bookViews>
  <sheets>
    <sheet name="Instructions" sheetId="23" r:id="rId1"/>
    <sheet name="BFS" sheetId="22" r:id="rId2"/>
    <sheet name="Backtracking" sheetId="21" r:id="rId3"/>
    <sheet name="Binary Search" sheetId="20" r:id="rId4"/>
    <sheet name="Bit Manipulation" sheetId="19" r:id="rId5"/>
    <sheet name="Bucket Sort" sheetId="18" r:id="rId6"/>
    <sheet name="DFS" sheetId="17" r:id="rId7"/>
    <sheet name="Design" sheetId="16" r:id="rId8"/>
    <sheet name="Dynamic Programming" sheetId="15" r:id="rId9"/>
    <sheet name="Fast_Slow Pointers" sheetId="14" r:id="rId10"/>
    <sheet name="Graph" sheetId="13" r:id="rId11"/>
    <sheet name="Greedy" sheetId="12" r:id="rId12"/>
    <sheet name="Heap" sheetId="11" r:id="rId13"/>
    <sheet name="In-Place Reversal of LinkedList" sheetId="10" r:id="rId14"/>
    <sheet name="Intervals" sheetId="9" r:id="rId15"/>
    <sheet name="Sliding Window" sheetId="8" r:id="rId16"/>
    <sheet name="Sorting" sheetId="7" r:id="rId17"/>
    <sheet name="Topological Sort" sheetId="6" r:id="rId18"/>
    <sheet name="Trie" sheetId="5" r:id="rId19"/>
    <sheet name="Two Pointers " sheetId="4" r:id="rId20"/>
    <sheet name="Union Find" sheetId="3" r:id="rId21"/>
    <sheet name="Arrays" sheetId="1"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2" l="1"/>
  <c r="G4" i="22"/>
  <c r="G5" i="22"/>
  <c r="G6" i="22"/>
  <c r="G7" i="22"/>
  <c r="G8" i="22"/>
  <c r="G9" i="22"/>
  <c r="G10" i="22"/>
  <c r="G11" i="22"/>
  <c r="G12" i="22"/>
  <c r="G13" i="22"/>
  <c r="G14" i="22"/>
  <c r="G15" i="22"/>
  <c r="G16" i="22"/>
  <c r="G17" i="22"/>
  <c r="G18" i="22"/>
  <c r="G19" i="22"/>
  <c r="G2" i="22"/>
  <c r="H2" i="22" s="1"/>
  <c r="I2" i="22" s="1"/>
  <c r="J2" i="22" s="1"/>
  <c r="G2" i="21"/>
  <c r="H2" i="21" s="1"/>
  <c r="I2" i="21" s="1"/>
  <c r="J2" i="21" s="1"/>
  <c r="G2" i="20"/>
  <c r="H2" i="20" s="1"/>
  <c r="I2" i="20" s="1"/>
  <c r="J2" i="20" s="1"/>
  <c r="G2" i="19"/>
  <c r="H2" i="19" s="1"/>
  <c r="I2" i="19" s="1"/>
  <c r="J2" i="19" s="1"/>
  <c r="G2" i="18"/>
  <c r="H2" i="18" s="1"/>
  <c r="I2" i="18" s="1"/>
  <c r="J2" i="18" s="1"/>
  <c r="G2" i="17"/>
  <c r="H2" i="17" s="1"/>
  <c r="I2" i="17" s="1"/>
  <c r="J2" i="17" s="1"/>
  <c r="G2" i="16"/>
  <c r="H2" i="16" s="1"/>
  <c r="I2" i="16" s="1"/>
  <c r="J2" i="16" s="1"/>
  <c r="G2" i="15"/>
  <c r="H2" i="15" s="1"/>
  <c r="I2" i="15" s="1"/>
  <c r="J2" i="15" s="1"/>
  <c r="G2" i="14"/>
  <c r="H2" i="14" s="1"/>
  <c r="I2" i="14" s="1"/>
  <c r="J2" i="14" s="1"/>
  <c r="G2" i="13"/>
  <c r="H2" i="13" s="1"/>
  <c r="I2" i="13" s="1"/>
  <c r="J2" i="13" s="1"/>
  <c r="G2" i="12"/>
  <c r="H2" i="12" s="1"/>
  <c r="I2" i="12" s="1"/>
  <c r="J2" i="12" s="1"/>
  <c r="G2" i="11"/>
  <c r="H2" i="11" s="1"/>
  <c r="I2" i="11" s="1"/>
  <c r="J2" i="11" s="1"/>
  <c r="G2" i="10"/>
  <c r="H2" i="10" s="1"/>
  <c r="I2" i="10" s="1"/>
  <c r="J2" i="10" s="1"/>
  <c r="G2" i="9"/>
  <c r="H2" i="9" s="1"/>
  <c r="I2" i="9" s="1"/>
  <c r="J2" i="9" s="1"/>
  <c r="G2" i="8"/>
  <c r="H2" i="8" s="1"/>
  <c r="I2" i="8" s="1"/>
  <c r="J2" i="8" s="1"/>
  <c r="G2" i="7"/>
  <c r="H2" i="7" s="1"/>
  <c r="I2" i="7" s="1"/>
  <c r="J2" i="7" s="1"/>
  <c r="G2" i="6"/>
  <c r="H2" i="6" s="1"/>
  <c r="I2" i="6" s="1"/>
  <c r="J2" i="6" s="1"/>
  <c r="G2" i="5"/>
  <c r="H2" i="5" s="1"/>
  <c r="I2" i="5" s="1"/>
  <c r="J2" i="5" s="1"/>
  <c r="G2" i="4"/>
  <c r="H2" i="4" s="1"/>
  <c r="I2" i="4" s="1"/>
  <c r="J2" i="4" s="1"/>
  <c r="G2" i="3"/>
  <c r="H2" i="3" s="1"/>
  <c r="I2" i="3" s="1"/>
  <c r="J2" i="3" s="1"/>
  <c r="G2" i="1"/>
  <c r="H2" i="1" s="1"/>
  <c r="I2" i="1" s="1"/>
  <c r="J2" i="1" s="1"/>
</calcChain>
</file>

<file path=xl/sharedStrings.xml><?xml version="1.0" encoding="utf-8"?>
<sst xmlns="http://schemas.openxmlformats.org/spreadsheetml/2006/main" count="692" uniqueCount="198">
  <si>
    <t>Each sheet of this spreadsheet contains a leetcode pattern. While these questions aren't an exhaustive list of all leetcode questions, if you are able to  go through these questions with relative ease, most leetode questions should come relatively easy for you.</t>
  </si>
  <si>
    <t>Some questions are repeated between multiple patterns. If you solve Jump Game using dynamic programming because its more intuitive that way, try solving it using a greedy approach. This way you develop a skill of using multiple approaches for the same question</t>
  </si>
  <si>
    <t>Date Solved</t>
  </si>
  <si>
    <t>Problem No</t>
  </si>
  <si>
    <t>Problem Title</t>
  </si>
  <si>
    <t>Difficulty</t>
  </si>
  <si>
    <t>Notes</t>
  </si>
  <si>
    <t>Solved First Time? (Y/N)</t>
  </si>
  <si>
    <t>Next Solve Date</t>
  </si>
  <si>
    <t>IsProblemCompetent</t>
  </si>
  <si>
    <t>After you solve a problem, drag down the next solve date to automatically calculate when next to solve. You can also use your own values</t>
  </si>
  <si>
    <t>Credit to Sean Prashad. Check out his list here - &gt; https://seanprashad.com/leetcode-patterns/</t>
  </si>
  <si>
    <t>Next Solved Date</t>
  </si>
  <si>
    <t>Average of Levels in Binary Tree</t>
  </si>
  <si>
    <t>Easy</t>
  </si>
  <si>
    <t>Y</t>
  </si>
  <si>
    <t>Minimum Depth of Binary Tree</t>
  </si>
  <si>
    <t>Clone Graph</t>
  </si>
  <si>
    <t>Medium</t>
  </si>
  <si>
    <t>Pacific Atlantic Water Flow</t>
  </si>
  <si>
    <t>Product of Array Except Self</t>
  </si>
  <si>
    <t>Number of Islands</t>
  </si>
  <si>
    <t>Graph Valid Tree</t>
  </si>
  <si>
    <t>Number of Connected Components in an Undirected Graph</t>
  </si>
  <si>
    <t>Course Schedule</t>
  </si>
  <si>
    <t xml:space="preserve"> Course Schedule II</t>
  </si>
  <si>
    <t>Minimum Height Trees</t>
  </si>
  <si>
    <t>Binary Tree Level Order Traversal II</t>
  </si>
  <si>
    <t>Binary Tree Level Order Traversal</t>
  </si>
  <si>
    <t>Binary Tree Zigzag Level Order Traversal</t>
  </si>
  <si>
    <t>Populating Next Right Pointers in Each Node</t>
  </si>
  <si>
    <t>Populating Next Right Pointers in Each Node II</t>
  </si>
  <si>
    <t>Binary Tree Right Side View</t>
  </si>
  <si>
    <t>All Nodes Distance K in Binary Tree</t>
  </si>
  <si>
    <t>Word Search</t>
  </si>
  <si>
    <t>Letter Case Permutation</t>
  </si>
  <si>
    <t>Subsets</t>
  </si>
  <si>
    <t>Subsets II</t>
  </si>
  <si>
    <t>Permutations</t>
  </si>
  <si>
    <t xml:space="preserve"> Permutations II</t>
  </si>
  <si>
    <t>Combinations</t>
  </si>
  <si>
    <t>Combination Sum</t>
  </si>
  <si>
    <t>Combination Sum II</t>
  </si>
  <si>
    <t>Combination Sum III</t>
  </si>
  <si>
    <t>Generate Parentheses</t>
  </si>
  <si>
    <t>Palindrome Partitioning</t>
  </si>
  <si>
    <t>Letter Combinations Of A Phone Number</t>
  </si>
  <si>
    <t>Generalized Abbreviation</t>
  </si>
  <si>
    <t xml:space="preserve">Sudoku Solver </t>
  </si>
  <si>
    <t>Hard</t>
  </si>
  <si>
    <t>N-Queens</t>
  </si>
  <si>
    <t>Binary Search</t>
  </si>
  <si>
    <t>Find Smallest Letter Greater Than Target</t>
  </si>
  <si>
    <t>Peak Index in a Mountain Array</t>
  </si>
  <si>
    <t>Find the Duplicate Number</t>
  </si>
  <si>
    <t>Kth Smallest Element in a Sorted Matrix</t>
  </si>
  <si>
    <t>Find Minimum in Rotated Sorted Array</t>
  </si>
  <si>
    <t>Find Peak Element</t>
  </si>
  <si>
    <t>Search in Rotated Sorted Array</t>
  </si>
  <si>
    <t>Search in Rotated Sorted Array II</t>
  </si>
  <si>
    <t>Search a 2D Matrix</t>
  </si>
  <si>
    <t>Search a 2D Matrix II</t>
  </si>
  <si>
    <t>Find K Closest Elements</t>
  </si>
  <si>
    <t>Count of Range Sum</t>
  </si>
  <si>
    <t>Median of Two Sorted Arrays</t>
  </si>
  <si>
    <t>Missing Number</t>
  </si>
  <si>
    <t>Single Number</t>
  </si>
  <si>
    <t>Maximum Frequency Stack</t>
  </si>
  <si>
    <t>Same Tree</t>
  </si>
  <si>
    <t xml:space="preserve">Path Sum </t>
  </si>
  <si>
    <t>Diameter of Binary Tree</t>
  </si>
  <si>
    <t xml:space="preserve">Merge Two Binary Trees </t>
  </si>
  <si>
    <t>Maximum Depth of Binary Tree</t>
  </si>
  <si>
    <t>Lowest Common Ancestor of a Binary Search Tree</t>
  </si>
  <si>
    <t>Subtree of Another Tree</t>
  </si>
  <si>
    <t>Invert Binary Tree</t>
  </si>
  <si>
    <t>Target Sum</t>
  </si>
  <si>
    <t>Kth Smallest Element in a BST</t>
  </si>
  <si>
    <t xml:space="preserve">	Course Schedule II</t>
  </si>
  <si>
    <t>Path Sum II</t>
  </si>
  <si>
    <t>Path Sum III</t>
  </si>
  <si>
    <t xml:space="preserve">Lowest Common Ancestor of a Binary Tree
</t>
  </si>
  <si>
    <t>Maximum Binary Tree</t>
  </si>
  <si>
    <t>Maximum Width Of Binary Tree</t>
  </si>
  <si>
    <t>Construct Binary Tree from Preorder and Inorder Traversal</t>
  </si>
  <si>
    <t>Validate Binary Search Tree</t>
  </si>
  <si>
    <t>Binary Tree Maximum Path Sum</t>
  </si>
  <si>
    <t>Word Search II</t>
  </si>
  <si>
    <t>Sort Items by Groups Respecting Dependencies</t>
  </si>
  <si>
    <t>Implement Trie (Prefix Tree)</t>
  </si>
  <si>
    <t>Serialize and Deserialize Binary Tree</t>
  </si>
  <si>
    <t>Climbing Stairs</t>
  </si>
  <si>
    <t>Best Time to Buy and Sell Stock</t>
  </si>
  <si>
    <t>Maximum Subarray</t>
  </si>
  <si>
    <t>Range Sum Query - Immutable</t>
  </si>
  <si>
    <t>House Robber</t>
  </si>
  <si>
    <t>House Robber II</t>
  </si>
  <si>
    <t>Coin Change</t>
  </si>
  <si>
    <t>Maximum Product Subarray</t>
  </si>
  <si>
    <t>Longest Increasing Subsequence</t>
  </si>
  <si>
    <t>Longest Palindromic Substring</t>
  </si>
  <si>
    <t>Word Break</t>
  </si>
  <si>
    <t>Combination Sum IV</t>
  </si>
  <si>
    <t>Decode Ways</t>
  </si>
  <si>
    <t>Unique Paths</t>
  </si>
  <si>
    <t>Jump Game</t>
  </si>
  <si>
    <t>Palindromic Substrings</t>
  </si>
  <si>
    <t>Number of Longest Increasing Subsequence</t>
  </si>
  <si>
    <t>Partition Equal Subset Sum</t>
  </si>
  <si>
    <t>Partition to K Equal Sum Subsets</t>
  </si>
  <si>
    <t>Best Time to Buy and Sell Stock with Cooldown</t>
  </si>
  <si>
    <t>Counting Bits</t>
  </si>
  <si>
    <t>Linked List Cycle</t>
  </si>
  <si>
    <t>Middle of the Linked List</t>
  </si>
  <si>
    <t>Palindrome Linked List</t>
  </si>
  <si>
    <t>Remove Linked List Elements</t>
  </si>
  <si>
    <t>Remove Duplicates from Sorted List</t>
  </si>
  <si>
    <t>Linked List Cycle II</t>
  </si>
  <si>
    <t>Add Two Numbers</t>
  </si>
  <si>
    <t>Remove Nth Node From End Of List</t>
  </si>
  <si>
    <t>Sort List</t>
  </si>
  <si>
    <t>Reorder List</t>
  </si>
  <si>
    <t>Course Schedule II</t>
  </si>
  <si>
    <t>Sequence Reconstruction</t>
  </si>
  <si>
    <t>Alien Dictionary</t>
  </si>
  <si>
    <t>Task Scheduler</t>
  </si>
  <si>
    <t>Minimum Number of Arrows to Burst Balloons</t>
  </si>
  <si>
    <t>Reorganize String</t>
  </si>
  <si>
    <t>Employee Free Time</t>
  </si>
  <si>
    <t>Rearrange String k Distance Apart</t>
  </si>
  <si>
    <t>Course Schedule III</t>
  </si>
  <si>
    <t>Find K Pairs with Smallest Sums</t>
  </si>
  <si>
    <t>Meeting Rooms II</t>
  </si>
  <si>
    <t>K Closest Points to Origin</t>
  </si>
  <si>
    <t>Top K Frequent Elements</t>
  </si>
  <si>
    <t>Sort Characters By Frequency</t>
  </si>
  <si>
    <t>Kth Largest Element in an Array</t>
  </si>
  <si>
    <t>Merge k Sorted Lists</t>
  </si>
  <si>
    <t>Smallest Range Covering Elements from K Lists</t>
  </si>
  <si>
    <t>Find Median from Data Stream</t>
  </si>
  <si>
    <t>Sliding Window Mean</t>
  </si>
  <si>
    <t>Reverse Linked List</t>
  </si>
  <si>
    <t>Reverse Linked List II</t>
  </si>
  <si>
    <t>Rotate List</t>
  </si>
  <si>
    <t>Swap Nodes in Pairs</t>
  </si>
  <si>
    <t>Odd Even Linked List</t>
  </si>
  <si>
    <t>Reverse Nodes in k-Group</t>
  </si>
  <si>
    <t>Meeting Rooms</t>
  </si>
  <si>
    <t>Merge Intervals</t>
  </si>
  <si>
    <t>Interval List Intersections</t>
  </si>
  <si>
    <t>Non-overlapping Intervals</t>
  </si>
  <si>
    <t>Insert Interval</t>
  </si>
  <si>
    <t>Minimum Size Subarray Sum</t>
  </si>
  <si>
    <t>Fruit Into Baskets</t>
  </si>
  <si>
    <t>Permutation in String</t>
  </si>
  <si>
    <t>Longest Repeating Character Replacement</t>
  </si>
  <si>
    <t>Longest Substring Without Repeating Characters</t>
  </si>
  <si>
    <t>Sliding Window Maximum</t>
  </si>
  <si>
    <t>Minimum Number of K Consecutive Bit Flips</t>
  </si>
  <si>
    <t>Count Unique Characters of All Substrings of a Given String</t>
  </si>
  <si>
    <t>Minimum Window Substring</t>
  </si>
  <si>
    <t>Substring with Concatenation of All Words</t>
  </si>
  <si>
    <t>Majority Element</t>
  </si>
  <si>
    <t>Longest Word in Dictionary</t>
  </si>
  <si>
    <t>Index Pairs of a String</t>
  </si>
  <si>
    <t>Maximum XOR of Two Numbers in an Array</t>
  </si>
  <si>
    <t>Concatenated Words</t>
  </si>
  <si>
    <t>Prefix and Suffix Search</t>
  </si>
  <si>
    <t>Palindrome Pairs</t>
  </si>
  <si>
    <t>Word Squares</t>
  </si>
  <si>
    <t>Design AutoComplete System</t>
  </si>
  <si>
    <t>Merge Two Sorted Lists</t>
  </si>
  <si>
    <t>Two Sum</t>
  </si>
  <si>
    <t>Squares of a Sorted Array</t>
  </si>
  <si>
    <t>Backspace String Compare</t>
  </si>
  <si>
    <t>3 Sum</t>
  </si>
  <si>
    <t>3 Sum Closest</t>
  </si>
  <si>
    <t>Subarrays with Product Less than K</t>
  </si>
  <si>
    <t>Sort Colours</t>
  </si>
  <si>
    <t>Container With Most Water</t>
  </si>
  <si>
    <t>Trapping Rain Water</t>
  </si>
  <si>
    <t>Contains Duplicate</t>
  </si>
  <si>
    <t>Find All Numbers Disappeard in an Array</t>
  </si>
  <si>
    <t>Find All Duplicates in an Array</t>
  </si>
  <si>
    <t>Set Matrix Zeroes</t>
  </si>
  <si>
    <t>Spiral Matrix</t>
  </si>
  <si>
    <t>Rotate Image</t>
  </si>
  <si>
    <t>First Missing Positive</t>
  </si>
  <si>
    <t>Longest Consecutive Sequence</t>
  </si>
  <si>
    <t>Feel free to reach out to me: Mykel Boachie</t>
  </si>
  <si>
    <t>Date Solved: Date that you solved the problem</t>
  </si>
  <si>
    <t>Problem No: Leetcode Number</t>
  </si>
  <si>
    <t xml:space="preserve">Problem Title: Leetcode title
</t>
  </si>
  <si>
    <t>Difficulty: Leetcode Difficulty</t>
  </si>
  <si>
    <t>Notes: Any  notes to help you recall the question</t>
  </si>
  <si>
    <t>Solved First Time? (Y/N) : Y if you solved the question the first time you saw it, N- if not</t>
  </si>
  <si>
    <t xml:space="preserve">Next Solve Date: Automatically generated date for when you should try resolving </t>
  </si>
  <si>
    <t>IsProblemCompetent : Mark it when you think you are compentent with the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</si>
</sst>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ont>
    <font>
      <sz val="11"/>
      <color rgb="FF000000"/>
      <name val="Calibri"/>
      <charset val="1"/>
    </font>
    <font>
      <b/>
      <sz val="11"/>
      <color theme="1"/>
      <name val="Calibri"/>
      <family val="2"/>
      <scheme val="minor"/>
    </font>
    <font>
      <u/>
      <sz val="11"/>
      <color theme="10"/>
      <name val="Calibri"/>
      <family val="2"/>
      <scheme val="minor"/>
    </font>
    <font>
      <b/>
      <sz val="11"/>
      <color rgb="FF000000"/>
      <name val="Calibri"/>
      <family val="2"/>
    </font>
    <font>
      <b/>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14" fontId="0" fillId="0" borderId="0" xfId="0" applyNumberFormat="1"/>
    <xf numFmtId="0" fontId="1" fillId="0" borderId="0" xfId="0" applyFont="1"/>
    <xf numFmtId="0" fontId="0" fillId="0" borderId="0" xfId="0" applyAlignment="1">
      <alignmen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wrapText="1"/>
    </xf>
    <xf numFmtId="0" fontId="3" fillId="0" borderId="0" xfId="0" applyFont="1"/>
    <xf numFmtId="0" fontId="6" fillId="0" borderId="0" xfId="1"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linkedin.com/in/mykel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E07CE-C5DC-42F8-BD16-06E5A44770B0}">
  <dimension ref="A1:B16"/>
  <sheetViews>
    <sheetView tabSelected="1" workbookViewId="0">
      <selection activeCell="A24" sqref="A24"/>
    </sheetView>
  </sheetViews>
  <sheetFormatPr defaultRowHeight="15" x14ac:dyDescent="0.25"/>
  <cols>
    <col min="1" max="1" width="242.85546875" bestFit="1" customWidth="1"/>
  </cols>
  <sheetData>
    <row r="1" spans="1:2" x14ac:dyDescent="0.25">
      <c r="A1" s="6" t="s">
        <v>0</v>
      </c>
    </row>
    <row r="2" spans="1:2" x14ac:dyDescent="0.25">
      <c r="A2" s="6" t="s">
        <v>1</v>
      </c>
    </row>
    <row r="3" spans="1:2" x14ac:dyDescent="0.25">
      <c r="A3" s="7"/>
    </row>
    <row r="4" spans="1:2" x14ac:dyDescent="0.25">
      <c r="A4" s="7" t="s">
        <v>190</v>
      </c>
      <c r="B4" s="2"/>
    </row>
    <row r="5" spans="1:2" x14ac:dyDescent="0.25">
      <c r="A5" s="7" t="s">
        <v>191</v>
      </c>
      <c r="B5" s="2"/>
    </row>
    <row r="6" spans="1:2" ht="30" x14ac:dyDescent="0.25">
      <c r="A6" s="8" t="s">
        <v>192</v>
      </c>
      <c r="B6" s="2"/>
    </row>
    <row r="7" spans="1:2" x14ac:dyDescent="0.25">
      <c r="A7" s="7" t="s">
        <v>193</v>
      </c>
      <c r="B7" s="2"/>
    </row>
    <row r="8" spans="1:2" x14ac:dyDescent="0.25">
      <c r="A8" s="7" t="s">
        <v>194</v>
      </c>
      <c r="B8" s="2"/>
    </row>
    <row r="9" spans="1:2" x14ac:dyDescent="0.25">
      <c r="A9" s="7" t="s">
        <v>195</v>
      </c>
      <c r="B9" s="2"/>
    </row>
    <row r="10" spans="1:2" x14ac:dyDescent="0.25">
      <c r="A10" s="7" t="s">
        <v>196</v>
      </c>
      <c r="B10" s="2"/>
    </row>
    <row r="11" spans="1:2" x14ac:dyDescent="0.25">
      <c r="A11" s="7" t="s">
        <v>197</v>
      </c>
      <c r="B11" s="2"/>
    </row>
    <row r="12" spans="1:2" x14ac:dyDescent="0.25">
      <c r="A12" s="9"/>
    </row>
    <row r="13" spans="1:2" x14ac:dyDescent="0.25">
      <c r="A13" s="6" t="s">
        <v>10</v>
      </c>
    </row>
    <row r="14" spans="1:2" x14ac:dyDescent="0.25">
      <c r="A14" s="9"/>
    </row>
    <row r="15" spans="1:2" x14ac:dyDescent="0.25">
      <c r="A15" s="10" t="s">
        <v>189</v>
      </c>
    </row>
    <row r="16" spans="1:2" x14ac:dyDescent="0.25">
      <c r="A16" s="6" t="s">
        <v>11</v>
      </c>
    </row>
  </sheetData>
  <hyperlinks>
    <hyperlink ref="A15" r:id="rId1" display="Mykel Boachie" xr:uid="{B0791202-D654-4237-8FBA-4DC0D47F6EB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A2DE4-55DF-43CF-A5CF-2A414F185168}">
  <dimension ref="A1:K11"/>
  <sheetViews>
    <sheetView workbookViewId="0">
      <selection activeCell="C14" sqref="C14"/>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141</v>
      </c>
      <c r="C2" t="s">
        <v>112</v>
      </c>
      <c r="D2" s="2" t="s">
        <v>14</v>
      </c>
      <c r="F2" t="s">
        <v>15</v>
      </c>
      <c r="G2" s="1">
        <f>DATE(YEAR(A2),MONTH(A2),DAY(A2) + IF(F2 = "Y", 14, 7))</f>
        <v>44354</v>
      </c>
      <c r="H2" s="1">
        <f>DATE(YEAR(G2),MONTH(G2),DAY(G2)+7)</f>
        <v>44361</v>
      </c>
      <c r="I2" s="1">
        <f>DATE(YEAR(H2),MONTH(H2),DAY(H2)+14)</f>
        <v>44375</v>
      </c>
      <c r="J2" s="1">
        <f>DATE(YEAR(I2),MONTH(I2),DAY(I2)+28)</f>
        <v>44403</v>
      </c>
    </row>
    <row r="3" spans="1:11" x14ac:dyDescent="0.25">
      <c r="B3">
        <v>876</v>
      </c>
      <c r="C3" t="s">
        <v>113</v>
      </c>
      <c r="D3" s="2" t="s">
        <v>14</v>
      </c>
    </row>
    <row r="4" spans="1:11" x14ac:dyDescent="0.25">
      <c r="B4">
        <v>234</v>
      </c>
      <c r="C4" t="s">
        <v>114</v>
      </c>
      <c r="D4" s="2" t="s">
        <v>14</v>
      </c>
    </row>
    <row r="5" spans="1:11" x14ac:dyDescent="0.25">
      <c r="B5">
        <v>203</v>
      </c>
      <c r="C5" t="s">
        <v>115</v>
      </c>
      <c r="D5" s="2" t="s">
        <v>14</v>
      </c>
    </row>
    <row r="6" spans="1:11" x14ac:dyDescent="0.25">
      <c r="B6">
        <v>83</v>
      </c>
      <c r="C6" t="s">
        <v>116</v>
      </c>
      <c r="D6" s="2" t="s">
        <v>14</v>
      </c>
    </row>
    <row r="7" spans="1:11" x14ac:dyDescent="0.25">
      <c r="B7">
        <v>142</v>
      </c>
      <c r="C7" t="s">
        <v>117</v>
      </c>
      <c r="D7" s="2" t="s">
        <v>18</v>
      </c>
    </row>
    <row r="8" spans="1:11" x14ac:dyDescent="0.25">
      <c r="B8">
        <v>2</v>
      </c>
      <c r="C8" t="s">
        <v>118</v>
      </c>
      <c r="D8" s="2" t="s">
        <v>18</v>
      </c>
    </row>
    <row r="9" spans="1:11" x14ac:dyDescent="0.25">
      <c r="B9">
        <v>19</v>
      </c>
      <c r="C9" t="s">
        <v>119</v>
      </c>
      <c r="D9" s="2" t="s">
        <v>18</v>
      </c>
    </row>
    <row r="10" spans="1:11" x14ac:dyDescent="0.25">
      <c r="B10">
        <v>148</v>
      </c>
      <c r="C10" t="s">
        <v>120</v>
      </c>
      <c r="D10" s="2" t="s">
        <v>18</v>
      </c>
    </row>
    <row r="11" spans="1:11" x14ac:dyDescent="0.25">
      <c r="B11">
        <v>143</v>
      </c>
      <c r="C11" t="s">
        <v>121</v>
      </c>
      <c r="D11" s="2" t="s">
        <v>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BF07F-8940-4D2C-A939-C2AFCD4748B7}">
  <dimension ref="A1:K10"/>
  <sheetViews>
    <sheetView workbookViewId="0">
      <selection activeCell="A8" sqref="A8:XFD8"/>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133</v>
      </c>
      <c r="C2" t="s">
        <v>17</v>
      </c>
      <c r="D2" s="2" t="s">
        <v>18</v>
      </c>
      <c r="F2" t="s">
        <v>15</v>
      </c>
      <c r="G2" s="1">
        <f>DATE(YEAR(A2),MONTH(A2),DAY(A2) + IF(F2 = "Y", 14, 7))</f>
        <v>44354</v>
      </c>
      <c r="H2" s="1">
        <f>DATE(YEAR(G2),MONTH(G2),DAY(G2)+7)</f>
        <v>44361</v>
      </c>
      <c r="I2" s="1">
        <f>DATE(YEAR(H2),MONTH(H2),DAY(H2)+14)</f>
        <v>44375</v>
      </c>
      <c r="J2" s="1">
        <f>DATE(YEAR(I2),MONTH(I2),DAY(I2)+28)</f>
        <v>44403</v>
      </c>
    </row>
    <row r="3" spans="1:11" x14ac:dyDescent="0.25">
      <c r="B3">
        <v>261</v>
      </c>
      <c r="C3" t="s">
        <v>22</v>
      </c>
      <c r="D3" s="2" t="s">
        <v>18</v>
      </c>
    </row>
    <row r="4" spans="1:11" x14ac:dyDescent="0.25">
      <c r="B4">
        <v>323</v>
      </c>
      <c r="C4" t="s">
        <v>23</v>
      </c>
      <c r="D4" s="2" t="s">
        <v>18</v>
      </c>
    </row>
    <row r="5" spans="1:11" x14ac:dyDescent="0.25">
      <c r="B5">
        <v>207</v>
      </c>
      <c r="C5" t="s">
        <v>24</v>
      </c>
      <c r="D5" s="2" t="s">
        <v>18</v>
      </c>
    </row>
    <row r="6" spans="1:11" x14ac:dyDescent="0.25">
      <c r="B6">
        <v>210</v>
      </c>
      <c r="C6" t="s">
        <v>122</v>
      </c>
      <c r="D6" s="2" t="s">
        <v>18</v>
      </c>
    </row>
    <row r="7" spans="1:11" x14ac:dyDescent="0.25">
      <c r="B7">
        <v>310</v>
      </c>
      <c r="C7" t="s">
        <v>26</v>
      </c>
      <c r="D7" s="2" t="s">
        <v>18</v>
      </c>
    </row>
    <row r="8" spans="1:11" x14ac:dyDescent="0.25">
      <c r="B8">
        <v>444</v>
      </c>
      <c r="C8" s="2" t="s">
        <v>123</v>
      </c>
      <c r="D8" s="2" t="s">
        <v>18</v>
      </c>
    </row>
    <row r="9" spans="1:11" x14ac:dyDescent="0.25">
      <c r="B9">
        <v>269</v>
      </c>
      <c r="C9" t="s">
        <v>124</v>
      </c>
      <c r="D9" s="2" t="s">
        <v>49</v>
      </c>
    </row>
    <row r="10" spans="1:11" x14ac:dyDescent="0.25">
      <c r="B10">
        <v>1203</v>
      </c>
      <c r="C10" t="s">
        <v>88</v>
      </c>
      <c r="D10" s="2" t="s">
        <v>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685EA-FF73-4C9A-B882-70663E9C48A2}">
  <dimension ref="A1:K8"/>
  <sheetViews>
    <sheetView workbookViewId="0">
      <selection activeCell="C8" sqref="C8"/>
    </sheetView>
  </sheetViews>
  <sheetFormatPr defaultRowHeight="15" x14ac:dyDescent="0.25"/>
  <cols>
    <col min="1" max="2" width="11.5703125" bestFit="1" customWidth="1"/>
    <col min="3" max="3" width="42.8554687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55</v>
      </c>
      <c r="C2" t="s">
        <v>105</v>
      </c>
      <c r="D2" s="2" t="s">
        <v>18</v>
      </c>
      <c r="F2" t="s">
        <v>15</v>
      </c>
      <c r="G2" s="1">
        <f>DATE(YEAR(A2),MONTH(A2),DAY(A2) + IF(F2 = "Y", 14, 7))</f>
        <v>44354</v>
      </c>
      <c r="H2" s="1">
        <f>DATE(YEAR(G2),MONTH(G2),DAY(G2)+7)</f>
        <v>44361</v>
      </c>
      <c r="I2" s="1">
        <f>DATE(YEAR(H2),MONTH(H2),DAY(H2)+14)</f>
        <v>44375</v>
      </c>
      <c r="J2" s="1">
        <f>DATE(YEAR(I2),MONTH(I2),DAY(I2)+28)</f>
        <v>44403</v>
      </c>
    </row>
    <row r="3" spans="1:11" x14ac:dyDescent="0.25">
      <c r="B3">
        <v>621</v>
      </c>
      <c r="C3" t="s">
        <v>125</v>
      </c>
      <c r="D3" s="2" t="s">
        <v>18</v>
      </c>
    </row>
    <row r="4" spans="1:11" x14ac:dyDescent="0.25">
      <c r="B4">
        <v>452</v>
      </c>
      <c r="C4" t="s">
        <v>126</v>
      </c>
      <c r="D4" s="2" t="s">
        <v>18</v>
      </c>
    </row>
    <row r="5" spans="1:11" x14ac:dyDescent="0.25">
      <c r="B5">
        <v>767</v>
      </c>
      <c r="C5" t="s">
        <v>127</v>
      </c>
      <c r="D5" s="2" t="s">
        <v>18</v>
      </c>
    </row>
    <row r="6" spans="1:11" x14ac:dyDescent="0.25">
      <c r="B6">
        <v>759</v>
      </c>
      <c r="C6" t="s">
        <v>128</v>
      </c>
      <c r="D6" s="2" t="s">
        <v>49</v>
      </c>
    </row>
    <row r="7" spans="1:11" x14ac:dyDescent="0.25">
      <c r="B7">
        <v>358</v>
      </c>
      <c r="C7" t="s">
        <v>129</v>
      </c>
      <c r="D7" s="2" t="s">
        <v>49</v>
      </c>
    </row>
    <row r="8" spans="1:11" x14ac:dyDescent="0.25">
      <c r="B8">
        <v>630</v>
      </c>
      <c r="C8" t="s">
        <v>130</v>
      </c>
      <c r="D8" s="2" t="s">
        <v>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0C640-B452-44FE-8DC8-B3CA1F450589}">
  <dimension ref="A1:K18"/>
  <sheetViews>
    <sheetView workbookViewId="0">
      <selection activeCell="C19" sqref="C19"/>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378</v>
      </c>
      <c r="C2" t="s">
        <v>55</v>
      </c>
      <c r="D2" s="2" t="s">
        <v>18</v>
      </c>
      <c r="F2" t="s">
        <v>15</v>
      </c>
      <c r="G2" s="1">
        <f>DATE(YEAR(A2),MONTH(A2),DAY(A2) + IF(F2 = "Y", 14, 7))</f>
        <v>44354</v>
      </c>
      <c r="H2" s="1">
        <f>DATE(YEAR(G2),MONTH(G2),DAY(G2)+7)</f>
        <v>44361</v>
      </c>
      <c r="I2" s="1">
        <f>DATE(YEAR(H2),MONTH(H2),DAY(H2)+14)</f>
        <v>44375</v>
      </c>
      <c r="J2" s="1">
        <f>DATE(YEAR(I2),MONTH(I2),DAY(I2)+28)</f>
        <v>44403</v>
      </c>
    </row>
    <row r="3" spans="1:11" x14ac:dyDescent="0.25">
      <c r="B3">
        <v>373</v>
      </c>
      <c r="C3" t="s">
        <v>131</v>
      </c>
      <c r="D3" s="2" t="s">
        <v>18</v>
      </c>
    </row>
    <row r="4" spans="1:11" x14ac:dyDescent="0.25">
      <c r="B4">
        <v>253</v>
      </c>
      <c r="C4" t="s">
        <v>132</v>
      </c>
      <c r="D4" s="2" t="s">
        <v>18</v>
      </c>
    </row>
    <row r="5" spans="1:11" x14ac:dyDescent="0.25">
      <c r="B5">
        <v>621</v>
      </c>
      <c r="C5" t="s">
        <v>125</v>
      </c>
      <c r="D5" s="2" t="s">
        <v>18</v>
      </c>
    </row>
    <row r="6" spans="1:11" x14ac:dyDescent="0.25">
      <c r="B6">
        <v>973</v>
      </c>
      <c r="C6" t="s">
        <v>133</v>
      </c>
      <c r="D6" s="2" t="s">
        <v>18</v>
      </c>
    </row>
    <row r="7" spans="1:11" x14ac:dyDescent="0.25">
      <c r="B7">
        <v>347</v>
      </c>
      <c r="C7" t="s">
        <v>134</v>
      </c>
      <c r="D7" s="2" t="s">
        <v>18</v>
      </c>
    </row>
    <row r="8" spans="1:11" x14ac:dyDescent="0.25">
      <c r="B8">
        <v>451</v>
      </c>
      <c r="C8" t="s">
        <v>135</v>
      </c>
      <c r="D8" s="2" t="s">
        <v>18</v>
      </c>
    </row>
    <row r="9" spans="1:11" x14ac:dyDescent="0.25">
      <c r="B9">
        <v>215</v>
      </c>
      <c r="C9" t="s">
        <v>136</v>
      </c>
      <c r="D9" s="2" t="s">
        <v>18</v>
      </c>
    </row>
    <row r="10" spans="1:11" x14ac:dyDescent="0.25">
      <c r="B10">
        <v>767</v>
      </c>
      <c r="C10" t="s">
        <v>127</v>
      </c>
      <c r="D10" s="2" t="s">
        <v>18</v>
      </c>
    </row>
    <row r="11" spans="1:11" x14ac:dyDescent="0.25">
      <c r="B11">
        <v>23</v>
      </c>
      <c r="C11" t="s">
        <v>137</v>
      </c>
      <c r="D11" s="2" t="s">
        <v>49</v>
      </c>
    </row>
    <row r="12" spans="1:11" x14ac:dyDescent="0.25">
      <c r="B12">
        <v>632</v>
      </c>
      <c r="C12" t="s">
        <v>138</v>
      </c>
      <c r="D12" s="2" t="s">
        <v>49</v>
      </c>
    </row>
    <row r="13" spans="1:11" x14ac:dyDescent="0.25">
      <c r="B13">
        <v>759</v>
      </c>
      <c r="C13" t="s">
        <v>128</v>
      </c>
      <c r="D13" s="2" t="s">
        <v>49</v>
      </c>
    </row>
    <row r="14" spans="1:11" x14ac:dyDescent="0.25">
      <c r="B14">
        <v>358</v>
      </c>
      <c r="C14" t="s">
        <v>129</v>
      </c>
      <c r="D14" s="2" t="s">
        <v>49</v>
      </c>
    </row>
    <row r="15" spans="1:11" x14ac:dyDescent="0.25">
      <c r="B15">
        <v>630</v>
      </c>
      <c r="C15" t="s">
        <v>130</v>
      </c>
      <c r="D15" s="2" t="s">
        <v>49</v>
      </c>
    </row>
    <row r="16" spans="1:11" x14ac:dyDescent="0.25">
      <c r="B16">
        <v>895</v>
      </c>
      <c r="C16" t="s">
        <v>67</v>
      </c>
      <c r="D16" s="2" t="s">
        <v>49</v>
      </c>
    </row>
    <row r="17" spans="2:4" x14ac:dyDescent="0.25">
      <c r="B17">
        <v>295</v>
      </c>
      <c r="C17" t="s">
        <v>139</v>
      </c>
      <c r="D17" s="2" t="s">
        <v>49</v>
      </c>
    </row>
    <row r="18" spans="2:4" x14ac:dyDescent="0.25">
      <c r="B18">
        <v>480</v>
      </c>
      <c r="C18" s="2" t="s">
        <v>140</v>
      </c>
      <c r="D18" s="2" t="s">
        <v>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522A-ED9A-4FAE-A1D0-A2AEDBF5A3DA}">
  <dimension ref="A1:K7"/>
  <sheetViews>
    <sheetView workbookViewId="0">
      <selection activeCell="C8" sqref="C8"/>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206</v>
      </c>
      <c r="C2" t="s">
        <v>141</v>
      </c>
      <c r="D2" s="2" t="s">
        <v>14</v>
      </c>
      <c r="F2" t="s">
        <v>15</v>
      </c>
      <c r="G2" s="1">
        <f>DATE(YEAR(A2),MONTH(A2),DAY(A2) + IF(F2 = "Y", 14, 7))</f>
        <v>44354</v>
      </c>
      <c r="H2" s="1">
        <f>DATE(YEAR(G2),MONTH(G2),DAY(G2)+7)</f>
        <v>44361</v>
      </c>
      <c r="I2" s="1">
        <f>DATE(YEAR(H2),MONTH(H2),DAY(H2)+14)</f>
        <v>44375</v>
      </c>
      <c r="J2" s="1">
        <f>DATE(YEAR(I2),MONTH(I2),DAY(I2)+28)</f>
        <v>44403</v>
      </c>
    </row>
    <row r="3" spans="1:11" x14ac:dyDescent="0.25">
      <c r="B3">
        <v>92</v>
      </c>
      <c r="C3" t="s">
        <v>142</v>
      </c>
      <c r="D3" s="2" t="s">
        <v>18</v>
      </c>
    </row>
    <row r="4" spans="1:11" x14ac:dyDescent="0.25">
      <c r="B4">
        <v>61</v>
      </c>
      <c r="C4" t="s">
        <v>143</v>
      </c>
      <c r="D4" s="2" t="s">
        <v>18</v>
      </c>
    </row>
    <row r="5" spans="1:11" x14ac:dyDescent="0.25">
      <c r="B5">
        <v>24</v>
      </c>
      <c r="C5" t="s">
        <v>144</v>
      </c>
      <c r="D5" s="2" t="s">
        <v>18</v>
      </c>
    </row>
    <row r="6" spans="1:11" x14ac:dyDescent="0.25">
      <c r="B6">
        <v>328</v>
      </c>
      <c r="C6" t="s">
        <v>145</v>
      </c>
      <c r="D6" s="2" t="s">
        <v>18</v>
      </c>
    </row>
    <row r="7" spans="1:11" x14ac:dyDescent="0.25">
      <c r="B7">
        <v>25</v>
      </c>
      <c r="C7" t="s">
        <v>146</v>
      </c>
      <c r="D7" s="2" t="s">
        <v>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8C66D-E592-4F8B-BCB3-70AC88A5C829}">
  <dimension ref="A1:K7"/>
  <sheetViews>
    <sheetView workbookViewId="0">
      <selection activeCell="C14" sqref="C14"/>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252</v>
      </c>
      <c r="C2" t="s">
        <v>147</v>
      </c>
      <c r="D2" s="2" t="s">
        <v>14</v>
      </c>
      <c r="F2" t="s">
        <v>15</v>
      </c>
      <c r="G2" s="1">
        <f>DATE(YEAR(A2),MONTH(A2),DAY(A2) + IF(F2 = "Y", 14, 7))</f>
        <v>44354</v>
      </c>
      <c r="H2" s="1">
        <f>DATE(YEAR(G2),MONTH(G2),DAY(G2)+7)</f>
        <v>44361</v>
      </c>
      <c r="I2" s="1">
        <f>DATE(YEAR(H2),MONTH(H2),DAY(H2)+14)</f>
        <v>44375</v>
      </c>
      <c r="J2" s="1">
        <f>DATE(YEAR(I2),MONTH(I2),DAY(I2)+28)</f>
        <v>44403</v>
      </c>
    </row>
    <row r="3" spans="1:11" x14ac:dyDescent="0.25">
      <c r="B3">
        <v>56</v>
      </c>
      <c r="C3" t="s">
        <v>148</v>
      </c>
      <c r="D3" s="2" t="s">
        <v>18</v>
      </c>
    </row>
    <row r="4" spans="1:11" x14ac:dyDescent="0.25">
      <c r="B4">
        <v>986</v>
      </c>
      <c r="C4" t="s">
        <v>149</v>
      </c>
      <c r="D4" s="2" t="s">
        <v>18</v>
      </c>
    </row>
    <row r="5" spans="1:11" x14ac:dyDescent="0.25">
      <c r="B5">
        <v>435</v>
      </c>
      <c r="C5" t="s">
        <v>150</v>
      </c>
      <c r="D5" s="2" t="s">
        <v>18</v>
      </c>
    </row>
    <row r="6" spans="1:11" x14ac:dyDescent="0.25">
      <c r="B6">
        <v>253</v>
      </c>
      <c r="C6" t="s">
        <v>132</v>
      </c>
      <c r="D6" s="2" t="s">
        <v>18</v>
      </c>
    </row>
    <row r="7" spans="1:11" x14ac:dyDescent="0.25">
      <c r="B7">
        <v>57</v>
      </c>
      <c r="C7" t="s">
        <v>151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EC155-3091-4863-8F61-30B4AD6E7C18}">
  <dimension ref="A1:K11"/>
  <sheetViews>
    <sheetView workbookViewId="0">
      <selection activeCell="F20" sqref="F20"/>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209</v>
      </c>
      <c r="C2" t="s">
        <v>152</v>
      </c>
      <c r="D2" s="2" t="s">
        <v>18</v>
      </c>
      <c r="F2" t="s">
        <v>15</v>
      </c>
      <c r="G2" s="1">
        <f>DATE(YEAR(A2),MONTH(A2),DAY(A2) + IF(F2 = "Y", 14, 7))</f>
        <v>44354</v>
      </c>
      <c r="H2" s="1">
        <f>DATE(YEAR(G2),MONTH(G2),DAY(G2)+7)</f>
        <v>44361</v>
      </c>
      <c r="I2" s="1">
        <f>DATE(YEAR(H2),MONTH(H2),DAY(H2)+14)</f>
        <v>44375</v>
      </c>
      <c r="J2" s="1">
        <f>DATE(YEAR(I2),MONTH(I2),DAY(I2)+28)</f>
        <v>44403</v>
      </c>
    </row>
    <row r="3" spans="1:11" x14ac:dyDescent="0.25">
      <c r="B3">
        <v>904</v>
      </c>
      <c r="C3" t="s">
        <v>153</v>
      </c>
      <c r="D3" s="2" t="s">
        <v>18</v>
      </c>
    </row>
    <row r="4" spans="1:11" x14ac:dyDescent="0.25">
      <c r="B4">
        <v>567</v>
      </c>
      <c r="C4" t="s">
        <v>154</v>
      </c>
      <c r="D4" s="2" t="s">
        <v>18</v>
      </c>
    </row>
    <row r="5" spans="1:11" x14ac:dyDescent="0.25">
      <c r="B5">
        <v>424</v>
      </c>
      <c r="C5" t="s">
        <v>155</v>
      </c>
      <c r="D5" s="2" t="s">
        <v>18</v>
      </c>
    </row>
    <row r="6" spans="1:11" x14ac:dyDescent="0.25">
      <c r="B6">
        <v>3</v>
      </c>
      <c r="C6" t="s">
        <v>156</v>
      </c>
      <c r="D6" s="2" t="s">
        <v>18</v>
      </c>
    </row>
    <row r="7" spans="1:11" x14ac:dyDescent="0.25">
      <c r="B7">
        <v>239</v>
      </c>
      <c r="C7" t="s">
        <v>157</v>
      </c>
      <c r="D7" s="2" t="s">
        <v>49</v>
      </c>
    </row>
    <row r="8" spans="1:11" x14ac:dyDescent="0.25">
      <c r="B8">
        <v>995</v>
      </c>
      <c r="C8" t="s">
        <v>158</v>
      </c>
      <c r="D8" s="2" t="s">
        <v>49</v>
      </c>
    </row>
    <row r="9" spans="1:11" x14ac:dyDescent="0.25">
      <c r="B9">
        <v>828</v>
      </c>
      <c r="C9" t="s">
        <v>159</v>
      </c>
      <c r="D9" s="2" t="s">
        <v>49</v>
      </c>
    </row>
    <row r="10" spans="1:11" x14ac:dyDescent="0.25">
      <c r="B10">
        <v>76</v>
      </c>
      <c r="C10" t="s">
        <v>160</v>
      </c>
      <c r="D10" s="2" t="s">
        <v>49</v>
      </c>
    </row>
    <row r="11" spans="1:11" x14ac:dyDescent="0.25">
      <c r="B11">
        <v>30</v>
      </c>
      <c r="C11" t="s">
        <v>161</v>
      </c>
      <c r="D11" s="2" t="s">
        <v>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CAA95-173A-4AAB-9830-51CFE57AFDA9}">
  <dimension ref="A1:K2"/>
  <sheetViews>
    <sheetView workbookViewId="0">
      <selection activeCell="D2" sqref="D2"/>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169</v>
      </c>
      <c r="C2" t="s">
        <v>162</v>
      </c>
      <c r="D2" s="2" t="s">
        <v>14</v>
      </c>
      <c r="F2" t="s">
        <v>15</v>
      </c>
      <c r="G2" s="1">
        <f>DATE(YEAR(A2),MONTH(A2),DAY(A2) + IF(F2 = "Y", 14, 7))</f>
        <v>44354</v>
      </c>
      <c r="H2" s="1">
        <f>DATE(YEAR(G2),MONTH(G2),DAY(G2)+7)</f>
        <v>44361</v>
      </c>
      <c r="I2" s="1">
        <f>DATE(YEAR(H2),MONTH(H2),DAY(H2)+14)</f>
        <v>44375</v>
      </c>
      <c r="J2" s="1">
        <f>DATE(YEAR(I2),MONTH(I2),DAY(I2)+28)</f>
        <v>44403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E56F-7E6D-404D-A515-4BE4543A52FB}">
  <dimension ref="A1:K7"/>
  <sheetViews>
    <sheetView workbookViewId="0">
      <selection activeCell="D7" sqref="D7"/>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207</v>
      </c>
      <c r="C2" s="2" t="s">
        <v>24</v>
      </c>
      <c r="D2" s="2" t="s">
        <v>18</v>
      </c>
      <c r="F2" t="s">
        <v>15</v>
      </c>
      <c r="G2" s="1">
        <f>DATE(YEAR(A2),MONTH(A2),DAY(A2) + IF(F2 = "Y", 14, 7))</f>
        <v>44354</v>
      </c>
      <c r="H2" s="1">
        <f>DATE(YEAR(G2),MONTH(G2),DAY(G2)+7)</f>
        <v>44361</v>
      </c>
      <c r="I2" s="1">
        <f>DATE(YEAR(H2),MONTH(H2),DAY(H2)+14)</f>
        <v>44375</v>
      </c>
      <c r="J2" s="1">
        <f>DATE(YEAR(I2),MONTH(I2),DAY(I2)+28)</f>
        <v>44403</v>
      </c>
    </row>
    <row r="3" spans="1:11" x14ac:dyDescent="0.25">
      <c r="B3">
        <v>210</v>
      </c>
      <c r="C3" s="2" t="s">
        <v>122</v>
      </c>
      <c r="D3" s="2" t="s">
        <v>18</v>
      </c>
    </row>
    <row r="4" spans="1:11" x14ac:dyDescent="0.25">
      <c r="B4">
        <v>310</v>
      </c>
      <c r="C4" s="2" t="s">
        <v>26</v>
      </c>
      <c r="D4" s="2" t="s">
        <v>18</v>
      </c>
    </row>
    <row r="5" spans="1:11" x14ac:dyDescent="0.25">
      <c r="B5">
        <v>444</v>
      </c>
      <c r="C5" s="2" t="s">
        <v>123</v>
      </c>
      <c r="D5" s="2" t="s">
        <v>18</v>
      </c>
    </row>
    <row r="6" spans="1:11" x14ac:dyDescent="0.25">
      <c r="B6">
        <v>269</v>
      </c>
      <c r="C6" s="2" t="s">
        <v>124</v>
      </c>
      <c r="D6" s="2" t="s">
        <v>49</v>
      </c>
    </row>
    <row r="7" spans="1:11" x14ac:dyDescent="0.25">
      <c r="B7">
        <v>1203</v>
      </c>
      <c r="C7" t="s">
        <v>88</v>
      </c>
      <c r="D7" s="2" t="s">
        <v>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07CF8-8FA5-45A4-A6AC-1F5EF6ACED14}">
  <dimension ref="A1:K11"/>
  <sheetViews>
    <sheetView workbookViewId="0">
      <selection activeCell="B10" sqref="B10"/>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720</v>
      </c>
      <c r="C2" t="s">
        <v>163</v>
      </c>
      <c r="D2" s="2" t="s">
        <v>14</v>
      </c>
      <c r="F2" t="s">
        <v>15</v>
      </c>
      <c r="G2" s="1">
        <f>DATE(YEAR(A2),MONTH(A2),DAY(A2) + IF(F2 = "Y", 14, 7))</f>
        <v>44354</v>
      </c>
      <c r="H2" s="1">
        <f>DATE(YEAR(G2),MONTH(G2),DAY(G2)+7)</f>
        <v>44361</v>
      </c>
      <c r="I2" s="1">
        <f>DATE(YEAR(H2),MONTH(H2),DAY(H2)+14)</f>
        <v>44375</v>
      </c>
      <c r="J2" s="1">
        <f>DATE(YEAR(I2),MONTH(I2),DAY(I2)+28)</f>
        <v>44403</v>
      </c>
    </row>
    <row r="3" spans="1:11" x14ac:dyDescent="0.25">
      <c r="B3">
        <v>1065</v>
      </c>
      <c r="C3" t="s">
        <v>164</v>
      </c>
      <c r="D3" s="2" t="s">
        <v>14</v>
      </c>
    </row>
    <row r="4" spans="1:11" x14ac:dyDescent="0.25">
      <c r="B4">
        <v>208</v>
      </c>
      <c r="C4" t="s">
        <v>89</v>
      </c>
      <c r="D4" s="2" t="s">
        <v>18</v>
      </c>
    </row>
    <row r="5" spans="1:11" x14ac:dyDescent="0.25">
      <c r="B5">
        <v>421</v>
      </c>
      <c r="C5" t="s">
        <v>165</v>
      </c>
      <c r="D5" s="2" t="s">
        <v>18</v>
      </c>
    </row>
    <row r="6" spans="1:11" x14ac:dyDescent="0.25">
      <c r="B6">
        <v>212</v>
      </c>
      <c r="C6" t="s">
        <v>87</v>
      </c>
      <c r="D6" s="2" t="s">
        <v>49</v>
      </c>
    </row>
    <row r="7" spans="1:11" x14ac:dyDescent="0.25">
      <c r="B7">
        <v>472</v>
      </c>
      <c r="C7" t="s">
        <v>166</v>
      </c>
      <c r="D7" s="2" t="s">
        <v>49</v>
      </c>
    </row>
    <row r="8" spans="1:11" x14ac:dyDescent="0.25">
      <c r="B8">
        <v>745</v>
      </c>
      <c r="C8" t="s">
        <v>167</v>
      </c>
      <c r="D8" s="2" t="s">
        <v>49</v>
      </c>
    </row>
    <row r="9" spans="1:11" x14ac:dyDescent="0.25">
      <c r="B9">
        <v>336</v>
      </c>
      <c r="C9" t="s">
        <v>168</v>
      </c>
      <c r="D9" s="2" t="s">
        <v>49</v>
      </c>
    </row>
    <row r="10" spans="1:11" x14ac:dyDescent="0.25">
      <c r="B10">
        <v>425</v>
      </c>
      <c r="C10" t="s">
        <v>169</v>
      </c>
      <c r="D10" s="2" t="s">
        <v>49</v>
      </c>
    </row>
    <row r="11" spans="1:11" x14ac:dyDescent="0.25">
      <c r="B11">
        <v>642</v>
      </c>
      <c r="C11" s="5" t="s">
        <v>170</v>
      </c>
      <c r="D11" s="2"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FF23-1D10-486A-BEF9-7C7E811BBE63}">
  <dimension ref="A1:K19"/>
  <sheetViews>
    <sheetView workbookViewId="0">
      <selection activeCell="K22" sqref="K22"/>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637</v>
      </c>
      <c r="C2" t="s">
        <v>13</v>
      </c>
      <c r="D2" t="s">
        <v>14</v>
      </c>
      <c r="F2" t="s">
        <v>15</v>
      </c>
      <c r="G2" s="1">
        <f>DATE(YEAR(A2),MONTH(A2),DAY(A2) + IF(F2 = "Y", 14, 7))</f>
        <v>44354</v>
      </c>
      <c r="H2" s="1">
        <f>DATE(YEAR(G2),MONTH(G2),DAY(G2)+7)</f>
        <v>44361</v>
      </c>
      <c r="I2" s="1">
        <f>DATE(YEAR(H2),MONTH(H2),DAY(H2)+14)</f>
        <v>44375</v>
      </c>
      <c r="J2" s="1">
        <f>DATE(YEAR(I2),MONTH(I2),DAY(I2)+28)</f>
        <v>44403</v>
      </c>
    </row>
    <row r="3" spans="1:11" x14ac:dyDescent="0.25">
      <c r="A3" s="1"/>
      <c r="B3">
        <v>111</v>
      </c>
      <c r="C3" t="s">
        <v>16</v>
      </c>
      <c r="D3" t="s">
        <v>14</v>
      </c>
      <c r="G3" s="1">
        <f t="shared" ref="G3:G19" si="0">DATE(YEAR(A3),MONTH(A3),DAY(A3) + IF(F3 = "Y", 14, 7))</f>
        <v>7</v>
      </c>
    </row>
    <row r="4" spans="1:11" x14ac:dyDescent="0.25">
      <c r="B4">
        <v>133</v>
      </c>
      <c r="C4" t="s">
        <v>17</v>
      </c>
      <c r="D4" t="s">
        <v>18</v>
      </c>
      <c r="G4" s="1">
        <f t="shared" si="0"/>
        <v>7</v>
      </c>
    </row>
    <row r="5" spans="1:11" x14ac:dyDescent="0.25">
      <c r="B5">
        <v>417</v>
      </c>
      <c r="C5" t="s">
        <v>19</v>
      </c>
      <c r="D5" t="s">
        <v>18</v>
      </c>
      <c r="G5" s="1">
        <f t="shared" si="0"/>
        <v>7</v>
      </c>
    </row>
    <row r="6" spans="1:11" x14ac:dyDescent="0.25">
      <c r="B6">
        <v>238</v>
      </c>
      <c r="C6" t="s">
        <v>20</v>
      </c>
      <c r="D6" t="s">
        <v>18</v>
      </c>
      <c r="G6" s="1">
        <f t="shared" si="0"/>
        <v>7</v>
      </c>
    </row>
    <row r="7" spans="1:11" x14ac:dyDescent="0.25">
      <c r="B7">
        <v>200</v>
      </c>
      <c r="C7" t="s">
        <v>21</v>
      </c>
      <c r="D7" t="s">
        <v>18</v>
      </c>
      <c r="G7" s="1">
        <f t="shared" si="0"/>
        <v>7</v>
      </c>
    </row>
    <row r="8" spans="1:11" x14ac:dyDescent="0.25">
      <c r="B8">
        <v>261</v>
      </c>
      <c r="C8" t="s">
        <v>22</v>
      </c>
      <c r="D8" t="s">
        <v>18</v>
      </c>
      <c r="G8" s="1">
        <f t="shared" si="0"/>
        <v>7</v>
      </c>
    </row>
    <row r="9" spans="1:11" x14ac:dyDescent="0.25">
      <c r="B9">
        <v>323</v>
      </c>
      <c r="C9" s="2" t="s">
        <v>23</v>
      </c>
      <c r="D9" t="s">
        <v>18</v>
      </c>
      <c r="G9" s="1">
        <f t="shared" si="0"/>
        <v>7</v>
      </c>
    </row>
    <row r="10" spans="1:11" x14ac:dyDescent="0.25">
      <c r="B10">
        <v>207</v>
      </c>
      <c r="C10" s="2" t="s">
        <v>24</v>
      </c>
      <c r="D10" t="s">
        <v>18</v>
      </c>
      <c r="G10" s="1">
        <f t="shared" si="0"/>
        <v>7</v>
      </c>
    </row>
    <row r="11" spans="1:11" x14ac:dyDescent="0.25">
      <c r="B11">
        <v>210</v>
      </c>
      <c r="C11" t="s">
        <v>25</v>
      </c>
      <c r="D11" t="s">
        <v>18</v>
      </c>
      <c r="G11" s="1">
        <f t="shared" si="0"/>
        <v>7</v>
      </c>
    </row>
    <row r="12" spans="1:11" x14ac:dyDescent="0.25">
      <c r="B12">
        <v>310</v>
      </c>
      <c r="C12" s="2" t="s">
        <v>26</v>
      </c>
      <c r="D12" s="2" t="s">
        <v>18</v>
      </c>
      <c r="G12" s="1">
        <f t="shared" si="0"/>
        <v>7</v>
      </c>
    </row>
    <row r="13" spans="1:11" x14ac:dyDescent="0.25">
      <c r="B13">
        <v>107</v>
      </c>
      <c r="C13" t="s">
        <v>27</v>
      </c>
      <c r="D13" s="2" t="s">
        <v>18</v>
      </c>
      <c r="G13" s="1">
        <f t="shared" si="0"/>
        <v>7</v>
      </c>
    </row>
    <row r="14" spans="1:11" x14ac:dyDescent="0.25">
      <c r="B14">
        <v>102</v>
      </c>
      <c r="C14" t="s">
        <v>28</v>
      </c>
      <c r="D14" s="2" t="s">
        <v>18</v>
      </c>
      <c r="G14" s="1">
        <f t="shared" si="0"/>
        <v>7</v>
      </c>
    </row>
    <row r="15" spans="1:11" x14ac:dyDescent="0.25">
      <c r="B15">
        <v>103</v>
      </c>
      <c r="C15" t="s">
        <v>29</v>
      </c>
      <c r="D15" s="2" t="s">
        <v>18</v>
      </c>
      <c r="G15" s="1">
        <f t="shared" si="0"/>
        <v>7</v>
      </c>
    </row>
    <row r="16" spans="1:11" x14ac:dyDescent="0.25">
      <c r="B16">
        <v>116</v>
      </c>
      <c r="C16" t="s">
        <v>30</v>
      </c>
      <c r="D16" s="2" t="s">
        <v>18</v>
      </c>
      <c r="G16" s="1">
        <f t="shared" si="0"/>
        <v>7</v>
      </c>
    </row>
    <row r="17" spans="2:7" x14ac:dyDescent="0.25">
      <c r="B17">
        <v>117</v>
      </c>
      <c r="C17" t="s">
        <v>31</v>
      </c>
      <c r="D17" s="2" t="s">
        <v>18</v>
      </c>
      <c r="G17" s="1">
        <f t="shared" si="0"/>
        <v>7</v>
      </c>
    </row>
    <row r="18" spans="2:7" x14ac:dyDescent="0.25">
      <c r="B18">
        <v>199</v>
      </c>
      <c r="C18" t="s">
        <v>32</v>
      </c>
      <c r="D18" s="2" t="s">
        <v>18</v>
      </c>
      <c r="G18" s="1">
        <f t="shared" si="0"/>
        <v>7</v>
      </c>
    </row>
    <row r="19" spans="2:7" x14ac:dyDescent="0.25">
      <c r="B19">
        <v>863</v>
      </c>
      <c r="C19" t="s">
        <v>33</v>
      </c>
      <c r="D19" s="2" t="s">
        <v>18</v>
      </c>
      <c r="G19" s="1">
        <f t="shared" si="0"/>
        <v>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8FAFF-47C9-43F7-9B0F-59BE26161DDA}">
  <dimension ref="A1:K12"/>
  <sheetViews>
    <sheetView workbookViewId="0">
      <selection activeCell="E11" sqref="E11"/>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21</v>
      </c>
      <c r="C2" t="s">
        <v>171</v>
      </c>
      <c r="D2" s="2" t="s">
        <v>14</v>
      </c>
      <c r="F2" t="s">
        <v>15</v>
      </c>
      <c r="G2" s="1">
        <f>DATE(YEAR(A2),MONTH(A2),DAY(A2) + IF(F2 = "Y", 14, 7))</f>
        <v>44354</v>
      </c>
      <c r="H2" s="1">
        <f>DATE(YEAR(G2),MONTH(G2),DAY(G2)+7)</f>
        <v>44361</v>
      </c>
      <c r="I2" s="1">
        <f>DATE(YEAR(H2),MONTH(H2),DAY(H2)+14)</f>
        <v>44375</v>
      </c>
      <c r="J2" s="1">
        <f>DATE(YEAR(I2),MONTH(I2),DAY(I2)+28)</f>
        <v>44403</v>
      </c>
    </row>
    <row r="3" spans="1:11" x14ac:dyDescent="0.25">
      <c r="B3">
        <v>1</v>
      </c>
      <c r="C3" t="s">
        <v>172</v>
      </c>
      <c r="D3" s="2" t="s">
        <v>14</v>
      </c>
    </row>
    <row r="4" spans="1:11" x14ac:dyDescent="0.25">
      <c r="B4">
        <v>977</v>
      </c>
      <c r="C4" t="s">
        <v>173</v>
      </c>
      <c r="D4" s="2" t="s">
        <v>14</v>
      </c>
    </row>
    <row r="5" spans="1:11" x14ac:dyDescent="0.25">
      <c r="B5">
        <v>844</v>
      </c>
      <c r="C5" t="s">
        <v>174</v>
      </c>
      <c r="D5" s="2" t="s">
        <v>14</v>
      </c>
    </row>
    <row r="6" spans="1:11" x14ac:dyDescent="0.25">
      <c r="B6">
        <v>287</v>
      </c>
      <c r="C6" t="s">
        <v>54</v>
      </c>
      <c r="D6" s="2" t="s">
        <v>18</v>
      </c>
    </row>
    <row r="7" spans="1:11" x14ac:dyDescent="0.25">
      <c r="B7">
        <v>15</v>
      </c>
      <c r="C7" t="s">
        <v>175</v>
      </c>
      <c r="D7" s="2" t="s">
        <v>18</v>
      </c>
    </row>
    <row r="8" spans="1:11" x14ac:dyDescent="0.25">
      <c r="B8">
        <v>16</v>
      </c>
      <c r="C8" t="s">
        <v>176</v>
      </c>
      <c r="D8" s="2" t="s">
        <v>18</v>
      </c>
    </row>
    <row r="9" spans="1:11" x14ac:dyDescent="0.25">
      <c r="B9">
        <v>713</v>
      </c>
      <c r="C9" t="s">
        <v>177</v>
      </c>
      <c r="D9" s="2" t="s">
        <v>18</v>
      </c>
    </row>
    <row r="10" spans="1:11" x14ac:dyDescent="0.25">
      <c r="B10">
        <v>75</v>
      </c>
      <c r="C10" t="s">
        <v>178</v>
      </c>
      <c r="D10" s="2" t="s">
        <v>18</v>
      </c>
    </row>
    <row r="11" spans="1:11" x14ac:dyDescent="0.25">
      <c r="B11">
        <v>11</v>
      </c>
      <c r="C11" t="s">
        <v>179</v>
      </c>
      <c r="D11" s="2" t="s">
        <v>18</v>
      </c>
    </row>
    <row r="12" spans="1:11" x14ac:dyDescent="0.25">
      <c r="B12">
        <v>42</v>
      </c>
      <c r="C12" t="s">
        <v>180</v>
      </c>
      <c r="D12" s="2" t="s">
        <v>49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DC86-895E-43D9-BBDD-49D046E5BE81}">
  <dimension ref="A1:K4"/>
  <sheetViews>
    <sheetView workbookViewId="0">
      <selection activeCell="D4" sqref="D4"/>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200</v>
      </c>
      <c r="C2" t="s">
        <v>21</v>
      </c>
      <c r="D2" s="2" t="s">
        <v>18</v>
      </c>
      <c r="F2" t="s">
        <v>15</v>
      </c>
      <c r="G2" s="1">
        <f>DATE(YEAR(A2),MONTH(A2),DAY(A2) + IF(F2 = "Y", 14, 7))</f>
        <v>44354</v>
      </c>
      <c r="H2" s="1">
        <f>DATE(YEAR(G2),MONTH(G2),DAY(G2)+7)</f>
        <v>44361</v>
      </c>
      <c r="I2" s="1">
        <f>DATE(YEAR(H2),MONTH(H2),DAY(H2)+14)</f>
        <v>44375</v>
      </c>
      <c r="J2" s="1">
        <f>DATE(YEAR(I2),MONTH(I2),DAY(I2)+28)</f>
        <v>44403</v>
      </c>
    </row>
    <row r="3" spans="1:11" x14ac:dyDescent="0.25">
      <c r="B3">
        <v>261</v>
      </c>
      <c r="C3" t="s">
        <v>22</v>
      </c>
      <c r="D3" s="2" t="s">
        <v>18</v>
      </c>
    </row>
    <row r="4" spans="1:11" x14ac:dyDescent="0.25">
      <c r="B4">
        <v>323</v>
      </c>
      <c r="C4" t="s">
        <v>23</v>
      </c>
      <c r="D4" s="2" t="s">
        <v>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E5DD5-98CB-43EF-B0C5-4D268FDD1BB7}">
  <dimension ref="A1:K13"/>
  <sheetViews>
    <sheetView workbookViewId="0">
      <selection activeCell="D16" sqref="D16"/>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217</v>
      </c>
      <c r="C2" t="s">
        <v>181</v>
      </c>
      <c r="D2" t="s">
        <v>14</v>
      </c>
      <c r="F2" t="s">
        <v>15</v>
      </c>
      <c r="G2" s="1">
        <f>DATE(YEAR(A2),MONTH(A2),DAY(A2) + IF(F2 = "Y", 14, 7))</f>
        <v>44354</v>
      </c>
      <c r="H2" s="1">
        <f>DATE(YEAR(G2),MONTH(G2),DAY(G2)+7)</f>
        <v>44361</v>
      </c>
      <c r="I2" s="1">
        <f>DATE(YEAR(H2),MONTH(H2),DAY(H2)+14)</f>
        <v>44375</v>
      </c>
      <c r="J2" s="1">
        <f>DATE(YEAR(I2),MONTH(I2),DAY(I2)+28)</f>
        <v>44403</v>
      </c>
    </row>
    <row r="3" spans="1:11" x14ac:dyDescent="0.25">
      <c r="B3">
        <v>268</v>
      </c>
      <c r="C3" t="s">
        <v>65</v>
      </c>
      <c r="D3" t="s">
        <v>14</v>
      </c>
    </row>
    <row r="4" spans="1:11" x14ac:dyDescent="0.25">
      <c r="B4">
        <v>448</v>
      </c>
      <c r="C4" t="s">
        <v>182</v>
      </c>
      <c r="D4" t="s">
        <v>18</v>
      </c>
    </row>
    <row r="5" spans="1:11" x14ac:dyDescent="0.25">
      <c r="B5">
        <v>136</v>
      </c>
      <c r="C5" t="s">
        <v>66</v>
      </c>
      <c r="D5" t="s">
        <v>18</v>
      </c>
    </row>
    <row r="6" spans="1:11" x14ac:dyDescent="0.25">
      <c r="B6">
        <v>238</v>
      </c>
      <c r="C6" t="s">
        <v>20</v>
      </c>
      <c r="D6" t="s">
        <v>18</v>
      </c>
    </row>
    <row r="7" spans="1:11" x14ac:dyDescent="0.25">
      <c r="B7">
        <v>287</v>
      </c>
      <c r="C7" t="s">
        <v>54</v>
      </c>
      <c r="D7" t="s">
        <v>18</v>
      </c>
    </row>
    <row r="8" spans="1:11" x14ac:dyDescent="0.25">
      <c r="B8">
        <v>442</v>
      </c>
      <c r="C8" t="s">
        <v>183</v>
      </c>
      <c r="D8" t="s">
        <v>18</v>
      </c>
    </row>
    <row r="9" spans="1:11" x14ac:dyDescent="0.25">
      <c r="B9">
        <v>73</v>
      </c>
      <c r="C9" t="s">
        <v>184</v>
      </c>
      <c r="D9" t="s">
        <v>18</v>
      </c>
    </row>
    <row r="10" spans="1:11" x14ac:dyDescent="0.25">
      <c r="B10">
        <v>54</v>
      </c>
      <c r="C10" t="s">
        <v>185</v>
      </c>
      <c r="D10" t="s">
        <v>18</v>
      </c>
    </row>
    <row r="11" spans="1:11" x14ac:dyDescent="0.25">
      <c r="B11">
        <v>48</v>
      </c>
      <c r="C11" t="s">
        <v>186</v>
      </c>
      <c r="D11" t="s">
        <v>18</v>
      </c>
    </row>
    <row r="12" spans="1:11" x14ac:dyDescent="0.25">
      <c r="B12">
        <v>41</v>
      </c>
      <c r="C12" t="s">
        <v>187</v>
      </c>
      <c r="D12" t="s">
        <v>49</v>
      </c>
    </row>
    <row r="13" spans="1:11" x14ac:dyDescent="0.25">
      <c r="B13">
        <v>128</v>
      </c>
      <c r="C13" t="s">
        <v>188</v>
      </c>
      <c r="D13"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482C-F28D-40F8-B266-25BFECB4E7E2}">
  <dimension ref="A1:K17"/>
  <sheetViews>
    <sheetView workbookViewId="0">
      <selection activeCell="D20" sqref="D20"/>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79</v>
      </c>
      <c r="C2" s="2" t="s">
        <v>34</v>
      </c>
      <c r="D2" s="2" t="s">
        <v>18</v>
      </c>
      <c r="F2" t="s">
        <v>15</v>
      </c>
      <c r="G2" s="1">
        <f>DATE(YEAR(A2),MONTH(A2),DAY(A2) + IF(F2 = "Y", 14, 7))</f>
        <v>44354</v>
      </c>
      <c r="H2" s="1">
        <f>DATE(YEAR(G2),MONTH(G2),DAY(G2)+7)</f>
        <v>44361</v>
      </c>
      <c r="I2" s="1">
        <f>DATE(YEAR(H2),MONTH(H2),DAY(H2)+14)</f>
        <v>44375</v>
      </c>
      <c r="J2" s="1">
        <f>DATE(YEAR(I2),MONTH(I2),DAY(I2)+28)</f>
        <v>44403</v>
      </c>
    </row>
    <row r="3" spans="1:11" x14ac:dyDescent="0.25">
      <c r="B3">
        <v>784</v>
      </c>
      <c r="C3" t="s">
        <v>35</v>
      </c>
      <c r="D3" t="s">
        <v>18</v>
      </c>
    </row>
    <row r="4" spans="1:11" x14ac:dyDescent="0.25">
      <c r="B4">
        <v>78</v>
      </c>
      <c r="C4" t="s">
        <v>36</v>
      </c>
      <c r="D4" t="s">
        <v>18</v>
      </c>
    </row>
    <row r="5" spans="1:11" x14ac:dyDescent="0.25">
      <c r="B5">
        <v>90</v>
      </c>
      <c r="C5" t="s">
        <v>37</v>
      </c>
      <c r="D5" t="s">
        <v>18</v>
      </c>
    </row>
    <row r="6" spans="1:11" x14ac:dyDescent="0.25">
      <c r="B6">
        <v>46</v>
      </c>
      <c r="C6" t="s">
        <v>38</v>
      </c>
      <c r="D6" t="s">
        <v>18</v>
      </c>
    </row>
    <row r="7" spans="1:11" x14ac:dyDescent="0.25">
      <c r="B7">
        <v>47</v>
      </c>
      <c r="C7" t="s">
        <v>39</v>
      </c>
      <c r="D7" t="s">
        <v>18</v>
      </c>
    </row>
    <row r="8" spans="1:11" x14ac:dyDescent="0.25">
      <c r="B8">
        <v>77</v>
      </c>
      <c r="C8" t="s">
        <v>40</v>
      </c>
      <c r="D8" t="s">
        <v>18</v>
      </c>
    </row>
    <row r="9" spans="1:11" x14ac:dyDescent="0.25">
      <c r="B9">
        <v>39</v>
      </c>
      <c r="C9" t="s">
        <v>41</v>
      </c>
      <c r="D9" t="s">
        <v>18</v>
      </c>
    </row>
    <row r="10" spans="1:11" x14ac:dyDescent="0.25">
      <c r="B10">
        <v>40</v>
      </c>
      <c r="C10" t="s">
        <v>42</v>
      </c>
      <c r="D10" t="s">
        <v>18</v>
      </c>
    </row>
    <row r="11" spans="1:11" x14ac:dyDescent="0.25">
      <c r="B11">
        <v>216</v>
      </c>
      <c r="C11" t="s">
        <v>43</v>
      </c>
      <c r="D11" t="s">
        <v>18</v>
      </c>
    </row>
    <row r="12" spans="1:11" x14ac:dyDescent="0.25">
      <c r="B12">
        <v>22</v>
      </c>
      <c r="C12" t="s">
        <v>44</v>
      </c>
      <c r="D12" t="s">
        <v>18</v>
      </c>
    </row>
    <row r="13" spans="1:11" x14ac:dyDescent="0.25">
      <c r="B13">
        <v>131</v>
      </c>
      <c r="C13" t="s">
        <v>45</v>
      </c>
      <c r="D13" t="s">
        <v>18</v>
      </c>
    </row>
    <row r="14" spans="1:11" x14ac:dyDescent="0.25">
      <c r="B14">
        <v>17</v>
      </c>
      <c r="C14" t="s">
        <v>46</v>
      </c>
      <c r="D14" t="s">
        <v>18</v>
      </c>
    </row>
    <row r="15" spans="1:11" x14ac:dyDescent="0.25">
      <c r="B15">
        <v>320</v>
      </c>
      <c r="C15" t="s">
        <v>47</v>
      </c>
      <c r="D15" t="s">
        <v>18</v>
      </c>
    </row>
    <row r="16" spans="1:11" x14ac:dyDescent="0.25">
      <c r="B16">
        <v>37</v>
      </c>
      <c r="C16" t="s">
        <v>48</v>
      </c>
      <c r="D16" t="s">
        <v>49</v>
      </c>
    </row>
    <row r="17" spans="2:4" x14ac:dyDescent="0.25">
      <c r="B17">
        <v>51</v>
      </c>
      <c r="C17" t="s">
        <v>50</v>
      </c>
      <c r="D17"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22EEC-C94F-4CDA-B6C9-E056366EC292}">
  <dimension ref="A1:K15"/>
  <sheetViews>
    <sheetView workbookViewId="0">
      <selection activeCell="C22" sqref="C22"/>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704</v>
      </c>
      <c r="C2" t="s">
        <v>51</v>
      </c>
      <c r="D2" s="2" t="s">
        <v>14</v>
      </c>
      <c r="F2" t="s">
        <v>15</v>
      </c>
      <c r="G2" s="1">
        <f>DATE(YEAR(A2),MONTH(A2),DAY(A2) + IF(F2 = "Y", 14, 7))</f>
        <v>44354</v>
      </c>
      <c r="H2" s="1">
        <f>DATE(YEAR(G2),MONTH(G2),DAY(G2)+7)</f>
        <v>44361</v>
      </c>
      <c r="I2" s="1">
        <f>DATE(YEAR(H2),MONTH(H2),DAY(H2)+14)</f>
        <v>44375</v>
      </c>
      <c r="J2" s="1">
        <f>DATE(YEAR(I2),MONTH(I2),DAY(I2)+28)</f>
        <v>44403</v>
      </c>
    </row>
    <row r="3" spans="1:11" x14ac:dyDescent="0.25">
      <c r="B3">
        <v>744</v>
      </c>
      <c r="C3" t="s">
        <v>52</v>
      </c>
      <c r="D3" s="2" t="s">
        <v>14</v>
      </c>
    </row>
    <row r="4" spans="1:11" x14ac:dyDescent="0.25">
      <c r="B4">
        <v>852</v>
      </c>
      <c r="C4" s="2" t="s">
        <v>53</v>
      </c>
      <c r="D4" s="2" t="s">
        <v>14</v>
      </c>
    </row>
    <row r="5" spans="1:11" x14ac:dyDescent="0.25">
      <c r="B5">
        <v>287</v>
      </c>
      <c r="C5" s="2" t="s">
        <v>54</v>
      </c>
      <c r="D5" s="2" t="s">
        <v>18</v>
      </c>
    </row>
    <row r="6" spans="1:11" x14ac:dyDescent="0.25">
      <c r="B6">
        <v>378</v>
      </c>
      <c r="C6" t="s">
        <v>55</v>
      </c>
      <c r="D6" s="2" t="s">
        <v>18</v>
      </c>
    </row>
    <row r="7" spans="1:11" x14ac:dyDescent="0.25">
      <c r="B7">
        <v>153</v>
      </c>
      <c r="C7" s="2" t="s">
        <v>56</v>
      </c>
      <c r="D7" s="2" t="s">
        <v>18</v>
      </c>
    </row>
    <row r="8" spans="1:11" x14ac:dyDescent="0.25">
      <c r="B8">
        <v>162</v>
      </c>
      <c r="C8" s="2" t="s">
        <v>57</v>
      </c>
      <c r="D8" s="2" t="s">
        <v>18</v>
      </c>
    </row>
    <row r="9" spans="1:11" x14ac:dyDescent="0.25">
      <c r="B9">
        <v>33</v>
      </c>
      <c r="C9" t="s">
        <v>58</v>
      </c>
      <c r="D9" s="2" t="s">
        <v>18</v>
      </c>
    </row>
    <row r="10" spans="1:11" x14ac:dyDescent="0.25">
      <c r="B10">
        <v>81</v>
      </c>
      <c r="C10" s="2" t="s">
        <v>59</v>
      </c>
      <c r="D10" s="2" t="s">
        <v>18</v>
      </c>
    </row>
    <row r="11" spans="1:11" x14ac:dyDescent="0.25">
      <c r="B11">
        <v>74</v>
      </c>
      <c r="C11" t="s">
        <v>60</v>
      </c>
      <c r="D11" s="2" t="s">
        <v>18</v>
      </c>
    </row>
    <row r="12" spans="1:11" x14ac:dyDescent="0.25">
      <c r="B12">
        <v>240</v>
      </c>
      <c r="C12" s="2" t="s">
        <v>61</v>
      </c>
      <c r="D12" s="2" t="s">
        <v>18</v>
      </c>
    </row>
    <row r="13" spans="1:11" x14ac:dyDescent="0.25">
      <c r="B13">
        <v>658</v>
      </c>
      <c r="C13" t="s">
        <v>62</v>
      </c>
      <c r="D13" s="2" t="s">
        <v>18</v>
      </c>
    </row>
    <row r="14" spans="1:11" x14ac:dyDescent="0.25">
      <c r="B14">
        <v>327</v>
      </c>
      <c r="C14" t="s">
        <v>63</v>
      </c>
      <c r="D14" s="2" t="s">
        <v>49</v>
      </c>
    </row>
    <row r="15" spans="1:11" x14ac:dyDescent="0.25">
      <c r="B15">
        <v>4</v>
      </c>
      <c r="C15" t="s">
        <v>64</v>
      </c>
      <c r="D15" s="2" t="s">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ED7CA-6A81-4468-B9F1-B5D1BC69F03A}">
  <dimension ref="A1:K3"/>
  <sheetViews>
    <sheetView workbookViewId="0">
      <selection activeCell="E28" sqref="E28"/>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268</v>
      </c>
      <c r="C2" t="s">
        <v>65</v>
      </c>
      <c r="D2" t="s">
        <v>14</v>
      </c>
      <c r="F2" t="s">
        <v>15</v>
      </c>
      <c r="G2" s="1">
        <f>DATE(YEAR(A2),MONTH(A2),DAY(A2) + IF(F2 = "Y", 14, 7))</f>
        <v>44354</v>
      </c>
      <c r="H2" s="1">
        <f>DATE(YEAR(G2),MONTH(G2),DAY(G2)+7)</f>
        <v>44361</v>
      </c>
      <c r="I2" s="1">
        <f>DATE(YEAR(H2),MONTH(H2),DAY(H2)+14)</f>
        <v>44375</v>
      </c>
      <c r="J2" s="1">
        <f>DATE(YEAR(I2),MONTH(I2),DAY(I2)+28)</f>
        <v>44403</v>
      </c>
    </row>
    <row r="3" spans="1:11" x14ac:dyDescent="0.25">
      <c r="B3">
        <v>136</v>
      </c>
      <c r="C3" t="s">
        <v>66</v>
      </c>
      <c r="D3"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39E18-BFA6-4FC5-BB15-87D35B593DB4}">
  <dimension ref="A1:K2"/>
  <sheetViews>
    <sheetView workbookViewId="0">
      <selection activeCell="C4" sqref="C4"/>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895</v>
      </c>
      <c r="C2" t="s">
        <v>67</v>
      </c>
      <c r="D2" s="2" t="s">
        <v>49</v>
      </c>
      <c r="F2" t="s">
        <v>15</v>
      </c>
      <c r="G2" s="1">
        <f>DATE(YEAR(A2),MONTH(A2),DAY(A2) + IF(F2 = "Y", 14, 7))</f>
        <v>44354</v>
      </c>
      <c r="H2" s="1">
        <f>DATE(YEAR(G2),MONTH(G2),DAY(G2)+7)</f>
        <v>44361</v>
      </c>
      <c r="I2" s="1">
        <f>DATE(YEAR(H2),MONTH(H2),DAY(H2)+14)</f>
        <v>44375</v>
      </c>
      <c r="J2" s="1">
        <f>DATE(YEAR(I2),MONTH(I2),DAY(I2)+28)</f>
        <v>44403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6B0B-54F9-4AF8-9FF2-51932738441C}">
  <dimension ref="A1:K32"/>
  <sheetViews>
    <sheetView workbookViewId="0">
      <selection activeCell="F13" sqref="F13"/>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111</v>
      </c>
      <c r="C2" t="s">
        <v>16</v>
      </c>
      <c r="D2" t="s">
        <v>14</v>
      </c>
      <c r="F2" t="s">
        <v>15</v>
      </c>
      <c r="G2" s="1">
        <f>DATE(YEAR(A2),MONTH(A2),DAY(A2) + IF(F2 = "Y", 14, 7))</f>
        <v>44354</v>
      </c>
      <c r="H2" s="1">
        <f>DATE(YEAR(G2),MONTH(G2),DAY(G2)+7)</f>
        <v>44361</v>
      </c>
      <c r="I2" s="1">
        <f>DATE(YEAR(H2),MONTH(H2),DAY(H2)+14)</f>
        <v>44375</v>
      </c>
      <c r="J2" s="1">
        <f>DATE(YEAR(I2),MONTH(I2),DAY(I2)+28)</f>
        <v>44403</v>
      </c>
    </row>
    <row r="3" spans="1:11" x14ac:dyDescent="0.25">
      <c r="B3">
        <v>100</v>
      </c>
      <c r="C3" t="s">
        <v>68</v>
      </c>
      <c r="D3" t="s">
        <v>14</v>
      </c>
    </row>
    <row r="4" spans="1:11" x14ac:dyDescent="0.25">
      <c r="B4">
        <v>112</v>
      </c>
      <c r="C4" t="s">
        <v>69</v>
      </c>
      <c r="D4" t="s">
        <v>14</v>
      </c>
    </row>
    <row r="5" spans="1:11" x14ac:dyDescent="0.25">
      <c r="B5">
        <v>543</v>
      </c>
      <c r="C5" t="s">
        <v>70</v>
      </c>
      <c r="D5" t="s">
        <v>14</v>
      </c>
    </row>
    <row r="6" spans="1:11" x14ac:dyDescent="0.25">
      <c r="B6">
        <v>617</v>
      </c>
      <c r="C6" t="s">
        <v>71</v>
      </c>
      <c r="D6" t="s">
        <v>14</v>
      </c>
    </row>
    <row r="7" spans="1:11" x14ac:dyDescent="0.25">
      <c r="B7">
        <v>104</v>
      </c>
      <c r="C7" t="s">
        <v>72</v>
      </c>
      <c r="D7" t="s">
        <v>14</v>
      </c>
    </row>
    <row r="8" spans="1:11" x14ac:dyDescent="0.25">
      <c r="B8">
        <v>235</v>
      </c>
      <c r="C8" t="s">
        <v>73</v>
      </c>
      <c r="D8" t="s">
        <v>14</v>
      </c>
    </row>
    <row r="9" spans="1:11" x14ac:dyDescent="0.25">
      <c r="B9">
        <v>572</v>
      </c>
      <c r="C9" t="s">
        <v>74</v>
      </c>
      <c r="D9" t="s">
        <v>14</v>
      </c>
    </row>
    <row r="10" spans="1:11" x14ac:dyDescent="0.25">
      <c r="B10">
        <v>226</v>
      </c>
      <c r="C10" t="s">
        <v>75</v>
      </c>
      <c r="D10" t="s">
        <v>14</v>
      </c>
    </row>
    <row r="11" spans="1:11" x14ac:dyDescent="0.25">
      <c r="B11">
        <v>494</v>
      </c>
      <c r="C11" s="4" t="s">
        <v>76</v>
      </c>
      <c r="D11" t="s">
        <v>18</v>
      </c>
    </row>
    <row r="12" spans="1:11" x14ac:dyDescent="0.25">
      <c r="B12">
        <v>133</v>
      </c>
      <c r="C12" t="s">
        <v>17</v>
      </c>
      <c r="D12" t="s">
        <v>18</v>
      </c>
    </row>
    <row r="13" spans="1:11" x14ac:dyDescent="0.25">
      <c r="B13">
        <v>417</v>
      </c>
      <c r="C13" t="s">
        <v>19</v>
      </c>
      <c r="D13" t="s">
        <v>18</v>
      </c>
    </row>
    <row r="14" spans="1:11" x14ac:dyDescent="0.25">
      <c r="B14">
        <v>200</v>
      </c>
      <c r="C14" s="4" t="s">
        <v>21</v>
      </c>
      <c r="D14" t="s">
        <v>18</v>
      </c>
    </row>
    <row r="15" spans="1:11" x14ac:dyDescent="0.25">
      <c r="C15" t="s">
        <v>22</v>
      </c>
      <c r="D15" t="s">
        <v>18</v>
      </c>
    </row>
    <row r="16" spans="1:11" x14ac:dyDescent="0.25">
      <c r="B16">
        <v>200</v>
      </c>
      <c r="C16" t="s">
        <v>21</v>
      </c>
      <c r="D16" t="s">
        <v>18</v>
      </c>
    </row>
    <row r="17" spans="2:4" x14ac:dyDescent="0.25">
      <c r="C17" t="s">
        <v>23</v>
      </c>
      <c r="D17" t="s">
        <v>18</v>
      </c>
    </row>
    <row r="18" spans="2:4" x14ac:dyDescent="0.25">
      <c r="B18">
        <v>230</v>
      </c>
      <c r="C18" s="4" t="s">
        <v>77</v>
      </c>
      <c r="D18" t="s">
        <v>18</v>
      </c>
    </row>
    <row r="19" spans="2:4" x14ac:dyDescent="0.25">
      <c r="B19">
        <v>207</v>
      </c>
      <c r="C19" s="4" t="s">
        <v>24</v>
      </c>
      <c r="D19" t="s">
        <v>18</v>
      </c>
    </row>
    <row r="20" spans="2:4" x14ac:dyDescent="0.25">
      <c r="B20">
        <v>210</v>
      </c>
      <c r="C20" t="s">
        <v>78</v>
      </c>
      <c r="D20" t="s">
        <v>18</v>
      </c>
    </row>
    <row r="21" spans="2:4" x14ac:dyDescent="0.25">
      <c r="B21">
        <v>199</v>
      </c>
      <c r="C21" t="s">
        <v>32</v>
      </c>
      <c r="D21" t="s">
        <v>18</v>
      </c>
    </row>
    <row r="22" spans="2:4" x14ac:dyDescent="0.25">
      <c r="B22">
        <v>863</v>
      </c>
      <c r="C22" t="s">
        <v>33</v>
      </c>
      <c r="D22" t="s">
        <v>18</v>
      </c>
    </row>
    <row r="23" spans="2:4" x14ac:dyDescent="0.25">
      <c r="B23">
        <v>113</v>
      </c>
      <c r="C23" t="s">
        <v>79</v>
      </c>
      <c r="D23" t="s">
        <v>18</v>
      </c>
    </row>
    <row r="24" spans="2:4" x14ac:dyDescent="0.25">
      <c r="B24">
        <v>437</v>
      </c>
      <c r="C24" t="s">
        <v>80</v>
      </c>
      <c r="D24" t="s">
        <v>18</v>
      </c>
    </row>
    <row r="25" spans="2:4" ht="45" x14ac:dyDescent="0.25">
      <c r="B25">
        <v>236</v>
      </c>
      <c r="C25" s="3" t="s">
        <v>81</v>
      </c>
      <c r="D25" t="s">
        <v>18</v>
      </c>
    </row>
    <row r="26" spans="2:4" x14ac:dyDescent="0.25">
      <c r="B26">
        <v>654</v>
      </c>
      <c r="C26" s="3" t="s">
        <v>82</v>
      </c>
      <c r="D26" t="s">
        <v>18</v>
      </c>
    </row>
    <row r="27" spans="2:4" x14ac:dyDescent="0.25">
      <c r="B27">
        <v>662</v>
      </c>
      <c r="C27" t="s">
        <v>83</v>
      </c>
      <c r="D27" t="s">
        <v>18</v>
      </c>
    </row>
    <row r="28" spans="2:4" x14ac:dyDescent="0.25">
      <c r="B28">
        <v>105</v>
      </c>
      <c r="C28" t="s">
        <v>84</v>
      </c>
      <c r="D28" t="s">
        <v>18</v>
      </c>
    </row>
    <row r="29" spans="2:4" x14ac:dyDescent="0.25">
      <c r="B29">
        <v>98</v>
      </c>
      <c r="C29" t="s">
        <v>85</v>
      </c>
      <c r="D29" t="s">
        <v>18</v>
      </c>
    </row>
    <row r="30" spans="2:4" x14ac:dyDescent="0.25">
      <c r="B30">
        <v>124</v>
      </c>
      <c r="C30" t="s">
        <v>86</v>
      </c>
      <c r="D30" t="s">
        <v>49</v>
      </c>
    </row>
    <row r="31" spans="2:4" x14ac:dyDescent="0.25">
      <c r="B31">
        <v>212</v>
      </c>
      <c r="C31" t="s">
        <v>87</v>
      </c>
      <c r="D31" t="s">
        <v>49</v>
      </c>
    </row>
    <row r="32" spans="2:4" x14ac:dyDescent="0.25">
      <c r="B32">
        <v>1203</v>
      </c>
      <c r="C32" t="s">
        <v>88</v>
      </c>
      <c r="D32" t="s">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665F7-2A47-4849-9374-5FC3BE7713BB}">
  <dimension ref="A1:K3"/>
  <sheetViews>
    <sheetView workbookViewId="0">
      <selection activeCell="F3" sqref="F3"/>
    </sheetView>
  </sheetViews>
  <sheetFormatPr defaultRowHeight="15" x14ac:dyDescent="0.25"/>
  <cols>
    <col min="1" max="2" width="11.5703125" bestFit="1" customWidth="1"/>
    <col min="3" max="3" width="37.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208</v>
      </c>
      <c r="C2" t="s">
        <v>89</v>
      </c>
      <c r="D2" s="2" t="s">
        <v>18</v>
      </c>
      <c r="F2" t="s">
        <v>15</v>
      </c>
      <c r="G2" s="1">
        <f>DATE(YEAR(A2),MONTH(A2),DAY(A2) + IF(F2 = "Y", 14, 7))</f>
        <v>44354</v>
      </c>
      <c r="H2" s="1">
        <f>DATE(YEAR(G2),MONTH(G2),DAY(G2)+7)</f>
        <v>44361</v>
      </c>
      <c r="I2" s="1">
        <f>DATE(YEAR(H2),MONTH(H2),DAY(H2)+14)</f>
        <v>44375</v>
      </c>
      <c r="J2" s="1">
        <f>DATE(YEAR(I2),MONTH(I2),DAY(I2)+28)</f>
        <v>44403</v>
      </c>
    </row>
    <row r="3" spans="1:11" x14ac:dyDescent="0.25">
      <c r="B3">
        <v>297</v>
      </c>
      <c r="C3" t="s">
        <v>90</v>
      </c>
      <c r="D3" s="2" t="s">
        <v>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603ED-64B5-4F47-AFAA-7F85BFF19FBE}">
  <dimension ref="A1:K23"/>
  <sheetViews>
    <sheetView workbookViewId="0">
      <selection activeCell="B5" sqref="B5"/>
    </sheetView>
  </sheetViews>
  <sheetFormatPr defaultRowHeight="15" x14ac:dyDescent="0.25"/>
  <cols>
    <col min="1" max="2" width="11.5703125" bestFit="1" customWidth="1"/>
    <col min="3" max="3" width="43.42578125" bestFit="1" customWidth="1"/>
    <col min="4" max="4" width="17.85546875" customWidth="1"/>
    <col min="6" max="6" width="22.7109375" bestFit="1" customWidth="1"/>
    <col min="7" max="7" width="15.28515625" style="1" bestFit="1" customWidth="1"/>
    <col min="8" max="8" width="16.42578125" bestFit="1" customWidth="1"/>
    <col min="9" max="10" width="15.28515625" bestFit="1" customWidth="1"/>
    <col min="11" max="11" width="20.28515625" bestFit="1" customWidth="1"/>
  </cols>
  <sheetData>
    <row r="1" spans="1:11" x14ac:dyDescent="0.25">
      <c r="A1" t="s">
        <v>2</v>
      </c>
      <c r="B1" t="s">
        <v>3</v>
      </c>
      <c r="C1" t="s">
        <v>4</v>
      </c>
      <c r="D1" t="s">
        <v>5</v>
      </c>
      <c r="E1" t="s">
        <v>6</v>
      </c>
      <c r="F1" t="s">
        <v>7</v>
      </c>
      <c r="G1" s="1" t="s">
        <v>8</v>
      </c>
      <c r="H1" t="s">
        <v>12</v>
      </c>
      <c r="I1" t="s">
        <v>8</v>
      </c>
      <c r="J1" t="s">
        <v>8</v>
      </c>
      <c r="K1" t="s">
        <v>9</v>
      </c>
    </row>
    <row r="2" spans="1:11" x14ac:dyDescent="0.25">
      <c r="A2" s="1">
        <v>44340</v>
      </c>
      <c r="B2">
        <v>70</v>
      </c>
      <c r="C2" t="s">
        <v>91</v>
      </c>
      <c r="D2" s="2" t="s">
        <v>14</v>
      </c>
      <c r="F2" t="s">
        <v>15</v>
      </c>
      <c r="G2" s="1">
        <f>DATE(YEAR(A2),MONTH(A2),DAY(A2) + IF(F2 = "Y", 14, 7))</f>
        <v>44354</v>
      </c>
      <c r="H2" s="1">
        <f>DATE(YEAR(G2),MONTH(G2),DAY(G2)+7)</f>
        <v>44361</v>
      </c>
      <c r="I2" s="1">
        <f>DATE(YEAR(H2),MONTH(H2),DAY(H2)+14)</f>
        <v>44375</v>
      </c>
      <c r="J2" s="1">
        <f>DATE(YEAR(I2),MONTH(I2),DAY(I2)+28)</f>
        <v>44403</v>
      </c>
    </row>
    <row r="3" spans="1:11" x14ac:dyDescent="0.25">
      <c r="B3">
        <v>121</v>
      </c>
      <c r="C3" t="s">
        <v>92</v>
      </c>
      <c r="D3" s="2" t="s">
        <v>14</v>
      </c>
    </row>
    <row r="4" spans="1:11" x14ac:dyDescent="0.25">
      <c r="B4">
        <v>53</v>
      </c>
      <c r="C4" t="s">
        <v>93</v>
      </c>
      <c r="D4" s="2" t="s">
        <v>14</v>
      </c>
    </row>
    <row r="5" spans="1:11" x14ac:dyDescent="0.25">
      <c r="B5">
        <v>303</v>
      </c>
      <c r="C5" t="s">
        <v>94</v>
      </c>
      <c r="D5" s="2" t="s">
        <v>14</v>
      </c>
    </row>
    <row r="6" spans="1:11" x14ac:dyDescent="0.25">
      <c r="B6">
        <v>494</v>
      </c>
      <c r="C6" t="s">
        <v>76</v>
      </c>
      <c r="D6" s="2" t="s">
        <v>18</v>
      </c>
    </row>
    <row r="7" spans="1:11" x14ac:dyDescent="0.25">
      <c r="B7">
        <v>198</v>
      </c>
      <c r="C7" t="s">
        <v>95</v>
      </c>
      <c r="D7" s="2" t="s">
        <v>18</v>
      </c>
    </row>
    <row r="8" spans="1:11" x14ac:dyDescent="0.25">
      <c r="B8">
        <v>213</v>
      </c>
      <c r="C8" t="s">
        <v>96</v>
      </c>
      <c r="D8" s="2" t="s">
        <v>18</v>
      </c>
    </row>
    <row r="9" spans="1:11" x14ac:dyDescent="0.25">
      <c r="B9">
        <v>322</v>
      </c>
      <c r="C9" t="s">
        <v>97</v>
      </c>
      <c r="D9" s="2" t="s">
        <v>18</v>
      </c>
    </row>
    <row r="10" spans="1:11" x14ac:dyDescent="0.25">
      <c r="B10">
        <v>152</v>
      </c>
      <c r="C10" t="s">
        <v>98</v>
      </c>
      <c r="D10" s="2" t="s">
        <v>18</v>
      </c>
    </row>
    <row r="11" spans="1:11" x14ac:dyDescent="0.25">
      <c r="B11">
        <v>300</v>
      </c>
      <c r="C11" t="s">
        <v>99</v>
      </c>
      <c r="D11" s="2" t="s">
        <v>18</v>
      </c>
    </row>
    <row r="12" spans="1:11" x14ac:dyDescent="0.25">
      <c r="B12">
        <v>5</v>
      </c>
      <c r="C12" t="s">
        <v>100</v>
      </c>
      <c r="D12" s="2" t="s">
        <v>18</v>
      </c>
    </row>
    <row r="13" spans="1:11" x14ac:dyDescent="0.25">
      <c r="B13">
        <v>139</v>
      </c>
      <c r="C13" t="s">
        <v>101</v>
      </c>
      <c r="D13" s="2" t="s">
        <v>18</v>
      </c>
    </row>
    <row r="14" spans="1:11" x14ac:dyDescent="0.25">
      <c r="B14">
        <v>377</v>
      </c>
      <c r="C14" t="s">
        <v>102</v>
      </c>
      <c r="D14" s="2" t="s">
        <v>18</v>
      </c>
    </row>
    <row r="15" spans="1:11" x14ac:dyDescent="0.25">
      <c r="B15">
        <v>91</v>
      </c>
      <c r="C15" t="s">
        <v>103</v>
      </c>
      <c r="D15" s="2" t="s">
        <v>18</v>
      </c>
    </row>
    <row r="16" spans="1:11" x14ac:dyDescent="0.25">
      <c r="B16">
        <v>62</v>
      </c>
      <c r="C16" t="s">
        <v>104</v>
      </c>
      <c r="D16" s="2" t="s">
        <v>18</v>
      </c>
    </row>
    <row r="17" spans="2:4" x14ac:dyDescent="0.25">
      <c r="B17">
        <v>55</v>
      </c>
      <c r="C17" t="s">
        <v>105</v>
      </c>
      <c r="D17" s="2" t="s">
        <v>18</v>
      </c>
    </row>
    <row r="18" spans="2:4" x14ac:dyDescent="0.25">
      <c r="B18">
        <v>647</v>
      </c>
      <c r="C18" t="s">
        <v>106</v>
      </c>
      <c r="D18" s="2" t="s">
        <v>18</v>
      </c>
    </row>
    <row r="19" spans="2:4" x14ac:dyDescent="0.25">
      <c r="B19">
        <v>673</v>
      </c>
      <c r="C19" t="s">
        <v>107</v>
      </c>
      <c r="D19" s="2" t="s">
        <v>18</v>
      </c>
    </row>
    <row r="20" spans="2:4" x14ac:dyDescent="0.25">
      <c r="B20">
        <v>416</v>
      </c>
      <c r="C20" t="s">
        <v>108</v>
      </c>
      <c r="D20" s="2" t="s">
        <v>18</v>
      </c>
    </row>
    <row r="21" spans="2:4" x14ac:dyDescent="0.25">
      <c r="B21">
        <v>698</v>
      </c>
      <c r="C21" t="s">
        <v>109</v>
      </c>
      <c r="D21" s="2" t="s">
        <v>18</v>
      </c>
    </row>
    <row r="22" spans="2:4" x14ac:dyDescent="0.25">
      <c r="B22">
        <v>309</v>
      </c>
      <c r="C22" t="s">
        <v>110</v>
      </c>
      <c r="D22" s="2" t="s">
        <v>18</v>
      </c>
    </row>
    <row r="23" spans="2:4" x14ac:dyDescent="0.25">
      <c r="B23">
        <v>338</v>
      </c>
      <c r="C23" t="s">
        <v>111</v>
      </c>
      <c r="D23" s="2"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Instructions</vt:lpstr>
      <vt:lpstr>BFS</vt:lpstr>
      <vt:lpstr>Backtracking</vt:lpstr>
      <vt:lpstr>Binary Search</vt:lpstr>
      <vt:lpstr>Bit Manipulation</vt:lpstr>
      <vt:lpstr>Bucket Sort</vt:lpstr>
      <vt:lpstr>DFS</vt:lpstr>
      <vt:lpstr>Design</vt:lpstr>
      <vt:lpstr>Dynamic Programming</vt:lpstr>
      <vt:lpstr>Fast_Slow Pointers</vt:lpstr>
      <vt:lpstr>Graph</vt:lpstr>
      <vt:lpstr>Greedy</vt:lpstr>
      <vt:lpstr>Heap</vt:lpstr>
      <vt:lpstr>In-Place Reversal of LinkedList</vt:lpstr>
      <vt:lpstr>Intervals</vt:lpstr>
      <vt:lpstr>Sliding Window</vt:lpstr>
      <vt:lpstr>Sorting</vt:lpstr>
      <vt:lpstr>Topological Sort</vt:lpstr>
      <vt:lpstr>Trie</vt:lpstr>
      <vt:lpstr>Two Pointers </vt:lpstr>
      <vt:lpstr>Union Find</vt:lpstr>
      <vt:lpstr>Arrays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Boachie</dc:creator>
  <cp:keywords/>
  <dc:description/>
  <cp:lastModifiedBy>Michael Boachie</cp:lastModifiedBy>
  <cp:revision/>
  <dcterms:created xsi:type="dcterms:W3CDTF">2021-05-25T00:01:34Z</dcterms:created>
  <dcterms:modified xsi:type="dcterms:W3CDTF">2021-05-25T03:37:45Z</dcterms:modified>
  <cp:category/>
  <cp:contentStatus/>
</cp:coreProperties>
</file>