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ousa\dev\inesctec_mrdt_hangfa_discovery_q2\doc\"/>
    </mc:Choice>
  </mc:AlternateContent>
  <xr:revisionPtr revIDLastSave="0" documentId="13_ncr:1_{D5B7C648-4AB1-42A5-8A2C-0DC7B2358EE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Bill Of Materials (BOM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4" i="1" l="1"/>
  <c r="J64" i="1"/>
  <c r="N64" i="1"/>
  <c r="J63" i="1"/>
  <c r="R62" i="1"/>
  <c r="J62" i="1"/>
  <c r="N62" i="1"/>
  <c r="N59" i="1"/>
  <c r="J59" i="1"/>
  <c r="J57" i="1"/>
  <c r="R54" i="1"/>
  <c r="R53" i="1"/>
  <c r="N54" i="1"/>
  <c r="N53" i="1"/>
  <c r="N52" i="1"/>
  <c r="N55" i="1"/>
  <c r="J54" i="1"/>
  <c r="J53" i="1"/>
  <c r="J52" i="1"/>
  <c r="J55" i="1"/>
  <c r="R50" i="1"/>
  <c r="R49" i="1"/>
  <c r="N50" i="1"/>
  <c r="N49" i="1"/>
  <c r="J50" i="1"/>
  <c r="J49" i="1"/>
  <c r="J41" i="1"/>
  <c r="N41" i="1"/>
  <c r="R41" i="1"/>
  <c r="R40" i="1"/>
  <c r="N40" i="1"/>
  <c r="J40" i="1"/>
  <c r="J42" i="1"/>
  <c r="J30" i="1"/>
  <c r="J38" i="1"/>
  <c r="N38" i="1"/>
  <c r="R37" i="1"/>
  <c r="N37" i="1"/>
  <c r="J37" i="1"/>
  <c r="R36" i="1"/>
  <c r="N36" i="1"/>
  <c r="J36" i="1"/>
  <c r="J35" i="1"/>
  <c r="N33" i="1"/>
  <c r="J33" i="1"/>
  <c r="N32" i="1"/>
  <c r="J32" i="1"/>
  <c r="N29" i="1"/>
  <c r="J29" i="1"/>
  <c r="R28" i="1"/>
  <c r="N28" i="1"/>
  <c r="J28" i="1"/>
  <c r="R26" i="1"/>
  <c r="R25" i="1"/>
  <c r="N26" i="1"/>
  <c r="N25" i="1"/>
  <c r="J26" i="1"/>
  <c r="J25" i="1"/>
  <c r="R20" i="1"/>
  <c r="R21" i="1"/>
  <c r="N21" i="1"/>
  <c r="N20" i="1"/>
  <c r="J21" i="1"/>
  <c r="J20" i="1"/>
  <c r="J24" i="1"/>
  <c r="J23" i="1"/>
  <c r="J22" i="1"/>
  <c r="N18" i="1"/>
  <c r="J18" i="1" l="1"/>
  <c r="R16" i="1"/>
  <c r="N16" i="1"/>
  <c r="J16" i="1"/>
  <c r="N15" i="1"/>
  <c r="R15" i="1"/>
  <c r="J15" i="1"/>
  <c r="R13" i="1"/>
  <c r="N13" i="1"/>
  <c r="R12" i="1"/>
  <c r="N12" i="1"/>
  <c r="J13" i="1"/>
  <c r="J12" i="1"/>
  <c r="R11" i="1"/>
  <c r="N11" i="1"/>
  <c r="J11" i="1"/>
  <c r="R9" i="1"/>
  <c r="N9" i="1"/>
  <c r="J9" i="1"/>
  <c r="N8" i="1"/>
  <c r="R8" i="1"/>
  <c r="J8" i="1"/>
  <c r="R7" i="1"/>
  <c r="N7" i="1"/>
  <c r="J7" i="1"/>
  <c r="R6" i="1"/>
  <c r="N6" i="1"/>
  <c r="J6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Barbosa Sousa</author>
  </authors>
  <commentList>
    <comment ref="P49" authorId="0" shapeId="0" xr:uid="{5D750E45-F6B7-40AA-81B0-871FB91F8B0F}">
      <text>
        <r>
          <rPr>
            <b/>
            <sz val="9"/>
            <color indexed="81"/>
            <rFont val="Tahoma"/>
            <charset val="1"/>
          </rPr>
          <t>Ricardo Barbosa Sousa:</t>
        </r>
        <r>
          <rPr>
            <sz val="9"/>
            <color indexed="81"/>
            <rFont val="Tahoma"/>
            <charset val="1"/>
          </rPr>
          <t xml:space="preserve">
not the same model as mouser nor digikey...</t>
        </r>
      </text>
    </comment>
    <comment ref="A55" authorId="0" shapeId="0" xr:uid="{E7C47F52-7EAA-44FB-9104-0DB8C35CA210}">
      <text>
        <r>
          <rPr>
            <b/>
            <sz val="9"/>
            <color indexed="81"/>
            <rFont val="Tahoma"/>
            <charset val="1"/>
          </rPr>
          <t>Ricardo Barbosa Sousa:</t>
        </r>
        <r>
          <rPr>
            <sz val="9"/>
            <color indexed="81"/>
            <rFont val="Tahoma"/>
            <charset val="1"/>
          </rPr>
          <t xml:space="preserve">
seems that the model is deprecated at the time of the elaboration of this BOM</t>
        </r>
      </text>
    </comment>
    <comment ref="H58" authorId="0" shapeId="0" xr:uid="{BAD7A7E9-1058-4050-9321-6B3758037230}">
      <text>
        <r>
          <rPr>
            <b/>
            <sz val="9"/>
            <color indexed="81"/>
            <rFont val="Tahoma"/>
            <charset val="1"/>
          </rPr>
          <t>Ricardo Barbosa Sousa:</t>
        </r>
        <r>
          <rPr>
            <sz val="9"/>
            <color indexed="81"/>
            <rFont val="Tahoma"/>
            <charset val="1"/>
          </rPr>
          <t xml:space="preserve">
request quote...</t>
        </r>
      </text>
    </comment>
    <comment ref="H60" authorId="0" shapeId="0" xr:uid="{2ECAA48D-24AE-4F11-A9E9-09BF252FF950}">
      <text>
        <r>
          <rPr>
            <b/>
            <sz val="9"/>
            <color indexed="81"/>
            <rFont val="Tahoma"/>
            <charset val="1"/>
          </rPr>
          <t>Ricardo Barbosa Sousa:</t>
        </r>
        <r>
          <rPr>
            <sz val="9"/>
            <color indexed="81"/>
            <rFont val="Tahoma"/>
            <charset val="1"/>
          </rPr>
          <t xml:space="preserve">
request quote...</t>
        </r>
      </text>
    </comment>
    <comment ref="A63" authorId="0" shapeId="0" xr:uid="{572B1589-CD2E-41C8-BC9D-CDFD3EE3BD60}">
      <text>
        <r>
          <rPr>
            <b/>
            <sz val="9"/>
            <color indexed="81"/>
            <rFont val="Tahoma"/>
            <charset val="1"/>
          </rPr>
          <t>Ricardo Barbosa Sousa:</t>
        </r>
        <r>
          <rPr>
            <sz val="9"/>
            <color indexed="81"/>
            <rFont val="Tahoma"/>
            <charset val="1"/>
          </rPr>
          <t xml:space="preserve">
supposedly, this camera reached its EOL...</t>
        </r>
      </text>
    </comment>
  </commentList>
</comments>
</file>

<file path=xl/sharedStrings.xml><?xml version="1.0" encoding="utf-8"?>
<sst xmlns="http://schemas.openxmlformats.org/spreadsheetml/2006/main" count="396" uniqueCount="170">
  <si>
    <t>Scroll to see the links</t>
  </si>
  <si>
    <t>€/un.</t>
  </si>
  <si>
    <t>#un.</t>
  </si>
  <si>
    <t>url</t>
  </si>
  <si>
    <t>comments</t>
  </si>
  <si>
    <t>€</t>
  </si>
  <si>
    <t>supplier 1</t>
  </si>
  <si>
    <t>supplier 2</t>
  </si>
  <si>
    <t>supplier 3</t>
  </si>
  <si>
    <t>(supplier alternatives focused on the Portuguese market)</t>
  </si>
  <si>
    <t>Original Hangfa Discovery Q2</t>
  </si>
  <si>
    <t>hangfa</t>
  </si>
  <si>
    <t>Discovery Q2</t>
  </si>
  <si>
    <t>-</t>
  </si>
  <si>
    <t>N/A</t>
  </si>
  <si>
    <t>ozrobotics</t>
  </si>
  <si>
    <t>hangfa-eu</t>
  </si>
  <si>
    <t>hangfa-cn</t>
  </si>
  <si>
    <t>only used the mechanical parts of the robot, all the electronics were rebuilt</t>
  </si>
  <si>
    <t>DC Motor Drivers</t>
  </si>
  <si>
    <t>Cytron 13A 5-30V Single DC Motor Driver</t>
  </si>
  <si>
    <t>DQ2</t>
  </si>
  <si>
    <t>reference ID</t>
  </si>
  <si>
    <t>MD10C R3</t>
  </si>
  <si>
    <t>cytron</t>
  </si>
  <si>
    <t>robotshop</t>
  </si>
  <si>
    <t>botland</t>
  </si>
  <si>
    <t>opencircuit</t>
  </si>
  <si>
    <t>Cytron 10A 5-30V Dual DC Motor Driver</t>
  </si>
  <si>
    <t>MDD10A</t>
  </si>
  <si>
    <t>(preferred) 10A should be more than ok for the motors, single channel facilitates the replacement of possible failed drivers</t>
  </si>
  <si>
    <t>Cytron 20A 6-30V Single DC Motor Driver</t>
  </si>
  <si>
    <t>MD20A</t>
  </si>
  <si>
    <t>(preferred alternative) dual channel drivers should be more cheap (only two required)</t>
  </si>
  <si>
    <t>Cytron 20A 6-30V Dual DC Motor Driver</t>
  </si>
  <si>
    <t>MDD20A</t>
  </si>
  <si>
    <t>Electronics Battery</t>
  </si>
  <si>
    <t>TAA10K3S15E5</t>
  </si>
  <si>
    <t>gensace</t>
  </si>
  <si>
    <t>mercadorc</t>
  </si>
  <si>
    <t>(preferred) max. continuous discharge of 150A and a 10000mAh capacity should be appropriate for more than 1h of continuous usage of the platform (accounting for sensors and other electronic devices)</t>
  </si>
  <si>
    <t>rcinnovations</t>
  </si>
  <si>
    <t>Tattu 8000mAh 11.1V 15C 3S1P Lipo</t>
  </si>
  <si>
    <t>Tattu 10000mAh 11.1V 15C 3S LiPo</t>
  </si>
  <si>
    <t>Gens ace 8000mAh 11.1V 100C 3S Lipo</t>
  </si>
  <si>
    <t>GEA8K3S100E5</t>
  </si>
  <si>
    <t>TAA80003S15E5</t>
  </si>
  <si>
    <t>smartmodelismo</t>
  </si>
  <si>
    <t>rcparts</t>
  </si>
  <si>
    <t>Electronics Battery Management System (BMS) Passive</t>
  </si>
  <si>
    <t>botnroll</t>
  </si>
  <si>
    <t>(preferred) peak current of 20A and continuous output of 10A, ok for the elctronics part; if you power the SBC to the electronics battery, probably go for the 40A BMS</t>
  </si>
  <si>
    <t>ptrobotics</t>
  </si>
  <si>
    <t>aliexpress</t>
  </si>
  <si>
    <t>18650 BMS Charger 3S 12.6V 20A Rev. 2.0</t>
  </si>
  <si>
    <t>18650 BMS Charger 3S 11.1~12.6V 40A</t>
  </si>
  <si>
    <t>DC 5-30V to 1.25-30V 8A Buck Boost Converter</t>
  </si>
  <si>
    <t>Arduino Mega 2560 Rev3</t>
  </si>
  <si>
    <t>Arduino Mega Proto Shield Rev3 (PCB)</t>
  </si>
  <si>
    <t>Female header stackable 8 pin (10 un.)</t>
  </si>
  <si>
    <t>Female header stackable 10 pin (10 un.)</t>
  </si>
  <si>
    <t>(optional) although we used IDC connectors to make it compatible with the original cables, you may use other</t>
  </si>
  <si>
    <t>(optional) allows to stack protoboard circuits on top of Arduino Mega and/or helps to have easy accessability to PWM and encoders signals using an oscilloscope</t>
  </si>
  <si>
    <t>Female header stackable 2x18 pin (2 un.)</t>
  </si>
  <si>
    <t>arduino</t>
  </si>
  <si>
    <t>(required)</t>
  </si>
  <si>
    <t>A000080</t>
  </si>
  <si>
    <t>A000067</t>
  </si>
  <si>
    <t>robertmauser</t>
  </si>
  <si>
    <t>rs</t>
  </si>
  <si>
    <t>(!!!always check different supplier alternatives for the same product / item!!!)</t>
  </si>
  <si>
    <t>IDC Header Straight 6-Way</t>
  </si>
  <si>
    <t>IDC Socket 6-Way</t>
  </si>
  <si>
    <t>Microcontroller Board Circuit</t>
  </si>
  <si>
    <t>Single Board Computer (SBC)</t>
  </si>
  <si>
    <t>LattePanda 3 Delta</t>
  </si>
  <si>
    <t>Powerbank Xiaomi Mi 50W 20000 mAh</t>
  </si>
  <si>
    <t>xiaomi</t>
  </si>
  <si>
    <t>PB200SZM</t>
  </si>
  <si>
    <t>lattepanda</t>
  </si>
  <si>
    <t>DFR0981</t>
  </si>
  <si>
    <t>farnell</t>
  </si>
  <si>
    <t>digikey</t>
  </si>
  <si>
    <t>mouser</t>
  </si>
  <si>
    <t>Samsung 970 EVO Plus 250 GB PCIe NVMe M.2</t>
  </si>
  <si>
    <t>MZ-V7S250BW</t>
  </si>
  <si>
    <t>samsung</t>
  </si>
  <si>
    <t>(optional) if you want to upgrade the 64GB storage (faster read and writing speeds, 64BG for data e.g.)</t>
  </si>
  <si>
    <t>amazon-es</t>
  </si>
  <si>
    <t>kuantokusta</t>
  </si>
  <si>
    <t>Single Board Computer (SBC) Battery (optional: power SBC through USB C PD protocol; if not used, DC/DC buck-boost converter to have 11-15VDC)</t>
  </si>
  <si>
    <t>(preferred) 50W &gt; minimum 24W, if 3A current consumption the 20000mAh allows for 6h+</t>
  </si>
  <si>
    <t>(not tested!)</t>
  </si>
  <si>
    <t>UGREEN Nexode Powerbank 100W 20000mAh</t>
  </si>
  <si>
    <t>ugreen</t>
  </si>
  <si>
    <t>Networking (optional: default network interfaces of the SBC may be ok for you)</t>
  </si>
  <si>
    <t>DC/DC Buck Boost Converter (optional: only required to ensure DC regulated power to the 2D/3D LiDARs, ethernet switch and/or power the SBC)</t>
  </si>
  <si>
    <t>Bingfu Antena WiFi Dual Band RP-SMA 25cm U.FL IPX IPEX MHF4 M.2 NGFF Intel</t>
  </si>
  <si>
    <t>bingfu</t>
  </si>
  <si>
    <t>BFN00525</t>
  </si>
  <si>
    <t>(optional)</t>
  </si>
  <si>
    <t>(optional) same Wi-Fi antennas as in F1TENTH</t>
  </si>
  <si>
    <t>brainboxes</t>
  </si>
  <si>
    <t>SW-005</t>
  </si>
  <si>
    <t>Brainboxes 5 Port Unmanaged Ethernet Switch 10/100Mbps</t>
  </si>
  <si>
    <t>(optional) if you want to have multiple 2D/3D LiDARs communicating to the SBC (single ethernet port…)</t>
  </si>
  <si>
    <t>Brainboxes 5 Port Unmanaged Ethernet Switch 10/100/1000Mbs</t>
  </si>
  <si>
    <t>SW-015</t>
  </si>
  <si>
    <t>(optional) some 3D LiDAR may surpass the 100Mbps requirement (depending on the configuration)</t>
  </si>
  <si>
    <t>NW114 20390</t>
  </si>
  <si>
    <t>(optional) facilitates the connection of the Hokuyo UST-10LX (short Ethernet cable)</t>
  </si>
  <si>
    <t>UGREEN RJ45 female coupler Gigabit Ethernet 1000Mbps</t>
  </si>
  <si>
    <t>UGREEN USB 3.0 Hub with 4-Port</t>
  </si>
  <si>
    <t>(optional) increases #USB ports available (e.g., joystick, keyboard and/or mouse adapter, etc.)</t>
  </si>
  <si>
    <t>CM219 50985</t>
  </si>
  <si>
    <t>Sensors
(depends on your desired perception system! Here only put the ones tested with the modified platform)</t>
  </si>
  <si>
    <t>Miscellaneous</t>
  </si>
  <si>
    <t>Inertial Measurement Units (IMUs)</t>
  </si>
  <si>
    <t>2D Laser Scanners</t>
  </si>
  <si>
    <t>3D Light Detection And Ranging (LiDAR)</t>
  </si>
  <si>
    <t>RGB + Depth Cameras</t>
  </si>
  <si>
    <t>Xsens MTi-630 AHRS</t>
  </si>
  <si>
    <t>Xsens MTi-3 AHRS</t>
  </si>
  <si>
    <t>xsens</t>
  </si>
  <si>
    <t>Hokuyo UST-10LX-H01/H02</t>
  </si>
  <si>
    <t>hokuyo-usa</t>
  </si>
  <si>
    <t>UST-10LX</t>
  </si>
  <si>
    <t>LDRobot D300 Kit LD-19</t>
  </si>
  <si>
    <t>D300</t>
  </si>
  <si>
    <t>ldrobot</t>
  </si>
  <si>
    <t>SLAMTEC RPLIDAR S2</t>
  </si>
  <si>
    <t>S2</t>
  </si>
  <si>
    <t>slamtec</t>
  </si>
  <si>
    <t>YDLIDAR X4</t>
  </si>
  <si>
    <t>X4</t>
  </si>
  <si>
    <t>ydlidar</t>
  </si>
  <si>
    <t>Livox Mid-360</t>
  </si>
  <si>
    <t>mid-360</t>
  </si>
  <si>
    <t>livox</t>
  </si>
  <si>
    <t>Ouster OS1 64</t>
  </si>
  <si>
    <t>os1-64</t>
  </si>
  <si>
    <t>ouster</t>
  </si>
  <si>
    <t>RoboSense RS-HELIOS-5515</t>
  </si>
  <si>
    <t>robosense</t>
  </si>
  <si>
    <t>rs-helios-5515</t>
  </si>
  <si>
    <t>Velodyne VLP-16</t>
  </si>
  <si>
    <t>vlp-16</t>
  </si>
  <si>
    <t>Intel RealSense D455</t>
  </si>
  <si>
    <t>d455</t>
  </si>
  <si>
    <t>intel</t>
  </si>
  <si>
    <t>l515</t>
  </si>
  <si>
    <t>Intel RealSense L515</t>
  </si>
  <si>
    <t>OAK-D Pro Fixed Focus</t>
  </si>
  <si>
    <t>A00565</t>
  </si>
  <si>
    <t>luxonis</t>
  </si>
  <si>
    <t>XT30 Connector - Pair Male/Female</t>
  </si>
  <si>
    <t>XT60 Connector - Pair Male/Female</t>
  </si>
  <si>
    <t>Terminal Blocks 10mm² VDE DIN EN 60998 - DIN EN 60999</t>
  </si>
  <si>
    <t>096-9065</t>
  </si>
  <si>
    <t>xt30</t>
  </si>
  <si>
    <t>xt60</t>
  </si>
  <si>
    <t>GND and Vcc (Vbattery or Vbms) buses</t>
  </si>
  <si>
    <t>(optional) connection from the inside to the exterior of the original Discovery Q2 metallic box</t>
  </si>
  <si>
    <t>(optional) DC derivation bus to power the sensors</t>
  </si>
  <si>
    <t>MTi-3-5A-DK</t>
  </si>
  <si>
    <t>MTi-630-DK</t>
  </si>
  <si>
    <t>xiaor-geek</t>
  </si>
  <si>
    <t>rlx</t>
  </si>
  <si>
    <t>generationrobots</t>
  </si>
  <si>
    <t>dfrobot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</si>
</sst>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i/>
      <sz val="12"/>
      <color rgb="FF9C0006"/>
      <name val="Calibri"/>
      <family val="2"/>
      <scheme val="minor"/>
    </font>
    <font>
      <b/>
      <u/>
      <sz val="11"/>
      <color theme="3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164" fontId="5" fillId="3" borderId="0" xfId="0" applyNumberFormat="1" applyFont="1" applyFill="1" applyAlignment="1">
      <alignment vertical="top"/>
    </xf>
    <xf numFmtId="0" fontId="5" fillId="3" borderId="4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2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/>
    </xf>
    <xf numFmtId="164" fontId="0" fillId="0" borderId="0" xfId="0" quotePrefix="1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4" xfId="0" applyBorder="1" applyAlignment="1">
      <alignment vertical="top"/>
    </xf>
    <xf numFmtId="164" fontId="0" fillId="0" borderId="0" xfId="0" applyNumberFormat="1" applyAlignment="1">
      <alignment vertical="top"/>
    </xf>
    <xf numFmtId="0" fontId="2" fillId="3" borderId="0" xfId="0" applyFont="1" applyFill="1" applyAlignment="1">
      <alignment vertical="top"/>
    </xf>
    <xf numFmtId="0" fontId="2" fillId="3" borderId="4" xfId="0" applyFont="1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0" xfId="0" applyFill="1" applyAlignment="1">
      <alignment vertical="top"/>
    </xf>
    <xf numFmtId="164" fontId="0" fillId="3" borderId="0" xfId="0" applyNumberFormat="1" applyFill="1" applyAlignment="1">
      <alignment vertical="top"/>
    </xf>
    <xf numFmtId="0" fontId="0" fillId="3" borderId="4" xfId="0" applyFill="1" applyBorder="1" applyAlignment="1">
      <alignment vertical="top"/>
    </xf>
    <xf numFmtId="0" fontId="0" fillId="0" borderId="0" xfId="0" quotePrefix="1" applyAlignment="1">
      <alignment vertical="top" wrapText="1"/>
    </xf>
    <xf numFmtId="0" fontId="2" fillId="3" borderId="2" xfId="0" applyFont="1" applyFill="1" applyBorder="1" applyAlignment="1">
      <alignment vertical="top"/>
    </xf>
    <xf numFmtId="164" fontId="2" fillId="3" borderId="0" xfId="0" applyNumberFormat="1" applyFont="1" applyFill="1" applyAlignment="1">
      <alignment vertical="top"/>
    </xf>
    <xf numFmtId="0" fontId="0" fillId="0" borderId="0" xfId="0" quotePrefix="1" applyAlignment="1">
      <alignment vertical="top"/>
    </xf>
    <xf numFmtId="0" fontId="6" fillId="2" borderId="0" xfId="1" applyFont="1" applyAlignment="1">
      <alignment vertical="top"/>
    </xf>
    <xf numFmtId="0" fontId="7" fillId="3" borderId="0" xfId="2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5" fillId="3" borderId="4" xfId="0" applyFont="1" applyFill="1" applyBorder="1" applyAlignment="1">
      <alignment vertical="top"/>
    </xf>
    <xf numFmtId="0" fontId="6" fillId="2" borderId="0" xfId="1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3" borderId="0" xfId="0" applyFont="1" applyFill="1" applyAlignment="1">
      <alignment vertical="top"/>
    </xf>
    <xf numFmtId="0" fontId="2" fillId="3" borderId="4" xfId="0" applyFont="1" applyFill="1" applyBorder="1" applyAlignment="1">
      <alignment vertical="top"/>
    </xf>
    <xf numFmtId="0" fontId="4" fillId="0" borderId="0" xfId="0" applyFont="1" applyAlignment="1">
      <alignment horizontal="center" vertical="top"/>
    </xf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igikey.pt/pt/products/detail/xsens-a-movella-brand/MTI-630-DK/10294560" TargetMode="External"/><Relationship Id="rId21" Type="http://schemas.openxmlformats.org/officeDocument/2006/relationships/hyperlink" Target="https://gensace.de/products/tattu-11-1v-15c-3s-10000mah-lipo-battery-pack" TargetMode="External"/><Relationship Id="rId42" Type="http://schemas.openxmlformats.org/officeDocument/2006/relationships/hyperlink" Target="https://www.aliexpress.us/item/3256806821997580.html" TargetMode="External"/><Relationship Id="rId63" Type="http://schemas.openxmlformats.org/officeDocument/2006/relationships/hyperlink" Target="https://www.ptrobotics.com/idc/957-idc-socket-6way.html" TargetMode="External"/><Relationship Id="rId84" Type="http://schemas.openxmlformats.org/officeDocument/2006/relationships/hyperlink" Target="https://pt.farnell.com/brainboxes/sw-015/ernet-switch-unmanaged-gigabit/dp/3604249" TargetMode="External"/><Relationship Id="rId138" Type="http://schemas.openxmlformats.org/officeDocument/2006/relationships/hyperlink" Target="https://www.digikey.pt/pt/products/detail/arducam/OAK-D-PRO-FF/23570902" TargetMode="External"/><Relationship Id="rId107" Type="http://schemas.openxmlformats.org/officeDocument/2006/relationships/hyperlink" Target="https://mauser.pt/catalog/product_info.php?products_id=096-9065" TargetMode="External"/><Relationship Id="rId11" Type="http://schemas.openxmlformats.org/officeDocument/2006/relationships/hyperlink" Target="https://botland.store/drivers-for-dc-motors/15818-cytron-mdd10a-dual-channel-30v-10a-motor-controller-5904422350444.html" TargetMode="External"/><Relationship Id="rId32" Type="http://schemas.openxmlformats.org/officeDocument/2006/relationships/hyperlink" Target="http://www.rcparts.eu/8000mah-gens-ace-bashing-100c-11.1v-lipo-battery-pack.html" TargetMode="External"/><Relationship Id="rId37" Type="http://schemas.openxmlformats.org/officeDocument/2006/relationships/hyperlink" Target="https://www.botnroll.com/en/bms/4974-li-ion-18650-bms-charger-pcb-prot-board-3s-11-1v-12-6v-40a-with-balance.html" TargetMode="External"/><Relationship Id="rId53" Type="http://schemas.openxmlformats.org/officeDocument/2006/relationships/hyperlink" Target="https://store.arduino.cc/en-pt/products/arduino-mega-proto-shield-rev3-pcb" TargetMode="External"/><Relationship Id="rId58" Type="http://schemas.openxmlformats.org/officeDocument/2006/relationships/hyperlink" Target="https://mauser.pt/catalog/product_info.php?products_id=011-0800" TargetMode="External"/><Relationship Id="rId74" Type="http://schemas.openxmlformats.org/officeDocument/2006/relationships/hyperlink" Target="https://www.amazon.es/-/pt/dp/B0C3GTMX5M" TargetMode="External"/><Relationship Id="rId79" Type="http://schemas.openxmlformats.org/officeDocument/2006/relationships/hyperlink" Target="https://www.brainboxes.com/files/catalog/product/SW/SW-005/documents/SW-005-datasheet.pdf" TargetMode="External"/><Relationship Id="rId102" Type="http://schemas.openxmlformats.org/officeDocument/2006/relationships/hyperlink" Target="https://ouster.com/products/hardware/vlp-16" TargetMode="External"/><Relationship Id="rId123" Type="http://schemas.openxmlformats.org/officeDocument/2006/relationships/hyperlink" Target="https://rlx.sk/en/object-detection-proximity-sensor-lidar-gesture/6388-ydlidar-x4-360-degree-2d-lidar-ranging-sensor-for-ros-robot-slam-3d-reconstruction-er-sep18014l.html" TargetMode="External"/><Relationship Id="rId128" Type="http://schemas.openxmlformats.org/officeDocument/2006/relationships/hyperlink" Target="https://www.dfrobot.com/product-2610.html" TargetMode="External"/><Relationship Id="rId5" Type="http://schemas.openxmlformats.org/officeDocument/2006/relationships/hyperlink" Target="https://www.cytron.io/p-10amp-5v-30v-dc-motor-driver" TargetMode="External"/><Relationship Id="rId90" Type="http://schemas.openxmlformats.org/officeDocument/2006/relationships/hyperlink" Target="https://www.amazon.es/-/pt/dp/B0CD1BHXPZ" TargetMode="External"/><Relationship Id="rId95" Type="http://schemas.openxmlformats.org/officeDocument/2006/relationships/hyperlink" Target="https://hokuyo-usa.com/products/lidar-obstacle-detection/ust-10lx" TargetMode="External"/><Relationship Id="rId22" Type="http://schemas.openxmlformats.org/officeDocument/2006/relationships/hyperlink" Target="https://gensace.de/products/tattu-11-1v-15c-3s-10000mah-lipo-battery-pack" TargetMode="External"/><Relationship Id="rId27" Type="http://schemas.openxmlformats.org/officeDocument/2006/relationships/hyperlink" Target="https://gensace.de/products/gens-ace-8000mah-11-1v-100c-3s1p-lipo-battery-pack-with-ec5-bashing-series" TargetMode="External"/><Relationship Id="rId43" Type="http://schemas.openxmlformats.org/officeDocument/2006/relationships/hyperlink" Target="https://www.aliexpress.us/item/3256804373833556.html" TargetMode="External"/><Relationship Id="rId48" Type="http://schemas.openxmlformats.org/officeDocument/2006/relationships/hyperlink" Target="https://opencircuit.pt/product/female-header-stackable-10-pin" TargetMode="External"/><Relationship Id="rId64" Type="http://schemas.openxmlformats.org/officeDocument/2006/relationships/hyperlink" Target="https://www.mi.com/global/product/mi-50w-power-bank-20000/" TargetMode="External"/><Relationship Id="rId69" Type="http://schemas.openxmlformats.org/officeDocument/2006/relationships/hyperlink" Target="https://www.samsung.com/pt/memory-storage/nvme-ssd/970-evoplus-nvme-m2-ssd-mz-v7s250bw/" TargetMode="External"/><Relationship Id="rId113" Type="http://schemas.openxmlformats.org/officeDocument/2006/relationships/hyperlink" Target="https://pt.mouser.com/ProductDetail/Movella-Xsens/MTi-3-5A-DK?qs=9vOqFld9vZVm8SUT4T13Og%3D%3D" TargetMode="External"/><Relationship Id="rId118" Type="http://schemas.openxmlformats.org/officeDocument/2006/relationships/hyperlink" Target="https://pt.farnell.com/xsens/mti-630-dk/development-kit-inertial-sensor/dp/3225728" TargetMode="External"/><Relationship Id="rId134" Type="http://schemas.openxmlformats.org/officeDocument/2006/relationships/hyperlink" Target="https://pt.rs-online.com/web/p/camaras-de-profundidad/2026353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s://www.brainboxes.com/files/catalog/product/SW/SW-015/documents/SW-015-datasheet.pdf" TargetMode="External"/><Relationship Id="rId85" Type="http://schemas.openxmlformats.org/officeDocument/2006/relationships/hyperlink" Target="https://www.digikey.pt/pt/products/detail/brainboxes/SW-015/13152346" TargetMode="External"/><Relationship Id="rId12" Type="http://schemas.openxmlformats.org/officeDocument/2006/relationships/hyperlink" Target="https://opencircuit.shop/product/10amp-5v-30v-dc-motor-driver-2-channels" TargetMode="External"/><Relationship Id="rId17" Type="http://schemas.openxmlformats.org/officeDocument/2006/relationships/hyperlink" Target="https://www.cytron.io/p-20amp-6v-30v-dc-motor-driver" TargetMode="External"/><Relationship Id="rId33" Type="http://schemas.openxmlformats.org/officeDocument/2006/relationships/hyperlink" Target="https://www.botnroll.com/en/bms/2558-li-ion-18650-bms-charger-pcb-prot-board-3s-12-6v-20a.html" TargetMode="External"/><Relationship Id="rId38" Type="http://schemas.openxmlformats.org/officeDocument/2006/relationships/hyperlink" Target="https://www.botnroll.com/en/bms/4974-li-ion-18650-bms-charger-pcb-prot-board-3s-11-1v-12-6v-40a-with-balance.html" TargetMode="External"/><Relationship Id="rId59" Type="http://schemas.openxmlformats.org/officeDocument/2006/relationships/hyperlink" Target="https://mauser.pt/catalog/product_info.php?products_id=011-0827" TargetMode="External"/><Relationship Id="rId103" Type="http://schemas.openxmlformats.org/officeDocument/2006/relationships/hyperlink" Target="https://www.intelrealsense.com/depth-camera-d455/" TargetMode="External"/><Relationship Id="rId108" Type="http://schemas.openxmlformats.org/officeDocument/2006/relationships/hyperlink" Target="https://www.digikey.pt/pt/products/detail/dfrobot/FIT0586/9559255" TargetMode="External"/><Relationship Id="rId124" Type="http://schemas.openxmlformats.org/officeDocument/2006/relationships/hyperlink" Target="https://www.amazon.es/-/pt/dp/B0B1VD2PJH" TargetMode="External"/><Relationship Id="rId129" Type="http://schemas.openxmlformats.org/officeDocument/2006/relationships/hyperlink" Target="https://store.dji.com/pt/product/livox-mid-360" TargetMode="External"/><Relationship Id="rId54" Type="http://schemas.openxmlformats.org/officeDocument/2006/relationships/hyperlink" Target="https://mauser.pt/catalog/product_info.php?products_id=096-2436" TargetMode="External"/><Relationship Id="rId70" Type="http://schemas.openxmlformats.org/officeDocument/2006/relationships/hyperlink" Target="https://www.amazon.es/dp/B07MHXYL6T" TargetMode="External"/><Relationship Id="rId75" Type="http://schemas.openxmlformats.org/officeDocument/2006/relationships/hyperlink" Target="https://eu.ugreen.com/products/25188" TargetMode="External"/><Relationship Id="rId91" Type="http://schemas.openxmlformats.org/officeDocument/2006/relationships/hyperlink" Target="https://eu.ugreen.com/products/ugreen-usb-hub-3-0-ultra-slim-4-port-usb-3-hub-with-5gbps-data-transfer" TargetMode="External"/><Relationship Id="rId96" Type="http://schemas.openxmlformats.org/officeDocument/2006/relationships/hyperlink" Target="https://www.ldrobot.com/ProductDetails?sensor_name=D300+Kit" TargetMode="External"/><Relationship Id="rId140" Type="http://schemas.openxmlformats.org/officeDocument/2006/relationships/vmlDrawing" Target="../drawings/vmlDrawing1.vml"/><Relationship Id="rId1" Type="http://schemas.openxmlformats.org/officeDocument/2006/relationships/hyperlink" Target="https://www.hangfa-europe.com/en/omni-robot/discovery/discoveryq2" TargetMode="External"/><Relationship Id="rId6" Type="http://schemas.openxmlformats.org/officeDocument/2006/relationships/hyperlink" Target="https://eu.robotshop.com/products/cytron-13a-5-30v-single-dc-motor-controller" TargetMode="External"/><Relationship Id="rId23" Type="http://schemas.openxmlformats.org/officeDocument/2006/relationships/hyperlink" Target="https://www.mercadorc.es/Tattu-111V-15C-3S-10000mAh-Lipo-Battery-Pack/en" TargetMode="External"/><Relationship Id="rId28" Type="http://schemas.openxmlformats.org/officeDocument/2006/relationships/hyperlink" Target="https://gensace.de/products/gens-ace-8000mah-11-1v-100c-3s1p-lipo-battery-pack-with-ec5-bashing-series" TargetMode="External"/><Relationship Id="rId49" Type="http://schemas.openxmlformats.org/officeDocument/2006/relationships/hyperlink" Target="https://opencircuit.pt/product/female-header-stackable-2x18-pin" TargetMode="External"/><Relationship Id="rId114" Type="http://schemas.openxmlformats.org/officeDocument/2006/relationships/hyperlink" Target="https://www.digikey.pt/pt/products/detail/xsens-a-movella-brand/MTI-3-5A-DK/18718047" TargetMode="External"/><Relationship Id="rId119" Type="http://schemas.openxmlformats.org/officeDocument/2006/relationships/hyperlink" Target="https://eu.robotshop.com/products/hokuyo-ust-10lx-scanning-laser-rangefinder-eu" TargetMode="External"/><Relationship Id="rId44" Type="http://schemas.openxmlformats.org/officeDocument/2006/relationships/hyperlink" Target="https://opencircuit.pt/product/female-header-stackable-8-pin" TargetMode="External"/><Relationship Id="rId60" Type="http://schemas.openxmlformats.org/officeDocument/2006/relationships/hyperlink" Target="https://pt.rs-online.com/web/p/conectores-macho-para-pcb/8323496" TargetMode="External"/><Relationship Id="rId65" Type="http://schemas.openxmlformats.org/officeDocument/2006/relationships/hyperlink" Target="https://www.lattepanda.com/lattepanda-3-delta" TargetMode="External"/><Relationship Id="rId81" Type="http://schemas.openxmlformats.org/officeDocument/2006/relationships/hyperlink" Target="https://pt.farnell.com/brainboxes/sw-005/switch-n-w-5port-100mbps-din-rail/dp/2383213" TargetMode="External"/><Relationship Id="rId86" Type="http://schemas.openxmlformats.org/officeDocument/2006/relationships/hyperlink" Target="https://pt.mouser.com/ProductDetail/Brainboxes/SW-015?qs=W%2FMpXkg%252BdQ6e4NboBK2WDQ%3D%3D" TargetMode="External"/><Relationship Id="rId130" Type="http://schemas.openxmlformats.org/officeDocument/2006/relationships/hyperlink" Target="https://www.generationrobots.com/en/403897-rs-helios-32-5515-3d-lidar-laser-range-finder.html" TargetMode="External"/><Relationship Id="rId135" Type="http://schemas.openxmlformats.org/officeDocument/2006/relationships/hyperlink" Target="https://www.digikey.pt/pt/products/detail/intel-realsense/82638L515G1PRQ/11688015" TargetMode="External"/><Relationship Id="rId13" Type="http://schemas.openxmlformats.org/officeDocument/2006/relationships/hyperlink" Target="https://www.cytron.io/p-20amp-6v-30v-dc-motor-driver" TargetMode="External"/><Relationship Id="rId18" Type="http://schemas.openxmlformats.org/officeDocument/2006/relationships/hyperlink" Target="https://eu.robotshop.com/products/cytron-20a-6v-30v-dual-dc-motor-driver" TargetMode="External"/><Relationship Id="rId39" Type="http://schemas.openxmlformats.org/officeDocument/2006/relationships/hyperlink" Target="https://www.ptrobotics.com/el-wire-fio-electroiluminescente/7232-18650-lithium-battery-bms-protection-board-3s-111v-126v-40a.html" TargetMode="External"/><Relationship Id="rId109" Type="http://schemas.openxmlformats.org/officeDocument/2006/relationships/hyperlink" Target="https://www.aliexpress.us/item/3256806414638022.html" TargetMode="External"/><Relationship Id="rId34" Type="http://schemas.openxmlformats.org/officeDocument/2006/relationships/hyperlink" Target="https://www.ptrobotics.com/baterias-litium/7231-18650-lithium-battery-bms-protection-board-3s-126v-20a.html" TargetMode="External"/><Relationship Id="rId50" Type="http://schemas.openxmlformats.org/officeDocument/2006/relationships/hyperlink" Target="https://store.arduino.cc/en-pt/products/arduino-mega-2560-rev3" TargetMode="External"/><Relationship Id="rId55" Type="http://schemas.openxmlformats.org/officeDocument/2006/relationships/hyperlink" Target="https://mauser.pt/catalog/product_info.php?products_id=096-2472" TargetMode="External"/><Relationship Id="rId76" Type="http://schemas.openxmlformats.org/officeDocument/2006/relationships/hyperlink" Target="https://eu.ugreen.com/products/25188" TargetMode="External"/><Relationship Id="rId97" Type="http://schemas.openxmlformats.org/officeDocument/2006/relationships/hyperlink" Target="https://www.slamtec.com/en/S2" TargetMode="External"/><Relationship Id="rId104" Type="http://schemas.openxmlformats.org/officeDocument/2006/relationships/hyperlink" Target="https://www.intelrealsense.com/lidar-camera-l515/" TargetMode="External"/><Relationship Id="rId120" Type="http://schemas.openxmlformats.org/officeDocument/2006/relationships/hyperlink" Target="https://eu.robotshop.com/products/ldrobot-d300-lidar-kit" TargetMode="External"/><Relationship Id="rId125" Type="http://schemas.openxmlformats.org/officeDocument/2006/relationships/hyperlink" Target="https://www.generationrobots.com/en/403961-360-degree-laser-scanner-rplidar-s2.html" TargetMode="External"/><Relationship Id="rId141" Type="http://schemas.openxmlformats.org/officeDocument/2006/relationships/comments" Target="../comments1.xml"/><Relationship Id="rId7" Type="http://schemas.openxmlformats.org/officeDocument/2006/relationships/hyperlink" Target="https://botland.store/motor-drivers-modules/12397-cytron-md10c-single-channel-30v-13a-motor-controller-5904422340995.html" TargetMode="External"/><Relationship Id="rId71" Type="http://schemas.openxmlformats.org/officeDocument/2006/relationships/hyperlink" Target="https://www.kuantokusta.pt/p/240736/samsung-250gb-970-evo-plus-nvme-m2-mz-v7s250bw" TargetMode="External"/><Relationship Id="rId92" Type="http://schemas.openxmlformats.org/officeDocument/2006/relationships/hyperlink" Target="https://www.kuantokusta.pt/p/10379518/ugreen-hub-usb-4-portas-usb-30-cinza" TargetMode="External"/><Relationship Id="rId2" Type="http://schemas.openxmlformats.org/officeDocument/2006/relationships/hyperlink" Target="https://www.hangfa-europe.com/en/omni-robot/discovery/discoveryq2" TargetMode="External"/><Relationship Id="rId29" Type="http://schemas.openxmlformats.org/officeDocument/2006/relationships/hyperlink" Target="https://www.mercadorc.es/TATTU-8000mAh-111V-15/30C-3S1P-Lipo-Battery-Pack" TargetMode="External"/><Relationship Id="rId24" Type="http://schemas.openxmlformats.org/officeDocument/2006/relationships/hyperlink" Target="https://rc-innovations.es/en/shop/6928493302149-tattu-10000mah-11-1v-3s-15c-lipo-battery-7718" TargetMode="External"/><Relationship Id="rId40" Type="http://schemas.openxmlformats.org/officeDocument/2006/relationships/hyperlink" Target="https://pt.aliexpress.com/item/32835818466.html" TargetMode="External"/><Relationship Id="rId45" Type="http://schemas.openxmlformats.org/officeDocument/2006/relationships/hyperlink" Target="https://opencircuit.pt/product/female-header-stackable-10-pin" TargetMode="External"/><Relationship Id="rId66" Type="http://schemas.openxmlformats.org/officeDocument/2006/relationships/hyperlink" Target="https://pt.farnell.com/dfrobot/dfr0981/lattepanda-3-delta-board-2ghz/dp/3954473" TargetMode="External"/><Relationship Id="rId87" Type="http://schemas.openxmlformats.org/officeDocument/2006/relationships/hyperlink" Target="https://www.ugreen.pl/en/products/cables/ethernet/ugreen-network-connector-ethernet-rj45-10-gbps-network-cable-connector-black-nw114-20390-99748" TargetMode="External"/><Relationship Id="rId110" Type="http://schemas.openxmlformats.org/officeDocument/2006/relationships/hyperlink" Target="https://www.aliexpress.us/item/3256806917123984.html" TargetMode="External"/><Relationship Id="rId115" Type="http://schemas.openxmlformats.org/officeDocument/2006/relationships/hyperlink" Target="https://pt.farnell.com/xsens/mti-3-0i-dk/dev-kit-3-axis-accel-gyro-magnetometer/dp/3793984" TargetMode="External"/><Relationship Id="rId131" Type="http://schemas.openxmlformats.org/officeDocument/2006/relationships/hyperlink" Target="https://eu.robotshop.com/products/robosense-rs-helios-5515-lidar-150-m" TargetMode="External"/><Relationship Id="rId136" Type="http://schemas.openxmlformats.org/officeDocument/2006/relationships/hyperlink" Target="https://shop.luxonis.com/products/oak-d-pro" TargetMode="External"/><Relationship Id="rId61" Type="http://schemas.openxmlformats.org/officeDocument/2006/relationships/hyperlink" Target="https://pt.rs-online.com/web/p/conectores-idc/8323648" TargetMode="External"/><Relationship Id="rId82" Type="http://schemas.openxmlformats.org/officeDocument/2006/relationships/hyperlink" Target="https://www.digikey.pt/pt/products/detail/brainboxes/SW-005/10707220" TargetMode="External"/><Relationship Id="rId19" Type="http://schemas.openxmlformats.org/officeDocument/2006/relationships/hyperlink" Target="https://botland.store/motor-drivers-modules/18881-cytron-mdd20a-two-channel-motor-driver-30v20a-5904422384180.html" TargetMode="External"/><Relationship Id="rId14" Type="http://schemas.openxmlformats.org/officeDocument/2006/relationships/hyperlink" Target="https://eu.robotshop.com/products/cytron-20a-6-30v-single-dc-motor-controller" TargetMode="External"/><Relationship Id="rId30" Type="http://schemas.openxmlformats.org/officeDocument/2006/relationships/hyperlink" Target="https://rc-innovations.es/en/shop/6928493302125-tattu-8000mah-11-1v-3s-15c-lipo-battery-7720" TargetMode="External"/><Relationship Id="rId35" Type="http://schemas.openxmlformats.org/officeDocument/2006/relationships/hyperlink" Target="https://pt.aliexpress.com/i/32809110553.html" TargetMode="External"/><Relationship Id="rId56" Type="http://schemas.openxmlformats.org/officeDocument/2006/relationships/hyperlink" Target="https://opencircuit.shop/product/arduino-mega-proto-shield-rev3-pcb" TargetMode="External"/><Relationship Id="rId77" Type="http://schemas.openxmlformats.org/officeDocument/2006/relationships/hyperlink" Target="https://www.amazon.es/dp/B08FX3QXRQ" TargetMode="External"/><Relationship Id="rId100" Type="http://schemas.openxmlformats.org/officeDocument/2006/relationships/hyperlink" Target="https://ouster.com/products/hardware/os1-lidar-sensor" TargetMode="External"/><Relationship Id="rId105" Type="http://schemas.openxmlformats.org/officeDocument/2006/relationships/hyperlink" Target="https://shop.luxonis.com/products/oak-d-pro" TargetMode="External"/><Relationship Id="rId126" Type="http://schemas.openxmlformats.org/officeDocument/2006/relationships/hyperlink" Target="https://www.generationrobots.com/en/401755-hokuyo-ust-10lx-scanning-laser-range-finder.html" TargetMode="External"/><Relationship Id="rId8" Type="http://schemas.openxmlformats.org/officeDocument/2006/relationships/hyperlink" Target="https://opencircuit.shop/product/10amp-5v-30v-dc-motor-driver" TargetMode="External"/><Relationship Id="rId51" Type="http://schemas.openxmlformats.org/officeDocument/2006/relationships/hyperlink" Target="https://store.arduino.cc/en-pt/products/arduino-mega-2560-rev3" TargetMode="External"/><Relationship Id="rId72" Type="http://schemas.openxmlformats.org/officeDocument/2006/relationships/hyperlink" Target="https://www.amazon.es/-/pt/dp/B0BFBBQQXK" TargetMode="External"/><Relationship Id="rId93" Type="http://schemas.openxmlformats.org/officeDocument/2006/relationships/hyperlink" Target="https://www.movella.com/products/sensor-modules/xsens-mti-630-ahrs" TargetMode="External"/><Relationship Id="rId98" Type="http://schemas.openxmlformats.org/officeDocument/2006/relationships/hyperlink" Target="https://www.ydlidar.com/products/view/5.html" TargetMode="External"/><Relationship Id="rId121" Type="http://schemas.openxmlformats.org/officeDocument/2006/relationships/hyperlink" Target="https://eu.robotshop.com/products/rplidar-s2-360-laser-scanner-30-m" TargetMode="External"/><Relationship Id="rId3" Type="http://schemas.openxmlformats.org/officeDocument/2006/relationships/hyperlink" Target="https://ozrobotics.com/shop/discovery-q2-robot-platform/" TargetMode="External"/><Relationship Id="rId25" Type="http://schemas.openxmlformats.org/officeDocument/2006/relationships/hyperlink" Target="https://gensace.de/products/tattu-8000mah-11-1v-15c-3s1p-lipo-battery-pack-with-ec5-plug" TargetMode="External"/><Relationship Id="rId46" Type="http://schemas.openxmlformats.org/officeDocument/2006/relationships/hyperlink" Target="https://opencircuit.pt/product/female-header-stackable-2x18-pin" TargetMode="External"/><Relationship Id="rId67" Type="http://schemas.openxmlformats.org/officeDocument/2006/relationships/hyperlink" Target="https://www.digikey.pt/pt/products/detail/dfrobot/DFR0981/16529559" TargetMode="External"/><Relationship Id="rId116" Type="http://schemas.openxmlformats.org/officeDocument/2006/relationships/hyperlink" Target="https://pt.mouser.com/ProductDetail/Movella-Xsens/MTi-630-DK?qs=T3oQrply3y%2Fij%2F%252BbZ6p1ew%3D%3D" TargetMode="External"/><Relationship Id="rId137" Type="http://schemas.openxmlformats.org/officeDocument/2006/relationships/hyperlink" Target="https://pt.mouser.com/ProductDetail/Luxonis/OAK-D-PRO-FF?qs=Znm5pLBrcAK58KqDdxCLeQ%3D%3D" TargetMode="External"/><Relationship Id="rId20" Type="http://schemas.openxmlformats.org/officeDocument/2006/relationships/hyperlink" Target="https://opencircuit.pt/product/20amp-6v-30v-dc-motor-driver-2-channels" TargetMode="External"/><Relationship Id="rId41" Type="http://schemas.openxmlformats.org/officeDocument/2006/relationships/hyperlink" Target="https://www.aliexpress.us/item/3256806821997580.html" TargetMode="External"/><Relationship Id="rId62" Type="http://schemas.openxmlformats.org/officeDocument/2006/relationships/hyperlink" Target="https://www.ptrobotics.com/idc/4469-idc-header-straight-6way.html" TargetMode="External"/><Relationship Id="rId83" Type="http://schemas.openxmlformats.org/officeDocument/2006/relationships/hyperlink" Target="https://pt.mouser.com/ProductDetail/Brainboxes/SW-005?qs=BJlw7L4Cy7944%2FIWYfp8eA%3D%3D" TargetMode="External"/><Relationship Id="rId88" Type="http://schemas.openxmlformats.org/officeDocument/2006/relationships/hyperlink" Target="https://www.kuantokusta.pt/p/7909830/ugreen-extensao-nw114-uniao-rj45-preta?sort=5" TargetMode="External"/><Relationship Id="rId111" Type="http://schemas.openxmlformats.org/officeDocument/2006/relationships/hyperlink" Target="https://www.digikey.pt/pt/products/detail/dfrobot/FIT0587/9559256" TargetMode="External"/><Relationship Id="rId132" Type="http://schemas.openxmlformats.org/officeDocument/2006/relationships/hyperlink" Target="https://pt.mouser.com/ProductDetail/Intel/82635DSD455?qs=sPbYRqrBIVkW8YqcWqMK9g%3D%3D" TargetMode="External"/><Relationship Id="rId15" Type="http://schemas.openxmlformats.org/officeDocument/2006/relationships/hyperlink" Target="https://opencircuit.shop/product/20amp-6v-30v-dc-motor-driver" TargetMode="External"/><Relationship Id="rId36" Type="http://schemas.openxmlformats.org/officeDocument/2006/relationships/hyperlink" Target="https://www.botnroll.com/en/bms/2558-li-ion-18650-bms-charger-pcb-prot-board-3s-12-6v-20a.html" TargetMode="External"/><Relationship Id="rId57" Type="http://schemas.openxmlformats.org/officeDocument/2006/relationships/hyperlink" Target="https://www.botnroll.com/en/controller-boards/53-arduino-mega-2560-8058333490083.html" TargetMode="External"/><Relationship Id="rId106" Type="http://schemas.openxmlformats.org/officeDocument/2006/relationships/hyperlink" Target="https://mauser.pt/catalog/product_info.php?products_id=096-9065" TargetMode="External"/><Relationship Id="rId127" Type="http://schemas.openxmlformats.org/officeDocument/2006/relationships/hyperlink" Target="https://www.amazon.es/-/pt/dp/B0B1MJSWCD" TargetMode="External"/><Relationship Id="rId10" Type="http://schemas.openxmlformats.org/officeDocument/2006/relationships/hyperlink" Target="https://www.cytron.io/p-10amp-5v-30v-dc-motor-driver-2-channels" TargetMode="External"/><Relationship Id="rId31" Type="http://schemas.openxmlformats.org/officeDocument/2006/relationships/hyperlink" Target="https://smartmodelismo.pt/produto/bateria-8000mah-11-1v-100c-lipo-3s-pack-ec5-plug-bashing-series-gens-ace/" TargetMode="External"/><Relationship Id="rId52" Type="http://schemas.openxmlformats.org/officeDocument/2006/relationships/hyperlink" Target="https://store.arduino.cc/en-pt/products/arduino-mega-proto-shield-rev3-pcb" TargetMode="External"/><Relationship Id="rId73" Type="http://schemas.openxmlformats.org/officeDocument/2006/relationships/hyperlink" Target="https://www.kuantokusta.pt/p/7781139/xiaomi-mi-50w-20000-mah-black" TargetMode="External"/><Relationship Id="rId78" Type="http://schemas.openxmlformats.org/officeDocument/2006/relationships/hyperlink" Target="https://bingfushop.com/products/bingfu-u-fl-ipx-ipex-mhf4-to-rp-sma-female-bulkhead-mount-wifi-antenna-cable-30cm-12-inch-2-pack-for-intel-ax200ngw-8265ac-8265ngw-7265ac-9560ac-m-2-ngff-interface-wireless-network-card-wifi-adapter" TargetMode="External"/><Relationship Id="rId94" Type="http://schemas.openxmlformats.org/officeDocument/2006/relationships/hyperlink" Target="https://www.movella.com/products/sensor-modules/xsens-mti-3-ahrs" TargetMode="External"/><Relationship Id="rId99" Type="http://schemas.openxmlformats.org/officeDocument/2006/relationships/hyperlink" Target="https://www.livoxtech.com/mid-360" TargetMode="External"/><Relationship Id="rId101" Type="http://schemas.openxmlformats.org/officeDocument/2006/relationships/hyperlink" Target="https://www.robosense.ai/en/rslidar/RS-Helios" TargetMode="External"/><Relationship Id="rId122" Type="http://schemas.openxmlformats.org/officeDocument/2006/relationships/hyperlink" Target="https://www.xiaorgeek.net/products/ydlidar-x4-lidar-ranging-sensor-module" TargetMode="External"/><Relationship Id="rId4" Type="http://schemas.openxmlformats.org/officeDocument/2006/relationships/hyperlink" Target="http://www.cdhfyy.com/EN/robot/DiscoveryQ2.html" TargetMode="External"/><Relationship Id="rId9" Type="http://schemas.openxmlformats.org/officeDocument/2006/relationships/hyperlink" Target="https://eu.robotshop.com/products/cytron-10a-5-30v-dual-channel-dc-motor-driver" TargetMode="External"/><Relationship Id="rId26" Type="http://schemas.openxmlformats.org/officeDocument/2006/relationships/hyperlink" Target="https://gensace.de/products/tattu-8000mah-11-1v-15c-3s1p-lipo-battery-pack-with-ec5-plug" TargetMode="External"/><Relationship Id="rId47" Type="http://schemas.openxmlformats.org/officeDocument/2006/relationships/hyperlink" Target="https://opencircuit.pt/product/female-header-stackable-8-pin" TargetMode="External"/><Relationship Id="rId68" Type="http://schemas.openxmlformats.org/officeDocument/2006/relationships/hyperlink" Target="https://pt.mouser.com/ProductDetail/DFRobot/DFR0981?qs=t7xnP681wgU%252BVUXJvHqRSQ%3D%3D" TargetMode="External"/><Relationship Id="rId89" Type="http://schemas.openxmlformats.org/officeDocument/2006/relationships/hyperlink" Target="https://www.amazon.es/-/pt/dp/B016B13U5S" TargetMode="External"/><Relationship Id="rId112" Type="http://schemas.openxmlformats.org/officeDocument/2006/relationships/hyperlink" Target="https://www.botnroll.com/en/xt-t-deans/219-prt-10474-conector-xt60-macho-e-femea.html" TargetMode="External"/><Relationship Id="rId133" Type="http://schemas.openxmlformats.org/officeDocument/2006/relationships/hyperlink" Target="https://www.digikey.pt/pt/products/detail/intel-realsense/82635DSD455/12429610" TargetMode="External"/><Relationship Id="rId16" Type="http://schemas.openxmlformats.org/officeDocument/2006/relationships/hyperlink" Target="https://botland.store/motor-drivers-modules/14000-cytron-md20a-single-channel-motor-controller-30v20a-59044223423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4"/>
  <sheetViews>
    <sheetView tabSelected="1" zoomScaleNormal="100" workbookViewId="0">
      <pane ySplit="2" topLeftCell="A5" activePane="bottomLeft" state="frozen"/>
      <selection pane="bottomLeft" activeCell="W40" sqref="W40"/>
    </sheetView>
  </sheetViews>
  <sheetFormatPr defaultRowHeight="15" x14ac:dyDescent="0.25"/>
  <cols>
    <col min="1" max="1" width="72.42578125" style="13" bestFit="1" customWidth="1"/>
    <col min="2" max="2" width="14.7109375" style="13" bestFit="1" customWidth="1"/>
    <col min="3" max="3" width="5.85546875" style="13" bestFit="1" customWidth="1"/>
    <col min="4" max="4" width="12.7109375" style="13" customWidth="1"/>
    <col min="5" max="5" width="50.7109375" style="15" customWidth="1"/>
    <col min="6" max="6" width="2.7109375" style="13" customWidth="1"/>
    <col min="7" max="7" width="2.7109375" style="16" customWidth="1"/>
    <col min="8" max="8" width="12.7109375" style="13" customWidth="1"/>
    <col min="9" max="10" width="11.7109375" style="20" customWidth="1"/>
    <col min="11" max="11" width="2.7109375" style="13" customWidth="1"/>
    <col min="12" max="12" width="12.7109375" style="13" customWidth="1"/>
    <col min="13" max="14" width="11.7109375" style="20" customWidth="1"/>
    <col min="15" max="15" width="2.7109375" style="13" customWidth="1"/>
    <col min="16" max="16" width="12.7109375" style="13" customWidth="1"/>
    <col min="17" max="18" width="11.7109375" style="20" customWidth="1"/>
    <col min="19" max="19" width="2.7109375" style="19" customWidth="1"/>
    <col min="20" max="20" width="2.7109375" style="13" customWidth="1"/>
    <col min="21" max="16384" width="9.140625" style="13"/>
  </cols>
  <sheetData>
    <row r="1" spans="1:21" s="1" customFormat="1" ht="15.75" x14ac:dyDescent="0.25">
      <c r="E1" s="2"/>
      <c r="G1" s="3"/>
      <c r="H1" s="39" t="s">
        <v>6</v>
      </c>
      <c r="I1" s="39"/>
      <c r="J1" s="39"/>
      <c r="L1" s="39" t="s">
        <v>7</v>
      </c>
      <c r="M1" s="39"/>
      <c r="N1" s="39"/>
      <c r="P1" s="39" t="s">
        <v>8</v>
      </c>
      <c r="Q1" s="39"/>
      <c r="R1" s="39"/>
      <c r="S1" s="4"/>
      <c r="U1" s="1" t="s">
        <v>9</v>
      </c>
    </row>
    <row r="2" spans="1:21" s="5" customFormat="1" ht="16.5" thickBot="1" x14ac:dyDescent="0.3">
      <c r="A2" s="5" t="s">
        <v>0</v>
      </c>
      <c r="B2" s="5" t="s">
        <v>22</v>
      </c>
      <c r="C2" s="5" t="s">
        <v>2</v>
      </c>
      <c r="D2" s="5" t="s">
        <v>3</v>
      </c>
      <c r="E2" s="6" t="s">
        <v>4</v>
      </c>
      <c r="G2" s="7"/>
      <c r="H2" s="5" t="s">
        <v>3</v>
      </c>
      <c r="I2" s="5" t="s">
        <v>1</v>
      </c>
      <c r="J2" s="5" t="s">
        <v>5</v>
      </c>
      <c r="L2" s="5" t="s">
        <v>3</v>
      </c>
      <c r="M2" s="5" t="s">
        <v>1</v>
      </c>
      <c r="N2" s="5" t="s">
        <v>5</v>
      </c>
      <c r="P2" s="5" t="s">
        <v>3</v>
      </c>
      <c r="Q2" s="5" t="s">
        <v>1</v>
      </c>
      <c r="R2" s="5" t="s">
        <v>5</v>
      </c>
      <c r="S2" s="8"/>
      <c r="U2" s="5" t="s">
        <v>70</v>
      </c>
    </row>
    <row r="3" spans="1:21" s="10" customFormat="1" x14ac:dyDescent="0.25">
      <c r="A3" s="40" t="s">
        <v>10</v>
      </c>
      <c r="B3" s="40"/>
      <c r="C3" s="40"/>
      <c r="D3" s="40"/>
      <c r="E3" s="40"/>
      <c r="F3" s="41"/>
      <c r="G3" s="9"/>
      <c r="I3" s="11"/>
      <c r="J3" s="11"/>
      <c r="M3" s="11"/>
      <c r="N3" s="11"/>
      <c r="Q3" s="11"/>
      <c r="R3" s="11"/>
      <c r="S3" s="12"/>
    </row>
    <row r="4" spans="1:21" ht="30" x14ac:dyDescent="0.25">
      <c r="A4" s="13" t="s">
        <v>12</v>
      </c>
      <c r="B4" s="13" t="s">
        <v>21</v>
      </c>
      <c r="C4" s="13">
        <v>1</v>
      </c>
      <c r="D4" s="14" t="s">
        <v>11</v>
      </c>
      <c r="E4" s="15" t="s">
        <v>18</v>
      </c>
      <c r="H4" s="14" t="s">
        <v>16</v>
      </c>
      <c r="I4" s="17" t="s">
        <v>14</v>
      </c>
      <c r="J4" s="17" t="s">
        <v>14</v>
      </c>
      <c r="L4" s="14" t="s">
        <v>15</v>
      </c>
      <c r="M4" s="18">
        <v>1629</v>
      </c>
      <c r="N4" s="18">
        <f>M4*$C4</f>
        <v>1629</v>
      </c>
      <c r="P4" s="14" t="s">
        <v>17</v>
      </c>
      <c r="Q4" s="17" t="s">
        <v>14</v>
      </c>
      <c r="R4" s="17" t="s">
        <v>14</v>
      </c>
    </row>
    <row r="5" spans="1:21" s="24" customFormat="1" x14ac:dyDescent="0.25">
      <c r="A5" s="33" t="s">
        <v>19</v>
      </c>
      <c r="B5" s="33"/>
      <c r="C5" s="33"/>
      <c r="D5" s="33"/>
      <c r="E5" s="33"/>
      <c r="F5" s="34"/>
      <c r="G5" s="23"/>
      <c r="I5" s="25"/>
      <c r="J5" s="25"/>
      <c r="M5" s="25"/>
      <c r="N5" s="25"/>
      <c r="Q5" s="25"/>
      <c r="R5" s="25"/>
      <c r="S5" s="26"/>
    </row>
    <row r="6" spans="1:21" ht="45" x14ac:dyDescent="0.25">
      <c r="A6" s="13" t="s">
        <v>20</v>
      </c>
      <c r="B6" s="13" t="s">
        <v>23</v>
      </c>
      <c r="C6" s="13">
        <v>4</v>
      </c>
      <c r="D6" s="14" t="s">
        <v>24</v>
      </c>
      <c r="E6" s="15" t="s">
        <v>30</v>
      </c>
      <c r="H6" s="14" t="s">
        <v>25</v>
      </c>
      <c r="I6" s="20">
        <v>18.88</v>
      </c>
      <c r="J6" s="20">
        <f>I6*$C6</f>
        <v>75.52</v>
      </c>
      <c r="L6" s="14" t="s">
        <v>26</v>
      </c>
      <c r="M6" s="20">
        <v>14.9</v>
      </c>
      <c r="N6" s="20">
        <f>M6*$C6</f>
        <v>59.6</v>
      </c>
      <c r="P6" s="14" t="s">
        <v>27</v>
      </c>
      <c r="Q6" s="20">
        <v>19.95</v>
      </c>
      <c r="R6" s="20">
        <f>Q6*$C6</f>
        <v>79.8</v>
      </c>
    </row>
    <row r="7" spans="1:21" ht="30" x14ac:dyDescent="0.25">
      <c r="A7" s="13" t="s">
        <v>28</v>
      </c>
      <c r="B7" s="13" t="s">
        <v>29</v>
      </c>
      <c r="C7" s="13">
        <v>2</v>
      </c>
      <c r="D7" s="14" t="s">
        <v>24</v>
      </c>
      <c r="E7" s="27" t="s">
        <v>33</v>
      </c>
      <c r="H7" s="14" t="s">
        <v>25</v>
      </c>
      <c r="I7" s="20">
        <v>27.8</v>
      </c>
      <c r="J7" s="20">
        <f>I7*$C7</f>
        <v>55.6</v>
      </c>
      <c r="L7" s="14" t="s">
        <v>26</v>
      </c>
      <c r="M7" s="20">
        <v>26.5</v>
      </c>
      <c r="N7" s="20">
        <f>M7*$C7</f>
        <v>53</v>
      </c>
      <c r="P7" s="14" t="s">
        <v>27</v>
      </c>
      <c r="Q7" s="20">
        <v>32.950000000000003</v>
      </c>
      <c r="R7" s="20">
        <f>Q7*$C7</f>
        <v>65.900000000000006</v>
      </c>
    </row>
    <row r="8" spans="1:21" x14ac:dyDescent="0.25">
      <c r="A8" s="13" t="s">
        <v>31</v>
      </c>
      <c r="B8" s="13" t="s">
        <v>32</v>
      </c>
      <c r="C8" s="13">
        <v>4</v>
      </c>
      <c r="D8" s="14" t="s">
        <v>24</v>
      </c>
      <c r="E8" s="27" t="s">
        <v>13</v>
      </c>
      <c r="H8" s="14" t="s">
        <v>25</v>
      </c>
      <c r="I8" s="20">
        <v>24.83</v>
      </c>
      <c r="J8" s="20">
        <f>I8*$C8</f>
        <v>99.32</v>
      </c>
      <c r="L8" s="14" t="s">
        <v>26</v>
      </c>
      <c r="M8" s="20">
        <v>22.9</v>
      </c>
      <c r="N8" s="20">
        <f>M8*$C8</f>
        <v>91.6</v>
      </c>
      <c r="P8" s="14" t="s">
        <v>27</v>
      </c>
      <c r="Q8" s="20">
        <v>29.35</v>
      </c>
      <c r="R8" s="20">
        <f>Q8*$C8</f>
        <v>117.4</v>
      </c>
    </row>
    <row r="9" spans="1:21" x14ac:dyDescent="0.25">
      <c r="A9" s="13" t="s">
        <v>34</v>
      </c>
      <c r="B9" s="13" t="s">
        <v>35</v>
      </c>
      <c r="C9" s="13">
        <v>2</v>
      </c>
      <c r="D9" s="14" t="s">
        <v>24</v>
      </c>
      <c r="E9" s="27" t="s">
        <v>13</v>
      </c>
      <c r="H9" s="14" t="s">
        <v>25</v>
      </c>
      <c r="I9" s="20">
        <v>41.39</v>
      </c>
      <c r="J9" s="20">
        <f>I9*$C9</f>
        <v>82.78</v>
      </c>
      <c r="L9" s="14" t="s">
        <v>26</v>
      </c>
      <c r="M9" s="20">
        <v>38.5</v>
      </c>
      <c r="N9" s="20">
        <f>M9*$C9</f>
        <v>77</v>
      </c>
      <c r="P9" s="14" t="s">
        <v>27</v>
      </c>
      <c r="Q9" s="20">
        <v>43.7</v>
      </c>
      <c r="R9" s="20">
        <f>Q9*$C9</f>
        <v>87.4</v>
      </c>
    </row>
    <row r="10" spans="1:21" s="10" customFormat="1" x14ac:dyDescent="0.25">
      <c r="A10" s="33" t="s">
        <v>36</v>
      </c>
      <c r="B10" s="33"/>
      <c r="C10" s="33"/>
      <c r="D10" s="33"/>
      <c r="E10" s="33"/>
      <c r="F10" s="34"/>
      <c r="G10" s="9"/>
      <c r="I10" s="11"/>
      <c r="J10" s="11"/>
      <c r="M10" s="11"/>
      <c r="N10" s="11"/>
      <c r="Q10" s="11"/>
      <c r="R10" s="11"/>
      <c r="S10" s="12"/>
    </row>
    <row r="11" spans="1:21" ht="60" x14ac:dyDescent="0.25">
      <c r="A11" s="15" t="s">
        <v>43</v>
      </c>
      <c r="B11" s="13" t="s">
        <v>37</v>
      </c>
      <c r="C11" s="13">
        <v>1</v>
      </c>
      <c r="D11" s="14" t="s">
        <v>38</v>
      </c>
      <c r="E11" s="15" t="s">
        <v>40</v>
      </c>
      <c r="H11" s="14" t="s">
        <v>38</v>
      </c>
      <c r="I11" s="20">
        <v>103.36</v>
      </c>
      <c r="J11" s="20">
        <f>I11*$C11</f>
        <v>103.36</v>
      </c>
      <c r="L11" s="14" t="s">
        <v>39</v>
      </c>
      <c r="M11" s="20">
        <v>104</v>
      </c>
      <c r="N11" s="20">
        <f>M11*$C11</f>
        <v>104</v>
      </c>
      <c r="P11" s="14" t="s">
        <v>41</v>
      </c>
      <c r="Q11" s="20">
        <v>93.99</v>
      </c>
      <c r="R11" s="20">
        <f>Q11*$C11</f>
        <v>93.99</v>
      </c>
    </row>
    <row r="12" spans="1:21" x14ac:dyDescent="0.25">
      <c r="A12" s="13" t="s">
        <v>42</v>
      </c>
      <c r="B12" s="13" t="s">
        <v>46</v>
      </c>
      <c r="C12" s="13">
        <v>1</v>
      </c>
      <c r="D12" s="14" t="s">
        <v>38</v>
      </c>
      <c r="E12" s="27" t="s">
        <v>13</v>
      </c>
      <c r="H12" s="14" t="s">
        <v>38</v>
      </c>
      <c r="I12" s="20">
        <v>93.01</v>
      </c>
      <c r="J12" s="20">
        <f>I12*$C12</f>
        <v>93.01</v>
      </c>
      <c r="L12" s="14" t="s">
        <v>39</v>
      </c>
      <c r="M12" s="20">
        <v>88</v>
      </c>
      <c r="N12" s="20">
        <f>M12*$C12</f>
        <v>88</v>
      </c>
      <c r="P12" s="14" t="s">
        <v>41</v>
      </c>
      <c r="Q12" s="20">
        <v>85.99</v>
      </c>
      <c r="R12" s="20">
        <f>Q12*$C12</f>
        <v>85.99</v>
      </c>
    </row>
    <row r="13" spans="1:21" x14ac:dyDescent="0.25">
      <c r="A13" s="13" t="s">
        <v>44</v>
      </c>
      <c r="B13" s="13" t="s">
        <v>45</v>
      </c>
      <c r="C13" s="13">
        <v>1</v>
      </c>
      <c r="D13" s="14" t="s">
        <v>38</v>
      </c>
      <c r="E13" s="27" t="s">
        <v>13</v>
      </c>
      <c r="H13" s="14" t="s">
        <v>38</v>
      </c>
      <c r="I13" s="20">
        <v>72.349999999999994</v>
      </c>
      <c r="J13" s="20">
        <f>I13*$C13</f>
        <v>72.349999999999994</v>
      </c>
      <c r="L13" s="14" t="s">
        <v>47</v>
      </c>
      <c r="M13" s="20">
        <v>74.94</v>
      </c>
      <c r="N13" s="20">
        <f>M13*$C13</f>
        <v>74.94</v>
      </c>
      <c r="P13" s="14" t="s">
        <v>48</v>
      </c>
      <c r="Q13" s="20">
        <v>79.3</v>
      </c>
      <c r="R13" s="20">
        <f>Q13*$C13</f>
        <v>79.3</v>
      </c>
    </row>
    <row r="14" spans="1:21" s="24" customFormat="1" x14ac:dyDescent="0.25">
      <c r="A14" s="33" t="s">
        <v>49</v>
      </c>
      <c r="B14" s="33"/>
      <c r="C14" s="33"/>
      <c r="D14" s="33"/>
      <c r="E14" s="33"/>
      <c r="F14" s="34"/>
      <c r="G14" s="23"/>
      <c r="I14" s="25"/>
      <c r="J14" s="25"/>
      <c r="M14" s="25"/>
      <c r="N14" s="25"/>
      <c r="Q14" s="25"/>
      <c r="R14" s="25"/>
      <c r="S14" s="26"/>
    </row>
    <row r="15" spans="1:21" ht="45" x14ac:dyDescent="0.25">
      <c r="A15" s="13" t="s">
        <v>54</v>
      </c>
      <c r="B15" s="30" t="s">
        <v>13</v>
      </c>
      <c r="C15" s="13">
        <v>1</v>
      </c>
      <c r="D15" s="14" t="s">
        <v>50</v>
      </c>
      <c r="E15" s="15" t="s">
        <v>51</v>
      </c>
      <c r="H15" s="14" t="s">
        <v>50</v>
      </c>
      <c r="I15" s="20">
        <v>5.5</v>
      </c>
      <c r="J15" s="20">
        <f>I15*$C15</f>
        <v>5.5</v>
      </c>
      <c r="L15" s="14" t="s">
        <v>52</v>
      </c>
      <c r="M15" s="20">
        <v>5.04</v>
      </c>
      <c r="N15" s="20">
        <f>M15*$C15</f>
        <v>5.04</v>
      </c>
      <c r="P15" s="14" t="s">
        <v>53</v>
      </c>
      <c r="Q15" s="20">
        <v>0.49</v>
      </c>
      <c r="R15" s="20">
        <f>Q15*$C15</f>
        <v>0.49</v>
      </c>
    </row>
    <row r="16" spans="1:21" x14ac:dyDescent="0.25">
      <c r="A16" s="13" t="s">
        <v>55</v>
      </c>
      <c r="B16" s="30" t="s">
        <v>13</v>
      </c>
      <c r="C16" s="13">
        <v>1</v>
      </c>
      <c r="D16" s="14" t="s">
        <v>50</v>
      </c>
      <c r="E16" s="15" t="s">
        <v>13</v>
      </c>
      <c r="H16" s="14" t="s">
        <v>50</v>
      </c>
      <c r="I16" s="20">
        <v>4.9000000000000004</v>
      </c>
      <c r="J16" s="20">
        <f>I16*$C16</f>
        <v>4.9000000000000004</v>
      </c>
      <c r="L16" s="14" t="s">
        <v>52</v>
      </c>
      <c r="M16" s="20">
        <v>6.64</v>
      </c>
      <c r="N16" s="20">
        <f>M16*$C16</f>
        <v>6.64</v>
      </c>
      <c r="P16" s="14" t="s">
        <v>53</v>
      </c>
      <c r="Q16" s="20">
        <v>3.69</v>
      </c>
      <c r="R16" s="20">
        <f>Q16*$C16</f>
        <v>3.69</v>
      </c>
    </row>
    <row r="17" spans="1:19" s="24" customFormat="1" x14ac:dyDescent="0.25">
      <c r="A17" s="33" t="s">
        <v>96</v>
      </c>
      <c r="B17" s="33"/>
      <c r="C17" s="33"/>
      <c r="D17" s="33"/>
      <c r="E17" s="33"/>
      <c r="F17" s="34"/>
      <c r="G17" s="23"/>
      <c r="I17" s="25"/>
      <c r="J17" s="25"/>
      <c r="M17" s="25"/>
      <c r="N17" s="25"/>
      <c r="Q17" s="25"/>
      <c r="R17" s="25"/>
      <c r="S17" s="26"/>
    </row>
    <row r="18" spans="1:19" x14ac:dyDescent="0.25">
      <c r="A18" s="13" t="s">
        <v>56</v>
      </c>
      <c r="B18" s="30" t="s">
        <v>13</v>
      </c>
      <c r="C18" s="13">
        <v>1</v>
      </c>
      <c r="D18" s="14" t="s">
        <v>53</v>
      </c>
      <c r="E18" s="27" t="s">
        <v>100</v>
      </c>
      <c r="H18" s="14" t="s">
        <v>53</v>
      </c>
      <c r="I18" s="20">
        <v>14.05</v>
      </c>
      <c r="J18" s="20">
        <f t="shared" ref="J18:J21" si="0">I18*$C18</f>
        <v>14.05</v>
      </c>
      <c r="L18" s="14" t="s">
        <v>53</v>
      </c>
      <c r="M18" s="20">
        <v>5.0999999999999996</v>
      </c>
      <c r="N18" s="20">
        <f>M18*$C18</f>
        <v>5.0999999999999996</v>
      </c>
      <c r="P18" s="13" t="s">
        <v>13</v>
      </c>
      <c r="Q18" s="13" t="s">
        <v>13</v>
      </c>
      <c r="R18" s="13" t="s">
        <v>13</v>
      </c>
    </row>
    <row r="19" spans="1:19" s="10" customFormat="1" x14ac:dyDescent="0.25">
      <c r="A19" s="33" t="s">
        <v>73</v>
      </c>
      <c r="B19" s="33"/>
      <c r="C19" s="33"/>
      <c r="D19" s="33"/>
      <c r="E19" s="33"/>
      <c r="F19" s="34"/>
      <c r="G19" s="9"/>
      <c r="I19" s="11"/>
      <c r="J19" s="11"/>
      <c r="M19" s="11"/>
      <c r="N19" s="11"/>
      <c r="Q19" s="11"/>
      <c r="R19" s="11"/>
      <c r="S19" s="12"/>
    </row>
    <row r="20" spans="1:19" x14ac:dyDescent="0.25">
      <c r="A20" s="13" t="s">
        <v>57</v>
      </c>
      <c r="B20" s="13" t="s">
        <v>67</v>
      </c>
      <c r="C20" s="13">
        <v>1</v>
      </c>
      <c r="D20" s="14" t="s">
        <v>64</v>
      </c>
      <c r="E20" s="15" t="s">
        <v>65</v>
      </c>
      <c r="H20" s="14" t="s">
        <v>64</v>
      </c>
      <c r="I20" s="20">
        <v>51.62</v>
      </c>
      <c r="J20" s="20">
        <f t="shared" si="0"/>
        <v>51.62</v>
      </c>
      <c r="L20" s="14" t="s">
        <v>68</v>
      </c>
      <c r="M20" s="20">
        <v>42.9</v>
      </c>
      <c r="N20" s="20">
        <f>M20*$C20</f>
        <v>42.9</v>
      </c>
      <c r="P20" s="14" t="s">
        <v>50</v>
      </c>
      <c r="Q20" s="20">
        <v>42.9</v>
      </c>
      <c r="R20" s="20">
        <f>Q20*$C20</f>
        <v>42.9</v>
      </c>
    </row>
    <row r="21" spans="1:19" x14ac:dyDescent="0.25">
      <c r="A21" s="13" t="s">
        <v>58</v>
      </c>
      <c r="B21" s="13" t="s">
        <v>66</v>
      </c>
      <c r="C21" s="13">
        <v>1</v>
      </c>
      <c r="D21" s="14" t="s">
        <v>64</v>
      </c>
      <c r="E21" s="15" t="s">
        <v>65</v>
      </c>
      <c r="H21" s="14" t="s">
        <v>64</v>
      </c>
      <c r="I21" s="20">
        <v>6.35</v>
      </c>
      <c r="J21" s="20">
        <f t="shared" si="0"/>
        <v>6.35</v>
      </c>
      <c r="L21" s="14" t="s">
        <v>68</v>
      </c>
      <c r="M21" s="20">
        <v>6.4</v>
      </c>
      <c r="N21" s="20">
        <f>M21*$C21</f>
        <v>6.4</v>
      </c>
      <c r="P21" s="14" t="s">
        <v>27</v>
      </c>
      <c r="Q21" s="20">
        <v>5.9</v>
      </c>
      <c r="R21" s="20">
        <f>Q21*$C21</f>
        <v>5.9</v>
      </c>
    </row>
    <row r="22" spans="1:19" x14ac:dyDescent="0.25">
      <c r="A22" s="13" t="s">
        <v>59</v>
      </c>
      <c r="B22" s="30" t="s">
        <v>13</v>
      </c>
      <c r="C22" s="13">
        <v>1</v>
      </c>
      <c r="D22" s="14" t="s">
        <v>27</v>
      </c>
      <c r="E22" s="36" t="s">
        <v>62</v>
      </c>
      <c r="H22" s="14" t="s">
        <v>27</v>
      </c>
      <c r="I22" s="20">
        <v>3.05</v>
      </c>
      <c r="J22" s="20">
        <f t="shared" ref="J22:J41" si="1">I22*$C22</f>
        <v>3.05</v>
      </c>
      <c r="L22" s="13" t="s">
        <v>13</v>
      </c>
      <c r="M22" s="13" t="s">
        <v>13</v>
      </c>
      <c r="N22" s="13" t="s">
        <v>13</v>
      </c>
      <c r="P22" s="13" t="s">
        <v>13</v>
      </c>
      <c r="Q22" s="13" t="s">
        <v>13</v>
      </c>
      <c r="R22" s="13" t="s">
        <v>13</v>
      </c>
    </row>
    <row r="23" spans="1:19" x14ac:dyDescent="0.25">
      <c r="A23" s="13" t="s">
        <v>60</v>
      </c>
      <c r="B23" s="30" t="s">
        <v>13</v>
      </c>
      <c r="C23" s="13">
        <v>1</v>
      </c>
      <c r="D23" s="14" t="s">
        <v>27</v>
      </c>
      <c r="E23" s="36"/>
      <c r="H23" s="14" t="s">
        <v>27</v>
      </c>
      <c r="I23" s="20">
        <v>3.5</v>
      </c>
      <c r="J23" s="20">
        <f t="shared" si="1"/>
        <v>3.5</v>
      </c>
      <c r="L23" s="13" t="s">
        <v>13</v>
      </c>
      <c r="M23" s="13" t="s">
        <v>13</v>
      </c>
      <c r="N23" s="13" t="s">
        <v>13</v>
      </c>
      <c r="P23" s="13" t="s">
        <v>13</v>
      </c>
      <c r="Q23" s="13" t="s">
        <v>13</v>
      </c>
      <c r="R23" s="13" t="s">
        <v>13</v>
      </c>
    </row>
    <row r="24" spans="1:19" x14ac:dyDescent="0.25">
      <c r="A24" s="13" t="s">
        <v>63</v>
      </c>
      <c r="B24" s="30" t="s">
        <v>13</v>
      </c>
      <c r="C24" s="13">
        <v>1</v>
      </c>
      <c r="D24" s="14" t="s">
        <v>27</v>
      </c>
      <c r="E24" s="36"/>
      <c r="H24" s="14" t="s">
        <v>27</v>
      </c>
      <c r="I24" s="20">
        <v>3.2</v>
      </c>
      <c r="J24" s="20">
        <f t="shared" si="1"/>
        <v>3.2</v>
      </c>
      <c r="L24" s="13" t="s">
        <v>13</v>
      </c>
      <c r="M24" s="13" t="s">
        <v>13</v>
      </c>
      <c r="N24" s="13" t="s">
        <v>13</v>
      </c>
      <c r="P24" s="13" t="s">
        <v>13</v>
      </c>
      <c r="Q24" s="13" t="s">
        <v>13</v>
      </c>
      <c r="R24" s="13" t="s">
        <v>13</v>
      </c>
    </row>
    <row r="25" spans="1:19" x14ac:dyDescent="0.25">
      <c r="A25" s="13" t="s">
        <v>71</v>
      </c>
      <c r="B25" s="30" t="s">
        <v>13</v>
      </c>
      <c r="C25" s="13">
        <v>8</v>
      </c>
      <c r="D25" s="30" t="s">
        <v>13</v>
      </c>
      <c r="E25" s="36" t="s">
        <v>61</v>
      </c>
      <c r="H25" s="14" t="s">
        <v>68</v>
      </c>
      <c r="I25" s="20">
        <v>0.45</v>
      </c>
      <c r="J25" s="20">
        <f t="shared" si="1"/>
        <v>3.6</v>
      </c>
      <c r="L25" s="14" t="s">
        <v>69</v>
      </c>
      <c r="M25" s="20">
        <v>0.66</v>
      </c>
      <c r="N25" s="20">
        <f t="shared" ref="N25:N33" si="2">M25*$C25</f>
        <v>5.28</v>
      </c>
      <c r="P25" s="14" t="s">
        <v>52</v>
      </c>
      <c r="Q25" s="20">
        <v>0.25</v>
      </c>
      <c r="R25" s="20">
        <f t="shared" ref="R25:R28" si="3">Q25*$C25</f>
        <v>2</v>
      </c>
    </row>
    <row r="26" spans="1:19" x14ac:dyDescent="0.25">
      <c r="A26" s="13" t="s">
        <v>72</v>
      </c>
      <c r="B26" s="30" t="s">
        <v>13</v>
      </c>
      <c r="C26" s="13">
        <v>8</v>
      </c>
      <c r="D26" s="30" t="s">
        <v>13</v>
      </c>
      <c r="E26" s="36"/>
      <c r="H26" s="14" t="s">
        <v>68</v>
      </c>
      <c r="I26" s="20">
        <v>0.53</v>
      </c>
      <c r="J26" s="20">
        <f t="shared" si="1"/>
        <v>4.24</v>
      </c>
      <c r="L26" s="14" t="s">
        <v>69</v>
      </c>
      <c r="M26" s="20">
        <v>1.0900000000000001</v>
      </c>
      <c r="N26" s="20">
        <f t="shared" si="2"/>
        <v>8.7200000000000006</v>
      </c>
      <c r="P26" s="14" t="s">
        <v>52</v>
      </c>
      <c r="Q26" s="20">
        <v>0.49</v>
      </c>
      <c r="R26" s="20">
        <f t="shared" si="3"/>
        <v>3.92</v>
      </c>
    </row>
    <row r="27" spans="1:19" s="21" customFormat="1" x14ac:dyDescent="0.25">
      <c r="A27" s="37" t="s">
        <v>74</v>
      </c>
      <c r="B27" s="37"/>
      <c r="C27" s="37"/>
      <c r="D27" s="37"/>
      <c r="E27" s="37"/>
      <c r="F27" s="38"/>
      <c r="G27" s="28"/>
      <c r="I27" s="29"/>
      <c r="J27" s="29"/>
      <c r="M27" s="29"/>
      <c r="N27" s="29"/>
      <c r="Q27" s="29"/>
      <c r="R27" s="29"/>
      <c r="S27" s="22"/>
    </row>
    <row r="28" spans="1:19" x14ac:dyDescent="0.25">
      <c r="A28" s="13" t="s">
        <v>75</v>
      </c>
      <c r="B28" s="13" t="s">
        <v>80</v>
      </c>
      <c r="C28" s="13">
        <v>1</v>
      </c>
      <c r="D28" s="14" t="s">
        <v>79</v>
      </c>
      <c r="E28" s="27" t="s">
        <v>13</v>
      </c>
      <c r="H28" s="14" t="s">
        <v>81</v>
      </c>
      <c r="I28" s="20">
        <v>220.62</v>
      </c>
      <c r="J28" s="20">
        <f t="shared" si="1"/>
        <v>220.62</v>
      </c>
      <c r="L28" s="14" t="s">
        <v>82</v>
      </c>
      <c r="M28" s="20">
        <v>265.66000000000003</v>
      </c>
      <c r="N28" s="20">
        <f t="shared" si="2"/>
        <v>265.66000000000003</v>
      </c>
      <c r="P28" s="14" t="s">
        <v>83</v>
      </c>
      <c r="Q28" s="20">
        <v>265.05</v>
      </c>
      <c r="R28" s="20">
        <f t="shared" si="3"/>
        <v>265.05</v>
      </c>
    </row>
    <row r="29" spans="1:19" ht="30" x14ac:dyDescent="0.25">
      <c r="A29" s="13" t="s">
        <v>84</v>
      </c>
      <c r="B29" s="13" t="s">
        <v>85</v>
      </c>
      <c r="C29" s="13">
        <v>1</v>
      </c>
      <c r="D29" s="14" t="s">
        <v>86</v>
      </c>
      <c r="E29" s="27" t="s">
        <v>87</v>
      </c>
      <c r="H29" s="14" t="s">
        <v>88</v>
      </c>
      <c r="I29" s="20">
        <v>48.21</v>
      </c>
      <c r="J29" s="20">
        <f t="shared" si="1"/>
        <v>48.21</v>
      </c>
      <c r="L29" s="14" t="s">
        <v>89</v>
      </c>
      <c r="M29" s="20">
        <v>51.54</v>
      </c>
      <c r="N29" s="20">
        <f t="shared" si="2"/>
        <v>51.54</v>
      </c>
      <c r="P29" s="13" t="s">
        <v>13</v>
      </c>
      <c r="Q29" s="13" t="s">
        <v>13</v>
      </c>
      <c r="R29" s="13" t="s">
        <v>13</v>
      </c>
    </row>
    <row r="30" spans="1:19" ht="30" x14ac:dyDescent="0.25">
      <c r="A30" s="13" t="s">
        <v>112</v>
      </c>
      <c r="B30" s="13" t="s">
        <v>114</v>
      </c>
      <c r="C30" s="13">
        <v>1</v>
      </c>
      <c r="D30" s="14" t="s">
        <v>94</v>
      </c>
      <c r="E30" s="27" t="s">
        <v>113</v>
      </c>
      <c r="H30" s="14" t="s">
        <v>88</v>
      </c>
      <c r="I30" s="20">
        <v>12.19</v>
      </c>
      <c r="J30" s="20">
        <f t="shared" si="1"/>
        <v>12.19</v>
      </c>
      <c r="L30" s="14" t="s">
        <v>89</v>
      </c>
      <c r="M30" s="17" t="s">
        <v>13</v>
      </c>
      <c r="N30" s="17" t="s">
        <v>13</v>
      </c>
      <c r="P30" s="13" t="s">
        <v>13</v>
      </c>
      <c r="Q30" s="13" t="s">
        <v>13</v>
      </c>
      <c r="R30" s="13" t="s">
        <v>13</v>
      </c>
    </row>
    <row r="31" spans="1:19" s="21" customFormat="1" x14ac:dyDescent="0.25">
      <c r="A31" s="37" t="s">
        <v>90</v>
      </c>
      <c r="B31" s="37"/>
      <c r="C31" s="37"/>
      <c r="D31" s="37"/>
      <c r="E31" s="37"/>
      <c r="F31" s="38"/>
      <c r="G31" s="28"/>
      <c r="I31" s="29"/>
      <c r="J31" s="29"/>
      <c r="M31" s="29"/>
      <c r="N31" s="29"/>
      <c r="Q31" s="29"/>
      <c r="R31" s="29"/>
      <c r="S31" s="22"/>
    </row>
    <row r="32" spans="1:19" ht="30" x14ac:dyDescent="0.25">
      <c r="A32" s="13" t="s">
        <v>76</v>
      </c>
      <c r="B32" s="13" t="s">
        <v>78</v>
      </c>
      <c r="C32" s="13">
        <v>1</v>
      </c>
      <c r="D32" s="14" t="s">
        <v>77</v>
      </c>
      <c r="E32" s="15" t="s">
        <v>91</v>
      </c>
      <c r="H32" s="14" t="s">
        <v>88</v>
      </c>
      <c r="I32" s="20">
        <v>80.17</v>
      </c>
      <c r="J32" s="20">
        <f t="shared" si="1"/>
        <v>80.17</v>
      </c>
      <c r="L32" s="14" t="s">
        <v>89</v>
      </c>
      <c r="M32" s="20">
        <v>50.46</v>
      </c>
      <c r="N32" s="20">
        <f t="shared" si="2"/>
        <v>50.46</v>
      </c>
      <c r="P32" s="13" t="s">
        <v>13</v>
      </c>
      <c r="Q32" s="13" t="s">
        <v>13</v>
      </c>
      <c r="R32" s="13" t="s">
        <v>13</v>
      </c>
    </row>
    <row r="33" spans="1:20" x14ac:dyDescent="0.25">
      <c r="A33" s="13" t="s">
        <v>93</v>
      </c>
      <c r="B33" s="30" t="s">
        <v>13</v>
      </c>
      <c r="C33" s="13">
        <v>1</v>
      </c>
      <c r="D33" s="14" t="s">
        <v>94</v>
      </c>
      <c r="E33" s="15" t="s">
        <v>92</v>
      </c>
      <c r="H33" s="14" t="s">
        <v>88</v>
      </c>
      <c r="I33" s="20">
        <v>81.319999999999993</v>
      </c>
      <c r="J33" s="20">
        <f t="shared" si="1"/>
        <v>81.319999999999993</v>
      </c>
      <c r="L33" s="14" t="s">
        <v>94</v>
      </c>
      <c r="M33" s="20">
        <v>69.989999999999995</v>
      </c>
      <c r="N33" s="20">
        <f t="shared" si="2"/>
        <v>69.989999999999995</v>
      </c>
      <c r="P33" s="13" t="s">
        <v>13</v>
      </c>
      <c r="Q33" s="13" t="s">
        <v>13</v>
      </c>
      <c r="R33" s="13" t="s">
        <v>13</v>
      </c>
    </row>
    <row r="34" spans="1:20" s="10" customFormat="1" x14ac:dyDescent="0.25">
      <c r="A34" s="33" t="s">
        <v>95</v>
      </c>
      <c r="B34" s="33"/>
      <c r="C34" s="33"/>
      <c r="D34" s="33"/>
      <c r="E34" s="33"/>
      <c r="F34" s="34"/>
      <c r="G34" s="9"/>
      <c r="I34" s="11"/>
      <c r="J34" s="11"/>
      <c r="M34" s="11"/>
      <c r="N34" s="11"/>
      <c r="Q34" s="11"/>
      <c r="R34" s="11"/>
      <c r="S34" s="12"/>
    </row>
    <row r="35" spans="1:20" x14ac:dyDescent="0.25">
      <c r="A35" s="13" t="s">
        <v>97</v>
      </c>
      <c r="B35" s="30" t="s">
        <v>99</v>
      </c>
      <c r="C35" s="13">
        <v>1</v>
      </c>
      <c r="D35" s="14" t="s">
        <v>98</v>
      </c>
      <c r="E35" s="15" t="s">
        <v>101</v>
      </c>
      <c r="H35" s="14" t="s">
        <v>88</v>
      </c>
      <c r="I35" s="20">
        <v>12.19</v>
      </c>
      <c r="J35" s="20">
        <f t="shared" si="1"/>
        <v>12.19</v>
      </c>
      <c r="L35" s="30" t="s">
        <v>13</v>
      </c>
      <c r="M35" s="30" t="s">
        <v>13</v>
      </c>
      <c r="N35" s="30" t="s">
        <v>13</v>
      </c>
      <c r="P35" s="13" t="s">
        <v>13</v>
      </c>
      <c r="Q35" s="13" t="s">
        <v>13</v>
      </c>
      <c r="R35" s="13" t="s">
        <v>13</v>
      </c>
    </row>
    <row r="36" spans="1:20" ht="30" x14ac:dyDescent="0.25">
      <c r="A36" s="13" t="s">
        <v>104</v>
      </c>
      <c r="B36" s="13" t="s">
        <v>103</v>
      </c>
      <c r="C36" s="13">
        <v>1</v>
      </c>
      <c r="D36" s="14" t="s">
        <v>102</v>
      </c>
      <c r="E36" s="15" t="s">
        <v>105</v>
      </c>
      <c r="H36" s="14" t="s">
        <v>81</v>
      </c>
      <c r="I36" s="20">
        <v>61.3</v>
      </c>
      <c r="J36" s="20">
        <f t="shared" si="1"/>
        <v>61.3</v>
      </c>
      <c r="L36" s="14" t="s">
        <v>82</v>
      </c>
      <c r="M36" s="20">
        <v>48.41</v>
      </c>
      <c r="N36" s="20">
        <f t="shared" ref="N36:N41" si="4">M36*$C36</f>
        <v>48.41</v>
      </c>
      <c r="P36" s="14" t="s">
        <v>83</v>
      </c>
      <c r="Q36" s="20">
        <v>48.3</v>
      </c>
      <c r="R36" s="20">
        <f t="shared" ref="R36:R37" si="5">Q36*$C36</f>
        <v>48.3</v>
      </c>
    </row>
    <row r="37" spans="1:20" ht="30" x14ac:dyDescent="0.25">
      <c r="A37" s="13" t="s">
        <v>106</v>
      </c>
      <c r="B37" s="13" t="s">
        <v>107</v>
      </c>
      <c r="C37" s="13">
        <v>1</v>
      </c>
      <c r="D37" s="14" t="s">
        <v>102</v>
      </c>
      <c r="E37" s="15" t="s">
        <v>108</v>
      </c>
      <c r="H37" s="14" t="s">
        <v>81</v>
      </c>
      <c r="I37" s="20">
        <v>102.29</v>
      </c>
      <c r="J37" s="20">
        <f t="shared" si="1"/>
        <v>102.29</v>
      </c>
      <c r="L37" s="14" t="s">
        <v>82</v>
      </c>
      <c r="M37" s="20">
        <v>95.04</v>
      </c>
      <c r="N37" s="20">
        <f t="shared" si="4"/>
        <v>95.04</v>
      </c>
      <c r="P37" s="14" t="s">
        <v>83</v>
      </c>
      <c r="Q37" s="20">
        <v>87.12</v>
      </c>
      <c r="R37" s="20">
        <f t="shared" si="5"/>
        <v>87.12</v>
      </c>
    </row>
    <row r="38" spans="1:20" ht="30" x14ac:dyDescent="0.25">
      <c r="A38" s="13" t="s">
        <v>111</v>
      </c>
      <c r="B38" s="13" t="s">
        <v>109</v>
      </c>
      <c r="C38" s="13">
        <v>1</v>
      </c>
      <c r="D38" s="14" t="s">
        <v>94</v>
      </c>
      <c r="E38" s="27" t="s">
        <v>110</v>
      </c>
      <c r="H38" s="14" t="s">
        <v>88</v>
      </c>
      <c r="I38" s="20">
        <v>3.66</v>
      </c>
      <c r="J38" s="20">
        <f t="shared" si="1"/>
        <v>3.66</v>
      </c>
      <c r="L38" s="14" t="s">
        <v>89</v>
      </c>
      <c r="M38" s="20">
        <v>3.9</v>
      </c>
      <c r="N38" s="20">
        <f t="shared" si="4"/>
        <v>3.9</v>
      </c>
      <c r="P38" s="13" t="s">
        <v>13</v>
      </c>
      <c r="Q38" s="13" t="s">
        <v>13</v>
      </c>
      <c r="R38" s="13" t="s">
        <v>13</v>
      </c>
    </row>
    <row r="39" spans="1:20" s="10" customFormat="1" x14ac:dyDescent="0.25">
      <c r="A39" s="33" t="s">
        <v>116</v>
      </c>
      <c r="B39" s="33"/>
      <c r="C39" s="33"/>
      <c r="D39" s="33"/>
      <c r="E39" s="33"/>
      <c r="F39" s="34"/>
      <c r="G39" s="9"/>
      <c r="H39" s="32"/>
      <c r="I39" s="11"/>
      <c r="J39" s="11"/>
      <c r="L39" s="32"/>
      <c r="M39" s="11"/>
      <c r="N39" s="11"/>
      <c r="S39" s="12"/>
    </row>
    <row r="40" spans="1:20" x14ac:dyDescent="0.25">
      <c r="A40" s="13" t="s">
        <v>155</v>
      </c>
      <c r="B40" s="13" t="s">
        <v>159</v>
      </c>
      <c r="C40" s="13">
        <v>10</v>
      </c>
      <c r="D40" t="s">
        <v>13</v>
      </c>
      <c r="E40" s="27" t="s">
        <v>163</v>
      </c>
      <c r="H40" s="14" t="s">
        <v>50</v>
      </c>
      <c r="I40" s="20">
        <v>1.5</v>
      </c>
      <c r="J40" s="20">
        <f t="shared" si="1"/>
        <v>15</v>
      </c>
      <c r="L40" s="14" t="s">
        <v>82</v>
      </c>
      <c r="M40" s="20">
        <v>1.81</v>
      </c>
      <c r="N40" s="20">
        <f t="shared" si="4"/>
        <v>18.100000000000001</v>
      </c>
      <c r="P40" s="14" t="s">
        <v>53</v>
      </c>
      <c r="Q40" s="20">
        <v>0.26</v>
      </c>
      <c r="R40" s="20">
        <f t="shared" ref="R40:R41" si="6">Q40*$C40</f>
        <v>2.6</v>
      </c>
    </row>
    <row r="41" spans="1:20" ht="30" x14ac:dyDescent="0.25">
      <c r="A41" s="13" t="s">
        <v>156</v>
      </c>
      <c r="B41" s="13" t="s">
        <v>160</v>
      </c>
      <c r="C41" s="13">
        <v>5</v>
      </c>
      <c r="D41" t="s">
        <v>13</v>
      </c>
      <c r="E41" s="27" t="s">
        <v>162</v>
      </c>
      <c r="H41" s="14" t="s">
        <v>50</v>
      </c>
      <c r="I41" s="20">
        <v>1.5</v>
      </c>
      <c r="J41" s="20">
        <f t="shared" si="1"/>
        <v>7.5</v>
      </c>
      <c r="L41" s="14" t="s">
        <v>82</v>
      </c>
      <c r="M41" s="20">
        <v>1.43</v>
      </c>
      <c r="N41" s="20">
        <f t="shared" si="4"/>
        <v>7.1499999999999995</v>
      </c>
      <c r="P41" s="14" t="s">
        <v>53</v>
      </c>
      <c r="Q41" s="20">
        <v>0.21</v>
      </c>
      <c r="R41" s="20">
        <f t="shared" si="6"/>
        <v>1.05</v>
      </c>
    </row>
    <row r="42" spans="1:20" x14ac:dyDescent="0.25">
      <c r="A42" s="13" t="s">
        <v>157</v>
      </c>
      <c r="B42" s="13" t="s">
        <v>158</v>
      </c>
      <c r="C42" s="13">
        <v>2</v>
      </c>
      <c r="D42" s="14" t="s">
        <v>68</v>
      </c>
      <c r="E42" s="27" t="s">
        <v>161</v>
      </c>
      <c r="H42" s="14" t="s">
        <v>68</v>
      </c>
      <c r="I42" s="20">
        <v>2.17</v>
      </c>
      <c r="J42" s="20">
        <f t="shared" ref="J42" si="7">I42*$C42</f>
        <v>4.34</v>
      </c>
      <c r="L42" s="13" t="s">
        <v>13</v>
      </c>
      <c r="M42" s="13" t="s">
        <v>13</v>
      </c>
      <c r="N42" s="13" t="s">
        <v>13</v>
      </c>
      <c r="P42" s="13" t="s">
        <v>13</v>
      </c>
      <c r="Q42" s="13" t="s">
        <v>13</v>
      </c>
      <c r="R42" s="13" t="s">
        <v>13</v>
      </c>
    </row>
    <row r="43" spans="1:20" ht="5.0999999999999996" customHeight="1" x14ac:dyDescent="0.25"/>
    <row r="44" spans="1:20" ht="5.0999999999999996" customHeight="1" x14ac:dyDescent="0.25"/>
    <row r="45" spans="1:20" s="31" customFormat="1" ht="35.1" customHeight="1" x14ac:dyDescent="0.25">
      <c r="A45" s="35" t="s">
        <v>115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</row>
    <row r="46" spans="1:20" ht="5.0999999999999996" customHeight="1" x14ac:dyDescent="0.25"/>
    <row r="47" spans="1:20" ht="5.0999999999999996" customHeight="1" x14ac:dyDescent="0.25"/>
    <row r="48" spans="1:20" s="24" customFormat="1" x14ac:dyDescent="0.25">
      <c r="A48" s="33" t="s">
        <v>117</v>
      </c>
      <c r="B48" s="33"/>
      <c r="C48" s="33"/>
      <c r="D48" s="33"/>
      <c r="E48" s="33"/>
      <c r="F48" s="34"/>
      <c r="G48" s="23"/>
      <c r="I48" s="25"/>
      <c r="J48" s="25"/>
      <c r="M48" s="25"/>
      <c r="N48" s="25"/>
      <c r="Q48" s="25"/>
      <c r="R48" s="25"/>
      <c r="S48" s="26"/>
    </row>
    <row r="49" spans="1:19" x14ac:dyDescent="0.25">
      <c r="A49" s="13" t="s">
        <v>122</v>
      </c>
      <c r="B49" s="13" t="s">
        <v>164</v>
      </c>
      <c r="C49" s="13">
        <v>1</v>
      </c>
      <c r="D49" s="14" t="s">
        <v>123</v>
      </c>
      <c r="E49" s="27" t="s">
        <v>13</v>
      </c>
      <c r="H49" s="14" t="s">
        <v>83</v>
      </c>
      <c r="I49" s="20">
        <v>458.85</v>
      </c>
      <c r="J49" s="20">
        <f t="shared" ref="J49:J54" si="8">I49*$C49</f>
        <v>458.85</v>
      </c>
      <c r="L49" s="14" t="s">
        <v>82</v>
      </c>
      <c r="M49" s="20">
        <v>427.54</v>
      </c>
      <c r="N49" s="20">
        <f t="shared" ref="N49:N54" si="9">M49*$C49</f>
        <v>427.54</v>
      </c>
      <c r="P49" s="14" t="s">
        <v>81</v>
      </c>
      <c r="Q49" s="20">
        <v>419.99</v>
      </c>
      <c r="R49" s="20">
        <f t="shared" ref="R49:R54" si="10">Q49*$C49</f>
        <v>419.99</v>
      </c>
    </row>
    <row r="50" spans="1:19" x14ac:dyDescent="0.25">
      <c r="A50" s="13" t="s">
        <v>121</v>
      </c>
      <c r="B50" s="13" t="s">
        <v>165</v>
      </c>
      <c r="C50" s="13">
        <v>1</v>
      </c>
      <c r="D50" s="14" t="s">
        <v>123</v>
      </c>
      <c r="E50" s="27" t="s">
        <v>13</v>
      </c>
      <c r="H50" s="14" t="s">
        <v>83</v>
      </c>
      <c r="I50" s="20">
        <v>1054.5</v>
      </c>
      <c r="J50" s="20">
        <f t="shared" si="8"/>
        <v>1054.5</v>
      </c>
      <c r="L50" s="14" t="s">
        <v>82</v>
      </c>
      <c r="M50" s="20">
        <v>1086.3800000000001</v>
      </c>
      <c r="N50" s="20">
        <f t="shared" si="9"/>
        <v>1086.3800000000001</v>
      </c>
      <c r="P50" s="14" t="s">
        <v>81</v>
      </c>
      <c r="Q50" s="20">
        <v>1034</v>
      </c>
      <c r="R50" s="20">
        <f t="shared" si="10"/>
        <v>1034</v>
      </c>
    </row>
    <row r="51" spans="1:19" s="24" customFormat="1" x14ac:dyDescent="0.25">
      <c r="A51" s="33" t="s">
        <v>118</v>
      </c>
      <c r="B51" s="33"/>
      <c r="C51" s="33"/>
      <c r="D51" s="33"/>
      <c r="E51" s="33"/>
      <c r="F51" s="34"/>
      <c r="G51" s="23"/>
      <c r="I51" s="25"/>
      <c r="J51" s="25"/>
      <c r="M51" s="25"/>
      <c r="N51" s="25"/>
      <c r="Q51" s="25"/>
      <c r="R51" s="25"/>
      <c r="S51" s="26"/>
    </row>
    <row r="52" spans="1:19" x14ac:dyDescent="0.25">
      <c r="A52" s="13" t="s">
        <v>124</v>
      </c>
      <c r="B52" s="13" t="s">
        <v>126</v>
      </c>
      <c r="C52" s="13">
        <v>1</v>
      </c>
      <c r="D52" s="14" t="s">
        <v>125</v>
      </c>
      <c r="E52" s="27" t="s">
        <v>13</v>
      </c>
      <c r="H52" s="14" t="s">
        <v>25</v>
      </c>
      <c r="I52" s="20">
        <v>1783.5</v>
      </c>
      <c r="J52" s="20">
        <f t="shared" si="8"/>
        <v>1783.5</v>
      </c>
      <c r="L52" s="14" t="s">
        <v>168</v>
      </c>
      <c r="M52" s="20">
        <v>1878</v>
      </c>
      <c r="N52" s="20">
        <f t="shared" si="9"/>
        <v>1878</v>
      </c>
      <c r="P52" s="30" t="s">
        <v>13</v>
      </c>
      <c r="Q52" s="17" t="s">
        <v>13</v>
      </c>
      <c r="R52" s="17" t="s">
        <v>13</v>
      </c>
    </row>
    <row r="53" spans="1:19" x14ac:dyDescent="0.25">
      <c r="A53" s="13" t="s">
        <v>127</v>
      </c>
      <c r="B53" s="13" t="s">
        <v>128</v>
      </c>
      <c r="C53" s="13">
        <v>1</v>
      </c>
      <c r="D53" s="14" t="s">
        <v>129</v>
      </c>
      <c r="E53" s="27" t="s">
        <v>13</v>
      </c>
      <c r="H53" s="14" t="s">
        <v>25</v>
      </c>
      <c r="I53" s="20">
        <v>121.77</v>
      </c>
      <c r="J53" s="20">
        <f t="shared" si="8"/>
        <v>121.77</v>
      </c>
      <c r="L53" s="14" t="s">
        <v>88</v>
      </c>
      <c r="M53" s="20">
        <v>60.98</v>
      </c>
      <c r="N53" s="20">
        <f t="shared" si="9"/>
        <v>60.98</v>
      </c>
      <c r="P53" s="14" t="s">
        <v>169</v>
      </c>
      <c r="Q53" s="18">
        <v>119</v>
      </c>
      <c r="R53" s="18">
        <f t="shared" si="10"/>
        <v>119</v>
      </c>
    </row>
    <row r="54" spans="1:19" x14ac:dyDescent="0.25">
      <c r="A54" s="13" t="s">
        <v>130</v>
      </c>
      <c r="B54" s="13" t="s">
        <v>131</v>
      </c>
      <c r="C54" s="13">
        <v>1</v>
      </c>
      <c r="D54" s="14" t="s">
        <v>132</v>
      </c>
      <c r="E54" s="15" t="s">
        <v>13</v>
      </c>
      <c r="H54" s="14" t="s">
        <v>25</v>
      </c>
      <c r="I54" s="20">
        <v>471.88</v>
      </c>
      <c r="J54" s="20">
        <f t="shared" si="8"/>
        <v>471.88</v>
      </c>
      <c r="L54" s="14" t="s">
        <v>168</v>
      </c>
      <c r="M54" s="20">
        <v>536.64</v>
      </c>
      <c r="N54" s="20">
        <f t="shared" si="9"/>
        <v>536.64</v>
      </c>
      <c r="P54" s="14" t="s">
        <v>88</v>
      </c>
      <c r="Q54" s="20">
        <v>405.59</v>
      </c>
      <c r="R54" s="20">
        <f t="shared" si="10"/>
        <v>405.59</v>
      </c>
    </row>
    <row r="55" spans="1:19" x14ac:dyDescent="0.25">
      <c r="A55" s="13" t="s">
        <v>133</v>
      </c>
      <c r="B55" s="13" t="s">
        <v>134</v>
      </c>
      <c r="C55" s="13">
        <v>1</v>
      </c>
      <c r="D55" s="14" t="s">
        <v>135</v>
      </c>
      <c r="E55" s="27" t="s">
        <v>13</v>
      </c>
      <c r="H55" s="14" t="s">
        <v>166</v>
      </c>
      <c r="I55" s="18">
        <v>96.99</v>
      </c>
      <c r="J55" s="18">
        <f t="shared" ref="J55" si="11">I55*$C55</f>
        <v>96.99</v>
      </c>
      <c r="L55" s="14" t="s">
        <v>167</v>
      </c>
      <c r="M55" s="20">
        <v>128.16999999999999</v>
      </c>
      <c r="N55" s="20">
        <f t="shared" ref="N55" si="12">M55*$C55</f>
        <v>128.16999999999999</v>
      </c>
      <c r="P55" s="30" t="s">
        <v>13</v>
      </c>
      <c r="Q55" s="17" t="s">
        <v>13</v>
      </c>
      <c r="R55" s="17" t="s">
        <v>13</v>
      </c>
    </row>
    <row r="56" spans="1:19" s="24" customFormat="1" x14ac:dyDescent="0.25">
      <c r="A56" s="33" t="s">
        <v>119</v>
      </c>
      <c r="B56" s="33"/>
      <c r="C56" s="33"/>
      <c r="D56" s="33"/>
      <c r="E56" s="33"/>
      <c r="F56" s="34"/>
      <c r="G56" s="23"/>
      <c r="I56" s="25"/>
      <c r="J56" s="25"/>
      <c r="M56" s="25"/>
      <c r="N56" s="25"/>
      <c r="Q56" s="25"/>
      <c r="R56" s="25"/>
      <c r="S56" s="26"/>
    </row>
    <row r="57" spans="1:19" x14ac:dyDescent="0.25">
      <c r="A57" s="13" t="s">
        <v>136</v>
      </c>
      <c r="B57" s="13" t="s">
        <v>137</v>
      </c>
      <c r="C57" s="13">
        <v>1</v>
      </c>
      <c r="D57" s="14" t="s">
        <v>138</v>
      </c>
      <c r="E57" s="27" t="s">
        <v>13</v>
      </c>
      <c r="H57" s="14" t="s">
        <v>138</v>
      </c>
      <c r="I57" s="20">
        <v>659</v>
      </c>
      <c r="J57" s="20">
        <f t="shared" ref="J57" si="13">I57*$C57</f>
        <v>659</v>
      </c>
      <c r="L57" s="13" t="s">
        <v>13</v>
      </c>
      <c r="M57" s="13" t="s">
        <v>13</v>
      </c>
      <c r="N57" s="13" t="s">
        <v>13</v>
      </c>
      <c r="P57" s="13" t="s">
        <v>13</v>
      </c>
      <c r="Q57" s="13" t="s">
        <v>13</v>
      </c>
      <c r="R57" s="13" t="s">
        <v>13</v>
      </c>
    </row>
    <row r="58" spans="1:19" x14ac:dyDescent="0.25">
      <c r="A58" s="13" t="s">
        <v>139</v>
      </c>
      <c r="B58" s="13" t="s">
        <v>140</v>
      </c>
      <c r="C58" s="13">
        <v>1</v>
      </c>
      <c r="D58" s="14" t="s">
        <v>141</v>
      </c>
      <c r="E58" s="27" t="s">
        <v>13</v>
      </c>
      <c r="H58" s="13" t="s">
        <v>13</v>
      </c>
      <c r="I58" s="13" t="s">
        <v>13</v>
      </c>
      <c r="J58" s="13" t="s">
        <v>13</v>
      </c>
      <c r="L58" s="13" t="s">
        <v>13</v>
      </c>
      <c r="M58" s="13" t="s">
        <v>13</v>
      </c>
      <c r="N58" s="13" t="s">
        <v>13</v>
      </c>
      <c r="P58" s="13" t="s">
        <v>13</v>
      </c>
      <c r="Q58" s="13" t="s">
        <v>13</v>
      </c>
      <c r="R58" s="13" t="s">
        <v>13</v>
      </c>
    </row>
    <row r="59" spans="1:19" x14ac:dyDescent="0.25">
      <c r="A59" s="13" t="s">
        <v>142</v>
      </c>
      <c r="B59" s="13" t="s">
        <v>144</v>
      </c>
      <c r="C59" s="13">
        <v>1</v>
      </c>
      <c r="D59" s="14" t="s">
        <v>143</v>
      </c>
      <c r="E59" s="27" t="s">
        <v>13</v>
      </c>
      <c r="H59" s="14" t="s">
        <v>25</v>
      </c>
      <c r="I59" s="20">
        <v>5166</v>
      </c>
      <c r="J59" s="20">
        <f t="shared" ref="J59" si="14">I59*$C59</f>
        <v>5166</v>
      </c>
      <c r="L59" s="14" t="s">
        <v>168</v>
      </c>
      <c r="M59" s="20">
        <v>4742.3999999999996</v>
      </c>
      <c r="N59" s="20">
        <f t="shared" ref="N59" si="15">M59*$C59</f>
        <v>4742.3999999999996</v>
      </c>
      <c r="P59" s="13" t="s">
        <v>13</v>
      </c>
      <c r="Q59" s="13" t="s">
        <v>13</v>
      </c>
      <c r="R59" s="13" t="s">
        <v>13</v>
      </c>
    </row>
    <row r="60" spans="1:19" x14ac:dyDescent="0.25">
      <c r="A60" s="13" t="s">
        <v>145</v>
      </c>
      <c r="B60" s="13" t="s">
        <v>146</v>
      </c>
      <c r="C60" s="13">
        <v>1</v>
      </c>
      <c r="D60" s="14" t="s">
        <v>141</v>
      </c>
      <c r="E60" s="27" t="s">
        <v>13</v>
      </c>
      <c r="H60" s="13" t="s">
        <v>13</v>
      </c>
      <c r="I60" s="13" t="s">
        <v>13</v>
      </c>
      <c r="J60" s="13" t="s">
        <v>13</v>
      </c>
      <c r="L60" s="13" t="s">
        <v>13</v>
      </c>
      <c r="M60" s="13" t="s">
        <v>13</v>
      </c>
      <c r="N60" s="13" t="s">
        <v>13</v>
      </c>
      <c r="P60" s="13" t="s">
        <v>13</v>
      </c>
      <c r="Q60" s="13" t="s">
        <v>13</v>
      </c>
      <c r="R60" s="13" t="s">
        <v>13</v>
      </c>
    </row>
    <row r="61" spans="1:19" s="24" customFormat="1" x14ac:dyDescent="0.25">
      <c r="A61" s="33" t="s">
        <v>120</v>
      </c>
      <c r="B61" s="33"/>
      <c r="C61" s="33"/>
      <c r="D61" s="33"/>
      <c r="E61" s="33"/>
      <c r="F61" s="34"/>
      <c r="G61" s="23"/>
      <c r="I61" s="25"/>
      <c r="J61" s="25"/>
      <c r="M61" s="25"/>
      <c r="N61" s="25"/>
      <c r="Q61" s="25"/>
      <c r="R61" s="25"/>
      <c r="S61" s="26"/>
    </row>
    <row r="62" spans="1:19" x14ac:dyDescent="0.25">
      <c r="A62" s="13" t="s">
        <v>147</v>
      </c>
      <c r="B62" s="13" t="s">
        <v>148</v>
      </c>
      <c r="C62" s="13">
        <v>1</v>
      </c>
      <c r="D62" s="14" t="s">
        <v>149</v>
      </c>
      <c r="E62" s="27" t="s">
        <v>13</v>
      </c>
      <c r="H62" s="14" t="s">
        <v>83</v>
      </c>
      <c r="I62" s="20">
        <v>439.66</v>
      </c>
      <c r="J62" s="20">
        <f t="shared" ref="J62:J64" si="16">I62*$C62</f>
        <v>439.66</v>
      </c>
      <c r="L62" s="14" t="s">
        <v>82</v>
      </c>
      <c r="M62" s="20">
        <v>423.73</v>
      </c>
      <c r="N62" s="20">
        <f t="shared" ref="N62:N64" si="17">M62*$C62</f>
        <v>423.73</v>
      </c>
      <c r="P62" s="14" t="s">
        <v>69</v>
      </c>
      <c r="Q62" s="20">
        <v>676.78</v>
      </c>
      <c r="R62" s="20">
        <f t="shared" ref="R62:R64" si="18">Q62*$C62</f>
        <v>676.78</v>
      </c>
    </row>
    <row r="63" spans="1:19" x14ac:dyDescent="0.25">
      <c r="A63" s="13" t="s">
        <v>151</v>
      </c>
      <c r="B63" s="13" t="s">
        <v>150</v>
      </c>
      <c r="C63" s="13">
        <v>1</v>
      </c>
      <c r="D63" s="14" t="s">
        <v>149</v>
      </c>
      <c r="E63" s="27" t="s">
        <v>13</v>
      </c>
      <c r="H63" s="14" t="s">
        <v>82</v>
      </c>
      <c r="I63" s="20">
        <v>595.13</v>
      </c>
      <c r="J63" s="20">
        <f t="shared" si="16"/>
        <v>595.13</v>
      </c>
      <c r="L63" s="13" t="s">
        <v>13</v>
      </c>
      <c r="M63" s="13" t="s">
        <v>13</v>
      </c>
      <c r="N63" s="13" t="s">
        <v>13</v>
      </c>
      <c r="P63" s="13" t="s">
        <v>13</v>
      </c>
      <c r="Q63" s="13" t="s">
        <v>13</v>
      </c>
      <c r="R63" s="13" t="s">
        <v>13</v>
      </c>
    </row>
    <row r="64" spans="1:19" x14ac:dyDescent="0.25">
      <c r="A64" s="13" t="s">
        <v>152</v>
      </c>
      <c r="B64" s="13" t="s">
        <v>153</v>
      </c>
      <c r="C64" s="13">
        <v>1</v>
      </c>
      <c r="D64" s="14" t="s">
        <v>154</v>
      </c>
      <c r="E64" s="27" t="s">
        <v>13</v>
      </c>
      <c r="H64" s="14" t="s">
        <v>154</v>
      </c>
      <c r="I64" s="18">
        <v>349</v>
      </c>
      <c r="J64" s="18">
        <f t="shared" si="16"/>
        <v>349</v>
      </c>
      <c r="L64" s="14" t="s">
        <v>83</v>
      </c>
      <c r="M64" s="20">
        <v>331.55</v>
      </c>
      <c r="N64" s="20">
        <f t="shared" si="17"/>
        <v>331.55</v>
      </c>
      <c r="P64" s="14" t="s">
        <v>82</v>
      </c>
      <c r="Q64" s="20">
        <v>490.82</v>
      </c>
      <c r="R64" s="20">
        <f t="shared" si="18"/>
        <v>490.82</v>
      </c>
    </row>
  </sheetData>
  <mergeCells count="20">
    <mergeCell ref="A10:F10"/>
    <mergeCell ref="H1:J1"/>
    <mergeCell ref="L1:N1"/>
    <mergeCell ref="P1:R1"/>
    <mergeCell ref="A3:F3"/>
    <mergeCell ref="A5:F5"/>
    <mergeCell ref="A14:F14"/>
    <mergeCell ref="A17:F17"/>
    <mergeCell ref="E25:E26"/>
    <mergeCell ref="E22:E24"/>
    <mergeCell ref="A31:F31"/>
    <mergeCell ref="A27:F27"/>
    <mergeCell ref="A19:F19"/>
    <mergeCell ref="A61:F61"/>
    <mergeCell ref="A45:T45"/>
    <mergeCell ref="A34:F34"/>
    <mergeCell ref="A39:F39"/>
    <mergeCell ref="A48:F48"/>
    <mergeCell ref="A51:F51"/>
    <mergeCell ref="A56:F56"/>
  </mergeCells>
  <hyperlinks>
    <hyperlink ref="D4" r:id="rId1" xr:uid="{5A252C9D-D4FA-4A9A-B1A4-EF52E13E8050}"/>
    <hyperlink ref="H4" r:id="rId2" xr:uid="{0A6B850F-3D5D-45C4-BED1-10DABAA69608}"/>
    <hyperlink ref="L4" r:id="rId3" xr:uid="{0ED0AD48-8E46-42C4-AFB9-8B016F06BD05}"/>
    <hyperlink ref="P4" r:id="rId4" xr:uid="{4D32F4A5-388C-4C32-A15F-D4525D464174}"/>
    <hyperlink ref="D6" r:id="rId5" xr:uid="{F26C32CD-1554-46DD-92BA-74AD5349DC4E}"/>
    <hyperlink ref="H6" r:id="rId6" xr:uid="{342BC454-1464-4882-A46F-13F5BEA7C73B}"/>
    <hyperlink ref="L6" r:id="rId7" xr:uid="{E61C78B4-9399-47D6-B81D-B67BFA55BCEB}"/>
    <hyperlink ref="P6" r:id="rId8" xr:uid="{256B4938-B5FF-4C15-8CFD-56CE7F865488}"/>
    <hyperlink ref="H7" r:id="rId9" xr:uid="{20089DAA-5310-4766-9CE3-8B1D2DEC93C7}"/>
    <hyperlink ref="D7" r:id="rId10" xr:uid="{EC3DBCBA-3847-4A89-870F-001A6015D1E5}"/>
    <hyperlink ref="L7" r:id="rId11" xr:uid="{EF53AD19-075C-41AB-90F4-83FD1467E2C8}"/>
    <hyperlink ref="P7" r:id="rId12" xr:uid="{12B41CC8-9532-4617-BA1D-1DCFBA6BE03C}"/>
    <hyperlink ref="D8" r:id="rId13" xr:uid="{7F172869-07C6-4F8A-AD75-D67F823EC39B}"/>
    <hyperlink ref="H8" r:id="rId14" xr:uid="{092970CA-8B98-4D8B-A9AF-508B0FA0E54E}"/>
    <hyperlink ref="P8" r:id="rId15" xr:uid="{DACB681C-DA83-4724-A2AF-8AF0BD926FAA}"/>
    <hyperlink ref="L8" r:id="rId16" xr:uid="{2277004F-0299-492F-A5C4-B549EBA8009D}"/>
    <hyperlink ref="D9" r:id="rId17" xr:uid="{A6F2D418-968D-4A90-B125-DE360B2EE872}"/>
    <hyperlink ref="H9" r:id="rId18" xr:uid="{4F5F266F-FDBD-436F-BB91-E1426F45919C}"/>
    <hyperlink ref="L9" r:id="rId19" xr:uid="{5E403D07-A7FD-4063-B349-B437640F503D}"/>
    <hyperlink ref="P9" r:id="rId20" xr:uid="{B0CB9B2A-F73E-42E3-A564-421EE0371466}"/>
    <hyperlink ref="D11" r:id="rId21" xr:uid="{4BED4466-6D07-46F7-A821-BBA2F8DFBC0E}"/>
    <hyperlink ref="H11" r:id="rId22" xr:uid="{C5BDD477-A9B8-4E84-A2B1-29092EA0D6AF}"/>
    <hyperlink ref="L11" r:id="rId23" xr:uid="{6C719716-DA3F-4B9D-9C9E-CA1E328A7EFC}"/>
    <hyperlink ref="P11" r:id="rId24" location="attr=9977,9978,9979" xr:uid="{FCB03A6E-934E-495D-8353-B05805584585}"/>
    <hyperlink ref="D12" r:id="rId25" xr:uid="{2049A9F3-C846-40D2-AA79-BBB323F38E6F}"/>
    <hyperlink ref="H12" r:id="rId26" xr:uid="{A163B12D-BD82-4B78-B5BE-341FA8E883F0}"/>
    <hyperlink ref="D13" r:id="rId27" xr:uid="{7AAF3A09-03C1-4C86-98D4-66B8398EDD83}"/>
    <hyperlink ref="H13" r:id="rId28" xr:uid="{6AE5692E-3AB6-48A4-95D0-0CA38061294D}"/>
    <hyperlink ref="L12" r:id="rId29" xr:uid="{5600AF96-34A0-4DCA-813A-935CAB5911BA}"/>
    <hyperlink ref="P12" r:id="rId30" xr:uid="{A8D6B86A-060E-4022-9858-0A4145E74C0B}"/>
    <hyperlink ref="L13" r:id="rId31" xr:uid="{D9F89A5D-2221-417E-BB0C-B02BC0D0266D}"/>
    <hyperlink ref="P13" r:id="rId32" xr:uid="{5719859A-DA15-4F9A-B750-57AE16FA0C45}"/>
    <hyperlink ref="H15" r:id="rId33" xr:uid="{3497ECEE-212A-450F-AF37-01A5CE33719E}"/>
    <hyperlink ref="L15" r:id="rId34" xr:uid="{09C488A0-44EC-4A52-B072-BCE699F307AB}"/>
    <hyperlink ref="P15" r:id="rId35" xr:uid="{A4DEEFE7-5AF9-41BE-85D1-0EA163568805}"/>
    <hyperlink ref="D15" r:id="rId36" xr:uid="{6DD44283-341C-49D1-A8D3-7124F683604E}"/>
    <hyperlink ref="D16" r:id="rId37" xr:uid="{37BE3601-5F2B-4213-9075-88C7C20D8C19}"/>
    <hyperlink ref="H16" r:id="rId38" xr:uid="{169494E9-CE56-46AB-A92E-7C6FC4D8E3F3}"/>
    <hyperlink ref="L16" r:id="rId39" xr:uid="{17D691D6-E840-439C-8E1F-48F7B28BFE6E}"/>
    <hyperlink ref="P16" r:id="rId40" xr:uid="{7538AF12-12D8-4438-89A7-C7A74385CE9E}"/>
    <hyperlink ref="H18" r:id="rId41" xr:uid="{B3D3CBD7-B76C-4B82-940C-B87B4E86713E}"/>
    <hyperlink ref="D18" r:id="rId42" xr:uid="{93731E95-06EE-45BA-BBAB-CB7640C7CE48}"/>
    <hyperlink ref="L18" r:id="rId43" xr:uid="{A46A7E48-D4DD-4254-B7B6-E3B8CEAC0F2F}"/>
    <hyperlink ref="D22" r:id="rId44" xr:uid="{858B907C-C5E0-4955-A9C2-83070C3A696D}"/>
    <hyperlink ref="D23" r:id="rId45" xr:uid="{004F8DD7-0F07-4B41-B676-918E8BCDC598}"/>
    <hyperlink ref="D24" r:id="rId46" xr:uid="{3251F4D6-181F-471C-8951-6416F5EB221B}"/>
    <hyperlink ref="H22" r:id="rId47" xr:uid="{AB4E88CE-7A13-4931-A45F-90001E53E1D7}"/>
    <hyperlink ref="H23" r:id="rId48" xr:uid="{77E9E68B-4EFC-490F-BA6C-BAB199F4FED8}"/>
    <hyperlink ref="H24" r:id="rId49" xr:uid="{2034272D-1D75-41C5-988A-EC32BBCC39D2}"/>
    <hyperlink ref="D20" r:id="rId50" xr:uid="{3129E6AE-9C30-46F1-9221-664E4DC2B751}"/>
    <hyperlink ref="H20" r:id="rId51" xr:uid="{9962C846-36B5-4526-B5CB-346DB81B937A}"/>
    <hyperlink ref="H21" r:id="rId52" xr:uid="{029A63B6-0D87-4D08-8E63-809A0222DEBC}"/>
    <hyperlink ref="D21" r:id="rId53" xr:uid="{09B7E072-1B09-4765-84C3-CFAF12EA8AD2}"/>
    <hyperlink ref="L20" r:id="rId54" xr:uid="{DB3C10D5-E63C-4672-9DAD-55F6C46E2672}"/>
    <hyperlink ref="L21" r:id="rId55" xr:uid="{6084EF22-FA46-427E-A452-BBAB4961A6F9}"/>
    <hyperlink ref="P21" r:id="rId56" xr:uid="{F800EBE8-BD78-433F-AEEF-C9764C962790}"/>
    <hyperlink ref="P20" r:id="rId57" xr:uid="{C13F5547-3CA3-4985-ABC3-7DE5D55CD915}"/>
    <hyperlink ref="H25" r:id="rId58" xr:uid="{86EFF557-A5CB-45C5-B787-6362BF0CB7AC}"/>
    <hyperlink ref="H26" r:id="rId59" xr:uid="{212E8891-4D33-4BBD-9EC1-9791BEB75DB5}"/>
    <hyperlink ref="L25" r:id="rId60" xr:uid="{BFE8139E-9FD4-41D5-B569-A515A185C1DA}"/>
    <hyperlink ref="L26" r:id="rId61" xr:uid="{9958C029-CAB1-48A0-8830-DCC66657AF87}"/>
    <hyperlink ref="P25" r:id="rId62" xr:uid="{BF53607C-8B52-4494-B81E-BA1281628B4D}"/>
    <hyperlink ref="P26" r:id="rId63" xr:uid="{8B77585C-DF7D-4779-A665-4336E12CC88D}"/>
    <hyperlink ref="D32" r:id="rId64" xr:uid="{D2DB27F4-D32B-49E2-8C42-759A885FCA01}"/>
    <hyperlink ref="D28" r:id="rId65" xr:uid="{DBC5E723-5FF2-453B-B6DF-DD11104FBA63}"/>
    <hyperlink ref="H28" r:id="rId66" xr:uid="{554FECB4-C671-472D-9CF0-7226FF37254A}"/>
    <hyperlink ref="L28" r:id="rId67" xr:uid="{E9DEF89D-3D70-46B7-8CEE-43287481F91C}"/>
    <hyperlink ref="P28" r:id="rId68" xr:uid="{945CA1EC-CA07-4B76-89B9-EA5F0DD2651A}"/>
    <hyperlink ref="D29" r:id="rId69" xr:uid="{D49BC014-FA1D-433B-AC6F-21F8D889CC35}"/>
    <hyperlink ref="H29" r:id="rId70" xr:uid="{BE0CDB0B-EC8D-477F-BFBD-9FB715205D82}"/>
    <hyperlink ref="L29" r:id="rId71" xr:uid="{5101CE3C-8B6A-4D96-B6A7-D8D49248C40B}"/>
    <hyperlink ref="H32" r:id="rId72" xr:uid="{FC68018A-6421-4E33-96AC-A0EBDC1C6F63}"/>
    <hyperlink ref="L32" r:id="rId73" xr:uid="{DD9D7717-9989-45C6-867B-529C10E8EA56}"/>
    <hyperlink ref="H33" r:id="rId74" xr:uid="{986E46DD-EC47-4C26-9F49-6B498D286A64}"/>
    <hyperlink ref="D33" r:id="rId75" xr:uid="{E91900A5-4E78-4868-B0E0-9AF8F9F98C54}"/>
    <hyperlink ref="L33" r:id="rId76" xr:uid="{8AB14D1A-EC63-4E00-A84E-E100447D525B}"/>
    <hyperlink ref="H35" r:id="rId77" xr:uid="{2D3941C7-18A4-44AE-896D-55FE30D91F65}"/>
    <hyperlink ref="D35" r:id="rId78" xr:uid="{76A0494D-F9AA-4A18-AA16-BE34AE0A5F7F}"/>
    <hyperlink ref="D36" r:id="rId79" xr:uid="{EFE25580-331D-471C-9F48-E5CB0849A4B9}"/>
    <hyperlink ref="D37" r:id="rId80" xr:uid="{242B0BCA-08DA-4314-9D5A-1EC5DA22EF51}"/>
    <hyperlink ref="H36" r:id="rId81" xr:uid="{8FB26F5A-9320-4603-9495-3068C0B91729}"/>
    <hyperlink ref="L36" r:id="rId82" xr:uid="{95D87AC0-31E7-45DF-B6F8-3820D1A326BB}"/>
    <hyperlink ref="P36" r:id="rId83" xr:uid="{C302CED4-E017-4E8B-8A27-C8D2F1D88D37}"/>
    <hyperlink ref="H37" r:id="rId84" xr:uid="{80173477-B5DD-4CE1-BC1F-889FD26EB942}"/>
    <hyperlink ref="L37" r:id="rId85" xr:uid="{9BF5EE30-3DC8-49BA-948D-234B86AC2BB8}"/>
    <hyperlink ref="P37" r:id="rId86" xr:uid="{01EBB17F-F7D9-4250-A5F0-DDEF8AF22D86}"/>
    <hyperlink ref="D38" r:id="rId87" xr:uid="{487060FA-069F-4DF3-96E9-8A8BA3DF9BCA}"/>
    <hyperlink ref="L38" r:id="rId88" xr:uid="{62F2E3C8-7625-4595-B265-A7182899C886}"/>
    <hyperlink ref="H38" r:id="rId89" xr:uid="{C3D949DA-B1CF-4636-BF08-C9C2A21DF454}"/>
    <hyperlink ref="H30" r:id="rId90" xr:uid="{21865537-0BAC-4BAC-9C10-8BE1BC7955D8}"/>
    <hyperlink ref="D30" r:id="rId91" xr:uid="{B06F7D69-6E17-45FD-9DEF-DC1502066C1F}"/>
    <hyperlink ref="L30" r:id="rId92" xr:uid="{69B0C69A-253C-4C06-B655-7E7812E0B7BD}"/>
    <hyperlink ref="D50" r:id="rId93" xr:uid="{D7AC056E-2E8F-4B03-835B-EBC7CDEEC31C}"/>
    <hyperlink ref="D49" r:id="rId94" xr:uid="{B12F2212-1887-4468-B405-54CB74588214}"/>
    <hyperlink ref="D52" r:id="rId95" xr:uid="{CBFE57C7-6333-44CB-A788-DCEBCDB171D6}"/>
    <hyperlink ref="D53" r:id="rId96" xr:uid="{BD74B5A9-D894-424F-9471-B5B91890CB73}"/>
    <hyperlink ref="D54" r:id="rId97" xr:uid="{5548A931-D1D8-477C-A368-CC0FBF61F0AA}"/>
    <hyperlink ref="D55" r:id="rId98" xr:uid="{E57B8961-241C-4508-8660-EFFBD1E3875A}"/>
    <hyperlink ref="D57" r:id="rId99" xr:uid="{C84F936E-82B5-4EAA-966E-E03EBEA59015}"/>
    <hyperlink ref="D58" r:id="rId100" xr:uid="{402BCB78-F1B6-4C7D-A1CD-8B08DB1473EC}"/>
    <hyperlink ref="D59" r:id="rId101" xr:uid="{266891F5-2B92-417C-AD0D-0CB48DB4AC65}"/>
    <hyperlink ref="D60" r:id="rId102" xr:uid="{4715A7C1-497F-4C48-AED4-41BECBF2E66F}"/>
    <hyperlink ref="D62" r:id="rId103" xr:uid="{6525AAB7-9316-4BEF-9248-8E85D31EADE4}"/>
    <hyperlink ref="D63" r:id="rId104" xr:uid="{BE2EF997-FC07-43C8-83A9-463082C46F54}"/>
    <hyperlink ref="D64" r:id="rId105" xr:uid="{2848B157-2148-4939-92A8-4BF524A73A44}"/>
    <hyperlink ref="D42" r:id="rId106" xr:uid="{9DEA4CEC-EC8D-4FD9-8324-7CE0C7103F5C}"/>
    <hyperlink ref="H42" r:id="rId107" xr:uid="{CFD28F7A-D074-4A5E-8E07-C97F40513A80}"/>
    <hyperlink ref="L40" r:id="rId108" xr:uid="{6085BAF2-E8DC-49B2-AF84-43694631379F}"/>
    <hyperlink ref="P40" r:id="rId109" xr:uid="{F3BAF0CB-8CFF-4845-A3FE-6FB0AAA7355C}"/>
    <hyperlink ref="P41" r:id="rId110" xr:uid="{682365F4-38AE-4DE7-B2E3-8A2E2591138B}"/>
    <hyperlink ref="L41" r:id="rId111" xr:uid="{C3177ED3-CB8B-45BF-B056-9598FCDFD8A5}"/>
    <hyperlink ref="H41" r:id="rId112" xr:uid="{D290900B-8F6D-4AFF-8B35-F85F91F67B9F}"/>
    <hyperlink ref="H49" r:id="rId113" xr:uid="{8FC28E17-52E8-420E-AD93-13F766012E41}"/>
    <hyperlink ref="L49" r:id="rId114" xr:uid="{91C5873B-B017-4587-8B2B-969484F056C4}"/>
    <hyperlink ref="P49" r:id="rId115" xr:uid="{AB260D39-DD3E-4F05-8074-ADFD8FA0DB5D}"/>
    <hyperlink ref="H50" r:id="rId116" xr:uid="{66226619-0C9C-48C8-9F5D-6E9F454B9E62}"/>
    <hyperlink ref="L50" r:id="rId117" xr:uid="{0A2AE572-065D-4722-A9DA-75C5A381AC9C}"/>
    <hyperlink ref="P50" r:id="rId118" xr:uid="{6585B6A5-9490-44EB-A785-C9DB679E6891}"/>
    <hyperlink ref="H52" r:id="rId119" xr:uid="{F1BBF942-F00E-491C-9EAA-B113E3F9869C}"/>
    <hyperlink ref="H53" r:id="rId120" xr:uid="{6635B05C-FE9E-4E1F-83BD-E7DF1B0CAB9C}"/>
    <hyperlink ref="H54" r:id="rId121" xr:uid="{567DC589-3082-4069-A264-B038679BD55A}"/>
    <hyperlink ref="H55" r:id="rId122" xr:uid="{F7242B34-282A-498D-850B-D62836EA29BB}"/>
    <hyperlink ref="L55" r:id="rId123" xr:uid="{CDDFE3C6-76F7-4C75-BDA0-94539705A779}"/>
    <hyperlink ref="L53" r:id="rId124" xr:uid="{D7815C9E-8DD4-4776-A459-B43D60DFCDBE}"/>
    <hyperlink ref="L54" r:id="rId125" xr:uid="{5D292B43-97C0-42BF-963F-CF9EED4DF2CA}"/>
    <hyperlink ref="L52" r:id="rId126" xr:uid="{A37E3885-B090-4721-A081-936969F39C10}"/>
    <hyperlink ref="P54" r:id="rId127" xr:uid="{94FC9F7A-F559-423D-9AF5-FA148F5FE612}"/>
    <hyperlink ref="P53" r:id="rId128" xr:uid="{296CA0EE-8262-476C-9206-4B4AEFCC4F82}"/>
    <hyperlink ref="H57" r:id="rId129" xr:uid="{B49799BD-D7F6-4DB9-A429-42981CDB2876}"/>
    <hyperlink ref="L59" r:id="rId130" xr:uid="{D41217EA-2713-49E9-90FC-A67ED555303A}"/>
    <hyperlink ref="H59" r:id="rId131" xr:uid="{BAF554BF-02CF-42F1-87EB-144B0ADF853C}"/>
    <hyperlink ref="H62" r:id="rId132" xr:uid="{7F53C174-1DFD-4604-BCAE-EC72F7BEEEE0}"/>
    <hyperlink ref="L62" r:id="rId133" xr:uid="{A5D9D683-6187-4F23-80EF-3A6B02788FAF}"/>
    <hyperlink ref="P62" r:id="rId134" xr:uid="{D7666A7C-1A62-4C12-9BB3-122C3237B6EF}"/>
    <hyperlink ref="H63" r:id="rId135" xr:uid="{F0308E28-BC9B-4534-888E-9C2FD52DDB8C}"/>
    <hyperlink ref="H64" r:id="rId136" xr:uid="{4A8C8E5D-80A0-4A88-BAF1-17C104927F7A}"/>
    <hyperlink ref="L64" r:id="rId137" xr:uid="{8AED2CF1-BA78-49B9-9EC9-83B6EC25D827}"/>
    <hyperlink ref="P64" r:id="rId138" xr:uid="{130E761F-765D-4B46-9D10-A88EEE89AEFB}"/>
  </hyperlinks>
  <pageMargins left="0.25" right="0.25" top="0.75" bottom="0.75" header="0.3" footer="0.3"/>
  <pageSetup paperSize="9" scale="40" fitToHeight="0" orientation="landscape" r:id="rId139"/>
  <legacyDrawing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cp:lastPrinted>2025-01-01T22:19:55Z</cp:lastPrinted>
  <dcterms:created xsi:type="dcterms:W3CDTF">2015-06-05T18:17:20Z</dcterms:created>
  <dcterms:modified xsi:type="dcterms:W3CDTF">2025-01-01T22:20:01Z</dcterms:modified>
</cp:coreProperties>
</file>