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https://inesctecpt-my.sharepoint.com/personal/ricardo_b_sousa_office365_inesctec_pt/Documents/inesctec/projects/trajectory-control/git/omni-control/data/motors-deadzone/"/>
    </mc:Choice>
  </mc:AlternateContent>
  <xr:revisionPtr revIDLastSave="1427" documentId="11_F25DC773A252ABDACC1048E1099A4A345BDE58F6" xr6:coauthVersionLast="47" xr6:coauthVersionMax="47" xr10:uidLastSave="{ACF83388-BCB1-441C-8B8D-5A37A54F64DE}"/>
  <bookViews>
    <workbookView xWindow="384" yWindow="384" windowWidth="17280" windowHeight="8964" activeTab="2" xr2:uid="{00000000-000D-0000-FFFF-FFFF00000000}"/>
  </bookViews>
  <sheets>
    <sheet name="Rubber" sheetId="1" r:id="rId1"/>
    <sheet name="Carpet" sheetId="3" r:id="rId2"/>
    <sheet name="Summary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5" i="4" l="1"/>
  <c r="R6" i="4" s="1"/>
  <c r="I18" i="4"/>
  <c r="H18" i="4"/>
  <c r="G18" i="4"/>
  <c r="I17" i="4"/>
  <c r="H17" i="4"/>
  <c r="G17" i="4"/>
  <c r="I16" i="4"/>
  <c r="H16" i="4"/>
  <c r="G16" i="4"/>
  <c r="C17" i="4"/>
  <c r="D17" i="4"/>
  <c r="B17" i="4"/>
  <c r="C18" i="4"/>
  <c r="D18" i="4"/>
  <c r="B18" i="4"/>
  <c r="C16" i="4"/>
  <c r="D16" i="4"/>
  <c r="B16" i="4"/>
  <c r="A50" i="3"/>
  <c r="A51" i="3" s="1"/>
  <c r="A52" i="3" s="1"/>
  <c r="A41" i="3"/>
  <c r="A42" i="3" s="1"/>
  <c r="A43" i="3" s="1"/>
  <c r="A44" i="3" s="1"/>
  <c r="A45" i="3" s="1"/>
  <c r="A46" i="3" s="1"/>
  <c r="A47" i="3" s="1"/>
  <c r="A48" i="3" s="1"/>
  <c r="A49" i="3" s="1"/>
  <c r="A24" i="3"/>
  <c r="A25" i="3" s="1"/>
  <c r="A26" i="3" s="1"/>
  <c r="A27" i="3" s="1"/>
  <c r="A28" i="3" s="1"/>
  <c r="A29" i="3" s="1"/>
  <c r="A30" i="3" s="1"/>
  <c r="A31" i="3" s="1"/>
  <c r="A6" i="3"/>
  <c r="A7" i="3" s="1"/>
  <c r="A8" i="3" s="1"/>
  <c r="A9" i="3" s="1"/>
  <c r="A10" i="3" s="1"/>
  <c r="A11" i="3" s="1"/>
  <c r="A12" i="3" s="1"/>
  <c r="A13" i="3" s="1"/>
  <c r="A14" i="3" s="1"/>
  <c r="A47" i="1"/>
  <c r="A48" i="1" s="1"/>
  <c r="A49" i="1" s="1"/>
  <c r="A50" i="1" s="1"/>
  <c r="A51" i="1" s="1"/>
  <c r="A52" i="1" s="1"/>
  <c r="A53" i="1" s="1"/>
  <c r="A54" i="1" s="1"/>
  <c r="A55" i="1" s="1"/>
  <c r="A27" i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</calcChain>
</file>

<file path=xl/sharedStrings.xml><?xml version="1.0" encoding="utf-8"?>
<sst xmlns="http://schemas.openxmlformats.org/spreadsheetml/2006/main" count="332" uniqueCount="30">
  <si>
    <t>V</t>
  </si>
  <si>
    <t>(V)</t>
  </si>
  <si>
    <t>[1]</t>
  </si>
  <si>
    <t>[2]</t>
  </si>
  <si>
    <t>[3]</t>
  </si>
  <si>
    <t>[4]</t>
  </si>
  <si>
    <t>[5]</t>
  </si>
  <si>
    <t>[6]</t>
  </si>
  <si>
    <t>[7]</t>
  </si>
  <si>
    <t>[8]</t>
  </si>
  <si>
    <t>[9]</t>
  </si>
  <si>
    <t>[10]</t>
  </si>
  <si>
    <t>Robot Motion: V</t>
  </si>
  <si>
    <t>(rad/s)</t>
  </si>
  <si>
    <t>W</t>
  </si>
  <si>
    <t>Robot Motion: W</t>
  </si>
  <si>
    <t>Robot Motion: Vn</t>
  </si>
  <si>
    <t>W1</t>
  </si>
  <si>
    <t>W3</t>
  </si>
  <si>
    <t>Deadzone of the robot's motors</t>
  </si>
  <si>
    <t>Rubber</t>
  </si>
  <si>
    <t>Vn</t>
  </si>
  <si>
    <t>VDEAD</t>
  </si>
  <si>
    <t>Carpet</t>
  </si>
  <si>
    <t>μ (avg)</t>
  </si>
  <si>
    <t>median</t>
  </si>
  <si>
    <t>σ (stdev)</t>
  </si>
  <si>
    <t>Hammerstein</t>
  </si>
  <si>
    <t>V0:</t>
  </si>
  <si>
    <t>Vd (new):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</si>
</sst>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1" fillId="0" borderId="0" xfId="0" applyFont="1"/>
    <xf numFmtId="0" fontId="1" fillId="0" borderId="0" xfId="0" applyFont="1" applyAlignment="1">
      <alignment horizontal="left" indent="1"/>
    </xf>
    <xf numFmtId="0" fontId="1" fillId="0" borderId="0" xfId="0" applyFont="1" applyAlignment="1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21</xdr:row>
      <xdr:rowOff>0</xdr:rowOff>
    </xdr:from>
    <xdr:to>
      <xdr:col>4</xdr:col>
      <xdr:colOff>441600</xdr:colOff>
      <xdr:row>32</xdr:row>
      <xdr:rowOff>177796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84F7007B-157B-43A5-9344-7652390E9E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765176"/>
          <a:ext cx="2880000" cy="2150032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21</xdr:row>
      <xdr:rowOff>0</xdr:rowOff>
    </xdr:from>
    <xdr:to>
      <xdr:col>9</xdr:col>
      <xdr:colOff>441600</xdr:colOff>
      <xdr:row>32</xdr:row>
      <xdr:rowOff>164038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526FC963-7788-4CFB-A027-3625ED0458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8000" y="3765176"/>
          <a:ext cx="2880000" cy="2136274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15</xdr:row>
      <xdr:rowOff>0</xdr:rowOff>
    </xdr:from>
    <xdr:to>
      <xdr:col>17</xdr:col>
      <xdr:colOff>52800</xdr:colOff>
      <xdr:row>24</xdr:row>
      <xdr:rowOff>105257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5C8FA653-EFA0-4E42-B832-D8053B539A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0" y="2743200"/>
          <a:ext cx="4320000" cy="1751177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5</xdr:row>
      <xdr:rowOff>0</xdr:rowOff>
    </xdr:from>
    <xdr:to>
      <xdr:col>14</xdr:col>
      <xdr:colOff>81600</xdr:colOff>
      <xdr:row>12</xdr:row>
      <xdr:rowOff>57048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FB628F7-E1A5-4EF1-A2CD-E28F748BDA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96000" y="914400"/>
          <a:ext cx="2520000" cy="133720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56"/>
  <sheetViews>
    <sheetView topLeftCell="A34" zoomScaleNormal="100" workbookViewId="0"/>
  </sheetViews>
  <sheetFormatPr defaultColWidth="8.109375" defaultRowHeight="14.4" x14ac:dyDescent="0.3"/>
  <sheetData>
    <row r="1" spans="1:21" s="1" customFormat="1" x14ac:dyDescent="0.3">
      <c r="B1" s="8" t="s">
        <v>12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</row>
    <row r="2" spans="1:21" s="1" customFormat="1" x14ac:dyDescent="0.3">
      <c r="B2" s="9" t="s">
        <v>2</v>
      </c>
      <c r="C2" s="9"/>
      <c r="D2" s="8" t="s">
        <v>3</v>
      </c>
      <c r="E2" s="8"/>
      <c r="F2" s="8" t="s">
        <v>4</v>
      </c>
      <c r="G2" s="8"/>
      <c r="H2" s="8" t="s">
        <v>5</v>
      </c>
      <c r="I2" s="8"/>
      <c r="J2" s="8" t="s">
        <v>6</v>
      </c>
      <c r="K2" s="8"/>
      <c r="L2" s="8" t="s">
        <v>7</v>
      </c>
      <c r="M2" s="8"/>
      <c r="N2" s="8" t="s">
        <v>8</v>
      </c>
      <c r="O2" s="8"/>
      <c r="P2" s="8" t="s">
        <v>9</v>
      </c>
      <c r="Q2" s="8"/>
      <c r="R2" s="8" t="s">
        <v>10</v>
      </c>
      <c r="S2" s="8"/>
      <c r="T2" s="8" t="s">
        <v>11</v>
      </c>
      <c r="U2" s="8"/>
    </row>
    <row r="3" spans="1:21" s="1" customFormat="1" x14ac:dyDescent="0.3">
      <c r="B3" s="1" t="s">
        <v>0</v>
      </c>
      <c r="C3" s="1" t="s">
        <v>17</v>
      </c>
      <c r="D3" s="1" t="s">
        <v>0</v>
      </c>
      <c r="E3" s="2" t="s">
        <v>17</v>
      </c>
      <c r="F3" s="1" t="s">
        <v>0</v>
      </c>
      <c r="G3" s="2" t="s">
        <v>17</v>
      </c>
      <c r="H3" s="1" t="s">
        <v>0</v>
      </c>
      <c r="I3" s="2" t="s">
        <v>17</v>
      </c>
      <c r="J3" s="1" t="s">
        <v>0</v>
      </c>
      <c r="K3" s="2" t="s">
        <v>17</v>
      </c>
      <c r="L3" s="1" t="s">
        <v>0</v>
      </c>
      <c r="M3" s="2" t="s">
        <v>17</v>
      </c>
      <c r="N3" s="1" t="s">
        <v>0</v>
      </c>
      <c r="O3" s="2" t="s">
        <v>17</v>
      </c>
      <c r="P3" s="1" t="s">
        <v>0</v>
      </c>
      <c r="Q3" s="2" t="s">
        <v>17</v>
      </c>
      <c r="R3" s="1" t="s">
        <v>0</v>
      </c>
      <c r="S3" s="2" t="s">
        <v>17</v>
      </c>
      <c r="T3" s="1" t="s">
        <v>0</v>
      </c>
      <c r="U3" s="2" t="s">
        <v>17</v>
      </c>
    </row>
    <row r="4" spans="1:21" s="1" customFormat="1" x14ac:dyDescent="0.3">
      <c r="B4" s="1" t="s">
        <v>1</v>
      </c>
      <c r="C4" s="1" t="s">
        <v>13</v>
      </c>
      <c r="D4" s="1" t="s">
        <v>1</v>
      </c>
      <c r="E4" s="1" t="s">
        <v>13</v>
      </c>
      <c r="F4" s="1" t="s">
        <v>1</v>
      </c>
      <c r="G4" s="1" t="s">
        <v>13</v>
      </c>
      <c r="H4" s="1" t="s">
        <v>1</v>
      </c>
      <c r="I4" s="1" t="s">
        <v>13</v>
      </c>
      <c r="J4" s="1" t="s">
        <v>1</v>
      </c>
      <c r="K4" s="1" t="s">
        <v>13</v>
      </c>
      <c r="L4" s="1" t="s">
        <v>1</v>
      </c>
      <c r="M4" s="1" t="s">
        <v>13</v>
      </c>
      <c r="N4" s="1" t="s">
        <v>1</v>
      </c>
      <c r="O4" s="1" t="s">
        <v>13</v>
      </c>
      <c r="P4" s="1" t="s">
        <v>1</v>
      </c>
      <c r="Q4" s="1" t="s">
        <v>13</v>
      </c>
      <c r="R4" s="1" t="s">
        <v>1</v>
      </c>
      <c r="S4" s="1" t="s">
        <v>13</v>
      </c>
      <c r="T4" s="1" t="s">
        <v>1</v>
      </c>
      <c r="U4" s="1" t="s">
        <v>13</v>
      </c>
    </row>
    <row r="5" spans="1:21" x14ac:dyDescent="0.3">
      <c r="A5">
        <v>1</v>
      </c>
      <c r="B5">
        <v>2.7869000000000002</v>
      </c>
      <c r="C5">
        <v>0</v>
      </c>
      <c r="D5">
        <v>2.5028999999999999</v>
      </c>
      <c r="E5">
        <v>0</v>
      </c>
      <c r="F5">
        <v>2.7751999999999999</v>
      </c>
      <c r="G5">
        <v>0</v>
      </c>
      <c r="H5">
        <v>2.7722000000000002</v>
      </c>
      <c r="I5">
        <v>0</v>
      </c>
      <c r="J5">
        <v>2.7692999999999999</v>
      </c>
      <c r="K5">
        <v>0</v>
      </c>
      <c r="L5">
        <v>2.7654000000000001</v>
      </c>
      <c r="M5">
        <v>0</v>
      </c>
      <c r="N5">
        <v>2.7633999999999999</v>
      </c>
      <c r="O5">
        <v>0</v>
      </c>
      <c r="P5">
        <v>2.7605</v>
      </c>
      <c r="Q5">
        <v>0</v>
      </c>
      <c r="R5">
        <v>2.7576000000000001</v>
      </c>
      <c r="S5">
        <v>0</v>
      </c>
      <c r="T5">
        <v>2.7576000000000001</v>
      </c>
      <c r="U5">
        <v>0</v>
      </c>
    </row>
    <row r="6" spans="1:21" x14ac:dyDescent="0.3">
      <c r="A6">
        <f>1+A5</f>
        <v>2</v>
      </c>
      <c r="B6">
        <v>3.0655999999999999</v>
      </c>
      <c r="C6">
        <v>0</v>
      </c>
      <c r="D6">
        <v>2.6419999999999999</v>
      </c>
      <c r="E6">
        <v>0</v>
      </c>
      <c r="F6">
        <v>3.0527000000000002</v>
      </c>
      <c r="G6">
        <v>0</v>
      </c>
      <c r="H6">
        <v>3.0495000000000001</v>
      </c>
      <c r="I6">
        <v>0</v>
      </c>
      <c r="J6">
        <v>3.0461999999999998</v>
      </c>
      <c r="K6">
        <v>0</v>
      </c>
      <c r="L6">
        <v>3.0419</v>
      </c>
      <c r="M6">
        <v>0</v>
      </c>
      <c r="N6">
        <v>3.0398000000000001</v>
      </c>
      <c r="O6">
        <v>0</v>
      </c>
      <c r="P6">
        <v>3.0366</v>
      </c>
      <c r="Q6">
        <v>0</v>
      </c>
      <c r="R6">
        <v>3.0333000000000001</v>
      </c>
      <c r="S6">
        <v>0</v>
      </c>
      <c r="T6">
        <v>2.7576000000000001</v>
      </c>
      <c r="U6">
        <v>0</v>
      </c>
    </row>
    <row r="7" spans="1:21" x14ac:dyDescent="0.3">
      <c r="A7">
        <f t="shared" ref="A7:A17" si="0">1+A6</f>
        <v>3</v>
      </c>
      <c r="B7">
        <v>3.3443000000000001</v>
      </c>
      <c r="C7">
        <v>0</v>
      </c>
      <c r="D7">
        <v>2.7810000000000001</v>
      </c>
      <c r="E7">
        <v>0</v>
      </c>
      <c r="F7">
        <v>3.3302</v>
      </c>
      <c r="G7">
        <v>0</v>
      </c>
      <c r="H7">
        <v>3.3267000000000002</v>
      </c>
      <c r="I7">
        <v>3.3512</v>
      </c>
      <c r="J7">
        <v>3.1846999999999999</v>
      </c>
      <c r="K7">
        <v>0</v>
      </c>
      <c r="L7">
        <v>3.1802000000000001</v>
      </c>
      <c r="M7">
        <v>0</v>
      </c>
      <c r="N7">
        <v>3.1779999999999999</v>
      </c>
      <c r="O7">
        <v>0</v>
      </c>
      <c r="P7">
        <v>3.3126000000000002</v>
      </c>
      <c r="Q7">
        <v>0</v>
      </c>
      <c r="R7">
        <v>3.1711999999999998</v>
      </c>
      <c r="S7">
        <v>0</v>
      </c>
      <c r="T7">
        <v>3.0333000000000001</v>
      </c>
      <c r="U7">
        <v>0</v>
      </c>
    </row>
    <row r="8" spans="1:21" x14ac:dyDescent="0.3">
      <c r="A8">
        <f t="shared" si="0"/>
        <v>4</v>
      </c>
      <c r="B8">
        <v>3.6230000000000002</v>
      </c>
      <c r="C8">
        <v>0</v>
      </c>
      <c r="D8">
        <v>2.9201000000000001</v>
      </c>
      <c r="E8">
        <v>0</v>
      </c>
      <c r="F8">
        <v>3.4689999999999999</v>
      </c>
      <c r="G8">
        <v>3.7286000000000001</v>
      </c>
      <c r="H8">
        <v>3.4653</v>
      </c>
      <c r="I8">
        <v>3.681</v>
      </c>
      <c r="J8">
        <v>3.3231999999999999</v>
      </c>
      <c r="K8">
        <v>0</v>
      </c>
      <c r="L8">
        <v>3.3184999999999998</v>
      </c>
      <c r="M8">
        <v>2.9087000000000001</v>
      </c>
      <c r="N8">
        <v>3.3161</v>
      </c>
      <c r="O8">
        <v>0</v>
      </c>
      <c r="P8">
        <v>3.4506000000000001</v>
      </c>
      <c r="Q8">
        <v>3.4716</v>
      </c>
      <c r="R8">
        <v>3.3090999999999999</v>
      </c>
      <c r="S8">
        <v>2.9426999999999999</v>
      </c>
      <c r="T8">
        <v>3.1711999999999998</v>
      </c>
      <c r="U8">
        <v>0</v>
      </c>
    </row>
    <row r="9" spans="1:21" x14ac:dyDescent="0.3">
      <c r="A9">
        <f t="shared" si="0"/>
        <v>5</v>
      </c>
      <c r="B9">
        <v>3.7623000000000002</v>
      </c>
      <c r="C9">
        <v>4.4104999999999999</v>
      </c>
      <c r="D9">
        <v>3.0590999999999999</v>
      </c>
      <c r="E9">
        <v>0</v>
      </c>
      <c r="F9">
        <v>3.6076999999999999</v>
      </c>
      <c r="G9">
        <v>4.165</v>
      </c>
      <c r="H9">
        <v>3.6038999999999999</v>
      </c>
      <c r="I9">
        <v>4.1289999999999996</v>
      </c>
      <c r="J9">
        <v>3.4615999999999998</v>
      </c>
      <c r="K9">
        <v>0</v>
      </c>
      <c r="L9">
        <v>3.5950000000000002</v>
      </c>
      <c r="M9">
        <v>3.4209000000000001</v>
      </c>
      <c r="N9">
        <v>3.4542999999999999</v>
      </c>
      <c r="O9">
        <v>0</v>
      </c>
      <c r="P9">
        <v>3.5886999999999998</v>
      </c>
      <c r="Q9">
        <v>4.2586000000000004</v>
      </c>
      <c r="R9">
        <v>3.5849000000000002</v>
      </c>
      <c r="S9">
        <v>3.8435000000000001</v>
      </c>
      <c r="T9">
        <v>3.3090999999999999</v>
      </c>
      <c r="U9">
        <v>0</v>
      </c>
    </row>
    <row r="10" spans="1:21" x14ac:dyDescent="0.3">
      <c r="A10">
        <f t="shared" si="0"/>
        <v>6</v>
      </c>
      <c r="B10">
        <v>3.9016999999999999</v>
      </c>
      <c r="C10">
        <v>4.7356999999999996</v>
      </c>
      <c r="D10">
        <v>3.1981999999999999</v>
      </c>
      <c r="E10">
        <v>0</v>
      </c>
      <c r="F10">
        <v>3.8852000000000002</v>
      </c>
      <c r="G10">
        <v>4.6750999999999996</v>
      </c>
      <c r="H10">
        <v>3.8811</v>
      </c>
      <c r="I10">
        <v>4.1731999999999996</v>
      </c>
      <c r="J10">
        <v>3.6000999999999999</v>
      </c>
      <c r="K10">
        <v>3.8607999999999998</v>
      </c>
      <c r="L10">
        <v>3.8715999999999999</v>
      </c>
      <c r="M10">
        <v>4.8006000000000002</v>
      </c>
      <c r="N10">
        <v>3.5924999999999998</v>
      </c>
      <c r="O10">
        <v>3.1299000000000001</v>
      </c>
      <c r="P10">
        <v>3.8647</v>
      </c>
      <c r="Q10">
        <v>5.1435000000000004</v>
      </c>
      <c r="R10">
        <v>3.8605999999999998</v>
      </c>
      <c r="S10">
        <v>4.6567999999999996</v>
      </c>
      <c r="T10">
        <v>3.4470000000000001</v>
      </c>
      <c r="U10">
        <v>3.7323</v>
      </c>
    </row>
    <row r="11" spans="1:21" x14ac:dyDescent="0.3">
      <c r="A11">
        <f t="shared" si="0"/>
        <v>7</v>
      </c>
      <c r="B11">
        <v>4.1803999999999997</v>
      </c>
      <c r="C11">
        <v>5.5387000000000004</v>
      </c>
      <c r="D11">
        <v>3.3372000000000002</v>
      </c>
      <c r="E11">
        <v>3.3696000000000002</v>
      </c>
      <c r="F11">
        <v>4.1627999999999998</v>
      </c>
      <c r="G11">
        <v>5.5503</v>
      </c>
      <c r="H11">
        <v>4.1584000000000003</v>
      </c>
      <c r="I11">
        <v>5.3666</v>
      </c>
      <c r="J11">
        <v>3.8769999999999998</v>
      </c>
      <c r="K11">
        <v>4.5734000000000004</v>
      </c>
      <c r="L11">
        <v>4.1481000000000003</v>
      </c>
      <c r="M11">
        <v>5.4744999999999999</v>
      </c>
      <c r="N11">
        <v>4.0057</v>
      </c>
      <c r="O11">
        <v>4.0057</v>
      </c>
      <c r="P11">
        <v>4.1407999999999996</v>
      </c>
      <c r="Q11">
        <v>5.7149000000000001</v>
      </c>
      <c r="R11">
        <v>4.1363000000000003</v>
      </c>
      <c r="S11">
        <v>5.5510000000000002</v>
      </c>
      <c r="T11">
        <v>3.5849000000000002</v>
      </c>
      <c r="U11">
        <v>4.2746000000000004</v>
      </c>
    </row>
    <row r="12" spans="1:21" x14ac:dyDescent="0.3">
      <c r="A12">
        <f t="shared" si="0"/>
        <v>8</v>
      </c>
      <c r="B12">
        <v>4.4589999999999996</v>
      </c>
      <c r="C12">
        <v>6.3625999999999996</v>
      </c>
      <c r="D12">
        <v>3.6154000000000002</v>
      </c>
      <c r="E12">
        <v>4.0987</v>
      </c>
      <c r="F12">
        <v>4.4402999999999997</v>
      </c>
      <c r="G12">
        <v>6.6108000000000002</v>
      </c>
      <c r="H12">
        <v>4.4356</v>
      </c>
      <c r="I12">
        <v>6.9157000000000002</v>
      </c>
      <c r="J12">
        <v>4.1539999999999999</v>
      </c>
      <c r="K12">
        <v>5.7504999999999997</v>
      </c>
      <c r="N12">
        <v>4.1452</v>
      </c>
      <c r="O12">
        <v>4.8406000000000002</v>
      </c>
      <c r="P12">
        <v>4.4168000000000003</v>
      </c>
      <c r="Q12">
        <v>6.3848000000000003</v>
      </c>
      <c r="R12">
        <v>4.4120999999999997</v>
      </c>
      <c r="S12">
        <v>6.7377000000000002</v>
      </c>
      <c r="T12">
        <v>3.8605999999999998</v>
      </c>
      <c r="U12">
        <v>5.048</v>
      </c>
    </row>
    <row r="13" spans="1:21" x14ac:dyDescent="0.3">
      <c r="A13">
        <f t="shared" si="0"/>
        <v>9</v>
      </c>
      <c r="B13">
        <v>5.0164</v>
      </c>
      <c r="C13">
        <v>8.6013999999999999</v>
      </c>
      <c r="D13">
        <v>3.8935</v>
      </c>
      <c r="E13">
        <v>4.7260999999999997</v>
      </c>
      <c r="F13">
        <v>4.9953000000000003</v>
      </c>
      <c r="G13">
        <v>8.2009000000000007</v>
      </c>
      <c r="H13">
        <v>4.99</v>
      </c>
      <c r="I13">
        <v>8.4343000000000004</v>
      </c>
      <c r="J13">
        <v>4.4309000000000003</v>
      </c>
      <c r="K13">
        <v>6.9454000000000002</v>
      </c>
      <c r="N13">
        <v>4.4215</v>
      </c>
      <c r="O13">
        <v>7.0526</v>
      </c>
      <c r="P13">
        <v>4.9688999999999997</v>
      </c>
      <c r="Q13">
        <v>8.0931999999999995</v>
      </c>
      <c r="R13">
        <v>4.9635999999999996</v>
      </c>
      <c r="S13">
        <v>8.8529999999999998</v>
      </c>
      <c r="T13">
        <v>4.1364000000000001</v>
      </c>
      <c r="U13">
        <v>5.5868000000000002</v>
      </c>
    </row>
    <row r="14" spans="1:21" x14ac:dyDescent="0.3">
      <c r="A14">
        <f t="shared" si="0"/>
        <v>10</v>
      </c>
      <c r="B14">
        <v>5.5738000000000003</v>
      </c>
      <c r="C14">
        <v>10.3215</v>
      </c>
      <c r="D14">
        <v>4.1715999999999998</v>
      </c>
      <c r="E14">
        <v>5.5869999999999997</v>
      </c>
      <c r="F14">
        <v>5.5503</v>
      </c>
      <c r="G14">
        <v>10.1698</v>
      </c>
      <c r="H14">
        <v>5.5445000000000002</v>
      </c>
      <c r="I14">
        <v>10.4316</v>
      </c>
      <c r="J14">
        <v>4.9847999999999999</v>
      </c>
      <c r="K14">
        <v>7.8503999999999996</v>
      </c>
      <c r="N14">
        <v>4.9741999999999997</v>
      </c>
      <c r="O14">
        <v>8.6235999999999997</v>
      </c>
      <c r="P14">
        <v>5.5209999999999999</v>
      </c>
      <c r="Q14">
        <v>9.9521999999999995</v>
      </c>
      <c r="R14">
        <v>5.5152000000000001</v>
      </c>
      <c r="S14">
        <v>9.4806000000000008</v>
      </c>
      <c r="T14">
        <v>4.4120999999999997</v>
      </c>
      <c r="U14">
        <v>6.3419999999999996</v>
      </c>
    </row>
    <row r="15" spans="1:21" x14ac:dyDescent="0.3">
      <c r="A15">
        <f t="shared" si="0"/>
        <v>11</v>
      </c>
      <c r="D15">
        <v>4.4497</v>
      </c>
      <c r="E15">
        <v>6.0917000000000003</v>
      </c>
      <c r="J15">
        <v>5.5385999999999997</v>
      </c>
      <c r="K15">
        <v>10.039300000000001</v>
      </c>
      <c r="N15">
        <v>5.5269000000000004</v>
      </c>
      <c r="O15">
        <v>10.4406</v>
      </c>
      <c r="T15">
        <v>4.9635999999999996</v>
      </c>
      <c r="U15">
        <v>7.8949999999999996</v>
      </c>
    </row>
    <row r="16" spans="1:21" x14ac:dyDescent="0.3">
      <c r="A16">
        <f t="shared" si="0"/>
        <v>12</v>
      </c>
      <c r="D16">
        <v>5.0058999999999996</v>
      </c>
      <c r="E16">
        <v>8.3117999999999999</v>
      </c>
      <c r="T16">
        <v>5.5152000000000001</v>
      </c>
      <c r="U16">
        <v>9.9346999999999994</v>
      </c>
    </row>
    <row r="17" spans="1:21" x14ac:dyDescent="0.3">
      <c r="A17">
        <f t="shared" si="0"/>
        <v>13</v>
      </c>
      <c r="D17">
        <v>5.5621</v>
      </c>
      <c r="E17">
        <v>9.8743999999999996</v>
      </c>
    </row>
    <row r="18" spans="1:21" x14ac:dyDescent="0.3">
      <c r="A18" t="s">
        <v>22</v>
      </c>
      <c r="B18" s="8">
        <v>3.6230000000000002</v>
      </c>
      <c r="C18" s="8"/>
      <c r="D18" s="8">
        <v>3.1981999999999999</v>
      </c>
      <c r="E18" s="8"/>
      <c r="F18" s="8">
        <v>3.3302</v>
      </c>
      <c r="G18" s="8"/>
      <c r="H18" s="8">
        <v>3.0495000000000001</v>
      </c>
      <c r="I18" s="8"/>
      <c r="J18" s="8">
        <v>3.4615999999999998</v>
      </c>
      <c r="K18" s="8"/>
      <c r="L18" s="8">
        <v>3.1802000000000001</v>
      </c>
      <c r="M18" s="8"/>
      <c r="N18" s="8">
        <v>3.4542999999999999</v>
      </c>
      <c r="O18" s="8"/>
      <c r="P18" s="8">
        <v>3.3126000000000002</v>
      </c>
      <c r="Q18" s="8"/>
      <c r="R18" s="8">
        <v>3.1711999999999998</v>
      </c>
      <c r="S18" s="8"/>
      <c r="T18" s="8">
        <v>3.3090999999999999</v>
      </c>
      <c r="U18" s="8"/>
    </row>
    <row r="22" spans="1:21" x14ac:dyDescent="0.3">
      <c r="A22" s="1"/>
      <c r="B22" s="8" t="s">
        <v>16</v>
      </c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</row>
    <row r="23" spans="1:21" x14ac:dyDescent="0.3">
      <c r="A23" s="1"/>
      <c r="B23" s="9" t="s">
        <v>2</v>
      </c>
      <c r="C23" s="9"/>
      <c r="D23" s="8" t="s">
        <v>3</v>
      </c>
      <c r="E23" s="8"/>
      <c r="F23" s="8" t="s">
        <v>4</v>
      </c>
      <c r="G23" s="8"/>
      <c r="H23" s="8" t="s">
        <v>5</v>
      </c>
      <c r="I23" s="8"/>
      <c r="J23" s="8" t="s">
        <v>6</v>
      </c>
      <c r="K23" s="8"/>
      <c r="L23" s="8" t="s">
        <v>7</v>
      </c>
      <c r="M23" s="8"/>
      <c r="N23" s="8" t="s">
        <v>8</v>
      </c>
      <c r="O23" s="8"/>
      <c r="P23" s="8" t="s">
        <v>9</v>
      </c>
      <c r="Q23" s="8"/>
      <c r="R23" s="8" t="s">
        <v>10</v>
      </c>
      <c r="S23" s="8"/>
      <c r="T23" s="8" t="s">
        <v>11</v>
      </c>
      <c r="U23" s="8"/>
    </row>
    <row r="24" spans="1:21" s="2" customFormat="1" x14ac:dyDescent="0.3">
      <c r="B24" s="2" t="s">
        <v>0</v>
      </c>
      <c r="C24" s="2" t="s">
        <v>18</v>
      </c>
      <c r="D24" s="2" t="s">
        <v>0</v>
      </c>
      <c r="E24" s="2" t="s">
        <v>18</v>
      </c>
      <c r="F24" s="2" t="s">
        <v>0</v>
      </c>
      <c r="G24" s="2" t="s">
        <v>18</v>
      </c>
      <c r="H24" s="2" t="s">
        <v>0</v>
      </c>
      <c r="I24" s="2" t="s">
        <v>18</v>
      </c>
      <c r="J24" s="2" t="s">
        <v>0</v>
      </c>
      <c r="K24" s="2" t="s">
        <v>18</v>
      </c>
      <c r="L24" s="2" t="s">
        <v>0</v>
      </c>
      <c r="M24" s="2" t="s">
        <v>18</v>
      </c>
      <c r="N24" s="2" t="s">
        <v>0</v>
      </c>
      <c r="O24" s="2" t="s">
        <v>18</v>
      </c>
      <c r="P24" s="2" t="s">
        <v>0</v>
      </c>
      <c r="Q24" s="2" t="s">
        <v>18</v>
      </c>
      <c r="R24" s="2" t="s">
        <v>0</v>
      </c>
      <c r="S24" s="2" t="s">
        <v>18</v>
      </c>
      <c r="T24" s="2" t="s">
        <v>0</v>
      </c>
      <c r="U24" s="2" t="s">
        <v>18</v>
      </c>
    </row>
    <row r="25" spans="1:21" x14ac:dyDescent="0.3">
      <c r="A25" s="1"/>
      <c r="B25" s="1" t="s">
        <v>1</v>
      </c>
      <c r="C25" s="1" t="s">
        <v>13</v>
      </c>
      <c r="D25" s="1" t="s">
        <v>1</v>
      </c>
      <c r="E25" s="1" t="s">
        <v>13</v>
      </c>
      <c r="F25" s="1" t="s">
        <v>1</v>
      </c>
      <c r="G25" s="1" t="s">
        <v>13</v>
      </c>
      <c r="H25" s="1" t="s">
        <v>1</v>
      </c>
      <c r="I25" s="1" t="s">
        <v>13</v>
      </c>
      <c r="J25" s="1" t="s">
        <v>1</v>
      </c>
      <c r="K25" s="1" t="s">
        <v>13</v>
      </c>
      <c r="L25" s="1" t="s">
        <v>1</v>
      </c>
      <c r="M25" s="1" t="s">
        <v>13</v>
      </c>
      <c r="N25" s="1" t="s">
        <v>1</v>
      </c>
      <c r="O25" s="1" t="s">
        <v>13</v>
      </c>
      <c r="P25" s="1" t="s">
        <v>1</v>
      </c>
      <c r="Q25" s="1" t="s">
        <v>13</v>
      </c>
      <c r="R25" s="1" t="s">
        <v>1</v>
      </c>
      <c r="S25" s="1" t="s">
        <v>13</v>
      </c>
      <c r="T25" s="1" t="s">
        <v>1</v>
      </c>
      <c r="U25" s="1" t="s">
        <v>13</v>
      </c>
    </row>
    <row r="26" spans="1:21" x14ac:dyDescent="0.3">
      <c r="A26">
        <v>1</v>
      </c>
      <c r="B26">
        <v>2.2014</v>
      </c>
      <c r="C26">
        <v>0</v>
      </c>
      <c r="D26">
        <v>2.1998000000000002</v>
      </c>
      <c r="E26">
        <v>0</v>
      </c>
      <c r="F26">
        <v>2.1943000000000001</v>
      </c>
      <c r="G26">
        <v>0</v>
      </c>
      <c r="H26">
        <v>2.1920000000000002</v>
      </c>
      <c r="I26">
        <v>0</v>
      </c>
      <c r="J26">
        <v>2.7351000000000001</v>
      </c>
      <c r="K26">
        <v>0</v>
      </c>
      <c r="L26">
        <v>2.7322000000000002</v>
      </c>
      <c r="M26">
        <v>0</v>
      </c>
      <c r="N26">
        <v>3.2726999999999999</v>
      </c>
      <c r="O26">
        <v>0</v>
      </c>
      <c r="P26">
        <v>2.7292000000000001</v>
      </c>
      <c r="Q26">
        <v>0</v>
      </c>
      <c r="R26">
        <v>3.2692000000000001</v>
      </c>
      <c r="S26">
        <v>0</v>
      </c>
      <c r="T26">
        <v>3.2656999999999998</v>
      </c>
      <c r="U26">
        <v>0</v>
      </c>
    </row>
    <row r="27" spans="1:21" x14ac:dyDescent="0.3">
      <c r="A27">
        <f>1+A26</f>
        <v>2</v>
      </c>
      <c r="B27">
        <v>2.4765000000000001</v>
      </c>
      <c r="C27">
        <v>0</v>
      </c>
      <c r="D27">
        <v>2.4748000000000001</v>
      </c>
      <c r="E27">
        <v>0</v>
      </c>
      <c r="F27">
        <v>2.4685999999999999</v>
      </c>
      <c r="G27">
        <v>0</v>
      </c>
      <c r="H27">
        <v>2.74</v>
      </c>
      <c r="I27">
        <v>0</v>
      </c>
      <c r="J27">
        <v>3.0085999999999999</v>
      </c>
      <c r="K27">
        <v>0</v>
      </c>
      <c r="L27">
        <v>3.0053999999999998</v>
      </c>
      <c r="M27">
        <v>0</v>
      </c>
      <c r="N27">
        <v>3.5455000000000001</v>
      </c>
      <c r="O27">
        <v>3.2873000000000001</v>
      </c>
      <c r="P27">
        <v>3.2751000000000001</v>
      </c>
      <c r="Q27">
        <v>0</v>
      </c>
      <c r="R27">
        <v>3.5415999999999999</v>
      </c>
      <c r="S27">
        <v>0</v>
      </c>
      <c r="T27">
        <v>3.5377999999999998</v>
      </c>
      <c r="U27">
        <v>3.06</v>
      </c>
    </row>
    <row r="28" spans="1:21" x14ac:dyDescent="0.3">
      <c r="A28">
        <f t="shared" ref="A28:A37" si="1">1+A27</f>
        <v>3</v>
      </c>
      <c r="B28">
        <v>2.7517</v>
      </c>
      <c r="C28">
        <v>0</v>
      </c>
      <c r="D28">
        <v>2.7498</v>
      </c>
      <c r="E28">
        <v>0</v>
      </c>
      <c r="F28">
        <v>2.7429000000000001</v>
      </c>
      <c r="G28">
        <v>0</v>
      </c>
      <c r="H28">
        <v>3.0139999999999998</v>
      </c>
      <c r="I28">
        <v>0</v>
      </c>
      <c r="J28">
        <v>3.2820999999999998</v>
      </c>
      <c r="K28">
        <v>2.8184</v>
      </c>
      <c r="L28">
        <v>3.2786</v>
      </c>
      <c r="M28">
        <v>0</v>
      </c>
      <c r="N28">
        <v>3.8182</v>
      </c>
      <c r="O28">
        <v>4.3657000000000004</v>
      </c>
      <c r="P28">
        <v>3.548</v>
      </c>
      <c r="Q28">
        <v>3.4249999999999998</v>
      </c>
      <c r="R28">
        <v>3.8140999999999998</v>
      </c>
      <c r="S28">
        <v>4.0454999999999997</v>
      </c>
      <c r="T28">
        <v>3.81</v>
      </c>
      <c r="U28">
        <v>3.3687</v>
      </c>
    </row>
    <row r="29" spans="1:21" x14ac:dyDescent="0.3">
      <c r="A29">
        <f t="shared" si="1"/>
        <v>4</v>
      </c>
      <c r="B29">
        <v>3.0268999999999999</v>
      </c>
      <c r="C29">
        <v>0</v>
      </c>
      <c r="D29">
        <v>3.0247000000000002</v>
      </c>
      <c r="E29">
        <v>0</v>
      </c>
      <c r="F29">
        <v>3.0171999999999999</v>
      </c>
      <c r="G29">
        <v>0</v>
      </c>
      <c r="H29">
        <v>3.2879999999999998</v>
      </c>
      <c r="I29">
        <v>0</v>
      </c>
      <c r="J29">
        <v>3.8290999999999999</v>
      </c>
      <c r="K29">
        <v>4.4382000000000001</v>
      </c>
      <c r="L29">
        <v>3.5518000000000001</v>
      </c>
      <c r="M29">
        <v>3.3557999999999999</v>
      </c>
      <c r="N29">
        <v>4.3635999999999999</v>
      </c>
      <c r="O29">
        <v>6.0068999999999999</v>
      </c>
      <c r="P29">
        <v>3.8209</v>
      </c>
      <c r="Q29">
        <v>3.8151999999999999</v>
      </c>
      <c r="R29">
        <v>4.3589000000000002</v>
      </c>
      <c r="S29">
        <v>5.81</v>
      </c>
      <c r="T29">
        <v>4.3543000000000003</v>
      </c>
      <c r="U29">
        <v>5.8609999999999998</v>
      </c>
    </row>
    <row r="30" spans="1:21" x14ac:dyDescent="0.3">
      <c r="A30">
        <f t="shared" si="1"/>
        <v>5</v>
      </c>
      <c r="B30">
        <v>3.3020999999999998</v>
      </c>
      <c r="C30">
        <v>2.6625000000000001</v>
      </c>
      <c r="D30">
        <v>3.2997100000000001</v>
      </c>
      <c r="E30">
        <v>1.8124</v>
      </c>
      <c r="F30">
        <v>3.2915000000000001</v>
      </c>
      <c r="G30">
        <v>0</v>
      </c>
      <c r="H30">
        <v>3.5619999999999998</v>
      </c>
      <c r="I30">
        <v>3.2364999999999999</v>
      </c>
      <c r="J30">
        <v>4.3761999999999999</v>
      </c>
      <c r="K30">
        <v>6.2648999999999999</v>
      </c>
      <c r="L30">
        <v>3.8250000000000002</v>
      </c>
      <c r="M30">
        <v>4.9634999999999998</v>
      </c>
      <c r="N30">
        <v>4.9090999999999996</v>
      </c>
      <c r="O30">
        <v>7.6257999999999999</v>
      </c>
      <c r="P30">
        <v>4.3667999999999996</v>
      </c>
      <c r="Q30">
        <v>6.0888</v>
      </c>
      <c r="R30">
        <v>4.9038000000000004</v>
      </c>
      <c r="S30">
        <v>7.7610999999999999</v>
      </c>
      <c r="T30">
        <v>4.8985000000000003</v>
      </c>
      <c r="U30">
        <v>7.5269000000000004</v>
      </c>
    </row>
    <row r="31" spans="1:21" x14ac:dyDescent="0.3">
      <c r="A31">
        <f t="shared" si="1"/>
        <v>6</v>
      </c>
      <c r="B31">
        <v>3.8523999999999998</v>
      </c>
      <c r="C31">
        <v>4.4996</v>
      </c>
      <c r="D31">
        <v>3.8496600000000001</v>
      </c>
      <c r="E31">
        <v>3.3277000000000001</v>
      </c>
      <c r="F31">
        <v>3.5657999999999999</v>
      </c>
      <c r="G31">
        <v>3.2437999999999998</v>
      </c>
      <c r="H31">
        <v>3.8359999999999999</v>
      </c>
      <c r="I31">
        <v>4.3056000000000001</v>
      </c>
      <c r="J31">
        <v>4.9231999999999996</v>
      </c>
      <c r="K31">
        <v>7.8106</v>
      </c>
      <c r="L31">
        <v>4.3715000000000002</v>
      </c>
      <c r="M31">
        <v>6.2313000000000001</v>
      </c>
      <c r="N31">
        <v>5.4546000000000001</v>
      </c>
      <c r="O31">
        <v>9.5050000000000008</v>
      </c>
      <c r="P31">
        <v>4.9126000000000003</v>
      </c>
      <c r="Q31">
        <v>7.8722000000000003</v>
      </c>
      <c r="R31">
        <v>5.4486999999999997</v>
      </c>
      <c r="S31">
        <v>9.4596999999999998</v>
      </c>
      <c r="T31">
        <v>5.4428000000000001</v>
      </c>
      <c r="U31">
        <v>9.6618999999999993</v>
      </c>
    </row>
    <row r="32" spans="1:21" x14ac:dyDescent="0.3">
      <c r="A32">
        <f t="shared" si="1"/>
        <v>7</v>
      </c>
      <c r="B32">
        <v>4.4027000000000003</v>
      </c>
      <c r="C32">
        <v>6.3517999999999999</v>
      </c>
      <c r="D32">
        <v>4.3996000000000004</v>
      </c>
      <c r="E32">
        <v>6.0095000000000001</v>
      </c>
      <c r="F32">
        <v>3.8401000000000001</v>
      </c>
      <c r="G32">
        <v>4.3720999999999997</v>
      </c>
      <c r="H32">
        <v>4.3840000000000003</v>
      </c>
      <c r="I32">
        <v>6.0678999999999998</v>
      </c>
      <c r="J32">
        <v>5.4702000000000002</v>
      </c>
      <c r="K32">
        <v>9.7550000000000008</v>
      </c>
      <c r="L32">
        <v>4.9179000000000004</v>
      </c>
      <c r="M32">
        <v>8.1006999999999998</v>
      </c>
      <c r="N32">
        <v>6.8182</v>
      </c>
      <c r="O32">
        <v>13.5779</v>
      </c>
      <c r="P32">
        <v>5.4584999999999999</v>
      </c>
      <c r="Q32">
        <v>9.4297000000000004</v>
      </c>
      <c r="R32">
        <v>6.8109000000000002</v>
      </c>
      <c r="S32">
        <v>13.3538</v>
      </c>
      <c r="T32">
        <v>6.8034999999999997</v>
      </c>
      <c r="U32">
        <v>13.539</v>
      </c>
    </row>
    <row r="33" spans="1:21" x14ac:dyDescent="0.3">
      <c r="A33">
        <f t="shared" si="1"/>
        <v>8</v>
      </c>
      <c r="B33">
        <v>4.9531000000000001</v>
      </c>
      <c r="C33">
        <v>8.2581000000000007</v>
      </c>
      <c r="D33">
        <v>4.9496000000000002</v>
      </c>
      <c r="E33">
        <v>7.7869999999999999</v>
      </c>
      <c r="F33">
        <v>4.3887</v>
      </c>
      <c r="G33">
        <v>6.1230000000000002</v>
      </c>
      <c r="H33">
        <v>4.9320000000000004</v>
      </c>
      <c r="I33">
        <v>7.8704999999999998</v>
      </c>
      <c r="J33">
        <v>6.8376999999999999</v>
      </c>
      <c r="K33">
        <v>14.0108</v>
      </c>
      <c r="L33">
        <v>5.4642999999999997</v>
      </c>
      <c r="M33">
        <v>9.8992000000000004</v>
      </c>
      <c r="P33">
        <v>6.8231000000000002</v>
      </c>
      <c r="Q33">
        <v>13.642899999999999</v>
      </c>
      <c r="R33">
        <v>8.173</v>
      </c>
      <c r="S33">
        <v>17.647200000000002</v>
      </c>
      <c r="T33">
        <v>8.1641999999999992</v>
      </c>
      <c r="U33">
        <v>17.7575</v>
      </c>
    </row>
    <row r="34" spans="1:21" x14ac:dyDescent="0.3">
      <c r="A34">
        <f t="shared" si="1"/>
        <v>9</v>
      </c>
      <c r="B34">
        <v>5.5034000000000001</v>
      </c>
      <c r="C34">
        <v>9.8516999999999992</v>
      </c>
      <c r="D34">
        <v>5.4995099999999999</v>
      </c>
      <c r="E34">
        <v>9.3773</v>
      </c>
      <c r="F34">
        <v>4.9371999999999998</v>
      </c>
      <c r="G34">
        <v>8.0322999999999993</v>
      </c>
      <c r="H34">
        <v>5.48</v>
      </c>
      <c r="I34">
        <v>9.5645000000000007</v>
      </c>
      <c r="J34">
        <v>8.2052999999999994</v>
      </c>
      <c r="K34">
        <v>17.750299999999999</v>
      </c>
      <c r="L34">
        <v>6.8304</v>
      </c>
      <c r="M34">
        <v>13.4907</v>
      </c>
      <c r="P34">
        <v>8.1876999999999995</v>
      </c>
      <c r="Q34">
        <v>17.973099999999999</v>
      </c>
    </row>
    <row r="35" spans="1:21" x14ac:dyDescent="0.3">
      <c r="A35">
        <f t="shared" si="1"/>
        <v>10</v>
      </c>
      <c r="B35">
        <v>6.8792999999999997</v>
      </c>
      <c r="C35">
        <v>14.231</v>
      </c>
      <c r="D35">
        <v>6.8743999999999996</v>
      </c>
      <c r="E35">
        <v>13.6395</v>
      </c>
      <c r="F35">
        <v>5.4858000000000002</v>
      </c>
      <c r="G35">
        <v>9.9527000000000001</v>
      </c>
      <c r="H35">
        <v>6.85</v>
      </c>
      <c r="I35">
        <v>13.532</v>
      </c>
      <c r="L35">
        <v>8.1965000000000003</v>
      </c>
      <c r="M35">
        <v>17.9817</v>
      </c>
    </row>
    <row r="36" spans="1:21" x14ac:dyDescent="0.3">
      <c r="A36">
        <f t="shared" si="1"/>
        <v>11</v>
      </c>
      <c r="B36">
        <v>8.2551000000000005</v>
      </c>
      <c r="C36">
        <v>18.441700000000001</v>
      </c>
      <c r="D36">
        <v>8.2492999999999999</v>
      </c>
      <c r="E36">
        <v>17.832899999999999</v>
      </c>
      <c r="F36">
        <v>6.8573000000000004</v>
      </c>
      <c r="G36">
        <v>13.7735</v>
      </c>
      <c r="H36">
        <v>8.2200000000000006</v>
      </c>
      <c r="I36">
        <v>18.518899999999999</v>
      </c>
    </row>
    <row r="37" spans="1:21" x14ac:dyDescent="0.3">
      <c r="A37">
        <f t="shared" si="1"/>
        <v>12</v>
      </c>
      <c r="F37">
        <v>8.2286999999999999</v>
      </c>
      <c r="G37">
        <v>17.757999999999999</v>
      </c>
    </row>
    <row r="38" spans="1:21" x14ac:dyDescent="0.3">
      <c r="A38" t="s">
        <v>22</v>
      </c>
      <c r="B38" s="8">
        <v>3.0268999999999999</v>
      </c>
      <c r="C38" s="8"/>
      <c r="D38" s="8">
        <v>3.0247000000000002</v>
      </c>
      <c r="E38" s="8"/>
      <c r="F38" s="8">
        <v>3.2915000000000001</v>
      </c>
      <c r="G38" s="8"/>
      <c r="H38" s="8">
        <v>3.2879999999999998</v>
      </c>
      <c r="I38" s="8"/>
      <c r="J38" s="8">
        <v>3.0085999999999999</v>
      </c>
      <c r="K38" s="8"/>
      <c r="L38" s="8">
        <v>3.2786</v>
      </c>
      <c r="M38" s="8"/>
      <c r="N38" s="8">
        <v>3.2726999999999999</v>
      </c>
      <c r="O38" s="8"/>
      <c r="P38" s="8">
        <v>3.2751000000000001</v>
      </c>
      <c r="Q38" s="8"/>
      <c r="R38" s="8">
        <v>3.5415999999999999</v>
      </c>
      <c r="S38" s="8"/>
      <c r="T38" s="8">
        <v>3.2656999999999998</v>
      </c>
      <c r="U38" s="8"/>
    </row>
    <row r="42" spans="1:21" x14ac:dyDescent="0.3">
      <c r="A42" s="1"/>
      <c r="B42" s="8" t="s">
        <v>15</v>
      </c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3">
      <c r="A43" s="1"/>
      <c r="B43" s="9" t="s">
        <v>2</v>
      </c>
      <c r="C43" s="9"/>
      <c r="D43" s="8" t="s">
        <v>3</v>
      </c>
      <c r="E43" s="8"/>
      <c r="F43" s="8" t="s">
        <v>4</v>
      </c>
      <c r="G43" s="8"/>
      <c r="H43" s="8" t="s">
        <v>5</v>
      </c>
      <c r="I43" s="8"/>
      <c r="J43" s="8" t="s">
        <v>6</v>
      </c>
      <c r="K43" s="8"/>
      <c r="L43" s="8" t="s">
        <v>7</v>
      </c>
      <c r="M43" s="8"/>
      <c r="N43" s="8" t="s">
        <v>8</v>
      </c>
      <c r="O43" s="8"/>
      <c r="P43" s="8" t="s">
        <v>9</v>
      </c>
      <c r="Q43" s="8"/>
      <c r="R43" s="8" t="s">
        <v>10</v>
      </c>
      <c r="S43" s="8"/>
      <c r="T43" s="8" t="s">
        <v>11</v>
      </c>
      <c r="U43" s="8"/>
    </row>
    <row r="44" spans="1:21" x14ac:dyDescent="0.3">
      <c r="A44" s="1"/>
      <c r="B44" s="1" t="s">
        <v>0</v>
      </c>
      <c r="C44" s="1" t="s">
        <v>17</v>
      </c>
      <c r="D44" s="1" t="s">
        <v>0</v>
      </c>
      <c r="E44" s="3" t="s">
        <v>17</v>
      </c>
      <c r="F44" s="1" t="s">
        <v>0</v>
      </c>
      <c r="G44" s="3" t="s">
        <v>17</v>
      </c>
      <c r="H44" s="1" t="s">
        <v>0</v>
      </c>
      <c r="I44" s="3" t="s">
        <v>17</v>
      </c>
      <c r="J44" s="1" t="s">
        <v>0</v>
      </c>
      <c r="K44" s="3" t="s">
        <v>17</v>
      </c>
      <c r="L44" s="1" t="s">
        <v>0</v>
      </c>
      <c r="M44" s="3" t="s">
        <v>17</v>
      </c>
      <c r="N44" s="1" t="s">
        <v>0</v>
      </c>
      <c r="O44" s="3" t="s">
        <v>17</v>
      </c>
      <c r="P44" s="1" t="s">
        <v>0</v>
      </c>
      <c r="Q44" s="3" t="s">
        <v>17</v>
      </c>
      <c r="R44" s="1" t="s">
        <v>0</v>
      </c>
      <c r="S44" s="3" t="s">
        <v>17</v>
      </c>
      <c r="T44" s="1" t="s">
        <v>0</v>
      </c>
      <c r="U44" s="3" t="s">
        <v>17</v>
      </c>
    </row>
    <row r="45" spans="1:21" x14ac:dyDescent="0.3">
      <c r="A45" s="1"/>
      <c r="B45" s="1" t="s">
        <v>1</v>
      </c>
      <c r="C45" s="1" t="s">
        <v>13</v>
      </c>
      <c r="D45" s="1" t="s">
        <v>1</v>
      </c>
      <c r="E45" s="1" t="s">
        <v>13</v>
      </c>
      <c r="F45" s="1" t="s">
        <v>1</v>
      </c>
      <c r="G45" s="1" t="s">
        <v>13</v>
      </c>
      <c r="H45" s="1" t="s">
        <v>1</v>
      </c>
      <c r="I45" s="1" t="s">
        <v>13</v>
      </c>
      <c r="J45" s="1" t="s">
        <v>1</v>
      </c>
      <c r="K45" s="1" t="s">
        <v>13</v>
      </c>
      <c r="L45" s="1" t="s">
        <v>1</v>
      </c>
      <c r="M45" s="1" t="s">
        <v>13</v>
      </c>
      <c r="N45" s="1" t="s">
        <v>1</v>
      </c>
      <c r="O45" s="1" t="s">
        <v>13</v>
      </c>
      <c r="P45" s="1" t="s">
        <v>1</v>
      </c>
      <c r="Q45" s="1" t="s">
        <v>13</v>
      </c>
      <c r="R45" s="1" t="s">
        <v>1</v>
      </c>
      <c r="S45" s="1" t="s">
        <v>13</v>
      </c>
      <c r="T45" s="1" t="s">
        <v>1</v>
      </c>
      <c r="U45" s="1" t="s">
        <v>13</v>
      </c>
    </row>
    <row r="46" spans="1:21" x14ac:dyDescent="0.3">
      <c r="A46">
        <v>1</v>
      </c>
      <c r="B46">
        <v>1.6938</v>
      </c>
      <c r="C46">
        <v>0</v>
      </c>
      <c r="D46">
        <v>1.4086000000000001</v>
      </c>
      <c r="E46">
        <v>0</v>
      </c>
      <c r="F46">
        <v>1.4061999999999999</v>
      </c>
      <c r="G46">
        <v>0</v>
      </c>
      <c r="H46">
        <v>1.40323</v>
      </c>
      <c r="I46">
        <v>0</v>
      </c>
      <c r="J46">
        <v>1.4017999999999999</v>
      </c>
      <c r="K46">
        <v>0</v>
      </c>
      <c r="L46">
        <v>1.1202000000000001</v>
      </c>
      <c r="M46">
        <v>0</v>
      </c>
      <c r="N46">
        <v>1.1194999999999999</v>
      </c>
      <c r="O46">
        <v>0</v>
      </c>
      <c r="P46">
        <v>1.1183000000000001</v>
      </c>
      <c r="Q46">
        <v>0</v>
      </c>
      <c r="R46">
        <v>1.1167</v>
      </c>
      <c r="S46">
        <v>0</v>
      </c>
      <c r="T46">
        <v>1.1158999999999999</v>
      </c>
      <c r="U46">
        <v>0</v>
      </c>
    </row>
    <row r="47" spans="1:21" x14ac:dyDescent="0.3">
      <c r="A47">
        <f>1+A46</f>
        <v>2</v>
      </c>
      <c r="B47">
        <v>1.9762</v>
      </c>
      <c r="C47">
        <v>1.7511000000000001</v>
      </c>
      <c r="D47">
        <v>1.6902999999999999</v>
      </c>
      <c r="E47">
        <v>0</v>
      </c>
      <c r="F47">
        <v>1.6874</v>
      </c>
      <c r="G47">
        <v>0</v>
      </c>
      <c r="H47">
        <v>1.6839</v>
      </c>
      <c r="I47">
        <v>1.8251999999999999</v>
      </c>
      <c r="J47">
        <v>1.5419</v>
      </c>
      <c r="K47">
        <v>0</v>
      </c>
      <c r="L47">
        <v>1.2603</v>
      </c>
      <c r="M47">
        <v>0</v>
      </c>
      <c r="N47">
        <v>1.2594000000000001</v>
      </c>
      <c r="O47">
        <v>0</v>
      </c>
      <c r="P47">
        <v>1.2581</v>
      </c>
      <c r="Q47">
        <v>0</v>
      </c>
      <c r="R47">
        <v>1.2563</v>
      </c>
      <c r="S47">
        <v>0</v>
      </c>
      <c r="T47">
        <v>1.2554000000000001</v>
      </c>
      <c r="U47">
        <v>0</v>
      </c>
    </row>
    <row r="48" spans="1:21" x14ac:dyDescent="0.3">
      <c r="A48">
        <f t="shared" ref="A48:A55" si="2">1+A47</f>
        <v>3</v>
      </c>
      <c r="B48">
        <v>2.2585000000000002</v>
      </c>
      <c r="C48">
        <v>2.6779000000000002</v>
      </c>
      <c r="D48">
        <v>1.8311999999999999</v>
      </c>
      <c r="E48">
        <v>0</v>
      </c>
      <c r="F48">
        <v>1.8280099999999999</v>
      </c>
      <c r="G48">
        <v>0</v>
      </c>
      <c r="H48">
        <v>1.8242</v>
      </c>
      <c r="I48">
        <v>2.3081999999999998</v>
      </c>
      <c r="J48">
        <v>1.6820999999999999</v>
      </c>
      <c r="K48">
        <v>1.8846000000000001</v>
      </c>
      <c r="L48">
        <v>1.4003000000000001</v>
      </c>
      <c r="M48">
        <v>0</v>
      </c>
      <c r="N48">
        <v>1.3993</v>
      </c>
      <c r="O48">
        <v>0</v>
      </c>
      <c r="P48">
        <v>1.3978999999999999</v>
      </c>
      <c r="Q48">
        <v>0</v>
      </c>
      <c r="R48">
        <v>1.3958999999999999</v>
      </c>
      <c r="S48">
        <v>0</v>
      </c>
      <c r="T48">
        <v>1.3949</v>
      </c>
      <c r="U48">
        <v>0</v>
      </c>
    </row>
    <row r="49" spans="1:21" x14ac:dyDescent="0.3">
      <c r="A49">
        <f t="shared" si="2"/>
        <v>4</v>
      </c>
      <c r="B49">
        <v>2.5207999999999999</v>
      </c>
      <c r="C49">
        <v>3.8807999999999998</v>
      </c>
      <c r="D49">
        <v>1.972</v>
      </c>
      <c r="E49">
        <v>1.9883</v>
      </c>
      <c r="F49">
        <v>1.9685999999999999</v>
      </c>
      <c r="G49">
        <v>2.363</v>
      </c>
      <c r="H49">
        <v>1.9644999999999999</v>
      </c>
      <c r="I49">
        <v>2.6964999999999999</v>
      </c>
      <c r="J49">
        <v>1.9624999999999999</v>
      </c>
      <c r="K49">
        <v>2.7944</v>
      </c>
      <c r="L49">
        <v>1.5403</v>
      </c>
      <c r="M49">
        <v>0</v>
      </c>
      <c r="N49">
        <v>1.5392999999999999</v>
      </c>
      <c r="O49">
        <v>0</v>
      </c>
      <c r="P49">
        <v>1.5376000000000001</v>
      </c>
      <c r="Q49">
        <v>0</v>
      </c>
      <c r="R49">
        <v>1.5355000000000001</v>
      </c>
      <c r="S49">
        <v>0</v>
      </c>
      <c r="T49">
        <v>1.5344</v>
      </c>
      <c r="U49">
        <v>0</v>
      </c>
    </row>
    <row r="50" spans="1:21" x14ac:dyDescent="0.3">
      <c r="A50">
        <f t="shared" si="2"/>
        <v>5</v>
      </c>
      <c r="B50">
        <v>2.8231000000000002</v>
      </c>
      <c r="C50">
        <v>4.7724000000000002</v>
      </c>
      <c r="D50">
        <v>2.2538</v>
      </c>
      <c r="E50">
        <v>3.1271</v>
      </c>
      <c r="F50">
        <v>2.2498999999999998</v>
      </c>
      <c r="G50">
        <v>3.2964000000000002</v>
      </c>
      <c r="H50">
        <v>2.2452000000000001</v>
      </c>
      <c r="I50">
        <v>3.5684999999999998</v>
      </c>
      <c r="J50">
        <v>2.2427999999999999</v>
      </c>
      <c r="K50">
        <v>3.6158000000000001</v>
      </c>
      <c r="L50">
        <v>1.6803999999999999</v>
      </c>
      <c r="M50">
        <v>1.8912</v>
      </c>
      <c r="N50">
        <v>1.6792</v>
      </c>
      <c r="O50">
        <v>1.9046000000000001</v>
      </c>
      <c r="P50">
        <v>1.6774</v>
      </c>
      <c r="Q50">
        <v>1.9570000000000001</v>
      </c>
      <c r="R50">
        <v>1.6751</v>
      </c>
      <c r="S50">
        <v>0</v>
      </c>
      <c r="T50">
        <v>1.6738999999999999</v>
      </c>
      <c r="U50">
        <v>0</v>
      </c>
    </row>
    <row r="51" spans="1:21" x14ac:dyDescent="0.3">
      <c r="A51">
        <f t="shared" si="2"/>
        <v>6</v>
      </c>
      <c r="B51">
        <v>3.5287999999999999</v>
      </c>
      <c r="C51">
        <v>6.8215000000000003</v>
      </c>
      <c r="D51">
        <v>2.5354999999999999</v>
      </c>
      <c r="E51">
        <v>3.9885000000000002</v>
      </c>
      <c r="F51">
        <v>2.5310999999999999</v>
      </c>
      <c r="G51">
        <v>4.2172999999999998</v>
      </c>
      <c r="H51">
        <v>2.5257999999999998</v>
      </c>
      <c r="I51">
        <v>4.3997999999999999</v>
      </c>
      <c r="J51">
        <v>2.5232000000000001</v>
      </c>
      <c r="K51">
        <v>4.4635999999999996</v>
      </c>
      <c r="L51">
        <v>1.9603999999999999</v>
      </c>
      <c r="M51">
        <v>2.7740999999999998</v>
      </c>
      <c r="N51">
        <v>1.9590000000000001</v>
      </c>
      <c r="O51">
        <v>2.7212000000000001</v>
      </c>
      <c r="P51">
        <v>1.9570000000000001</v>
      </c>
      <c r="Q51">
        <v>2.8603000000000001</v>
      </c>
      <c r="R51">
        <v>1.8147</v>
      </c>
      <c r="S51">
        <v>2.351</v>
      </c>
      <c r="T51">
        <v>1.9529000000000001</v>
      </c>
      <c r="U51">
        <v>2.7930999999999999</v>
      </c>
    </row>
    <row r="52" spans="1:21" x14ac:dyDescent="0.3">
      <c r="A52">
        <f t="shared" si="2"/>
        <v>7</v>
      </c>
      <c r="B52">
        <v>4.2346000000000004</v>
      </c>
      <c r="C52">
        <v>9.0706000000000007</v>
      </c>
      <c r="D52">
        <v>2.8172000000000001</v>
      </c>
      <c r="E52">
        <v>4.8974000000000002</v>
      </c>
      <c r="F52">
        <v>2.8123</v>
      </c>
      <c r="G52">
        <v>5.1475</v>
      </c>
      <c r="H52">
        <v>2.8065000000000002</v>
      </c>
      <c r="I52">
        <v>5.2789999999999999</v>
      </c>
      <c r="J52">
        <v>2.8035000000000001</v>
      </c>
      <c r="K52">
        <v>5.4941000000000004</v>
      </c>
      <c r="L52">
        <v>2.2404999999999999</v>
      </c>
      <c r="M52">
        <v>3.6297000000000001</v>
      </c>
      <c r="N52">
        <v>2.2389000000000001</v>
      </c>
      <c r="O52">
        <v>3.6812</v>
      </c>
      <c r="P52">
        <v>2.2366000000000001</v>
      </c>
      <c r="Q52">
        <v>3.7793000000000001</v>
      </c>
      <c r="R52">
        <v>1.9542999999999999</v>
      </c>
      <c r="S52">
        <v>2.7839</v>
      </c>
      <c r="T52">
        <v>2.2319</v>
      </c>
      <c r="U52">
        <v>3.6564999999999999</v>
      </c>
    </row>
    <row r="53" spans="1:21" x14ac:dyDescent="0.3">
      <c r="A53">
        <f t="shared" si="2"/>
        <v>8</v>
      </c>
      <c r="D53">
        <v>3.5215000000000001</v>
      </c>
      <c r="E53">
        <v>6.8711000000000002</v>
      </c>
      <c r="F53">
        <v>3.5154000000000001</v>
      </c>
      <c r="G53">
        <v>6.9893000000000001</v>
      </c>
      <c r="L53">
        <v>2.5205000000000002</v>
      </c>
      <c r="M53">
        <v>4.5045000000000002</v>
      </c>
      <c r="N53">
        <v>2.5188000000000001</v>
      </c>
      <c r="O53">
        <v>4.5133000000000001</v>
      </c>
      <c r="P53">
        <v>2.5160999999999998</v>
      </c>
      <c r="Q53">
        <v>4.5376000000000003</v>
      </c>
      <c r="R53">
        <v>2.2334000000000001</v>
      </c>
      <c r="S53">
        <v>3.6665999999999999</v>
      </c>
      <c r="T53">
        <v>2.5108999999999999</v>
      </c>
      <c r="U53">
        <v>4.6275000000000004</v>
      </c>
    </row>
    <row r="54" spans="1:21" x14ac:dyDescent="0.3">
      <c r="A54">
        <f t="shared" si="2"/>
        <v>9</v>
      </c>
      <c r="D54">
        <v>4.2257999999999996</v>
      </c>
      <c r="E54">
        <v>9.1935000000000002</v>
      </c>
      <c r="F54">
        <v>4.2184799999999996</v>
      </c>
      <c r="G54">
        <v>9.3068000000000008</v>
      </c>
      <c r="L54">
        <v>2.8006000000000002</v>
      </c>
      <c r="M54">
        <v>5.4185999999999996</v>
      </c>
      <c r="N54">
        <v>2.7986</v>
      </c>
      <c r="O54">
        <v>5.4451000000000001</v>
      </c>
      <c r="P54">
        <v>2.7957000000000001</v>
      </c>
      <c r="Q54">
        <v>5.4660000000000002</v>
      </c>
      <c r="R54">
        <v>2.5125999999999999</v>
      </c>
      <c r="S54">
        <v>4.6257000000000001</v>
      </c>
      <c r="T54">
        <v>2.7898000000000001</v>
      </c>
      <c r="U54">
        <v>5.4002999999999997</v>
      </c>
    </row>
    <row r="55" spans="1:21" x14ac:dyDescent="0.3">
      <c r="A55">
        <f t="shared" si="2"/>
        <v>10</v>
      </c>
      <c r="R55">
        <v>2.7917999999999998</v>
      </c>
      <c r="S55">
        <v>5.4344999999999999</v>
      </c>
    </row>
    <row r="56" spans="1:21" x14ac:dyDescent="0.3">
      <c r="A56" t="s">
        <v>22</v>
      </c>
      <c r="B56" s="8">
        <v>1.6938</v>
      </c>
      <c r="C56" s="8"/>
      <c r="D56" s="8">
        <v>1.8311999999999999</v>
      </c>
      <c r="E56" s="8"/>
      <c r="F56" s="8">
        <v>1.8280099999999999</v>
      </c>
      <c r="G56" s="8"/>
      <c r="H56" s="8">
        <v>1.40323</v>
      </c>
      <c r="I56" s="8"/>
      <c r="J56" s="8">
        <v>1.5419</v>
      </c>
      <c r="K56" s="8"/>
      <c r="L56" s="8">
        <v>1.5403</v>
      </c>
      <c r="M56" s="8"/>
      <c r="N56" s="8">
        <v>1.5392999999999999</v>
      </c>
      <c r="O56" s="8"/>
      <c r="P56" s="8">
        <v>1.5376000000000001</v>
      </c>
      <c r="Q56" s="8"/>
      <c r="R56" s="8">
        <v>1.6751</v>
      </c>
      <c r="S56" s="8"/>
      <c r="T56" s="8">
        <v>1.6738999999999999</v>
      </c>
      <c r="U56" s="8"/>
    </row>
  </sheetData>
  <mergeCells count="63">
    <mergeCell ref="B1:U1"/>
    <mergeCell ref="T2:U2"/>
    <mergeCell ref="B18:C18"/>
    <mergeCell ref="D18:E18"/>
    <mergeCell ref="F18:G18"/>
    <mergeCell ref="H18:I18"/>
    <mergeCell ref="J18:K18"/>
    <mergeCell ref="B2:C2"/>
    <mergeCell ref="R2:S2"/>
    <mergeCell ref="P2:Q2"/>
    <mergeCell ref="N2:O2"/>
    <mergeCell ref="L2:M2"/>
    <mergeCell ref="J2:K2"/>
    <mergeCell ref="H2:I2"/>
    <mergeCell ref="F2:G2"/>
    <mergeCell ref="D2:E2"/>
    <mergeCell ref="T18:U18"/>
    <mergeCell ref="L18:M18"/>
    <mergeCell ref="N18:O18"/>
    <mergeCell ref="P18:Q18"/>
    <mergeCell ref="R18:S18"/>
    <mergeCell ref="B22:U22"/>
    <mergeCell ref="B23:C23"/>
    <mergeCell ref="D23:E23"/>
    <mergeCell ref="F23:G23"/>
    <mergeCell ref="H23:I23"/>
    <mergeCell ref="J23:K23"/>
    <mergeCell ref="L23:M23"/>
    <mergeCell ref="N23:O23"/>
    <mergeCell ref="P23:Q23"/>
    <mergeCell ref="R23:S23"/>
    <mergeCell ref="T23:U23"/>
    <mergeCell ref="B38:C38"/>
    <mergeCell ref="D38:E38"/>
    <mergeCell ref="F38:G38"/>
    <mergeCell ref="H38:I38"/>
    <mergeCell ref="J38:K38"/>
    <mergeCell ref="L38:M38"/>
    <mergeCell ref="N38:O38"/>
    <mergeCell ref="P38:Q38"/>
    <mergeCell ref="R38:S38"/>
    <mergeCell ref="T38:U38"/>
    <mergeCell ref="B42:U42"/>
    <mergeCell ref="B43:C43"/>
    <mergeCell ref="D43:E43"/>
    <mergeCell ref="F43:G43"/>
    <mergeCell ref="H43:I43"/>
    <mergeCell ref="J43:K43"/>
    <mergeCell ref="L43:M43"/>
    <mergeCell ref="N43:O43"/>
    <mergeCell ref="P43:Q43"/>
    <mergeCell ref="R43:S43"/>
    <mergeCell ref="T43:U43"/>
    <mergeCell ref="B56:C56"/>
    <mergeCell ref="D56:E56"/>
    <mergeCell ref="F56:G56"/>
    <mergeCell ref="H56:I56"/>
    <mergeCell ref="J56:K56"/>
    <mergeCell ref="L56:M56"/>
    <mergeCell ref="N56:O56"/>
    <mergeCell ref="P56:Q56"/>
    <mergeCell ref="R56:S56"/>
    <mergeCell ref="T56:U5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89E61F-9E15-4CC9-B3D8-4151D09DAB65}">
  <dimension ref="A1:U53"/>
  <sheetViews>
    <sheetView workbookViewId="0">
      <selection activeCell="B15" sqref="B15:U15"/>
    </sheetView>
  </sheetViews>
  <sheetFormatPr defaultColWidth="8.109375" defaultRowHeight="14.4" x14ac:dyDescent="0.3"/>
  <sheetData>
    <row r="1" spans="1:21" s="1" customFormat="1" x14ac:dyDescent="0.3">
      <c r="B1" s="8" t="s">
        <v>12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</row>
    <row r="2" spans="1:21" s="1" customFormat="1" x14ac:dyDescent="0.3">
      <c r="B2" s="9" t="s">
        <v>2</v>
      </c>
      <c r="C2" s="9"/>
      <c r="D2" s="8" t="s">
        <v>3</v>
      </c>
      <c r="E2" s="8"/>
      <c r="F2" s="8" t="s">
        <v>4</v>
      </c>
      <c r="G2" s="8"/>
      <c r="H2" s="8" t="s">
        <v>5</v>
      </c>
      <c r="I2" s="8"/>
      <c r="J2" s="8" t="s">
        <v>6</v>
      </c>
      <c r="K2" s="8"/>
      <c r="L2" s="8" t="s">
        <v>7</v>
      </c>
      <c r="M2" s="8"/>
      <c r="N2" s="8" t="s">
        <v>8</v>
      </c>
      <c r="O2" s="8"/>
      <c r="P2" s="8" t="s">
        <v>9</v>
      </c>
      <c r="Q2" s="8"/>
      <c r="R2" s="8" t="s">
        <v>10</v>
      </c>
      <c r="S2" s="8"/>
      <c r="T2" s="8" t="s">
        <v>11</v>
      </c>
      <c r="U2" s="8"/>
    </row>
    <row r="3" spans="1:21" s="3" customFormat="1" x14ac:dyDescent="0.3">
      <c r="B3" s="3" t="s">
        <v>0</v>
      </c>
      <c r="C3" s="3" t="s">
        <v>17</v>
      </c>
      <c r="D3" s="3" t="s">
        <v>0</v>
      </c>
      <c r="E3" s="3" t="s">
        <v>17</v>
      </c>
      <c r="F3" s="3" t="s">
        <v>0</v>
      </c>
      <c r="G3" s="3" t="s">
        <v>17</v>
      </c>
      <c r="H3" s="3" t="s">
        <v>0</v>
      </c>
      <c r="I3" s="3" t="s">
        <v>17</v>
      </c>
      <c r="J3" s="3" t="s">
        <v>0</v>
      </c>
      <c r="K3" s="3" t="s">
        <v>17</v>
      </c>
      <c r="L3" s="3" t="s">
        <v>0</v>
      </c>
      <c r="M3" s="3" t="s">
        <v>17</v>
      </c>
      <c r="N3" s="3" t="s">
        <v>0</v>
      </c>
      <c r="O3" s="3" t="s">
        <v>17</v>
      </c>
      <c r="P3" s="3" t="s">
        <v>0</v>
      </c>
      <c r="Q3" s="3" t="s">
        <v>17</v>
      </c>
      <c r="R3" s="3" t="s">
        <v>0</v>
      </c>
      <c r="S3" s="3" t="s">
        <v>17</v>
      </c>
      <c r="T3" s="3" t="s">
        <v>0</v>
      </c>
      <c r="U3" s="3" t="s">
        <v>17</v>
      </c>
    </row>
    <row r="4" spans="1:21" s="1" customFormat="1" x14ac:dyDescent="0.3">
      <c r="B4" s="1" t="s">
        <v>1</v>
      </c>
      <c r="C4" s="1" t="s">
        <v>13</v>
      </c>
      <c r="D4" s="1" t="s">
        <v>1</v>
      </c>
      <c r="E4" s="1" t="s">
        <v>13</v>
      </c>
      <c r="F4" s="1" t="s">
        <v>1</v>
      </c>
      <c r="G4" s="1" t="s">
        <v>13</v>
      </c>
      <c r="H4" s="1" t="s">
        <v>1</v>
      </c>
      <c r="I4" s="1" t="s">
        <v>13</v>
      </c>
      <c r="J4" s="1" t="s">
        <v>1</v>
      </c>
      <c r="K4" s="1" t="s">
        <v>13</v>
      </c>
      <c r="L4" s="1" t="s">
        <v>1</v>
      </c>
      <c r="M4" s="1" t="s">
        <v>13</v>
      </c>
      <c r="N4" s="1" t="s">
        <v>1</v>
      </c>
      <c r="O4" s="1" t="s">
        <v>13</v>
      </c>
      <c r="P4" s="1" t="s">
        <v>1</v>
      </c>
      <c r="Q4" s="1" t="s">
        <v>13</v>
      </c>
      <c r="R4" s="1" t="s">
        <v>1</v>
      </c>
      <c r="S4" s="1" t="s">
        <v>13</v>
      </c>
      <c r="T4" s="1" t="s">
        <v>1</v>
      </c>
      <c r="U4" s="1" t="s">
        <v>13</v>
      </c>
    </row>
    <row r="5" spans="1:21" x14ac:dyDescent="0.3">
      <c r="A5">
        <v>1</v>
      </c>
      <c r="B5">
        <v>2.7097000000000002</v>
      </c>
      <c r="C5">
        <v>0</v>
      </c>
      <c r="D5">
        <v>3.1139000000000001</v>
      </c>
      <c r="E5">
        <v>0</v>
      </c>
      <c r="F5">
        <v>3.1139000000000001</v>
      </c>
      <c r="G5">
        <v>0</v>
      </c>
      <c r="H5">
        <v>2.9763000000000002</v>
      </c>
      <c r="I5">
        <v>0</v>
      </c>
      <c r="J5">
        <v>3.2446000000000002</v>
      </c>
      <c r="K5">
        <v>0</v>
      </c>
      <c r="L5">
        <v>3.2458</v>
      </c>
      <c r="M5">
        <v>0</v>
      </c>
      <c r="N5">
        <v>2.9752999999999998</v>
      </c>
      <c r="O5">
        <v>0</v>
      </c>
      <c r="P5">
        <v>2.972</v>
      </c>
      <c r="Q5">
        <v>0</v>
      </c>
      <c r="R5">
        <v>2.7019000000000002</v>
      </c>
      <c r="S5">
        <v>0</v>
      </c>
      <c r="T5">
        <v>2.7019000000000002</v>
      </c>
      <c r="U5">
        <v>0</v>
      </c>
    </row>
    <row r="6" spans="1:21" x14ac:dyDescent="0.3">
      <c r="A6">
        <f>1+A5</f>
        <v>2</v>
      </c>
      <c r="B6">
        <v>2.9807000000000001</v>
      </c>
      <c r="C6">
        <v>0</v>
      </c>
      <c r="D6">
        <v>3.2492999999999999</v>
      </c>
      <c r="E6">
        <v>0</v>
      </c>
      <c r="F6">
        <v>3.2492999999999999</v>
      </c>
      <c r="G6">
        <v>0</v>
      </c>
      <c r="H6">
        <v>3.2469000000000001</v>
      </c>
      <c r="I6">
        <v>0</v>
      </c>
      <c r="J6">
        <v>3.5150000000000001</v>
      </c>
      <c r="K6">
        <v>0</v>
      </c>
      <c r="L6">
        <v>3.3809999999999998</v>
      </c>
      <c r="M6">
        <v>0</v>
      </c>
      <c r="N6">
        <v>3.1105</v>
      </c>
      <c r="O6">
        <v>0</v>
      </c>
      <c r="P6">
        <v>3.2422</v>
      </c>
      <c r="Q6">
        <v>0</v>
      </c>
      <c r="R6">
        <v>2.972</v>
      </c>
      <c r="S6">
        <v>2.1425999999999998</v>
      </c>
      <c r="T6">
        <v>2.972</v>
      </c>
      <c r="U6">
        <v>0</v>
      </c>
    </row>
    <row r="7" spans="1:21" x14ac:dyDescent="0.3">
      <c r="A7">
        <f t="shared" ref="A7:A14" si="0">1+A6</f>
        <v>3</v>
      </c>
      <c r="B7">
        <v>3.2515999999999998</v>
      </c>
      <c r="C7">
        <v>0</v>
      </c>
      <c r="D7">
        <v>3.52</v>
      </c>
      <c r="E7">
        <v>0</v>
      </c>
      <c r="F7">
        <v>3.3847</v>
      </c>
      <c r="G7">
        <v>0</v>
      </c>
      <c r="H7">
        <v>3.3822000000000001</v>
      </c>
      <c r="I7">
        <v>0</v>
      </c>
      <c r="J7">
        <v>3.6501999999999999</v>
      </c>
      <c r="K7">
        <v>0</v>
      </c>
      <c r="L7">
        <v>3.5162</v>
      </c>
      <c r="M7">
        <v>0</v>
      </c>
      <c r="N7">
        <v>3.2458</v>
      </c>
      <c r="O7">
        <v>0</v>
      </c>
      <c r="P7">
        <v>3.5124</v>
      </c>
      <c r="Q7">
        <v>0</v>
      </c>
      <c r="R7">
        <v>3.2422</v>
      </c>
      <c r="S7">
        <v>2.7132000000000001</v>
      </c>
      <c r="T7">
        <v>3.2422</v>
      </c>
      <c r="U7">
        <v>0</v>
      </c>
    </row>
    <row r="8" spans="1:21" x14ac:dyDescent="0.3">
      <c r="A8">
        <f t="shared" si="0"/>
        <v>4</v>
      </c>
      <c r="B8">
        <v>3.3871000000000002</v>
      </c>
      <c r="C8">
        <v>0</v>
      </c>
      <c r="D8">
        <v>3.6554000000000002</v>
      </c>
      <c r="E8">
        <v>3.8239000000000001</v>
      </c>
      <c r="F8">
        <v>3.52</v>
      </c>
      <c r="G8">
        <v>3.1589999999999998</v>
      </c>
      <c r="H8">
        <v>3.5175000000000001</v>
      </c>
      <c r="I8">
        <v>0</v>
      </c>
      <c r="J8">
        <v>3.7852999999999999</v>
      </c>
      <c r="K8">
        <v>3.8763999999999998</v>
      </c>
      <c r="L8">
        <v>3.6515</v>
      </c>
      <c r="M8">
        <v>0</v>
      </c>
      <c r="N8">
        <v>3.3809999999999998</v>
      </c>
      <c r="O8">
        <v>0</v>
      </c>
      <c r="P8">
        <v>3.6475</v>
      </c>
      <c r="Q8">
        <v>3.8660999999999999</v>
      </c>
      <c r="R8">
        <v>3.5124</v>
      </c>
      <c r="S8">
        <v>3.7235999999999998</v>
      </c>
      <c r="T8">
        <v>3.3773</v>
      </c>
      <c r="U8">
        <v>0</v>
      </c>
    </row>
    <row r="9" spans="1:21" x14ac:dyDescent="0.3">
      <c r="A9">
        <f t="shared" si="0"/>
        <v>5</v>
      </c>
      <c r="B9">
        <v>3.5226000000000002</v>
      </c>
      <c r="C9">
        <v>0</v>
      </c>
      <c r="D9">
        <v>3.7907999999999999</v>
      </c>
      <c r="E9">
        <v>4.3160999999999996</v>
      </c>
      <c r="F9">
        <v>3.7907999999999999</v>
      </c>
      <c r="G9">
        <v>4.0034999999999998</v>
      </c>
      <c r="H9">
        <v>3.6528</v>
      </c>
      <c r="I9">
        <v>0</v>
      </c>
      <c r="J9">
        <v>4.0556999999999999</v>
      </c>
      <c r="K9">
        <v>4.6810999999999998</v>
      </c>
      <c r="L9">
        <v>3.7867000000000002</v>
      </c>
      <c r="M9">
        <v>3.5669</v>
      </c>
      <c r="N9">
        <v>3.5162</v>
      </c>
      <c r="O9">
        <v>2.9763999999999999</v>
      </c>
      <c r="P9">
        <v>3.7826</v>
      </c>
      <c r="Q9">
        <v>4.4284999999999997</v>
      </c>
      <c r="R9">
        <v>3.7826</v>
      </c>
      <c r="S9">
        <v>4.4112</v>
      </c>
      <c r="T9">
        <v>3.5124</v>
      </c>
      <c r="U9">
        <v>0</v>
      </c>
    </row>
    <row r="10" spans="1:21" x14ac:dyDescent="0.3">
      <c r="A10">
        <f t="shared" si="0"/>
        <v>6</v>
      </c>
      <c r="B10">
        <v>3.6581000000000001</v>
      </c>
      <c r="C10">
        <v>0</v>
      </c>
      <c r="D10">
        <v>4.0616000000000003</v>
      </c>
      <c r="E10">
        <v>5.1189999999999998</v>
      </c>
      <c r="F10">
        <v>4.0616000000000003</v>
      </c>
      <c r="G10">
        <v>4.7194000000000003</v>
      </c>
      <c r="H10">
        <v>3.7881</v>
      </c>
      <c r="I10">
        <v>3.5775000000000001</v>
      </c>
      <c r="J10">
        <v>4.3261000000000003</v>
      </c>
      <c r="K10">
        <v>5.2336</v>
      </c>
      <c r="L10">
        <v>4.0571999999999999</v>
      </c>
      <c r="M10">
        <v>5.1776999999999997</v>
      </c>
      <c r="N10">
        <v>3.7867000000000002</v>
      </c>
      <c r="O10">
        <v>4.0566000000000004</v>
      </c>
      <c r="P10">
        <v>4.0528000000000004</v>
      </c>
      <c r="Q10">
        <v>4.9428000000000001</v>
      </c>
      <c r="R10">
        <v>4.0528000000000004</v>
      </c>
      <c r="S10">
        <v>4.5702999999999996</v>
      </c>
      <c r="T10">
        <v>3.7826</v>
      </c>
      <c r="U10">
        <v>4.3174999999999999</v>
      </c>
    </row>
    <row r="11" spans="1:21" x14ac:dyDescent="0.3">
      <c r="A11">
        <f t="shared" si="0"/>
        <v>7</v>
      </c>
      <c r="B11">
        <v>3.7936000000000001</v>
      </c>
      <c r="C11">
        <v>3.7240000000000002</v>
      </c>
      <c r="D11">
        <v>4.3323999999999998</v>
      </c>
      <c r="E11">
        <v>6.2099000000000002</v>
      </c>
      <c r="F11">
        <v>4.3323999999999998</v>
      </c>
      <c r="G11">
        <v>5.7020999999999997</v>
      </c>
      <c r="H11">
        <v>4.0587</v>
      </c>
      <c r="I11">
        <v>4.1627000000000001</v>
      </c>
      <c r="J11">
        <v>4.5964999999999998</v>
      </c>
      <c r="K11">
        <v>6.0096999999999996</v>
      </c>
      <c r="L11">
        <v>4.3277000000000001</v>
      </c>
      <c r="M11">
        <v>6.2393000000000001</v>
      </c>
      <c r="N11">
        <v>4.0571999999999999</v>
      </c>
      <c r="O11">
        <v>4.3470000000000004</v>
      </c>
      <c r="P11">
        <v>4.3230000000000004</v>
      </c>
      <c r="Q11">
        <v>6.2217000000000002</v>
      </c>
      <c r="R11">
        <v>4.3230000000000004</v>
      </c>
      <c r="S11">
        <v>6.1212999999999997</v>
      </c>
      <c r="T11">
        <v>4.0528000000000004</v>
      </c>
      <c r="U11">
        <v>5.2526000000000002</v>
      </c>
    </row>
    <row r="12" spans="1:21" x14ac:dyDescent="0.3">
      <c r="A12">
        <f t="shared" si="0"/>
        <v>8</v>
      </c>
      <c r="B12">
        <v>4.0644999999999998</v>
      </c>
      <c r="C12">
        <v>5.1901000000000002</v>
      </c>
      <c r="D12">
        <v>4.6031000000000004</v>
      </c>
      <c r="E12">
        <v>6.2343000000000002</v>
      </c>
      <c r="F12">
        <v>4.6031000000000004</v>
      </c>
      <c r="G12">
        <v>6.0835999999999997</v>
      </c>
      <c r="H12">
        <v>4.3292000000000002</v>
      </c>
      <c r="I12">
        <v>5.7171000000000003</v>
      </c>
      <c r="L12">
        <v>4.5980999999999996</v>
      </c>
      <c r="M12">
        <v>6.3174000000000001</v>
      </c>
      <c r="N12">
        <v>4.3277000000000001</v>
      </c>
      <c r="O12">
        <v>5.6109999999999998</v>
      </c>
      <c r="P12">
        <v>4.5932000000000004</v>
      </c>
      <c r="Q12">
        <v>6.9695</v>
      </c>
      <c r="R12">
        <v>4.5932000000000004</v>
      </c>
      <c r="S12">
        <v>6.9696999999999996</v>
      </c>
      <c r="T12">
        <v>4.3230000000000004</v>
      </c>
      <c r="U12">
        <v>5.8803000000000001</v>
      </c>
    </row>
    <row r="13" spans="1:21" x14ac:dyDescent="0.3">
      <c r="A13">
        <f t="shared" si="0"/>
        <v>9</v>
      </c>
      <c r="B13">
        <v>4.3354999999999997</v>
      </c>
      <c r="C13">
        <v>5.5662000000000003</v>
      </c>
      <c r="H13">
        <v>4.5998000000000001</v>
      </c>
      <c r="I13">
        <v>6.8493000000000004</v>
      </c>
      <c r="N13">
        <v>4.5980999999999996</v>
      </c>
      <c r="O13">
        <v>6.8372000000000002</v>
      </c>
      <c r="T13">
        <v>4.5932000000000004</v>
      </c>
      <c r="U13">
        <v>6.5945999999999998</v>
      </c>
    </row>
    <row r="14" spans="1:21" x14ac:dyDescent="0.3">
      <c r="A14">
        <f t="shared" si="0"/>
        <v>10</v>
      </c>
      <c r="B14">
        <v>4.6064999999999996</v>
      </c>
      <c r="C14">
        <v>6.3009000000000004</v>
      </c>
    </row>
    <row r="15" spans="1:21" x14ac:dyDescent="0.3">
      <c r="A15" t="s">
        <v>22</v>
      </c>
      <c r="B15" s="8">
        <v>3.6581000000000001</v>
      </c>
      <c r="C15" s="8"/>
      <c r="D15" s="8">
        <v>3.52</v>
      </c>
      <c r="E15" s="8"/>
      <c r="F15" s="8">
        <v>3.3847</v>
      </c>
      <c r="G15" s="8"/>
      <c r="H15" s="8">
        <v>3.6528</v>
      </c>
      <c r="I15" s="8"/>
      <c r="J15" s="8">
        <v>3.6501999999999999</v>
      </c>
      <c r="K15" s="8"/>
      <c r="L15" s="8">
        <v>3.6515</v>
      </c>
      <c r="M15" s="8"/>
      <c r="N15" s="8">
        <v>3.3809999999999998</v>
      </c>
      <c r="O15" s="8"/>
      <c r="P15" s="8">
        <v>3.5124</v>
      </c>
      <c r="Q15" s="8"/>
      <c r="R15" s="8">
        <v>2.7019000000000002</v>
      </c>
      <c r="S15" s="8"/>
      <c r="T15" s="8">
        <v>3.3773</v>
      </c>
      <c r="U15" s="8"/>
    </row>
    <row r="19" spans="1:21" x14ac:dyDescent="0.3">
      <c r="A19" s="1"/>
      <c r="B19" s="8" t="s">
        <v>16</v>
      </c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</row>
    <row r="20" spans="1:21" x14ac:dyDescent="0.3">
      <c r="A20" s="1"/>
      <c r="B20" s="9" t="s">
        <v>2</v>
      </c>
      <c r="C20" s="9"/>
      <c r="D20" s="8" t="s">
        <v>3</v>
      </c>
      <c r="E20" s="8"/>
      <c r="F20" s="8" t="s">
        <v>4</v>
      </c>
      <c r="G20" s="8"/>
      <c r="H20" s="8" t="s">
        <v>5</v>
      </c>
      <c r="I20" s="8"/>
      <c r="J20" s="8" t="s">
        <v>6</v>
      </c>
      <c r="K20" s="8"/>
      <c r="L20" s="8" t="s">
        <v>7</v>
      </c>
      <c r="M20" s="8"/>
      <c r="N20" s="8" t="s">
        <v>8</v>
      </c>
      <c r="O20" s="8"/>
      <c r="P20" s="8" t="s">
        <v>9</v>
      </c>
      <c r="Q20" s="8"/>
      <c r="R20" s="8" t="s">
        <v>10</v>
      </c>
      <c r="S20" s="8"/>
      <c r="T20" s="8" t="s">
        <v>11</v>
      </c>
      <c r="U20" s="8"/>
    </row>
    <row r="21" spans="1:21" s="3" customFormat="1" x14ac:dyDescent="0.3">
      <c r="B21" s="3" t="s">
        <v>0</v>
      </c>
      <c r="C21" s="3" t="s">
        <v>18</v>
      </c>
      <c r="D21" s="3" t="s">
        <v>0</v>
      </c>
      <c r="E21" s="3" t="s">
        <v>18</v>
      </c>
      <c r="F21" s="3" t="s">
        <v>0</v>
      </c>
      <c r="G21" s="3" t="s">
        <v>18</v>
      </c>
      <c r="H21" s="3" t="s">
        <v>0</v>
      </c>
      <c r="I21" s="3" t="s">
        <v>18</v>
      </c>
      <c r="J21" s="3" t="s">
        <v>0</v>
      </c>
      <c r="K21" s="3" t="s">
        <v>18</v>
      </c>
      <c r="L21" s="3" t="s">
        <v>0</v>
      </c>
      <c r="M21" s="3" t="s">
        <v>18</v>
      </c>
      <c r="N21" s="3" t="s">
        <v>0</v>
      </c>
      <c r="O21" s="3" t="s">
        <v>18</v>
      </c>
      <c r="P21" s="3" t="s">
        <v>0</v>
      </c>
      <c r="Q21" s="3" t="s">
        <v>18</v>
      </c>
      <c r="R21" s="3" t="s">
        <v>0</v>
      </c>
      <c r="S21" s="3" t="s">
        <v>18</v>
      </c>
      <c r="T21" s="3" t="s">
        <v>0</v>
      </c>
      <c r="U21" s="3" t="s">
        <v>18</v>
      </c>
    </row>
    <row r="22" spans="1:21" x14ac:dyDescent="0.3">
      <c r="A22" s="1"/>
      <c r="B22" s="1" t="s">
        <v>1</v>
      </c>
      <c r="C22" s="1" t="s">
        <v>13</v>
      </c>
      <c r="D22" s="1" t="s">
        <v>1</v>
      </c>
      <c r="E22" s="1" t="s">
        <v>13</v>
      </c>
      <c r="F22" s="1" t="s">
        <v>1</v>
      </c>
      <c r="G22" s="1" t="s">
        <v>13</v>
      </c>
      <c r="H22" s="1" t="s">
        <v>1</v>
      </c>
      <c r="I22" s="1" t="s">
        <v>13</v>
      </c>
      <c r="J22" s="1" t="s">
        <v>1</v>
      </c>
      <c r="K22" s="1" t="s">
        <v>13</v>
      </c>
      <c r="L22" s="1" t="s">
        <v>1</v>
      </c>
      <c r="M22" s="1" t="s">
        <v>13</v>
      </c>
      <c r="N22" s="1" t="s">
        <v>1</v>
      </c>
      <c r="O22" s="1" t="s">
        <v>13</v>
      </c>
      <c r="P22" s="1" t="s">
        <v>1</v>
      </c>
      <c r="Q22" s="1" t="s">
        <v>13</v>
      </c>
      <c r="R22" s="1" t="s">
        <v>1</v>
      </c>
      <c r="S22" s="1" t="s">
        <v>13</v>
      </c>
      <c r="T22" s="1" t="s">
        <v>1</v>
      </c>
      <c r="U22" s="1" t="s">
        <v>13</v>
      </c>
    </row>
    <row r="23" spans="1:21" x14ac:dyDescent="0.3">
      <c r="A23">
        <v>1</v>
      </c>
      <c r="B23">
        <v>2.1576</v>
      </c>
      <c r="C23">
        <v>0</v>
      </c>
      <c r="D23">
        <v>3.2364000000000002</v>
      </c>
      <c r="E23">
        <v>0</v>
      </c>
      <c r="F23">
        <v>2.6970000000000001</v>
      </c>
      <c r="G23">
        <v>0</v>
      </c>
      <c r="H23">
        <v>2.6949999999999998</v>
      </c>
      <c r="I23">
        <v>0</v>
      </c>
      <c r="J23">
        <v>2.6949999999999998</v>
      </c>
      <c r="K23">
        <v>0</v>
      </c>
      <c r="L23">
        <v>3.234</v>
      </c>
      <c r="M23">
        <v>0</v>
      </c>
      <c r="N23">
        <v>3.2317</v>
      </c>
      <c r="O23">
        <v>0</v>
      </c>
      <c r="P23">
        <v>2.6930999999999998</v>
      </c>
      <c r="Q23">
        <v>0</v>
      </c>
      <c r="R23">
        <v>2.6930999999999998</v>
      </c>
      <c r="S23">
        <v>0</v>
      </c>
      <c r="T23">
        <v>2.6930999999999998</v>
      </c>
      <c r="U23">
        <v>0</v>
      </c>
    </row>
    <row r="24" spans="1:21" x14ac:dyDescent="0.3">
      <c r="A24">
        <f>1+A23</f>
        <v>2</v>
      </c>
      <c r="B24">
        <v>2.6970000000000001</v>
      </c>
      <c r="C24">
        <v>0</v>
      </c>
      <c r="D24">
        <v>3.5061</v>
      </c>
      <c r="E24">
        <v>0</v>
      </c>
      <c r="F24">
        <v>2.9666999999999999</v>
      </c>
      <c r="G24">
        <v>0</v>
      </c>
      <c r="H24">
        <v>3.234</v>
      </c>
      <c r="I24">
        <v>0</v>
      </c>
      <c r="J24">
        <v>3.234</v>
      </c>
      <c r="K24">
        <v>0</v>
      </c>
      <c r="L24">
        <v>3.5034999999999998</v>
      </c>
      <c r="M24">
        <v>0</v>
      </c>
      <c r="N24">
        <v>3.5009999999999999</v>
      </c>
      <c r="O24">
        <v>0</v>
      </c>
      <c r="P24">
        <v>2.9624000000000001</v>
      </c>
      <c r="Q24">
        <v>0</v>
      </c>
      <c r="R24">
        <v>2.9624000000000001</v>
      </c>
      <c r="S24">
        <v>0</v>
      </c>
      <c r="T24">
        <v>3.2317</v>
      </c>
      <c r="U24">
        <v>0</v>
      </c>
    </row>
    <row r="25" spans="1:21" x14ac:dyDescent="0.3">
      <c r="A25">
        <f t="shared" ref="A25:A31" si="1">1+A24</f>
        <v>3</v>
      </c>
      <c r="B25">
        <v>2.9666999999999999</v>
      </c>
      <c r="C25">
        <v>0</v>
      </c>
      <c r="D25">
        <v>3.7757999999999998</v>
      </c>
      <c r="E25">
        <v>3.9438</v>
      </c>
      <c r="F25">
        <v>3.2364000000000002</v>
      </c>
      <c r="G25">
        <v>0</v>
      </c>
      <c r="H25">
        <v>3.5034999999999998</v>
      </c>
      <c r="I25">
        <v>2.6111</v>
      </c>
      <c r="J25">
        <v>3.5034999999999998</v>
      </c>
      <c r="K25">
        <v>2.2496</v>
      </c>
      <c r="L25">
        <v>3.7730000000000001</v>
      </c>
      <c r="M25">
        <v>2.8439000000000001</v>
      </c>
      <c r="N25">
        <v>3.7703000000000002</v>
      </c>
      <c r="O25">
        <v>3.0095999999999998</v>
      </c>
      <c r="P25">
        <v>3.2317</v>
      </c>
      <c r="Q25">
        <v>0</v>
      </c>
      <c r="R25">
        <v>3.2317</v>
      </c>
      <c r="S25">
        <v>0</v>
      </c>
      <c r="T25">
        <v>3.5009999999999999</v>
      </c>
      <c r="U25">
        <v>2.3664000000000001</v>
      </c>
    </row>
    <row r="26" spans="1:21" x14ac:dyDescent="0.3">
      <c r="A26">
        <f t="shared" si="1"/>
        <v>4</v>
      </c>
      <c r="B26">
        <v>3.2364000000000002</v>
      </c>
      <c r="C26">
        <v>0</v>
      </c>
      <c r="D26">
        <v>4.3151999999999999</v>
      </c>
      <c r="E26">
        <v>5.0140000000000002</v>
      </c>
      <c r="F26">
        <v>3.5061</v>
      </c>
      <c r="G26">
        <v>2.8711000000000002</v>
      </c>
      <c r="H26">
        <v>3.7730000000000001</v>
      </c>
      <c r="I26">
        <v>3.2557999999999998</v>
      </c>
      <c r="J26">
        <v>3.7730000000000001</v>
      </c>
      <c r="K26">
        <v>3.2909000000000002</v>
      </c>
      <c r="L26">
        <v>4.3120000000000003</v>
      </c>
      <c r="M26">
        <v>5.0199999999999996</v>
      </c>
      <c r="N26">
        <v>4.3089000000000004</v>
      </c>
      <c r="O26">
        <v>4.6544999999999996</v>
      </c>
      <c r="P26">
        <v>3.5009999999999999</v>
      </c>
      <c r="Q26">
        <v>0</v>
      </c>
      <c r="R26">
        <v>3.5009999999999999</v>
      </c>
      <c r="S26">
        <v>0</v>
      </c>
      <c r="T26">
        <v>3.7703000000000002</v>
      </c>
      <c r="U26">
        <v>3.2879</v>
      </c>
    </row>
    <row r="27" spans="1:21" x14ac:dyDescent="0.3">
      <c r="A27">
        <f t="shared" si="1"/>
        <v>5</v>
      </c>
      <c r="B27">
        <v>3.5061</v>
      </c>
      <c r="C27">
        <v>0</v>
      </c>
      <c r="D27">
        <v>4.8545999999999996</v>
      </c>
      <c r="E27">
        <v>7.3204000000000002</v>
      </c>
      <c r="F27">
        <v>3.7757999999999998</v>
      </c>
      <c r="G27">
        <v>3.7446999999999999</v>
      </c>
      <c r="H27">
        <v>4.3120000000000003</v>
      </c>
      <c r="I27">
        <v>4.9710000000000001</v>
      </c>
      <c r="J27">
        <v>4.3120000000000003</v>
      </c>
      <c r="K27">
        <v>5.2908999999999997</v>
      </c>
      <c r="L27">
        <v>4.851</v>
      </c>
      <c r="M27">
        <v>6.9043999999999999</v>
      </c>
      <c r="N27">
        <v>4.8475000000000001</v>
      </c>
      <c r="O27">
        <v>7.1778000000000004</v>
      </c>
      <c r="P27">
        <v>3.7703000000000002</v>
      </c>
      <c r="Q27">
        <v>3.4357000000000002</v>
      </c>
      <c r="R27">
        <v>3.7703000000000002</v>
      </c>
      <c r="S27">
        <v>3.3115000000000001</v>
      </c>
      <c r="T27">
        <v>4.3089000000000004</v>
      </c>
      <c r="U27">
        <v>5.1208999999999998</v>
      </c>
    </row>
    <row r="28" spans="1:21" x14ac:dyDescent="0.3">
      <c r="A28">
        <f t="shared" si="1"/>
        <v>6</v>
      </c>
      <c r="B28">
        <v>3.7757999999999998</v>
      </c>
      <c r="C28">
        <v>3.7700999999999998</v>
      </c>
      <c r="D28">
        <v>5.3939000000000004</v>
      </c>
      <c r="E28">
        <v>8.8818999999999999</v>
      </c>
      <c r="F28">
        <v>4.3151999999999999</v>
      </c>
      <c r="G28">
        <v>5.5861000000000001</v>
      </c>
      <c r="H28">
        <v>4.851</v>
      </c>
      <c r="I28">
        <v>7.5031999999999996</v>
      </c>
      <c r="J28">
        <v>4.851</v>
      </c>
      <c r="K28">
        <v>7.0605000000000002</v>
      </c>
      <c r="L28">
        <v>5.39</v>
      </c>
      <c r="M28">
        <v>8.5642999999999994</v>
      </c>
      <c r="N28">
        <v>5.3860999999999999</v>
      </c>
      <c r="O28">
        <v>8.9967000000000006</v>
      </c>
      <c r="P28">
        <v>4.3089000000000004</v>
      </c>
      <c r="Q28">
        <v>4.9432</v>
      </c>
      <c r="R28">
        <v>4.3089000000000004</v>
      </c>
      <c r="S28">
        <v>5.0708000000000002</v>
      </c>
      <c r="T28">
        <v>4.8475000000000001</v>
      </c>
      <c r="U28">
        <v>7.282</v>
      </c>
    </row>
    <row r="29" spans="1:21" x14ac:dyDescent="0.3">
      <c r="A29">
        <f t="shared" si="1"/>
        <v>7</v>
      </c>
      <c r="B29">
        <v>4.3151999999999999</v>
      </c>
      <c r="C29">
        <v>5.8116000000000003</v>
      </c>
      <c r="F29">
        <v>4.8545999999999996</v>
      </c>
      <c r="G29">
        <v>7.0993000000000004</v>
      </c>
      <c r="H29">
        <v>5.39</v>
      </c>
      <c r="I29">
        <v>9.1274999999999995</v>
      </c>
      <c r="J29">
        <v>5.39</v>
      </c>
      <c r="K29">
        <v>8.7224000000000004</v>
      </c>
      <c r="P29">
        <v>4.8475000000000001</v>
      </c>
      <c r="Q29">
        <v>7.0305999999999997</v>
      </c>
      <c r="R29">
        <v>4.8475000000000001</v>
      </c>
      <c r="S29">
        <v>7.4009999999999998</v>
      </c>
      <c r="T29">
        <v>5.3860999999999999</v>
      </c>
      <c r="U29">
        <v>8.8757000000000001</v>
      </c>
    </row>
    <row r="30" spans="1:21" x14ac:dyDescent="0.3">
      <c r="A30">
        <f t="shared" si="1"/>
        <v>8</v>
      </c>
      <c r="B30">
        <v>4.8545999999999996</v>
      </c>
      <c r="C30">
        <v>7.3967000000000001</v>
      </c>
      <c r="F30">
        <v>5.3939000000000004</v>
      </c>
      <c r="G30">
        <v>8.8351000000000006</v>
      </c>
      <c r="P30">
        <v>5.3860999999999999</v>
      </c>
      <c r="Q30">
        <v>8.9466000000000001</v>
      </c>
      <c r="R30">
        <v>5.3860999999999999</v>
      </c>
      <c r="S30">
        <v>9.0311000000000003</v>
      </c>
    </row>
    <row r="31" spans="1:21" x14ac:dyDescent="0.3">
      <c r="A31">
        <f t="shared" si="1"/>
        <v>9</v>
      </c>
      <c r="B31">
        <v>5.3939000000000004</v>
      </c>
      <c r="C31">
        <v>9.0496999999999996</v>
      </c>
    </row>
    <row r="32" spans="1:21" x14ac:dyDescent="0.3">
      <c r="A32" t="s">
        <v>22</v>
      </c>
      <c r="B32" s="8">
        <v>3.5061</v>
      </c>
      <c r="C32" s="8"/>
      <c r="D32" s="8">
        <v>3.5061</v>
      </c>
      <c r="E32" s="8"/>
      <c r="F32" s="8">
        <v>3.2364000000000002</v>
      </c>
      <c r="G32" s="8"/>
      <c r="H32" s="8">
        <v>3.234</v>
      </c>
      <c r="I32" s="8"/>
      <c r="J32" s="8">
        <v>3.234</v>
      </c>
      <c r="K32" s="8"/>
      <c r="L32" s="8">
        <v>3.5034999999999998</v>
      </c>
      <c r="M32" s="8"/>
      <c r="N32" s="8">
        <v>3.5009999999999999</v>
      </c>
      <c r="O32" s="8"/>
      <c r="P32" s="8">
        <v>3.5009999999999999</v>
      </c>
      <c r="Q32" s="8"/>
      <c r="R32" s="8">
        <v>3.5009999999999999</v>
      </c>
      <c r="S32" s="8"/>
      <c r="T32" s="8">
        <v>3.2317</v>
      </c>
      <c r="U32" s="8"/>
    </row>
    <row r="36" spans="1:21" x14ac:dyDescent="0.3">
      <c r="A36" s="1"/>
      <c r="B36" s="8" t="s">
        <v>15</v>
      </c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</row>
    <row r="37" spans="1:21" x14ac:dyDescent="0.3">
      <c r="A37" s="1"/>
      <c r="B37" s="9" t="s">
        <v>2</v>
      </c>
      <c r="C37" s="9"/>
      <c r="D37" s="8" t="s">
        <v>3</v>
      </c>
      <c r="E37" s="8"/>
      <c r="F37" s="8" t="s">
        <v>4</v>
      </c>
      <c r="G37" s="8"/>
      <c r="H37" s="8" t="s">
        <v>5</v>
      </c>
      <c r="I37" s="8"/>
      <c r="J37" s="8" t="s">
        <v>6</v>
      </c>
      <c r="K37" s="8"/>
      <c r="L37" s="8" t="s">
        <v>7</v>
      </c>
      <c r="M37" s="8"/>
      <c r="N37" s="8" t="s">
        <v>8</v>
      </c>
      <c r="O37" s="8"/>
      <c r="P37" s="8" t="s">
        <v>9</v>
      </c>
      <c r="Q37" s="8"/>
      <c r="R37" s="8" t="s">
        <v>10</v>
      </c>
      <c r="S37" s="8"/>
      <c r="T37" s="8" t="s">
        <v>11</v>
      </c>
      <c r="U37" s="8"/>
    </row>
    <row r="38" spans="1:21" x14ac:dyDescent="0.3">
      <c r="A38" s="3"/>
      <c r="B38" s="3" t="s">
        <v>0</v>
      </c>
      <c r="C38" s="3" t="s">
        <v>17</v>
      </c>
      <c r="D38" s="3" t="s">
        <v>0</v>
      </c>
      <c r="E38" s="3" t="s">
        <v>17</v>
      </c>
      <c r="F38" s="3" t="s">
        <v>0</v>
      </c>
      <c r="G38" s="3" t="s">
        <v>17</v>
      </c>
      <c r="H38" s="3" t="s">
        <v>0</v>
      </c>
      <c r="I38" s="3" t="s">
        <v>17</v>
      </c>
      <c r="J38" s="3" t="s">
        <v>0</v>
      </c>
      <c r="K38" s="3" t="s">
        <v>17</v>
      </c>
      <c r="L38" s="3" t="s">
        <v>0</v>
      </c>
      <c r="M38" s="3" t="s">
        <v>17</v>
      </c>
      <c r="N38" s="3" t="s">
        <v>0</v>
      </c>
      <c r="O38" s="3" t="s">
        <v>17</v>
      </c>
      <c r="P38" s="3" t="s">
        <v>0</v>
      </c>
      <c r="Q38" s="3" t="s">
        <v>17</v>
      </c>
      <c r="R38" s="3" t="s">
        <v>0</v>
      </c>
      <c r="S38" s="3" t="s">
        <v>17</v>
      </c>
      <c r="T38" s="3" t="s">
        <v>0</v>
      </c>
      <c r="U38" s="3" t="s">
        <v>17</v>
      </c>
    </row>
    <row r="39" spans="1:21" x14ac:dyDescent="0.3">
      <c r="A39" s="1"/>
      <c r="B39" s="1" t="s">
        <v>1</v>
      </c>
      <c r="C39" s="1" t="s">
        <v>13</v>
      </c>
      <c r="D39" s="1" t="s">
        <v>1</v>
      </c>
      <c r="E39" s="1" t="s">
        <v>13</v>
      </c>
      <c r="F39" s="1" t="s">
        <v>1</v>
      </c>
      <c r="G39" s="1" t="s">
        <v>13</v>
      </c>
      <c r="H39" s="1" t="s">
        <v>1</v>
      </c>
      <c r="I39" s="1" t="s">
        <v>13</v>
      </c>
      <c r="J39" s="1" t="s">
        <v>1</v>
      </c>
      <c r="K39" s="1" t="s">
        <v>13</v>
      </c>
      <c r="L39" s="1" t="s">
        <v>1</v>
      </c>
      <c r="M39" s="1" t="s">
        <v>13</v>
      </c>
      <c r="N39" s="1" t="s">
        <v>1</v>
      </c>
      <c r="O39" s="1" t="s">
        <v>13</v>
      </c>
      <c r="P39" s="1" t="s">
        <v>1</v>
      </c>
      <c r="Q39" s="1" t="s">
        <v>13</v>
      </c>
      <c r="R39" s="1" t="s">
        <v>1</v>
      </c>
      <c r="S39" s="1" t="s">
        <v>13</v>
      </c>
      <c r="T39" s="1" t="s">
        <v>1</v>
      </c>
      <c r="U39" s="1" t="s">
        <v>13</v>
      </c>
    </row>
    <row r="40" spans="1:21" x14ac:dyDescent="0.3">
      <c r="A40">
        <v>1</v>
      </c>
      <c r="B40">
        <v>0.81669999999999998</v>
      </c>
      <c r="C40">
        <v>0</v>
      </c>
      <c r="D40">
        <v>1.3596999999999999</v>
      </c>
      <c r="E40">
        <v>0</v>
      </c>
      <c r="F40">
        <v>1.3592</v>
      </c>
      <c r="G40">
        <v>0</v>
      </c>
      <c r="H40">
        <v>1.3588</v>
      </c>
      <c r="I40">
        <v>0</v>
      </c>
      <c r="J40">
        <v>1.3583000000000001</v>
      </c>
      <c r="K40">
        <v>0</v>
      </c>
      <c r="L40">
        <v>1.3577999999999999</v>
      </c>
      <c r="M40">
        <v>0</v>
      </c>
      <c r="N40">
        <v>1.3568</v>
      </c>
      <c r="O40">
        <v>0</v>
      </c>
      <c r="P40">
        <v>1.3563000000000001</v>
      </c>
      <c r="Q40">
        <v>0</v>
      </c>
      <c r="R40">
        <v>1.3563000000000001</v>
      </c>
      <c r="S40">
        <v>0</v>
      </c>
      <c r="T40">
        <v>1.2206999999999999</v>
      </c>
      <c r="U40">
        <v>0</v>
      </c>
    </row>
    <row r="41" spans="1:21" x14ac:dyDescent="0.3">
      <c r="A41">
        <f>1+A40</f>
        <v>2</v>
      </c>
      <c r="B41">
        <v>1.089</v>
      </c>
      <c r="C41">
        <v>0</v>
      </c>
      <c r="D41">
        <v>1.4957</v>
      </c>
      <c r="E41">
        <v>0</v>
      </c>
      <c r="F41">
        <v>1.4952000000000001</v>
      </c>
      <c r="G41">
        <v>0</v>
      </c>
      <c r="H41">
        <v>1.4945999999999999</v>
      </c>
      <c r="I41">
        <v>0</v>
      </c>
      <c r="J41">
        <v>1.4941</v>
      </c>
      <c r="K41">
        <v>0</v>
      </c>
      <c r="L41">
        <v>1.4936</v>
      </c>
      <c r="M41">
        <v>0</v>
      </c>
      <c r="N41">
        <v>1.4924999999999999</v>
      </c>
      <c r="O41">
        <v>0</v>
      </c>
      <c r="P41">
        <v>1.4919</v>
      </c>
      <c r="Q41">
        <v>0</v>
      </c>
      <c r="R41">
        <v>1.4919</v>
      </c>
      <c r="S41">
        <v>0</v>
      </c>
      <c r="T41">
        <v>1.3563000000000001</v>
      </c>
      <c r="U41">
        <v>0</v>
      </c>
    </row>
    <row r="42" spans="1:21" x14ac:dyDescent="0.3">
      <c r="A42">
        <f t="shared" ref="A42:A52" si="2">1+A41</f>
        <v>3</v>
      </c>
      <c r="B42">
        <v>1.3612</v>
      </c>
      <c r="C42">
        <v>0</v>
      </c>
      <c r="D42">
        <v>1.6316999999999999</v>
      </c>
      <c r="E42">
        <v>0</v>
      </c>
      <c r="F42">
        <v>1.6311</v>
      </c>
      <c r="G42">
        <v>0</v>
      </c>
      <c r="H42">
        <v>1.6305000000000001</v>
      </c>
      <c r="I42">
        <v>0</v>
      </c>
      <c r="J42">
        <v>1.6298999999999999</v>
      </c>
      <c r="K42">
        <v>0</v>
      </c>
      <c r="L42">
        <v>1.6293</v>
      </c>
      <c r="M42">
        <v>1.6934</v>
      </c>
      <c r="N42">
        <v>1.6282000000000001</v>
      </c>
      <c r="O42">
        <v>1.661</v>
      </c>
      <c r="P42">
        <v>1.6275999999999999</v>
      </c>
      <c r="Q42">
        <v>0</v>
      </c>
      <c r="R42">
        <v>1.6275999999999999</v>
      </c>
      <c r="S42">
        <v>0</v>
      </c>
      <c r="T42">
        <v>1.6275999999999999</v>
      </c>
      <c r="U42">
        <v>1.6071</v>
      </c>
    </row>
    <row r="43" spans="1:21" x14ac:dyDescent="0.3">
      <c r="A43">
        <f t="shared" si="2"/>
        <v>4</v>
      </c>
      <c r="B43">
        <v>1.4973000000000001</v>
      </c>
      <c r="C43">
        <v>0</v>
      </c>
      <c r="D43">
        <v>1.7576000000000001</v>
      </c>
      <c r="E43">
        <v>2.0859000000000001</v>
      </c>
      <c r="F43">
        <v>1.7669999999999999</v>
      </c>
      <c r="G43">
        <v>0</v>
      </c>
      <c r="H43">
        <v>1.9023000000000001</v>
      </c>
      <c r="I43">
        <v>2.5440999999999998</v>
      </c>
      <c r="J43">
        <v>1.9016</v>
      </c>
      <c r="K43">
        <v>2.5520999999999998</v>
      </c>
      <c r="L43">
        <v>1.9009</v>
      </c>
      <c r="M43">
        <v>2.5097999999999998</v>
      </c>
      <c r="N43">
        <v>1.8995</v>
      </c>
      <c r="O43">
        <v>2.6452</v>
      </c>
      <c r="P43">
        <v>1.7632000000000001</v>
      </c>
      <c r="Q43">
        <v>2.0893999999999999</v>
      </c>
      <c r="R43">
        <v>1.7632000000000001</v>
      </c>
      <c r="S43">
        <v>2.0792999999999999</v>
      </c>
      <c r="T43">
        <v>1.8988</v>
      </c>
      <c r="U43">
        <v>2.5558999999999998</v>
      </c>
    </row>
    <row r="44" spans="1:21" x14ac:dyDescent="0.3">
      <c r="A44">
        <f t="shared" si="2"/>
        <v>5</v>
      </c>
      <c r="B44">
        <v>1.6334</v>
      </c>
      <c r="C44">
        <v>0</v>
      </c>
      <c r="D44">
        <v>1.9036</v>
      </c>
      <c r="E44">
        <v>2.4605000000000001</v>
      </c>
      <c r="F44">
        <v>1.9029</v>
      </c>
      <c r="G44">
        <v>2.3872</v>
      </c>
      <c r="H44">
        <v>2.1739999999999999</v>
      </c>
      <c r="I44">
        <v>3.3647</v>
      </c>
      <c r="J44">
        <v>2.1732</v>
      </c>
      <c r="K44">
        <v>3.4108999999999998</v>
      </c>
      <c r="L44">
        <v>2.1724000000000001</v>
      </c>
      <c r="M44">
        <v>3.5</v>
      </c>
      <c r="N44">
        <v>2.3010000000000002</v>
      </c>
      <c r="O44">
        <v>3.4321999999999999</v>
      </c>
      <c r="P44">
        <v>1.8988</v>
      </c>
      <c r="Q44">
        <v>2.5682</v>
      </c>
      <c r="R44">
        <v>1.8988</v>
      </c>
      <c r="S44">
        <v>2.5655999999999999</v>
      </c>
      <c r="T44">
        <v>2.1701000000000001</v>
      </c>
      <c r="U44">
        <v>3.3791000000000002</v>
      </c>
    </row>
    <row r="45" spans="1:21" x14ac:dyDescent="0.3">
      <c r="A45">
        <f t="shared" si="2"/>
        <v>6</v>
      </c>
      <c r="B45">
        <v>1.7696000000000001</v>
      </c>
      <c r="C45">
        <v>0</v>
      </c>
      <c r="D45">
        <v>2.1756000000000002</v>
      </c>
      <c r="E45">
        <v>3.2985000000000002</v>
      </c>
      <c r="F45">
        <v>2.1747999999999998</v>
      </c>
      <c r="G45">
        <v>3.3115999999999999</v>
      </c>
      <c r="H45">
        <v>2.4458000000000002</v>
      </c>
      <c r="I45">
        <v>4.1981000000000002</v>
      </c>
      <c r="J45">
        <v>2.4449000000000001</v>
      </c>
      <c r="K45">
        <v>4.2972999999999999</v>
      </c>
      <c r="L45">
        <v>2.444</v>
      </c>
      <c r="M45">
        <v>4.3253000000000004</v>
      </c>
      <c r="N45">
        <v>2.4422000000000001</v>
      </c>
      <c r="O45">
        <v>4.3079000000000001</v>
      </c>
      <c r="P45">
        <v>2.1701000000000001</v>
      </c>
      <c r="Q45">
        <v>3.4445000000000001</v>
      </c>
      <c r="R45">
        <v>2.1701000000000001</v>
      </c>
      <c r="S45">
        <v>3.4567999999999999</v>
      </c>
      <c r="T45">
        <v>2.4413999999999998</v>
      </c>
      <c r="U45">
        <v>4.2789000000000001</v>
      </c>
    </row>
    <row r="46" spans="1:21" x14ac:dyDescent="0.3">
      <c r="A46">
        <f t="shared" si="2"/>
        <v>7</v>
      </c>
      <c r="B46">
        <v>1.9056999999999999</v>
      </c>
      <c r="C46">
        <v>0</v>
      </c>
      <c r="D46">
        <v>2.4474999999999998</v>
      </c>
      <c r="E46">
        <v>4.1285999999999996</v>
      </c>
      <c r="F46">
        <v>2.4466000000000001</v>
      </c>
      <c r="G46">
        <v>4.2008999999999999</v>
      </c>
      <c r="H46">
        <v>2.7174999999999998</v>
      </c>
      <c r="I46">
        <v>5.1031000000000004</v>
      </c>
      <c r="J46">
        <v>2.7164999999999999</v>
      </c>
      <c r="K46">
        <v>5.1387</v>
      </c>
      <c r="L46">
        <v>2.7155</v>
      </c>
      <c r="M46">
        <v>5.1540999999999997</v>
      </c>
      <c r="N46">
        <v>2.7136</v>
      </c>
      <c r="O46">
        <v>5.2413999999999996</v>
      </c>
      <c r="P46">
        <v>2.4413999999999998</v>
      </c>
      <c r="Q46">
        <v>4.4260000000000002</v>
      </c>
      <c r="R46">
        <v>2.4413999999999998</v>
      </c>
      <c r="S46">
        <v>4.3421000000000003</v>
      </c>
      <c r="T46">
        <v>2.7126000000000001</v>
      </c>
      <c r="U46">
        <v>5.1031000000000004</v>
      </c>
    </row>
    <row r="47" spans="1:21" x14ac:dyDescent="0.3">
      <c r="A47">
        <f t="shared" si="2"/>
        <v>8</v>
      </c>
      <c r="B47">
        <v>2.0417999999999998</v>
      </c>
      <c r="C47">
        <v>0</v>
      </c>
      <c r="D47">
        <v>2.7195</v>
      </c>
      <c r="E47">
        <v>5.0997000000000003</v>
      </c>
      <c r="F47">
        <v>2.7185000000000001</v>
      </c>
      <c r="G47">
        <v>5.258</v>
      </c>
      <c r="P47">
        <v>2.7126000000000001</v>
      </c>
      <c r="Q47">
        <v>5.1836000000000002</v>
      </c>
      <c r="R47">
        <v>2.7126000000000001</v>
      </c>
      <c r="S47">
        <v>5.2081</v>
      </c>
    </row>
    <row r="48" spans="1:21" x14ac:dyDescent="0.3">
      <c r="A48">
        <f t="shared" si="2"/>
        <v>9</v>
      </c>
      <c r="B48">
        <v>2.1779999999999999</v>
      </c>
      <c r="C48">
        <v>2.8007</v>
      </c>
    </row>
    <row r="49" spans="1:21" x14ac:dyDescent="0.3">
      <c r="A49">
        <f t="shared" si="2"/>
        <v>10</v>
      </c>
      <c r="B49">
        <v>2.4502000000000002</v>
      </c>
      <c r="C49">
        <v>3.8999000000000001</v>
      </c>
    </row>
    <row r="50" spans="1:21" x14ac:dyDescent="0.3">
      <c r="A50">
        <f t="shared" si="2"/>
        <v>11</v>
      </c>
      <c r="B50">
        <v>2.7223999999999999</v>
      </c>
      <c r="C50">
        <v>4.8680000000000003</v>
      </c>
    </row>
    <row r="51" spans="1:21" x14ac:dyDescent="0.3">
      <c r="A51">
        <f t="shared" si="2"/>
        <v>12</v>
      </c>
      <c r="B51">
        <v>3.403</v>
      </c>
      <c r="C51">
        <v>6.7131999999999996</v>
      </c>
    </row>
    <row r="52" spans="1:21" x14ac:dyDescent="0.3">
      <c r="A52">
        <f t="shared" si="2"/>
        <v>13</v>
      </c>
      <c r="B52">
        <v>4.0835999999999997</v>
      </c>
      <c r="C52">
        <v>9.1808999999999994</v>
      </c>
    </row>
    <row r="53" spans="1:21" x14ac:dyDescent="0.3">
      <c r="A53" t="s">
        <v>22</v>
      </c>
      <c r="B53" s="8">
        <v>2.0417999999999998</v>
      </c>
      <c r="C53" s="8"/>
      <c r="D53" s="8">
        <v>1.6316999999999999</v>
      </c>
      <c r="E53" s="8"/>
      <c r="F53" s="8">
        <v>1.7669999999999999</v>
      </c>
      <c r="G53" s="8"/>
      <c r="H53" s="8">
        <v>1.6305000000000001</v>
      </c>
      <c r="I53" s="8"/>
      <c r="J53" s="8">
        <v>1.6298999999999999</v>
      </c>
      <c r="K53" s="8"/>
      <c r="L53" s="8">
        <v>1.4936</v>
      </c>
      <c r="M53" s="8"/>
      <c r="N53" s="8">
        <v>1.4924999999999999</v>
      </c>
      <c r="O53" s="8"/>
      <c r="P53" s="8">
        <v>1.6275999999999999</v>
      </c>
      <c r="Q53" s="8"/>
      <c r="R53" s="8">
        <v>1.6275999999999999</v>
      </c>
      <c r="S53" s="8"/>
      <c r="T53" s="8">
        <v>1.3563000000000001</v>
      </c>
      <c r="U53" s="8"/>
    </row>
  </sheetData>
  <mergeCells count="63">
    <mergeCell ref="B1:U1"/>
    <mergeCell ref="B2:C2"/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B15:C15"/>
    <mergeCell ref="D15:E15"/>
    <mergeCell ref="F15:G15"/>
    <mergeCell ref="H15:I15"/>
    <mergeCell ref="J15:K15"/>
    <mergeCell ref="L15:M15"/>
    <mergeCell ref="N15:O15"/>
    <mergeCell ref="P15:Q15"/>
    <mergeCell ref="R15:S15"/>
    <mergeCell ref="T15:U15"/>
    <mergeCell ref="B19:U19"/>
    <mergeCell ref="B20:C20"/>
    <mergeCell ref="D20:E20"/>
    <mergeCell ref="F20:G20"/>
    <mergeCell ref="H20:I20"/>
    <mergeCell ref="J20:K20"/>
    <mergeCell ref="L20:M20"/>
    <mergeCell ref="N20:O20"/>
    <mergeCell ref="P20:Q20"/>
    <mergeCell ref="R20:S20"/>
    <mergeCell ref="T20:U20"/>
    <mergeCell ref="B32:C32"/>
    <mergeCell ref="D32:E32"/>
    <mergeCell ref="F32:G32"/>
    <mergeCell ref="H32:I32"/>
    <mergeCell ref="J32:K32"/>
    <mergeCell ref="L32:M32"/>
    <mergeCell ref="N32:O32"/>
    <mergeCell ref="P32:Q32"/>
    <mergeCell ref="R32:S32"/>
    <mergeCell ref="T32:U32"/>
    <mergeCell ref="B36:U36"/>
    <mergeCell ref="B37:C37"/>
    <mergeCell ref="D37:E37"/>
    <mergeCell ref="F37:G37"/>
    <mergeCell ref="H37:I37"/>
    <mergeCell ref="J37:K37"/>
    <mergeCell ref="L37:M37"/>
    <mergeCell ref="N37:O37"/>
    <mergeCell ref="P37:Q37"/>
    <mergeCell ref="R37:S37"/>
    <mergeCell ref="T37:U37"/>
    <mergeCell ref="B53:C53"/>
    <mergeCell ref="D53:E53"/>
    <mergeCell ref="F53:G53"/>
    <mergeCell ref="H53:I53"/>
    <mergeCell ref="J53:K53"/>
    <mergeCell ref="L53:M53"/>
    <mergeCell ref="N53:O53"/>
    <mergeCell ref="P53:Q53"/>
    <mergeCell ref="R53:S53"/>
    <mergeCell ref="T53:U5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64C47-5158-4204-A274-8E19712A074E}">
  <dimension ref="A1:R37"/>
  <sheetViews>
    <sheetView tabSelected="1" topLeftCell="J1" zoomScaleNormal="100" workbookViewId="0">
      <selection activeCell="R6" sqref="R6"/>
    </sheetView>
  </sheetViews>
  <sheetFormatPr defaultRowHeight="14.4" x14ac:dyDescent="0.3"/>
  <sheetData>
    <row r="1" spans="1:18" s="5" customFormat="1" x14ac:dyDescent="0.3">
      <c r="A1" s="5" t="s">
        <v>19</v>
      </c>
    </row>
    <row r="2" spans="1:18" s="5" customFormat="1" x14ac:dyDescent="0.3">
      <c r="A2" s="6" t="s">
        <v>20</v>
      </c>
      <c r="F2" s="6" t="s">
        <v>23</v>
      </c>
      <c r="I2" s="7"/>
      <c r="Q2" s="6" t="s">
        <v>27</v>
      </c>
    </row>
    <row r="4" spans="1:18" x14ac:dyDescent="0.3">
      <c r="A4" t="s">
        <v>22</v>
      </c>
      <c r="B4" t="s">
        <v>0</v>
      </c>
      <c r="C4" t="s">
        <v>21</v>
      </c>
      <c r="D4" t="s">
        <v>14</v>
      </c>
      <c r="F4" t="s">
        <v>22</v>
      </c>
      <c r="G4" t="s">
        <v>0</v>
      </c>
      <c r="H4" t="s">
        <v>21</v>
      </c>
      <c r="I4" t="s">
        <v>14</v>
      </c>
    </row>
    <row r="5" spans="1:18" x14ac:dyDescent="0.3">
      <c r="A5">
        <v>1</v>
      </c>
      <c r="B5" s="4">
        <v>3.6230000000000002</v>
      </c>
      <c r="C5" s="4">
        <v>3.0268999999999999</v>
      </c>
      <c r="D5" s="4">
        <v>1.6938</v>
      </c>
      <c r="F5">
        <v>1</v>
      </c>
      <c r="G5" s="4">
        <v>3.6581000000000001</v>
      </c>
      <c r="H5" s="4">
        <v>3.5061</v>
      </c>
      <c r="I5" s="4">
        <v>2.0417999999999998</v>
      </c>
      <c r="Q5" t="s">
        <v>28</v>
      </c>
      <c r="R5">
        <f>MIN(G18:I18)*0.8</f>
        <v>1.3029999999999999</v>
      </c>
    </row>
    <row r="6" spans="1:18" x14ac:dyDescent="0.3">
      <c r="A6">
        <v>2</v>
      </c>
      <c r="B6" s="4">
        <v>3.1981999999999999</v>
      </c>
      <c r="C6" s="4">
        <v>3.0247000000000002</v>
      </c>
      <c r="D6" s="4">
        <v>1.8311999999999999</v>
      </c>
      <c r="F6">
        <v>2</v>
      </c>
      <c r="G6" s="4">
        <v>3.52</v>
      </c>
      <c r="H6" s="4">
        <v>3.5061</v>
      </c>
      <c r="I6" s="4">
        <v>1.6316999999999999</v>
      </c>
      <c r="Q6" t="s">
        <v>29</v>
      </c>
      <c r="R6">
        <f>R5*(1-0.6)</f>
        <v>0.5212</v>
      </c>
    </row>
    <row r="7" spans="1:18" x14ac:dyDescent="0.3">
      <c r="A7">
        <v>3</v>
      </c>
      <c r="B7" s="4">
        <v>3.3302</v>
      </c>
      <c r="C7" s="4">
        <v>3.2915000000000001</v>
      </c>
      <c r="D7" s="4">
        <v>1.8280099999999999</v>
      </c>
      <c r="F7">
        <v>3</v>
      </c>
      <c r="G7" s="4">
        <v>3.3847</v>
      </c>
      <c r="H7" s="4">
        <v>3.2364000000000002</v>
      </c>
      <c r="I7" s="4">
        <v>1.7669999999999999</v>
      </c>
    </row>
    <row r="8" spans="1:18" x14ac:dyDescent="0.3">
      <c r="A8">
        <v>4</v>
      </c>
      <c r="B8" s="4">
        <v>3.0495000000000001</v>
      </c>
      <c r="C8" s="4">
        <v>3.2879999999999998</v>
      </c>
      <c r="D8" s="4">
        <v>1.40323</v>
      </c>
      <c r="F8">
        <v>4</v>
      </c>
      <c r="G8" s="4">
        <v>3.6528</v>
      </c>
      <c r="H8" s="4">
        <v>3.234</v>
      </c>
      <c r="I8" s="4">
        <v>1.6305000000000001</v>
      </c>
    </row>
    <row r="9" spans="1:18" x14ac:dyDescent="0.3">
      <c r="A9">
        <v>5</v>
      </c>
      <c r="B9" s="4">
        <v>3.4615999999999998</v>
      </c>
      <c r="C9" s="4">
        <v>3.0085999999999999</v>
      </c>
      <c r="D9" s="4">
        <v>1.5419</v>
      </c>
      <c r="F9">
        <v>5</v>
      </c>
      <c r="G9" s="4">
        <v>3.6501999999999999</v>
      </c>
      <c r="H9" s="4">
        <v>3.234</v>
      </c>
      <c r="I9" s="4">
        <v>1.6298999999999999</v>
      </c>
    </row>
    <row r="10" spans="1:18" x14ac:dyDescent="0.3">
      <c r="A10">
        <v>6</v>
      </c>
      <c r="B10" s="4">
        <v>3.1802000000000001</v>
      </c>
      <c r="C10" s="4">
        <v>3.2786</v>
      </c>
      <c r="D10" s="4">
        <v>1.5403</v>
      </c>
      <c r="F10">
        <v>6</v>
      </c>
      <c r="G10" s="4">
        <v>3.6515</v>
      </c>
      <c r="H10" s="4">
        <v>3.5034999999999998</v>
      </c>
      <c r="I10" s="4">
        <v>1.4936</v>
      </c>
    </row>
    <row r="11" spans="1:18" x14ac:dyDescent="0.3">
      <c r="A11">
        <v>7</v>
      </c>
      <c r="B11" s="4">
        <v>3.4542999999999999</v>
      </c>
      <c r="C11" s="4">
        <v>3.2726999999999999</v>
      </c>
      <c r="D11" s="4">
        <v>1.5392999999999999</v>
      </c>
      <c r="F11">
        <v>7</v>
      </c>
      <c r="G11" s="4">
        <v>3.3809999999999998</v>
      </c>
      <c r="H11" s="4">
        <v>3.5009999999999999</v>
      </c>
      <c r="I11" s="4">
        <v>1.4924999999999999</v>
      </c>
    </row>
    <row r="12" spans="1:18" x14ac:dyDescent="0.3">
      <c r="A12">
        <v>8</v>
      </c>
      <c r="B12" s="4">
        <v>3.3126000000000002</v>
      </c>
      <c r="C12" s="4">
        <v>3.2751000000000001</v>
      </c>
      <c r="D12" s="4">
        <v>1.5376000000000001</v>
      </c>
      <c r="F12">
        <v>8</v>
      </c>
      <c r="G12" s="4">
        <v>3.5124</v>
      </c>
      <c r="H12" s="4">
        <v>3.5009999999999999</v>
      </c>
      <c r="I12" s="4">
        <v>1.6275999999999999</v>
      </c>
    </row>
    <row r="13" spans="1:18" x14ac:dyDescent="0.3">
      <c r="A13">
        <v>9</v>
      </c>
      <c r="B13" s="4">
        <v>3.1711999999999998</v>
      </c>
      <c r="C13" s="4">
        <v>3.5415999999999999</v>
      </c>
      <c r="D13" s="4">
        <v>1.6751</v>
      </c>
      <c r="F13">
        <v>9</v>
      </c>
      <c r="G13" s="4">
        <v>2.7019000000000002</v>
      </c>
      <c r="H13" s="4">
        <v>3.5009999999999999</v>
      </c>
      <c r="I13" s="4">
        <v>1.6275999999999999</v>
      </c>
    </row>
    <row r="14" spans="1:18" x14ac:dyDescent="0.3">
      <c r="A14">
        <v>10</v>
      </c>
      <c r="B14" s="4">
        <v>3.3090999999999999</v>
      </c>
      <c r="C14" s="4">
        <v>3.2656999999999998</v>
      </c>
      <c r="D14" s="4">
        <v>1.6738999999999999</v>
      </c>
      <c r="F14">
        <v>10</v>
      </c>
      <c r="G14" s="4">
        <v>3.3773</v>
      </c>
      <c r="H14" s="4">
        <v>3.2317</v>
      </c>
      <c r="I14" s="4">
        <v>1.3563000000000001</v>
      </c>
    </row>
    <row r="16" spans="1:18" x14ac:dyDescent="0.3">
      <c r="A16" t="s">
        <v>24</v>
      </c>
      <c r="B16">
        <f>AVERAGE(B5:B14)</f>
        <v>3.3089900000000001</v>
      </c>
      <c r="C16">
        <f t="shared" ref="C16:D16" si="0">AVERAGE(C5:C14)</f>
        <v>3.2273399999999994</v>
      </c>
      <c r="D16">
        <f t="shared" si="0"/>
        <v>1.6264340000000002</v>
      </c>
      <c r="F16" t="s">
        <v>24</v>
      </c>
      <c r="G16">
        <f>AVERAGE(G5:G14)</f>
        <v>3.4489899999999998</v>
      </c>
      <c r="H16">
        <f t="shared" ref="H16:I16" si="1">AVERAGE(H5:H14)</f>
        <v>3.3954800000000005</v>
      </c>
      <c r="I16">
        <f t="shared" si="1"/>
        <v>1.6298499999999998</v>
      </c>
    </row>
    <row r="17" spans="1:9" x14ac:dyDescent="0.3">
      <c r="A17" t="s">
        <v>26</v>
      </c>
      <c r="B17">
        <f>STDEV(B5:B14)</f>
        <v>0.16952627754356486</v>
      </c>
      <c r="C17">
        <f t="shared" ref="C17:D17" si="2">STDEV(C5:C14)</f>
        <v>0.16468132998140511</v>
      </c>
      <c r="D17">
        <f t="shared" si="2"/>
        <v>0.13807827065351977</v>
      </c>
      <c r="F17" t="s">
        <v>26</v>
      </c>
      <c r="G17">
        <f>STDEV(G5:G14)</f>
        <v>0.28826363107405689</v>
      </c>
      <c r="H17">
        <f t="shared" ref="H17:I17" si="3">STDEV(H5:H14)</f>
        <v>0.13897530396121135</v>
      </c>
      <c r="I17">
        <f t="shared" si="3"/>
        <v>0.18281307545018963</v>
      </c>
    </row>
    <row r="18" spans="1:9" x14ac:dyDescent="0.3">
      <c r="A18" t="s">
        <v>25</v>
      </c>
      <c r="B18">
        <f>MEDIAN(B5:B14)</f>
        <v>3.3108500000000003</v>
      </c>
      <c r="C18">
        <f t="shared" ref="C18:D18" si="4">MEDIAN(C5:C14)</f>
        <v>3.2739000000000003</v>
      </c>
      <c r="D18">
        <f t="shared" si="4"/>
        <v>1.6078999999999999</v>
      </c>
      <c r="F18" t="s">
        <v>25</v>
      </c>
      <c r="G18">
        <f>MEDIAN(G5:G14)</f>
        <v>3.5162</v>
      </c>
      <c r="H18">
        <f t="shared" ref="H18:I18" si="5">MEDIAN(H5:H14)</f>
        <v>3.5009999999999999</v>
      </c>
      <c r="I18">
        <f t="shared" si="5"/>
        <v>1.6287499999999999</v>
      </c>
    </row>
    <row r="20" spans="1:9" x14ac:dyDescent="0.3">
      <c r="F20" s="4"/>
      <c r="H20" s="4"/>
    </row>
    <row r="22" spans="1:9" x14ac:dyDescent="0.3">
      <c r="F22" s="4"/>
      <c r="H22" s="4"/>
    </row>
    <row r="23" spans="1:9" x14ac:dyDescent="0.3">
      <c r="G23" s="4"/>
    </row>
    <row r="24" spans="1:9" x14ac:dyDescent="0.3">
      <c r="F24" s="4"/>
      <c r="H24" s="4"/>
    </row>
    <row r="25" spans="1:9" x14ac:dyDescent="0.3">
      <c r="G25" s="4"/>
    </row>
    <row r="27" spans="1:9" x14ac:dyDescent="0.3">
      <c r="G27" s="4"/>
    </row>
    <row r="29" spans="1:9" x14ac:dyDescent="0.3">
      <c r="G29" s="4"/>
      <c r="I29" s="4"/>
    </row>
    <row r="31" spans="1:9" x14ac:dyDescent="0.3">
      <c r="G31" s="4"/>
      <c r="I31" s="4"/>
    </row>
    <row r="33" spans="9:9" x14ac:dyDescent="0.3">
      <c r="I33" s="4"/>
    </row>
    <row r="35" spans="9:9" x14ac:dyDescent="0.3">
      <c r="I35" s="4"/>
    </row>
    <row r="37" spans="9:9" x14ac:dyDescent="0.3">
      <c r="I37" s="4"/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Rubber</vt:lpstr>
      <vt:lpstr>Carpet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Barbosa Sousa</dc:creator>
  <cp:lastModifiedBy>Ricardo Barbosa Sousa</cp:lastModifiedBy>
  <dcterms:created xsi:type="dcterms:W3CDTF">2015-06-05T18:17:20Z</dcterms:created>
  <dcterms:modified xsi:type="dcterms:W3CDTF">2021-09-23T07:54:05Z</dcterms:modified>
</cp:coreProperties>
</file>