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esctecpt-my.sharepoint.com/personal/ricardo_b_sousa_office365_inesctec_pt/Documents/inesctec/projects/trajectory-control/git/omni-control/src/SimTwo64/MSL/log/"/>
    </mc:Choice>
  </mc:AlternateContent>
  <xr:revisionPtr revIDLastSave="724" documentId="8_{6C4C5C12-CB74-4A7B-923B-BE3379E350DC}" xr6:coauthVersionLast="47" xr6:coauthVersionMax="47" xr10:uidLastSave="{8DE03037-578B-4512-8D5F-CF9BE0544B69}"/>
  <bookViews>
    <workbookView xWindow="-108" yWindow="-108" windowWidth="23256" windowHeight="12576" xr2:uid="{FD07EEC4-0C01-44C2-8089-ACB43FE9EB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5" i="1" l="1"/>
  <c r="R15" i="1"/>
  <c r="S15" i="1"/>
  <c r="T15" i="1"/>
  <c r="Q16" i="1"/>
  <c r="R16" i="1"/>
  <c r="S16" i="1"/>
  <c r="T16" i="1"/>
  <c r="Q17" i="1"/>
  <c r="R17" i="1"/>
  <c r="S17" i="1"/>
  <c r="T17" i="1"/>
  <c r="Q18" i="1"/>
  <c r="R18" i="1"/>
  <c r="S18" i="1"/>
  <c r="T18" i="1"/>
  <c r="Q19" i="1"/>
  <c r="R19" i="1"/>
  <c r="S19" i="1"/>
  <c r="T19" i="1"/>
  <c r="Q20" i="1"/>
  <c r="R20" i="1"/>
  <c r="S20" i="1"/>
  <c r="T20" i="1"/>
  <c r="Q21" i="1"/>
  <c r="R21" i="1"/>
  <c r="S21" i="1"/>
  <c r="T21" i="1"/>
  <c r="Q22" i="1"/>
  <c r="R22" i="1"/>
  <c r="S22" i="1"/>
  <c r="T22" i="1"/>
  <c r="Q23" i="1"/>
  <c r="R23" i="1"/>
  <c r="S23" i="1"/>
  <c r="T23" i="1"/>
  <c r="Q24" i="1"/>
  <c r="R24" i="1"/>
  <c r="S24" i="1"/>
  <c r="T24" i="1"/>
  <c r="Q25" i="1"/>
  <c r="R25" i="1"/>
  <c r="S25" i="1"/>
  <c r="T25" i="1"/>
  <c r="Q26" i="1"/>
  <c r="R26" i="1"/>
  <c r="S26" i="1"/>
  <c r="T26" i="1"/>
  <c r="Q27" i="1"/>
  <c r="R27" i="1"/>
  <c r="S27" i="1"/>
  <c r="T27" i="1"/>
  <c r="Q28" i="1"/>
  <c r="R28" i="1"/>
  <c r="S28" i="1"/>
  <c r="T28" i="1"/>
  <c r="Q29" i="1"/>
  <c r="R29" i="1"/>
  <c r="S29" i="1"/>
  <c r="T29" i="1"/>
  <c r="Q30" i="1"/>
  <c r="R30" i="1"/>
  <c r="S30" i="1"/>
  <c r="T30" i="1"/>
  <c r="Q31" i="1"/>
  <c r="R31" i="1"/>
  <c r="S31" i="1"/>
  <c r="T31" i="1"/>
  <c r="Q32" i="1"/>
  <c r="R32" i="1"/>
  <c r="S32" i="1"/>
  <c r="T32" i="1"/>
  <c r="Q33" i="1"/>
  <c r="R33" i="1"/>
  <c r="S33" i="1"/>
  <c r="T33" i="1"/>
  <c r="Q34" i="1"/>
  <c r="R34" i="1"/>
  <c r="S34" i="1"/>
  <c r="T34" i="1"/>
  <c r="Q35" i="1"/>
  <c r="R35" i="1"/>
  <c r="S35" i="1"/>
  <c r="T35" i="1"/>
  <c r="Q36" i="1"/>
  <c r="R36" i="1"/>
  <c r="S36" i="1"/>
  <c r="T36" i="1"/>
  <c r="Q37" i="1"/>
  <c r="R37" i="1"/>
  <c r="S37" i="1"/>
  <c r="T37" i="1"/>
  <c r="Q38" i="1"/>
  <c r="R38" i="1"/>
  <c r="S38" i="1"/>
  <c r="T38" i="1"/>
  <c r="Q39" i="1"/>
  <c r="R39" i="1"/>
  <c r="S39" i="1"/>
  <c r="T39" i="1"/>
  <c r="Q40" i="1"/>
  <c r="R40" i="1"/>
  <c r="S40" i="1"/>
  <c r="T40" i="1"/>
  <c r="Q41" i="1"/>
  <c r="R41" i="1"/>
  <c r="S41" i="1"/>
  <c r="T41" i="1"/>
  <c r="Q42" i="1"/>
  <c r="R42" i="1"/>
  <c r="S42" i="1"/>
  <c r="T42" i="1"/>
  <c r="Q43" i="1"/>
  <c r="R43" i="1"/>
  <c r="S43" i="1"/>
  <c r="T43" i="1"/>
  <c r="Q44" i="1"/>
  <c r="R44" i="1"/>
  <c r="S44" i="1"/>
  <c r="T44" i="1"/>
  <c r="Q45" i="1"/>
  <c r="R45" i="1"/>
  <c r="S45" i="1"/>
  <c r="T45" i="1"/>
  <c r="Q46" i="1"/>
  <c r="R46" i="1"/>
  <c r="S46" i="1"/>
  <c r="T46" i="1"/>
  <c r="Q47" i="1"/>
  <c r="R47" i="1"/>
  <c r="S47" i="1"/>
  <c r="T47" i="1"/>
  <c r="Q48" i="1"/>
  <c r="R48" i="1"/>
  <c r="S48" i="1"/>
  <c r="T48" i="1"/>
  <c r="Q49" i="1"/>
  <c r="R49" i="1"/>
  <c r="S49" i="1"/>
  <c r="T49" i="1"/>
  <c r="Q50" i="1"/>
  <c r="R50" i="1"/>
  <c r="S50" i="1"/>
  <c r="T50" i="1"/>
  <c r="Q51" i="1"/>
  <c r="R51" i="1"/>
  <c r="S51" i="1"/>
  <c r="T51" i="1"/>
  <c r="Q52" i="1"/>
  <c r="R52" i="1"/>
  <c r="S52" i="1"/>
  <c r="T52" i="1"/>
  <c r="Q53" i="1"/>
  <c r="R53" i="1"/>
  <c r="S53" i="1"/>
  <c r="T53" i="1"/>
  <c r="Q54" i="1"/>
  <c r="R54" i="1"/>
  <c r="S54" i="1"/>
  <c r="T54" i="1"/>
  <c r="Q55" i="1"/>
  <c r="R55" i="1"/>
  <c r="S55" i="1"/>
  <c r="T55" i="1"/>
  <c r="Q56" i="1"/>
  <c r="R56" i="1"/>
  <c r="S56" i="1"/>
  <c r="T56" i="1"/>
  <c r="Q57" i="1"/>
  <c r="R57" i="1"/>
  <c r="S57" i="1"/>
  <c r="T57" i="1"/>
  <c r="Q58" i="1"/>
  <c r="R58" i="1"/>
  <c r="S58" i="1"/>
  <c r="T58" i="1"/>
  <c r="Q59" i="1"/>
  <c r="R59" i="1"/>
  <c r="S59" i="1"/>
  <c r="T59" i="1"/>
  <c r="Q60" i="1"/>
  <c r="R60" i="1"/>
  <c r="S60" i="1"/>
  <c r="T60" i="1"/>
  <c r="Q61" i="1"/>
  <c r="R61" i="1"/>
  <c r="S61" i="1"/>
  <c r="T61" i="1"/>
  <c r="Q62" i="1"/>
  <c r="R62" i="1"/>
  <c r="S62" i="1"/>
  <c r="T62" i="1"/>
  <c r="Q63" i="1"/>
  <c r="R63" i="1"/>
  <c r="S63" i="1"/>
  <c r="T63" i="1"/>
  <c r="Q64" i="1"/>
  <c r="R64" i="1"/>
  <c r="S64" i="1"/>
  <c r="T64" i="1"/>
  <c r="Q65" i="1"/>
  <c r="R65" i="1"/>
  <c r="S65" i="1"/>
  <c r="T65" i="1"/>
  <c r="Q66" i="1"/>
  <c r="R66" i="1"/>
  <c r="S66" i="1"/>
  <c r="T66" i="1"/>
  <c r="Q67" i="1"/>
  <c r="R67" i="1"/>
  <c r="S67" i="1"/>
  <c r="T67" i="1"/>
  <c r="Q68" i="1"/>
  <c r="R68" i="1"/>
  <c r="S68" i="1"/>
  <c r="T68" i="1"/>
  <c r="Q69" i="1"/>
  <c r="R69" i="1"/>
  <c r="S69" i="1"/>
  <c r="T69" i="1"/>
  <c r="Q70" i="1"/>
  <c r="R70" i="1"/>
  <c r="S70" i="1"/>
  <c r="T70" i="1"/>
  <c r="Q71" i="1"/>
  <c r="R71" i="1"/>
  <c r="S71" i="1"/>
  <c r="T71" i="1"/>
  <c r="Q72" i="1"/>
  <c r="R72" i="1"/>
  <c r="S72" i="1"/>
  <c r="T72" i="1"/>
  <c r="Q73" i="1"/>
  <c r="R73" i="1"/>
  <c r="S73" i="1"/>
  <c r="T73" i="1"/>
  <c r="Q74" i="1"/>
  <c r="R74" i="1"/>
  <c r="S74" i="1"/>
  <c r="T74" i="1"/>
  <c r="Q75" i="1"/>
  <c r="R75" i="1"/>
  <c r="S75" i="1"/>
  <c r="T75" i="1"/>
  <c r="Q76" i="1"/>
  <c r="R76" i="1"/>
  <c r="S76" i="1"/>
  <c r="T76" i="1"/>
  <c r="Q77" i="1"/>
  <c r="R77" i="1"/>
  <c r="S77" i="1"/>
  <c r="T77" i="1"/>
  <c r="Q78" i="1"/>
  <c r="R78" i="1"/>
  <c r="S78" i="1"/>
  <c r="T78" i="1"/>
  <c r="Q79" i="1"/>
  <c r="R79" i="1"/>
  <c r="S79" i="1"/>
  <c r="T79" i="1"/>
  <c r="Q80" i="1"/>
  <c r="R80" i="1"/>
  <c r="S80" i="1"/>
  <c r="T80" i="1"/>
  <c r="Q81" i="1"/>
  <c r="R81" i="1"/>
  <c r="S81" i="1"/>
  <c r="T81" i="1"/>
  <c r="Q82" i="1"/>
  <c r="R82" i="1"/>
  <c r="S82" i="1"/>
  <c r="T82" i="1"/>
  <c r="Q83" i="1"/>
  <c r="R83" i="1"/>
  <c r="S83" i="1"/>
  <c r="T83" i="1"/>
  <c r="Q84" i="1"/>
  <c r="R84" i="1"/>
  <c r="S84" i="1"/>
  <c r="T84" i="1"/>
  <c r="Q85" i="1"/>
  <c r="R85" i="1"/>
  <c r="S85" i="1"/>
  <c r="T85" i="1"/>
  <c r="Q86" i="1"/>
  <c r="R86" i="1"/>
  <c r="S86" i="1"/>
  <c r="T86" i="1"/>
  <c r="Q87" i="1"/>
  <c r="R87" i="1"/>
  <c r="S87" i="1"/>
  <c r="T87" i="1"/>
  <c r="Q88" i="1"/>
  <c r="R88" i="1"/>
  <c r="S88" i="1"/>
  <c r="T88" i="1"/>
  <c r="Q89" i="1"/>
  <c r="R89" i="1"/>
  <c r="S89" i="1"/>
  <c r="T89" i="1"/>
  <c r="Q90" i="1"/>
  <c r="R90" i="1"/>
  <c r="S90" i="1"/>
  <c r="T90" i="1"/>
  <c r="Q91" i="1"/>
  <c r="R91" i="1"/>
  <c r="S91" i="1"/>
  <c r="T91" i="1"/>
  <c r="Q92" i="1"/>
  <c r="R92" i="1"/>
  <c r="S92" i="1"/>
  <c r="T92" i="1"/>
  <c r="Q93" i="1"/>
  <c r="R93" i="1"/>
  <c r="S93" i="1"/>
  <c r="T93" i="1"/>
  <c r="Q94" i="1"/>
  <c r="R94" i="1"/>
  <c r="S94" i="1"/>
  <c r="T94" i="1"/>
  <c r="Q95" i="1"/>
  <c r="R95" i="1"/>
  <c r="S95" i="1"/>
  <c r="T95" i="1"/>
  <c r="Q96" i="1"/>
  <c r="R96" i="1"/>
  <c r="S96" i="1"/>
  <c r="T96" i="1"/>
  <c r="Q97" i="1"/>
  <c r="R97" i="1"/>
  <c r="S97" i="1"/>
  <c r="T97" i="1"/>
  <c r="Q98" i="1"/>
  <c r="R98" i="1"/>
  <c r="S98" i="1"/>
  <c r="T98" i="1"/>
  <c r="Q99" i="1"/>
  <c r="R99" i="1"/>
  <c r="S99" i="1"/>
  <c r="T99" i="1"/>
  <c r="Q100" i="1"/>
  <c r="R100" i="1"/>
  <c r="S100" i="1"/>
  <c r="T100" i="1"/>
  <c r="Q101" i="1"/>
  <c r="R101" i="1"/>
  <c r="S101" i="1"/>
  <c r="T101" i="1"/>
  <c r="Q102" i="1"/>
  <c r="R102" i="1"/>
  <c r="S102" i="1"/>
  <c r="T102" i="1"/>
  <c r="Q103" i="1"/>
  <c r="R103" i="1"/>
  <c r="S103" i="1"/>
  <c r="T103" i="1"/>
  <c r="Q104" i="1"/>
  <c r="R104" i="1"/>
  <c r="S104" i="1"/>
  <c r="T104" i="1"/>
  <c r="Q105" i="1"/>
  <c r="R105" i="1"/>
  <c r="S105" i="1"/>
  <c r="T105" i="1"/>
  <c r="Q106" i="1"/>
  <c r="R106" i="1"/>
  <c r="S106" i="1"/>
  <c r="T106" i="1"/>
  <c r="Q107" i="1"/>
  <c r="R107" i="1"/>
  <c r="S107" i="1"/>
  <c r="T107" i="1"/>
  <c r="Q108" i="1"/>
  <c r="R108" i="1"/>
  <c r="S108" i="1"/>
  <c r="T108" i="1"/>
  <c r="Q109" i="1"/>
  <c r="R109" i="1"/>
  <c r="S109" i="1"/>
  <c r="T109" i="1"/>
  <c r="Q110" i="1"/>
  <c r="R110" i="1"/>
  <c r="S110" i="1"/>
  <c r="T110" i="1"/>
  <c r="Q111" i="1"/>
  <c r="R111" i="1"/>
  <c r="S111" i="1"/>
  <c r="T111" i="1"/>
  <c r="Q112" i="1"/>
  <c r="R112" i="1"/>
  <c r="S112" i="1"/>
  <c r="T112" i="1"/>
  <c r="Q113" i="1"/>
  <c r="R113" i="1"/>
  <c r="S113" i="1"/>
  <c r="T113" i="1"/>
  <c r="Q114" i="1"/>
  <c r="R114" i="1"/>
  <c r="S114" i="1"/>
  <c r="T114" i="1"/>
  <c r="Q115" i="1"/>
  <c r="R115" i="1"/>
  <c r="S115" i="1"/>
  <c r="T115" i="1"/>
  <c r="Q116" i="1"/>
  <c r="R116" i="1"/>
  <c r="S116" i="1"/>
  <c r="T116" i="1"/>
  <c r="Q117" i="1"/>
  <c r="R117" i="1"/>
  <c r="S117" i="1"/>
  <c r="T117" i="1"/>
  <c r="Q118" i="1"/>
  <c r="R118" i="1"/>
  <c r="S118" i="1"/>
  <c r="T118" i="1"/>
  <c r="Q119" i="1"/>
  <c r="R119" i="1"/>
  <c r="S119" i="1"/>
  <c r="T119" i="1"/>
  <c r="Q120" i="1"/>
  <c r="R120" i="1"/>
  <c r="S120" i="1"/>
  <c r="T120" i="1"/>
  <c r="Q121" i="1"/>
  <c r="R121" i="1"/>
  <c r="S121" i="1"/>
  <c r="T121" i="1"/>
  <c r="Q122" i="1"/>
  <c r="R122" i="1"/>
  <c r="S122" i="1"/>
  <c r="T122" i="1"/>
  <c r="Q123" i="1"/>
  <c r="R123" i="1"/>
  <c r="S123" i="1"/>
  <c r="T123" i="1"/>
  <c r="Q124" i="1"/>
  <c r="R124" i="1"/>
  <c r="S124" i="1"/>
  <c r="T124" i="1"/>
  <c r="Q125" i="1"/>
  <c r="R125" i="1"/>
  <c r="S125" i="1"/>
  <c r="T125" i="1"/>
  <c r="Q126" i="1"/>
  <c r="R126" i="1"/>
  <c r="S126" i="1"/>
  <c r="T126" i="1"/>
  <c r="Q127" i="1"/>
  <c r="R127" i="1"/>
  <c r="S127" i="1"/>
  <c r="T127" i="1"/>
  <c r="Q128" i="1"/>
  <c r="R128" i="1"/>
  <c r="S128" i="1"/>
  <c r="T128" i="1"/>
  <c r="Q129" i="1"/>
  <c r="R129" i="1"/>
  <c r="S129" i="1"/>
  <c r="T129" i="1"/>
  <c r="Q130" i="1"/>
  <c r="R130" i="1"/>
  <c r="S130" i="1"/>
  <c r="T130" i="1"/>
  <c r="Q131" i="1"/>
  <c r="R131" i="1"/>
  <c r="S131" i="1"/>
  <c r="T131" i="1"/>
  <c r="Q132" i="1"/>
  <c r="R132" i="1"/>
  <c r="S132" i="1"/>
  <c r="T132" i="1"/>
  <c r="Q133" i="1"/>
  <c r="R133" i="1"/>
  <c r="S133" i="1"/>
  <c r="T133" i="1"/>
  <c r="Q134" i="1"/>
  <c r="R134" i="1"/>
  <c r="S134" i="1"/>
  <c r="T134" i="1"/>
  <c r="Q135" i="1"/>
  <c r="R135" i="1"/>
  <c r="S135" i="1"/>
  <c r="T135" i="1"/>
  <c r="Q136" i="1"/>
  <c r="R136" i="1"/>
  <c r="S136" i="1"/>
  <c r="T136" i="1"/>
  <c r="Q137" i="1"/>
  <c r="R137" i="1"/>
  <c r="S137" i="1"/>
  <c r="T137" i="1"/>
  <c r="Q138" i="1"/>
  <c r="R138" i="1"/>
  <c r="S138" i="1"/>
  <c r="T138" i="1"/>
  <c r="Q139" i="1"/>
  <c r="R139" i="1"/>
  <c r="S139" i="1"/>
  <c r="T139" i="1"/>
  <c r="Q140" i="1"/>
  <c r="R140" i="1"/>
  <c r="S140" i="1"/>
  <c r="T140" i="1"/>
  <c r="Q141" i="1"/>
  <c r="R141" i="1"/>
  <c r="S141" i="1"/>
  <c r="T141" i="1"/>
  <c r="Q142" i="1"/>
  <c r="R142" i="1"/>
  <c r="S142" i="1"/>
  <c r="T142" i="1"/>
  <c r="Q143" i="1"/>
  <c r="R143" i="1"/>
  <c r="S143" i="1"/>
  <c r="T143" i="1"/>
  <c r="Q144" i="1"/>
  <c r="R144" i="1"/>
  <c r="S144" i="1"/>
  <c r="T144" i="1"/>
  <c r="Q145" i="1"/>
  <c r="R145" i="1"/>
  <c r="S145" i="1"/>
  <c r="T145" i="1"/>
  <c r="Q146" i="1"/>
  <c r="R146" i="1"/>
  <c r="S146" i="1"/>
  <c r="T146" i="1"/>
  <c r="Q147" i="1"/>
  <c r="R147" i="1"/>
  <c r="S147" i="1"/>
  <c r="T147" i="1"/>
  <c r="Q148" i="1"/>
  <c r="R148" i="1"/>
  <c r="S148" i="1"/>
  <c r="T148" i="1"/>
  <c r="Q149" i="1"/>
  <c r="R149" i="1"/>
  <c r="S149" i="1"/>
  <c r="T149" i="1"/>
  <c r="Q150" i="1"/>
  <c r="R150" i="1"/>
  <c r="S150" i="1"/>
  <c r="T150" i="1"/>
  <c r="Q151" i="1"/>
  <c r="R151" i="1"/>
  <c r="S151" i="1"/>
  <c r="T151" i="1"/>
  <c r="Q152" i="1"/>
  <c r="R152" i="1"/>
  <c r="S152" i="1"/>
  <c r="T152" i="1"/>
  <c r="Q153" i="1"/>
  <c r="R153" i="1"/>
  <c r="S153" i="1"/>
  <c r="T153" i="1"/>
  <c r="Q154" i="1"/>
  <c r="R154" i="1"/>
  <c r="S154" i="1"/>
  <c r="T154" i="1"/>
  <c r="Q155" i="1"/>
  <c r="R155" i="1"/>
  <c r="S155" i="1"/>
  <c r="T155" i="1"/>
  <c r="Q156" i="1"/>
  <c r="R156" i="1"/>
  <c r="S156" i="1"/>
  <c r="T156" i="1"/>
  <c r="Q157" i="1"/>
  <c r="R157" i="1"/>
  <c r="S157" i="1"/>
  <c r="T157" i="1"/>
  <c r="Q158" i="1"/>
  <c r="R158" i="1"/>
  <c r="S158" i="1"/>
  <c r="T158" i="1"/>
  <c r="Q159" i="1"/>
  <c r="R159" i="1"/>
  <c r="S159" i="1"/>
  <c r="T159" i="1"/>
  <c r="Q160" i="1"/>
  <c r="R160" i="1"/>
  <c r="S160" i="1"/>
  <c r="T160" i="1"/>
  <c r="Q161" i="1"/>
  <c r="R161" i="1"/>
  <c r="S161" i="1"/>
  <c r="T161" i="1"/>
  <c r="Q162" i="1"/>
  <c r="R162" i="1"/>
  <c r="S162" i="1"/>
  <c r="T162" i="1"/>
  <c r="Q163" i="1"/>
  <c r="R163" i="1"/>
  <c r="S163" i="1"/>
  <c r="T163" i="1"/>
  <c r="Q164" i="1"/>
  <c r="R164" i="1"/>
  <c r="S164" i="1"/>
  <c r="T164" i="1"/>
  <c r="Q165" i="1"/>
  <c r="R165" i="1"/>
  <c r="S165" i="1"/>
  <c r="T165" i="1"/>
  <c r="Q166" i="1"/>
  <c r="R166" i="1"/>
  <c r="S166" i="1"/>
  <c r="T166" i="1"/>
  <c r="Q167" i="1"/>
  <c r="R167" i="1"/>
  <c r="S167" i="1"/>
  <c r="T167" i="1"/>
  <c r="Q168" i="1"/>
  <c r="R168" i="1"/>
  <c r="S168" i="1"/>
  <c r="T168" i="1"/>
  <c r="Q169" i="1"/>
  <c r="R169" i="1"/>
  <c r="S169" i="1"/>
  <c r="T169" i="1"/>
  <c r="Q170" i="1"/>
  <c r="R170" i="1"/>
  <c r="S170" i="1"/>
  <c r="T170" i="1"/>
  <c r="Q171" i="1"/>
  <c r="R171" i="1"/>
  <c r="S171" i="1"/>
  <c r="T171" i="1"/>
  <c r="Q172" i="1"/>
  <c r="R172" i="1"/>
  <c r="S172" i="1"/>
  <c r="T172" i="1"/>
  <c r="Q173" i="1"/>
  <c r="R173" i="1"/>
  <c r="S173" i="1"/>
  <c r="T173" i="1"/>
  <c r="Q174" i="1"/>
  <c r="R174" i="1"/>
  <c r="S174" i="1"/>
  <c r="T174" i="1"/>
  <c r="Q175" i="1"/>
  <c r="R175" i="1"/>
  <c r="S175" i="1"/>
  <c r="T175" i="1"/>
  <c r="Q176" i="1"/>
  <c r="R176" i="1"/>
  <c r="S176" i="1"/>
  <c r="T176" i="1"/>
  <c r="Q177" i="1"/>
  <c r="R177" i="1"/>
  <c r="S177" i="1"/>
  <c r="T177" i="1"/>
  <c r="Q178" i="1"/>
  <c r="R178" i="1"/>
  <c r="S178" i="1"/>
  <c r="T178" i="1"/>
  <c r="Q179" i="1"/>
  <c r="R179" i="1"/>
  <c r="S179" i="1"/>
  <c r="T179" i="1"/>
  <c r="Q180" i="1"/>
  <c r="R180" i="1"/>
  <c r="S180" i="1"/>
  <c r="T180" i="1"/>
  <c r="Q181" i="1"/>
  <c r="R181" i="1"/>
  <c r="S181" i="1"/>
  <c r="T181" i="1"/>
  <c r="Q182" i="1"/>
  <c r="R182" i="1"/>
  <c r="S182" i="1"/>
  <c r="T182" i="1"/>
  <c r="Q183" i="1"/>
  <c r="R183" i="1"/>
  <c r="S183" i="1"/>
  <c r="T183" i="1"/>
  <c r="Q184" i="1"/>
  <c r="R184" i="1"/>
  <c r="S184" i="1"/>
  <c r="T184" i="1"/>
  <c r="Q185" i="1"/>
  <c r="R185" i="1"/>
  <c r="S185" i="1"/>
  <c r="T185" i="1"/>
  <c r="Q186" i="1"/>
  <c r="R186" i="1"/>
  <c r="S186" i="1"/>
  <c r="T186" i="1"/>
  <c r="Q187" i="1"/>
  <c r="R187" i="1"/>
  <c r="S187" i="1"/>
  <c r="T187" i="1"/>
  <c r="Q188" i="1"/>
  <c r="R188" i="1"/>
  <c r="S188" i="1"/>
  <c r="T188" i="1"/>
  <c r="Q189" i="1"/>
  <c r="R189" i="1"/>
  <c r="S189" i="1"/>
  <c r="T189" i="1"/>
  <c r="Q190" i="1"/>
  <c r="R190" i="1"/>
  <c r="S190" i="1"/>
  <c r="T190" i="1"/>
  <c r="Q191" i="1"/>
  <c r="R191" i="1"/>
  <c r="S191" i="1"/>
  <c r="T191" i="1"/>
  <c r="Q192" i="1"/>
  <c r="R192" i="1"/>
  <c r="S192" i="1"/>
  <c r="T192" i="1"/>
  <c r="Q193" i="1"/>
  <c r="R193" i="1"/>
  <c r="S193" i="1"/>
  <c r="T193" i="1"/>
  <c r="Q194" i="1"/>
  <c r="R194" i="1"/>
  <c r="S194" i="1"/>
  <c r="T194" i="1"/>
  <c r="Q195" i="1"/>
  <c r="R195" i="1"/>
  <c r="S195" i="1"/>
  <c r="T195" i="1"/>
  <c r="Q196" i="1"/>
  <c r="R196" i="1"/>
  <c r="S196" i="1"/>
  <c r="T196" i="1"/>
  <c r="Q197" i="1"/>
  <c r="R197" i="1"/>
  <c r="S197" i="1"/>
  <c r="T197" i="1"/>
  <c r="Q198" i="1"/>
  <c r="R198" i="1"/>
  <c r="S198" i="1"/>
  <c r="T198" i="1"/>
  <c r="Q199" i="1"/>
  <c r="R199" i="1"/>
  <c r="S199" i="1"/>
  <c r="T199" i="1"/>
  <c r="D97" i="1"/>
  <c r="D96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38" i="1"/>
  <c r="D159" i="1"/>
  <c r="D158" i="1"/>
  <c r="D199" i="1"/>
  <c r="D19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33" i="1"/>
  <c r="D32" i="1"/>
  <c r="D31" i="1"/>
  <c r="D30" i="1"/>
  <c r="D182" i="1"/>
  <c r="D181" i="1"/>
  <c r="D180" i="1"/>
  <c r="D179" i="1"/>
  <c r="D178" i="1"/>
  <c r="T14" i="1"/>
  <c r="R14" i="1"/>
  <c r="S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4" i="1"/>
  <c r="Q14" i="1"/>
</calcChain>
</file>

<file path=xl/sharedStrings.xml><?xml version="1.0" encoding="utf-8"?>
<sst xmlns="http://schemas.openxmlformats.org/spreadsheetml/2006/main" count="229" uniqueCount="219">
  <si>
    <t>|εx| (m)</t>
  </si>
  <si>
    <t>|εy| (m)</t>
  </si>
  <si>
    <t>|εdist| (m)</t>
  </si>
  <si>
    <t>|εθ| (º)</t>
  </si>
  <si>
    <t>|εtraj| (m)</t>
  </si>
  <si>
    <t>Average</t>
  </si>
  <si>
    <t>Maximum</t>
  </si>
  <si>
    <t>ENTIRE TRAJECTORY</t>
  </si>
  <si>
    <t>Log file</t>
  </si>
  <si>
    <t>NFUT</t>
  </si>
  <si>
    <t>#points</t>
  </si>
  <si>
    <t>Distance
(m)</t>
  </si>
  <si>
    <t>Nominal
Velocity
(m/s)</t>
  </si>
  <si>
    <t>Trajectory
file</t>
  </si>
  <si>
    <t>square_vn-1.0.txt</t>
  </si>
  <si>
    <t>square-th_vn-1.0.txt</t>
  </si>
  <si>
    <t>8_vn-1.0_r-1.0.txt</t>
  </si>
  <si>
    <t>Tctrl (s):</t>
  </si>
  <si>
    <t>Max. tolerances:</t>
  </si>
  <si>
    <t>Dist.
(m)</t>
  </si>
  <si>
    <t>θ
(º)</t>
  </si>
  <si>
    <t>Weighted sum
distances + angles - rad</t>
  </si>
  <si>
    <t>Weighted sum
distances + angles - rad
(max.)</t>
  </si>
  <si>
    <t>Sum
x,y + distances + angles - rad</t>
  </si>
  <si>
    <t>Sum
x,y + distances + angles - rad
(max.)</t>
  </si>
  <si>
    <t>(these tolerances are used to compute the weighted sum that considers the distances and angle errors)</t>
  </si>
  <si>
    <t>Data analysis from the experiments performed with the new controller for omnidirectional robots</t>
  </si>
  <si>
    <t>Absolute error of x (  | x_r(t) - x(t) |  )</t>
  </si>
  <si>
    <t>Absolute error of y (  | y_r(t) - y(t) |  )</t>
  </si>
  <si>
    <t>Absolute distance error (  sqrt( (x_r(t) - x(t))^2 + (y_r(t) - y(t))^2 )  )</t>
  </si>
  <si>
    <t>Absolute trajectory error (  min{ sqrt( (x_r(:) - x(t))^2 + (y_r(:) - y(t))^2 ) }  ), i.e., for each {x(t),y(t)}, compute the distance error of the current position to the closest point of the trajectory (reference: x_r,y_r)</t>
  </si>
  <si>
    <r>
      <rPr>
        <b/>
        <sz val="8"/>
        <color rgb="FFFF0000"/>
        <rFont val="Calibri"/>
        <family val="2"/>
        <scheme val="minor"/>
      </rPr>
      <t>NOTE:</t>
    </r>
    <r>
      <rPr>
        <sz val="8"/>
        <rFont val="Calibri"/>
        <family val="2"/>
        <scheme val="minor"/>
      </rPr>
      <t xml:space="preserve"> these measures probably are not necessary (indeed, the weighted sum does not consider them)!</t>
    </r>
  </si>
  <si>
    <r>
      <t xml:space="preserve">Absolute orientation error (  | </t>
    </r>
    <r>
      <rPr>
        <sz val="8"/>
        <color theme="1"/>
        <rFont val="Calibri"/>
        <family val="2"/>
      </rPr>
      <t>θ_r(t) - θ(t)</t>
    </r>
    <r>
      <rPr>
        <sz val="8"/>
        <color theme="1"/>
        <rFont val="Calibri"/>
        <family val="2"/>
        <scheme val="minor"/>
      </rPr>
      <t xml:space="preserve"> |  )</t>
    </r>
  </si>
  <si>
    <t>sq_0.5_3_gt.csv</t>
  </si>
  <si>
    <t>sq_0.5_4_gt.csv</t>
  </si>
  <si>
    <t>sq_0.5_5_gt.csv</t>
  </si>
  <si>
    <t>sq_0.5_6_gt.csv</t>
  </si>
  <si>
    <t>sq_0.5_7_gt.csv</t>
  </si>
  <si>
    <t>sq_0.5_8_gt.csv</t>
  </si>
  <si>
    <t>sq_0.5_9_gt.csv</t>
  </si>
  <si>
    <t>sq_0.5_10_gt.csv</t>
  </si>
  <si>
    <t>sq_0.5_11_gt.csv</t>
  </si>
  <si>
    <t>sq_0.5_12_gt.csv</t>
  </si>
  <si>
    <t>sq_0.5_13_gt.csv</t>
  </si>
  <si>
    <t>sq_0.5_14_gt.csv</t>
  </si>
  <si>
    <t>sq_0.5_15_gt.csv</t>
  </si>
  <si>
    <t>sq_0.5_16_gt.csv</t>
  </si>
  <si>
    <t>sq_0.5_17_gt.csv</t>
  </si>
  <si>
    <t>sq_0.5_18_gt.csv</t>
  </si>
  <si>
    <t>sq_0.5_19_gt.csv</t>
  </si>
  <si>
    <t>sq_0.5_20_gt.csv</t>
  </si>
  <si>
    <t>sq_0.5_21_gt.csv</t>
  </si>
  <si>
    <t>sq_0.5_22_gt.csv</t>
  </si>
  <si>
    <t>sq_0.75_3_gt.csv</t>
  </si>
  <si>
    <t>sq_0.75_4_gt.csv</t>
  </si>
  <si>
    <t>sq_0.75_5_gt.csv</t>
  </si>
  <si>
    <t>sq_0.75_6_gt.csv</t>
  </si>
  <si>
    <t>sq_0.75_7_gt.csv</t>
  </si>
  <si>
    <t>sq_0.75_8_gt.csv</t>
  </si>
  <si>
    <t>sq_0.75_9_gt.csv</t>
  </si>
  <si>
    <t>sq_0.75_10_gt.csv</t>
  </si>
  <si>
    <t>sq_0.75_11_gt.csv</t>
  </si>
  <si>
    <t>sq_0.75_12_gt.csv</t>
  </si>
  <si>
    <t>sq_0.75_13_gt.csv</t>
  </si>
  <si>
    <t>sq_0.75_14_gt.csv</t>
  </si>
  <si>
    <t>sq_0.75_15_gt.csv</t>
  </si>
  <si>
    <t>sq_0.75_16_gt.csv</t>
  </si>
  <si>
    <t>sq_0.75_17_gt.csv</t>
  </si>
  <si>
    <t>sq_0.75_18_gt.csv</t>
  </si>
  <si>
    <t>sq_0.75_19_gt.csv</t>
  </si>
  <si>
    <t>sq_0.75_20_gt.csv</t>
  </si>
  <si>
    <t>sq_0.75_21_gt.csv</t>
  </si>
  <si>
    <t>sq_0.75_22_gt.csv</t>
  </si>
  <si>
    <t>sq_1.0_3_gt.csv</t>
  </si>
  <si>
    <t>sq_1.0_4_gt.csv</t>
  </si>
  <si>
    <t>sq_1.0_5_gt.csv</t>
  </si>
  <si>
    <t>sq_1.0_6_gt.csv</t>
  </si>
  <si>
    <t>sq_1.0_7_gt.csv</t>
  </si>
  <si>
    <t>sq_1.0_8_gt.csv</t>
  </si>
  <si>
    <t>sq_1.0_9_gt.csv</t>
  </si>
  <si>
    <t>sq_1.0_10_gt.csv</t>
  </si>
  <si>
    <t>sq_1.0_11_gt.csv</t>
  </si>
  <si>
    <t>sq_1.0_12_gt.csv</t>
  </si>
  <si>
    <t>sq_1.0_13_gt.csv</t>
  </si>
  <si>
    <t>sq_1.0_14_gt.csv</t>
  </si>
  <si>
    <t>sq_1.0_15_gt.csv</t>
  </si>
  <si>
    <t>sq_1.0_16_gt.csv</t>
  </si>
  <si>
    <t>sq_1.0_17_gt.csv</t>
  </si>
  <si>
    <t>sq_1.0_18_gt.csv</t>
  </si>
  <si>
    <t>sq_1.0_19_gt.csv</t>
  </si>
  <si>
    <t>sq_1.0_20_gt.csv</t>
  </si>
  <si>
    <t>sq_1.0_21_gt.csv</t>
  </si>
  <si>
    <t>sq_1.0_22_gt.csv</t>
  </si>
  <si>
    <t>sq_1.0_23_gt.csv</t>
  </si>
  <si>
    <t>sq_1.0_24_gt.csv</t>
  </si>
  <si>
    <t>sq-th_0.75_5_gt.csv</t>
  </si>
  <si>
    <t>sq-th_0.75_6_gt.csv</t>
  </si>
  <si>
    <t>sq-th_0.75_7_gt.csv</t>
  </si>
  <si>
    <t>sq-th_0.75_8_gt.csv</t>
  </si>
  <si>
    <t>sq-th_0.75_9_gt.csv</t>
  </si>
  <si>
    <t>sq-th_0.75_10_gt.csv</t>
  </si>
  <si>
    <t>sq-th_0.75_11_gt.csv</t>
  </si>
  <si>
    <t>sq-th_0.75_12_gt.csv</t>
  </si>
  <si>
    <t>sq-th_0.75_13_gt.csv</t>
  </si>
  <si>
    <t>sq-th_0.75_14_gt.csv</t>
  </si>
  <si>
    <t>sq-th_0.75_15_gt.csv</t>
  </si>
  <si>
    <t>sq-th_0.75_16_gt.csv</t>
  </si>
  <si>
    <t>sq-th_0.75_17_gt.csv</t>
  </si>
  <si>
    <t>sq-th_0.75_18_gt.csv</t>
  </si>
  <si>
    <t>sq-th_0.75_19_gt.csv</t>
  </si>
  <si>
    <t>sq-th_0.75_20_gt.csv</t>
  </si>
  <si>
    <t>sq-th_0.75_21_gt.csv</t>
  </si>
  <si>
    <t>sq-th_0.75_22_gt.csv</t>
  </si>
  <si>
    <t>sq-th_0.5_3_gt.csv</t>
  </si>
  <si>
    <t>sq-th_0.5_4_gt.csv</t>
  </si>
  <si>
    <t>sq-th_0.5_5_gt.csv</t>
  </si>
  <si>
    <t>sq-th_0.5_6_gt.csv</t>
  </si>
  <si>
    <t>sq-th_0.5_7_gt.csv</t>
  </si>
  <si>
    <t>sq-th_0.5_8_gt.csv</t>
  </si>
  <si>
    <t>sq-th_0.5_9_gt.csv</t>
  </si>
  <si>
    <t>sq-th_0.5_10_gt.csv</t>
  </si>
  <si>
    <t>sq-th_0.5_11_gt.csv</t>
  </si>
  <si>
    <t>sq-th_0.5_12_gt.csv</t>
  </si>
  <si>
    <t>sq-th_0.5_13_gt.csv</t>
  </si>
  <si>
    <t>sq-th_0.5_14_gt.csv</t>
  </si>
  <si>
    <t>sq-th_0.5_15_gt.csv</t>
  </si>
  <si>
    <t>sq-th_0.5_16_gt.csv</t>
  </si>
  <si>
    <t>sq-th_0.5_17_gt.csv</t>
  </si>
  <si>
    <t>sq-th_0.5_18_gt.csv</t>
  </si>
  <si>
    <t>sq-th_0.5_19_gt.csv</t>
  </si>
  <si>
    <t>sq-th_0.5_20_gt.csv</t>
  </si>
  <si>
    <t>sq-th_0.5_21_gt.csv</t>
  </si>
  <si>
    <t>sq-th_0.5_22_gt.csv</t>
  </si>
  <si>
    <t>sq-th_0.75_3_gt.csv</t>
  </si>
  <si>
    <t>sq-th_0.75_4_gt.csv</t>
  </si>
  <si>
    <t>sq-th_1.0_3_gt.csv</t>
  </si>
  <si>
    <t>sq-th_1.0_4_gt.csv</t>
  </si>
  <si>
    <t>sq-th_1.0_5_gt.csv</t>
  </si>
  <si>
    <t>sq-th_1.0_6_gt.csv</t>
  </si>
  <si>
    <t>sq-th_1.0_7_gt.csv</t>
  </si>
  <si>
    <t>sq-th_1.0_8_gt.csv</t>
  </si>
  <si>
    <t>sq-th_1.0_9_gt.csv</t>
  </si>
  <si>
    <t>sq-th_1.0_10_gt.csv</t>
  </si>
  <si>
    <t>sq-th_1.0_11_gt.csv</t>
  </si>
  <si>
    <t>sq-th_1.0_12_gt.csv</t>
  </si>
  <si>
    <t>sq-th_1.0_13_gt.csv</t>
  </si>
  <si>
    <t>sq-th_1.0_14_gt.csv</t>
  </si>
  <si>
    <t>sq-th_1.0_15_gt.csv</t>
  </si>
  <si>
    <t>sq-th_1.0_16_gt.csv</t>
  </si>
  <si>
    <t>sq-th_1.0_17_gt.csv</t>
  </si>
  <si>
    <t>sq-th_1.0_18_gt.csv</t>
  </si>
  <si>
    <t>sq-th_1.0_19_gt.csv</t>
  </si>
  <si>
    <t>sq-th_1.0_20_gt.csv</t>
  </si>
  <si>
    <t>sq-th_1.0_21_gt.csv</t>
  </si>
  <si>
    <t>sq-th_1.0_22_gt.csv</t>
  </si>
  <si>
    <t>sq-th_1.0_23_gt.csv</t>
  </si>
  <si>
    <t>sq-th_1.0_24_gt.csv</t>
  </si>
  <si>
    <t>8_r-1.0_0.5_3_gt.csv</t>
  </si>
  <si>
    <t>8_r-1.0_0.5_4_gt.csv</t>
  </si>
  <si>
    <t>8_r-1.0_0.5_5_gt.csv</t>
  </si>
  <si>
    <t>8_r-1.0_0.5_6_gt.csv</t>
  </si>
  <si>
    <t>8_r-1.0_0.5_7_gt.csv</t>
  </si>
  <si>
    <t>8_r-1.0_0.5_8_gt.csv</t>
  </si>
  <si>
    <t>8_r-1.0_0.5_9_gt.csv</t>
  </si>
  <si>
    <t>8_r-1.0_0.5_10_gt.csv</t>
  </si>
  <si>
    <t>8_r-1.0_0.5_11_gt.csv</t>
  </si>
  <si>
    <t>8_r-1.0_0.5_12_gt.csv</t>
  </si>
  <si>
    <t>8_r-1.0_0.5_13_gt.csv</t>
  </si>
  <si>
    <t>8_r-1.0_0.5_14_gt.csv</t>
  </si>
  <si>
    <t>8_r-1.0_0.5_15_gt.csv</t>
  </si>
  <si>
    <t>8_r-1.0_0.5_16_gt.csv</t>
  </si>
  <si>
    <t>8_r-1.0_0.5_17_gt.csv</t>
  </si>
  <si>
    <t>8_r-1.0_0.5_18_gt.csv</t>
  </si>
  <si>
    <t>8_r-1.0_0.5_19_gt.csv</t>
  </si>
  <si>
    <t>8_r-1.0_0.5_20_gt.csv</t>
  </si>
  <si>
    <t>8_r-1.0_0.5_21_gt.csv</t>
  </si>
  <si>
    <t>8_r-1.0_0.5_22_gt.csv</t>
  </si>
  <si>
    <t>8_r-1.0_0.75_3_gt.csv</t>
  </si>
  <si>
    <t>8_r-1.0_0.75_4_gt.csv</t>
  </si>
  <si>
    <t>8_r-1.0_1.0_3_gt.csv</t>
  </si>
  <si>
    <t>8_r-1.0_1.0_4_gt.csv</t>
  </si>
  <si>
    <t>8_r-1.0_1.0_5_gt.csv</t>
  </si>
  <si>
    <t>8_r-1.0_1.0_6_gt.csv</t>
  </si>
  <si>
    <t>8_r-1.0_1.0_7_gt.csv</t>
  </si>
  <si>
    <t>8_r-1.0_1.0_23_gt.csv</t>
  </si>
  <si>
    <t>8_r-1.0_1.0_24_gt.csv</t>
  </si>
  <si>
    <t>8_r-1.0_1.0_8_gt.csv</t>
  </si>
  <si>
    <t>8_r-1.0_1.0_9_gt.csv</t>
  </si>
  <si>
    <t>8_r-1.0_1.0_10_gt.csv</t>
  </si>
  <si>
    <t>8_r-1.0_1.0_11_gt.csv</t>
  </si>
  <si>
    <t>8_r-1.0_1.0_12_gt.csv</t>
  </si>
  <si>
    <t>8_r-1.0_1.0_13_gt.csv</t>
  </si>
  <si>
    <t>8_r-1.0_1.0_14_gt.csv</t>
  </si>
  <si>
    <t>8_r-1.0_1.0_15_gt.csv</t>
  </si>
  <si>
    <t>8_r-1.0_1.0_16_gt.csv</t>
  </si>
  <si>
    <t>8_r-1.0_1.0_17_gt.csv</t>
  </si>
  <si>
    <t>8_r-1.0_1.0_18_gt.csv</t>
  </si>
  <si>
    <t>8_r-1.0_1.0_19_gt.csv</t>
  </si>
  <si>
    <t>8_r-1.0_1.0_20_gt.csv</t>
  </si>
  <si>
    <t>8_r-1.0_1.0_21_gt.csv</t>
  </si>
  <si>
    <t>8_r-1.0_1.0_22_gt.csv</t>
  </si>
  <si>
    <t>8_r-1.0_0.75_5_gt.csv</t>
  </si>
  <si>
    <t>8_r-1.0_0.75_6_gt.csv</t>
  </si>
  <si>
    <t>8_r-1.0_0.75_7_gt.csv</t>
  </si>
  <si>
    <t>8_r-1.0_0.75_8_gt.csv</t>
  </si>
  <si>
    <t>8_r-1.0_0.75_9_gt.csv</t>
  </si>
  <si>
    <t>8_r-1.0_0.75_10_gt.csv</t>
  </si>
  <si>
    <t>8_r-1.0_0.75_11_gt.csv</t>
  </si>
  <si>
    <t>8_r-1.0_0.75_12_gt.csv</t>
  </si>
  <si>
    <t>8_r-1.0_0.75_13_gt.csv</t>
  </si>
  <si>
    <t>8_r-1.0_0.75_14_gt.csv</t>
  </si>
  <si>
    <t>8_r-1.0_0.75_15_gt.csv</t>
  </si>
  <si>
    <t>8_r-1.0_0.75_16_gt.csv</t>
  </si>
  <si>
    <t>8_r-1.0_0.75_17_gt.csv</t>
  </si>
  <si>
    <t>8_r-1.0_0.75_18_gt.csv</t>
  </si>
  <si>
    <t>8_r-1.0_0.75_19_gt.csv</t>
  </si>
  <si>
    <t>8_r-1.0_0.75_20_gt.csv</t>
  </si>
  <si>
    <t>8_r-1.0_0.75_21_gt.csv</t>
  </si>
  <si>
    <t>8_r-1.0_0.75_22_gt.csv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</si>
</sst>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2" borderId="0" xfId="0" applyFill="1" applyAlignment="1">
      <alignment vertical="top"/>
    </xf>
    <xf numFmtId="0" fontId="0" fillId="0" borderId="0" xfId="0" applyFill="1" applyAlignment="1">
      <alignment vertical="top"/>
    </xf>
    <xf numFmtId="0" fontId="0" fillId="3" borderId="0" xfId="0" applyFill="1" applyAlignment="1">
      <alignment vertical="top"/>
    </xf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horizontal="center" wrapText="1"/>
    </xf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CBCEA-FB95-4677-9082-4FB21AC8875C}">
  <dimension ref="A1:U199"/>
  <sheetViews>
    <sheetView tabSelected="1" zoomScale="80" zoomScaleNormal="80" workbookViewId="0">
      <pane xSplit="5" ySplit="13" topLeftCell="F178" activePane="bottomRight" state="frozen"/>
      <selection pane="topRight" activeCell="F1" sqref="F1"/>
      <selection pane="bottomLeft" activeCell="A14" sqref="A14"/>
      <selection pane="bottomRight" activeCell="T183" sqref="T183"/>
    </sheetView>
  </sheetViews>
  <sheetFormatPr defaultRowHeight="14.4" x14ac:dyDescent="0.3"/>
  <cols>
    <col min="1" max="1" width="17.88671875" style="5" bestFit="1" customWidth="1"/>
    <col min="2" max="2" width="8.77734375" style="5" customWidth="1"/>
    <col min="3" max="4" width="7.77734375" style="5" customWidth="1"/>
    <col min="5" max="5" width="24.33203125" style="5" bestFit="1" customWidth="1"/>
    <col min="6" max="6" width="2.77734375" style="5" customWidth="1"/>
    <col min="7" max="16" width="10.77734375" style="5" customWidth="1"/>
    <col min="17" max="20" width="13.77734375" style="5" customWidth="1"/>
    <col min="21" max="21" width="2.77734375" style="5" customWidth="1"/>
    <col min="22" max="16384" width="8.88671875" style="5"/>
  </cols>
  <sheetData>
    <row r="1" spans="1:21" customFormat="1" x14ac:dyDescent="0.3">
      <c r="A1" s="10" t="s">
        <v>26</v>
      </c>
    </row>
    <row r="2" spans="1:21" s="13" customFormat="1" ht="10.199999999999999" x14ac:dyDescent="0.2">
      <c r="A2" s="11" t="s">
        <v>0</v>
      </c>
      <c r="B2" s="12" t="s">
        <v>27</v>
      </c>
      <c r="C2" s="12"/>
      <c r="D2" s="12"/>
      <c r="E2" s="12"/>
      <c r="G2" s="13" t="s">
        <v>31</v>
      </c>
    </row>
    <row r="3" spans="1:21" s="13" customFormat="1" ht="10.199999999999999" x14ac:dyDescent="0.2">
      <c r="A3" s="11" t="s">
        <v>1</v>
      </c>
      <c r="B3" s="12" t="s">
        <v>28</v>
      </c>
      <c r="C3" s="12"/>
      <c r="D3" s="12"/>
      <c r="E3" s="12"/>
    </row>
    <row r="4" spans="1:21" s="13" customFormat="1" ht="10.199999999999999" x14ac:dyDescent="0.2">
      <c r="A4" s="14" t="s">
        <v>2</v>
      </c>
      <c r="B4" s="13" t="s">
        <v>29</v>
      </c>
    </row>
    <row r="5" spans="1:21" s="13" customFormat="1" ht="10.199999999999999" x14ac:dyDescent="0.2">
      <c r="A5" s="14" t="s">
        <v>3</v>
      </c>
      <c r="B5" s="13" t="s">
        <v>32</v>
      </c>
    </row>
    <row r="6" spans="1:21" s="13" customFormat="1" ht="10.199999999999999" x14ac:dyDescent="0.2">
      <c r="A6" s="14" t="s">
        <v>4</v>
      </c>
      <c r="B6" s="13" t="s">
        <v>30</v>
      </c>
    </row>
    <row r="7" spans="1:21" customFormat="1" x14ac:dyDescent="0.3"/>
    <row r="8" spans="1:21" customFormat="1" x14ac:dyDescent="0.3">
      <c r="A8" t="s">
        <v>17</v>
      </c>
      <c r="B8">
        <v>0.04</v>
      </c>
    </row>
    <row r="9" spans="1:21" customFormat="1" ht="28.8" x14ac:dyDescent="0.3">
      <c r="B9" s="2" t="s">
        <v>19</v>
      </c>
      <c r="C9" s="2" t="s">
        <v>20</v>
      </c>
      <c r="D9" s="15" t="s">
        <v>25</v>
      </c>
      <c r="E9" s="15"/>
    </row>
    <row r="10" spans="1:21" customFormat="1" x14ac:dyDescent="0.3">
      <c r="A10" t="s">
        <v>18</v>
      </c>
      <c r="B10">
        <v>2.5000000000000001E-2</v>
      </c>
      <c r="C10">
        <v>2.5</v>
      </c>
      <c r="D10" s="15"/>
      <c r="E10" s="15"/>
    </row>
    <row r="11" spans="1:21" s="1" customFormat="1" x14ac:dyDescent="0.3">
      <c r="G11" s="17" t="s">
        <v>7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</row>
    <row r="12" spans="1:21" s="1" customFormat="1" ht="14.4" customHeight="1" x14ac:dyDescent="0.3">
      <c r="C12" s="17" t="s">
        <v>9</v>
      </c>
      <c r="D12" s="17"/>
      <c r="G12" s="17" t="s">
        <v>5</v>
      </c>
      <c r="H12" s="17"/>
      <c r="I12" s="17"/>
      <c r="J12" s="17"/>
      <c r="K12" s="17"/>
      <c r="L12" s="17" t="s">
        <v>6</v>
      </c>
      <c r="M12" s="17"/>
      <c r="N12" s="17"/>
      <c r="O12" s="17"/>
      <c r="P12" s="17"/>
      <c r="Q12" s="15" t="s">
        <v>23</v>
      </c>
      <c r="R12" s="15" t="s">
        <v>21</v>
      </c>
      <c r="S12" s="15" t="s">
        <v>24</v>
      </c>
      <c r="T12" s="15" t="s">
        <v>22</v>
      </c>
      <c r="U12" s="2"/>
    </row>
    <row r="13" spans="1:21" s="1" customFormat="1" ht="43.2" x14ac:dyDescent="0.3">
      <c r="A13" s="3" t="s">
        <v>13</v>
      </c>
      <c r="B13" s="2" t="s">
        <v>12</v>
      </c>
      <c r="C13" s="1" t="s">
        <v>10</v>
      </c>
      <c r="D13" s="2" t="s">
        <v>11</v>
      </c>
      <c r="E13" s="4" t="s">
        <v>8</v>
      </c>
      <c r="G13" s="1" t="s">
        <v>0</v>
      </c>
      <c r="H13" s="1" t="s">
        <v>1</v>
      </c>
      <c r="I13" s="1" t="s">
        <v>3</v>
      </c>
      <c r="J13" s="1" t="s">
        <v>2</v>
      </c>
      <c r="K13" s="1" t="s">
        <v>4</v>
      </c>
      <c r="L13" s="1" t="s">
        <v>0</v>
      </c>
      <c r="M13" s="1" t="s">
        <v>1</v>
      </c>
      <c r="N13" s="1" t="s">
        <v>3</v>
      </c>
      <c r="O13" s="1" t="s">
        <v>2</v>
      </c>
      <c r="P13" s="1" t="s">
        <v>4</v>
      </c>
      <c r="Q13" s="15"/>
      <c r="R13" s="15"/>
      <c r="S13" s="15"/>
      <c r="T13" s="15"/>
      <c r="U13" s="2"/>
    </row>
    <row r="14" spans="1:21" x14ac:dyDescent="0.3">
      <c r="A14" s="16" t="s">
        <v>14</v>
      </c>
      <c r="B14" s="7">
        <v>0.5</v>
      </c>
      <c r="C14" s="7">
        <v>3</v>
      </c>
      <c r="D14" s="7">
        <f>C14*$B$8</f>
        <v>0.12</v>
      </c>
      <c r="E14" s="7" t="s">
        <v>33</v>
      </c>
      <c r="F14" s="7"/>
      <c r="G14" s="7">
        <v>7.0011485512174697E-3</v>
      </c>
      <c r="H14" s="7">
        <v>8.6434863472843407E-3</v>
      </c>
      <c r="I14" s="7">
        <v>0.57718718104918798</v>
      </c>
      <c r="J14" s="7">
        <v>1.28047556943288E-2</v>
      </c>
      <c r="K14" s="7">
        <v>7.3561276690789403E-3</v>
      </c>
      <c r="L14" s="7">
        <v>6.1672739979999898E-2</v>
      </c>
      <c r="M14" s="7">
        <v>8.4253363610000007E-2</v>
      </c>
      <c r="N14" s="7">
        <v>9.3443076245724797</v>
      </c>
      <c r="O14" s="7">
        <v>9.5361553614572894E-2</v>
      </c>
      <c r="P14" s="7">
        <v>5.5940033937622403E-2</v>
      </c>
      <c r="Q14" s="7">
        <f>G14+H14+RADIANS(I14)+J14+K14+L14+M14+RADIANS(N14)+O14+P14</f>
        <v>0.50619596048171767</v>
      </c>
      <c r="R14" s="7">
        <f>RADIANS(I14/$C$10)+J14/$B$10+K14/$B$10+RADIANS(N14/$C$10)+O14/$B$10+P14/$B$10</f>
        <v>6.9277639370551665</v>
      </c>
      <c r="S14" s="7">
        <f>L14+M14+RADIANS(N14)+O14+P14</f>
        <v>0.4603166255101952</v>
      </c>
      <c r="T14" s="7">
        <f>RADIANS(N14/$C$10)+O14/$B$10+P14/$B$10</f>
        <v>6.1172990758350121</v>
      </c>
    </row>
    <row r="15" spans="1:21" x14ac:dyDescent="0.3">
      <c r="A15" s="16"/>
      <c r="B15" s="8">
        <v>0.5</v>
      </c>
      <c r="C15" s="8">
        <v>4</v>
      </c>
      <c r="D15" s="8">
        <f t="shared" ref="D15:D104" si="0">C15*$B$8</f>
        <v>0.16</v>
      </c>
      <c r="E15" s="8" t="s">
        <v>34</v>
      </c>
      <c r="F15" s="8"/>
      <c r="G15" s="8">
        <v>5.05873878875303E-3</v>
      </c>
      <c r="H15" s="8">
        <v>5.2725972499776197E-3</v>
      </c>
      <c r="I15" s="8">
        <v>0.397251013149445</v>
      </c>
      <c r="J15" s="8">
        <v>8.7918235184411293E-3</v>
      </c>
      <c r="K15" s="8">
        <v>5.7315887068008203E-3</v>
      </c>
      <c r="L15" s="8">
        <v>4.7888550760000002E-2</v>
      </c>
      <c r="M15" s="8">
        <v>5.5340800289999999E-2</v>
      </c>
      <c r="N15" s="8">
        <v>7.0902055798696999</v>
      </c>
      <c r="O15" s="8">
        <v>6.3430972863171897E-2</v>
      </c>
      <c r="P15" s="8">
        <v>3.7481840070667301E-2</v>
      </c>
      <c r="Q15" s="8">
        <f>G15+H15+RADIANS(I15)+J15+K15+L15+M15+RADIANS(N15)+O15+P15</f>
        <v>0.35967768239615294</v>
      </c>
      <c r="R15" s="8">
        <f>RADIANS(I15/$C$10)+J15/$B$10+K15/$B$10+RADIANS(N15/$C$10)+O15/$B$10+P15/$B$10</f>
        <v>4.6697213144225822</v>
      </c>
      <c r="S15" s="8">
        <f>L15+M15+RADIANS(N15)+O15+P15</f>
        <v>0.32788959599583922</v>
      </c>
      <c r="T15" s="8">
        <f>RADIANS(N15/$C$10)+O15/$B$10+P15/$B$10</f>
        <v>4.0860114901583682</v>
      </c>
    </row>
    <row r="16" spans="1:21" x14ac:dyDescent="0.3">
      <c r="A16" s="16"/>
      <c r="B16" s="9">
        <v>0.5</v>
      </c>
      <c r="C16" s="9">
        <v>5</v>
      </c>
      <c r="D16" s="9">
        <f t="shared" si="0"/>
        <v>0.2</v>
      </c>
      <c r="E16" s="9" t="s">
        <v>35</v>
      </c>
      <c r="F16" s="8"/>
      <c r="G16" s="8">
        <v>4.1398075731460303E-3</v>
      </c>
      <c r="H16" s="8">
        <v>3.6711531785805201E-3</v>
      </c>
      <c r="I16" s="8">
        <v>0.254218967621894</v>
      </c>
      <c r="J16" s="8">
        <v>6.9006433805029899E-3</v>
      </c>
      <c r="K16" s="8">
        <v>5.1185288838296898E-3</v>
      </c>
      <c r="L16" s="8">
        <v>3.6227378849999797E-2</v>
      </c>
      <c r="M16" s="9">
        <v>3.0654563900000001E-2</v>
      </c>
      <c r="N16" s="8">
        <v>5.0472739448411099</v>
      </c>
      <c r="O16" s="9">
        <v>4.40209614908098E-2</v>
      </c>
      <c r="P16" s="9">
        <v>2.6971446409928001E-2</v>
      </c>
      <c r="Q16" s="9">
        <f>G16+H16+RADIANS(I16)+J16+K16+L16+M16+RADIANS(N16)+O16+P16</f>
        <v>0.25023299026041979</v>
      </c>
      <c r="R16" s="9">
        <f>RADIANS(I16/$C$10)+J16/$B$10+K16/$B$10+RADIANS(N16/$C$10)+O16/$B$10+P16/$B$10</f>
        <v>3.3574746092402683</v>
      </c>
      <c r="S16" s="9">
        <f>L16+M16+RADIANS(N16)+O16+P16</f>
        <v>0.22596589923833763</v>
      </c>
      <c r="T16" s="9">
        <f>RADIANS(N16/$C$10)+O16/$B$10+P16/$B$10</f>
        <v>2.8749329354645519</v>
      </c>
    </row>
    <row r="17" spans="1:20" x14ac:dyDescent="0.3">
      <c r="A17" s="16"/>
      <c r="B17" s="8">
        <v>0.5</v>
      </c>
      <c r="C17" s="8">
        <v>6</v>
      </c>
      <c r="D17" s="8">
        <f t="shared" si="0"/>
        <v>0.24</v>
      </c>
      <c r="E17" s="8" t="s">
        <v>36</v>
      </c>
      <c r="F17" s="8"/>
      <c r="G17" s="9">
        <v>4.0617832168804097E-3</v>
      </c>
      <c r="H17" s="9">
        <v>3.4530791106609999E-3</v>
      </c>
      <c r="I17" s="8">
        <v>0.22684626038067099</v>
      </c>
      <c r="J17" s="9">
        <v>6.6377537567503296E-3</v>
      </c>
      <c r="K17" s="9">
        <v>5.0875806781410004E-3</v>
      </c>
      <c r="L17" s="9">
        <v>3.4236431120000098E-2</v>
      </c>
      <c r="M17" s="8">
        <v>3.7985332310198301E-2</v>
      </c>
      <c r="N17" s="8">
        <v>4.4890376649204597</v>
      </c>
      <c r="O17" s="8">
        <v>4.6013801290120303E-2</v>
      </c>
      <c r="P17" s="8">
        <v>3.22016407331936E-2</v>
      </c>
      <c r="Q17" s="8">
        <f>G17+H17+RADIANS(I17)+J17+K17+L17+M17+RADIANS(N17)+O17+P17</f>
        <v>0.2519851038543241</v>
      </c>
      <c r="R17" s="8">
        <f>RADIANS(I17/$C$10)+J17/$B$10+K17/$B$10+RADIANS(N17/$C$10)+O17/$B$10+P17/$B$10</f>
        <v>3.6305541389835607</v>
      </c>
      <c r="S17" s="8">
        <f>L17+M17+RADIANS(N17)+O17+P17</f>
        <v>0.22878569295241227</v>
      </c>
      <c r="T17" s="8">
        <f>RADIANS(N17/$C$10)+O17/$B$10+P17/$B$10</f>
        <v>3.1599570759321161</v>
      </c>
    </row>
    <row r="18" spans="1:20" x14ac:dyDescent="0.3">
      <c r="A18" s="16"/>
      <c r="B18" s="8">
        <v>0.5</v>
      </c>
      <c r="C18" s="8">
        <v>7</v>
      </c>
      <c r="D18" s="8">
        <f t="shared" si="0"/>
        <v>0.28000000000000003</v>
      </c>
      <c r="E18" s="8" t="s">
        <v>37</v>
      </c>
      <c r="F18" s="8"/>
      <c r="G18" s="8">
        <v>4.2590985849136204E-3</v>
      </c>
      <c r="H18" s="8">
        <v>3.7141123991097699E-3</v>
      </c>
      <c r="I18" s="8">
        <v>0.20122530246183601</v>
      </c>
      <c r="J18" s="8">
        <v>6.9529795547731699E-3</v>
      </c>
      <c r="K18" s="8">
        <v>5.2887825667626799E-3</v>
      </c>
      <c r="L18" s="8">
        <v>4.2516946790000003E-2</v>
      </c>
      <c r="M18" s="8">
        <v>4.7772664576798303E-2</v>
      </c>
      <c r="N18" s="8">
        <v>3.9114488056561698</v>
      </c>
      <c r="O18" s="8">
        <v>5.8836632825142197E-2</v>
      </c>
      <c r="P18" s="8">
        <v>4.0747927787812097E-2</v>
      </c>
      <c r="Q18" s="8">
        <f>G18+H18+RADIANS(I18)+J18+K18+L18+M18+RADIANS(N18)+O18+P18</f>
        <v>0.28186884933349227</v>
      </c>
      <c r="R18" s="8">
        <f>RADIANS(I18/$C$10)+J18/$B$10+K18/$B$10+RADIANS(N18/$C$10)+O18/$B$10+P18/$B$10</f>
        <v>4.5017647910788776</v>
      </c>
      <c r="S18" s="8">
        <f>L18+M18+RADIANS(N18)+O18+P18</f>
        <v>0.25814183216165254</v>
      </c>
      <c r="T18" s="8">
        <f>RADIANS(N18/$C$10)+O18/$B$10+P18/$B$10</f>
        <v>4.0106894885909314</v>
      </c>
    </row>
    <row r="19" spans="1:20" x14ac:dyDescent="0.3">
      <c r="A19" s="16"/>
      <c r="B19" s="8">
        <v>0.5</v>
      </c>
      <c r="C19" s="8">
        <v>8</v>
      </c>
      <c r="D19" s="8">
        <f t="shared" si="0"/>
        <v>0.32</v>
      </c>
      <c r="E19" s="8" t="s">
        <v>38</v>
      </c>
      <c r="F19" s="8"/>
      <c r="G19" s="8">
        <v>4.5944350330781496E-3</v>
      </c>
      <c r="H19" s="8">
        <v>4.2341628362676902E-3</v>
      </c>
      <c r="I19" s="8">
        <v>0.17417087092269501</v>
      </c>
      <c r="J19" s="8">
        <v>7.5717807006213701E-3</v>
      </c>
      <c r="K19" s="8">
        <v>5.64632912669255E-3</v>
      </c>
      <c r="L19" s="8">
        <v>4.9664020540000103E-2</v>
      </c>
      <c r="M19" s="8">
        <v>5.6443855166398299E-2</v>
      </c>
      <c r="N19" s="8">
        <v>3.23593308709889</v>
      </c>
      <c r="O19" s="8">
        <v>7.0298207980348998E-2</v>
      </c>
      <c r="P19" s="8">
        <v>5.06125331894045E-2</v>
      </c>
      <c r="Q19" s="8">
        <f>G19+H19+RADIANS(I19)+J19+K19+L19+M19+RADIANS(N19)+O19+P19</f>
        <v>0.30858286647557887</v>
      </c>
      <c r="R19" s="8">
        <f>RADIANS(I19/$C$10)+J19/$B$10+K19/$B$10+RADIANS(N19/$C$10)+O19/$B$10+P19/$B$10</f>
        <v>5.3889610566438026</v>
      </c>
      <c r="S19" s="8">
        <f>L19+M19+RADIANS(N19)+O19+P19</f>
        <v>0.28349630362025197</v>
      </c>
      <c r="T19" s="8">
        <f>RADIANS(N19/$C$10)+O19/$B$10+P19/$B$10</f>
        <v>4.859020721487779</v>
      </c>
    </row>
    <row r="20" spans="1:20" x14ac:dyDescent="0.3">
      <c r="A20" s="16"/>
      <c r="B20" s="8">
        <v>0.5</v>
      </c>
      <c r="C20" s="8">
        <v>9</v>
      </c>
      <c r="D20" s="8">
        <f t="shared" si="0"/>
        <v>0.36</v>
      </c>
      <c r="E20" s="8" t="s">
        <v>39</v>
      </c>
      <c r="F20" s="8"/>
      <c r="G20" s="8">
        <v>5.1119922511962601E-3</v>
      </c>
      <c r="H20" s="8">
        <v>4.9171104764191703E-3</v>
      </c>
      <c r="I20" s="8">
        <v>0.16879879429093</v>
      </c>
      <c r="J20" s="8">
        <v>8.4669235735734295E-3</v>
      </c>
      <c r="K20" s="8">
        <v>6.1218107554856004E-3</v>
      </c>
      <c r="L20" s="8">
        <v>5.6227564809999901E-2</v>
      </c>
      <c r="M20" s="8">
        <v>6.4262129366398302E-2</v>
      </c>
      <c r="N20" s="8">
        <v>2.9253390804433699</v>
      </c>
      <c r="O20" s="8">
        <v>8.0870564641658996E-2</v>
      </c>
      <c r="P20" s="8">
        <v>5.6258820440326797E-2</v>
      </c>
      <c r="Q20" s="8">
        <f>G20+H20+RADIANS(I20)+J20+K20+L20+M20+RADIANS(N20)+O20+P20</f>
        <v>0.33623980973983186</v>
      </c>
      <c r="R20" s="8">
        <f>RADIANS(I20/$C$10)+J20/$B$10+K20/$B$10+RADIANS(N20/$C$10)+O20/$B$10+P20/$B$10</f>
        <v>6.0903259338117017</v>
      </c>
      <c r="S20" s="8">
        <f>L20+M20+RADIANS(N20)+O20+P20</f>
        <v>0.30867587794938406</v>
      </c>
      <c r="T20" s="8">
        <f>RADIANS(N20/$C$10)+O20/$B$10+P20/$B$10</f>
        <v>5.5055981227558313</v>
      </c>
    </row>
    <row r="21" spans="1:20" x14ac:dyDescent="0.3">
      <c r="A21" s="16"/>
      <c r="B21" s="8">
        <v>0.5</v>
      </c>
      <c r="C21" s="8">
        <v>10</v>
      </c>
      <c r="D21" s="8">
        <f t="shared" si="0"/>
        <v>0.4</v>
      </c>
      <c r="E21" s="8" t="s">
        <v>40</v>
      </c>
      <c r="F21" s="8"/>
      <c r="G21" s="8">
        <v>5.6874399411261803E-3</v>
      </c>
      <c r="H21" s="8">
        <v>5.66409728959182E-3</v>
      </c>
      <c r="I21" s="8">
        <v>0.16889605421331499</v>
      </c>
      <c r="J21" s="8">
        <v>9.4682749092088597E-3</v>
      </c>
      <c r="K21" s="8">
        <v>6.6439107400895602E-3</v>
      </c>
      <c r="L21" s="8">
        <v>6.1724901200000099E-2</v>
      </c>
      <c r="M21" s="8">
        <v>7.07533732056983E-2</v>
      </c>
      <c r="N21" s="8">
        <v>2.8055542169277201</v>
      </c>
      <c r="O21" s="8">
        <v>8.9803237303074407E-2</v>
      </c>
      <c r="P21" s="8">
        <v>6.3555272228647305E-2</v>
      </c>
      <c r="Q21" s="8">
        <f>G21+H21+RADIANS(I21)+J21+K21+L21+M21+RADIANS(N21)+O21+P21</f>
        <v>0.36521445748568571</v>
      </c>
      <c r="R21" s="8">
        <f>RADIANS(I21/$C$10)+J21/$B$10+K21/$B$10+RADIANS(N21/$C$10)+O21/$B$10+P21/$B$10</f>
        <v>6.7995933875081045</v>
      </c>
      <c r="S21" s="8">
        <f>L21+M21+RADIANS(N21)+O21+P21</f>
        <v>0.33480294236602004</v>
      </c>
      <c r="T21" s="8">
        <f>RADIANS(N21/$C$10)+O21/$B$10+P21/$B$10</f>
        <v>6.1539268446403081</v>
      </c>
    </row>
    <row r="22" spans="1:20" x14ac:dyDescent="0.3">
      <c r="A22" s="16"/>
      <c r="B22" s="8">
        <v>0.5</v>
      </c>
      <c r="C22" s="8">
        <v>11</v>
      </c>
      <c r="D22" s="8">
        <f t="shared" si="0"/>
        <v>0.44</v>
      </c>
      <c r="E22" s="8" t="s">
        <v>41</v>
      </c>
      <c r="F22" s="8"/>
      <c r="G22" s="8">
        <v>6.2864821028156201E-3</v>
      </c>
      <c r="H22" s="8">
        <v>6.4471318355752696E-3</v>
      </c>
      <c r="I22" s="8">
        <v>0.168448370514238</v>
      </c>
      <c r="J22" s="8">
        <v>1.051686782115E-2</v>
      </c>
      <c r="K22" s="8">
        <v>7.1911992688721499E-3</v>
      </c>
      <c r="L22" s="8">
        <v>6.6238641740000007E-2</v>
      </c>
      <c r="M22" s="8">
        <v>7.6202325522898295E-2</v>
      </c>
      <c r="N22" s="8">
        <v>2.6876791448661499</v>
      </c>
      <c r="O22" s="8">
        <v>9.7289455091172705E-2</v>
      </c>
      <c r="P22" s="8">
        <v>7.0252018462454505E-2</v>
      </c>
      <c r="Q22" s="8">
        <f>G22+H22+RADIANS(I22)+J22+K22+L22+M22+RADIANS(N22)+O22+P22</f>
        <v>0.39027295084513131</v>
      </c>
      <c r="R22" s="8">
        <f>RADIANS(I22/$C$10)+J22/$B$10+K22/$B$10+RADIANS(N22/$C$10)+O22/$B$10+P22/$B$10</f>
        <v>7.4299211573460511</v>
      </c>
      <c r="S22" s="8">
        <f>L22+M22+RADIANS(N22)+O22+P22</f>
        <v>0.35689129113162549</v>
      </c>
      <c r="T22" s="8">
        <f>RADIANS(N22/$C$10)+O22/$B$10+P22/$B$10</f>
        <v>6.7204224822711289</v>
      </c>
    </row>
    <row r="23" spans="1:20" x14ac:dyDescent="0.3">
      <c r="A23" s="16"/>
      <c r="B23" s="8">
        <v>0.5</v>
      </c>
      <c r="C23" s="8">
        <v>12</v>
      </c>
      <c r="D23" s="8">
        <f t="shared" si="0"/>
        <v>0.48</v>
      </c>
      <c r="E23" s="8" t="s">
        <v>42</v>
      </c>
      <c r="F23" s="8"/>
      <c r="G23" s="8">
        <v>6.8800407162358202E-3</v>
      </c>
      <c r="H23" s="8">
        <v>7.2535640830988001E-3</v>
      </c>
      <c r="I23" s="8">
        <v>0.16180844376550399</v>
      </c>
      <c r="J23" s="8">
        <v>1.15739422456785E-2</v>
      </c>
      <c r="K23" s="8">
        <v>7.7522194836022002E-3</v>
      </c>
      <c r="L23" s="8">
        <v>7.0006608959999994E-2</v>
      </c>
      <c r="M23" s="8">
        <v>8.0605141818498302E-2</v>
      </c>
      <c r="N23" s="8">
        <v>2.47214135139816</v>
      </c>
      <c r="O23" s="8">
        <v>0.10349005184483701</v>
      </c>
      <c r="P23" s="8">
        <v>7.3954065663959706E-2</v>
      </c>
      <c r="Q23" s="8">
        <f>G23+H23+RADIANS(I23)+J23+K23+L23+M23+RADIANS(N23)+O23+P23</f>
        <v>0.40748673107374644</v>
      </c>
      <c r="R23" s="8">
        <f>RADIANS(I23/$C$10)+J23/$B$10+K23/$B$10+RADIANS(N23/$C$10)+O23/$B$10+P23/$B$10</f>
        <v>7.8891996080262299</v>
      </c>
      <c r="S23" s="8">
        <f>L23+M23+RADIANS(N23)+O23+P23</f>
        <v>0.37120287444389499</v>
      </c>
      <c r="T23" s="8">
        <f>RADIANS(N23/$C$10)+O23/$B$10+P23/$B$10</f>
        <v>7.1150235028145081</v>
      </c>
    </row>
    <row r="24" spans="1:20" x14ac:dyDescent="0.3">
      <c r="A24" s="16"/>
      <c r="B24" s="8">
        <v>0.5</v>
      </c>
      <c r="C24" s="8">
        <v>13</v>
      </c>
      <c r="D24" s="8">
        <f t="shared" si="0"/>
        <v>0.52</v>
      </c>
      <c r="E24" s="8" t="s">
        <v>43</v>
      </c>
      <c r="F24" s="8"/>
      <c r="G24" s="8">
        <v>7.4979778817228599E-3</v>
      </c>
      <c r="H24" s="8">
        <v>8.0672071121755395E-3</v>
      </c>
      <c r="I24" s="8">
        <v>0.162908770511067</v>
      </c>
      <c r="J24" s="8">
        <v>1.2662289604758299E-2</v>
      </c>
      <c r="K24" s="8">
        <v>8.3250178609644305E-3</v>
      </c>
      <c r="L24" s="8">
        <v>7.3067307469999898E-2</v>
      </c>
      <c r="M24" s="8">
        <v>8.4236085414898298E-2</v>
      </c>
      <c r="N24" s="8">
        <v>2.4556684484618501</v>
      </c>
      <c r="O24" s="8">
        <v>0.108606227196375</v>
      </c>
      <c r="P24" s="8">
        <v>7.7638645909396606E-2</v>
      </c>
      <c r="Q24" s="8">
        <f>G24+H24+RADIANS(I24)+J24+K24+L24+M24+RADIANS(N24)+O24+P24</f>
        <v>0.42580355263908487</v>
      </c>
      <c r="R24" s="8">
        <f>RADIANS(I24/$C$10)+J24/$B$10+K24/$B$10+RADIANS(N24/$C$10)+O24/$B$10+P24/$B$10</f>
        <v>8.3075683405352905</v>
      </c>
      <c r="S24" s="8">
        <f>L24+M24+RADIANS(N24)+O24+P24</f>
        <v>0.38640776575366975</v>
      </c>
      <c r="T24" s="8">
        <f>RADIANS(N24/$C$10)+O24/$B$10+P24/$B$10</f>
        <v>7.466938724136063</v>
      </c>
    </row>
    <row r="25" spans="1:20" x14ac:dyDescent="0.3">
      <c r="A25" s="16"/>
      <c r="B25" s="8">
        <v>0.5</v>
      </c>
      <c r="C25" s="8">
        <v>14</v>
      </c>
      <c r="D25" s="8">
        <f t="shared" si="0"/>
        <v>0.56000000000000005</v>
      </c>
      <c r="E25" s="8" t="s">
        <v>44</v>
      </c>
      <c r="F25" s="8"/>
      <c r="G25" s="8">
        <v>8.1013025190952697E-3</v>
      </c>
      <c r="H25" s="8">
        <v>8.8889515045729502E-3</v>
      </c>
      <c r="I25" s="8">
        <v>0.15940426370514099</v>
      </c>
      <c r="J25" s="8">
        <v>1.37387597815285E-2</v>
      </c>
      <c r="K25" s="8">
        <v>8.9059930854976099E-3</v>
      </c>
      <c r="L25" s="8">
        <v>7.5633287430000098E-2</v>
      </c>
      <c r="M25" s="8">
        <v>8.7210394442098299E-2</v>
      </c>
      <c r="N25" s="8">
        <v>2.3115044214552101</v>
      </c>
      <c r="O25" s="8">
        <v>0.11286066569507699</v>
      </c>
      <c r="P25" s="8">
        <v>8.1427956960707898E-2</v>
      </c>
      <c r="Q25" s="8">
        <f>G25+H25+RADIANS(I25)+J25+K25+L25+M25+RADIANS(N25)+O25+P25</f>
        <v>0.43989280349074977</v>
      </c>
      <c r="R25" s="8">
        <f>RADIANS(I25/$C$10)+J25/$B$10+K25/$B$10+RADIANS(N25/$C$10)+O25/$B$10+P25/$B$10</f>
        <v>8.6945852177413077</v>
      </c>
      <c r="S25" s="8">
        <f>L25+M25+RADIANS(N25)+O25+P25</f>
        <v>0.39747566735668338</v>
      </c>
      <c r="T25" s="8">
        <f>RADIANS(N25/$C$10)+O25/$B$10+P25/$B$10</f>
        <v>7.7876822513629147</v>
      </c>
    </row>
    <row r="26" spans="1:20" x14ac:dyDescent="0.3">
      <c r="A26" s="16"/>
      <c r="B26" s="8">
        <v>0.5</v>
      </c>
      <c r="C26" s="8">
        <v>15</v>
      </c>
      <c r="D26" s="8">
        <f t="shared" si="0"/>
        <v>0.6</v>
      </c>
      <c r="E26" s="8" t="s">
        <v>45</v>
      </c>
      <c r="F26" s="8"/>
      <c r="G26" s="8">
        <v>8.7124899909207694E-3</v>
      </c>
      <c r="H26" s="8">
        <v>9.7112845907943498E-3</v>
      </c>
      <c r="I26" s="8">
        <v>0.160052635025908</v>
      </c>
      <c r="J26" s="8">
        <v>1.4824915164944901E-2</v>
      </c>
      <c r="K26" s="8">
        <v>9.4919608889448004E-3</v>
      </c>
      <c r="L26" s="8">
        <v>7.7784895899999998E-2</v>
      </c>
      <c r="M26" s="8">
        <v>8.9594528078998301E-2</v>
      </c>
      <c r="N26" s="8">
        <v>2.2830282878986199</v>
      </c>
      <c r="O26" s="8">
        <v>0.116347095968915</v>
      </c>
      <c r="P26" s="8">
        <v>8.4562268132209503E-2</v>
      </c>
      <c r="Q26" s="8">
        <f>G26+H26+RADIANS(I26)+J26+K26+L26+M26+RADIANS(N26)+O26+P26</f>
        <v>0.45366924471342246</v>
      </c>
      <c r="R26" s="8">
        <f>RADIANS(I26/$C$10)+J26/$B$10+K26/$B$10+RADIANS(N26/$C$10)+O26/$B$10+P26/$B$10</f>
        <v>9.0261055285996452</v>
      </c>
      <c r="S26" s="8">
        <f>L26+M26+RADIANS(N26)+O26+P26</f>
        <v>0.40813514862012273</v>
      </c>
      <c r="T26" s="8">
        <f>RADIANS(N26/$C$10)+O26/$B$10+P26/$B$10</f>
        <v>8.0523131082609787</v>
      </c>
    </row>
    <row r="27" spans="1:20" x14ac:dyDescent="0.3">
      <c r="A27" s="16"/>
      <c r="B27" s="8">
        <v>0.5</v>
      </c>
      <c r="C27" s="8">
        <v>16</v>
      </c>
      <c r="D27" s="8">
        <f t="shared" si="0"/>
        <v>0.64</v>
      </c>
      <c r="E27" s="8" t="s">
        <v>46</v>
      </c>
      <c r="F27" s="8"/>
      <c r="G27" s="8">
        <v>9.3154787533948295E-3</v>
      </c>
      <c r="H27" s="8">
        <v>1.0532335403192299E-2</v>
      </c>
      <c r="I27" s="8">
        <v>0.158173724189209</v>
      </c>
      <c r="J27" s="8">
        <v>1.5899631340757898E-2</v>
      </c>
      <c r="K27" s="8">
        <v>1.0078349247379201E-2</v>
      </c>
      <c r="L27" s="8">
        <v>7.95971155199999E-2</v>
      </c>
      <c r="M27" s="8">
        <v>9.1563902795298302E-2</v>
      </c>
      <c r="N27" s="8">
        <v>2.1898340550659698</v>
      </c>
      <c r="O27" s="8">
        <v>0.11925417097044599</v>
      </c>
      <c r="P27" s="8">
        <v>8.7217065931128906E-2</v>
      </c>
      <c r="Q27" s="8">
        <f>G27+H27+RADIANS(I27)+J27+K27+L27+M27+RADIANS(N27)+O27+P27</f>
        <v>0.46443851657204038</v>
      </c>
      <c r="R27" s="8">
        <f>RADIANS(I27/$C$10)+J27/$B$10+K27/$B$10+RADIANS(N27/$C$10)+O27/$B$10+P27/$B$10</f>
        <v>9.3143608862326559</v>
      </c>
      <c r="S27" s="8">
        <f>L27+M27+RADIANS(N27)+O27+P27</f>
        <v>0.41585206955007303</v>
      </c>
      <c r="T27" s="8">
        <f>RADIANS(N27/$C$10)+O27/$B$10+P27/$B$10</f>
        <v>8.2741374017962759</v>
      </c>
    </row>
    <row r="28" spans="1:20" x14ac:dyDescent="0.3">
      <c r="A28" s="16"/>
      <c r="B28" s="8">
        <v>0.5</v>
      </c>
      <c r="C28" s="8">
        <v>17</v>
      </c>
      <c r="D28" s="8">
        <f t="shared" si="0"/>
        <v>0.68</v>
      </c>
      <c r="E28" s="8" t="s">
        <v>47</v>
      </c>
      <c r="F28" s="8"/>
      <c r="G28" s="8">
        <v>9.9087688956137204E-3</v>
      </c>
      <c r="H28" s="8">
        <v>1.1350543084971E-2</v>
      </c>
      <c r="I28" s="8">
        <v>0.15446826279963399</v>
      </c>
      <c r="J28" s="8">
        <v>1.6963519562297101E-2</v>
      </c>
      <c r="K28" s="8">
        <v>1.0660480636069501E-2</v>
      </c>
      <c r="L28" s="8">
        <v>8.1128835679999997E-2</v>
      </c>
      <c r="M28" s="8">
        <v>9.3200430273998297E-2</v>
      </c>
      <c r="N28" s="8">
        <v>2.05863164265104</v>
      </c>
      <c r="O28" s="8">
        <v>0.121702568939526</v>
      </c>
      <c r="P28" s="8">
        <v>8.9478119980475099E-2</v>
      </c>
      <c r="Q28" s="8">
        <f>G28+H28+RADIANS(I28)+J28+K28+L28+M28+RADIANS(N28)+O28+P28</f>
        <v>0.47301914707864018</v>
      </c>
      <c r="R28" s="8">
        <f>RADIANS(I28/$C$10)+J28/$B$10+K28/$B$10+RADIANS(N28/$C$10)+O28/$B$10+P28/$B$10</f>
        <v>9.5676379167449834</v>
      </c>
      <c r="S28" s="8">
        <f>L28+M28+RADIANS(N28)+O28+P28</f>
        <v>0.42143985512399934</v>
      </c>
      <c r="T28" s="8">
        <f>RADIANS(N28/$C$10)+O28/$B$10+P28/$B$10</f>
        <v>8.4615995169000424</v>
      </c>
    </row>
    <row r="29" spans="1:20" s="6" customFormat="1" x14ac:dyDescent="0.3">
      <c r="A29" s="16"/>
      <c r="B29" s="8">
        <v>0.5</v>
      </c>
      <c r="C29" s="8">
        <v>18</v>
      </c>
      <c r="D29" s="8">
        <f>C29*$B$8</f>
        <v>0.72</v>
      </c>
      <c r="E29" s="8" t="s">
        <v>48</v>
      </c>
      <c r="F29" s="8"/>
      <c r="G29" s="8">
        <v>1.05073800734907E-2</v>
      </c>
      <c r="H29" s="8">
        <v>1.2166792352168001E-2</v>
      </c>
      <c r="I29" s="8">
        <v>0.15345785286758101</v>
      </c>
      <c r="J29" s="8">
        <v>1.80291154079418E-2</v>
      </c>
      <c r="K29" s="8">
        <v>1.1249493556120699E-2</v>
      </c>
      <c r="L29" s="8">
        <v>8.2469463349999994E-2</v>
      </c>
      <c r="M29" s="8">
        <v>9.4589047133898305E-2</v>
      </c>
      <c r="N29" s="8">
        <v>1.9808941785221601</v>
      </c>
      <c r="O29" s="8">
        <v>0.123811871807955</v>
      </c>
      <c r="P29" s="8">
        <v>9.1187305469387997E-2</v>
      </c>
      <c r="Q29" s="8">
        <f>G29+H29+RADIANS(I29)+J29+K29+L29+M29+RADIANS(N29)+O29+P29</f>
        <v>0.48126193949534279</v>
      </c>
      <c r="R29" s="8">
        <f>RADIANS(I29/$C$10)+J29/$B$10+K29/$B$10+RADIANS(N29/$C$10)+O29/$B$10+P29/$B$10</f>
        <v>9.7860120377939719</v>
      </c>
      <c r="S29" s="8">
        <f>L29+M29+RADIANS(N29)+O29+P29</f>
        <v>0.42663081331004138</v>
      </c>
      <c r="T29" s="8">
        <f>RADIANS(N29/$C$10)+O29/$B$10+P29/$B$10</f>
        <v>8.6137963413132397</v>
      </c>
    </row>
    <row r="30" spans="1:20" s="6" customFormat="1" x14ac:dyDescent="0.3">
      <c r="A30" s="16"/>
      <c r="B30" s="8">
        <v>0.5</v>
      </c>
      <c r="C30" s="8">
        <v>19</v>
      </c>
      <c r="D30" s="8">
        <f>C30*$B$8</f>
        <v>0.76</v>
      </c>
      <c r="E30" t="s">
        <v>49</v>
      </c>
      <c r="F30" s="8"/>
      <c r="G30">
        <v>1.1088259578856801E-2</v>
      </c>
      <c r="H30">
        <v>1.2974293669287601E-2</v>
      </c>
      <c r="I30">
        <v>0.15046769697363099</v>
      </c>
      <c r="J30">
        <v>1.9074536575076202E-2</v>
      </c>
      <c r="K30">
        <v>1.18260182966127E-2</v>
      </c>
      <c r="L30">
        <v>8.3580732350000006E-2</v>
      </c>
      <c r="M30">
        <v>9.5728069543798297E-2</v>
      </c>
      <c r="N30">
        <v>1.83951472584408</v>
      </c>
      <c r="O30">
        <v>0.125543506584505</v>
      </c>
      <c r="P30">
        <v>9.2541762253916401E-2</v>
      </c>
      <c r="Q30" s="8">
        <f t="shared" ref="Q30:Q77" si="1">G30+H30+RADIANS(I30)+J30+K30+L30+M30+RADIANS(N30)+O30+P30</f>
        <v>0.48708892418703598</v>
      </c>
      <c r="R30" s="8">
        <f t="shared" ref="R30:R77" si="2">RADIANS(I30/$C$10)+J30/$B$10+K30/$B$10+RADIANS(N30/$C$10)+O30/$B$10+P30/$B$10</f>
        <v>9.9733256465384059</v>
      </c>
      <c r="S30" s="8">
        <f t="shared" ref="S30:S77" si="3">L30+M30+RADIANS(N30)+O30+P30</f>
        <v>0.42949965933711975</v>
      </c>
      <c r="T30" s="8">
        <f t="shared" ref="T30:T77" si="4">RADIANS(N30/$C$10)+O30/$B$10+P30/$B$10</f>
        <v>8.7362529889788156</v>
      </c>
    </row>
    <row r="31" spans="1:20" s="6" customFormat="1" x14ac:dyDescent="0.3">
      <c r="A31" s="16"/>
      <c r="B31" s="8">
        <v>0.5</v>
      </c>
      <c r="C31" s="8">
        <v>20</v>
      </c>
      <c r="D31" s="8">
        <f>C31*$B$8</f>
        <v>0.8</v>
      </c>
      <c r="E31" t="s">
        <v>50</v>
      </c>
      <c r="F31" s="8"/>
      <c r="G31">
        <v>1.16779720909448E-2</v>
      </c>
      <c r="H31">
        <v>1.3787962303725899E-2</v>
      </c>
      <c r="I31">
        <v>0.14886181803814699</v>
      </c>
      <c r="J31">
        <v>2.0131611097285201E-2</v>
      </c>
      <c r="K31">
        <v>1.24099781700058E-2</v>
      </c>
      <c r="L31">
        <v>8.4568738940000096E-2</v>
      </c>
      <c r="M31">
        <v>9.6717782318598303E-2</v>
      </c>
      <c r="N31">
        <v>1.7545607858235499</v>
      </c>
      <c r="O31">
        <v>0.127077769361715</v>
      </c>
      <c r="P31">
        <v>9.3659506996687097E-2</v>
      </c>
      <c r="Q31" s="8">
        <f t="shared" si="1"/>
        <v>0.49325231277323256</v>
      </c>
      <c r="R31" s="8">
        <f t="shared" si="2"/>
        <v>10.144443021625431</v>
      </c>
      <c r="S31" s="8">
        <f t="shared" si="3"/>
        <v>0.43264666025600051</v>
      </c>
      <c r="T31" s="8">
        <f t="shared" si="4"/>
        <v>8.8417401993916833</v>
      </c>
    </row>
    <row r="32" spans="1:20" s="6" customFormat="1" x14ac:dyDescent="0.3">
      <c r="A32" s="16"/>
      <c r="B32" s="8">
        <v>0.5</v>
      </c>
      <c r="C32" s="8">
        <v>21</v>
      </c>
      <c r="D32" s="8">
        <f>C32*$B$8</f>
        <v>0.84</v>
      </c>
      <c r="E32" t="s">
        <v>51</v>
      </c>
      <c r="F32" s="8"/>
      <c r="G32">
        <v>1.2256499332501E-2</v>
      </c>
      <c r="H32">
        <v>1.45907826219454E-2</v>
      </c>
      <c r="I32">
        <v>0.148248917009382</v>
      </c>
      <c r="J32">
        <v>2.1173928729020599E-2</v>
      </c>
      <c r="K32">
        <v>1.29919981104218E-2</v>
      </c>
      <c r="L32">
        <v>8.5441231729999997E-2</v>
      </c>
      <c r="M32">
        <v>9.7593665122998302E-2</v>
      </c>
      <c r="N32">
        <v>1.66929605772141</v>
      </c>
      <c r="O32">
        <v>0.128419947862523</v>
      </c>
      <c r="P32">
        <v>9.4559045855833093E-2</v>
      </c>
      <c r="Q32" s="8">
        <f t="shared" si="1"/>
        <v>0.49874924347737271</v>
      </c>
      <c r="R32" s="8">
        <f t="shared" si="2"/>
        <v>10.298485679956791</v>
      </c>
      <c r="S32" s="8">
        <f t="shared" si="3"/>
        <v>0.43514860296915425</v>
      </c>
      <c r="T32" s="8">
        <f t="shared" si="4"/>
        <v>8.9308136336933632</v>
      </c>
    </row>
    <row r="33" spans="1:20" x14ac:dyDescent="0.3">
      <c r="A33" s="16"/>
      <c r="B33" s="8">
        <v>0.5</v>
      </c>
      <c r="C33" s="5">
        <v>22</v>
      </c>
      <c r="D33" s="5">
        <f>C33*$B$8</f>
        <v>0.88</v>
      </c>
      <c r="E33" t="s">
        <v>52</v>
      </c>
      <c r="F33" s="8"/>
      <c r="G33">
        <v>1.2832374478451199E-2</v>
      </c>
      <c r="H33">
        <v>1.5391437089351701E-2</v>
      </c>
      <c r="I33" s="18">
        <v>0.14811533087543699</v>
      </c>
      <c r="J33">
        <v>2.221150930228E-2</v>
      </c>
      <c r="K33">
        <v>1.35716596900215E-2</v>
      </c>
      <c r="L33">
        <v>8.6174845700000002E-2</v>
      </c>
      <c r="M33">
        <v>9.83321517705983E-2</v>
      </c>
      <c r="N33" s="18">
        <v>1.60945108393171</v>
      </c>
      <c r="O33">
        <v>0.12957471797887199</v>
      </c>
      <c r="P33">
        <v>9.5321752145188399E-2</v>
      </c>
      <c r="Q33" s="8">
        <f t="shared" si="1"/>
        <v>0.50408576891562018</v>
      </c>
      <c r="R33" s="8">
        <f t="shared" si="2"/>
        <v>10.439455692958818</v>
      </c>
      <c r="S33" s="8">
        <f t="shared" si="3"/>
        <v>0.43749368815905859</v>
      </c>
      <c r="T33" s="8">
        <f t="shared" si="4"/>
        <v>9.0070948931881762</v>
      </c>
    </row>
    <row r="34" spans="1:20" x14ac:dyDescent="0.3">
      <c r="A34" s="16"/>
      <c r="B34" s="7">
        <v>0.75</v>
      </c>
      <c r="C34" s="7">
        <v>3</v>
      </c>
      <c r="D34" s="7">
        <f t="shared" si="0"/>
        <v>0.12</v>
      </c>
      <c r="E34" s="7" t="s">
        <v>53</v>
      </c>
      <c r="F34" s="7"/>
      <c r="G34" s="7">
        <v>2.3819975588197199E-2</v>
      </c>
      <c r="H34" s="7">
        <v>3.5212064941253E-2</v>
      </c>
      <c r="I34" s="7">
        <v>2.4177526991157898</v>
      </c>
      <c r="J34" s="7">
        <v>4.5436159199964299E-2</v>
      </c>
      <c r="K34" s="7">
        <v>2.4170155090732798E-2</v>
      </c>
      <c r="L34" s="7">
        <v>0.11730820656</v>
      </c>
      <c r="M34" s="7">
        <v>0.20055227875699999</v>
      </c>
      <c r="N34" s="7">
        <v>28.854721656016601</v>
      </c>
      <c r="O34" s="7">
        <v>0.22137619163842201</v>
      </c>
      <c r="P34" s="7">
        <v>0.112628606403451</v>
      </c>
      <c r="Q34" s="7">
        <f t="shared" si="1"/>
        <v>1.3263112809215709</v>
      </c>
      <c r="R34" s="7">
        <f t="shared" si="2"/>
        <v>16.362767550399823</v>
      </c>
      <c r="S34" s="7">
        <f t="shared" si="3"/>
        <v>1.1554751810028734</v>
      </c>
      <c r="T34" s="7">
        <f t="shared" si="4"/>
        <v>13.561635880732521</v>
      </c>
    </row>
    <row r="35" spans="1:20" x14ac:dyDescent="0.3">
      <c r="A35" s="16"/>
      <c r="B35" s="8">
        <v>0.75</v>
      </c>
      <c r="C35" s="8">
        <v>4</v>
      </c>
      <c r="D35" s="8">
        <f t="shared" si="0"/>
        <v>0.16</v>
      </c>
      <c r="E35" s="8" t="s">
        <v>54</v>
      </c>
      <c r="F35" s="8"/>
      <c r="G35" s="8">
        <v>2.0053668710159001E-2</v>
      </c>
      <c r="H35" s="8">
        <v>2.82104452953327E-2</v>
      </c>
      <c r="I35" s="8">
        <v>1.9053860513743599</v>
      </c>
      <c r="J35" s="8">
        <v>3.7259812538861098E-2</v>
      </c>
      <c r="K35" s="8">
        <v>1.9802527428288901E-2</v>
      </c>
      <c r="L35" s="8">
        <v>9.8860211370000103E-2</v>
      </c>
      <c r="M35" s="8">
        <v>0.15108893871000001</v>
      </c>
      <c r="N35" s="8">
        <v>22.430093275333</v>
      </c>
      <c r="O35" s="8">
        <v>0.167880057711704</v>
      </c>
      <c r="P35" s="8">
        <v>8.8960730233031193E-2</v>
      </c>
      <c r="Q35" s="8">
        <f t="shared" si="1"/>
        <v>1.0368506312994332</v>
      </c>
      <c r="R35" s="8">
        <f t="shared" si="2"/>
        <v>12.72601881219623</v>
      </c>
      <c r="S35" s="8">
        <f t="shared" si="3"/>
        <v>0.89826891720873525</v>
      </c>
      <c r="T35" s="8">
        <f t="shared" si="4"/>
        <v>10.430223109463007</v>
      </c>
    </row>
    <row r="36" spans="1:20" x14ac:dyDescent="0.3">
      <c r="A36" s="16"/>
      <c r="B36" s="8">
        <v>0.75</v>
      </c>
      <c r="C36" s="8">
        <v>5</v>
      </c>
      <c r="D36" s="8">
        <f t="shared" si="0"/>
        <v>0.2</v>
      </c>
      <c r="E36" s="8" t="s">
        <v>55</v>
      </c>
      <c r="F36" s="8"/>
      <c r="G36" s="8">
        <v>1.49910062747045E-2</v>
      </c>
      <c r="H36" s="8">
        <v>2.2197132121620201E-2</v>
      </c>
      <c r="I36" s="8">
        <v>2.1079858039698398</v>
      </c>
      <c r="J36" s="8">
        <v>2.9637447206423501E-2</v>
      </c>
      <c r="K36" s="8">
        <v>1.47477377562858E-2</v>
      </c>
      <c r="L36" s="8">
        <v>8.6423225400000095E-2</v>
      </c>
      <c r="M36" s="8">
        <v>0.12600274563</v>
      </c>
      <c r="N36" s="8">
        <v>18.457956066048101</v>
      </c>
      <c r="O36" s="8">
        <v>0.138379458457807</v>
      </c>
      <c r="P36" s="8">
        <v>7.5447352009937796E-2</v>
      </c>
      <c r="Q36" s="8">
        <f t="shared" si="1"/>
        <v>0.86676950426235155</v>
      </c>
      <c r="R36" s="8">
        <f t="shared" si="2"/>
        <v>10.472057176980393</v>
      </c>
      <c r="S36" s="8">
        <f t="shared" si="3"/>
        <v>0.74840488803874416</v>
      </c>
      <c r="T36" s="8">
        <f t="shared" si="4"/>
        <v>8.6819332613261899</v>
      </c>
    </row>
    <row r="37" spans="1:20" x14ac:dyDescent="0.3">
      <c r="A37" s="16"/>
      <c r="B37" s="8">
        <v>0.75</v>
      </c>
      <c r="C37" s="8">
        <v>6</v>
      </c>
      <c r="D37" s="8">
        <f t="shared" si="0"/>
        <v>0.24</v>
      </c>
      <c r="E37" s="8" t="s">
        <v>56</v>
      </c>
      <c r="F37" s="8"/>
      <c r="G37" s="8">
        <v>1.18669636815943E-2</v>
      </c>
      <c r="H37" s="8">
        <v>1.64117937415829E-2</v>
      </c>
      <c r="I37" s="8">
        <v>1.7887779698486499</v>
      </c>
      <c r="J37" s="8">
        <v>2.3036710204323699E-2</v>
      </c>
      <c r="K37" s="8">
        <v>1.13481536557137E-2</v>
      </c>
      <c r="L37" s="8">
        <v>7.1284961699999996E-2</v>
      </c>
      <c r="M37" s="8">
        <v>9.5182824130000093E-2</v>
      </c>
      <c r="N37" s="8">
        <v>12.3229766942392</v>
      </c>
      <c r="O37" s="8">
        <v>0.105202195149386</v>
      </c>
      <c r="P37" s="8">
        <v>5.2565781678615003E-2</v>
      </c>
      <c r="Q37" s="8">
        <f t="shared" si="1"/>
        <v>0.63319596606321515</v>
      </c>
      <c r="R37" s="8">
        <f t="shared" si="2"/>
        <v>7.7846322603703353</v>
      </c>
      <c r="S37" s="8">
        <f t="shared" si="3"/>
        <v>0.53931227961900174</v>
      </c>
      <c r="T37" s="8">
        <f t="shared" si="4"/>
        <v>6.3967496799044401</v>
      </c>
    </row>
    <row r="38" spans="1:20" x14ac:dyDescent="0.3">
      <c r="A38" s="16"/>
      <c r="B38" s="8">
        <v>0.75</v>
      </c>
      <c r="C38" s="8">
        <v>7</v>
      </c>
      <c r="D38" s="8">
        <f t="shared" si="0"/>
        <v>0.28000000000000003</v>
      </c>
      <c r="E38" s="8" t="s">
        <v>57</v>
      </c>
      <c r="F38" s="8"/>
      <c r="G38" s="8">
        <v>9.5411040622083894E-3</v>
      </c>
      <c r="H38" s="8">
        <v>1.11581955617336E-2</v>
      </c>
      <c r="I38" s="8">
        <v>1.2207872297720299</v>
      </c>
      <c r="J38" s="8">
        <v>1.7056567723414299E-2</v>
      </c>
      <c r="K38" s="8">
        <v>9.6921730459523306E-3</v>
      </c>
      <c r="L38" s="8">
        <v>5.9918384550000002E-2</v>
      </c>
      <c r="M38" s="8">
        <v>6.6244530680000094E-2</v>
      </c>
      <c r="N38" s="8">
        <v>9.7413026062977099</v>
      </c>
      <c r="O38" s="8">
        <v>7.5214129348858696E-2</v>
      </c>
      <c r="P38" s="9">
        <v>4.2422152859750803E-2</v>
      </c>
      <c r="Q38" s="8">
        <f t="shared" si="1"/>
        <v>0.48257179837074066</v>
      </c>
      <c r="R38" s="8">
        <f t="shared" si="2"/>
        <v>5.8519307433345737</v>
      </c>
      <c r="S38" s="8">
        <f t="shared" si="3"/>
        <v>0.41381700135160954</v>
      </c>
      <c r="T38" s="8">
        <f t="shared" si="4"/>
        <v>4.7734584099095798</v>
      </c>
    </row>
    <row r="39" spans="1:20" x14ac:dyDescent="0.3">
      <c r="A39" s="16"/>
      <c r="B39" s="9">
        <v>0.75</v>
      </c>
      <c r="C39" s="9">
        <v>8</v>
      </c>
      <c r="D39" s="9">
        <f t="shared" si="0"/>
        <v>0.32</v>
      </c>
      <c r="E39" s="9" t="s">
        <v>58</v>
      </c>
      <c r="F39" s="8"/>
      <c r="G39" s="9">
        <v>8.7652640226132793E-3</v>
      </c>
      <c r="H39" s="8">
        <v>7.8731250672776504E-3</v>
      </c>
      <c r="I39" s="8">
        <v>0.950552593610136</v>
      </c>
      <c r="J39" s="8">
        <v>1.3793762830709801E-2</v>
      </c>
      <c r="K39" s="9">
        <v>9.2600159578070107E-3</v>
      </c>
      <c r="L39" s="9">
        <v>5.7260971070000097E-2</v>
      </c>
      <c r="M39" s="9">
        <v>4.8147916790000099E-2</v>
      </c>
      <c r="N39" s="8">
        <v>9.2359301587253597</v>
      </c>
      <c r="O39" s="9">
        <v>6.1583546003502701E-2</v>
      </c>
      <c r="P39" s="8">
        <v>4.5901651301016401E-2</v>
      </c>
      <c r="Q39" s="9">
        <f t="shared" si="1"/>
        <v>0.43037391626879556</v>
      </c>
      <c r="R39" s="9">
        <f t="shared" si="2"/>
        <v>5.2926741090117835</v>
      </c>
      <c r="S39" s="9">
        <f t="shared" si="3"/>
        <v>0.37409147591851932</v>
      </c>
      <c r="T39" s="9">
        <f t="shared" si="4"/>
        <v>4.3638868484823643</v>
      </c>
    </row>
    <row r="40" spans="1:20" x14ac:dyDescent="0.3">
      <c r="A40" s="16"/>
      <c r="B40" s="8">
        <v>0.75</v>
      </c>
      <c r="C40" s="8">
        <v>9</v>
      </c>
      <c r="D40" s="8">
        <f t="shared" si="0"/>
        <v>0.36</v>
      </c>
      <c r="E40" s="8" t="s">
        <v>59</v>
      </c>
      <c r="F40" s="8"/>
      <c r="G40" s="8">
        <v>8.7673163526042104E-3</v>
      </c>
      <c r="H40" s="9">
        <v>7.2246698151772603E-3</v>
      </c>
      <c r="I40" s="8">
        <v>0.82934026139748795</v>
      </c>
      <c r="J40" s="9">
        <v>1.33004375025797E-2</v>
      </c>
      <c r="K40" s="8">
        <v>9.3672257410570108E-3</v>
      </c>
      <c r="L40" s="8">
        <v>5.7546734810000097E-2</v>
      </c>
      <c r="M40" s="8">
        <v>5.9608101840000101E-2</v>
      </c>
      <c r="N40" s="8">
        <v>9.0092235025755993</v>
      </c>
      <c r="O40" s="8">
        <v>7.3308485342629903E-2</v>
      </c>
      <c r="P40" s="8">
        <v>5.6196781991551099E-2</v>
      </c>
      <c r="Q40" s="8">
        <f t="shared" si="1"/>
        <v>0.45703508474433596</v>
      </c>
      <c r="R40" s="8">
        <f t="shared" si="2"/>
        <v>6.155603355652203</v>
      </c>
      <c r="S40" s="8">
        <f t="shared" si="3"/>
        <v>0.40390071715218123</v>
      </c>
      <c r="T40" s="8">
        <f t="shared" si="4"/>
        <v>5.2431069386344404</v>
      </c>
    </row>
    <row r="41" spans="1:20" x14ac:dyDescent="0.3">
      <c r="A41" s="16"/>
      <c r="B41" s="8">
        <v>0.75</v>
      </c>
      <c r="C41" s="8">
        <v>10</v>
      </c>
      <c r="D41" s="8">
        <f t="shared" si="0"/>
        <v>0.4</v>
      </c>
      <c r="E41" s="8" t="s">
        <v>60</v>
      </c>
      <c r="F41" s="8"/>
      <c r="G41" s="8">
        <v>9.2620306947266608E-3</v>
      </c>
      <c r="H41" s="8">
        <v>8.0045097580714892E-3</v>
      </c>
      <c r="I41" s="8">
        <v>0.81081996696357606</v>
      </c>
      <c r="J41" s="8">
        <v>1.4296426622859701E-2</v>
      </c>
      <c r="K41" s="8">
        <v>9.8291799885653099E-3</v>
      </c>
      <c r="L41" s="8">
        <v>6.55943155300001E-2</v>
      </c>
      <c r="M41" s="8">
        <v>6.9519877430000099E-2</v>
      </c>
      <c r="N41" s="8">
        <v>9.2894962627674307</v>
      </c>
      <c r="O41" s="8">
        <v>8.6417497828222598E-2</v>
      </c>
      <c r="P41" s="8">
        <v>6.3930908406564693E-2</v>
      </c>
      <c r="Q41" s="8">
        <f t="shared" si="1"/>
        <v>0.50313851996043668</v>
      </c>
      <c r="R41" s="8">
        <f t="shared" si="2"/>
        <v>7.0494740233290614</v>
      </c>
      <c r="S41" s="8">
        <f t="shared" si="3"/>
        <v>0.44759489483178749</v>
      </c>
      <c r="T41" s="8">
        <f t="shared" si="4"/>
        <v>6.0787891676462911</v>
      </c>
    </row>
    <row r="42" spans="1:20" x14ac:dyDescent="0.3">
      <c r="A42" s="16"/>
      <c r="B42" s="8">
        <v>0.75</v>
      </c>
      <c r="C42" s="8">
        <v>11</v>
      </c>
      <c r="D42" s="8">
        <f t="shared" si="0"/>
        <v>0.44</v>
      </c>
      <c r="E42" s="8" t="s">
        <v>61</v>
      </c>
      <c r="F42" s="8"/>
      <c r="G42" s="8">
        <v>9.6040073848085005E-3</v>
      </c>
      <c r="H42" s="8">
        <v>8.8350838300619607E-3</v>
      </c>
      <c r="I42" s="9">
        <v>0.72717124972149305</v>
      </c>
      <c r="J42" s="8">
        <v>1.52149979720285E-2</v>
      </c>
      <c r="K42" s="8">
        <v>1.0302218821635799E-2</v>
      </c>
      <c r="L42" s="8">
        <v>7.3228359219999997E-2</v>
      </c>
      <c r="M42" s="8">
        <v>7.8917741779999995E-2</v>
      </c>
      <c r="N42" s="9">
        <v>8.6745301903925203</v>
      </c>
      <c r="O42" s="8">
        <v>9.8650131100094102E-2</v>
      </c>
      <c r="P42" s="8">
        <v>7.17115408060853E-2</v>
      </c>
      <c r="Q42" s="8">
        <f t="shared" si="1"/>
        <v>0.5305547263341962</v>
      </c>
      <c r="R42" s="8">
        <f t="shared" si="2"/>
        <v>7.900791806161541</v>
      </c>
      <c r="S42" s="8">
        <f t="shared" si="3"/>
        <v>0.47390688579217943</v>
      </c>
      <c r="T42" s="8">
        <f t="shared" si="4"/>
        <v>6.8750265214015762</v>
      </c>
    </row>
    <row r="43" spans="1:20" x14ac:dyDescent="0.3">
      <c r="A43" s="16"/>
      <c r="B43" s="8">
        <v>0.75</v>
      </c>
      <c r="C43" s="8">
        <v>12</v>
      </c>
      <c r="D43" s="8">
        <f t="shared" si="0"/>
        <v>0.48</v>
      </c>
      <c r="E43" s="8" t="s">
        <v>62</v>
      </c>
      <c r="F43" s="8"/>
      <c r="G43" s="8">
        <v>1.04944004926477E-2</v>
      </c>
      <c r="H43" s="8">
        <v>1.00229482939118E-2</v>
      </c>
      <c r="I43" s="8">
        <v>0.76563751556579795</v>
      </c>
      <c r="J43" s="8">
        <v>1.67874068448302E-2</v>
      </c>
      <c r="K43" s="8">
        <v>1.1070853715434301E-2</v>
      </c>
      <c r="L43" s="8">
        <v>8.0433130260000096E-2</v>
      </c>
      <c r="M43" s="8">
        <v>8.7568521499999899E-2</v>
      </c>
      <c r="N43" s="8">
        <v>8.9830718116279709</v>
      </c>
      <c r="O43" s="8">
        <v>0.11016439868032001</v>
      </c>
      <c r="P43" s="8">
        <v>7.9935412857380997E-2</v>
      </c>
      <c r="Q43" s="8">
        <f t="shared" si="1"/>
        <v>0.57662414822393748</v>
      </c>
      <c r="R43" s="8">
        <f t="shared" si="2"/>
        <v>8.7863817141503837</v>
      </c>
      <c r="S43" s="8">
        <f t="shared" si="3"/>
        <v>0.51488564335370091</v>
      </c>
      <c r="T43" s="8">
        <f t="shared" si="4"/>
        <v>7.6667061335304396</v>
      </c>
    </row>
    <row r="44" spans="1:20" x14ac:dyDescent="0.3">
      <c r="A44" s="16"/>
      <c r="B44" s="8">
        <v>0.75</v>
      </c>
      <c r="C44" s="8">
        <v>13</v>
      </c>
      <c r="D44" s="8">
        <f t="shared" si="0"/>
        <v>0.52</v>
      </c>
      <c r="E44" s="8" t="s">
        <v>63</v>
      </c>
      <c r="F44" s="8"/>
      <c r="G44" s="8">
        <v>1.1633422382895E-2</v>
      </c>
      <c r="H44" s="8">
        <v>1.1382198431674199E-2</v>
      </c>
      <c r="I44" s="8">
        <v>0.84771249846515995</v>
      </c>
      <c r="J44" s="8">
        <v>1.8699628370735601E-2</v>
      </c>
      <c r="K44" s="8">
        <v>1.20184697746942E-2</v>
      </c>
      <c r="L44" s="8">
        <v>8.6434721949999904E-2</v>
      </c>
      <c r="M44" s="8">
        <v>9.5303893090000105E-2</v>
      </c>
      <c r="N44" s="8">
        <v>9.6840002126744409</v>
      </c>
      <c r="O44" s="8">
        <v>0.120421424886572</v>
      </c>
      <c r="P44" s="8">
        <v>8.73471463178144E-2</v>
      </c>
      <c r="Q44" s="8">
        <f t="shared" si="1"/>
        <v>0.6270539678879099</v>
      </c>
      <c r="R44" s="8">
        <f t="shared" si="2"/>
        <v>9.6129919990660575</v>
      </c>
      <c r="S44" s="8">
        <f t="shared" si="3"/>
        <v>0.5585248747193865</v>
      </c>
      <c r="T44" s="8">
        <f t="shared" si="4"/>
        <v>8.3783499235654553</v>
      </c>
    </row>
    <row r="45" spans="1:20" x14ac:dyDescent="0.3">
      <c r="A45" s="16"/>
      <c r="B45" s="8">
        <v>0.75</v>
      </c>
      <c r="C45" s="8">
        <v>14</v>
      </c>
      <c r="D45" s="8">
        <f t="shared" si="0"/>
        <v>0.56000000000000005</v>
      </c>
      <c r="E45" s="8" t="s">
        <v>64</v>
      </c>
      <c r="F45" s="8"/>
      <c r="G45" s="8">
        <v>1.2531741478625799E-2</v>
      </c>
      <c r="H45" s="8">
        <v>1.26222486821019E-2</v>
      </c>
      <c r="I45" s="8">
        <v>0.86089359650907804</v>
      </c>
      <c r="J45" s="8">
        <v>2.0334064148246199E-2</v>
      </c>
      <c r="K45" s="8">
        <v>1.2848302361908599E-2</v>
      </c>
      <c r="L45" s="8">
        <v>9.1429829599999998E-2</v>
      </c>
      <c r="M45" s="8">
        <v>0.10208868979999999</v>
      </c>
      <c r="N45" s="8">
        <v>9.7309830191026805</v>
      </c>
      <c r="O45" s="8">
        <v>0.12931013903876201</v>
      </c>
      <c r="P45" s="8">
        <v>9.32561009654337E-2</v>
      </c>
      <c r="Q45" s="8">
        <f t="shared" si="1"/>
        <v>0.65928423698249727</v>
      </c>
      <c r="R45" s="8">
        <f t="shared" si="2"/>
        <v>10.303889508936988</v>
      </c>
      <c r="S45" s="8">
        <f t="shared" si="3"/>
        <v>0.58592245254319575</v>
      </c>
      <c r="T45" s="8">
        <f t="shared" si="4"/>
        <v>8.9705846774234281</v>
      </c>
    </row>
    <row r="46" spans="1:20" x14ac:dyDescent="0.3">
      <c r="A46" s="16"/>
      <c r="B46" s="8">
        <v>0.75</v>
      </c>
      <c r="C46" s="8">
        <v>15</v>
      </c>
      <c r="D46" s="8">
        <f t="shared" si="0"/>
        <v>0.6</v>
      </c>
      <c r="E46" s="8" t="s">
        <v>65</v>
      </c>
      <c r="F46" s="8"/>
      <c r="G46" s="8">
        <v>1.3420583491559701E-2</v>
      </c>
      <c r="H46" s="8">
        <v>1.3865993121815001E-2</v>
      </c>
      <c r="I46" s="8">
        <v>0.86668559720945804</v>
      </c>
      <c r="J46" s="8">
        <v>2.1963184027638701E-2</v>
      </c>
      <c r="K46" s="8">
        <v>1.3684187115190699E-2</v>
      </c>
      <c r="L46" s="8">
        <v>9.5882773400000093E-2</v>
      </c>
      <c r="M46" s="8">
        <v>0.10806918144</v>
      </c>
      <c r="N46" s="8">
        <v>9.7123284590173604</v>
      </c>
      <c r="O46" s="8">
        <v>0.13731875066885699</v>
      </c>
      <c r="P46" s="8">
        <v>9.8190039571729101E-2</v>
      </c>
      <c r="Q46" s="8">
        <f t="shared" si="1"/>
        <v>0.68703331973270887</v>
      </c>
      <c r="R46" s="8">
        <f t="shared" si="2"/>
        <v>10.920101906094986</v>
      </c>
      <c r="S46" s="8">
        <f t="shared" si="3"/>
        <v>0.60897285472558627</v>
      </c>
      <c r="T46" s="8">
        <f t="shared" si="4"/>
        <v>9.4881564534814427</v>
      </c>
    </row>
    <row r="47" spans="1:20" x14ac:dyDescent="0.3">
      <c r="A47" s="16"/>
      <c r="B47" s="8">
        <v>0.75</v>
      </c>
      <c r="C47" s="8">
        <v>16</v>
      </c>
      <c r="D47" s="8">
        <f t="shared" si="0"/>
        <v>0.64</v>
      </c>
      <c r="E47" s="8" t="s">
        <v>66</v>
      </c>
      <c r="F47" s="8"/>
      <c r="G47" s="8">
        <v>1.43175457731345E-2</v>
      </c>
      <c r="H47" s="8">
        <v>1.51611368667305E-2</v>
      </c>
      <c r="I47" s="8">
        <v>0.87036979723105001</v>
      </c>
      <c r="J47" s="8">
        <v>2.3644166461204399E-2</v>
      </c>
      <c r="K47" s="8">
        <v>1.4536607288743E-2</v>
      </c>
      <c r="L47" s="8">
        <v>9.9853396419999907E-2</v>
      </c>
      <c r="M47" s="8">
        <v>0.11330318451</v>
      </c>
      <c r="N47" s="8">
        <v>9.6647686025002297</v>
      </c>
      <c r="O47" s="8">
        <v>0.14438742645159999</v>
      </c>
      <c r="P47" s="8">
        <v>0.103015957124331</v>
      </c>
      <c r="Q47" s="8">
        <f t="shared" si="1"/>
        <v>0.71209227312434054</v>
      </c>
      <c r="R47" s="8">
        <f t="shared" si="2"/>
        <v>11.496915433926574</v>
      </c>
      <c r="S47" s="8">
        <f t="shared" si="3"/>
        <v>0.62924199806293091</v>
      </c>
      <c r="T47" s="8">
        <f t="shared" si="4"/>
        <v>9.9636081564600385</v>
      </c>
    </row>
    <row r="48" spans="1:20" x14ac:dyDescent="0.3">
      <c r="A48" s="16"/>
      <c r="B48" s="8">
        <v>0.75</v>
      </c>
      <c r="C48" s="8">
        <v>17</v>
      </c>
      <c r="D48" s="8">
        <f t="shared" si="0"/>
        <v>0.68</v>
      </c>
      <c r="E48" s="8" t="s">
        <v>67</v>
      </c>
      <c r="F48" s="8"/>
      <c r="G48" s="8">
        <v>1.5302392990726801E-2</v>
      </c>
      <c r="H48" s="8">
        <v>1.6509623268636999E-2</v>
      </c>
      <c r="I48" s="8">
        <v>0.89146970948311899</v>
      </c>
      <c r="J48" s="8">
        <v>2.5427432836700899E-2</v>
      </c>
      <c r="K48" s="8">
        <v>1.54618477395333E-2</v>
      </c>
      <c r="L48" s="8">
        <v>0.10336363316</v>
      </c>
      <c r="M48" s="8">
        <v>0.11799550055999999</v>
      </c>
      <c r="N48" s="8">
        <v>9.8015694233351294</v>
      </c>
      <c r="O48" s="8">
        <v>0.15077080135142401</v>
      </c>
      <c r="P48" s="8">
        <v>0.108480647611675</v>
      </c>
      <c r="Q48" s="8">
        <f t="shared" si="1"/>
        <v>0.73994061943097467</v>
      </c>
      <c r="R48" s="8">
        <f t="shared" si="2"/>
        <v>12.080280677538239</v>
      </c>
      <c r="S48" s="8">
        <f t="shared" si="3"/>
        <v>0.65168024098309896</v>
      </c>
      <c r="T48" s="8">
        <f t="shared" si="4"/>
        <v>10.43848582184396</v>
      </c>
    </row>
    <row r="49" spans="1:20" x14ac:dyDescent="0.3">
      <c r="A49" s="16"/>
      <c r="B49" s="8">
        <v>0.75</v>
      </c>
      <c r="C49" s="8">
        <v>18</v>
      </c>
      <c r="D49" s="8">
        <f t="shared" si="0"/>
        <v>0.72</v>
      </c>
      <c r="E49" s="8" t="s">
        <v>68</v>
      </c>
      <c r="F49" s="8"/>
      <c r="G49" s="8">
        <v>1.6148838094983301E-2</v>
      </c>
      <c r="H49" s="8">
        <v>1.78773025691739E-2</v>
      </c>
      <c r="I49" s="8">
        <v>0.87903751511277295</v>
      </c>
      <c r="J49" s="8">
        <v>2.7119278879818E-2</v>
      </c>
      <c r="K49" s="8">
        <v>1.63008266172085E-2</v>
      </c>
      <c r="L49" s="8">
        <v>0.10657930374000001</v>
      </c>
      <c r="M49" s="8">
        <v>0.12201857567</v>
      </c>
      <c r="N49" s="8">
        <v>9.6107848366908009</v>
      </c>
      <c r="O49" s="8">
        <v>0.15654111652927999</v>
      </c>
      <c r="P49" s="8">
        <v>0.11336072953375199</v>
      </c>
      <c r="Q49" s="8">
        <f t="shared" si="1"/>
        <v>0.75902790962248301</v>
      </c>
      <c r="R49" s="8">
        <f t="shared" si="2"/>
        <v>12.606110837597646</v>
      </c>
      <c r="S49" s="8">
        <f t="shared" si="3"/>
        <v>0.66623956457403199</v>
      </c>
      <c r="T49" s="8">
        <f t="shared" si="4"/>
        <v>10.863169778161678</v>
      </c>
    </row>
    <row r="50" spans="1:20" x14ac:dyDescent="0.3">
      <c r="A50" s="16"/>
      <c r="B50" s="8">
        <v>0.75</v>
      </c>
      <c r="C50" s="8">
        <v>19</v>
      </c>
      <c r="D50" s="8">
        <f t="shared" si="0"/>
        <v>0.76</v>
      </c>
      <c r="E50" s="8" t="s">
        <v>69</v>
      </c>
      <c r="F50" s="8"/>
      <c r="G50" s="8">
        <v>1.7005610118253599E-2</v>
      </c>
      <c r="H50" s="8">
        <v>1.91901698928157E-2</v>
      </c>
      <c r="I50" s="8">
        <v>0.84583869239402498</v>
      </c>
      <c r="J50" s="8">
        <v>2.87710749219822E-2</v>
      </c>
      <c r="K50" s="8">
        <v>1.7182323040961501E-2</v>
      </c>
      <c r="L50" s="8">
        <v>0.10947799682999999</v>
      </c>
      <c r="M50" s="8">
        <v>0.12554550171000001</v>
      </c>
      <c r="N50" s="8">
        <v>9.3974849737711796</v>
      </c>
      <c r="O50" s="8">
        <v>0.16177725511562599</v>
      </c>
      <c r="P50" s="8">
        <v>0.11779204882946299</v>
      </c>
      <c r="Q50" s="8">
        <f t="shared" si="1"/>
        <v>0.77552170478114135</v>
      </c>
      <c r="R50" s="8">
        <f t="shared" si="2"/>
        <v>13.092419966050123</v>
      </c>
      <c r="S50" s="8">
        <f t="shared" si="3"/>
        <v>0.67860985668408902</v>
      </c>
      <c r="T50" s="8">
        <f t="shared" si="4"/>
        <v>11.248378979483158</v>
      </c>
    </row>
    <row r="51" spans="1:20" x14ac:dyDescent="0.3">
      <c r="A51" s="16"/>
      <c r="B51" s="8">
        <v>0.75</v>
      </c>
      <c r="C51" s="8">
        <v>20</v>
      </c>
      <c r="D51" s="8">
        <f t="shared" si="0"/>
        <v>0.8</v>
      </c>
      <c r="E51" s="8" t="s">
        <v>70</v>
      </c>
      <c r="F51" s="8"/>
      <c r="G51" s="8">
        <v>1.7865049861287102E-2</v>
      </c>
      <c r="H51" s="8">
        <v>2.0571151568276401E-2</v>
      </c>
      <c r="I51" s="8">
        <v>0.82751393896204195</v>
      </c>
      <c r="J51" s="8">
        <v>3.0467674763312101E-2</v>
      </c>
      <c r="K51" s="8">
        <v>1.8054446542971E-2</v>
      </c>
      <c r="L51" s="8">
        <v>0.11198472977</v>
      </c>
      <c r="M51" s="8">
        <v>0.12859678267999999</v>
      </c>
      <c r="N51" s="8">
        <v>9.1761981536146493</v>
      </c>
      <c r="O51" s="8">
        <v>0.166324171050964</v>
      </c>
      <c r="P51" s="8">
        <v>0.121736594858259</v>
      </c>
      <c r="Q51" s="8">
        <f t="shared" si="1"/>
        <v>0.79019831453210454</v>
      </c>
      <c r="R51" s="8">
        <f t="shared" si="2"/>
        <v>13.533154573995057</v>
      </c>
      <c r="S51" s="8">
        <f t="shared" si="3"/>
        <v>0.68879714895522293</v>
      </c>
      <c r="T51" s="8">
        <f t="shared" si="4"/>
        <v>11.586492584607321</v>
      </c>
    </row>
    <row r="52" spans="1:20" x14ac:dyDescent="0.3">
      <c r="A52" s="16"/>
      <c r="B52" s="8">
        <v>0.75</v>
      </c>
      <c r="C52" s="8">
        <v>21</v>
      </c>
      <c r="D52" s="8">
        <f t="shared" si="0"/>
        <v>0.84</v>
      </c>
      <c r="E52" s="8" t="s">
        <v>71</v>
      </c>
      <c r="F52" s="8"/>
      <c r="G52" s="8">
        <v>1.8720418908353999E-2</v>
      </c>
      <c r="H52" s="8">
        <v>2.2026728855798101E-2</v>
      </c>
      <c r="I52" s="8">
        <v>0.82165217315954098</v>
      </c>
      <c r="J52" s="8">
        <v>3.2219543267942199E-2</v>
      </c>
      <c r="K52" s="8">
        <v>1.8946200481193099E-2</v>
      </c>
      <c r="L52" s="8">
        <v>0.11421096325000001</v>
      </c>
      <c r="M52" s="8">
        <v>0.13128030299999999</v>
      </c>
      <c r="N52" s="8">
        <v>8.9690029684157597</v>
      </c>
      <c r="O52" s="8">
        <v>0.17036100448253599</v>
      </c>
      <c r="P52" s="8">
        <v>0.124774744877682</v>
      </c>
      <c r="Q52" s="8">
        <f t="shared" si="1"/>
        <v>0.80341907527130596</v>
      </c>
      <c r="R52" s="8">
        <f t="shared" si="2"/>
        <v>13.920411391633252</v>
      </c>
      <c r="S52" s="8">
        <f t="shared" si="3"/>
        <v>0.69716564803021808</v>
      </c>
      <c r="T52" s="8">
        <f t="shared" si="4"/>
        <v>11.868045427376719</v>
      </c>
    </row>
    <row r="53" spans="1:20" x14ac:dyDescent="0.3">
      <c r="A53" s="16"/>
      <c r="B53" s="8">
        <v>0.75</v>
      </c>
      <c r="C53" s="8">
        <v>22</v>
      </c>
      <c r="D53" s="8">
        <f t="shared" si="0"/>
        <v>0.88</v>
      </c>
      <c r="E53" s="8" t="s">
        <v>72</v>
      </c>
      <c r="F53" s="8"/>
      <c r="G53" s="8">
        <v>1.9603630060436E-2</v>
      </c>
      <c r="H53" s="8">
        <v>2.3370635954091199E-2</v>
      </c>
      <c r="I53" s="8">
        <v>0.80675053306109001</v>
      </c>
      <c r="J53" s="8">
        <v>3.3909416623145103E-2</v>
      </c>
      <c r="K53" s="8">
        <v>1.9836903242858299E-2</v>
      </c>
      <c r="L53" s="8">
        <v>0.11615800858</v>
      </c>
      <c r="M53" s="8">
        <v>0.13364529610000001</v>
      </c>
      <c r="N53" s="8">
        <v>8.8058661822336397</v>
      </c>
      <c r="O53" s="8">
        <v>0.17396722157382699</v>
      </c>
      <c r="P53" s="8">
        <v>0.12694781063635799</v>
      </c>
      <c r="Q53" s="8">
        <f t="shared" si="1"/>
        <v>0.8152107341848509</v>
      </c>
      <c r="R53" s="8">
        <f t="shared" si="2"/>
        <v>14.253562807613189</v>
      </c>
      <c r="S53" s="8">
        <f t="shared" si="3"/>
        <v>0.70440969526018504</v>
      </c>
      <c r="T53" s="8">
        <f t="shared" si="4"/>
        <v>12.098077831755399</v>
      </c>
    </row>
    <row r="54" spans="1:20" x14ac:dyDescent="0.3">
      <c r="A54" s="16"/>
      <c r="B54" s="7">
        <v>1</v>
      </c>
      <c r="C54" s="7">
        <v>3</v>
      </c>
      <c r="D54" s="7">
        <f t="shared" si="0"/>
        <v>0.12</v>
      </c>
      <c r="E54" s="7" t="s">
        <v>73</v>
      </c>
      <c r="F54" s="7"/>
      <c r="G54" s="7">
        <v>5.78286316902323E-2</v>
      </c>
      <c r="H54" s="7">
        <v>8.7552235961780703E-2</v>
      </c>
      <c r="I54" s="7">
        <v>4.5828482998610101</v>
      </c>
      <c r="J54" s="7">
        <v>0.10890652448058501</v>
      </c>
      <c r="K54" s="7">
        <v>5.7692773657203503E-2</v>
      </c>
      <c r="L54" s="7">
        <v>0.24733370303999999</v>
      </c>
      <c r="M54" s="7">
        <v>0.352702142</v>
      </c>
      <c r="N54" s="7">
        <v>41.784663813643</v>
      </c>
      <c r="O54" s="7">
        <v>0.38466614577563801</v>
      </c>
      <c r="P54" s="7">
        <v>0.181926211584298</v>
      </c>
      <c r="Q54" s="7">
        <f t="shared" si="1"/>
        <v>2.2878741205287372</v>
      </c>
      <c r="R54" s="7">
        <f t="shared" si="2"/>
        <v>29.651372520844578</v>
      </c>
      <c r="S54" s="7">
        <f t="shared" si="3"/>
        <v>1.8959081627869367</v>
      </c>
      <c r="T54" s="7">
        <f t="shared" si="4"/>
        <v>22.955406278552239</v>
      </c>
    </row>
    <row r="55" spans="1:20" x14ac:dyDescent="0.3">
      <c r="A55" s="16"/>
      <c r="B55" s="8">
        <v>1</v>
      </c>
      <c r="C55" s="8">
        <v>4</v>
      </c>
      <c r="D55" s="8">
        <f t="shared" si="0"/>
        <v>0.16</v>
      </c>
      <c r="E55" s="8" t="s">
        <v>74</v>
      </c>
      <c r="F55" s="8"/>
      <c r="G55" s="8">
        <v>4.76160942211327E-2</v>
      </c>
      <c r="H55" s="8">
        <v>7.48946679794706E-2</v>
      </c>
      <c r="I55" s="8">
        <v>4.6664057741955496</v>
      </c>
      <c r="J55" s="8">
        <v>9.2490777004539296E-2</v>
      </c>
      <c r="K55" s="8">
        <v>4.9425174407378203E-2</v>
      </c>
      <c r="L55" s="8">
        <v>0.20882751464999999</v>
      </c>
      <c r="M55" s="8">
        <v>0.30288990616799999</v>
      </c>
      <c r="N55" s="8">
        <v>41.821413222115197</v>
      </c>
      <c r="O55" s="8">
        <v>0.33329518008023801</v>
      </c>
      <c r="P55" s="8">
        <v>0.16961401189733499</v>
      </c>
      <c r="Q55" s="8">
        <f t="shared" si="1"/>
        <v>2.0904188299648818</v>
      </c>
      <c r="R55" s="8">
        <f t="shared" si="2"/>
        <v>26.117551937002336</v>
      </c>
      <c r="S55" s="8">
        <f t="shared" si="3"/>
        <v>1.7445479713585736</v>
      </c>
      <c r="T55" s="8">
        <f t="shared" si="4"/>
        <v>20.408336222528121</v>
      </c>
    </row>
    <row r="56" spans="1:20" x14ac:dyDescent="0.3">
      <c r="A56" s="16"/>
      <c r="B56" s="8">
        <v>1</v>
      </c>
      <c r="C56" s="8">
        <v>5</v>
      </c>
      <c r="D56" s="8">
        <f t="shared" si="0"/>
        <v>0.2</v>
      </c>
      <c r="E56" s="8" t="s">
        <v>75</v>
      </c>
      <c r="F56" s="8"/>
      <c r="G56" s="8">
        <v>3.8663339690261603E-2</v>
      </c>
      <c r="H56" s="8">
        <v>6.2442487122248501E-2</v>
      </c>
      <c r="I56" s="8">
        <v>5.06130684816591</v>
      </c>
      <c r="J56" s="8">
        <v>7.7020823586866002E-2</v>
      </c>
      <c r="K56" s="8">
        <v>4.2155627623903298E-2</v>
      </c>
      <c r="L56" s="8">
        <v>0.17103324413000001</v>
      </c>
      <c r="M56" s="8">
        <v>0.266070618629</v>
      </c>
      <c r="N56" s="8">
        <v>38.954994283864202</v>
      </c>
      <c r="O56" s="8">
        <v>0.292968654095903</v>
      </c>
      <c r="P56" s="8">
        <v>0.161983890067394</v>
      </c>
      <c r="Q56" s="8">
        <f t="shared" si="1"/>
        <v>1.880568064248809</v>
      </c>
      <c r="R56" s="8">
        <f t="shared" si="2"/>
        <v>23.272451566683941</v>
      </c>
      <c r="S56" s="8">
        <f t="shared" si="3"/>
        <v>1.5719493172712979</v>
      </c>
      <c r="T56" s="8">
        <f t="shared" si="4"/>
        <v>18.470058930671478</v>
      </c>
    </row>
    <row r="57" spans="1:20" x14ac:dyDescent="0.3">
      <c r="A57" s="16"/>
      <c r="B57" s="8">
        <v>1</v>
      </c>
      <c r="C57" s="8">
        <v>6</v>
      </c>
      <c r="D57" s="8">
        <f t="shared" si="0"/>
        <v>0.24</v>
      </c>
      <c r="E57" s="8" t="s">
        <v>76</v>
      </c>
      <c r="F57" s="8"/>
      <c r="G57" s="8">
        <v>3.1492498355510198E-2</v>
      </c>
      <c r="H57" s="8">
        <v>5.0890722634446203E-2</v>
      </c>
      <c r="I57" s="8">
        <v>5.0488529419521102</v>
      </c>
      <c r="J57" s="8">
        <v>6.31113511172606E-2</v>
      </c>
      <c r="K57" s="8">
        <v>3.4926728511772101E-2</v>
      </c>
      <c r="L57" s="8">
        <v>0.13777584075999999</v>
      </c>
      <c r="M57" s="8">
        <v>0.229150271416</v>
      </c>
      <c r="N57" s="8">
        <v>35.730829080496399</v>
      </c>
      <c r="O57" s="8">
        <v>0.25050586811373798</v>
      </c>
      <c r="P57" s="8">
        <v>0.144363885668404</v>
      </c>
      <c r="Q57" s="8">
        <f t="shared" si="1"/>
        <v>1.6539568857851976</v>
      </c>
      <c r="R57" s="8">
        <f t="shared" si="2"/>
        <v>20.001009224130215</v>
      </c>
      <c r="S57" s="8">
        <f t="shared" si="3"/>
        <v>1.3854164778801421</v>
      </c>
      <c r="T57" s="8">
        <f t="shared" si="4"/>
        <v>16.044238396054478</v>
      </c>
    </row>
    <row r="58" spans="1:20" x14ac:dyDescent="0.3">
      <c r="A58" s="16"/>
      <c r="B58" s="8">
        <v>1</v>
      </c>
      <c r="C58" s="8">
        <v>7</v>
      </c>
      <c r="D58" s="8">
        <f t="shared" si="0"/>
        <v>0.28000000000000003</v>
      </c>
      <c r="E58" s="8" t="s">
        <v>77</v>
      </c>
      <c r="F58" s="8"/>
      <c r="G58" s="8">
        <v>2.6407003901892701E-2</v>
      </c>
      <c r="H58" s="8">
        <v>4.1068261991827101E-2</v>
      </c>
      <c r="I58" s="8">
        <v>4.6233296760311999</v>
      </c>
      <c r="J58" s="8">
        <v>5.19890048357479E-2</v>
      </c>
      <c r="K58" s="8">
        <v>2.8341630834272599E-2</v>
      </c>
      <c r="L58" s="8">
        <v>0.11344677448</v>
      </c>
      <c r="M58" s="8">
        <v>0.19389146328000001</v>
      </c>
      <c r="N58" s="8">
        <v>29.735286116071201</v>
      </c>
      <c r="O58" s="8">
        <v>0.20936353764238499</v>
      </c>
      <c r="P58" s="8">
        <v>0.121633014047866</v>
      </c>
      <c r="Q58" s="8">
        <f t="shared" si="1"/>
        <v>1.3858116630138979</v>
      </c>
      <c r="R58" s="8">
        <f t="shared" si="2"/>
        <v>16.692955883210821</v>
      </c>
      <c r="S58" s="8">
        <f t="shared" si="3"/>
        <v>1.1573134361982502</v>
      </c>
      <c r="T58" s="8">
        <f t="shared" si="4"/>
        <v>13.447453526309239</v>
      </c>
    </row>
    <row r="59" spans="1:20" x14ac:dyDescent="0.3">
      <c r="A59" s="16"/>
      <c r="B59" s="8">
        <v>1</v>
      </c>
      <c r="C59" s="8">
        <v>8</v>
      </c>
      <c r="D59" s="8">
        <f t="shared" si="0"/>
        <v>0.32</v>
      </c>
      <c r="E59" s="8" t="s">
        <v>78</v>
      </c>
      <c r="F59" s="8"/>
      <c r="G59" s="8">
        <v>2.1959953863405698E-2</v>
      </c>
      <c r="H59" s="8">
        <v>3.3472315878463998E-2</v>
      </c>
      <c r="I59" s="8">
        <v>4.1558628935615003</v>
      </c>
      <c r="J59" s="8">
        <v>4.3084159909440603E-2</v>
      </c>
      <c r="K59" s="8">
        <v>2.2928931154534701E-2</v>
      </c>
      <c r="L59" s="8">
        <v>9.9089245799999906E-2</v>
      </c>
      <c r="M59" s="8">
        <v>0.16354125499700001</v>
      </c>
      <c r="N59" s="8">
        <v>25.066063011898802</v>
      </c>
      <c r="O59" s="8">
        <v>0.17370111476755601</v>
      </c>
      <c r="P59" s="8">
        <v>0.100375920892655</v>
      </c>
      <c r="Q59" s="8">
        <f t="shared" si="1"/>
        <v>1.1681717180871634</v>
      </c>
      <c r="R59" s="8">
        <f t="shared" si="2"/>
        <v>13.807612597297096</v>
      </c>
      <c r="S59" s="8">
        <f t="shared" si="3"/>
        <v>0.9741928665272116</v>
      </c>
      <c r="T59" s="8">
        <f t="shared" si="4"/>
        <v>11.138075558436441</v>
      </c>
    </row>
    <row r="60" spans="1:20" x14ac:dyDescent="0.3">
      <c r="A60" s="16"/>
      <c r="B60" s="8">
        <v>1</v>
      </c>
      <c r="C60" s="8">
        <v>9</v>
      </c>
      <c r="D60" s="8">
        <f t="shared" si="0"/>
        <v>0.36</v>
      </c>
      <c r="E60" s="8" t="s">
        <v>79</v>
      </c>
      <c r="F60" s="8"/>
      <c r="G60" s="8">
        <v>1.9210343952386799E-2</v>
      </c>
      <c r="H60" s="8">
        <v>2.6862829830794799E-2</v>
      </c>
      <c r="I60" s="8">
        <v>3.6180321713188301</v>
      </c>
      <c r="J60" s="8">
        <v>3.6163095982519398E-2</v>
      </c>
      <c r="K60" s="8">
        <v>1.9288714327339598E-2</v>
      </c>
      <c r="L60" s="8">
        <v>8.3865742679999994E-2</v>
      </c>
      <c r="M60" s="8">
        <v>0.13676710844000001</v>
      </c>
      <c r="N60" s="8">
        <v>19.7382055408947</v>
      </c>
      <c r="O60" s="8">
        <v>0.143332933618039</v>
      </c>
      <c r="P60" s="8">
        <v>7.6035634869365404E-2</v>
      </c>
      <c r="Q60" s="8">
        <f t="shared" si="1"/>
        <v>0.9491696526570389</v>
      </c>
      <c r="R60" s="8">
        <f t="shared" si="2"/>
        <v>11.155872451473172</v>
      </c>
      <c r="S60" s="8">
        <f t="shared" si="3"/>
        <v>0.78449809473140519</v>
      </c>
      <c r="T60" s="8">
        <f t="shared" si="4"/>
        <v>8.912541409545776</v>
      </c>
    </row>
    <row r="61" spans="1:20" x14ac:dyDescent="0.3">
      <c r="A61" s="16"/>
      <c r="B61" s="8">
        <v>1</v>
      </c>
      <c r="C61" s="8">
        <v>10</v>
      </c>
      <c r="D61" s="8">
        <f t="shared" si="0"/>
        <v>0.4</v>
      </c>
      <c r="E61" s="8" t="s">
        <v>80</v>
      </c>
      <c r="F61" s="8"/>
      <c r="G61" s="8">
        <v>1.7454587248767001E-2</v>
      </c>
      <c r="H61" s="8">
        <v>2.20880719191766E-2</v>
      </c>
      <c r="I61" s="8">
        <v>3.2960447540680802</v>
      </c>
      <c r="J61" s="8">
        <v>3.12051925529826E-2</v>
      </c>
      <c r="K61" s="9">
        <v>1.7632315807708399E-2</v>
      </c>
      <c r="L61" s="9">
        <v>7.9681773189999902E-2</v>
      </c>
      <c r="M61" s="8">
        <v>0.11110724926</v>
      </c>
      <c r="N61" s="9">
        <v>18.6403557644066</v>
      </c>
      <c r="O61" s="8">
        <v>0.115613671391096</v>
      </c>
      <c r="P61" s="9">
        <v>7.06647120285952E-2</v>
      </c>
      <c r="Q61" s="8">
        <f t="shared" si="1"/>
        <v>0.84830998848190009</v>
      </c>
      <c r="R61" s="8">
        <f t="shared" si="2"/>
        <v>9.5577806372487171</v>
      </c>
      <c r="S61" s="9">
        <f t="shared" si="3"/>
        <v>0.70240298770169085</v>
      </c>
      <c r="T61" s="8">
        <f t="shared" si="4"/>
        <v>7.5812695695204475</v>
      </c>
    </row>
    <row r="62" spans="1:20" x14ac:dyDescent="0.3">
      <c r="A62" s="16"/>
      <c r="B62" s="9">
        <v>1</v>
      </c>
      <c r="C62" s="9">
        <v>11</v>
      </c>
      <c r="D62" s="9">
        <f t="shared" si="0"/>
        <v>0.44</v>
      </c>
      <c r="E62" s="9" t="s">
        <v>81</v>
      </c>
      <c r="F62" s="8"/>
      <c r="G62" s="9">
        <v>1.7319584512712701E-2</v>
      </c>
      <c r="H62" s="8">
        <v>2.0094133973324602E-2</v>
      </c>
      <c r="I62" s="8">
        <v>3.11586966620836</v>
      </c>
      <c r="J62" s="8">
        <v>2.95615282305298E-2</v>
      </c>
      <c r="K62" s="8">
        <v>1.77329641388781E-2</v>
      </c>
      <c r="L62" s="8">
        <v>8.6446046829999901E-2</v>
      </c>
      <c r="M62" s="9">
        <v>9.0028594732000006E-2</v>
      </c>
      <c r="N62" s="8">
        <v>19.5663242013954</v>
      </c>
      <c r="O62" s="9">
        <v>0.109220392382354</v>
      </c>
      <c r="P62" s="8">
        <v>7.5263699637611106E-2</v>
      </c>
      <c r="Q62" s="9">
        <f t="shared" si="1"/>
        <v>0.84154590900276272</v>
      </c>
      <c r="R62" s="9">
        <f t="shared" si="2"/>
        <v>9.4294949614010619</v>
      </c>
      <c r="S62" s="8">
        <f t="shared" si="3"/>
        <v>0.70245551340896495</v>
      </c>
      <c r="T62" s="9">
        <f t="shared" si="4"/>
        <v>7.5159623927294037</v>
      </c>
    </row>
    <row r="63" spans="1:20" x14ac:dyDescent="0.3">
      <c r="A63" s="16"/>
      <c r="B63" s="8">
        <v>1</v>
      </c>
      <c r="C63" s="8">
        <v>12</v>
      </c>
      <c r="D63" s="8">
        <f t="shared" si="0"/>
        <v>0.48</v>
      </c>
      <c r="E63" s="8" t="s">
        <v>82</v>
      </c>
      <c r="F63" s="8"/>
      <c r="G63" s="8">
        <v>1.7634325380269902E-2</v>
      </c>
      <c r="H63" s="9">
        <v>1.87947404608939E-2</v>
      </c>
      <c r="I63" s="9">
        <v>2.5973717184386702</v>
      </c>
      <c r="J63" s="9">
        <v>2.8585784578537301E-2</v>
      </c>
      <c r="K63" s="8">
        <v>1.8436749951476799E-2</v>
      </c>
      <c r="L63" s="8">
        <v>9.3415498730000004E-2</v>
      </c>
      <c r="M63" s="8">
        <v>9.3701362610000102E-2</v>
      </c>
      <c r="N63" s="8">
        <v>21.025648244517701</v>
      </c>
      <c r="O63" s="8">
        <v>0.122137783710311</v>
      </c>
      <c r="P63" s="8">
        <v>8.5757439804682298E-2</v>
      </c>
      <c r="Q63" s="8">
        <f t="shared" si="1"/>
        <v>0.89076316284410895</v>
      </c>
      <c r="R63" s="8">
        <f t="shared" si="2"/>
        <v>10.36163011284747</v>
      </c>
      <c r="S63" s="8">
        <f t="shared" si="3"/>
        <v>0.76197887408799314</v>
      </c>
      <c r="T63" s="8">
        <f t="shared" si="4"/>
        <v>8.4625956562929296</v>
      </c>
    </row>
    <row r="64" spans="1:20" x14ac:dyDescent="0.3">
      <c r="A64" s="16"/>
      <c r="B64" s="8">
        <v>1</v>
      </c>
      <c r="C64" s="8">
        <v>13</v>
      </c>
      <c r="D64" s="8">
        <f t="shared" si="0"/>
        <v>0.52</v>
      </c>
      <c r="E64" s="8" t="s">
        <v>83</v>
      </c>
      <c r="F64" s="8"/>
      <c r="G64" s="8">
        <v>1.8976061108004701E-2</v>
      </c>
      <c r="H64" s="8">
        <v>1.8927799401240598E-2</v>
      </c>
      <c r="I64" s="8">
        <v>2.6477617835751501</v>
      </c>
      <c r="J64" s="8">
        <v>2.9398708690831998E-2</v>
      </c>
      <c r="K64" s="8">
        <v>1.9981822683052999E-2</v>
      </c>
      <c r="L64" s="8">
        <v>9.9564790729999894E-2</v>
      </c>
      <c r="M64" s="8">
        <v>0.10117709637</v>
      </c>
      <c r="N64" s="8">
        <v>22.830341706969499</v>
      </c>
      <c r="O64" s="8">
        <v>0.13391435374848601</v>
      </c>
      <c r="P64" s="8">
        <v>9.3397831303016599E-2</v>
      </c>
      <c r="Q64" s="8">
        <f t="shared" si="1"/>
        <v>0.96001525710849689</v>
      </c>
      <c r="R64" s="8">
        <f t="shared" si="2"/>
        <v>11.24557937424505</v>
      </c>
      <c r="S64" s="8">
        <f t="shared" si="3"/>
        <v>0.82651870429350272</v>
      </c>
      <c r="T64" s="8">
        <f t="shared" si="4"/>
        <v>9.2518732549169034</v>
      </c>
    </row>
    <row r="65" spans="1:20" x14ac:dyDescent="0.3">
      <c r="A65" s="16"/>
      <c r="B65" s="8">
        <v>1</v>
      </c>
      <c r="C65" s="8">
        <v>14</v>
      </c>
      <c r="D65" s="8">
        <f t="shared" si="0"/>
        <v>0.56000000000000005</v>
      </c>
      <c r="E65" s="8" t="s">
        <v>84</v>
      </c>
      <c r="F65" s="8"/>
      <c r="G65" s="8">
        <v>1.9952453953964801E-2</v>
      </c>
      <c r="H65" s="8">
        <v>2.0250990968821801E-2</v>
      </c>
      <c r="I65" s="8">
        <v>2.6808445401315701</v>
      </c>
      <c r="J65" s="8">
        <v>3.1128005539049802E-2</v>
      </c>
      <c r="K65" s="8">
        <v>2.0990221242416101E-2</v>
      </c>
      <c r="L65" s="8">
        <v>0.10640561581000001</v>
      </c>
      <c r="M65" s="8">
        <v>0.110811494290999</v>
      </c>
      <c r="N65" s="8">
        <v>23.1803225984271</v>
      </c>
      <c r="O65" s="8">
        <v>0.14552705784033401</v>
      </c>
      <c r="P65" s="8">
        <v>0.100553718598171</v>
      </c>
      <c r="Q65" s="8">
        <f t="shared" si="1"/>
        <v>1.006982073220166</v>
      </c>
      <c r="R65" s="8">
        <f t="shared" si="2"/>
        <v>12.108505134789398</v>
      </c>
      <c r="S65" s="8">
        <f t="shared" si="3"/>
        <v>0.86787083755650429</v>
      </c>
      <c r="T65" s="8">
        <f t="shared" si="4"/>
        <v>10.005060237946999</v>
      </c>
    </row>
    <row r="66" spans="1:20" x14ac:dyDescent="0.3">
      <c r="A66" s="16"/>
      <c r="B66" s="8">
        <v>1</v>
      </c>
      <c r="C66" s="8">
        <v>15</v>
      </c>
      <c r="D66" s="8">
        <f t="shared" si="0"/>
        <v>0.6</v>
      </c>
      <c r="E66" s="8" t="s">
        <v>85</v>
      </c>
      <c r="F66" s="8"/>
      <c r="G66" s="8">
        <v>2.13895742156732E-2</v>
      </c>
      <c r="H66" s="8">
        <v>2.22714393331165E-2</v>
      </c>
      <c r="I66" s="8">
        <v>2.7630345607292899</v>
      </c>
      <c r="J66" s="8">
        <v>3.36809678357778E-2</v>
      </c>
      <c r="K66" s="8">
        <v>2.2438819663273799E-2</v>
      </c>
      <c r="L66" s="8">
        <v>0.11338782309999999</v>
      </c>
      <c r="M66" s="8">
        <v>0.12170458584999901</v>
      </c>
      <c r="N66" s="8">
        <v>23.673631820693402</v>
      </c>
      <c r="O66" s="8">
        <v>0.15686674788676899</v>
      </c>
      <c r="P66" s="8">
        <v>0.107314561630557</v>
      </c>
      <c r="Q66" s="8">
        <f t="shared" si="1"/>
        <v>1.0604613911222873</v>
      </c>
      <c r="R66" s="8">
        <f t="shared" si="2"/>
        <v>12.996606629297952</v>
      </c>
      <c r="S66" s="8">
        <f t="shared" si="3"/>
        <v>0.91245653964332474</v>
      </c>
      <c r="T66" s="8">
        <f t="shared" si="4"/>
        <v>10.732525509163438</v>
      </c>
    </row>
    <row r="67" spans="1:20" x14ac:dyDescent="0.3">
      <c r="A67" s="16"/>
      <c r="B67" s="8">
        <v>1</v>
      </c>
      <c r="C67" s="8">
        <v>16</v>
      </c>
      <c r="D67" s="8">
        <f t="shared" si="0"/>
        <v>0.64</v>
      </c>
      <c r="E67" s="8" t="s">
        <v>86</v>
      </c>
      <c r="F67" s="8"/>
      <c r="G67" s="8">
        <v>2.2948835731816501E-2</v>
      </c>
      <c r="H67" s="8">
        <v>2.5011377368351701E-2</v>
      </c>
      <c r="I67" s="8">
        <v>2.86078608327057</v>
      </c>
      <c r="J67" s="8">
        <v>3.6838681870049003E-2</v>
      </c>
      <c r="K67" s="8">
        <v>2.412761752831E-2</v>
      </c>
      <c r="L67" s="8">
        <v>0.12041163445</v>
      </c>
      <c r="M67" s="8">
        <v>0.13013781607199901</v>
      </c>
      <c r="N67" s="8">
        <v>24.454530444745401</v>
      </c>
      <c r="O67" s="8">
        <v>0.16805103127242399</v>
      </c>
      <c r="P67" s="8">
        <v>0.11490177832804301</v>
      </c>
      <c r="Q67" s="8">
        <f t="shared" si="1"/>
        <v>1.1191709822592979</v>
      </c>
      <c r="R67" s="8">
        <f t="shared" si="2"/>
        <v>13.947461243808361</v>
      </c>
      <c r="S67" s="8">
        <f t="shared" si="3"/>
        <v>0.96031433341246641</v>
      </c>
      <c r="T67" s="8">
        <f t="shared" si="4"/>
        <v>11.48883721333468</v>
      </c>
    </row>
    <row r="68" spans="1:20" x14ac:dyDescent="0.3">
      <c r="A68" s="16"/>
      <c r="B68" s="8">
        <v>1</v>
      </c>
      <c r="C68" s="8">
        <v>17</v>
      </c>
      <c r="D68" s="8">
        <f t="shared" si="0"/>
        <v>0.68</v>
      </c>
      <c r="E68" s="8" t="s">
        <v>87</v>
      </c>
      <c r="F68" s="8"/>
      <c r="G68" s="8">
        <v>2.4497051155041E-2</v>
      </c>
      <c r="H68" s="8">
        <v>2.7208222949701402E-2</v>
      </c>
      <c r="I68" s="8">
        <v>2.8847928124563298</v>
      </c>
      <c r="J68" s="8">
        <v>3.9726265752863602E-2</v>
      </c>
      <c r="K68" s="8">
        <v>2.5648698173922901E-2</v>
      </c>
      <c r="L68" s="8">
        <v>0.12597548961999999</v>
      </c>
      <c r="M68" s="8">
        <v>0.137312710284999</v>
      </c>
      <c r="N68" s="8">
        <v>24.763911955874601</v>
      </c>
      <c r="O68" s="8">
        <v>0.17749081133323699</v>
      </c>
      <c r="P68" s="8">
        <v>0.12175204391144601</v>
      </c>
      <c r="Q68" s="8">
        <f t="shared" si="1"/>
        <v>1.1621722253004414</v>
      </c>
      <c r="R68" s="8">
        <f t="shared" si="2"/>
        <v>14.777737139706471</v>
      </c>
      <c r="S68" s="8">
        <f t="shared" si="3"/>
        <v>0.99474285445368238</v>
      </c>
      <c r="T68" s="8">
        <f t="shared" si="4"/>
        <v>12.142598929508921</v>
      </c>
    </row>
    <row r="69" spans="1:20" x14ac:dyDescent="0.3">
      <c r="A69" s="16"/>
      <c r="B69" s="8">
        <v>1</v>
      </c>
      <c r="C69" s="8">
        <v>18</v>
      </c>
      <c r="D69" s="8">
        <f t="shared" si="0"/>
        <v>0.72</v>
      </c>
      <c r="E69" s="8" t="s">
        <v>88</v>
      </c>
      <c r="F69" s="8"/>
      <c r="G69" s="8">
        <v>2.6081203868420201E-2</v>
      </c>
      <c r="H69" s="8">
        <v>2.94610410888573E-2</v>
      </c>
      <c r="I69" s="8">
        <v>2.8795839917668302</v>
      </c>
      <c r="J69" s="8">
        <v>4.25575567426544E-2</v>
      </c>
      <c r="K69" s="8">
        <v>2.7153547364883301E-2</v>
      </c>
      <c r="L69" s="8">
        <v>0.13054907322000001</v>
      </c>
      <c r="M69" s="8">
        <v>0.14367301762099899</v>
      </c>
      <c r="N69" s="8">
        <v>24.531476358788002</v>
      </c>
      <c r="O69" s="8">
        <v>0.18553053313693299</v>
      </c>
      <c r="P69" s="8">
        <v>0.12874151790346899</v>
      </c>
      <c r="Q69" s="8">
        <f t="shared" si="1"/>
        <v>1.1921607455262691</v>
      </c>
      <c r="R69" s="8">
        <f t="shared" si="2"/>
        <v>15.550691507749608</v>
      </c>
      <c r="S69" s="8">
        <f t="shared" si="3"/>
        <v>1.0166491747174016</v>
      </c>
      <c r="T69" s="8">
        <f t="shared" si="4"/>
        <v>12.742144054750479</v>
      </c>
    </row>
    <row r="70" spans="1:20" x14ac:dyDescent="0.3">
      <c r="A70" s="16"/>
      <c r="B70" s="8">
        <v>1</v>
      </c>
      <c r="C70" s="8">
        <v>19</v>
      </c>
      <c r="D70" s="8">
        <f t="shared" si="0"/>
        <v>0.76</v>
      </c>
      <c r="E70" s="8" t="s">
        <v>89</v>
      </c>
      <c r="F70" s="8"/>
      <c r="G70" s="8">
        <v>2.7751681166978601E-2</v>
      </c>
      <c r="H70" s="8">
        <v>3.1970822068621799E-2</v>
      </c>
      <c r="I70" s="8">
        <v>2.8841162357086199</v>
      </c>
      <c r="J70" s="8">
        <v>4.5560157555113903E-2</v>
      </c>
      <c r="K70" s="8">
        <v>2.8829999228807999E-2</v>
      </c>
      <c r="L70" s="8">
        <v>0.13494515419</v>
      </c>
      <c r="M70" s="8">
        <v>0.149483233689999</v>
      </c>
      <c r="N70" s="8">
        <v>24.3042143288605</v>
      </c>
      <c r="O70" s="8">
        <v>0.192979262651962</v>
      </c>
      <c r="P70" s="8">
        <v>0.13590214307972501</v>
      </c>
      <c r="Q70" s="8">
        <f t="shared" si="1"/>
        <v>1.221948340103548</v>
      </c>
      <c r="R70" s="8">
        <f t="shared" si="2"/>
        <v>16.320672855213292</v>
      </c>
      <c r="S70" s="8">
        <f t="shared" si="3"/>
        <v>1.0374983557606856</v>
      </c>
      <c r="T70" s="8">
        <f t="shared" si="4"/>
        <v>13.324931654127079</v>
      </c>
    </row>
    <row r="71" spans="1:20" x14ac:dyDescent="0.3">
      <c r="A71" s="16"/>
      <c r="B71" s="8">
        <v>1</v>
      </c>
      <c r="C71" s="8">
        <v>20</v>
      </c>
      <c r="D71" s="8">
        <f t="shared" si="0"/>
        <v>0.8</v>
      </c>
      <c r="E71" s="8" t="s">
        <v>90</v>
      </c>
      <c r="F71" s="8"/>
      <c r="G71" s="8">
        <v>2.92118950026771E-2</v>
      </c>
      <c r="H71" s="8">
        <v>3.4150458481343203E-2</v>
      </c>
      <c r="I71" s="8">
        <v>2.7927642824269601</v>
      </c>
      <c r="J71" s="8">
        <v>4.8271429247245597E-2</v>
      </c>
      <c r="K71" s="8">
        <v>3.02399449217058E-2</v>
      </c>
      <c r="L71" s="8">
        <v>0.13904583454</v>
      </c>
      <c r="M71" s="8">
        <v>0.15469105541699901</v>
      </c>
      <c r="N71" s="8">
        <v>23.897918364480301</v>
      </c>
      <c r="O71" s="8">
        <v>0.199786426510421</v>
      </c>
      <c r="P71" s="8">
        <v>0.14185700639971799</v>
      </c>
      <c r="Q71" s="8">
        <f t="shared" si="1"/>
        <v>1.2430943423135565</v>
      </c>
      <c r="R71" s="8">
        <f t="shared" si="2"/>
        <v>16.992528399880996</v>
      </c>
      <c r="S71" s="8">
        <f t="shared" si="3"/>
        <v>1.0524776827001374</v>
      </c>
      <c r="T71" s="8">
        <f t="shared" si="4"/>
        <v>13.83257626033876</v>
      </c>
    </row>
    <row r="72" spans="1:20" x14ac:dyDescent="0.3">
      <c r="A72" s="16"/>
      <c r="B72" s="8">
        <v>1</v>
      </c>
      <c r="C72" s="8">
        <v>21</v>
      </c>
      <c r="D72" s="8">
        <f t="shared" si="0"/>
        <v>0.84</v>
      </c>
      <c r="E72" s="8" t="s">
        <v>91</v>
      </c>
      <c r="F72" s="8"/>
      <c r="G72" s="8">
        <v>3.03781468703106E-2</v>
      </c>
      <c r="H72" s="8">
        <v>3.6342807601095997E-2</v>
      </c>
      <c r="I72" s="8">
        <v>2.7262897046687602</v>
      </c>
      <c r="J72" s="8">
        <v>5.0748334565928199E-2</v>
      </c>
      <c r="K72" s="8">
        <v>3.1597149449563502E-2</v>
      </c>
      <c r="L72" s="8">
        <v>0.1426525116</v>
      </c>
      <c r="M72" s="8">
        <v>0.15932174026999901</v>
      </c>
      <c r="N72" s="8">
        <v>23.892428574351001</v>
      </c>
      <c r="O72" s="8">
        <v>0.20593508392951301</v>
      </c>
      <c r="P72" s="8">
        <v>0.14543070134132799</v>
      </c>
      <c r="Q72" s="8">
        <f t="shared" si="1"/>
        <v>1.266990752257432</v>
      </c>
      <c r="R72" s="8">
        <f t="shared" si="2"/>
        <v>17.534284482105186</v>
      </c>
      <c r="S72" s="8">
        <f t="shared" si="3"/>
        <v>1.0703415820608397</v>
      </c>
      <c r="T72" s="8">
        <f t="shared" si="4"/>
        <v>14.22143202880164</v>
      </c>
    </row>
    <row r="73" spans="1:20" x14ac:dyDescent="0.3">
      <c r="A73" s="16"/>
      <c r="B73" s="8">
        <v>1</v>
      </c>
      <c r="C73" s="8">
        <v>22</v>
      </c>
      <c r="D73" s="8">
        <f t="shared" si="0"/>
        <v>0.88</v>
      </c>
      <c r="E73" s="8" t="s">
        <v>92</v>
      </c>
      <c r="F73" s="8"/>
      <c r="G73" s="8">
        <v>3.1438411084050898E-2</v>
      </c>
      <c r="H73" s="8">
        <v>3.8140338615478601E-2</v>
      </c>
      <c r="I73" s="8">
        <v>2.7222493720892098</v>
      </c>
      <c r="J73" s="8">
        <v>5.29188048840597E-2</v>
      </c>
      <c r="K73" s="8">
        <v>3.2711565120219097E-2</v>
      </c>
      <c r="L73" s="8">
        <v>0.14580345153999999</v>
      </c>
      <c r="M73" s="8">
        <v>0.163644120096999</v>
      </c>
      <c r="N73" s="8">
        <v>23.508344248637702</v>
      </c>
      <c r="O73" s="8">
        <v>0.21139422325423601</v>
      </c>
      <c r="P73" s="8">
        <v>0.14890303177005099</v>
      </c>
      <c r="Q73" s="8">
        <f t="shared" si="1"/>
        <v>1.2827641697993997</v>
      </c>
      <c r="R73" s="8">
        <f t="shared" si="2"/>
        <v>18.020229090516352</v>
      </c>
      <c r="S73" s="8">
        <f t="shared" si="3"/>
        <v>1.0800428354922864</v>
      </c>
      <c r="T73" s="8">
        <f t="shared" si="4"/>
        <v>14.576009404503878</v>
      </c>
    </row>
    <row r="74" spans="1:20" x14ac:dyDescent="0.3">
      <c r="A74" s="16"/>
      <c r="B74" s="8">
        <v>1</v>
      </c>
      <c r="C74" s="8">
        <v>23</v>
      </c>
      <c r="D74" s="8">
        <f t="shared" si="0"/>
        <v>0.92</v>
      </c>
      <c r="E74" s="8" t="s">
        <v>93</v>
      </c>
      <c r="F74" s="8"/>
      <c r="G74" s="8">
        <v>3.2225125746486602E-2</v>
      </c>
      <c r="H74" s="8">
        <v>3.9925616578995397E-2</v>
      </c>
      <c r="I74" s="8">
        <v>2.80720549195064</v>
      </c>
      <c r="J74" s="8">
        <v>5.48753641931949E-2</v>
      </c>
      <c r="K74" s="8">
        <v>3.3815368798440999E-2</v>
      </c>
      <c r="L74" s="8">
        <v>0.14804625511</v>
      </c>
      <c r="M74" s="8">
        <v>0.167438715695999</v>
      </c>
      <c r="N74" s="8">
        <v>23.8021440794227</v>
      </c>
      <c r="O74" s="8">
        <v>0.21605091382137001</v>
      </c>
      <c r="P74" s="8">
        <v>0.15314574861811101</v>
      </c>
      <c r="Q74" s="8">
        <f t="shared" si="1"/>
        <v>1.3099438703972044</v>
      </c>
      <c r="R74" s="8">
        <f t="shared" si="2"/>
        <v>18.501264121978519</v>
      </c>
      <c r="S74" s="8">
        <f t="shared" si="3"/>
        <v>1.1001074164654807</v>
      </c>
      <c r="T74" s="8">
        <f t="shared" si="4"/>
        <v>14.934036810867241</v>
      </c>
    </row>
    <row r="75" spans="1:20" x14ac:dyDescent="0.3">
      <c r="A75" s="16"/>
      <c r="B75" s="8">
        <v>1</v>
      </c>
      <c r="C75" s="8">
        <v>24</v>
      </c>
      <c r="D75" s="8">
        <f t="shared" si="0"/>
        <v>0.96</v>
      </c>
      <c r="E75" s="8" t="s">
        <v>94</v>
      </c>
      <c r="F75" s="8"/>
      <c r="G75" s="8">
        <v>3.3502991256015899E-2</v>
      </c>
      <c r="H75" s="8">
        <v>4.1565982734086897E-2</v>
      </c>
      <c r="I75" s="8">
        <v>2.8245219910016202</v>
      </c>
      <c r="J75" s="8">
        <v>5.69517503327912E-2</v>
      </c>
      <c r="K75" s="8">
        <v>3.5314774895374698E-2</v>
      </c>
      <c r="L75" s="8">
        <v>0.15046310425000001</v>
      </c>
      <c r="M75" s="8">
        <v>0.170850411056999</v>
      </c>
      <c r="N75" s="8">
        <v>23.898750504031302</v>
      </c>
      <c r="O75" s="8">
        <v>0.220443362709733</v>
      </c>
      <c r="P75" s="8">
        <v>0.15743602836023701</v>
      </c>
      <c r="Q75" s="8">
        <f t="shared" si="1"/>
        <v>1.3329374975412023</v>
      </c>
      <c r="R75" s="8">
        <f t="shared" si="2"/>
        <v>18.99240028870382</v>
      </c>
      <c r="S75" s="8">
        <f t="shared" si="3"/>
        <v>1.1163047897849696</v>
      </c>
      <c r="T75" s="8">
        <f t="shared" si="4"/>
        <v>15.282020396162</v>
      </c>
    </row>
    <row r="76" spans="1:20" x14ac:dyDescent="0.3">
      <c r="A76" s="16" t="s">
        <v>15</v>
      </c>
      <c r="B76" s="7">
        <v>0.5</v>
      </c>
      <c r="C76" s="7">
        <v>3</v>
      </c>
      <c r="D76" s="7">
        <f t="shared" si="0"/>
        <v>0.12</v>
      </c>
      <c r="E76" s="7" t="s">
        <v>113</v>
      </c>
      <c r="F76" s="7"/>
      <c r="G76" s="7">
        <v>7.6791154992067196E-3</v>
      </c>
      <c r="H76" s="7">
        <v>8.5553332336256293E-3</v>
      </c>
      <c r="I76" s="7">
        <v>0.85458166702270899</v>
      </c>
      <c r="J76" s="7">
        <v>1.2322108157839099E-2</v>
      </c>
      <c r="K76" s="7">
        <v>8.3391233277789901E-3</v>
      </c>
      <c r="L76" s="7">
        <v>5.6841168399999899E-2</v>
      </c>
      <c r="M76" s="7">
        <v>6.3249044419999997E-2</v>
      </c>
      <c r="N76" s="7">
        <v>8.4714851415714705</v>
      </c>
      <c r="O76" s="7">
        <v>7.8990351063384201E-2</v>
      </c>
      <c r="P76" s="7">
        <v>5.3549081357138699E-2</v>
      </c>
      <c r="Q76" s="7">
        <f t="shared" si="1"/>
        <v>0.45229589752990151</v>
      </c>
      <c r="R76" s="7">
        <f t="shared" si="2"/>
        <v>6.1931347850740108</v>
      </c>
      <c r="S76" s="7">
        <f t="shared" si="3"/>
        <v>0.40048495349472291</v>
      </c>
      <c r="T76" s="7">
        <f t="shared" si="4"/>
        <v>5.3607194201225958</v>
      </c>
    </row>
    <row r="77" spans="1:20" s="6" customFormat="1" x14ac:dyDescent="0.3">
      <c r="A77" s="16"/>
      <c r="B77" s="6">
        <v>0.5</v>
      </c>
      <c r="C77" s="6">
        <v>4</v>
      </c>
      <c r="D77" s="6">
        <f t="shared" si="0"/>
        <v>0.16</v>
      </c>
      <c r="E77" s="8" t="s">
        <v>114</v>
      </c>
      <c r="F77" s="8"/>
      <c r="G77" s="8">
        <v>5.7943348823362301E-3</v>
      </c>
      <c r="H77" s="8">
        <v>6.1806322251754496E-3</v>
      </c>
      <c r="I77" s="8">
        <v>0.55873773828557405</v>
      </c>
      <c r="J77" s="8">
        <v>9.2620460239322393E-3</v>
      </c>
      <c r="K77" s="8">
        <v>6.5741436813211099E-3</v>
      </c>
      <c r="L77" s="8">
        <v>4.2414221759999898E-2</v>
      </c>
      <c r="M77" s="8">
        <v>4.7496471409999901E-2</v>
      </c>
      <c r="N77" s="8">
        <v>6.30050970242704</v>
      </c>
      <c r="O77" s="8">
        <v>5.8528895415657901E-2</v>
      </c>
      <c r="P77" s="8">
        <v>3.5928398822544901E-2</v>
      </c>
      <c r="Q77" s="8">
        <f t="shared" si="1"/>
        <v>0.33189559627039733</v>
      </c>
      <c r="R77" s="8">
        <f t="shared" si="2"/>
        <v>4.4596259385580179</v>
      </c>
      <c r="S77" s="8">
        <f t="shared" si="3"/>
        <v>0.29433262626940265</v>
      </c>
      <c r="T77" s="8">
        <f t="shared" si="4"/>
        <v>3.8222776250725916</v>
      </c>
    </row>
    <row r="78" spans="1:20" s="6" customFormat="1" x14ac:dyDescent="0.3">
      <c r="A78" s="16"/>
      <c r="B78" s="19">
        <v>0.5</v>
      </c>
      <c r="C78" s="19">
        <v>5</v>
      </c>
      <c r="D78" s="19">
        <f t="shared" si="0"/>
        <v>0.2</v>
      </c>
      <c r="E78" s="19" t="s">
        <v>115</v>
      </c>
      <c r="F78" s="19"/>
      <c r="G78" s="19">
        <v>4.9002949092922703E-3</v>
      </c>
      <c r="H78" s="19">
        <v>4.9359976584529303E-3</v>
      </c>
      <c r="I78" s="19">
        <v>0.41791791184808302</v>
      </c>
      <c r="J78" s="19">
        <v>7.7144758375281702E-3</v>
      </c>
      <c r="K78" s="19">
        <v>5.7802915524868097E-3</v>
      </c>
      <c r="L78" s="9">
        <v>3.2711181639999899E-2</v>
      </c>
      <c r="M78" s="9">
        <v>3.3621225359999903E-2</v>
      </c>
      <c r="N78" s="19">
        <v>4.7949538333510899</v>
      </c>
      <c r="O78" s="9">
        <v>4.1100392497664201E-2</v>
      </c>
      <c r="P78" s="9">
        <v>2.5318874841837698E-2</v>
      </c>
      <c r="Q78" s="9">
        <f>G78+H78+RADIANS(I78)+J78+K78+L78+M78+RADIANS(N78)+O78+P78</f>
        <v>0.24706450973517038</v>
      </c>
      <c r="R78" s="9">
        <f>RADIANS(I78/$C$10)+J78/$B$10+K78/$B$10+RADIANS(N78/$C$10)+O78/$B$10+P78/$B$10</f>
        <v>3.2329540993558386</v>
      </c>
      <c r="S78" s="9">
        <f>L78+M78+RADIANS(N78)+O78+P78</f>
        <v>0.21643940621260171</v>
      </c>
      <c r="T78" s="9">
        <f>RADIANS(N78/$C$10)+O78/$B$10+P78/$B$10</f>
        <v>2.6902457863293159</v>
      </c>
    </row>
    <row r="79" spans="1:20" s="6" customFormat="1" x14ac:dyDescent="0.3">
      <c r="A79" s="16"/>
      <c r="B79" s="6">
        <v>0.5</v>
      </c>
      <c r="C79" s="6">
        <v>6</v>
      </c>
      <c r="D79" s="6">
        <f t="shared" si="0"/>
        <v>0.24</v>
      </c>
      <c r="E79" s="8" t="s">
        <v>116</v>
      </c>
      <c r="F79" s="8"/>
      <c r="G79" s="9">
        <v>4.8272108744307997E-3</v>
      </c>
      <c r="H79" s="9">
        <v>4.6503562259023502E-3</v>
      </c>
      <c r="I79" s="8">
        <v>0.37413384400789901</v>
      </c>
      <c r="J79" s="9">
        <v>7.4206780165247304E-3</v>
      </c>
      <c r="K79" s="9">
        <v>5.7258827056683699E-3</v>
      </c>
      <c r="L79" s="8">
        <v>3.464102745E-2</v>
      </c>
      <c r="M79" s="8">
        <v>3.8159001618598302E-2</v>
      </c>
      <c r="N79" s="8">
        <v>4.1232793670173304</v>
      </c>
      <c r="O79" s="8">
        <v>4.7045512260679101E-2</v>
      </c>
      <c r="P79" s="8">
        <v>3.2279994235901298E-2</v>
      </c>
      <c r="Q79" s="8">
        <f>G79+H79+RADIANS(I79)+J79+K79+L79+M79+RADIANS(N79)+O79+P79</f>
        <v>0.25324433174278571</v>
      </c>
      <c r="R79" s="8">
        <f>RADIANS(I79/$C$10)+J79/$B$10+K79/$B$10+RADIANS(N79/$C$10)+O79/$B$10+P79/$B$10</f>
        <v>3.7302805560929722</v>
      </c>
      <c r="S79" s="8">
        <f>L79+M79+RADIANS(N79)+O79+P79</f>
        <v>0.22409033649917881</v>
      </c>
      <c r="T79" s="8">
        <f>RADIANS(N79/$C$10)+O79/$B$10+P79/$B$10</f>
        <v>3.2018061802368161</v>
      </c>
    </row>
    <row r="80" spans="1:20" s="6" customFormat="1" x14ac:dyDescent="0.3">
      <c r="A80" s="16"/>
      <c r="B80" s="6">
        <v>0.5</v>
      </c>
      <c r="C80" s="6">
        <v>7</v>
      </c>
      <c r="D80" s="6">
        <f t="shared" si="0"/>
        <v>0.28000000000000003</v>
      </c>
      <c r="E80" s="8" t="s">
        <v>117</v>
      </c>
      <c r="F80" s="8"/>
      <c r="G80" s="8">
        <v>4.9583413399572999E-3</v>
      </c>
      <c r="H80" s="8">
        <v>4.6678645332224799E-3</v>
      </c>
      <c r="I80" s="8">
        <v>0.32509503043424598</v>
      </c>
      <c r="J80" s="8">
        <v>7.5283925079280296E-3</v>
      </c>
      <c r="K80" s="8">
        <v>5.8425717327825599E-3</v>
      </c>
      <c r="L80" s="8">
        <v>4.3138742450000003E-2</v>
      </c>
      <c r="M80" s="8">
        <v>4.7367211431298302E-2</v>
      </c>
      <c r="N80" s="8">
        <v>3.30991282653914</v>
      </c>
      <c r="O80" s="8">
        <v>5.9622604295026201E-2</v>
      </c>
      <c r="P80" s="8">
        <v>4.1276573827310398E-2</v>
      </c>
      <c r="Q80" s="8">
        <f>G80+H80+RADIANS(I80)+J80+K80+L80+M80+RADIANS(N80)+O80+P80</f>
        <v>0.277845157557574</v>
      </c>
      <c r="R80" s="8">
        <f>RADIANS(I80/$C$10)+J80/$B$10+K80/$B$10+RADIANS(N80/$C$10)+O80/$B$10+P80/$B$10</f>
        <v>4.5961828366979072</v>
      </c>
      <c r="S80" s="8">
        <f>L80+M80+RADIANS(N80)+O80+P80</f>
        <v>0.24917400878073484</v>
      </c>
      <c r="T80" s="8">
        <f>RADIANS(N80/$C$10)+O80/$B$10+P80/$B$10</f>
        <v>4.0590746756043039</v>
      </c>
    </row>
    <row r="81" spans="1:20" s="6" customFormat="1" x14ac:dyDescent="0.3">
      <c r="A81" s="16"/>
      <c r="B81" s="6">
        <v>0.5</v>
      </c>
      <c r="C81" s="6">
        <v>8</v>
      </c>
      <c r="D81" s="6">
        <f t="shared" si="0"/>
        <v>0.32</v>
      </c>
      <c r="E81" s="8" t="s">
        <v>118</v>
      </c>
      <c r="F81" s="8"/>
      <c r="G81" s="8">
        <v>5.3413325997550597E-3</v>
      </c>
      <c r="H81" s="8">
        <v>5.0449101877512196E-3</v>
      </c>
      <c r="I81" s="8">
        <v>0.30917340833248702</v>
      </c>
      <c r="J81" s="8">
        <v>8.1070163003148805E-3</v>
      </c>
      <c r="K81" s="8">
        <v>6.1953505421983501E-3</v>
      </c>
      <c r="L81" s="8">
        <v>5.031788349E-2</v>
      </c>
      <c r="M81" s="8">
        <v>5.5101130157698297E-2</v>
      </c>
      <c r="N81" s="8">
        <v>2.96688274666975</v>
      </c>
      <c r="O81" s="8">
        <v>7.0386169201144697E-2</v>
      </c>
      <c r="P81" s="8">
        <v>5.0160410644375097E-2</v>
      </c>
      <c r="Q81" s="8">
        <f>G81+H81+RADIANS(I81)+J81+K81+L81+M81+RADIANS(N81)+O81+P81</f>
        <v>0.30783216950825232</v>
      </c>
      <c r="R81" s="8">
        <f>RADIANS(I81/$C$10)+J81/$B$10+K81/$B$10+RADIANS(N81/$C$10)+O81/$B$10+P81/$B$10</f>
        <v>5.4168290540753263</v>
      </c>
      <c r="S81" s="8">
        <f>L81+M81+RADIANS(N81)+O81+P81</f>
        <v>0.27774746594321803</v>
      </c>
      <c r="T81" s="8">
        <f>RADIANS(N81/$C$10)+O81/$B$10+P81/$B$10</f>
        <v>4.8425759428007913</v>
      </c>
    </row>
    <row r="82" spans="1:20" s="6" customFormat="1" x14ac:dyDescent="0.3">
      <c r="A82" s="16"/>
      <c r="B82" s="6">
        <v>0.5</v>
      </c>
      <c r="C82" s="6">
        <v>9</v>
      </c>
      <c r="D82" s="6">
        <f t="shared" si="0"/>
        <v>0.36</v>
      </c>
      <c r="E82" s="8" t="s">
        <v>119</v>
      </c>
      <c r="F82" s="8"/>
      <c r="G82" s="8">
        <v>5.8678055395399E-3</v>
      </c>
      <c r="H82" s="8">
        <v>5.6173660936367602E-3</v>
      </c>
      <c r="I82" s="8">
        <v>0.30347507659638701</v>
      </c>
      <c r="J82" s="8">
        <v>8.9424698946940703E-3</v>
      </c>
      <c r="K82" s="8">
        <v>6.6546818562547199E-3</v>
      </c>
      <c r="L82" s="8">
        <v>5.6074738499999999E-2</v>
      </c>
      <c r="M82" s="8">
        <v>6.1172366140000101E-2</v>
      </c>
      <c r="N82" s="8">
        <v>2.7482948220852901</v>
      </c>
      <c r="O82" s="8">
        <v>7.8994590742837406E-2</v>
      </c>
      <c r="P82" s="8">
        <v>5.5777923470030397E-2</v>
      </c>
      <c r="Q82" s="8">
        <f>G82+H82+RADIANS(I82)+J82+K82+L82+M82+RADIANS(N82)+O82+P82</f>
        <v>0.33236537498224239</v>
      </c>
      <c r="R82" s="8">
        <f>RADIANS(I82/$C$10)+J82/$B$10+K82/$B$10+RADIANS(N82/$C$10)+O82/$B$10+P82/$B$10</f>
        <v>6.036092011650763</v>
      </c>
      <c r="S82" s="8">
        <f>L82+M82+RADIANS(N82)+O82+P82</f>
        <v>0.29998641231376799</v>
      </c>
      <c r="T82" s="8">
        <f>RADIANS(N82/$C$10)+O82/$B$10+P82/$B$10</f>
        <v>5.4100872858990714</v>
      </c>
    </row>
    <row r="83" spans="1:20" s="6" customFormat="1" x14ac:dyDescent="0.3">
      <c r="A83" s="16"/>
      <c r="B83" s="6">
        <v>0.5</v>
      </c>
      <c r="C83" s="6">
        <v>10</v>
      </c>
      <c r="D83" s="6">
        <f t="shared" si="0"/>
        <v>0.4</v>
      </c>
      <c r="E83" s="8" t="s">
        <v>120</v>
      </c>
      <c r="F83" s="8"/>
      <c r="G83" s="8">
        <v>6.42758993713528E-3</v>
      </c>
      <c r="H83" s="8">
        <v>6.28856896133683E-3</v>
      </c>
      <c r="I83" s="9">
        <v>0.301220663475599</v>
      </c>
      <c r="J83" s="8">
        <v>9.8853476893944192E-3</v>
      </c>
      <c r="K83" s="8">
        <v>7.1595925491488403E-3</v>
      </c>
      <c r="L83" s="8">
        <v>6.0847640039999998E-2</v>
      </c>
      <c r="M83" s="8">
        <v>6.8471193309999998E-2</v>
      </c>
      <c r="N83" s="8">
        <v>2.57136493327654</v>
      </c>
      <c r="O83" s="8">
        <v>8.7187598018901705E-2</v>
      </c>
      <c r="P83" s="8">
        <v>6.14855424899695E-2</v>
      </c>
      <c r="Q83" s="8">
        <f>G83+H83+RADIANS(I83)+J83+K83+L83+M83+RADIANS(N83)+O83+P83</f>
        <v>0.35788914970457752</v>
      </c>
      <c r="R83" s="8">
        <f>RADIANS(I83/$C$10)+J83/$B$10+K83/$B$10+RADIANS(N83/$C$10)+O83/$B$10+P83/$B$10</f>
        <v>6.6487776605800546</v>
      </c>
      <c r="S83" s="8">
        <f>L83+M83+RADIANS(N83)+O83+P83</f>
        <v>0.32287075821487116</v>
      </c>
      <c r="T83" s="8">
        <f>RADIANS(N83/$C$10)+O83/$B$10+P83/$B$10</f>
        <v>5.9648771340972475</v>
      </c>
    </row>
    <row r="84" spans="1:20" s="6" customFormat="1" x14ac:dyDescent="0.3">
      <c r="A84" s="16"/>
      <c r="B84" s="6">
        <v>0.5</v>
      </c>
      <c r="C84" s="6">
        <v>11</v>
      </c>
      <c r="D84" s="6">
        <f t="shared" si="0"/>
        <v>0.44</v>
      </c>
      <c r="E84" s="8" t="s">
        <v>121</v>
      </c>
      <c r="F84" s="8"/>
      <c r="G84" s="8">
        <v>7.0312547835677001E-3</v>
      </c>
      <c r="H84" s="8">
        <v>7.0240001566637001E-3</v>
      </c>
      <c r="I84" s="8">
        <v>0.31321258953187903</v>
      </c>
      <c r="J84" s="8">
        <v>1.0910142320704599E-2</v>
      </c>
      <c r="K84" s="8">
        <v>7.69132171052434E-3</v>
      </c>
      <c r="L84" s="8">
        <v>6.5918281674350002E-2</v>
      </c>
      <c r="M84" s="8">
        <v>7.4303269390000107E-2</v>
      </c>
      <c r="N84" s="9">
        <v>2.4596421241405699</v>
      </c>
      <c r="O84" s="8">
        <v>9.5746709966435195E-2</v>
      </c>
      <c r="P84" s="8">
        <v>6.8435807079200994E-2</v>
      </c>
      <c r="Q84" s="8">
        <f>G84+H84+RADIANS(I84)+J84+K84+L84+M84+RADIANS(N84)+O84+P84</f>
        <v>0.3854562315144755</v>
      </c>
      <c r="R84" s="8">
        <f>RADIANS(I84/$C$10)+J84/$B$10+K84/$B$10+RADIANS(N84/$C$10)+O84/$B$10+P84/$B$10</f>
        <v>7.330717420847817</v>
      </c>
      <c r="S84" s="8">
        <f>L84+M84+RADIANS(N84)+O84+P84</f>
        <v>0.34733292159698631</v>
      </c>
      <c r="T84" s="8">
        <f>RADIANS(N84/$C$10)+O84/$B$10+P84/$B$10</f>
        <v>6.5844722232202475</v>
      </c>
    </row>
    <row r="85" spans="1:20" s="6" customFormat="1" x14ac:dyDescent="0.3">
      <c r="A85" s="16"/>
      <c r="B85" s="6">
        <v>0.5</v>
      </c>
      <c r="C85" s="6">
        <v>12</v>
      </c>
      <c r="D85" s="6">
        <f t="shared" si="0"/>
        <v>0.48</v>
      </c>
      <c r="E85" s="8" t="s">
        <v>122</v>
      </c>
      <c r="F85" s="8"/>
      <c r="G85" s="8">
        <v>7.6357309521765098E-3</v>
      </c>
      <c r="H85" s="8">
        <v>7.7783196336462896E-3</v>
      </c>
      <c r="I85" s="8">
        <v>0.323532100491778</v>
      </c>
      <c r="J85" s="8">
        <v>1.19519311367676E-2</v>
      </c>
      <c r="K85" s="8">
        <v>8.2330804143827992E-3</v>
      </c>
      <c r="L85" s="8">
        <v>7.0561237633150004E-2</v>
      </c>
      <c r="M85" s="8">
        <v>7.8804969789999998E-2</v>
      </c>
      <c r="N85" s="8">
        <v>2.5942902210721202</v>
      </c>
      <c r="O85" s="8">
        <v>0.102535078583957</v>
      </c>
      <c r="P85" s="8">
        <v>7.3133643340414306E-2</v>
      </c>
      <c r="Q85" s="8">
        <f>G85+H85+RADIANS(I85)+J85+K85+L85+M85+RADIANS(N85)+O85+P85</f>
        <v>0.41155959798396924</v>
      </c>
      <c r="R85" s="8">
        <f>RADIANS(I85/$C$10)+J85/$B$10+K85/$B$10+RADIANS(N85/$C$10)+O85/$B$10+P85/$B$10</f>
        <v>7.8545195816206572</v>
      </c>
      <c r="S85" s="8">
        <f>L85+M85+RADIANS(N85)+O85+P85</f>
        <v>0.37031383545752139</v>
      </c>
      <c r="T85" s="8">
        <f>RADIANS(N85/$C$10)+O85/$B$10+P85/$B$10</f>
        <v>7.0448604394188514</v>
      </c>
    </row>
    <row r="86" spans="1:20" s="6" customFormat="1" x14ac:dyDescent="0.3">
      <c r="A86" s="16"/>
      <c r="B86" s="6">
        <v>0.5</v>
      </c>
      <c r="C86" s="6">
        <v>13</v>
      </c>
      <c r="D86" s="6">
        <f t="shared" si="0"/>
        <v>0.52</v>
      </c>
      <c r="E86" s="8" t="s">
        <v>123</v>
      </c>
      <c r="F86" s="8"/>
      <c r="G86" s="8">
        <v>8.23692772595256E-3</v>
      </c>
      <c r="H86" s="8">
        <v>8.5276338671679795E-3</v>
      </c>
      <c r="I86" s="8">
        <v>0.32649455730930899</v>
      </c>
      <c r="J86" s="8">
        <v>1.2987999787373901E-2</v>
      </c>
      <c r="K86" s="8">
        <v>8.7791131880528804E-3</v>
      </c>
      <c r="L86" s="8">
        <v>7.4523672461450002E-2</v>
      </c>
      <c r="M86" s="8">
        <v>8.2654237749999901E-2</v>
      </c>
      <c r="N86" s="8">
        <v>2.7301157562421299</v>
      </c>
      <c r="O86" s="8">
        <v>0.108343636649817</v>
      </c>
      <c r="P86" s="8">
        <v>7.7298516317561294E-2</v>
      </c>
      <c r="Q86" s="8">
        <f>G86+H86+RADIANS(I86)+J86+K86+L86+M86+RADIANS(N86)+O86+P86</f>
        <v>0.43469965166926439</v>
      </c>
      <c r="R86" s="8">
        <f>RADIANS(I86/$C$10)+J86/$B$10+K86/$B$10+RADIANS(N86/$C$10)+O86/$B$10+P86/$B$10</f>
        <v>8.3177098032809571</v>
      </c>
      <c r="S86" s="8">
        <f>L86+M86+RADIANS(N86)+O86+P86</f>
        <v>0.39046957208582828</v>
      </c>
      <c r="T86" s="8">
        <f>RADIANS(N86/$C$10)+O86/$B$10+P86/$B$10</f>
        <v>7.4447459222579315</v>
      </c>
    </row>
    <row r="87" spans="1:20" s="6" customFormat="1" x14ac:dyDescent="0.3">
      <c r="A87" s="16"/>
      <c r="B87" s="6">
        <v>0.5</v>
      </c>
      <c r="C87" s="6">
        <v>14</v>
      </c>
      <c r="D87" s="6">
        <f t="shared" si="0"/>
        <v>0.56000000000000005</v>
      </c>
      <c r="E87" s="8" t="s">
        <v>124</v>
      </c>
      <c r="F87" s="8"/>
      <c r="G87" s="8">
        <v>8.8525511485500006E-3</v>
      </c>
      <c r="H87" s="8">
        <v>9.3013981242352599E-3</v>
      </c>
      <c r="I87" s="8">
        <v>0.33598204455573399</v>
      </c>
      <c r="J87" s="8">
        <v>1.40526006407166E-2</v>
      </c>
      <c r="K87" s="8">
        <v>9.3467529294130099E-3</v>
      </c>
      <c r="L87" s="8">
        <v>7.7890142798350007E-2</v>
      </c>
      <c r="M87" s="8">
        <v>8.5961580280000005E-2</v>
      </c>
      <c r="N87" s="8">
        <v>2.8481497603502901</v>
      </c>
      <c r="O87" s="8">
        <v>0.11331700848177199</v>
      </c>
      <c r="P87" s="8">
        <v>8.1070382653951195E-2</v>
      </c>
      <c r="Q87" s="8">
        <f>G87+H87+RADIANS(I87)+J87+K87+L87+M87+RADIANS(N87)+O87+P87</f>
        <v>0.45536600087006796</v>
      </c>
      <c r="R87" s="8">
        <f>RADIANS(I87/$C$10)+J87/$B$10+K87/$B$10+RADIANS(N87/$C$10)+O87/$B$10+P87/$B$10</f>
        <v>8.7336992217593448</v>
      </c>
      <c r="S87" s="8">
        <f>L87+M87+RADIANS(N87)+O87+P87</f>
        <v>0.40794870512207315</v>
      </c>
      <c r="T87" s="8">
        <f>RADIANS(N87/$C$10)+O87/$B$10+P87/$B$10</f>
        <v>7.7953794817921276</v>
      </c>
    </row>
    <row r="88" spans="1:20" s="6" customFormat="1" x14ac:dyDescent="0.3">
      <c r="A88" s="16"/>
      <c r="B88" s="6">
        <v>0.5</v>
      </c>
      <c r="C88" s="6">
        <v>15</v>
      </c>
      <c r="D88" s="6">
        <f t="shared" si="0"/>
        <v>0.6</v>
      </c>
      <c r="E88" s="8" t="s">
        <v>125</v>
      </c>
      <c r="F88" s="8"/>
      <c r="G88" s="8">
        <v>9.4577093891402304E-3</v>
      </c>
      <c r="H88" s="8">
        <v>1.0082485965762999E-2</v>
      </c>
      <c r="I88" s="8">
        <v>0.34693104472423703</v>
      </c>
      <c r="J88" s="8">
        <v>1.5111088256213901E-2</v>
      </c>
      <c r="K88" s="8">
        <v>9.9149555342152307E-3</v>
      </c>
      <c r="L88" s="8">
        <v>8.0752156674850001E-2</v>
      </c>
      <c r="M88" s="8">
        <v>8.8819622989999999E-2</v>
      </c>
      <c r="N88" s="8">
        <v>2.95078409338248</v>
      </c>
      <c r="O88" s="8">
        <v>0.11760049722740901</v>
      </c>
      <c r="P88" s="8">
        <v>8.44813939089505E-2</v>
      </c>
      <c r="Q88" s="8">
        <f>G88+H88+RADIANS(I88)+J88+K88+L88+M88+RADIANS(N88)+O88+P88</f>
        <v>0.47377589689936356</v>
      </c>
      <c r="R88" s="8">
        <f>RADIANS(I88/$C$10)+J88/$B$10+K88/$B$10+RADIANS(N88/$C$10)+O88/$B$10+P88/$B$10</f>
        <v>9.1073397918526737</v>
      </c>
      <c r="S88" s="8">
        <f>L88+M88+RADIANS(N88)+O88+P88</f>
        <v>0.4231545687462096</v>
      </c>
      <c r="T88" s="8">
        <f>RADIANS(N88/$C$10)+O88/$B$10+P88/$B$10</f>
        <v>8.1038760046323794</v>
      </c>
    </row>
    <row r="89" spans="1:20" s="6" customFormat="1" x14ac:dyDescent="0.3">
      <c r="A89" s="16"/>
      <c r="B89" s="6">
        <v>0.5</v>
      </c>
      <c r="C89" s="6">
        <v>16</v>
      </c>
      <c r="D89" s="6">
        <f t="shared" si="0"/>
        <v>0.64</v>
      </c>
      <c r="E89" s="8" t="s">
        <v>126</v>
      </c>
      <c r="F89" s="8"/>
      <c r="G89" s="8">
        <v>1.0081480404068199E-2</v>
      </c>
      <c r="H89" s="8">
        <v>1.08710365735467E-2</v>
      </c>
      <c r="I89" s="8">
        <v>0.36254378040970098</v>
      </c>
      <c r="J89" s="8">
        <v>1.6192195064121E-2</v>
      </c>
      <c r="K89" s="8">
        <v>1.04956801140199E-2</v>
      </c>
      <c r="L89" s="8">
        <v>8.3224892616250004E-2</v>
      </c>
      <c r="M89" s="8">
        <v>9.12690162700001E-2</v>
      </c>
      <c r="N89" s="8">
        <v>3.0366608250815199</v>
      </c>
      <c r="O89" s="8">
        <v>0.121291608778466</v>
      </c>
      <c r="P89" s="8">
        <v>8.7492117959486193E-2</v>
      </c>
      <c r="Q89" s="8">
        <f>G89+H89+RADIANS(I89)+J89+K89+L89+M89+RADIANS(N89)+O89+P89</f>
        <v>0.49024534009473486</v>
      </c>
      <c r="R89" s="8">
        <f>RADIANS(I89/$C$10)+J89/$B$10+K89/$B$10+RADIANS(N89/$C$10)+O89/$B$10+P89/$B$10</f>
        <v>9.4425950015696341</v>
      </c>
      <c r="S89" s="8">
        <f>L89+M89+RADIANS(N89)+O89+P89</f>
        <v>0.43627736528820243</v>
      </c>
      <c r="T89" s="8">
        <f>RADIANS(N89/$C$10)+O89/$B$10+P89/$B$10</f>
        <v>8.3725489613836874</v>
      </c>
    </row>
    <row r="90" spans="1:20" s="6" customFormat="1" x14ac:dyDescent="0.3">
      <c r="A90" s="16"/>
      <c r="B90" s="6">
        <v>0.5</v>
      </c>
      <c r="C90" s="6">
        <v>17</v>
      </c>
      <c r="D90" s="6">
        <f t="shared" si="0"/>
        <v>0.68</v>
      </c>
      <c r="E90" s="8" t="s">
        <v>127</v>
      </c>
      <c r="F90" s="8"/>
      <c r="G90" s="8">
        <v>1.07055121068588E-2</v>
      </c>
      <c r="H90" s="8">
        <v>1.16655826776247E-2</v>
      </c>
      <c r="I90" s="8">
        <v>0.37796765313630298</v>
      </c>
      <c r="J90" s="8">
        <v>1.7274214242355999E-2</v>
      </c>
      <c r="K90" s="8">
        <v>1.10817943058411E-2</v>
      </c>
      <c r="L90" s="8">
        <v>8.5376270115349998E-2</v>
      </c>
      <c r="M90" s="8">
        <v>9.3393802640000106E-2</v>
      </c>
      <c r="N90" s="8">
        <v>3.10992425738455</v>
      </c>
      <c r="O90" s="8">
        <v>0.12452605877734201</v>
      </c>
      <c r="P90" s="8">
        <v>9.0012108076225505E-2</v>
      </c>
      <c r="Q90" s="8">
        <f>G90+H90+RADIANS(I90)+J90+K90+L90+M90+RADIANS(N90)+O90+P90</f>
        <v>0.50491054073386255</v>
      </c>
      <c r="R90" s="8">
        <f>RADIANS(I90/$C$10)+J90/$B$10+K90/$B$10+RADIANS(N90/$C$10)+O90/$B$10+P90/$B$10</f>
        <v>9.7401170951874896</v>
      </c>
      <c r="S90" s="8">
        <f>L90+M90+RADIANS(N90)+O90+P90</f>
        <v>0.44758665738791759</v>
      </c>
      <c r="T90" s="8">
        <f>RADIANS(N90/$C$10)+O90/$B$10+P90/$B$10</f>
        <v>8.6032380412543006</v>
      </c>
    </row>
    <row r="91" spans="1:20" s="6" customFormat="1" x14ac:dyDescent="0.3">
      <c r="A91" s="16"/>
      <c r="B91" s="6">
        <v>0.5</v>
      </c>
      <c r="C91" s="6">
        <v>18</v>
      </c>
      <c r="D91" s="6">
        <f t="shared" si="0"/>
        <v>0.72</v>
      </c>
      <c r="E91" s="8" t="s">
        <v>128</v>
      </c>
      <c r="F91" s="8"/>
      <c r="G91" s="8">
        <v>1.13253366435169E-2</v>
      </c>
      <c r="H91" s="8">
        <v>1.24558581254763E-2</v>
      </c>
      <c r="I91" s="8">
        <v>0.391208200855993</v>
      </c>
      <c r="J91" s="8">
        <v>1.8350253317715001E-2</v>
      </c>
      <c r="K91" s="8">
        <v>1.16710431925888E-2</v>
      </c>
      <c r="L91" s="8">
        <v>8.7155379354950005E-2</v>
      </c>
      <c r="M91" s="8">
        <v>9.5182299610000007E-2</v>
      </c>
      <c r="N91" s="8">
        <v>3.1735316123138002</v>
      </c>
      <c r="O91" s="8">
        <v>0.127213845797196</v>
      </c>
      <c r="P91" s="8">
        <v>9.1708252291725398E-2</v>
      </c>
      <c r="Q91" s="8">
        <f>G91+H91+RADIANS(I91)+J91+K91+L91+M91+RADIANS(N91)+O91+P91</f>
        <v>0.51727871504990885</v>
      </c>
      <c r="R91" s="8">
        <f>RADIANS(I91/$C$10)+J91/$B$10+K91/$B$10+RADIANS(N91/$C$10)+O91/$B$10+P91/$B$10</f>
        <v>9.9826223626557038</v>
      </c>
      <c r="S91" s="8">
        <f>L91+M91+RADIANS(N91)+O91+P91</f>
        <v>0.45664835260487147</v>
      </c>
      <c r="T91" s="8">
        <f>RADIANS(N91/$C$10)+O91/$B$10+P91/$B$10</f>
        <v>8.7790393537772555</v>
      </c>
    </row>
    <row r="92" spans="1:20" s="6" customFormat="1" x14ac:dyDescent="0.3">
      <c r="A92" s="16"/>
      <c r="B92" s="6">
        <v>0.5</v>
      </c>
      <c r="C92" s="6">
        <v>19</v>
      </c>
      <c r="D92" s="6">
        <f t="shared" si="0"/>
        <v>0.76</v>
      </c>
      <c r="E92" s="8" t="s">
        <v>129</v>
      </c>
      <c r="F92" s="8"/>
      <c r="G92" s="8">
        <v>1.19362573298695E-2</v>
      </c>
      <c r="H92" s="8">
        <v>1.32398886826403E-2</v>
      </c>
      <c r="I92" s="8">
        <v>0.40846928010628297</v>
      </c>
      <c r="J92" s="8">
        <v>1.9416317418808799E-2</v>
      </c>
      <c r="K92" s="8">
        <v>1.22500585923016E-2</v>
      </c>
      <c r="L92" s="8">
        <v>8.8718488812350005E-2</v>
      </c>
      <c r="M92" s="8">
        <v>9.6694469450000001E-2</v>
      </c>
      <c r="N92" s="8">
        <v>3.2264979728411198</v>
      </c>
      <c r="O92" s="8">
        <v>0.12955057776227799</v>
      </c>
      <c r="P92" s="8">
        <v>9.3192937892066605E-2</v>
      </c>
      <c r="Q92" s="8">
        <f>G92+H92+RADIANS(I92)+J92+K92+L92+M92+RADIANS(N92)+O92+P92</f>
        <v>0.52844114270642051</v>
      </c>
      <c r="R92" s="8">
        <f>RADIANS(I92/$C$10)+J92/$B$10+K92/$B$10+RADIANS(N92/$C$10)+O92/$B$10+P92/$B$10</f>
        <v>10.201772525324643</v>
      </c>
      <c r="S92" s="8">
        <f>L92+M92+RADIANS(N92)+O92+P92</f>
        <v>0.46446948685169476</v>
      </c>
      <c r="T92" s="8">
        <f>RADIANS(N92/$C$10)+O92/$B$10+P92/$B$10</f>
        <v>8.9322658313477845</v>
      </c>
    </row>
    <row r="93" spans="1:20" s="6" customFormat="1" x14ac:dyDescent="0.3">
      <c r="A93" s="16"/>
      <c r="B93" s="6">
        <v>0.5</v>
      </c>
      <c r="C93" s="6">
        <v>20</v>
      </c>
      <c r="D93" s="6">
        <f t="shared" si="0"/>
        <v>0.8</v>
      </c>
      <c r="E93" s="8" t="s">
        <v>130</v>
      </c>
      <c r="F93" s="8"/>
      <c r="G93" s="8">
        <v>1.2541462801436601E-2</v>
      </c>
      <c r="H93" s="8">
        <v>1.40331385604216E-2</v>
      </c>
      <c r="I93" s="8">
        <v>0.42529276928674098</v>
      </c>
      <c r="J93" s="8">
        <v>2.0481912155349499E-2</v>
      </c>
      <c r="K93" s="8">
        <v>1.28334975993583E-2</v>
      </c>
      <c r="L93" s="8">
        <v>9.0039782226049997E-2</v>
      </c>
      <c r="M93" s="8">
        <v>9.7961425780000097E-2</v>
      </c>
      <c r="N93" s="8">
        <v>3.2735398759125198</v>
      </c>
      <c r="O93" s="8">
        <v>0.13150976134529799</v>
      </c>
      <c r="P93" s="8">
        <v>9.4477712347599899E-2</v>
      </c>
      <c r="Q93" s="8">
        <f>G93+H93+RADIANS(I93)+J93+K93+L93+M93+RADIANS(N93)+O93+P93</f>
        <v>0.53843550095449233</v>
      </c>
      <c r="R93" s="8">
        <f>RADIANS(I93/$C$10)+J93/$B$10+K93/$B$10+RADIANS(N93/$C$10)+O93/$B$10+P93/$B$10</f>
        <v>10.397938061159817</v>
      </c>
      <c r="S93" s="8">
        <f>L93+M93+RADIANS(N93)+O93+P93</f>
        <v>0.471122730728948</v>
      </c>
      <c r="T93" s="8">
        <f>RADIANS(N93/$C$10)+O93/$B$10+P93/$B$10</f>
        <v>9.0623525673279151</v>
      </c>
    </row>
    <row r="94" spans="1:20" s="6" customFormat="1" x14ac:dyDescent="0.3">
      <c r="A94" s="16"/>
      <c r="B94" s="6">
        <v>0.5</v>
      </c>
      <c r="C94" s="6">
        <v>21</v>
      </c>
      <c r="D94" s="6">
        <f t="shared" si="0"/>
        <v>0.84</v>
      </c>
      <c r="E94" s="8" t="s">
        <v>131</v>
      </c>
      <c r="F94" s="8"/>
      <c r="G94" s="8">
        <v>1.31391990590817E-2</v>
      </c>
      <c r="H94" s="8">
        <v>1.48177826327407E-2</v>
      </c>
      <c r="I94" s="8">
        <v>0.44321417402764202</v>
      </c>
      <c r="J94" s="8">
        <v>2.1534222673913899E-2</v>
      </c>
      <c r="K94" s="8">
        <v>1.3412675077126001E-2</v>
      </c>
      <c r="L94" s="8">
        <v>9.1196164488749995E-2</v>
      </c>
      <c r="M94" s="8">
        <v>9.9081873889999894E-2</v>
      </c>
      <c r="N94" s="8">
        <v>3.3139792401295298</v>
      </c>
      <c r="O94" s="8">
        <v>0.13325447886478001</v>
      </c>
      <c r="P94" s="8">
        <v>9.5810571630337404E-2</v>
      </c>
      <c r="Q94" s="8">
        <f>G94+H94+RADIANS(I94)+J94+K94+L94+M94+RADIANS(N94)+O94+P94</f>
        <v>0.54782236402801909</v>
      </c>
      <c r="R94" s="8">
        <f>RADIANS(I94/$C$10)+J94/$B$10+K94/$B$10+RADIANS(N94/$C$10)+O94/$B$10+P94/$B$10</f>
        <v>10.586708088130807</v>
      </c>
      <c r="S94" s="8">
        <f>L94+M94+RADIANS(N94)+O94+P94</f>
        <v>0.47718293795686745</v>
      </c>
      <c r="T94" s="8">
        <f>RADIANS(N94/$C$10)+O94/$B$10+P94/$B$10</f>
        <v>9.1857379594378958</v>
      </c>
    </row>
    <row r="95" spans="1:20" s="6" customFormat="1" x14ac:dyDescent="0.3">
      <c r="A95" s="16"/>
      <c r="B95" s="6">
        <v>0.5</v>
      </c>
      <c r="C95" s="6">
        <v>22</v>
      </c>
      <c r="D95" s="6">
        <f t="shared" si="0"/>
        <v>0.88</v>
      </c>
      <c r="E95" s="8" t="s">
        <v>132</v>
      </c>
      <c r="F95" s="8"/>
      <c r="G95" s="8">
        <v>1.3737134317617901E-2</v>
      </c>
      <c r="H95" s="8">
        <v>1.56013327961795E-2</v>
      </c>
      <c r="I95" s="8">
        <v>0.46059548780750398</v>
      </c>
      <c r="J95" s="8">
        <v>2.2584659115782099E-2</v>
      </c>
      <c r="K95" s="8">
        <v>1.39935014322015E-2</v>
      </c>
      <c r="L95" s="8">
        <v>9.2190623283349996E-2</v>
      </c>
      <c r="M95" s="8">
        <v>0.10004234314</v>
      </c>
      <c r="N95" s="8">
        <v>3.3473228147206799</v>
      </c>
      <c r="O95" s="8">
        <v>0.13474584765030601</v>
      </c>
      <c r="P95" s="8">
        <v>9.7032541235781505E-2</v>
      </c>
      <c r="Q95" s="8">
        <f>G95+H95+RADIANS(I95)+J95+K95+L95+M95+RADIANS(N95)+O95+P95</f>
        <v>0.55638869499728882</v>
      </c>
      <c r="R95" s="8">
        <f>RADIANS(I95/$C$10)+J95/$B$10+K95/$B$10+RADIANS(N95/$C$10)+O95/$B$10+P95/$B$10</f>
        <v>10.760846262173272</v>
      </c>
      <c r="S95" s="8">
        <f>L95+M95+RADIANS(N95)+O95+P95</f>
        <v>0.48243315955343746</v>
      </c>
      <c r="T95" s="8">
        <f>RADIANS(N95/$C$10)+O95/$B$10+P95/$B$10</f>
        <v>9.2945042771410993</v>
      </c>
    </row>
    <row r="96" spans="1:20" s="6" customFormat="1" x14ac:dyDescent="0.3">
      <c r="A96" s="16"/>
      <c r="B96" s="7">
        <v>0.75</v>
      </c>
      <c r="C96" s="7">
        <v>3</v>
      </c>
      <c r="D96" s="7">
        <f t="shared" si="0"/>
        <v>0.12</v>
      </c>
      <c r="E96" s="7" t="s">
        <v>133</v>
      </c>
      <c r="F96" s="7"/>
      <c r="G96" s="7">
        <v>2.28313685994323E-2</v>
      </c>
      <c r="H96" s="7">
        <v>3.0262082337728501E-2</v>
      </c>
      <c r="I96" s="7">
        <v>4.4613229409011304</v>
      </c>
      <c r="J96" s="7">
        <v>4.02654171275647E-2</v>
      </c>
      <c r="K96" s="7">
        <v>2.3924845382807401E-2</v>
      </c>
      <c r="L96" s="7">
        <v>0.10956267357</v>
      </c>
      <c r="M96" s="7">
        <v>0.17649500846899999</v>
      </c>
      <c r="N96" s="7">
        <v>30.7681760489249</v>
      </c>
      <c r="O96" s="7">
        <v>0.19697524901864399</v>
      </c>
      <c r="P96" s="7">
        <v>0.106680413843243</v>
      </c>
      <c r="Q96" s="7">
        <f t="shared" ref="Q96:Q137" si="5">G96+H96+RADIANS(I96)+J96+K96+L96+M96+RADIANS(N96)+O96+P96</f>
        <v>1.3218678095489005</v>
      </c>
      <c r="R96" s="7">
        <f t="shared" ref="R96:R137" si="6">RADIANS(I96/$C$10)+J96/$B$10+K96/$B$10+RADIANS(N96/$C$10)+O96/$B$10+P96/$B$10</f>
        <v>14.959785315370556</v>
      </c>
      <c r="S96" s="7">
        <f t="shared" ref="S96:S137" si="7">L96+M96+RADIANS(N96)+O96+P96</f>
        <v>1.1267193217878866</v>
      </c>
      <c r="T96" s="7">
        <f t="shared" ref="T96:T137" si="8">RADIANS(N96/$C$10)+O96/$B$10+P96/$B$10</f>
        <v>12.361028905230278</v>
      </c>
    </row>
    <row r="97" spans="1:20" s="6" customFormat="1" x14ac:dyDescent="0.3">
      <c r="A97" s="16"/>
      <c r="B97" s="8">
        <v>0.75</v>
      </c>
      <c r="C97" s="8">
        <v>4</v>
      </c>
      <c r="D97" s="8">
        <f t="shared" si="0"/>
        <v>0.16</v>
      </c>
      <c r="E97" s="8" t="s">
        <v>134</v>
      </c>
      <c r="F97" s="8"/>
      <c r="G97" s="8">
        <v>1.8475782640732599E-2</v>
      </c>
      <c r="H97" s="8">
        <v>2.39821574940105E-2</v>
      </c>
      <c r="I97" s="8">
        <v>3.6823199038719201</v>
      </c>
      <c r="J97" s="8">
        <v>3.20440174952768E-2</v>
      </c>
      <c r="K97" s="8">
        <v>1.9358540465017698E-2</v>
      </c>
      <c r="L97" s="8">
        <v>9.0848155020000002E-2</v>
      </c>
      <c r="M97" s="8">
        <v>0.13287570476499999</v>
      </c>
      <c r="N97" s="8">
        <v>22.276732204180298</v>
      </c>
      <c r="O97" s="8">
        <v>0.14317664818951401</v>
      </c>
      <c r="P97" s="8">
        <v>8.7054798452211701E-2</v>
      </c>
      <c r="Q97" s="8">
        <f t="shared" si="5"/>
        <v>1.0008867345040493</v>
      </c>
      <c r="R97" s="8">
        <f t="shared" si="6"/>
        <v>11.446588556073722</v>
      </c>
      <c r="S97" s="8">
        <f t="shared" si="7"/>
        <v>0.8427576299747257</v>
      </c>
      <c r="T97" s="8">
        <f t="shared" si="8"/>
        <v>9.3647787950882275</v>
      </c>
    </row>
    <row r="98" spans="1:20" s="6" customFormat="1" x14ac:dyDescent="0.3">
      <c r="A98" s="16"/>
      <c r="B98" s="8">
        <v>0.75</v>
      </c>
      <c r="C98" s="8">
        <v>5</v>
      </c>
      <c r="D98" s="8">
        <f>C98*$B$8</f>
        <v>0.2</v>
      </c>
      <c r="E98" s="8" t="s">
        <v>95</v>
      </c>
      <c r="F98" s="8"/>
      <c r="G98" s="8">
        <v>1.64648941565783E-2</v>
      </c>
      <c r="H98" s="8">
        <v>2.0110048326431301E-2</v>
      </c>
      <c r="I98" s="8">
        <v>3.1203453441033502</v>
      </c>
      <c r="J98" s="8">
        <v>2.74022322254431E-2</v>
      </c>
      <c r="K98" s="8">
        <v>1.7183425943693299E-2</v>
      </c>
      <c r="L98" s="8">
        <v>7.7996797559999997E-2</v>
      </c>
      <c r="M98" s="8">
        <v>0.10680394887899999</v>
      </c>
      <c r="N98" s="8">
        <v>17.3967074433865</v>
      </c>
      <c r="O98" s="8">
        <v>0.116526077232495</v>
      </c>
      <c r="P98" s="8">
        <v>7.0884352284439706E-2</v>
      </c>
      <c r="Q98" s="8">
        <f>G98+H98+RADIANS(I98)+J98+K98+L98+M98+RADIANS(N98)+O98+P98</f>
        <v>0.81146190055525891</v>
      </c>
      <c r="R98" s="8">
        <f>RADIANS(I98/$C$10)+J98/$B$10+K98/$B$10+RADIANS(N98/$C$10)+O98/$B$10+P98/$B$10</f>
        <v>9.4230795570217154</v>
      </c>
      <c r="S98" s="8">
        <f>L98+M98+RADIANS(N98)+O98+P98</f>
        <v>0.67584099984923407</v>
      </c>
      <c r="T98" s="8">
        <f>RADIANS(N98/$C$10)+O98/$B$10+P98/$B$10</f>
        <v>7.6178691102347074</v>
      </c>
    </row>
    <row r="99" spans="1:20" x14ac:dyDescent="0.3">
      <c r="A99" s="16"/>
      <c r="B99" s="8">
        <v>0.75</v>
      </c>
      <c r="C99" s="8">
        <v>6</v>
      </c>
      <c r="D99" s="8">
        <f t="shared" si="0"/>
        <v>0.24</v>
      </c>
      <c r="E99" s="8" t="s">
        <v>96</v>
      </c>
      <c r="F99" s="8"/>
      <c r="G99" s="8">
        <v>1.37309239173699E-2</v>
      </c>
      <c r="H99" s="8">
        <v>1.51975644737252E-2</v>
      </c>
      <c r="I99" s="8">
        <v>2.25541682902041</v>
      </c>
      <c r="J99" s="8">
        <v>2.1651775668019901E-2</v>
      </c>
      <c r="K99" s="8">
        <v>1.4430431374942E-2</v>
      </c>
      <c r="L99" s="8">
        <v>6.0911278719999899E-2</v>
      </c>
      <c r="M99" s="8">
        <v>8.2559611796999999E-2</v>
      </c>
      <c r="N99" s="8">
        <v>12.3351102874714</v>
      </c>
      <c r="O99" s="8">
        <v>9.2270032376778097E-2</v>
      </c>
      <c r="P99" s="8">
        <v>5.4946267808369899E-2</v>
      </c>
      <c r="Q99" s="8">
        <f>G99+H99+RADIANS(I99)+J99+K99+L99+M99+RADIANS(N99)+O99+P99</f>
        <v>0.61035062392050121</v>
      </c>
      <c r="R99" s="8">
        <f>RADIANS(I99/$C$10)+J99/$B$10+K99/$B$10+RADIANS(N99/$C$10)+O99/$B$10+P99/$B$10</f>
        <v>7.4338013842381141</v>
      </c>
      <c r="S99" s="8">
        <f>L99+M99+RADIANS(N99)+O99+P99</f>
        <v>0.50597547881514804</v>
      </c>
      <c r="T99" s="8">
        <f>RADIANS(N99/$C$10)+O99/$B$10+P99/$B$10</f>
        <v>5.97476732265112</v>
      </c>
    </row>
    <row r="100" spans="1:20" x14ac:dyDescent="0.3">
      <c r="A100" s="16"/>
      <c r="B100" s="8">
        <v>0.75</v>
      </c>
      <c r="C100" s="8">
        <v>7</v>
      </c>
      <c r="D100" s="8">
        <f t="shared" si="0"/>
        <v>0.28000000000000003</v>
      </c>
      <c r="E100" s="8" t="s">
        <v>97</v>
      </c>
      <c r="F100" s="8"/>
      <c r="G100" s="8">
        <v>1.1664155224902001E-2</v>
      </c>
      <c r="H100" s="8">
        <v>1.2316646319033399E-2</v>
      </c>
      <c r="I100" s="8">
        <v>1.68120957833254</v>
      </c>
      <c r="J100" s="8">
        <v>1.8007159358810001E-2</v>
      </c>
      <c r="K100" s="8">
        <v>1.2623116075393801E-2</v>
      </c>
      <c r="L100" s="9">
        <v>4.8611769679999903E-2</v>
      </c>
      <c r="M100" s="8">
        <v>6.5582480430999998E-2</v>
      </c>
      <c r="N100" s="8">
        <v>9.3308726723574704</v>
      </c>
      <c r="O100" s="8">
        <v>7.4060198090885695E-2</v>
      </c>
      <c r="P100" s="8">
        <v>4.7975683679617798E-2</v>
      </c>
      <c r="Q100" s="8">
        <f>G100+H100+RADIANS(I100)+J100+K100+L100+M100+RADIANS(N100)+O100+P100</f>
        <v>0.48303830163461092</v>
      </c>
      <c r="R100" s="8">
        <f>RADIANS(I100/$C$10)+J100/$B$10+K100/$B$10+RADIANS(N100/$C$10)+O100/$B$10+P100/$B$10</f>
        <v>6.1835251252982788</v>
      </c>
      <c r="S100" s="8">
        <f>L100+M100+RADIANS(N100)+O100+P100</f>
        <v>0.39908458209850339</v>
      </c>
      <c r="T100" s="8">
        <f>RADIANS(N100/$C$10)+O100/$B$10+P100/$B$10</f>
        <v>4.9465770509069396</v>
      </c>
    </row>
    <row r="101" spans="1:20" x14ac:dyDescent="0.3">
      <c r="A101" s="16"/>
      <c r="B101" s="19">
        <v>0.75</v>
      </c>
      <c r="C101" s="19">
        <v>8</v>
      </c>
      <c r="D101" s="19">
        <f t="shared" si="0"/>
        <v>0.32</v>
      </c>
      <c r="E101" s="19" t="s">
        <v>98</v>
      </c>
      <c r="F101" s="19"/>
      <c r="G101" s="9">
        <v>1.1422077675950101E-2</v>
      </c>
      <c r="H101" s="9">
        <v>1.1848374049654E-2</v>
      </c>
      <c r="I101" s="9">
        <v>1.5919690262627999</v>
      </c>
      <c r="J101" s="9">
        <v>1.74883748390798E-2</v>
      </c>
      <c r="K101" s="9">
        <v>1.2449149130879101E-2</v>
      </c>
      <c r="L101" s="19">
        <v>5.2949547769999897E-2</v>
      </c>
      <c r="M101" s="9">
        <v>6.2501456738000005E-2</v>
      </c>
      <c r="N101" s="19">
        <v>9.1184657095013897</v>
      </c>
      <c r="O101" s="9">
        <v>6.9937895000023301E-2</v>
      </c>
      <c r="P101" s="9">
        <v>4.7779353826496597E-2</v>
      </c>
      <c r="Q101" s="9">
        <f>G101+H101+RADIANS(I101)+J101+K101+L101+M101+RADIANS(N101)+O101+P101</f>
        <v>0.47330857948913674</v>
      </c>
      <c r="R101" s="9">
        <f>RADIANS(I101/$C$10)+J101/$B$10+K101/$B$10+RADIANS(N101/$C$10)+O101/$B$10+P101/$B$10</f>
        <v>5.9809638520427733</v>
      </c>
      <c r="S101" s="9">
        <f>L101+M101+RADIANS(N101)+O101+P101</f>
        <v>0.39231550269551985</v>
      </c>
      <c r="T101" s="9">
        <f>RADIANS(N101/$C$10)+O101/$B$10+P101/$B$10</f>
        <v>4.7723488528051963</v>
      </c>
    </row>
    <row r="102" spans="1:20" x14ac:dyDescent="0.3">
      <c r="A102" s="16"/>
      <c r="B102" s="8">
        <v>0.75</v>
      </c>
      <c r="C102" s="8">
        <v>9</v>
      </c>
      <c r="D102" s="8">
        <f t="shared" si="0"/>
        <v>0.36</v>
      </c>
      <c r="E102" s="8" t="s">
        <v>99</v>
      </c>
      <c r="F102" s="8"/>
      <c r="G102" s="8">
        <v>1.2065604723339601E-2</v>
      </c>
      <c r="H102" s="8">
        <v>1.2455031422858E-2</v>
      </c>
      <c r="I102" s="8">
        <v>1.6585652674510201</v>
      </c>
      <c r="J102" s="8">
        <v>1.8411230748090798E-2</v>
      </c>
      <c r="K102" s="8">
        <v>1.3050328555209E-2</v>
      </c>
      <c r="L102" s="8">
        <v>6.1961412430000098E-2</v>
      </c>
      <c r="M102" s="8">
        <v>6.7144274709999993E-2</v>
      </c>
      <c r="N102" s="8">
        <v>9.7046886388603504</v>
      </c>
      <c r="O102" s="8">
        <v>7.8483917214576093E-2</v>
      </c>
      <c r="P102" s="8">
        <v>5.8185136475091603E-2</v>
      </c>
      <c r="Q102" s="8">
        <f>G102+H102+RADIANS(I102)+J102+K102+L102+M102+RADIANS(N102)+O102+P102</f>
        <v>0.52008313068440581</v>
      </c>
      <c r="R102" s="8">
        <f>RADIANS(I102/$C$10)+J102/$B$10+K102/$B$10+RADIANS(N102/$C$10)+O102/$B$10+P102/$B$10</f>
        <v>6.8045549974807962</v>
      </c>
      <c r="S102" s="8">
        <f>L102+M102+RADIANS(N102)+O102+P102</f>
        <v>0.43515351045866785</v>
      </c>
      <c r="T102" s="8">
        <f>RADIANS(N102/$C$10)+O102/$B$10+P102/$B$10</f>
        <v>5.5345136554383085</v>
      </c>
    </row>
    <row r="103" spans="1:20" x14ac:dyDescent="0.3">
      <c r="A103" s="16"/>
      <c r="B103" s="8">
        <v>0.75</v>
      </c>
      <c r="C103" s="8">
        <v>10</v>
      </c>
      <c r="D103" s="8">
        <f t="shared" si="0"/>
        <v>0.4</v>
      </c>
      <c r="E103" s="8" t="s">
        <v>100</v>
      </c>
      <c r="F103" s="8"/>
      <c r="G103" s="8">
        <v>1.2665241801775201E-2</v>
      </c>
      <c r="H103" s="8">
        <v>1.31336456975254E-2</v>
      </c>
      <c r="I103" s="8">
        <v>1.6663848273760999</v>
      </c>
      <c r="J103" s="8">
        <v>1.9383760101208101E-2</v>
      </c>
      <c r="K103" s="8">
        <v>1.3625308204006E-2</v>
      </c>
      <c r="L103" s="8">
        <v>7.0206284519999995E-2</v>
      </c>
      <c r="M103" s="8">
        <v>7.6189637179999894E-2</v>
      </c>
      <c r="N103" s="8">
        <v>9.9913123872037506</v>
      </c>
      <c r="O103" s="8">
        <v>9.1493545749709707E-2</v>
      </c>
      <c r="P103" s="8">
        <v>6.7258633946986696E-2</v>
      </c>
      <c r="Q103" s="8">
        <f>G103+H103+RADIANS(I103)+J103+K103+L103+M103+RADIANS(N103)+O103+P103</f>
        <v>0.56742125679620137</v>
      </c>
      <c r="R103" s="8">
        <f>RADIANS(I103/$C$10)+J103/$B$10+K103/$B$10+RADIANS(N103/$C$10)+O103/$B$10+P103/$B$10</f>
        <v>7.751835999914416</v>
      </c>
      <c r="S103" s="8">
        <f>L103+M103+RADIANS(N103)+O103+P103</f>
        <v>0.4795293991486963</v>
      </c>
      <c r="T103" s="8">
        <f>RADIANS(N103/$C$10)+O103/$B$10+P103/$B$10</f>
        <v>6.4198397069686557</v>
      </c>
    </row>
    <row r="104" spans="1:20" x14ac:dyDescent="0.3">
      <c r="A104" s="16"/>
      <c r="B104" s="8">
        <v>0.75</v>
      </c>
      <c r="C104" s="8">
        <v>11</v>
      </c>
      <c r="D104" s="8">
        <f t="shared" si="0"/>
        <v>0.44</v>
      </c>
      <c r="E104" s="8" t="s">
        <v>101</v>
      </c>
      <c r="F104" s="8"/>
      <c r="G104" s="8">
        <v>1.3385947414261299E-2</v>
      </c>
      <c r="H104" s="8">
        <v>1.40633713965043E-2</v>
      </c>
      <c r="I104" s="8">
        <v>1.69993631978102</v>
      </c>
      <c r="J104" s="8">
        <v>2.06412247145219E-2</v>
      </c>
      <c r="K104" s="8">
        <v>1.42471276879448E-2</v>
      </c>
      <c r="L104" s="8">
        <v>7.7811121939999894E-2</v>
      </c>
      <c r="M104" s="8">
        <v>8.4809780120000094E-2</v>
      </c>
      <c r="N104" s="8">
        <v>9.8290463753458805</v>
      </c>
      <c r="O104" s="8">
        <v>0.10423381360136399</v>
      </c>
      <c r="P104" s="8">
        <v>7.5274923698164894E-2</v>
      </c>
      <c r="Q104" s="8">
        <f>G104+H104+RADIANS(I104)+J104+K104+L104+M104+RADIANS(N104)+O104+P104</f>
        <v>0.60568601800817523</v>
      </c>
      <c r="R104" s="8">
        <f>RADIANS(I104/$C$10)+J104/$B$10+K104/$B$10+RADIANS(N104/$C$10)+O104/$B$10+P104/$B$10</f>
        <v>8.6563710710539894</v>
      </c>
      <c r="S104" s="8">
        <f>L104+M104+RADIANS(N104)+O104+P104</f>
        <v>0.51367886094052895</v>
      </c>
      <c r="T104" s="8">
        <f>RADIANS(N104/$C$10)+O104/$B$10+P104/$B$10</f>
        <v>7.248969180613555</v>
      </c>
    </row>
    <row r="105" spans="1:20" x14ac:dyDescent="0.3">
      <c r="A105" s="16"/>
      <c r="B105" s="8">
        <v>0.75</v>
      </c>
      <c r="C105" s="8">
        <v>12</v>
      </c>
      <c r="D105" s="8">
        <f t="shared" ref="D105:D195" si="9">C105*$B$8</f>
        <v>0.48</v>
      </c>
      <c r="E105" s="8" t="s">
        <v>102</v>
      </c>
      <c r="F105" s="8"/>
      <c r="G105" s="8">
        <v>1.41565669532055E-2</v>
      </c>
      <c r="H105" s="8">
        <v>1.5165767440954599E-2</v>
      </c>
      <c r="I105" s="8">
        <v>1.74763477847187</v>
      </c>
      <c r="J105" s="8">
        <v>2.2067760017557801E-2</v>
      </c>
      <c r="K105" s="8">
        <v>1.49143407575331E-2</v>
      </c>
      <c r="L105" s="8">
        <v>8.3770275120000001E-2</v>
      </c>
      <c r="M105" s="8">
        <v>9.2460989950000003E-2</v>
      </c>
      <c r="N105" s="8">
        <v>9.5087637753371705</v>
      </c>
      <c r="O105" s="8">
        <v>0.115631654275104</v>
      </c>
      <c r="P105" s="8">
        <v>8.2453106297700293E-2</v>
      </c>
      <c r="Q105" s="8">
        <f>G105+H105+RADIANS(I105)+J105+K105+L105+M105+RADIANS(N105)+O105+P105</f>
        <v>0.63708167749275113</v>
      </c>
      <c r="R105" s="8">
        <f>RADIANS(I105/$C$10)+J105/$B$10+K105/$B$10+RADIANS(N105/$C$10)+O105/$B$10+P105/$B$10</f>
        <v>9.4812589405880843</v>
      </c>
      <c r="S105" s="8">
        <f>L105+M105+RADIANS(N105)+O105+P105</f>
        <v>0.54027526131680437</v>
      </c>
      <c r="T105" s="8">
        <f>RADIANS(N105/$C$10)+O105/$B$10+P105/$B$10</f>
        <v>7.9897741171817707</v>
      </c>
    </row>
    <row r="106" spans="1:20" x14ac:dyDescent="0.3">
      <c r="A106" s="16"/>
      <c r="B106" s="8">
        <v>0.75</v>
      </c>
      <c r="C106" s="8">
        <v>13</v>
      </c>
      <c r="D106" s="8">
        <f t="shared" si="9"/>
        <v>0.52</v>
      </c>
      <c r="E106" s="8" t="s">
        <v>103</v>
      </c>
      <c r="F106" s="8"/>
      <c r="G106" s="8">
        <v>1.49507609356391E-2</v>
      </c>
      <c r="H106" s="8">
        <v>1.6191862295310801E-2</v>
      </c>
      <c r="I106" s="8">
        <v>1.7561236291759801</v>
      </c>
      <c r="J106" s="8">
        <v>2.3462377318753402E-2</v>
      </c>
      <c r="K106" s="8">
        <v>1.5652406673880601E-2</v>
      </c>
      <c r="L106" s="8">
        <v>8.9198350910000099E-2</v>
      </c>
      <c r="M106" s="8">
        <v>9.9753499029999998E-2</v>
      </c>
      <c r="N106" s="8">
        <v>9.5470771897394098</v>
      </c>
      <c r="O106" s="8">
        <v>0.12618871810465701</v>
      </c>
      <c r="P106" s="8">
        <v>8.9113085228838804E-2</v>
      </c>
      <c r="Q106" s="8">
        <f>G106+H106+RADIANS(I106)+J106+K106+L106+M106+RADIANS(N106)+O106+P106</f>
        <v>0.67178913080127267</v>
      </c>
      <c r="R106" s="8">
        <f>RADIANS(I106/$C$10)+J106/$B$10+K106/$B$10+RADIANS(N106/$C$10)+O106/$B$10+P106/$B$10</f>
        <v>10.25557472116687</v>
      </c>
      <c r="S106" s="8">
        <f>L106+M106+RADIANS(N106)+O106+P106</f>
        <v>0.57088158417649593</v>
      </c>
      <c r="T106" s="8">
        <f>RADIANS(N106/$C$10)+O106/$B$10+P106/$B$10</f>
        <v>8.6787233057010322</v>
      </c>
    </row>
    <row r="107" spans="1:20" x14ac:dyDescent="0.3">
      <c r="A107" s="16"/>
      <c r="B107" s="8">
        <v>0.75</v>
      </c>
      <c r="C107" s="8">
        <v>14</v>
      </c>
      <c r="D107" s="8">
        <f t="shared" si="9"/>
        <v>0.56000000000000005</v>
      </c>
      <c r="E107" s="8" t="s">
        <v>104</v>
      </c>
      <c r="F107" s="8"/>
      <c r="G107" s="8">
        <v>1.5900769450311401E-2</v>
      </c>
      <c r="H107" s="8">
        <v>1.73882095445488E-2</v>
      </c>
      <c r="I107" s="8">
        <v>1.7885987393149301</v>
      </c>
      <c r="J107" s="8">
        <v>2.5100719779967799E-2</v>
      </c>
      <c r="K107" s="8">
        <v>1.6528856806181599E-2</v>
      </c>
      <c r="L107" s="8">
        <v>9.4201564790000095E-2</v>
      </c>
      <c r="M107" s="8">
        <v>0.10712242126</v>
      </c>
      <c r="N107" s="8">
        <v>9.6551838315002101</v>
      </c>
      <c r="O107" s="8">
        <v>0.13644735339606701</v>
      </c>
      <c r="P107" s="8">
        <v>9.71054043664277E-2</v>
      </c>
      <c r="Q107" s="8">
        <f>G107+H107+RADIANS(I107)+J107+K107+L107+M107+RADIANS(N107)+O107+P107</f>
        <v>0.70952698413656967</v>
      </c>
      <c r="R107" s="8">
        <f>RADIANS(I107/$C$10)+J107/$B$10+K107/$B$10+RADIANS(N107/$C$10)+O107/$B$10+P107/$B$10</f>
        <v>11.087186047842989</v>
      </c>
      <c r="S107" s="8">
        <f>L107+M107+RADIANS(N107)+O107+P107</f>
        <v>0.60339149155749483</v>
      </c>
      <c r="T107" s="8">
        <f>RADIANS(N107/$C$10)+O107/$B$10+P107/$B$10</f>
        <v>9.409516209597788</v>
      </c>
    </row>
    <row r="108" spans="1:20" x14ac:dyDescent="0.3">
      <c r="A108" s="16"/>
      <c r="B108" s="8">
        <v>0.75</v>
      </c>
      <c r="C108" s="8">
        <v>15</v>
      </c>
      <c r="D108" s="8">
        <f t="shared" si="9"/>
        <v>0.6</v>
      </c>
      <c r="E108" s="8" t="s">
        <v>105</v>
      </c>
      <c r="F108" s="8"/>
      <c r="G108" s="8">
        <v>1.67264297621725E-2</v>
      </c>
      <c r="H108" s="8">
        <v>1.85800738493807E-2</v>
      </c>
      <c r="I108" s="8">
        <v>1.8065811790144299</v>
      </c>
      <c r="J108" s="8">
        <v>2.6649086761605399E-2</v>
      </c>
      <c r="K108" s="8">
        <v>1.7281438541500899E-2</v>
      </c>
      <c r="L108" s="8">
        <v>9.9747709929893194E-2</v>
      </c>
      <c r="M108" s="8">
        <v>0.11360657215</v>
      </c>
      <c r="N108" s="8">
        <v>9.5051791044833198</v>
      </c>
      <c r="O108" s="8">
        <v>0.14568612212916801</v>
      </c>
      <c r="P108" s="8">
        <v>0.10474320492028601</v>
      </c>
      <c r="Q108" s="8">
        <f>G108+H108+RADIANS(I108)+J108+K108+L108+M108+RADIANS(N108)+O108+P108</f>
        <v>0.74044809918736965</v>
      </c>
      <c r="R108" s="8">
        <f>RADIANS(I108/$C$10)+J108/$B$10+K108/$B$10+RADIANS(N108/$C$10)+O108/$B$10+P108/$B$10</f>
        <v>11.853365078559758</v>
      </c>
      <c r="S108" s="8">
        <f>L108+M108+RADIANS(N108)+O108+P108</f>
        <v>0.62968028049434721</v>
      </c>
      <c r="T108" s="8">
        <f>RADIANS(N108/$C$10)+O108/$B$10+P108/$B$10</f>
        <v>10.083531750524159</v>
      </c>
    </row>
    <row r="109" spans="1:20" x14ac:dyDescent="0.3">
      <c r="A109" s="16"/>
      <c r="B109" s="8">
        <v>0.75</v>
      </c>
      <c r="C109" s="8">
        <v>16</v>
      </c>
      <c r="D109" s="8">
        <f t="shared" si="9"/>
        <v>0.64</v>
      </c>
      <c r="E109" s="8" t="s">
        <v>106</v>
      </c>
      <c r="F109" s="8"/>
      <c r="G109" s="8">
        <v>1.7512452894757301E-2</v>
      </c>
      <c r="H109" s="8">
        <v>1.97298092159734E-2</v>
      </c>
      <c r="I109" s="8">
        <v>1.8095835160959499</v>
      </c>
      <c r="J109" s="8">
        <v>2.8135075753002298E-2</v>
      </c>
      <c r="K109" s="8">
        <v>1.80116402322026E-2</v>
      </c>
      <c r="L109" s="8">
        <v>0.105066761373993</v>
      </c>
      <c r="M109" s="8">
        <v>0.11896204948</v>
      </c>
      <c r="N109" s="8">
        <v>9.3693560612786406</v>
      </c>
      <c r="O109" s="8">
        <v>0.153579383153092</v>
      </c>
      <c r="P109" s="8">
        <v>0.110089509005053</v>
      </c>
      <c r="Q109" s="8">
        <f>G109+H109+RADIANS(I109)+J109+K109+L109+M109+RADIANS(N109)+O109+P109</f>
        <v>0.76619598361476371</v>
      </c>
      <c r="R109" s="8">
        <f>RADIANS(I109/$C$10)+J109/$B$10+K109/$B$10+RADIANS(N109/$C$10)+O109/$B$10+P109/$B$10</f>
        <v>12.47066804673667</v>
      </c>
      <c r="S109" s="8">
        <f>L109+M109+RADIANS(N109)+O109+P109</f>
        <v>0.65122381507313787</v>
      </c>
      <c r="T109" s="8">
        <f>RADIANS(N109/$C$10)+O109/$B$10+P109/$B$10</f>
        <v>10.6121661311502</v>
      </c>
    </row>
    <row r="110" spans="1:20" x14ac:dyDescent="0.3">
      <c r="A110" s="16"/>
      <c r="B110" s="8">
        <v>0.75</v>
      </c>
      <c r="C110" s="8">
        <v>17</v>
      </c>
      <c r="D110" s="8">
        <f t="shared" si="9"/>
        <v>0.68</v>
      </c>
      <c r="E110" s="8" t="s">
        <v>107</v>
      </c>
      <c r="F110" s="8"/>
      <c r="G110" s="8">
        <v>1.82185752857487E-2</v>
      </c>
      <c r="H110" s="8">
        <v>2.0736944180091602E-2</v>
      </c>
      <c r="I110" s="8">
        <v>1.78426635141956</v>
      </c>
      <c r="J110" s="8">
        <v>2.9455110237966101E-2</v>
      </c>
      <c r="K110" s="8">
        <v>1.8685596449114501E-2</v>
      </c>
      <c r="L110" s="8">
        <v>0.10948819667099299</v>
      </c>
      <c r="M110" s="8">
        <v>0.12325620650999999</v>
      </c>
      <c r="N110" s="8">
        <v>9.2009802281433206</v>
      </c>
      <c r="O110" s="8">
        <v>0.160069909542187</v>
      </c>
      <c r="P110" s="8">
        <v>0.114675576070166</v>
      </c>
      <c r="Q110" s="8">
        <f>G110+H110+RADIANS(I110)+J110+K110+L110+M110+RADIANS(N110)+O110+P110</f>
        <v>0.78631483690308435</v>
      </c>
      <c r="R110" s="8">
        <f>RADIANS(I110/$C$10)+J110/$B$10+K110/$B$10+RADIANS(N110/$C$10)+O110/$B$10+P110/$B$10</f>
        <v>12.99213918076007</v>
      </c>
      <c r="S110" s="8">
        <f>L110+M110+RADIANS(N110)+O110+P110</f>
        <v>0.66807728818534595</v>
      </c>
      <c r="T110" s="8">
        <f>RADIANS(N110/$C$10)+O110/$B$10+P110/$B$10</f>
        <v>11.054054384250918</v>
      </c>
    </row>
    <row r="111" spans="1:20" x14ac:dyDescent="0.3">
      <c r="A111" s="16"/>
      <c r="B111" s="8">
        <v>0.75</v>
      </c>
      <c r="C111" s="8">
        <v>18</v>
      </c>
      <c r="D111" s="8">
        <f t="shared" si="9"/>
        <v>0.72</v>
      </c>
      <c r="E111" s="8" t="s">
        <v>108</v>
      </c>
      <c r="F111" s="8"/>
      <c r="G111" s="8">
        <v>1.89514214639026E-2</v>
      </c>
      <c r="H111" s="8">
        <v>2.1785366944714502E-2</v>
      </c>
      <c r="I111" s="8">
        <v>1.77338668444157</v>
      </c>
      <c r="J111" s="8">
        <v>3.0826775024273102E-2</v>
      </c>
      <c r="K111" s="8">
        <v>1.9370738149089399E-2</v>
      </c>
      <c r="L111" s="8">
        <v>0.11336965858899301</v>
      </c>
      <c r="M111" s="8">
        <v>0.12699317932000001</v>
      </c>
      <c r="N111" s="8">
        <v>8.9480080723764406</v>
      </c>
      <c r="O111" s="8">
        <v>0.16575159527989899</v>
      </c>
      <c r="P111" s="8">
        <v>0.118851511852024</v>
      </c>
      <c r="Q111" s="8">
        <f>G111+H111+RADIANS(I111)+J111+K111+L111+M111+RADIANS(N111)+O111+P111</f>
        <v>0.8030238855354267</v>
      </c>
      <c r="R111" s="8">
        <f>RADIANS(I111/$C$10)+J111/$B$10+K111/$B$10+RADIANS(N111/$C$10)+O111/$B$10+P111/$B$10</f>
        <v>13.466874267776429</v>
      </c>
      <c r="S111" s="8">
        <f>L111+M111+RADIANS(N111)+O111+P111</f>
        <v>0.68113814739891598</v>
      </c>
      <c r="T111" s="8">
        <f>RADIANS(N111/$C$10)+O111/$B$10+P111/$B$10</f>
        <v>11.446593166220119</v>
      </c>
    </row>
    <row r="112" spans="1:20" x14ac:dyDescent="0.3">
      <c r="A112" s="16"/>
      <c r="B112" s="8">
        <v>0.75</v>
      </c>
      <c r="C112" s="8">
        <v>19</v>
      </c>
      <c r="D112" s="8">
        <f t="shared" si="9"/>
        <v>0.76</v>
      </c>
      <c r="E112" s="8" t="s">
        <v>109</v>
      </c>
      <c r="F112" s="8"/>
      <c r="G112" s="8">
        <v>1.9751041512893999E-2</v>
      </c>
      <c r="H112" s="8">
        <v>2.2832873240593E-2</v>
      </c>
      <c r="I112" s="8">
        <v>1.7752862070779201</v>
      </c>
      <c r="J112" s="8">
        <v>3.2241201985676801E-2</v>
      </c>
      <c r="K112" s="8">
        <v>2.0146231593127301E-2</v>
      </c>
      <c r="L112" s="8">
        <v>0.116809830069993</v>
      </c>
      <c r="M112" s="8">
        <v>0.13031578063999999</v>
      </c>
      <c r="N112" s="8">
        <v>8.8583652723023505</v>
      </c>
      <c r="O112" s="8">
        <v>0.170807076208144</v>
      </c>
      <c r="P112" s="8">
        <v>0.122499594086417</v>
      </c>
      <c r="Q112" s="8">
        <f>G112+H112+RADIANS(I112)+J112+K112+L112+M112+RADIANS(N112)+O112+P112</f>
        <v>0.82099585916159679</v>
      </c>
      <c r="R112" s="8">
        <f>RADIANS(I112/$C$10)+J112/$B$10+K112/$B$10+RADIANS(N112/$C$10)+O112/$B$10+P112/$B$10</f>
        <v>13.902001046864504</v>
      </c>
      <c r="S112" s="8">
        <f>L112+M112+RADIANS(N112)+O112+P112</f>
        <v>0.69503992135055415</v>
      </c>
      <c r="T112" s="8">
        <f>RADIANS(N112/$C$10)+O112/$B$10+P112/$B$10</f>
        <v>11.79410986792084</v>
      </c>
    </row>
    <row r="113" spans="1:20" x14ac:dyDescent="0.3">
      <c r="A113" s="16"/>
      <c r="B113" s="8">
        <v>0.75</v>
      </c>
      <c r="C113" s="8">
        <v>20</v>
      </c>
      <c r="D113" s="8">
        <f t="shared" si="9"/>
        <v>0.8</v>
      </c>
      <c r="E113" s="8" t="s">
        <v>110</v>
      </c>
      <c r="F113" s="8"/>
      <c r="G113" s="8">
        <v>2.0592219437334101E-2</v>
      </c>
      <c r="H113" s="8">
        <v>2.3983465592341699E-2</v>
      </c>
      <c r="I113" s="8">
        <v>1.79843171482222</v>
      </c>
      <c r="J113" s="8">
        <v>3.3763728595908697E-2</v>
      </c>
      <c r="K113" s="8">
        <v>2.0957898917628899E-2</v>
      </c>
      <c r="L113" s="8">
        <v>0.11991688609099301</v>
      </c>
      <c r="M113" s="8">
        <v>0.1333309412</v>
      </c>
      <c r="N113" s="8">
        <v>8.8088613646005296</v>
      </c>
      <c r="O113" s="8">
        <v>0.17542236975942899</v>
      </c>
      <c r="P113" s="8">
        <v>0.125848082425709</v>
      </c>
      <c r="Q113" s="8">
        <f>G113+H113+RADIANS(I113)+J113+K113+L113+M113+RADIANS(N113)+O113+P113</f>
        <v>0.83894778097927969</v>
      </c>
      <c r="R113" s="8">
        <f>RADIANS(I113/$C$10)+J113/$B$10+K113/$B$10+RADIANS(N113/$C$10)+O113/$B$10+P113/$B$10</f>
        <v>14.313736063530996</v>
      </c>
      <c r="S113" s="8">
        <f>L113+M113+RADIANS(N113)+O113+P113</f>
        <v>0.7082619136401308</v>
      </c>
      <c r="T113" s="8">
        <f>RADIANS(N113/$C$10)+O113/$B$10+P113/$B$10</f>
        <v>12.112315541071119</v>
      </c>
    </row>
    <row r="114" spans="1:20" x14ac:dyDescent="0.3">
      <c r="A114" s="16"/>
      <c r="B114" s="8">
        <v>0.75</v>
      </c>
      <c r="C114" s="8">
        <v>21</v>
      </c>
      <c r="D114" s="8">
        <f t="shared" si="9"/>
        <v>0.84</v>
      </c>
      <c r="E114" s="8" t="s">
        <v>111</v>
      </c>
      <c r="F114" s="8"/>
      <c r="G114" s="8">
        <v>2.1428791823019499E-2</v>
      </c>
      <c r="H114" s="8">
        <v>2.50607200977539E-2</v>
      </c>
      <c r="I114" s="8">
        <v>1.8130201587344399</v>
      </c>
      <c r="J114" s="8">
        <v>3.5231041199711599E-2</v>
      </c>
      <c r="K114" s="8">
        <v>2.1782167151218099E-2</v>
      </c>
      <c r="L114" s="8">
        <v>0.122722782194993</v>
      </c>
      <c r="M114" s="8">
        <v>0.13611936568999999</v>
      </c>
      <c r="N114" s="9">
        <v>8.8041519461967592</v>
      </c>
      <c r="O114" s="8">
        <v>0.17962257689493899</v>
      </c>
      <c r="P114" s="8">
        <v>0.12896525836105599</v>
      </c>
      <c r="Q114" s="8">
        <f>G114+H114+RADIANS(I114)+J114+K114+L114+M114+RADIANS(N114)+O114+P114</f>
        <v>0.85623731389463731</v>
      </c>
      <c r="R114" s="8">
        <f>RADIANS(I114/$C$10)+J114/$B$10+K114/$B$10+RADIANS(N114/$C$10)+O114/$B$10+P114/$B$10</f>
        <v>14.698163588469765</v>
      </c>
      <c r="S114" s="8">
        <f>L114+M114+RADIANS(N114)+O114+P114</f>
        <v>0.72109142244798807</v>
      </c>
      <c r="T114" s="8">
        <f>RADIANS(N114/$C$10)+O114/$B$10+P114/$B$10</f>
        <v>12.404977985962599</v>
      </c>
    </row>
    <row r="115" spans="1:20" s="6" customFormat="1" x14ac:dyDescent="0.3">
      <c r="A115" s="16"/>
      <c r="B115" s="8">
        <v>0.75</v>
      </c>
      <c r="C115" s="8">
        <v>22</v>
      </c>
      <c r="D115" s="8">
        <f>C115*$B$8</f>
        <v>0.88</v>
      </c>
      <c r="E115" s="8" t="s">
        <v>112</v>
      </c>
      <c r="F115" s="8"/>
      <c r="G115" s="8">
        <v>2.2463862282157101E-2</v>
      </c>
      <c r="H115" s="8">
        <v>2.6355764153996E-2</v>
      </c>
      <c r="I115" s="8">
        <v>1.8836254548106099</v>
      </c>
      <c r="J115" s="8">
        <v>3.6987168574013601E-2</v>
      </c>
      <c r="K115" s="8">
        <v>2.27731480026486E-2</v>
      </c>
      <c r="L115" s="8">
        <v>0.125265195965993</v>
      </c>
      <c r="M115" s="8">
        <v>0.13860428332999999</v>
      </c>
      <c r="N115" s="8">
        <v>9.0457525110862491</v>
      </c>
      <c r="O115" s="8">
        <v>0.18343798632501301</v>
      </c>
      <c r="P115" s="8">
        <v>0.13185798422749501</v>
      </c>
      <c r="Q115" s="8">
        <f>G115+H115+RADIANS(I115)+J115+K115+L115+M115+RADIANS(N115)+O115+P115</f>
        <v>0.87849902356113696</v>
      </c>
      <c r="R115" s="8">
        <f>RADIANS(I115/$C$10)+J115/$B$10+K115/$B$10+RADIANS(N115/$C$10)+O115/$B$10+P115/$B$10</f>
        <v>15.078552937446737</v>
      </c>
      <c r="S115" s="8">
        <f>L115+M115+RADIANS(N115)+O115+P115</f>
        <v>0.737043614487501</v>
      </c>
      <c r="T115" s="8">
        <f>RADIANS(N115/$C$10)+O115/$B$10+P115/$B$10</f>
        <v>12.674990087955919</v>
      </c>
    </row>
    <row r="116" spans="1:20" s="6" customFormat="1" x14ac:dyDescent="0.3">
      <c r="A116" s="16"/>
      <c r="B116" s="7">
        <v>1</v>
      </c>
      <c r="C116" s="7">
        <v>3</v>
      </c>
      <c r="D116" s="7">
        <f>C116*$B$8</f>
        <v>0.12</v>
      </c>
      <c r="E116" s="7" t="s">
        <v>135</v>
      </c>
      <c r="F116" s="7"/>
      <c r="G116" s="7">
        <v>5.4627502824137503E-2</v>
      </c>
      <c r="H116" s="7">
        <v>7.6452594986056194E-2</v>
      </c>
      <c r="I116" s="7">
        <v>9.7721884944291801</v>
      </c>
      <c r="J116" s="7">
        <v>9.9429283219056003E-2</v>
      </c>
      <c r="K116" s="7">
        <v>5.3351637270315701E-2</v>
      </c>
      <c r="L116" s="7">
        <v>0.21868321896000001</v>
      </c>
      <c r="M116" s="7">
        <v>0.319062451124</v>
      </c>
      <c r="N116" s="7">
        <v>48.318081696813302</v>
      </c>
      <c r="O116" s="7">
        <v>0.34761512234330899</v>
      </c>
      <c r="P116" s="7">
        <v>0.18148132005812101</v>
      </c>
      <c r="Q116" s="7">
        <f t="shared" si="5"/>
        <v>2.3645696089952928</v>
      </c>
      <c r="R116" s="7">
        <f t="shared" si="6"/>
        <v>27.680641106916188</v>
      </c>
      <c r="S116" s="7">
        <f t="shared" si="7"/>
        <v>1.9101517263424306</v>
      </c>
      <c r="T116" s="7">
        <f t="shared" si="8"/>
        <v>21.501181541599998</v>
      </c>
    </row>
    <row r="117" spans="1:20" s="6" customFormat="1" x14ac:dyDescent="0.3">
      <c r="A117" s="16"/>
      <c r="B117" s="8">
        <v>1</v>
      </c>
      <c r="C117" s="8">
        <v>4</v>
      </c>
      <c r="D117" s="8">
        <f>C117*$B$8</f>
        <v>0.16</v>
      </c>
      <c r="E117" s="8" t="s">
        <v>136</v>
      </c>
      <c r="F117" s="8"/>
      <c r="G117" s="8">
        <v>4.6567717352871803E-2</v>
      </c>
      <c r="H117" s="8">
        <v>6.4612006712425299E-2</v>
      </c>
      <c r="I117" s="8">
        <v>9.3041757221875798</v>
      </c>
      <c r="J117" s="8">
        <v>8.4563847245238397E-2</v>
      </c>
      <c r="K117" s="8">
        <v>4.6873666446990002E-2</v>
      </c>
      <c r="L117" s="8">
        <v>0.19447797298</v>
      </c>
      <c r="M117" s="8">
        <v>0.27251383781400002</v>
      </c>
      <c r="N117" s="8">
        <v>45.964668781338098</v>
      </c>
      <c r="O117" s="8">
        <v>0.29433664281517602</v>
      </c>
      <c r="P117" s="8">
        <v>0.15916028128689999</v>
      </c>
      <c r="Q117" s="8">
        <f t="shared" si="5"/>
        <v>2.1277292830128953</v>
      </c>
      <c r="R117" s="8">
        <f t="shared" si="6"/>
        <v>23.78322683591589</v>
      </c>
      <c r="S117" s="8">
        <f t="shared" si="7"/>
        <v>1.7227235447190754</v>
      </c>
      <c r="T117" s="8">
        <f t="shared" si="8"/>
        <v>18.460770888012238</v>
      </c>
    </row>
    <row r="118" spans="1:20" s="6" customFormat="1" x14ac:dyDescent="0.3">
      <c r="A118" s="16"/>
      <c r="B118" s="8">
        <v>1</v>
      </c>
      <c r="C118" s="8">
        <v>5</v>
      </c>
      <c r="D118" s="8">
        <f>C118*$B$8</f>
        <v>0.2</v>
      </c>
      <c r="E118" s="8" t="s">
        <v>137</v>
      </c>
      <c r="F118" s="8"/>
      <c r="G118" s="8">
        <v>3.8224846305263897E-2</v>
      </c>
      <c r="H118" s="8">
        <v>5.46856285167759E-2</v>
      </c>
      <c r="I118" s="8">
        <v>8.5401450439473496</v>
      </c>
      <c r="J118" s="8">
        <v>7.1289641872659196E-2</v>
      </c>
      <c r="K118" s="8">
        <v>3.89391945444355E-2</v>
      </c>
      <c r="L118" s="8">
        <v>0.16513397217</v>
      </c>
      <c r="M118" s="8">
        <v>0.23934903025599999</v>
      </c>
      <c r="N118" s="8">
        <v>41.901090320428303</v>
      </c>
      <c r="O118" s="8">
        <v>0.25415078591125401</v>
      </c>
      <c r="P118" s="8">
        <v>0.14137066621736</v>
      </c>
      <c r="Q118" s="8">
        <f t="shared" si="5"/>
        <v>1.8835094016755052</v>
      </c>
      <c r="R118" s="8">
        <f t="shared" si="6"/>
        <v>20.58215779618105</v>
      </c>
      <c r="S118" s="8">
        <f t="shared" si="7"/>
        <v>1.5313164408216136</v>
      </c>
      <c r="T118" s="8">
        <f t="shared" si="8"/>
        <v>16.113382879651361</v>
      </c>
    </row>
    <row r="119" spans="1:20" s="6" customFormat="1" x14ac:dyDescent="0.3">
      <c r="A119" s="16"/>
      <c r="B119" s="8">
        <v>1</v>
      </c>
      <c r="C119" s="8">
        <v>6</v>
      </c>
      <c r="D119" s="8">
        <f>C119*$B$8</f>
        <v>0.24</v>
      </c>
      <c r="E119" s="8" t="s">
        <v>138</v>
      </c>
      <c r="F119" s="8"/>
      <c r="G119" s="8">
        <v>2.8742313195790101E-2</v>
      </c>
      <c r="H119" s="8">
        <v>4.4867628842816497E-2</v>
      </c>
      <c r="I119" s="8">
        <v>7.6010709687464697</v>
      </c>
      <c r="J119" s="8">
        <v>5.7483614515374697E-2</v>
      </c>
      <c r="K119" s="8">
        <v>3.0858005580711601E-2</v>
      </c>
      <c r="L119" s="8">
        <v>0.13453588962999999</v>
      </c>
      <c r="M119" s="8">
        <v>0.20865918636299999</v>
      </c>
      <c r="N119" s="8">
        <v>37.068556238757303</v>
      </c>
      <c r="O119" s="8">
        <v>0.21795067678507599</v>
      </c>
      <c r="P119" s="8">
        <v>0.122612855912371</v>
      </c>
      <c r="Q119" s="8">
        <f t="shared" si="5"/>
        <v>1.6253422412345211</v>
      </c>
      <c r="R119" s="8">
        <f t="shared" si="6"/>
        <v>17.468058939905085</v>
      </c>
      <c r="S119" s="8">
        <f t="shared" si="7"/>
        <v>1.3307269640174473</v>
      </c>
      <c r="T119" s="8">
        <f t="shared" si="8"/>
        <v>13.881328650028678</v>
      </c>
    </row>
    <row r="120" spans="1:20" s="6" customFormat="1" x14ac:dyDescent="0.3">
      <c r="A120" s="16"/>
      <c r="B120" s="8">
        <v>1</v>
      </c>
      <c r="C120" s="8">
        <v>7</v>
      </c>
      <c r="D120" s="8">
        <f>C120*$B$8</f>
        <v>0.28000000000000003</v>
      </c>
      <c r="E120" s="8" t="s">
        <v>139</v>
      </c>
      <c r="F120" s="8"/>
      <c r="G120" s="8">
        <v>2.4060766833121E-2</v>
      </c>
      <c r="H120" s="8">
        <v>3.7230749064918002E-2</v>
      </c>
      <c r="I120" s="8">
        <v>6.6819522300185898</v>
      </c>
      <c r="J120" s="8">
        <v>4.7902831178530898E-2</v>
      </c>
      <c r="K120" s="8">
        <v>2.62559448486075E-2</v>
      </c>
      <c r="L120" s="8">
        <v>0.11491928577</v>
      </c>
      <c r="M120" s="8">
        <v>0.18203176498400001</v>
      </c>
      <c r="N120" s="8">
        <v>31.820311033542701</v>
      </c>
      <c r="O120" s="8">
        <v>0.18756835563673999</v>
      </c>
      <c r="P120" s="8">
        <v>0.107886352399873</v>
      </c>
      <c r="Q120" s="8">
        <f t="shared" si="5"/>
        <v>1.3998473141345922</v>
      </c>
      <c r="R120" s="8">
        <f t="shared" si="6"/>
        <v>15.053335867917575</v>
      </c>
      <c r="S120" s="8">
        <f t="shared" si="7"/>
        <v>1.147774955334613</v>
      </c>
      <c r="T120" s="8">
        <f t="shared" si="8"/>
        <v>12.040336000082117</v>
      </c>
    </row>
    <row r="121" spans="1:20" s="6" customFormat="1" x14ac:dyDescent="0.3">
      <c r="A121" s="16"/>
      <c r="B121" s="8">
        <v>1</v>
      </c>
      <c r="C121" s="8">
        <v>8</v>
      </c>
      <c r="D121" s="8">
        <f>C121*$B$8</f>
        <v>0.32</v>
      </c>
      <c r="E121" s="8" t="s">
        <v>140</v>
      </c>
      <c r="F121" s="8"/>
      <c r="G121" s="8">
        <v>2.20692800409867E-2</v>
      </c>
      <c r="H121" s="8">
        <v>3.1062094586566499E-2</v>
      </c>
      <c r="I121" s="8">
        <v>5.66399887841047</v>
      </c>
      <c r="J121" s="8">
        <v>4.08426888904369E-2</v>
      </c>
      <c r="K121" s="8">
        <v>2.40250962079054E-2</v>
      </c>
      <c r="L121" s="8">
        <v>9.3585195539999999E-2</v>
      </c>
      <c r="M121" s="8">
        <v>0.15575887203200001</v>
      </c>
      <c r="N121" s="8">
        <v>26.3338415135606</v>
      </c>
      <c r="O121" s="8">
        <v>0.16276196910658899</v>
      </c>
      <c r="P121" s="8">
        <v>9.0536817054366794E-2</v>
      </c>
      <c r="Q121" s="8">
        <f t="shared" si="5"/>
        <v>1.1791096818263793</v>
      </c>
      <c r="R121" s="8">
        <f t="shared" si="6"/>
        <v>12.950049917718934</v>
      </c>
      <c r="S121" s="8">
        <f t="shared" si="7"/>
        <v>0.9622550928429553</v>
      </c>
      <c r="T121" s="8">
        <f t="shared" si="8"/>
        <v>10.31579634208223</v>
      </c>
    </row>
    <row r="122" spans="1:20" s="6" customFormat="1" x14ac:dyDescent="0.3">
      <c r="A122" s="16"/>
      <c r="B122" s="8">
        <v>1</v>
      </c>
      <c r="C122" s="8">
        <v>9</v>
      </c>
      <c r="D122" s="8">
        <f>C122*$B$8</f>
        <v>0.36</v>
      </c>
      <c r="E122" s="8" t="s">
        <v>141</v>
      </c>
      <c r="F122" s="8"/>
      <c r="G122" s="8">
        <v>2.10188413858046E-2</v>
      </c>
      <c r="H122" s="8">
        <v>2.61277796221198E-2</v>
      </c>
      <c r="I122" s="8">
        <v>4.6794080312964796</v>
      </c>
      <c r="J122" s="8">
        <v>3.5655436330374303E-2</v>
      </c>
      <c r="K122" s="8">
        <v>2.26479983246907E-2</v>
      </c>
      <c r="L122" s="9">
        <v>7.6606693269999998E-2</v>
      </c>
      <c r="M122" s="8">
        <v>0.12672702074100001</v>
      </c>
      <c r="N122" s="8">
        <v>20.947537558958398</v>
      </c>
      <c r="O122" s="8">
        <v>0.135580772932718</v>
      </c>
      <c r="P122" s="8">
        <v>7.5494880416303006E-2</v>
      </c>
      <c r="Q122" s="8">
        <f t="shared" si="5"/>
        <v>0.96713400080239975</v>
      </c>
      <c r="R122" s="8">
        <f t="shared" si="6"/>
        <v>10.954073351275197</v>
      </c>
      <c r="S122" s="8">
        <f t="shared" si="7"/>
        <v>0.78001286794902092</v>
      </c>
      <c r="T122" s="8">
        <f t="shared" si="8"/>
        <v>8.5892675341964395</v>
      </c>
    </row>
    <row r="123" spans="1:20" s="6" customFormat="1" x14ac:dyDescent="0.3">
      <c r="A123" s="16"/>
      <c r="B123" s="8">
        <v>1</v>
      </c>
      <c r="C123" s="8">
        <v>10</v>
      </c>
      <c r="D123" s="8">
        <f>C123*$B$8</f>
        <v>0.4</v>
      </c>
      <c r="E123" s="8" t="s">
        <v>142</v>
      </c>
      <c r="F123" s="8"/>
      <c r="G123" s="9">
        <v>2.08881285303553E-2</v>
      </c>
      <c r="H123" s="9">
        <v>2.42405235269211E-2</v>
      </c>
      <c r="I123" s="9">
        <v>4.25977922552915</v>
      </c>
      <c r="J123" s="9">
        <v>3.3926419086425699E-2</v>
      </c>
      <c r="K123" s="9">
        <v>2.2411614500986402E-2</v>
      </c>
      <c r="L123" s="8">
        <v>8.2738041879999905E-2</v>
      </c>
      <c r="M123" s="9">
        <v>0.11216226816200001</v>
      </c>
      <c r="N123" s="9">
        <v>18.281361089743299</v>
      </c>
      <c r="O123" s="9">
        <v>0.121764957041973</v>
      </c>
      <c r="P123" s="9">
        <v>7.1266705745506601E-2</v>
      </c>
      <c r="Q123" s="9">
        <f t="shared" si="5"/>
        <v>0.8828157741297048</v>
      </c>
      <c r="R123" s="9">
        <f t="shared" si="6"/>
        <v>10.132154701257882</v>
      </c>
      <c r="S123" s="9">
        <f t="shared" si="7"/>
        <v>0.70700191559147874</v>
      </c>
      <c r="T123" s="9">
        <f t="shared" si="8"/>
        <v>7.8488944886039826</v>
      </c>
    </row>
    <row r="124" spans="1:20" s="6" customFormat="1" x14ac:dyDescent="0.3">
      <c r="A124" s="16"/>
      <c r="B124" s="19">
        <v>1</v>
      </c>
      <c r="C124" s="19">
        <v>11</v>
      </c>
      <c r="D124" s="19">
        <f>C124*$B$8</f>
        <v>0.44</v>
      </c>
      <c r="E124" s="19" t="s">
        <v>143</v>
      </c>
      <c r="F124" s="19"/>
      <c r="G124" s="19">
        <v>2.1757858820534302E-2</v>
      </c>
      <c r="H124" s="19">
        <v>2.5707366807674999E-2</v>
      </c>
      <c r="I124" s="19">
        <v>4.5169723383804703</v>
      </c>
      <c r="J124" s="19">
        <v>3.5821758156612198E-2</v>
      </c>
      <c r="K124" s="19">
        <v>2.36650363398389E-2</v>
      </c>
      <c r="L124" s="19">
        <v>9.5404505729999894E-2</v>
      </c>
      <c r="M124" s="19">
        <v>0.12184603452700001</v>
      </c>
      <c r="N124" s="19">
        <v>20.758959769052101</v>
      </c>
      <c r="O124" s="19">
        <v>0.131208132528535</v>
      </c>
      <c r="P124" s="19">
        <v>8.2912226268178596E-2</v>
      </c>
      <c r="Q124" s="19">
        <f t="shared" si="5"/>
        <v>0.97947115596362144</v>
      </c>
      <c r="R124" s="19">
        <f t="shared" si="6"/>
        <v>11.120745426440685</v>
      </c>
      <c r="S124" s="19">
        <f t="shared" si="7"/>
        <v>0.79368309631271439</v>
      </c>
      <c r="T124" s="19">
        <f t="shared" si="8"/>
        <v>8.7097392307721435</v>
      </c>
    </row>
    <row r="125" spans="1:20" s="6" customFormat="1" x14ac:dyDescent="0.3">
      <c r="A125" s="16"/>
      <c r="B125" s="8">
        <v>1</v>
      </c>
      <c r="C125" s="8">
        <v>12</v>
      </c>
      <c r="D125" s="8">
        <f>C125*$B$8</f>
        <v>0.48</v>
      </c>
      <c r="E125" s="8" t="s">
        <v>144</v>
      </c>
      <c r="F125" s="8"/>
      <c r="G125" s="8">
        <v>2.2615738883730301E-2</v>
      </c>
      <c r="H125" s="8">
        <v>2.73990201594972E-2</v>
      </c>
      <c r="I125" s="8">
        <v>4.6616697421826601</v>
      </c>
      <c r="J125" s="8">
        <v>3.7851323853688397E-2</v>
      </c>
      <c r="K125" s="8">
        <v>2.4491615354846199E-2</v>
      </c>
      <c r="L125" s="8">
        <v>0.10716676712000001</v>
      </c>
      <c r="M125" s="8">
        <v>0.13339548587799999</v>
      </c>
      <c r="N125" s="8">
        <v>22.112330438741399</v>
      </c>
      <c r="O125" s="8">
        <v>0.142320481110355</v>
      </c>
      <c r="P125" s="8">
        <v>9.5516517060952696E-2</v>
      </c>
      <c r="Q125" s="8">
        <f t="shared" si="5"/>
        <v>1.0580514065077522</v>
      </c>
      <c r="R125" s="8">
        <f t="shared" si="6"/>
        <v>12.194115278028365</v>
      </c>
      <c r="S125" s="8">
        <f t="shared" si="7"/>
        <v>0.86433222261430742</v>
      </c>
      <c r="T125" s="8">
        <f t="shared" si="8"/>
        <v>9.667853115430308</v>
      </c>
    </row>
    <row r="126" spans="1:20" s="6" customFormat="1" x14ac:dyDescent="0.3">
      <c r="A126" s="16"/>
      <c r="B126" s="8">
        <v>1</v>
      </c>
      <c r="C126" s="8">
        <v>13</v>
      </c>
      <c r="D126" s="8">
        <f>C126*$B$8</f>
        <v>0.52</v>
      </c>
      <c r="E126" s="8" t="s">
        <v>145</v>
      </c>
      <c r="F126" s="8"/>
      <c r="G126" s="8">
        <v>2.35909054027869E-2</v>
      </c>
      <c r="H126" s="8">
        <v>2.84682365188462E-2</v>
      </c>
      <c r="I126" s="8">
        <v>4.72708438996984</v>
      </c>
      <c r="J126" s="8">
        <v>3.9349136273274098E-2</v>
      </c>
      <c r="K126" s="8">
        <v>2.54825041643937E-2</v>
      </c>
      <c r="L126" s="8">
        <v>0.11529469489999999</v>
      </c>
      <c r="M126" s="8">
        <v>0.12996047020000001</v>
      </c>
      <c r="N126" s="8">
        <v>21.535828613111502</v>
      </c>
      <c r="O126" s="8">
        <v>0.14754340134125199</v>
      </c>
      <c r="P126" s="8">
        <v>0.1051370258327</v>
      </c>
      <c r="Q126" s="8">
        <f t="shared" si="5"/>
        <v>1.0732006777018541</v>
      </c>
      <c r="R126" s="8">
        <f t="shared" si="6"/>
        <v>12.883832425692233</v>
      </c>
      <c r="S126" s="8">
        <f t="shared" si="7"/>
        <v>0.87380670871795174</v>
      </c>
      <c r="T126" s="8">
        <f t="shared" si="8"/>
        <v>10.257565533535679</v>
      </c>
    </row>
    <row r="127" spans="1:20" s="6" customFormat="1" x14ac:dyDescent="0.3">
      <c r="A127" s="16"/>
      <c r="B127" s="8">
        <v>1</v>
      </c>
      <c r="C127" s="8">
        <v>14</v>
      </c>
      <c r="D127" s="8">
        <f>C127*$B$8</f>
        <v>0.56000000000000005</v>
      </c>
      <c r="E127" s="8" t="s">
        <v>146</v>
      </c>
      <c r="F127" s="8"/>
      <c r="G127" s="8">
        <v>2.4655775969775699E-2</v>
      </c>
      <c r="H127" s="8">
        <v>2.9736995343212499E-2</v>
      </c>
      <c r="I127" s="8">
        <v>4.78698248638766</v>
      </c>
      <c r="J127" s="8">
        <v>4.1129759080182897E-2</v>
      </c>
      <c r="K127" s="8">
        <v>2.6389076976331999E-2</v>
      </c>
      <c r="L127" s="8">
        <v>0.12200295925</v>
      </c>
      <c r="M127" s="8">
        <v>0.13038414001500001</v>
      </c>
      <c r="N127" s="8">
        <v>21.676628520246101</v>
      </c>
      <c r="O127" s="8">
        <v>0.159115615523784</v>
      </c>
      <c r="P127" s="8">
        <v>0.11239899208939901</v>
      </c>
      <c r="Q127" s="8">
        <f t="shared" si="5"/>
        <v>1.1076904582804563</v>
      </c>
      <c r="R127" s="8">
        <f t="shared" si="6"/>
        <v>13.746088604401024</v>
      </c>
      <c r="S127" s="8">
        <f t="shared" si="7"/>
        <v>0.90223024528818374</v>
      </c>
      <c r="T127" s="8">
        <f t="shared" si="8"/>
        <v>11.01191571989132</v>
      </c>
    </row>
    <row r="128" spans="1:20" s="6" customFormat="1" x14ac:dyDescent="0.3">
      <c r="A128" s="16"/>
      <c r="B128" s="8">
        <v>1</v>
      </c>
      <c r="C128" s="8">
        <v>15</v>
      </c>
      <c r="D128" s="8">
        <f>C128*$B$8</f>
        <v>0.6</v>
      </c>
      <c r="E128" s="8" t="s">
        <v>147</v>
      </c>
      <c r="F128" s="8"/>
      <c r="G128" s="8">
        <v>2.5735375272201599E-2</v>
      </c>
      <c r="H128" s="8">
        <v>3.1312060713183501E-2</v>
      </c>
      <c r="I128" s="8">
        <v>4.8925634510864304</v>
      </c>
      <c r="J128" s="8">
        <v>4.31639516994878E-2</v>
      </c>
      <c r="K128" s="8">
        <v>2.7357974170180401E-2</v>
      </c>
      <c r="L128" s="8">
        <v>0.12817084788999999</v>
      </c>
      <c r="M128" s="8">
        <v>0.13281867027300001</v>
      </c>
      <c r="N128" s="8">
        <v>22.151287035740101</v>
      </c>
      <c r="O128" s="8">
        <v>0.16985396493483801</v>
      </c>
      <c r="P128" s="8">
        <v>0.119024418815994</v>
      </c>
      <c r="Q128" s="8">
        <f t="shared" si="5"/>
        <v>1.1494414971810796</v>
      </c>
      <c r="R128" s="8">
        <f t="shared" si="6"/>
        <v>14.564814078184884</v>
      </c>
      <c r="S128" s="8">
        <f t="shared" si="7"/>
        <v>0.93648079424183173</v>
      </c>
      <c r="T128" s="8">
        <f t="shared" si="8"/>
        <v>11.70978050696448</v>
      </c>
    </row>
    <row r="129" spans="1:20" s="6" customFormat="1" x14ac:dyDescent="0.3">
      <c r="A129" s="16"/>
      <c r="B129" s="8">
        <v>1</v>
      </c>
      <c r="C129" s="8">
        <v>16</v>
      </c>
      <c r="D129" s="8">
        <f>C129*$B$8</f>
        <v>0.64</v>
      </c>
      <c r="E129" s="8" t="s">
        <v>148</v>
      </c>
      <c r="F129" s="8"/>
      <c r="G129" s="8">
        <v>2.68709026860082E-2</v>
      </c>
      <c r="H129" s="8">
        <v>3.2537965152147102E-2</v>
      </c>
      <c r="I129" s="8">
        <v>4.9739682972796002</v>
      </c>
      <c r="J129" s="8">
        <v>4.4920409372137898E-2</v>
      </c>
      <c r="K129" s="8">
        <v>2.8484814338701901E-2</v>
      </c>
      <c r="L129" s="8">
        <v>0.13346850871999999</v>
      </c>
      <c r="M129" s="8">
        <v>0.13724839687000001</v>
      </c>
      <c r="N129" s="8">
        <v>21.739527795712</v>
      </c>
      <c r="O129" s="8">
        <v>0.17930656582158899</v>
      </c>
      <c r="P129" s="8">
        <v>0.12522234547688299</v>
      </c>
      <c r="Q129" s="8">
        <f t="shared" si="5"/>
        <v>1.1742983699788119</v>
      </c>
      <c r="R129" s="8">
        <f t="shared" si="6"/>
        <v>15.303860784989009</v>
      </c>
      <c r="S129" s="8">
        <f t="shared" si="7"/>
        <v>0.95467215475247147</v>
      </c>
      <c r="T129" s="8">
        <f t="shared" si="8"/>
        <v>12.332926987084479</v>
      </c>
    </row>
    <row r="130" spans="1:20" s="6" customFormat="1" x14ac:dyDescent="0.3">
      <c r="A130" s="16"/>
      <c r="B130" s="8">
        <v>1</v>
      </c>
      <c r="C130" s="8">
        <v>17</v>
      </c>
      <c r="D130" s="8">
        <f>C130*$B$8</f>
        <v>0.68</v>
      </c>
      <c r="E130" s="8" t="s">
        <v>149</v>
      </c>
      <c r="F130" s="8"/>
      <c r="G130" s="8">
        <v>2.7894863992502902E-2</v>
      </c>
      <c r="H130" s="8">
        <v>3.3781806532816899E-2</v>
      </c>
      <c r="I130" s="8">
        <v>5.0170999155534002</v>
      </c>
      <c r="J130" s="8">
        <v>4.6658837095679702E-2</v>
      </c>
      <c r="K130" s="8">
        <v>2.9500646086644398E-2</v>
      </c>
      <c r="L130" s="8">
        <v>0.13830959797</v>
      </c>
      <c r="M130" s="8">
        <v>0.14331114292</v>
      </c>
      <c r="N130" s="8">
        <v>21.5415120809092</v>
      </c>
      <c r="O130" s="8">
        <v>0.18815754037183899</v>
      </c>
      <c r="P130" s="8">
        <v>0.13121916329705899</v>
      </c>
      <c r="Q130" s="8">
        <f t="shared" si="5"/>
        <v>1.2023688223644788</v>
      </c>
      <c r="R130" s="8">
        <f t="shared" si="6"/>
        <v>16.006861563688059</v>
      </c>
      <c r="S130" s="8">
        <f t="shared" si="7"/>
        <v>0.97696775622889853</v>
      </c>
      <c r="T130" s="8">
        <f t="shared" si="8"/>
        <v>12.925456271423919</v>
      </c>
    </row>
    <row r="131" spans="1:20" s="6" customFormat="1" x14ac:dyDescent="0.3">
      <c r="A131" s="16"/>
      <c r="B131" s="8">
        <v>1</v>
      </c>
      <c r="C131" s="8">
        <v>18</v>
      </c>
      <c r="D131" s="8">
        <f>C131*$B$8</f>
        <v>0.72</v>
      </c>
      <c r="E131" s="8" t="s">
        <v>150</v>
      </c>
      <c r="F131" s="8"/>
      <c r="G131" s="8">
        <v>2.8853547897354701E-2</v>
      </c>
      <c r="H131" s="8">
        <v>3.4954247863147402E-2</v>
      </c>
      <c r="I131" s="8">
        <v>5.0252843979569697</v>
      </c>
      <c r="J131" s="8">
        <v>4.8289301630522599E-2</v>
      </c>
      <c r="K131" s="8">
        <v>3.0470400821150798E-2</v>
      </c>
      <c r="L131" s="8">
        <v>0.14269220829000001</v>
      </c>
      <c r="M131" s="8">
        <v>0.14901673794</v>
      </c>
      <c r="N131" s="8">
        <v>21.236393468136502</v>
      </c>
      <c r="O131" s="8">
        <v>0.196258427775657</v>
      </c>
      <c r="P131" s="8">
        <v>0.137328827517853</v>
      </c>
      <c r="Q131" s="8">
        <f t="shared" si="5"/>
        <v>1.2262164455971352</v>
      </c>
      <c r="R131" s="8">
        <f t="shared" si="6"/>
        <v>16.677219408151913</v>
      </c>
      <c r="S131" s="8">
        <f t="shared" si="7"/>
        <v>0.9959411887915095</v>
      </c>
      <c r="T131" s="8">
        <f t="shared" si="8"/>
        <v>13.491748206647598</v>
      </c>
    </row>
    <row r="132" spans="1:20" s="6" customFormat="1" x14ac:dyDescent="0.3">
      <c r="A132" s="16"/>
      <c r="B132" s="8">
        <v>1</v>
      </c>
      <c r="C132" s="8">
        <v>19</v>
      </c>
      <c r="D132" s="8">
        <f>C132*$B$8</f>
        <v>0.76</v>
      </c>
      <c r="E132" s="8" t="s">
        <v>151</v>
      </c>
      <c r="F132" s="8"/>
      <c r="G132" s="8">
        <v>2.9800093695528999E-2</v>
      </c>
      <c r="H132" s="8">
        <v>3.6356431332900001E-2</v>
      </c>
      <c r="I132" s="8">
        <v>5.1188569678567699</v>
      </c>
      <c r="J132" s="8">
        <v>5.0065115116419603E-2</v>
      </c>
      <c r="K132" s="8">
        <v>3.1599864251984897E-2</v>
      </c>
      <c r="L132" s="8">
        <v>0.14656555653</v>
      </c>
      <c r="M132" s="8">
        <v>0.15404772757999999</v>
      </c>
      <c r="N132" s="8">
        <v>20.940651586477099</v>
      </c>
      <c r="O132" s="8">
        <v>0.20379821997610201</v>
      </c>
      <c r="P132" s="8">
        <v>0.14295431519020499</v>
      </c>
      <c r="Q132" s="8">
        <f t="shared" si="5"/>
        <v>1.2500115493978941</v>
      </c>
      <c r="R132" s="8">
        <f t="shared" si="6"/>
        <v>17.318630271678362</v>
      </c>
      <c r="S132" s="8">
        <f t="shared" si="7"/>
        <v>1.0128491369733064</v>
      </c>
      <c r="T132" s="8">
        <f t="shared" si="8"/>
        <v>14.01629473373108</v>
      </c>
    </row>
    <row r="133" spans="1:20" s="6" customFormat="1" x14ac:dyDescent="0.3">
      <c r="A133" s="16"/>
      <c r="B133" s="8">
        <v>1</v>
      </c>
      <c r="C133" s="8">
        <v>20</v>
      </c>
      <c r="D133" s="8">
        <f>C133*$B$8</f>
        <v>0.8</v>
      </c>
      <c r="E133" s="8" t="s">
        <v>152</v>
      </c>
      <c r="F133" s="8"/>
      <c r="G133" s="8">
        <v>3.0895619689626699E-2</v>
      </c>
      <c r="H133" s="8">
        <v>3.8047328980451697E-2</v>
      </c>
      <c r="I133" s="8">
        <v>5.2787723189932203</v>
      </c>
      <c r="J133" s="8">
        <v>5.21576796560069E-2</v>
      </c>
      <c r="K133" s="8">
        <v>3.2903793321991399E-2</v>
      </c>
      <c r="L133" s="8">
        <v>0.15075182914999999</v>
      </c>
      <c r="M133" s="8">
        <v>0.15883791447000001</v>
      </c>
      <c r="N133" s="8">
        <v>21.117783471848799</v>
      </c>
      <c r="O133" s="8">
        <v>0.21126163220305</v>
      </c>
      <c r="P133" s="8">
        <v>0.14693720919335301</v>
      </c>
      <c r="Q133" s="8">
        <f t="shared" si="5"/>
        <v>1.2824998164010486</v>
      </c>
      <c r="R133" s="8">
        <f t="shared" si="6"/>
        <v>17.914695298870676</v>
      </c>
      <c r="S133" s="8">
        <f t="shared" si="7"/>
        <v>1.0363634373234039</v>
      </c>
      <c r="T133" s="8">
        <f t="shared" si="8"/>
        <v>14.475383596778919</v>
      </c>
    </row>
    <row r="134" spans="1:20" s="6" customFormat="1" x14ac:dyDescent="0.3">
      <c r="A134" s="16"/>
      <c r="B134" s="8">
        <v>1</v>
      </c>
      <c r="C134" s="8">
        <v>21</v>
      </c>
      <c r="D134" s="8">
        <f>C134*$B$8</f>
        <v>0.84</v>
      </c>
      <c r="E134" s="8" t="s">
        <v>153</v>
      </c>
      <c r="F134" s="8"/>
      <c r="G134" s="8">
        <v>3.2039600659723201E-2</v>
      </c>
      <c r="H134" s="8">
        <v>3.9623119483789E-2</v>
      </c>
      <c r="I134" s="8">
        <v>5.4094953767573397</v>
      </c>
      <c r="J134" s="8">
        <v>5.43775625598278E-2</v>
      </c>
      <c r="K134" s="8">
        <v>3.4185311941429201E-2</v>
      </c>
      <c r="L134" s="8">
        <v>0.15442359447000001</v>
      </c>
      <c r="M134" s="8">
        <v>0.16286396980000001</v>
      </c>
      <c r="N134" s="8">
        <v>21.044305465419001</v>
      </c>
      <c r="O134" s="8">
        <v>0.217917468693654</v>
      </c>
      <c r="P134" s="8">
        <v>0.150659286064729</v>
      </c>
      <c r="Q134" s="8">
        <f t="shared" si="5"/>
        <v>1.3077958380359784</v>
      </c>
      <c r="R134" s="8">
        <f t="shared" si="6"/>
        <v>18.470267540130731</v>
      </c>
      <c r="S134" s="8">
        <f t="shared" si="7"/>
        <v>1.0531567381953821</v>
      </c>
      <c r="T134" s="8">
        <f t="shared" si="8"/>
        <v>14.889987158002118</v>
      </c>
    </row>
    <row r="135" spans="1:20" s="6" customFormat="1" x14ac:dyDescent="0.3">
      <c r="A135" s="16"/>
      <c r="B135" s="8">
        <v>1</v>
      </c>
      <c r="C135" s="8">
        <v>22</v>
      </c>
      <c r="D135" s="8">
        <f>C135*$B$8</f>
        <v>0.88</v>
      </c>
      <c r="E135" s="8" t="s">
        <v>154</v>
      </c>
      <c r="F135" s="8"/>
      <c r="G135" s="8">
        <v>3.3047921349271599E-2</v>
      </c>
      <c r="H135" s="8">
        <v>4.1368342931176298E-2</v>
      </c>
      <c r="I135" s="8">
        <v>5.5710740923630198</v>
      </c>
      <c r="J135" s="8">
        <v>5.6540522983160001E-2</v>
      </c>
      <c r="K135" s="8">
        <v>3.5441629114381902E-2</v>
      </c>
      <c r="L135" s="8">
        <v>0.15764355659000001</v>
      </c>
      <c r="M135" s="8">
        <v>0.16681897640000001</v>
      </c>
      <c r="N135" s="8">
        <v>21.3388380721536</v>
      </c>
      <c r="O135" s="8">
        <v>0.22405936839242399</v>
      </c>
      <c r="P135" s="8">
        <v>0.154027216834142</v>
      </c>
      <c r="Q135" s="8">
        <f t="shared" si="5"/>
        <v>1.3386141032878447</v>
      </c>
      <c r="R135" s="8">
        <f t="shared" si="6"/>
        <v>18.990616120441633</v>
      </c>
      <c r="S135" s="8">
        <f t="shared" si="7"/>
        <v>1.0749821011255656</v>
      </c>
      <c r="T135" s="8">
        <f t="shared" si="8"/>
        <v>15.272436602226239</v>
      </c>
    </row>
    <row r="136" spans="1:20" s="6" customFormat="1" x14ac:dyDescent="0.3">
      <c r="A136" s="16"/>
      <c r="B136" s="8">
        <v>1</v>
      </c>
      <c r="C136" s="8">
        <v>23</v>
      </c>
      <c r="D136" s="8">
        <f>C136*$B$8</f>
        <v>0.92</v>
      </c>
      <c r="E136" s="8" t="s">
        <v>155</v>
      </c>
      <c r="F136" s="8"/>
      <c r="G136" s="8">
        <v>3.40733175140462E-2</v>
      </c>
      <c r="H136" s="8">
        <v>4.3531081478087298E-2</v>
      </c>
      <c r="I136" s="8">
        <v>5.7927279455356002</v>
      </c>
      <c r="J136" s="8">
        <v>5.9047631699376303E-2</v>
      </c>
      <c r="K136" s="8">
        <v>3.6833649363155099E-2</v>
      </c>
      <c r="L136" s="8">
        <v>0.1608954668</v>
      </c>
      <c r="M136" s="8">
        <v>0.17019355296999999</v>
      </c>
      <c r="N136" s="8">
        <v>21.898800352269699</v>
      </c>
      <c r="O136" s="8">
        <v>0.22995485380865699</v>
      </c>
      <c r="P136" s="8">
        <v>0.15760737612456999</v>
      </c>
      <c r="Q136" s="8">
        <f t="shared" si="5"/>
        <v>1.3754452734637752</v>
      </c>
      <c r="R136" s="8">
        <f t="shared" si="6"/>
        <v>19.531063777312689</v>
      </c>
      <c r="S136" s="8">
        <f t="shared" si="7"/>
        <v>1.1008574180872275</v>
      </c>
      <c r="T136" s="8">
        <f t="shared" si="8"/>
        <v>15.655371664682677</v>
      </c>
    </row>
    <row r="137" spans="1:20" x14ac:dyDescent="0.3">
      <c r="A137" s="16"/>
      <c r="B137" s="5">
        <v>1</v>
      </c>
      <c r="C137" s="5">
        <v>24</v>
      </c>
      <c r="D137" s="5">
        <f>C137*$B$8</f>
        <v>0.96</v>
      </c>
      <c r="E137" s="8" t="s">
        <v>156</v>
      </c>
      <c r="F137" s="8"/>
      <c r="G137" s="8">
        <v>3.51466404426546E-2</v>
      </c>
      <c r="H137" s="8">
        <v>4.5488742500016499E-2</v>
      </c>
      <c r="I137" s="8">
        <v>5.9728991571681096</v>
      </c>
      <c r="J137" s="8">
        <v>6.1515693957250803E-2</v>
      </c>
      <c r="K137" s="8">
        <v>3.8195086027054202E-2</v>
      </c>
      <c r="L137" s="8">
        <v>0.16370368003999999</v>
      </c>
      <c r="M137" s="8">
        <v>0.17318665981</v>
      </c>
      <c r="N137" s="8">
        <v>22.752861671987301</v>
      </c>
      <c r="O137" s="8">
        <v>0.23521194205998999</v>
      </c>
      <c r="P137" s="8">
        <v>0.16082001525748199</v>
      </c>
      <c r="Q137" s="8">
        <f t="shared" si="5"/>
        <v>1.4146275667036263</v>
      </c>
      <c r="R137" s="8">
        <f t="shared" si="6"/>
        <v>20.030253134714748</v>
      </c>
      <c r="S137" s="8">
        <f t="shared" si="7"/>
        <v>1.1300346475944725</v>
      </c>
      <c r="T137" s="8">
        <f t="shared" si="8"/>
        <v>16.000123232869679</v>
      </c>
    </row>
    <row r="138" spans="1:20" x14ac:dyDescent="0.3">
      <c r="A138" s="16" t="s">
        <v>16</v>
      </c>
      <c r="B138" s="7">
        <v>0.5</v>
      </c>
      <c r="C138" s="7">
        <v>3</v>
      </c>
      <c r="D138" s="7">
        <f>C138*$B$8</f>
        <v>0.12</v>
      </c>
      <c r="E138" s="7" t="s">
        <v>157</v>
      </c>
      <c r="F138" s="7"/>
      <c r="G138" s="7">
        <v>5.0654791321211199E-3</v>
      </c>
      <c r="H138" s="7">
        <v>5.87124777563629E-3</v>
      </c>
      <c r="I138" s="7">
        <v>0.21753858118345201</v>
      </c>
      <c r="J138" s="7">
        <v>8.6629062300814293E-3</v>
      </c>
      <c r="K138" s="7">
        <v>7.53066343544187E-3</v>
      </c>
      <c r="L138" s="7">
        <v>1.3930557599999701E-2</v>
      </c>
      <c r="M138" s="7">
        <v>2.10832785813128E-2</v>
      </c>
      <c r="N138" s="7">
        <v>0.76668420161466899</v>
      </c>
      <c r="O138" s="7">
        <v>2.1923105107468002E-2</v>
      </c>
      <c r="P138" s="7">
        <v>1.62467728550671E-2</v>
      </c>
      <c r="Q138" s="7">
        <f>G138+H138+RADIANS(I138)+J138+K138+L138+M138+RADIANS(N138)+O138+P138</f>
        <v>0.11749193885009654</v>
      </c>
      <c r="R138" s="7">
        <f>RADIANS(I138/$C$10)+J138/$B$10+K138/$B$10+RADIANS(N138/$C$10)+O138/$B$10+P138/$B$10</f>
        <v>2.1814090763755232</v>
      </c>
      <c r="S138" s="7">
        <f>L138+M138+RADIANS(N138)+O138+P138</f>
        <v>8.6564877785047595E-2</v>
      </c>
      <c r="T138" s="7">
        <f>RADIANS(N138/$C$10)+O138/$B$10+P138/$B$10</f>
        <v>1.532147583957884</v>
      </c>
    </row>
    <row r="139" spans="1:20" s="6" customFormat="1" x14ac:dyDescent="0.3">
      <c r="A139" s="16"/>
      <c r="B139" s="6">
        <v>0.5</v>
      </c>
      <c r="C139" s="6">
        <v>4</v>
      </c>
      <c r="D139" s="6">
        <f t="shared" ref="D139:D157" si="10">C139*$B$8</f>
        <v>0.16</v>
      </c>
      <c r="E139" s="8" t="s">
        <v>158</v>
      </c>
      <c r="F139" s="8"/>
      <c r="G139" s="8">
        <v>4.4676667058067996E-3</v>
      </c>
      <c r="H139" s="8">
        <v>4.8172980650967199E-3</v>
      </c>
      <c r="I139" s="8">
        <v>0.217933047163475</v>
      </c>
      <c r="J139" s="8">
        <v>7.3345050566840497E-3</v>
      </c>
      <c r="K139" s="8">
        <v>6.3036945599236902E-3</v>
      </c>
      <c r="L139" s="8">
        <v>1.3379243379999701E-2</v>
      </c>
      <c r="M139" s="9">
        <v>1.7833818520599998E-2</v>
      </c>
      <c r="N139" s="8">
        <v>0.766646821722064</v>
      </c>
      <c r="O139" s="9">
        <v>1.8312234273036399E-2</v>
      </c>
      <c r="P139" s="8">
        <v>1.5835551311174201E-2</v>
      </c>
      <c r="Q139" s="8">
        <f>G139+H139+RADIANS(I139)+J139+K139+L139+M139+RADIANS(N139)+O139+P139</f>
        <v>0.10546817233322828</v>
      </c>
      <c r="R139" s="8">
        <f>RADIANS(I139/$C$10)+J139/$B$10+K139/$B$10+RADIANS(N139/$C$10)+O139/$B$10+P139/$B$10</f>
        <v>1.9183130722170962</v>
      </c>
      <c r="S139" s="9">
        <f>L139+M139+RADIANS(N139)+O139+P139</f>
        <v>7.8741358723810301E-2</v>
      </c>
      <c r="T139" s="9">
        <f>RADIANS(N139/$C$10)+O139/$B$10+P139/$B$10</f>
        <v>1.371263627864024</v>
      </c>
    </row>
    <row r="140" spans="1:20" s="6" customFormat="1" x14ac:dyDescent="0.3">
      <c r="A140" s="16"/>
      <c r="B140" s="19">
        <v>0.5</v>
      </c>
      <c r="C140" s="19">
        <v>5</v>
      </c>
      <c r="D140" s="19">
        <f t="shared" si="10"/>
        <v>0.2</v>
      </c>
      <c r="E140" s="19" t="s">
        <v>159</v>
      </c>
      <c r="F140" s="19"/>
      <c r="G140" s="19">
        <v>4.0811833493407303E-3</v>
      </c>
      <c r="H140" s="19">
        <v>3.9848773727263901E-3</v>
      </c>
      <c r="I140" s="19">
        <v>0.217870093641406</v>
      </c>
      <c r="J140" s="19">
        <v>6.3605692287970299E-3</v>
      </c>
      <c r="K140" s="19">
        <v>5.3715064943956302E-3</v>
      </c>
      <c r="L140" s="9">
        <v>1.3041297860000099E-2</v>
      </c>
      <c r="M140" s="19">
        <v>1.98959306135E-2</v>
      </c>
      <c r="N140" s="19">
        <v>0.76463496297622102</v>
      </c>
      <c r="O140" s="19">
        <v>1.99733171644659E-2</v>
      </c>
      <c r="P140" s="9">
        <v>1.5042735738565301E-2</v>
      </c>
      <c r="Q140" s="9">
        <f>G140+H140+RADIANS(I140)+J140+K140+L140+M140+RADIANS(N140)+O140+P140</f>
        <v>0.10489936597726199</v>
      </c>
      <c r="R140" s="9">
        <f>RADIANS(I140/$C$10)+J140/$B$10+K140/$B$10+RADIANS(N140/$C$10)+O140/$B$10+P140/$B$10</f>
        <v>1.8767843243111426</v>
      </c>
      <c r="S140" s="19">
        <f>L140+M140+RADIANS(N140)+O140+P140</f>
        <v>8.1298679056331286E-2</v>
      </c>
      <c r="T140" s="19">
        <f>RADIANS(N140/$C$10)+O140/$B$10+P140/$B$10</f>
        <v>1.4059802751931678</v>
      </c>
    </row>
    <row r="141" spans="1:20" s="6" customFormat="1" x14ac:dyDescent="0.3">
      <c r="A141" s="16"/>
      <c r="B141" s="6">
        <v>0.5</v>
      </c>
      <c r="C141" s="6">
        <v>6</v>
      </c>
      <c r="D141" s="6">
        <f t="shared" si="10"/>
        <v>0.24</v>
      </c>
      <c r="E141" s="8" t="s">
        <v>160</v>
      </c>
      <c r="F141" s="8"/>
      <c r="G141" s="9">
        <v>3.9463307760357396E-3</v>
      </c>
      <c r="H141" s="9">
        <v>3.58342270691648E-3</v>
      </c>
      <c r="I141" s="8">
        <v>0.21705234187471101</v>
      </c>
      <c r="J141" s="9">
        <v>5.9147317914988902E-3</v>
      </c>
      <c r="K141" s="9">
        <v>4.9250321157256098E-3</v>
      </c>
      <c r="L141" s="8">
        <v>1.3168780168000001E-2</v>
      </c>
      <c r="M141" s="8">
        <v>2.08444230511E-2</v>
      </c>
      <c r="N141" s="8">
        <v>0.766698226349528</v>
      </c>
      <c r="O141" s="8">
        <v>2.08557558943251E-2</v>
      </c>
      <c r="P141" s="8">
        <v>1.5294056245976601E-2</v>
      </c>
      <c r="Q141" s="8">
        <f>G141+H141+RADIANS(I141)+J141+K141+L141+M141+RADIANS(N141)+O141+P141</f>
        <v>0.1057022191834565</v>
      </c>
      <c r="R141" s="8">
        <f>RADIANS(I141/$C$10)+J141/$B$10+K141/$B$10+RADIANS(N141/$C$10)+O141/$B$10+P141/$B$10</f>
        <v>1.8864509164745991</v>
      </c>
      <c r="S141" s="8">
        <f>L141+M141+RADIANS(N141)+O141+P141</f>
        <v>8.3544423778401711E-2</v>
      </c>
      <c r="T141" s="8">
        <f>RADIANS(N141/$C$10)+O141/$B$10+P141/$B$10</f>
        <v>1.451345048979668</v>
      </c>
    </row>
    <row r="142" spans="1:20" s="6" customFormat="1" x14ac:dyDescent="0.3">
      <c r="A142" s="16"/>
      <c r="B142" s="6">
        <v>0.5</v>
      </c>
      <c r="C142" s="6">
        <v>7</v>
      </c>
      <c r="D142" s="6">
        <f t="shared" si="10"/>
        <v>0.28000000000000003</v>
      </c>
      <c r="E142" s="8" t="s">
        <v>161</v>
      </c>
      <c r="F142" s="8"/>
      <c r="G142" s="8">
        <v>4.0160662480334596E-3</v>
      </c>
      <c r="H142" s="8">
        <v>3.7553721323476301E-3</v>
      </c>
      <c r="I142" s="8">
        <v>0.21734272082183401</v>
      </c>
      <c r="J142" s="8">
        <v>6.1318264439024104E-3</v>
      </c>
      <c r="K142" s="8">
        <v>5.0804641579251398E-3</v>
      </c>
      <c r="L142" s="8">
        <v>1.35816337160001E-2</v>
      </c>
      <c r="M142" s="8">
        <v>2.0996720369100001E-2</v>
      </c>
      <c r="N142" s="8">
        <v>0.76380885677399502</v>
      </c>
      <c r="O142" s="8">
        <v>2.0996987043103699E-2</v>
      </c>
      <c r="P142" s="8">
        <v>1.53873875640593E-2</v>
      </c>
      <c r="Q142" s="8">
        <f>G142+H142+RADIANS(I142)+J142+K142+L142+M142+RADIANS(N142)+O142+P142</f>
        <v>0.10707078316465558</v>
      </c>
      <c r="R142" s="8">
        <f>RADIANS(I142/$C$10)+J142/$B$10+K142/$B$10+RADIANS(N142/$C$10)+O142/$B$10+P142/$B$10</f>
        <v>1.9107163385556953</v>
      </c>
      <c r="S142" s="8">
        <f>L142+M142+RADIANS(N142)+O142+P142</f>
        <v>8.4293708098863107E-2</v>
      </c>
      <c r="T142" s="8">
        <f>RADIANS(N142/$C$10)+O142/$B$10+P142/$B$10</f>
        <v>1.46070737604916</v>
      </c>
    </row>
    <row r="143" spans="1:20" s="6" customFormat="1" x14ac:dyDescent="0.3">
      <c r="A143" s="16"/>
      <c r="B143" s="6">
        <v>0.5</v>
      </c>
      <c r="C143" s="6">
        <v>8</v>
      </c>
      <c r="D143" s="6">
        <f t="shared" si="10"/>
        <v>0.32</v>
      </c>
      <c r="E143" s="8" t="s">
        <v>162</v>
      </c>
      <c r="F143" s="8"/>
      <c r="G143" s="8">
        <v>4.2912995999228798E-3</v>
      </c>
      <c r="H143" s="8">
        <v>4.4074424048230398E-3</v>
      </c>
      <c r="I143" s="8">
        <v>0.21719700016864499</v>
      </c>
      <c r="J143" s="8">
        <v>6.9049943728041203E-3</v>
      </c>
      <c r="K143" s="8">
        <v>5.75494717166218E-3</v>
      </c>
      <c r="L143" s="8">
        <v>1.41694868910001E-2</v>
      </c>
      <c r="M143" s="8">
        <v>2.0590619023099999E-2</v>
      </c>
      <c r="N143" s="8">
        <v>0.76585953004719498</v>
      </c>
      <c r="O143" s="8">
        <v>2.05907970622509E-2</v>
      </c>
      <c r="P143" s="8">
        <v>1.5485259883001E-2</v>
      </c>
      <c r="Q143" s="8">
        <f>G143+H143+RADIANS(I143)+J143+K143+L143+M143+RADIANS(N143)+O143+P143</f>
        <v>0.10935241959406175</v>
      </c>
      <c r="R143" s="8">
        <f>RADIANS(I143/$C$10)+J143/$B$10+K143/$B$10+RADIANS(N143/$C$10)+O143/$B$10+P143/$B$10</f>
        <v>1.9563029688629268</v>
      </c>
      <c r="S143" s="8">
        <f>L143+M143+RADIANS(N143)+O143+P143</f>
        <v>8.4202933266452007E-2</v>
      </c>
      <c r="T143" s="8">
        <f>RADIANS(N143/$C$10)+O143/$B$10+P143/$B$10</f>
        <v>1.4483889859729158</v>
      </c>
    </row>
    <row r="144" spans="1:20" s="6" customFormat="1" x14ac:dyDescent="0.3">
      <c r="A144" s="16"/>
      <c r="B144" s="6">
        <v>0.5</v>
      </c>
      <c r="C144" s="6">
        <v>9</v>
      </c>
      <c r="D144" s="6">
        <f t="shared" si="10"/>
        <v>0.36</v>
      </c>
      <c r="E144" s="8" t="s">
        <v>163</v>
      </c>
      <c r="F144" s="8"/>
      <c r="G144" s="8">
        <v>4.7590858323440398E-3</v>
      </c>
      <c r="H144" s="8">
        <v>5.38276352821364E-3</v>
      </c>
      <c r="I144" s="8">
        <v>0.21704714218396401</v>
      </c>
      <c r="J144" s="8">
        <v>8.0521112016585603E-3</v>
      </c>
      <c r="K144" s="8">
        <v>6.7845681643109203E-3</v>
      </c>
      <c r="L144" s="8">
        <v>1.4788002288E-2</v>
      </c>
      <c r="M144" s="8">
        <v>1.9947343345E-2</v>
      </c>
      <c r="N144" s="8">
        <v>0.762401325583422</v>
      </c>
      <c r="O144" s="8">
        <v>2.04533248783728E-2</v>
      </c>
      <c r="P144" s="8">
        <v>1.5683105583699099E-2</v>
      </c>
      <c r="Q144" s="8">
        <f>G144+H144+RADIANS(I144)+J144+K144+L144+M144+RADIANS(N144)+O144+P144</f>
        <v>0.11294490543775348</v>
      </c>
      <c r="R144" s="8">
        <f>RADIANS(I144/$C$10)+J144/$B$10+K144/$B$10+RADIANS(N144/$C$10)+O144/$B$10+P144/$B$10</f>
        <v>2.0457622333681167</v>
      </c>
      <c r="S144" s="8">
        <f>L144+M144+RADIANS(N144)+O144+P144</f>
        <v>8.41781894480719E-2</v>
      </c>
      <c r="T144" s="8">
        <f>RADIANS(N144/$C$10)+O144/$B$10+P144/$B$10</f>
        <v>1.4507797838240759</v>
      </c>
    </row>
    <row r="145" spans="1:20" s="6" customFormat="1" x14ac:dyDescent="0.3">
      <c r="A145" s="16"/>
      <c r="B145" s="6">
        <v>0.5</v>
      </c>
      <c r="C145" s="6">
        <v>10</v>
      </c>
      <c r="D145" s="6">
        <f t="shared" si="10"/>
        <v>0.4</v>
      </c>
      <c r="E145" s="8" t="s">
        <v>164</v>
      </c>
      <c r="F145" s="8"/>
      <c r="G145" s="8">
        <v>5.3878431571634296E-3</v>
      </c>
      <c r="H145" s="8">
        <v>6.4893918073237597E-3</v>
      </c>
      <c r="I145" s="8">
        <v>0.21680811266930899</v>
      </c>
      <c r="J145" s="8">
        <v>9.4113912836535502E-3</v>
      </c>
      <c r="K145" s="8">
        <v>8.0234511527549294E-3</v>
      </c>
      <c r="L145" s="8">
        <v>1.6059497616999999E-2</v>
      </c>
      <c r="M145" s="8">
        <v>1.92703880504E-2</v>
      </c>
      <c r="N145" s="8">
        <v>0.76489844888266201</v>
      </c>
      <c r="O145" s="8">
        <v>2.0479157656865001E-2</v>
      </c>
      <c r="P145" s="8">
        <v>1.5989016392504499E-2</v>
      </c>
      <c r="Q145" s="8">
        <f>G145+H145+RADIANS(I145)+J145+K145+L145+M145+RADIANS(N145)+O145+P145</f>
        <v>0.11824414890517944</v>
      </c>
      <c r="R145" s="8">
        <f>RADIANS(I145/$C$10)+J145/$B$10+K145/$B$10+RADIANS(N145/$C$10)+O145/$B$10+P145/$B$10</f>
        <v>2.1629742641461247</v>
      </c>
      <c r="S145" s="8">
        <f>L145+M145+RADIANS(N145)+O145+P145</f>
        <v>8.51480560931695E-2</v>
      </c>
      <c r="T145" s="8">
        <f>RADIANS(N145/$C$10)+O145/$B$10+P145/$B$10</f>
        <v>1.46406696052534</v>
      </c>
    </row>
    <row r="146" spans="1:20" s="6" customFormat="1" x14ac:dyDescent="0.3">
      <c r="A146" s="16"/>
      <c r="B146" s="6">
        <v>0.5</v>
      </c>
      <c r="C146" s="6">
        <v>11</v>
      </c>
      <c r="D146" s="6">
        <f t="shared" si="10"/>
        <v>0.44</v>
      </c>
      <c r="E146" s="8" t="s">
        <v>165</v>
      </c>
      <c r="F146" s="8"/>
      <c r="G146" s="8">
        <v>6.1181361367637502E-3</v>
      </c>
      <c r="H146" s="8">
        <v>7.6484277327216197E-3</v>
      </c>
      <c r="I146" s="8">
        <v>0.21654418619556501</v>
      </c>
      <c r="J146" s="8">
        <v>1.0883953658079801E-2</v>
      </c>
      <c r="K146" s="8">
        <v>9.3811758159354306E-3</v>
      </c>
      <c r="L146" s="8">
        <v>1.7727354787000001E-2</v>
      </c>
      <c r="M146" s="8">
        <v>1.8794260919102999E-2</v>
      </c>
      <c r="N146" s="8">
        <v>0.76437714631527598</v>
      </c>
      <c r="O146" s="8">
        <v>2.22622929332855E-2</v>
      </c>
      <c r="P146" s="8">
        <v>1.6746420036424601E-2</v>
      </c>
      <c r="Q146" s="8">
        <f>G146+H146+RADIANS(I146)+J146+K146+L146+M146+RADIANS(N146)+O146+P146</f>
        <v>0.12668232897467796</v>
      </c>
      <c r="R146" s="8">
        <f>RADIANS(I146/$C$10)+J146/$B$10+K146/$B$10+RADIANS(N146/$C$10)+O146/$B$10+P146/$B$10</f>
        <v>2.3778018205311588</v>
      </c>
      <c r="S146" s="8">
        <f>L146+M146+RADIANS(N146)+O146+P146</f>
        <v>8.8871226606013098E-2</v>
      </c>
      <c r="T146" s="8">
        <f>RADIANS(N146/$C$10)+O146/$B$10+P146/$B$10</f>
        <v>1.5656848779604839</v>
      </c>
    </row>
    <row r="147" spans="1:20" s="6" customFormat="1" x14ac:dyDescent="0.3">
      <c r="A147" s="16"/>
      <c r="B147" s="6">
        <v>0.5</v>
      </c>
      <c r="C147" s="6">
        <v>12</v>
      </c>
      <c r="D147" s="6">
        <f t="shared" si="10"/>
        <v>0.48</v>
      </c>
      <c r="E147" s="8" t="s">
        <v>166</v>
      </c>
      <c r="F147" s="8"/>
      <c r="G147" s="8">
        <v>6.8944144245090596E-3</v>
      </c>
      <c r="H147" s="8">
        <v>8.8497636322920296E-3</v>
      </c>
      <c r="I147" s="8">
        <v>0.21662758876681701</v>
      </c>
      <c r="J147" s="8">
        <v>1.2419138696134001E-2</v>
      </c>
      <c r="K147" s="8">
        <v>1.0804975763266699E-2</v>
      </c>
      <c r="L147" s="8">
        <v>1.9333312533E-2</v>
      </c>
      <c r="M147" s="8">
        <v>1.9799621775703002E-2</v>
      </c>
      <c r="N147" s="9">
        <v>0.76211960522066702</v>
      </c>
      <c r="O147" s="8">
        <v>2.4057751639176801E-2</v>
      </c>
      <c r="P147" s="8">
        <v>1.8750982466498901E-2</v>
      </c>
      <c r="Q147" s="8">
        <f>G147+H147+RADIANS(I147)+J147+K147+L147+M147+RADIANS(N147)+O147+P147</f>
        <v>0.13799232201031775</v>
      </c>
      <c r="R147" s="8">
        <f>RADIANS(I147/$C$10)+J147/$B$10+K147/$B$10+RADIANS(N147/$C$10)+O147/$B$10+P147/$B$10</f>
        <v>2.6481468870349509</v>
      </c>
      <c r="S147" s="8">
        <f>L147+M147+RADIANS(N147)+O147+P147</f>
        <v>9.5243164819478698E-2</v>
      </c>
      <c r="T147" s="8">
        <f>RADIANS(N147/$C$10)+O147/$B$10+P147/$B$10</f>
        <v>1.7176699627890679</v>
      </c>
    </row>
    <row r="148" spans="1:20" s="6" customFormat="1" x14ac:dyDescent="0.3">
      <c r="A148" s="16"/>
      <c r="B148" s="6">
        <v>0.5</v>
      </c>
      <c r="C148" s="6">
        <v>13</v>
      </c>
      <c r="D148" s="6">
        <f t="shared" si="10"/>
        <v>0.52</v>
      </c>
      <c r="E148" s="8" t="s">
        <v>167</v>
      </c>
      <c r="F148" s="8"/>
      <c r="G148" s="8">
        <v>7.6915691731277297E-3</v>
      </c>
      <c r="H148" s="8">
        <v>1.0070659846768399E-2</v>
      </c>
      <c r="I148" s="8">
        <v>0.21626321112460301</v>
      </c>
      <c r="J148" s="8">
        <v>1.39872537432631E-2</v>
      </c>
      <c r="K148" s="8">
        <v>1.22638533429786E-2</v>
      </c>
      <c r="L148" s="8">
        <v>2.0888755342999998E-2</v>
      </c>
      <c r="M148" s="8">
        <v>2.1383021644000001E-2</v>
      </c>
      <c r="N148" s="8">
        <v>0.76546871908174496</v>
      </c>
      <c r="O148" s="8">
        <v>2.5851040132221802E-2</v>
      </c>
      <c r="P148" s="8">
        <v>2.0567516252788999E-2</v>
      </c>
      <c r="Q148" s="8">
        <f>G148+H148+RADIANS(I148)+J148+K148+L148+M148+RADIANS(N148)+O148+P148</f>
        <v>0.14983812403220856</v>
      </c>
      <c r="R148" s="8">
        <f>RADIANS(I148/$C$10)+J148/$B$10+K148/$B$10+RADIANS(N148/$C$10)+O148/$B$10+P148/$B$10</f>
        <v>2.9136403206717238</v>
      </c>
      <c r="S148" s="8">
        <f>L148+M148+RADIANS(N148)+O148+P148</f>
        <v>0.10205028284101078</v>
      </c>
      <c r="T148" s="8">
        <f>RADIANS(N148/$C$10)+O148/$B$10+P148/$B$10</f>
        <v>1.8620862351880318</v>
      </c>
    </row>
    <row r="149" spans="1:20" s="6" customFormat="1" x14ac:dyDescent="0.3">
      <c r="A149" s="16"/>
      <c r="B149" s="6">
        <v>0.5</v>
      </c>
      <c r="C149" s="6">
        <v>14</v>
      </c>
      <c r="D149" s="6">
        <f t="shared" si="10"/>
        <v>0.56000000000000005</v>
      </c>
      <c r="E149" s="8" t="s">
        <v>168</v>
      </c>
      <c r="F149" s="8"/>
      <c r="G149" s="8">
        <v>8.5003491668820992E-3</v>
      </c>
      <c r="H149" s="8">
        <v>1.1316896915129399E-2</v>
      </c>
      <c r="I149" s="8">
        <v>0.21610334677634799</v>
      </c>
      <c r="J149" s="8">
        <v>1.55722382501768E-2</v>
      </c>
      <c r="K149" s="8">
        <v>1.3738057557661301E-2</v>
      </c>
      <c r="L149" s="8">
        <v>2.2490790987299999E-2</v>
      </c>
      <c r="M149" s="8">
        <v>2.2986949140000001E-2</v>
      </c>
      <c r="N149" s="8">
        <v>0.76302013049302098</v>
      </c>
      <c r="O149" s="8">
        <v>2.76228327927165E-2</v>
      </c>
      <c r="P149" s="8">
        <v>2.16946684891293E-2</v>
      </c>
      <c r="Q149" s="8">
        <f>G149+H149+RADIANS(I149)+J149+K149+L149+M149+RADIANS(N149)+O149+P149</f>
        <v>0.16101171176092174</v>
      </c>
      <c r="R149" s="8">
        <f>RADIANS(I149/$C$10)+J149/$B$10+K149/$B$10+RADIANS(N149/$C$10)+O149/$B$10+P149/$B$10</f>
        <v>3.151947454972126</v>
      </c>
      <c r="S149" s="8">
        <f>L149+M149+RADIANS(N149)+O149+P149</f>
        <v>0.1081124549452458</v>
      </c>
      <c r="T149" s="8">
        <f>RADIANS(N149/$C$10)+O149/$B$10+P149/$B$10</f>
        <v>1.9780269366882719</v>
      </c>
    </row>
    <row r="150" spans="1:20" s="6" customFormat="1" x14ac:dyDescent="0.3">
      <c r="A150" s="16"/>
      <c r="B150" s="6">
        <v>0.5</v>
      </c>
      <c r="C150" s="6">
        <v>15</v>
      </c>
      <c r="D150" s="6">
        <f t="shared" si="10"/>
        <v>0.6</v>
      </c>
      <c r="E150" s="8" t="s">
        <v>169</v>
      </c>
      <c r="F150" s="8"/>
      <c r="G150" s="8">
        <v>9.3195694905792593E-3</v>
      </c>
      <c r="H150" s="8">
        <v>1.25741053404033E-2</v>
      </c>
      <c r="I150" s="8">
        <v>0.21638213401954501</v>
      </c>
      <c r="J150" s="8">
        <v>1.7165423091310899E-2</v>
      </c>
      <c r="K150" s="8">
        <v>1.5217805696981401E-2</v>
      </c>
      <c r="L150" s="8">
        <v>2.40466584803E-2</v>
      </c>
      <c r="M150" s="8">
        <v>2.4627850109999998E-2</v>
      </c>
      <c r="N150" s="8">
        <v>0.76591605668243501</v>
      </c>
      <c r="O150" s="8">
        <v>2.9374682083753399E-2</v>
      </c>
      <c r="P150" s="8">
        <v>2.3581795106492501E-2</v>
      </c>
      <c r="Q150" s="8">
        <f>G150+H150+RADIANS(I150)+J150+K150+L150+M150+RADIANS(N150)+O150+P150</f>
        <v>0.17305222706395346</v>
      </c>
      <c r="R150" s="8">
        <f>RADIANS(I150/$C$10)+J150/$B$10+K150/$B$10+RADIANS(N150/$C$10)+O150/$B$10+P150/$B$10</f>
        <v>3.4204459742071807</v>
      </c>
      <c r="S150" s="8">
        <f>L150+M150+RADIANS(N150)+O150+P150</f>
        <v>0.11499874276354591</v>
      </c>
      <c r="T150" s="8">
        <f>RADIANS(N150/$C$10)+O150/$B$10+P150/$B$10</f>
        <v>2.1236061904030357</v>
      </c>
    </row>
    <row r="151" spans="1:20" s="6" customFormat="1" x14ac:dyDescent="0.3">
      <c r="A151" s="16"/>
      <c r="B151" s="6">
        <v>0.5</v>
      </c>
      <c r="C151" s="6">
        <v>16</v>
      </c>
      <c r="D151" s="6">
        <f t="shared" si="10"/>
        <v>0.64</v>
      </c>
      <c r="E151" s="8" t="s">
        <v>170</v>
      </c>
      <c r="F151" s="8"/>
      <c r="G151" s="8">
        <v>1.01406138036801E-2</v>
      </c>
      <c r="H151" s="8">
        <v>1.3828589198068999E-2</v>
      </c>
      <c r="I151" s="9">
        <v>0.21604746283069801</v>
      </c>
      <c r="J151" s="8">
        <v>1.8760318209525301E-2</v>
      </c>
      <c r="K151" s="8">
        <v>1.66970164031537E-2</v>
      </c>
      <c r="L151" s="8">
        <v>2.55445679073E-2</v>
      </c>
      <c r="M151" s="8">
        <v>2.6217416579000001E-2</v>
      </c>
      <c r="N151" s="8">
        <v>0.76301293708238804</v>
      </c>
      <c r="O151" s="8">
        <v>3.0984098885143498E-2</v>
      </c>
      <c r="P151" s="8">
        <v>2.5598655510696899E-2</v>
      </c>
      <c r="Q151" s="8">
        <f>G151+H151+RADIANS(I151)+J151+K151+L151+M151+RADIANS(N151)+O151+P151</f>
        <v>0.18485910405094425</v>
      </c>
      <c r="R151" s="8">
        <f>RADIANS(I151/$C$10)+J151/$B$10+K151/$B$10+RADIANS(N151/$C$10)+O151/$B$10+P151/$B$10</f>
        <v>3.6884386913625264</v>
      </c>
      <c r="S151" s="8">
        <f>L151+M151+RADIANS(N151)+O151+P151</f>
        <v>0.12166182686954041</v>
      </c>
      <c r="T151" s="8">
        <f>RADIANS(N151/$C$10)+O151/$B$10+P151/$B$10</f>
        <v>2.2686370110285758</v>
      </c>
    </row>
    <row r="152" spans="1:20" s="6" customFormat="1" x14ac:dyDescent="0.3">
      <c r="A152" s="16"/>
      <c r="B152" s="6">
        <v>0.5</v>
      </c>
      <c r="C152" s="6">
        <v>17</v>
      </c>
      <c r="D152" s="6">
        <f t="shared" si="10"/>
        <v>0.68</v>
      </c>
      <c r="E152" s="8" t="s">
        <v>171</v>
      </c>
      <c r="F152" s="8"/>
      <c r="G152" s="8">
        <v>1.0963923517430099E-2</v>
      </c>
      <c r="H152" s="8">
        <v>1.50710021077255E-2</v>
      </c>
      <c r="I152" s="8">
        <v>0.21639022342816699</v>
      </c>
      <c r="J152" s="8">
        <v>2.0348119741702399E-2</v>
      </c>
      <c r="K152" s="8">
        <v>1.81750366542088E-2</v>
      </c>
      <c r="L152" s="8">
        <v>2.70136063343E-2</v>
      </c>
      <c r="M152" s="8">
        <v>2.7800681103000002E-2</v>
      </c>
      <c r="N152" s="8">
        <v>0.76329304105098905</v>
      </c>
      <c r="O152" s="8">
        <v>3.2642704359940301E-2</v>
      </c>
      <c r="P152" s="8">
        <v>2.76628227319251E-2</v>
      </c>
      <c r="Q152" s="8">
        <f>G152+H152+RADIANS(I152)+J152+K152+L152+M152+RADIANS(N152)+O152+P152</f>
        <v>0.1967765951420799</v>
      </c>
      <c r="R152" s="8">
        <f>RADIANS(I152/$C$10)+J152/$B$10+K152/$B$10+RADIANS(N152/$C$10)+O152/$B$10+P152/$B$10</f>
        <v>3.9599868189478027</v>
      </c>
      <c r="S152" s="8">
        <f>L152+M152+RADIANS(N152)+O152+P152</f>
        <v>0.1284417912530654</v>
      </c>
      <c r="T152" s="8">
        <f>RADIANS(N152/$C$10)+O152/$B$10+P152/$B$10</f>
        <v>2.4175498743641759</v>
      </c>
    </row>
    <row r="153" spans="1:20" s="6" customFormat="1" x14ac:dyDescent="0.3">
      <c r="A153" s="16"/>
      <c r="B153" s="6">
        <v>0.5</v>
      </c>
      <c r="C153" s="6">
        <v>18</v>
      </c>
      <c r="D153" s="6">
        <f t="shared" si="10"/>
        <v>0.72</v>
      </c>
      <c r="E153" s="8" t="s">
        <v>172</v>
      </c>
      <c r="F153" s="8"/>
      <c r="G153" s="8">
        <v>1.17895695567065E-2</v>
      </c>
      <c r="H153" s="8">
        <v>1.6304111716742401E-2</v>
      </c>
      <c r="I153" s="8">
        <v>0.21699927506313099</v>
      </c>
      <c r="J153" s="8">
        <v>2.1932689053115701E-2</v>
      </c>
      <c r="K153" s="8">
        <v>1.96441891453491E-2</v>
      </c>
      <c r="L153" s="8">
        <v>2.8472474259899998E-2</v>
      </c>
      <c r="M153" s="8">
        <v>2.9339767829999999E-2</v>
      </c>
      <c r="N153" s="8">
        <v>0.76587032219428097</v>
      </c>
      <c r="O153" s="8">
        <v>3.4297708786658901E-2</v>
      </c>
      <c r="P153" s="8">
        <v>2.96756291608791E-2</v>
      </c>
      <c r="Q153" s="8">
        <f>G153+H153+RADIANS(I153)+J153+K153+L153+M153+RADIANS(N153)+O153+P153</f>
        <v>0.20861045009924414</v>
      </c>
      <c r="R153" s="8">
        <f>RADIANS(I153/$C$10)+J153/$B$10+K153/$B$10+RADIANS(N153/$C$10)+O153/$B$10+P153/$B$10</f>
        <v>4.228870370076069</v>
      </c>
      <c r="S153" s="8">
        <f>L153+M153+RADIANS(N153)+O153+P153</f>
        <v>0.13515253880303801</v>
      </c>
      <c r="T153" s="8">
        <f>RADIANS(N153/$C$10)+O153/$B$10+P153/$B$10</f>
        <v>2.5642803014077598</v>
      </c>
    </row>
    <row r="154" spans="1:20" s="6" customFormat="1" x14ac:dyDescent="0.3">
      <c r="A154" s="16"/>
      <c r="B154" s="6">
        <v>0.5</v>
      </c>
      <c r="C154" s="6">
        <v>19</v>
      </c>
      <c r="D154" s="6">
        <f t="shared" si="10"/>
        <v>0.76</v>
      </c>
      <c r="E154" s="8" t="s">
        <v>173</v>
      </c>
      <c r="F154" s="8"/>
      <c r="G154" s="8">
        <v>1.26156311015616E-2</v>
      </c>
      <c r="H154" s="8">
        <v>1.7524868537617699E-2</v>
      </c>
      <c r="I154" s="8">
        <v>0.216961841300536</v>
      </c>
      <c r="J154" s="8">
        <v>2.3508177974470398E-2</v>
      </c>
      <c r="K154" s="8">
        <v>2.1104148451005701E-2</v>
      </c>
      <c r="L154" s="8">
        <v>2.9926291150900002E-2</v>
      </c>
      <c r="M154" s="8">
        <v>3.0920825736E-2</v>
      </c>
      <c r="N154" s="8">
        <v>0.76424567687491796</v>
      </c>
      <c r="O154" s="8">
        <v>3.5846629444860001E-2</v>
      </c>
      <c r="P154" s="8">
        <v>3.1623373051905199E-2</v>
      </c>
      <c r="Q154" s="8">
        <f>G154+H154+RADIANS(I154)+J154+K154+L154+M154+RADIANS(N154)+O154+P154</f>
        <v>0.22019524728580436</v>
      </c>
      <c r="R154" s="8">
        <f>RADIANS(I154/$C$10)+J154/$B$10+K154/$B$10+RADIANS(N154/$C$10)+O154/$B$10+P154/$B$10</f>
        <v>4.4901432776246448</v>
      </c>
      <c r="S154" s="8">
        <f>L154+M154+RADIANS(N154)+O154+P154</f>
        <v>0.14165572273926522</v>
      </c>
      <c r="T154" s="8">
        <f>RADIANS(N154/$C$10)+O154/$B$10+P154/$B$10</f>
        <v>2.7041355412128478</v>
      </c>
    </row>
    <row r="155" spans="1:20" s="6" customFormat="1" x14ac:dyDescent="0.3">
      <c r="A155" s="16"/>
      <c r="B155" s="6">
        <v>0.5</v>
      </c>
      <c r="C155" s="6">
        <v>20</v>
      </c>
      <c r="D155" s="6">
        <f t="shared" si="10"/>
        <v>0.8</v>
      </c>
      <c r="E155" s="8" t="s">
        <v>174</v>
      </c>
      <c r="F155" s="8"/>
      <c r="G155" s="8">
        <v>1.34345393151124E-2</v>
      </c>
      <c r="H155" s="8">
        <v>1.8735637569427199E-2</v>
      </c>
      <c r="I155" s="8">
        <v>0.216654898773043</v>
      </c>
      <c r="J155" s="8">
        <v>2.5070513761695001E-2</v>
      </c>
      <c r="K155" s="8">
        <v>2.2547307894578299E-2</v>
      </c>
      <c r="L155" s="8">
        <v>3.1326739532900001E-2</v>
      </c>
      <c r="M155" s="8">
        <v>3.2339118259000002E-2</v>
      </c>
      <c r="N155" s="8">
        <v>0.76569391274050702</v>
      </c>
      <c r="O155" s="8">
        <v>3.7611172754290399E-2</v>
      </c>
      <c r="P155" s="8">
        <v>3.3370446963735201E-2</v>
      </c>
      <c r="Q155" s="8">
        <f>G155+H155+RADIANS(I155)+J155+K155+L155+M155+RADIANS(N155)+O155+P155</f>
        <v>0.23158069721470315</v>
      </c>
      <c r="R155" s="8">
        <f>RADIANS(I155/$C$10)+J155/$B$10+K155/$B$10+RADIANS(N155/$C$10)+O155/$B$10+P155/$B$10</f>
        <v>4.7508357434375412</v>
      </c>
      <c r="S155" s="8">
        <f>L155+M155+RADIANS(N155)+O155+P155</f>
        <v>0.14801135734972562</v>
      </c>
      <c r="T155" s="8">
        <f>RADIANS(N155/$C$10)+O155/$B$10+P155/$B$10</f>
        <v>2.8446103406569438</v>
      </c>
    </row>
    <row r="156" spans="1:20" s="6" customFormat="1" x14ac:dyDescent="0.3">
      <c r="A156" s="16"/>
      <c r="B156" s="6">
        <v>0.5</v>
      </c>
      <c r="C156" s="6">
        <v>21</v>
      </c>
      <c r="D156" s="6">
        <f t="shared" si="10"/>
        <v>0.84</v>
      </c>
      <c r="E156" s="8" t="s">
        <v>175</v>
      </c>
      <c r="F156" s="8"/>
      <c r="G156" s="8">
        <v>1.42526686444449E-2</v>
      </c>
      <c r="H156" s="8">
        <v>1.9937988363305899E-2</v>
      </c>
      <c r="I156" s="8">
        <v>0.21653433836080599</v>
      </c>
      <c r="J156" s="8">
        <v>2.66208772348221E-2</v>
      </c>
      <c r="K156" s="8">
        <v>2.3973351521348898E-2</v>
      </c>
      <c r="L156" s="8">
        <v>3.2705298108900001E-2</v>
      </c>
      <c r="M156" s="8">
        <v>3.4406928845999898E-2</v>
      </c>
      <c r="N156" s="8">
        <v>0.76618564244653198</v>
      </c>
      <c r="O156" s="8">
        <v>3.95007402993372E-2</v>
      </c>
      <c r="P156" s="8">
        <v>3.5124749694724802E-2</v>
      </c>
      <c r="Q156" s="8">
        <f>G156+H156+RADIANS(I156)+J156+K156+L156+M156+RADIANS(N156)+O156+P156</f>
        <v>0.24367430200310725</v>
      </c>
      <c r="R156" s="8">
        <f>RADIANS(I156/$C$10)+J156/$B$10+K156/$B$10+RADIANS(N156/$C$10)+O156/$B$10+P156/$B$10</f>
        <v>5.0156494297254088</v>
      </c>
      <c r="S156" s="8">
        <f>L156+M156+RADIANS(N156)+O156+P156</f>
        <v>0.15511017909116193</v>
      </c>
      <c r="T156" s="8">
        <f>RADIANS(N156/$C$10)+O156/$B$10+P156/$B$10</f>
        <v>2.9903685846193602</v>
      </c>
    </row>
    <row r="157" spans="1:20" s="6" customFormat="1" x14ac:dyDescent="0.3">
      <c r="A157" s="16"/>
      <c r="B157" s="6">
        <v>0.5</v>
      </c>
      <c r="C157" s="6">
        <v>22</v>
      </c>
      <c r="D157" s="6">
        <f t="shared" si="10"/>
        <v>0.88</v>
      </c>
      <c r="E157" s="8" t="s">
        <v>176</v>
      </c>
      <c r="F157" s="8"/>
      <c r="G157" s="8">
        <v>1.5066433962132799E-2</v>
      </c>
      <c r="H157" s="8">
        <v>2.1128757581171099E-2</v>
      </c>
      <c r="I157" s="8">
        <v>0.216134961156665</v>
      </c>
      <c r="J157" s="8">
        <v>2.8158790700104502E-2</v>
      </c>
      <c r="K157" s="8">
        <v>2.53779090813799E-2</v>
      </c>
      <c r="L157" s="8">
        <v>3.4064783198900002E-2</v>
      </c>
      <c r="M157" s="8">
        <v>3.6497594087999997E-2</v>
      </c>
      <c r="N157" s="8">
        <v>0.76566695950521002</v>
      </c>
      <c r="O157" s="8">
        <v>4.1346120333686502E-2</v>
      </c>
      <c r="P157" s="8">
        <v>3.6873878305780899E-2</v>
      </c>
      <c r="Q157" s="8">
        <f>G157+H157+RADIANS(I157)+J157+K157+L157+M157+RADIANS(N157)+O157+P157</f>
        <v>0.25564994336910957</v>
      </c>
      <c r="R157" s="8">
        <f>RADIANS(I157/$C$10)+J157/$B$10+K157/$B$10+RADIANS(N157/$C$10)+O157/$B$10+P157/$B$10</f>
        <v>5.2771222072852533</v>
      </c>
      <c r="S157" s="8">
        <f>L157+M157+RADIANS(N157)+O157+P157</f>
        <v>0.16214578534346741</v>
      </c>
      <c r="T157" s="8">
        <f>RADIANS(N157/$C$10)+O157/$B$10+P157/$B$10</f>
        <v>3.134145309345536</v>
      </c>
    </row>
    <row r="158" spans="1:20" s="6" customFormat="1" x14ac:dyDescent="0.3">
      <c r="A158" s="16"/>
      <c r="B158" s="7">
        <v>0.75</v>
      </c>
      <c r="C158" s="7">
        <v>3</v>
      </c>
      <c r="D158" s="7">
        <f>C158*$B$8</f>
        <v>0.12</v>
      </c>
      <c r="E158" s="7" t="s">
        <v>177</v>
      </c>
      <c r="F158" s="7"/>
      <c r="G158" s="7">
        <v>9.15733868785025E-3</v>
      </c>
      <c r="H158" s="7">
        <v>1.1316485533396901E-2</v>
      </c>
      <c r="I158" s="7">
        <v>0.353506468067181</v>
      </c>
      <c r="J158" s="7">
        <v>1.6189711462638801E-2</v>
      </c>
      <c r="K158" s="7">
        <v>1.44059755475518E-2</v>
      </c>
      <c r="L158" s="7">
        <v>2.28949500858E-2</v>
      </c>
      <c r="M158" s="7">
        <v>2.81418394296825E-2</v>
      </c>
      <c r="N158" s="7">
        <v>0.83601839843840597</v>
      </c>
      <c r="O158" s="7">
        <v>3.1832783953749999E-2</v>
      </c>
      <c r="P158" s="7">
        <v>2.63066461258828E-2</v>
      </c>
      <c r="Q158" s="7">
        <f t="shared" ref="Q158:Q199" si="11">G158+H158+RADIANS(I158)+J158+K158+L158+M158+RADIANS(N158)+O158+P158</f>
        <v>0.18100685628142155</v>
      </c>
      <c r="R158" s="7">
        <f t="shared" ref="R158:R199" si="12">RADIANS(I158/$C$10)+J158/$B$10+K158/$B$10+RADIANS(N158/$C$10)+O158/$B$10+P158/$B$10</f>
        <v>3.5577091337748836</v>
      </c>
      <c r="S158" s="7">
        <f t="shared" ref="S158:S199" si="13">L158+M158+RADIANS(N158)+O158+P158</f>
        <v>0.1237674932551153</v>
      </c>
      <c r="T158" s="7">
        <f t="shared" ref="T158:T199" si="14">RADIANS(N158/$C$10)+O158/$B$10+P158/$B$10</f>
        <v>2.331413712649312</v>
      </c>
    </row>
    <row r="159" spans="1:20" s="6" customFormat="1" x14ac:dyDescent="0.3">
      <c r="A159" s="16"/>
      <c r="B159" s="6">
        <v>0.75</v>
      </c>
      <c r="C159" s="6">
        <v>4</v>
      </c>
      <c r="D159" s="6">
        <f>C159*$B$8</f>
        <v>0.16</v>
      </c>
      <c r="E159" s="8" t="s">
        <v>178</v>
      </c>
      <c r="F159" s="8"/>
      <c r="G159" s="8">
        <v>8.0124793222312307E-3</v>
      </c>
      <c r="H159" s="8">
        <v>9.4773522739213193E-3</v>
      </c>
      <c r="I159" s="8">
        <v>0.354500180625614</v>
      </c>
      <c r="J159" s="8">
        <v>1.3838665374391899E-2</v>
      </c>
      <c r="K159" s="8">
        <v>1.2291225186642E-2</v>
      </c>
      <c r="L159" s="8">
        <v>2.0773517039999901E-2</v>
      </c>
      <c r="M159" s="8">
        <v>2.6011157780882501E-2</v>
      </c>
      <c r="N159" s="8">
        <v>0.84503860596773595</v>
      </c>
      <c r="O159" s="8">
        <v>2.8650604434762299E-2</v>
      </c>
      <c r="P159" s="8">
        <v>2.5170470213510401E-2</v>
      </c>
      <c r="Q159" s="8">
        <f t="shared" si="11"/>
        <v>0.16516137295777311</v>
      </c>
      <c r="R159" s="8">
        <f t="shared" si="12"/>
        <v>3.2064129689048366</v>
      </c>
      <c r="S159" s="8">
        <f t="shared" si="13"/>
        <v>0.1153544554497551</v>
      </c>
      <c r="T159" s="8">
        <f t="shared" si="14"/>
        <v>2.1587424683231475</v>
      </c>
    </row>
    <row r="160" spans="1:20" x14ac:dyDescent="0.3">
      <c r="A160" s="16"/>
      <c r="B160" s="8">
        <v>0.75</v>
      </c>
      <c r="C160" s="8">
        <v>5</v>
      </c>
      <c r="D160" s="8">
        <f>C160*$B$8</f>
        <v>0.2</v>
      </c>
      <c r="E160" s="8" t="s">
        <v>201</v>
      </c>
      <c r="F160" s="8"/>
      <c r="G160" s="8">
        <v>7.0507478665180401E-3</v>
      </c>
      <c r="H160" s="8">
        <v>7.8502451319226903E-3</v>
      </c>
      <c r="I160" s="8">
        <v>0.35470933433537</v>
      </c>
      <c r="J160" s="8">
        <v>1.1757709930998299E-2</v>
      </c>
      <c r="K160" s="8">
        <v>1.03779495825069E-2</v>
      </c>
      <c r="L160" s="8">
        <v>1.9881849029999898E-2</v>
      </c>
      <c r="M160" s="8">
        <v>2.2122569382182499E-2</v>
      </c>
      <c r="N160" s="8">
        <v>0.84505236561221198</v>
      </c>
      <c r="O160" s="8">
        <v>2.3945080169870001E-2</v>
      </c>
      <c r="P160" s="8">
        <v>2.3945080169870001E-2</v>
      </c>
      <c r="Q160" s="8">
        <f t="shared" si="11"/>
        <v>0.14787102316727793</v>
      </c>
      <c r="R160" s="8">
        <f t="shared" si="12"/>
        <v>2.8094087108911716</v>
      </c>
      <c r="S160" s="8">
        <f t="shared" si="13"/>
        <v>0.1046435248836224</v>
      </c>
      <c r="T160" s="8">
        <f t="shared" si="14"/>
        <v>1.9215059920422801</v>
      </c>
    </row>
    <row r="161" spans="1:20" x14ac:dyDescent="0.3">
      <c r="A161" s="16"/>
      <c r="B161" s="8">
        <v>0.75</v>
      </c>
      <c r="C161" s="8">
        <v>6</v>
      </c>
      <c r="D161" s="8">
        <f>C161*$B$8</f>
        <v>0.24</v>
      </c>
      <c r="E161" s="8" t="s">
        <v>202</v>
      </c>
      <c r="F161" s="8"/>
      <c r="G161" s="8">
        <v>6.3368606572181997E-3</v>
      </c>
      <c r="H161" s="8">
        <v>6.3973624903826704E-3</v>
      </c>
      <c r="I161" s="8">
        <v>0.35340534980106397</v>
      </c>
      <c r="J161" s="8">
        <v>1.0018311058252899E-2</v>
      </c>
      <c r="K161" s="8">
        <v>8.7486771724583495E-3</v>
      </c>
      <c r="L161" s="8">
        <v>1.9323128668000001E-2</v>
      </c>
      <c r="M161" s="9">
        <v>2.0624215920100001E-2</v>
      </c>
      <c r="N161" s="8">
        <v>0.84010643250524297</v>
      </c>
      <c r="O161" s="9">
        <v>2.2230011148879202E-2</v>
      </c>
      <c r="P161" s="8">
        <v>2.1374185846804301E-2</v>
      </c>
      <c r="Q161" s="8">
        <f t="shared" si="11"/>
        <v>0.1358834632246865</v>
      </c>
      <c r="R161" s="8">
        <f t="shared" si="12"/>
        <v>2.5031796931608263</v>
      </c>
      <c r="S161" s="9">
        <f t="shared" si="13"/>
        <v>9.8214164898183506E-2</v>
      </c>
      <c r="T161" s="8">
        <f t="shared" si="14"/>
        <v>1.7500329291531</v>
      </c>
    </row>
    <row r="162" spans="1:20" s="6" customFormat="1" x14ac:dyDescent="0.3">
      <c r="A162" s="16"/>
      <c r="B162" s="8">
        <v>0.75</v>
      </c>
      <c r="C162" s="8">
        <v>7</v>
      </c>
      <c r="D162" s="8">
        <f>C162*$B$8</f>
        <v>0.28000000000000003</v>
      </c>
      <c r="E162" s="8" t="s">
        <v>203</v>
      </c>
      <c r="F162" s="8"/>
      <c r="G162" s="8">
        <v>5.9560614642129497E-3</v>
      </c>
      <c r="H162" s="8">
        <v>5.27855683785776E-3</v>
      </c>
      <c r="I162" s="8">
        <v>0.35333532748542001</v>
      </c>
      <c r="J162" s="8">
        <v>8.8277793496096407E-3</v>
      </c>
      <c r="K162" s="8">
        <v>7.6114288199601397E-3</v>
      </c>
      <c r="L162" s="9">
        <v>1.9134568447999999E-2</v>
      </c>
      <c r="M162" s="8">
        <v>2.2782846559400001E-2</v>
      </c>
      <c r="N162" s="8">
        <v>0.84292097186759296</v>
      </c>
      <c r="O162" s="8">
        <v>2.3548595621608201E-2</v>
      </c>
      <c r="P162" s="9">
        <v>1.99673479779592E-2</v>
      </c>
      <c r="Q162" s="9">
        <f t="shared" si="11"/>
        <v>0.13398579620004086</v>
      </c>
      <c r="R162" s="9">
        <f t="shared" si="12"/>
        <v>2.4065575152140601</v>
      </c>
      <c r="S162" s="8">
        <f t="shared" si="13"/>
        <v>0.10014510490016738</v>
      </c>
      <c r="T162" s="9">
        <f t="shared" si="14"/>
        <v>1.7465224424999759</v>
      </c>
    </row>
    <row r="163" spans="1:20" x14ac:dyDescent="0.3">
      <c r="A163" s="16"/>
      <c r="B163" s="19">
        <v>0.75</v>
      </c>
      <c r="C163" s="19">
        <v>8</v>
      </c>
      <c r="D163" s="19">
        <f t="shared" si="9"/>
        <v>0.32</v>
      </c>
      <c r="E163" s="19" t="s">
        <v>204</v>
      </c>
      <c r="F163" s="19"/>
      <c r="G163" s="9">
        <v>5.8428709386457696E-3</v>
      </c>
      <c r="H163" s="9">
        <v>5.0779774687688501E-3</v>
      </c>
      <c r="I163" s="19">
        <v>0.35139123071825601</v>
      </c>
      <c r="J163" s="9">
        <v>8.5129220865300809E-3</v>
      </c>
      <c r="K163" s="9">
        <v>7.2722769500637996E-3</v>
      </c>
      <c r="L163" s="19">
        <v>1.9394560639999898E-2</v>
      </c>
      <c r="M163" s="19">
        <v>2.3914634455599999E-2</v>
      </c>
      <c r="N163" s="19">
        <v>0.83628123330436299</v>
      </c>
      <c r="O163" s="19">
        <v>2.42937791258842E-2</v>
      </c>
      <c r="P163" s="19">
        <v>2.02630957273785E-2</v>
      </c>
      <c r="Q163" s="19">
        <f t="shared" si="11"/>
        <v>0.1353009123253397</v>
      </c>
      <c r="R163" s="19">
        <f t="shared" si="12"/>
        <v>2.4219744735672508</v>
      </c>
      <c r="S163" s="19">
        <f t="shared" si="13"/>
        <v>0.10246193094266259</v>
      </c>
      <c r="T163" s="19">
        <f t="shared" si="14"/>
        <v>1.7881133385280279</v>
      </c>
    </row>
    <row r="164" spans="1:20" x14ac:dyDescent="0.3">
      <c r="A164" s="16"/>
      <c r="B164" s="8">
        <v>0.75</v>
      </c>
      <c r="C164" s="8">
        <v>9</v>
      </c>
      <c r="D164" s="8">
        <f t="shared" si="9"/>
        <v>0.36</v>
      </c>
      <c r="E164" s="8" t="s">
        <v>205</v>
      </c>
      <c r="F164" s="8"/>
      <c r="G164" s="8">
        <v>6.0658888689663001E-3</v>
      </c>
      <c r="H164" s="8">
        <v>5.6540076245443398E-3</v>
      </c>
      <c r="I164" s="8">
        <v>0.35155867702712201</v>
      </c>
      <c r="J164" s="8">
        <v>9.2099815832101008E-3</v>
      </c>
      <c r="K164" s="8">
        <v>7.8789164723177003E-3</v>
      </c>
      <c r="L164" s="8">
        <v>1.9885012999999899E-2</v>
      </c>
      <c r="M164" s="8">
        <v>2.4608574081799998E-2</v>
      </c>
      <c r="N164" s="8">
        <v>0.83437862885525704</v>
      </c>
      <c r="O164" s="8">
        <v>2.4791105810514101E-2</v>
      </c>
      <c r="P164" s="8">
        <v>2.04494287153054E-2</v>
      </c>
      <c r="Q164" s="8">
        <f t="shared" si="11"/>
        <v>0.13924142686653648</v>
      </c>
      <c r="R164" s="8">
        <f t="shared" si="12"/>
        <v>2.5014567075378431</v>
      </c>
      <c r="S164" s="8">
        <f t="shared" si="13"/>
        <v>0.10429677588941941</v>
      </c>
      <c r="T164" s="8">
        <f t="shared" si="14"/>
        <v>1.8154464427454999</v>
      </c>
    </row>
    <row r="165" spans="1:20" x14ac:dyDescent="0.3">
      <c r="A165" s="16"/>
      <c r="B165" s="8">
        <v>0.75</v>
      </c>
      <c r="C165" s="8">
        <v>10</v>
      </c>
      <c r="D165" s="8">
        <f t="shared" si="9"/>
        <v>0.4</v>
      </c>
      <c r="E165" s="8" t="s">
        <v>206</v>
      </c>
      <c r="F165" s="8"/>
      <c r="G165" s="8">
        <v>6.5751901973881604E-3</v>
      </c>
      <c r="H165" s="8">
        <v>6.8875801626910697E-3</v>
      </c>
      <c r="I165" s="8">
        <v>0.35148767514113699</v>
      </c>
      <c r="J165" s="8">
        <v>1.0674277171265199E-2</v>
      </c>
      <c r="K165" s="8">
        <v>9.1906761007658003E-3</v>
      </c>
      <c r="L165" s="8">
        <v>2.0503195608999901E-2</v>
      </c>
      <c r="M165" s="8">
        <v>2.4950749446300002E-2</v>
      </c>
      <c r="N165" s="9">
        <v>0.82812515378313001</v>
      </c>
      <c r="O165" s="8">
        <v>2.5035360921135199E-2</v>
      </c>
      <c r="P165" s="8">
        <v>2.0344413834649501E-2</v>
      </c>
      <c r="Q165" s="8">
        <f t="shared" si="11"/>
        <v>0.14474957120668788</v>
      </c>
      <c r="R165" s="8">
        <f t="shared" si="12"/>
        <v>2.618024372218025</v>
      </c>
      <c r="S165" s="8">
        <f t="shared" si="13"/>
        <v>0.1052872303631846</v>
      </c>
      <c r="T165" s="8">
        <f t="shared" si="14"/>
        <v>1.8209723944522278</v>
      </c>
    </row>
    <row r="166" spans="1:20" x14ac:dyDescent="0.3">
      <c r="A166" s="16"/>
      <c r="B166" s="8">
        <v>0.75</v>
      </c>
      <c r="C166" s="8">
        <v>11</v>
      </c>
      <c r="D166" s="8">
        <f t="shared" si="9"/>
        <v>0.44</v>
      </c>
      <c r="E166" s="8" t="s">
        <v>207</v>
      </c>
      <c r="F166" s="8"/>
      <c r="G166" s="8">
        <v>7.3653166518476204E-3</v>
      </c>
      <c r="H166" s="8">
        <v>8.4338111570224101E-3</v>
      </c>
      <c r="I166" s="8">
        <v>0.35047440714259098</v>
      </c>
      <c r="J166" s="8">
        <v>1.2573889489055501E-2</v>
      </c>
      <c r="K166" s="8">
        <v>1.09095199505439E-2</v>
      </c>
      <c r="L166" s="8">
        <v>2.1339673766E-2</v>
      </c>
      <c r="M166" s="8">
        <v>2.5151147712599999E-2</v>
      </c>
      <c r="N166" s="8">
        <v>0.83563926323555304</v>
      </c>
      <c r="O166" s="8">
        <v>2.6978052810542399E-2</v>
      </c>
      <c r="P166" s="8">
        <v>2.0875990775605601E-2</v>
      </c>
      <c r="Q166" s="8">
        <f t="shared" si="11"/>
        <v>0.15432899116423077</v>
      </c>
      <c r="R166" s="8">
        <f t="shared" si="12"/>
        <v>2.8617787565703012</v>
      </c>
      <c r="S166" s="8">
        <f t="shared" si="13"/>
        <v>0.10892952156714801</v>
      </c>
      <c r="T166" s="8">
        <f t="shared" si="14"/>
        <v>1.9199956060468799</v>
      </c>
    </row>
    <row r="167" spans="1:20" x14ac:dyDescent="0.3">
      <c r="A167" s="16"/>
      <c r="B167" s="8">
        <v>0.75</v>
      </c>
      <c r="C167" s="8">
        <v>12</v>
      </c>
      <c r="D167" s="8">
        <f t="shared" si="9"/>
        <v>0.48</v>
      </c>
      <c r="E167" s="8" t="s">
        <v>208</v>
      </c>
      <c r="F167" s="8"/>
      <c r="G167" s="8">
        <v>8.41524967724217E-3</v>
      </c>
      <c r="H167" s="8">
        <v>1.00956242427433E-2</v>
      </c>
      <c r="I167" s="8">
        <v>0.34992202613192303</v>
      </c>
      <c r="J167" s="8">
        <v>1.4691160090965201E-2</v>
      </c>
      <c r="K167" s="8">
        <v>1.2855165144545599E-2</v>
      </c>
      <c r="L167" s="8">
        <v>2.3858675978999998E-2</v>
      </c>
      <c r="M167" s="8">
        <v>2.4955637027199998E-2</v>
      </c>
      <c r="N167" s="8">
        <v>0.82843228294479898</v>
      </c>
      <c r="O167" s="8">
        <v>2.9588173370860199E-2</v>
      </c>
      <c r="P167" s="8">
        <v>2.2734179941054401E-2</v>
      </c>
      <c r="Q167" s="8">
        <f t="shared" si="11"/>
        <v>0.16776002792206257</v>
      </c>
      <c r="R167" s="8">
        <f t="shared" si="12"/>
        <v>3.2029736068763963</v>
      </c>
      <c r="S167" s="8">
        <f t="shared" si="13"/>
        <v>0.1155955372853146</v>
      </c>
      <c r="T167" s="8">
        <f t="shared" si="14"/>
        <v>2.0986776808634637</v>
      </c>
    </row>
    <row r="168" spans="1:20" x14ac:dyDescent="0.3">
      <c r="A168" s="16"/>
      <c r="B168" s="8">
        <v>0.75</v>
      </c>
      <c r="C168" s="8">
        <v>13</v>
      </c>
      <c r="D168" s="8">
        <f t="shared" si="9"/>
        <v>0.52</v>
      </c>
      <c r="E168" s="8" t="s">
        <v>209</v>
      </c>
      <c r="F168" s="8"/>
      <c r="G168" s="8">
        <v>9.5439111268910692E-3</v>
      </c>
      <c r="H168" s="8">
        <v>1.18556623641363E-2</v>
      </c>
      <c r="I168" s="8">
        <v>0.34956985276031899</v>
      </c>
      <c r="J168" s="8">
        <v>1.6938858408671702E-2</v>
      </c>
      <c r="K168" s="8">
        <v>1.49319820163552E-2</v>
      </c>
      <c r="L168" s="8">
        <v>2.6364172123000001E-2</v>
      </c>
      <c r="M168" s="8">
        <v>2.5935643646000001E-2</v>
      </c>
      <c r="N168" s="8">
        <v>0.83488430809543002</v>
      </c>
      <c r="O168" s="8">
        <v>3.2223832331679497E-2</v>
      </c>
      <c r="P168" s="8">
        <v>2.4884316754358701E-2</v>
      </c>
      <c r="Q168" s="8">
        <f t="shared" si="11"/>
        <v>0.18335100371697183</v>
      </c>
      <c r="R168" s="8">
        <f t="shared" si="12"/>
        <v>3.567428630420955</v>
      </c>
      <c r="S168" s="8">
        <f t="shared" si="13"/>
        <v>0.1239794449045382</v>
      </c>
      <c r="T168" s="8">
        <f t="shared" si="14"/>
        <v>2.2901545554613278</v>
      </c>
    </row>
    <row r="169" spans="1:20" x14ac:dyDescent="0.3">
      <c r="A169" s="16"/>
      <c r="B169" s="8">
        <v>0.75</v>
      </c>
      <c r="C169" s="8">
        <v>14</v>
      </c>
      <c r="D169" s="8">
        <f t="shared" si="9"/>
        <v>0.56000000000000005</v>
      </c>
      <c r="E169" s="8" t="s">
        <v>210</v>
      </c>
      <c r="F169" s="8"/>
      <c r="G169" s="8">
        <v>1.07164228498459E-2</v>
      </c>
      <c r="H169" s="8">
        <v>1.36724559603201E-2</v>
      </c>
      <c r="I169" s="8">
        <v>0.34919566338798502</v>
      </c>
      <c r="J169" s="8">
        <v>1.92583262002546E-2</v>
      </c>
      <c r="K169" s="8">
        <v>1.7085123127601701E-2</v>
      </c>
      <c r="L169" s="8">
        <v>2.8835723422000002E-2</v>
      </c>
      <c r="M169" s="8">
        <v>2.8365310235E-2</v>
      </c>
      <c r="N169" s="8">
        <v>0.83108954308336602</v>
      </c>
      <c r="O169" s="8">
        <v>3.4997719295355501E-2</v>
      </c>
      <c r="P169" s="8">
        <v>2.7298497174359899E-2</v>
      </c>
      <c r="Q169" s="8">
        <f t="shared" si="11"/>
        <v>0.20082944123024385</v>
      </c>
      <c r="R169" s="8">
        <f t="shared" si="12"/>
        <v>3.953826577089071</v>
      </c>
      <c r="S169" s="8">
        <f t="shared" si="13"/>
        <v>0.1340024990324154</v>
      </c>
      <c r="T169" s="8">
        <f t="shared" si="14"/>
        <v>2.497650758350896</v>
      </c>
    </row>
    <row r="170" spans="1:20" x14ac:dyDescent="0.3">
      <c r="A170" s="16"/>
      <c r="B170" s="8">
        <v>0.75</v>
      </c>
      <c r="C170" s="8">
        <v>15</v>
      </c>
      <c r="D170" s="8">
        <f t="shared" si="9"/>
        <v>0.6</v>
      </c>
      <c r="E170" s="8" t="s">
        <v>211</v>
      </c>
      <c r="F170" s="8"/>
      <c r="G170" s="8">
        <v>1.1916500450815199E-2</v>
      </c>
      <c r="H170" s="8">
        <v>1.5514980594208E-2</v>
      </c>
      <c r="I170" s="9">
        <v>0.34839475744540499</v>
      </c>
      <c r="J170" s="8">
        <v>2.1610492617462999E-2</v>
      </c>
      <c r="K170" s="8">
        <v>1.92735728600163E-2</v>
      </c>
      <c r="L170" s="8">
        <v>3.1199911855000002E-2</v>
      </c>
      <c r="M170" s="8">
        <v>3.0750866932999998E-2</v>
      </c>
      <c r="N170" s="8">
        <v>0.82861024450113197</v>
      </c>
      <c r="O170" s="8">
        <v>3.7705619845861398E-2</v>
      </c>
      <c r="P170" s="8">
        <v>2.98201628703606E-2</v>
      </c>
      <c r="Q170" s="8">
        <f t="shared" si="11"/>
        <v>0.21833472062313383</v>
      </c>
      <c r="R170" s="8">
        <f t="shared" si="12"/>
        <v>4.3446109727866151</v>
      </c>
      <c r="S170" s="8">
        <f t="shared" si="13"/>
        <v>0.14393853848652199</v>
      </c>
      <c r="T170" s="8">
        <f t="shared" si="14"/>
        <v>2.7068160994417996</v>
      </c>
    </row>
    <row r="171" spans="1:20" x14ac:dyDescent="0.3">
      <c r="A171" s="16"/>
      <c r="B171" s="8">
        <v>0.75</v>
      </c>
      <c r="C171" s="8">
        <v>16</v>
      </c>
      <c r="D171" s="8">
        <f t="shared" si="9"/>
        <v>0.64</v>
      </c>
      <c r="E171" s="8" t="s">
        <v>212</v>
      </c>
      <c r="F171" s="8"/>
      <c r="G171" s="8">
        <v>1.31279466717368E-2</v>
      </c>
      <c r="H171" s="8">
        <v>1.7395832004844899E-2</v>
      </c>
      <c r="I171" s="8">
        <v>0.34872567004467298</v>
      </c>
      <c r="J171" s="8">
        <v>2.3982885173355999E-2</v>
      </c>
      <c r="K171" s="8">
        <v>2.1480041559786601E-2</v>
      </c>
      <c r="L171" s="8">
        <v>3.3501724027000003E-2</v>
      </c>
      <c r="M171" s="8">
        <v>3.3044259949000003E-2</v>
      </c>
      <c r="N171" s="8">
        <v>0.834662449795881</v>
      </c>
      <c r="O171" s="8">
        <v>4.0371422428372002E-2</v>
      </c>
      <c r="P171" s="8">
        <v>3.2311304906131003E-2</v>
      </c>
      <c r="Q171" s="8">
        <f t="shared" si="11"/>
        <v>0.23586943574043023</v>
      </c>
      <c r="R171" s="8">
        <f t="shared" si="12"/>
        <v>4.7340877703139057</v>
      </c>
      <c r="S171" s="8">
        <f t="shared" si="13"/>
        <v>0.15379631920220299</v>
      </c>
      <c r="T171" s="8">
        <f t="shared" si="14"/>
        <v>2.9131361365368003</v>
      </c>
    </row>
    <row r="172" spans="1:20" x14ac:dyDescent="0.3">
      <c r="A172" s="16"/>
      <c r="B172" s="8">
        <v>0.75</v>
      </c>
      <c r="C172" s="8">
        <v>17</v>
      </c>
      <c r="D172" s="8">
        <f t="shared" si="9"/>
        <v>0.68</v>
      </c>
      <c r="E172" s="8" t="s">
        <v>213</v>
      </c>
      <c r="F172" s="8"/>
      <c r="G172" s="8">
        <v>1.43548361475075E-2</v>
      </c>
      <c r="H172" s="8">
        <v>1.9275688569657799E-2</v>
      </c>
      <c r="I172" s="8">
        <v>0.34914902407561799</v>
      </c>
      <c r="J172" s="8">
        <v>2.6371373424892802E-2</v>
      </c>
      <c r="K172" s="8">
        <v>2.3694113567599401E-2</v>
      </c>
      <c r="L172" s="8">
        <v>3.5726467392999998E-2</v>
      </c>
      <c r="M172" s="8">
        <v>3.5362257142000003E-2</v>
      </c>
      <c r="N172" s="8">
        <v>0.84006867019768705</v>
      </c>
      <c r="O172" s="8">
        <v>4.2865101941741597E-2</v>
      </c>
      <c r="P172" s="8">
        <v>3.5350669873639398E-2</v>
      </c>
      <c r="Q172" s="8">
        <f t="shared" si="11"/>
        <v>0.25375627234808296</v>
      </c>
      <c r="R172" s="8">
        <f t="shared" si="12"/>
        <v>5.1395526580301452</v>
      </c>
      <c r="S172" s="8">
        <f t="shared" si="13"/>
        <v>0.16396646058818098</v>
      </c>
      <c r="T172" s="8">
        <f t="shared" si="14"/>
        <v>3.1344956583103594</v>
      </c>
    </row>
    <row r="173" spans="1:20" x14ac:dyDescent="0.3">
      <c r="A173" s="16"/>
      <c r="B173" s="8">
        <v>0.75</v>
      </c>
      <c r="C173" s="8">
        <v>18</v>
      </c>
      <c r="D173" s="8">
        <f t="shared" si="9"/>
        <v>0.72</v>
      </c>
      <c r="E173" s="8" t="s">
        <v>214</v>
      </c>
      <c r="F173" s="8"/>
      <c r="G173" s="8">
        <v>1.55888818894729E-2</v>
      </c>
      <c r="H173" s="8">
        <v>2.1132814828899098E-2</v>
      </c>
      <c r="I173" s="8">
        <v>0.34908856948887002</v>
      </c>
      <c r="J173" s="8">
        <v>2.87494140507666E-2</v>
      </c>
      <c r="K173" s="8">
        <v>2.5906068602210699E-2</v>
      </c>
      <c r="L173" s="8">
        <v>3.798189179E-2</v>
      </c>
      <c r="M173" s="8">
        <v>3.7672082596000002E-2</v>
      </c>
      <c r="N173" s="8">
        <v>0.83952924296988796</v>
      </c>
      <c r="O173" s="8">
        <v>4.5303918262158502E-2</v>
      </c>
      <c r="P173" s="8">
        <v>3.8433008168985802E-2</v>
      </c>
      <c r="Q173" s="8">
        <f t="shared" si="11"/>
        <v>0.27151337456375141</v>
      </c>
      <c r="R173" s="8">
        <f t="shared" si="12"/>
        <v>5.5439944811149671</v>
      </c>
      <c r="S173" s="8">
        <f t="shared" si="13"/>
        <v>0.17404345027374429</v>
      </c>
      <c r="T173" s="8">
        <f t="shared" si="14"/>
        <v>3.3553380770284118</v>
      </c>
    </row>
    <row r="174" spans="1:20" x14ac:dyDescent="0.3">
      <c r="A174" s="16"/>
      <c r="B174" s="8">
        <v>0.75</v>
      </c>
      <c r="C174" s="8">
        <v>19</v>
      </c>
      <c r="D174" s="8">
        <f t="shared" si="9"/>
        <v>0.76</v>
      </c>
      <c r="E174" s="8" t="s">
        <v>215</v>
      </c>
      <c r="F174" s="8"/>
      <c r="G174" s="8">
        <v>1.6827121962025401E-2</v>
      </c>
      <c r="H174" s="8">
        <v>2.2988915118843899E-2</v>
      </c>
      <c r="I174" s="8">
        <v>0.35079171602343701</v>
      </c>
      <c r="J174" s="8">
        <v>3.1128154665005198E-2</v>
      </c>
      <c r="K174" s="8">
        <v>2.8120537261351299E-2</v>
      </c>
      <c r="L174" s="8">
        <v>4.0176087776E-2</v>
      </c>
      <c r="M174" s="8">
        <v>4.0203449346000002E-2</v>
      </c>
      <c r="N174" s="8">
        <v>0.83461152723218801</v>
      </c>
      <c r="O174" s="8">
        <v>4.7941022782024098E-2</v>
      </c>
      <c r="P174" s="8">
        <v>4.1492426727243702E-2</v>
      </c>
      <c r="Q174" s="8">
        <f t="shared" si="11"/>
        <v>0.28956690519712353</v>
      </c>
      <c r="R174" s="8">
        <f t="shared" si="12"/>
        <v>5.955561333248423</v>
      </c>
      <c r="S174" s="8">
        <f t="shared" si="13"/>
        <v>0.18437970575656779</v>
      </c>
      <c r="T174" s="8">
        <f t="shared" si="14"/>
        <v>3.5831646680208316</v>
      </c>
    </row>
    <row r="175" spans="1:20" x14ac:dyDescent="0.3">
      <c r="A175" s="16"/>
      <c r="B175" s="8">
        <v>0.75</v>
      </c>
      <c r="C175" s="8">
        <v>20</v>
      </c>
      <c r="D175" s="8">
        <f t="shared" si="9"/>
        <v>0.8</v>
      </c>
      <c r="E175" s="8" t="s">
        <v>216</v>
      </c>
      <c r="F175" s="8"/>
      <c r="G175" s="8">
        <v>1.8063196354794801E-2</v>
      </c>
      <c r="H175" s="8">
        <v>2.4834227254949201E-2</v>
      </c>
      <c r="I175" s="8">
        <v>0.35162334976687498</v>
      </c>
      <c r="J175" s="8">
        <v>3.34930858918586E-2</v>
      </c>
      <c r="K175" s="8">
        <v>3.0317465167634401E-2</v>
      </c>
      <c r="L175" s="8">
        <v>4.2330318848000002E-2</v>
      </c>
      <c r="M175" s="8">
        <v>4.2532500841E-2</v>
      </c>
      <c r="N175" s="8">
        <v>0.83483318658360195</v>
      </c>
      <c r="O175" s="8">
        <v>5.0702953190433803E-2</v>
      </c>
      <c r="P175" s="8">
        <v>4.4563196916421098E-2</v>
      </c>
      <c r="Q175" s="8">
        <f t="shared" si="11"/>
        <v>0.30754451745621547</v>
      </c>
      <c r="R175" s="8">
        <f t="shared" si="12"/>
        <v>6.3713510758503658</v>
      </c>
      <c r="S175" s="8">
        <f t="shared" si="13"/>
        <v>0.19469955760665492</v>
      </c>
      <c r="T175" s="8">
        <f t="shared" si="14"/>
        <v>3.8164742393985156</v>
      </c>
    </row>
    <row r="176" spans="1:20" x14ac:dyDescent="0.3">
      <c r="A176" s="16"/>
      <c r="B176" s="8">
        <v>0.75</v>
      </c>
      <c r="C176" s="8">
        <v>21</v>
      </c>
      <c r="D176" s="8">
        <f t="shared" si="9"/>
        <v>0.84</v>
      </c>
      <c r="E176" s="8" t="s">
        <v>217</v>
      </c>
      <c r="F176" s="8"/>
      <c r="G176" s="8">
        <v>1.9298453223845099E-2</v>
      </c>
      <c r="H176" s="8">
        <v>2.66799864068357E-2</v>
      </c>
      <c r="I176" s="8">
        <v>0.35102683702913801</v>
      </c>
      <c r="J176" s="8">
        <v>3.5844851392021197E-2</v>
      </c>
      <c r="K176" s="8">
        <v>3.2499610045121197E-2</v>
      </c>
      <c r="L176" s="8">
        <v>4.44321024156E-2</v>
      </c>
      <c r="M176" s="8">
        <v>4.5478894802E-2</v>
      </c>
      <c r="N176" s="8">
        <v>0.83248345016835901</v>
      </c>
      <c r="O176" s="8">
        <v>5.3501163292625498E-2</v>
      </c>
      <c r="P176" s="8">
        <v>4.76347904840035E-2</v>
      </c>
      <c r="Q176" s="8">
        <f t="shared" si="11"/>
        <v>0.32602600330487225</v>
      </c>
      <c r="R176" s="8">
        <f t="shared" si="12"/>
        <v>6.7874790690479836</v>
      </c>
      <c r="S176" s="8">
        <f t="shared" si="13"/>
        <v>0.20557652816802902</v>
      </c>
      <c r="T176" s="8">
        <f t="shared" si="14"/>
        <v>4.0512499819346797</v>
      </c>
    </row>
    <row r="177" spans="1:20" x14ac:dyDescent="0.3">
      <c r="A177" s="16"/>
      <c r="B177" s="8">
        <v>0.75</v>
      </c>
      <c r="C177" s="8">
        <v>22</v>
      </c>
      <c r="D177" s="8">
        <f t="shared" si="9"/>
        <v>0.88</v>
      </c>
      <c r="E177" s="8" t="s">
        <v>218</v>
      </c>
      <c r="F177" s="8"/>
      <c r="G177" s="8">
        <v>2.05225044070068E-2</v>
      </c>
      <c r="H177" s="8">
        <v>2.84980828107174E-2</v>
      </c>
      <c r="I177" s="8">
        <v>0.35094573521394401</v>
      </c>
      <c r="J177" s="8">
        <v>3.8172561258027399E-2</v>
      </c>
      <c r="K177" s="8">
        <v>3.4655789301156703E-2</v>
      </c>
      <c r="L177" s="8">
        <v>4.6525059912600003E-2</v>
      </c>
      <c r="M177" s="8">
        <v>4.8413767905999897E-2</v>
      </c>
      <c r="N177" s="8">
        <v>0.83466235030175995</v>
      </c>
      <c r="O177" s="8">
        <v>5.5906996390054003E-2</v>
      </c>
      <c r="P177" s="8">
        <v>5.0297649935943399E-2</v>
      </c>
      <c r="Q177" s="8">
        <f t="shared" si="11"/>
        <v>0.34368517665202114</v>
      </c>
      <c r="R177" s="8">
        <f t="shared" si="12"/>
        <v>7.1695969812994669</v>
      </c>
      <c r="S177" s="8">
        <f t="shared" si="13"/>
        <v>0.21571108029979733</v>
      </c>
      <c r="T177" s="8">
        <f t="shared" si="14"/>
        <v>4.254012895501976</v>
      </c>
    </row>
    <row r="178" spans="1:20" s="6" customFormat="1" x14ac:dyDescent="0.3">
      <c r="A178" s="16"/>
      <c r="B178" s="7">
        <v>1</v>
      </c>
      <c r="C178" s="7">
        <v>3</v>
      </c>
      <c r="D178" s="7">
        <f t="shared" si="9"/>
        <v>0.12</v>
      </c>
      <c r="E178" s="7" t="s">
        <v>179</v>
      </c>
      <c r="F178" s="7"/>
      <c r="G178" s="7">
        <v>1.43505371096837E-2</v>
      </c>
      <c r="H178" s="7">
        <v>1.8786107937751099E-2</v>
      </c>
      <c r="I178" s="7">
        <v>0.53149168097687105</v>
      </c>
      <c r="J178" s="7">
        <v>2.60927963215026E-2</v>
      </c>
      <c r="K178" s="7">
        <v>2.32568429942989E-2</v>
      </c>
      <c r="L178" s="7">
        <v>3.7347524736399997E-2</v>
      </c>
      <c r="M178" s="7">
        <v>4.0458241813999998E-2</v>
      </c>
      <c r="N178" s="7">
        <v>1.0938492684623899</v>
      </c>
      <c r="O178" s="7">
        <v>4.73580419813538E-2</v>
      </c>
      <c r="P178" s="7">
        <v>4.1060857209610002E-2</v>
      </c>
      <c r="Q178" s="7">
        <f t="shared" si="11"/>
        <v>0.27707850113980592</v>
      </c>
      <c r="R178" s="7">
        <f t="shared" si="12"/>
        <v>5.5220885606846934</v>
      </c>
      <c r="S178" s="7">
        <f t="shared" si="13"/>
        <v>0.18531593699656387</v>
      </c>
      <c r="T178" s="7">
        <f t="shared" si="14"/>
        <v>3.544392476140632</v>
      </c>
    </row>
    <row r="179" spans="1:20" s="6" customFormat="1" x14ac:dyDescent="0.3">
      <c r="A179" s="16"/>
      <c r="B179" s="8">
        <v>1</v>
      </c>
      <c r="C179" s="8">
        <v>4</v>
      </c>
      <c r="D179" s="8">
        <f t="shared" si="9"/>
        <v>0.16</v>
      </c>
      <c r="E179" s="8" t="s">
        <v>180</v>
      </c>
      <c r="F179" s="8"/>
      <c r="G179" s="8">
        <v>1.27020050201338E-2</v>
      </c>
      <c r="H179" s="8">
        <v>1.6149580589290499E-2</v>
      </c>
      <c r="I179" s="8">
        <v>0.52741575224593096</v>
      </c>
      <c r="J179" s="8">
        <v>2.2743637413327002E-2</v>
      </c>
      <c r="K179" s="8">
        <v>2.0318248844792899E-2</v>
      </c>
      <c r="L179" s="8">
        <v>3.3491663012899998E-2</v>
      </c>
      <c r="M179" s="8">
        <v>3.6207417362999997E-2</v>
      </c>
      <c r="N179" s="8">
        <v>1.08720072837361</v>
      </c>
      <c r="O179" s="8">
        <v>4.2836877119130201E-2</v>
      </c>
      <c r="P179" s="8">
        <v>3.7751921072680099E-2</v>
      </c>
      <c r="Q179" s="8">
        <f t="shared" si="11"/>
        <v>0.25038172417902871</v>
      </c>
      <c r="R179" s="8">
        <f t="shared" si="12"/>
        <v>4.9572995274947171</v>
      </c>
      <c r="S179" s="8">
        <f t="shared" si="13"/>
        <v>0.16926311090791035</v>
      </c>
      <c r="T179" s="8">
        <f t="shared" si="14"/>
        <v>3.231142020608492</v>
      </c>
    </row>
    <row r="180" spans="1:20" s="6" customFormat="1" x14ac:dyDescent="0.3">
      <c r="A180" s="16"/>
      <c r="B180" s="8">
        <v>1</v>
      </c>
      <c r="C180" s="8">
        <v>5</v>
      </c>
      <c r="D180" s="8">
        <f t="shared" si="9"/>
        <v>0.2</v>
      </c>
      <c r="E180" s="8" t="s">
        <v>181</v>
      </c>
      <c r="F180" s="8"/>
      <c r="G180" s="8">
        <v>1.12359415195362E-2</v>
      </c>
      <c r="H180" s="8">
        <v>1.37270920054651E-2</v>
      </c>
      <c r="I180" s="8">
        <v>0.52303836231511003</v>
      </c>
      <c r="J180" s="8">
        <v>1.9664722241903802E-2</v>
      </c>
      <c r="K180" s="8">
        <v>1.7598910698996301E-2</v>
      </c>
      <c r="L180" s="8">
        <v>2.9665711645299998E-2</v>
      </c>
      <c r="M180" s="8">
        <v>3.1903586767000003E-2</v>
      </c>
      <c r="N180" s="8">
        <v>1.02539197246309</v>
      </c>
      <c r="O180" s="8">
        <v>3.83308976740857E-2</v>
      </c>
      <c r="P180" s="8">
        <v>3.5713305660593699E-2</v>
      </c>
      <c r="Q180" s="8">
        <f t="shared" si="11"/>
        <v>0.22486537579251845</v>
      </c>
      <c r="R180" s="8">
        <f t="shared" si="12"/>
        <v>4.4631235340550344</v>
      </c>
      <c r="S180" s="8">
        <f t="shared" si="13"/>
        <v>0.15350996778997936</v>
      </c>
      <c r="T180" s="8">
        <f t="shared" si="14"/>
        <v>2.9689267198043758</v>
      </c>
    </row>
    <row r="181" spans="1:20" s="6" customFormat="1" x14ac:dyDescent="0.3">
      <c r="A181" s="16"/>
      <c r="B181" s="8">
        <v>1</v>
      </c>
      <c r="C181" s="8">
        <v>6</v>
      </c>
      <c r="D181" s="8">
        <f t="shared" si="9"/>
        <v>0.24</v>
      </c>
      <c r="E181" s="8" t="s">
        <v>182</v>
      </c>
      <c r="F181" s="8"/>
      <c r="G181" s="8">
        <v>9.9953821019014896E-3</v>
      </c>
      <c r="H181" s="8">
        <v>1.14606261683589E-2</v>
      </c>
      <c r="I181" s="8">
        <v>0.51959757015064101</v>
      </c>
      <c r="J181" s="8">
        <v>1.6873583293905099E-2</v>
      </c>
      <c r="K181" s="8">
        <v>1.50795829987985E-2</v>
      </c>
      <c r="L181" s="8">
        <v>2.76528949530001E-2</v>
      </c>
      <c r="M181" s="8">
        <v>2.91644912212475E-2</v>
      </c>
      <c r="N181" s="8">
        <v>1.0214382394456001</v>
      </c>
      <c r="O181" s="8">
        <v>3.4425309558918399E-2</v>
      </c>
      <c r="P181" s="8">
        <v>3.4425309558918399E-2</v>
      </c>
      <c r="Q181" s="8">
        <f t="shared" si="11"/>
        <v>0.20597332862363923</v>
      </c>
      <c r="R181" s="8">
        <f t="shared" si="12"/>
        <v>4.0429098759290527</v>
      </c>
      <c r="S181" s="8">
        <f t="shared" si="13"/>
        <v>0.14349546567618432</v>
      </c>
      <c r="T181" s="8">
        <f t="shared" si="14"/>
        <v>2.7611557488671119</v>
      </c>
    </row>
    <row r="182" spans="1:20" s="6" customFormat="1" x14ac:dyDescent="0.3">
      <c r="A182" s="16"/>
      <c r="B182" s="8">
        <v>1</v>
      </c>
      <c r="C182" s="8">
        <v>7</v>
      </c>
      <c r="D182" s="8">
        <f t="shared" si="9"/>
        <v>0.28000000000000003</v>
      </c>
      <c r="E182" s="8" t="s">
        <v>183</v>
      </c>
      <c r="F182" s="8"/>
      <c r="G182" s="8">
        <v>9.0452620641043105E-3</v>
      </c>
      <c r="H182" s="8">
        <v>9.38366298574707E-3</v>
      </c>
      <c r="I182" s="8">
        <v>0.51635658081862701</v>
      </c>
      <c r="J182" s="8">
        <v>1.4485918879886E-2</v>
      </c>
      <c r="K182" s="8">
        <v>1.29037566507966E-2</v>
      </c>
      <c r="L182" s="8">
        <v>2.6303163630000102E-2</v>
      </c>
      <c r="M182" s="9">
        <v>2.6905378326747501E-2</v>
      </c>
      <c r="N182" s="8">
        <v>0.98896778666126905</v>
      </c>
      <c r="O182" s="8">
        <v>3.0891085340979601E-2</v>
      </c>
      <c r="P182" s="8">
        <v>3.0891085340979601E-2</v>
      </c>
      <c r="Q182" s="8">
        <f t="shared" si="11"/>
        <v>0.18708217974226599</v>
      </c>
      <c r="R182" s="8">
        <f t="shared" si="12"/>
        <v>3.5773829951148821</v>
      </c>
      <c r="S182" s="8">
        <f t="shared" si="13"/>
        <v>0.13225145671210681</v>
      </c>
      <c r="T182" s="8">
        <f t="shared" si="14"/>
        <v>2.4781911249077284</v>
      </c>
    </row>
    <row r="183" spans="1:20" x14ac:dyDescent="0.3">
      <c r="A183" s="16"/>
      <c r="B183" s="8">
        <v>1</v>
      </c>
      <c r="C183" s="8">
        <v>8</v>
      </c>
      <c r="D183" s="8">
        <f t="shared" si="9"/>
        <v>0.32</v>
      </c>
      <c r="E183" s="8" t="s">
        <v>186</v>
      </c>
      <c r="F183" s="8"/>
      <c r="G183" s="8">
        <v>8.4139364414400897E-3</v>
      </c>
      <c r="H183" s="8">
        <v>7.7528651722652197E-3</v>
      </c>
      <c r="I183" s="8">
        <v>0.51243103287955105</v>
      </c>
      <c r="J183" s="8">
        <v>1.2723500231543301E-2</v>
      </c>
      <c r="K183" s="8">
        <v>1.1285448166638999E-2</v>
      </c>
      <c r="L183" s="8">
        <v>2.5317269640999999E-2</v>
      </c>
      <c r="M183" s="8">
        <v>2.8180708016400002E-2</v>
      </c>
      <c r="N183" s="8">
        <v>0.96573109469403196</v>
      </c>
      <c r="O183" s="9">
        <v>3.02586865669313E-2</v>
      </c>
      <c r="P183" s="9">
        <v>2.90927256901682E-2</v>
      </c>
      <c r="Q183" s="8">
        <f t="shared" si="11"/>
        <v>0.17882393593083057</v>
      </c>
      <c r="R183" s="8">
        <f t="shared" si="12"/>
        <v>3.3447339446130493</v>
      </c>
      <c r="S183" s="9">
        <f t="shared" si="13"/>
        <v>0.1297045772057995</v>
      </c>
      <c r="T183" s="9">
        <f t="shared" si="14"/>
        <v>2.3807985652004997</v>
      </c>
    </row>
    <row r="184" spans="1:20" x14ac:dyDescent="0.3">
      <c r="A184" s="16"/>
      <c r="B184" s="8">
        <v>1</v>
      </c>
      <c r="C184" s="8">
        <v>9</v>
      </c>
      <c r="D184" s="8">
        <f t="shared" si="9"/>
        <v>0.36</v>
      </c>
      <c r="E184" s="8" t="s">
        <v>187</v>
      </c>
      <c r="F184" s="8"/>
      <c r="G184" s="9">
        <v>8.1748372603941601E-3</v>
      </c>
      <c r="H184" s="9">
        <v>7.0862780976216197E-3</v>
      </c>
      <c r="I184" s="8">
        <v>0.51062718777221505</v>
      </c>
      <c r="J184" s="9">
        <v>1.1919698403152001E-2</v>
      </c>
      <c r="K184" s="9">
        <v>1.05575755909039E-2</v>
      </c>
      <c r="L184" s="9">
        <v>2.4916201891000099E-2</v>
      </c>
      <c r="M184" s="8">
        <v>2.9130265887E-2</v>
      </c>
      <c r="N184" s="8">
        <v>0.93738767285344005</v>
      </c>
      <c r="O184" s="8">
        <v>3.0544346250428098E-2</v>
      </c>
      <c r="P184" s="8">
        <v>2.9625393557167298E-2</v>
      </c>
      <c r="Q184" s="9">
        <f t="shared" si="11"/>
        <v>0.17722722387339168</v>
      </c>
      <c r="R184" s="9">
        <f t="shared" si="12"/>
        <v>3.3159896028403413</v>
      </c>
      <c r="S184" s="8">
        <f t="shared" si="13"/>
        <v>0.13057670884449549</v>
      </c>
      <c r="T184" s="8">
        <f t="shared" si="14"/>
        <v>2.4133337928073759</v>
      </c>
    </row>
    <row r="185" spans="1:20" x14ac:dyDescent="0.3">
      <c r="A185" s="16"/>
      <c r="B185" s="8">
        <v>1</v>
      </c>
      <c r="C185" s="8">
        <v>10</v>
      </c>
      <c r="D185" s="8">
        <f t="shared" si="9"/>
        <v>0.4</v>
      </c>
      <c r="E185" s="8" t="s">
        <v>188</v>
      </c>
      <c r="F185" s="8"/>
      <c r="G185" s="8">
        <v>8.3491702106719499E-3</v>
      </c>
      <c r="H185" s="8">
        <v>7.2934600320755296E-3</v>
      </c>
      <c r="I185" s="8">
        <v>0.50743621955714302</v>
      </c>
      <c r="J185" s="8">
        <v>1.2238175292322699E-2</v>
      </c>
      <c r="K185" s="8">
        <v>1.0871951821845799E-2</v>
      </c>
      <c r="L185" s="8">
        <v>2.53345650000001E-2</v>
      </c>
      <c r="M185" s="8">
        <v>2.9659443373899998E-2</v>
      </c>
      <c r="N185" s="8">
        <v>0.91826070513554103</v>
      </c>
      <c r="O185" s="8">
        <v>3.0699078366479601E-2</v>
      </c>
      <c r="P185" s="8">
        <v>2.9945482731056301E-2</v>
      </c>
      <c r="Q185" s="8">
        <f t="shared" si="11"/>
        <v>0.17927443229979695</v>
      </c>
      <c r="R185" s="8">
        <f t="shared" si="12"/>
        <v>3.3601407706567539</v>
      </c>
      <c r="S185" s="8">
        <f t="shared" si="13"/>
        <v>0.13166524216773601</v>
      </c>
      <c r="T185" s="8">
        <f t="shared" si="14"/>
        <v>2.4321931129799559</v>
      </c>
    </row>
    <row r="186" spans="1:20" x14ac:dyDescent="0.3">
      <c r="A186" s="16"/>
      <c r="B186" s="19">
        <v>1</v>
      </c>
      <c r="C186" s="19">
        <v>11</v>
      </c>
      <c r="D186" s="19">
        <f t="shared" si="9"/>
        <v>0.44</v>
      </c>
      <c r="E186" s="19" t="s">
        <v>189</v>
      </c>
      <c r="F186" s="19"/>
      <c r="G186" s="19">
        <v>8.8964083114866505E-3</v>
      </c>
      <c r="H186" s="19">
        <v>8.3071941274153998E-3</v>
      </c>
      <c r="I186" s="9">
        <v>0.50559585713573696</v>
      </c>
      <c r="J186" s="19">
        <v>1.35055971957638E-2</v>
      </c>
      <c r="K186" s="19">
        <v>1.2063555313192101E-2</v>
      </c>
      <c r="L186" s="19">
        <v>2.6173293739999898E-2</v>
      </c>
      <c r="M186" s="19">
        <v>2.9951752002499998E-2</v>
      </c>
      <c r="N186" s="19">
        <v>0.90632702892161199</v>
      </c>
      <c r="O186" s="19">
        <v>3.0809027892991898E-2</v>
      </c>
      <c r="P186" s="19">
        <v>3.0244312046582299E-2</v>
      </c>
      <c r="Q186" s="19">
        <f t="shared" si="11"/>
        <v>0.18459384377589352</v>
      </c>
      <c r="R186" s="19">
        <f t="shared" si="12"/>
        <v>3.4747567791995886</v>
      </c>
      <c r="S186" s="19">
        <f t="shared" si="13"/>
        <v>0.13299677643657409</v>
      </c>
      <c r="T186" s="19">
        <f t="shared" si="14"/>
        <v>2.4484609538847679</v>
      </c>
    </row>
    <row r="187" spans="1:20" x14ac:dyDescent="0.3">
      <c r="A187" s="16"/>
      <c r="B187" s="8">
        <v>1</v>
      </c>
      <c r="C187" s="8">
        <v>12</v>
      </c>
      <c r="D187" s="8">
        <f t="shared" si="9"/>
        <v>0.48</v>
      </c>
      <c r="E187" s="8" t="s">
        <v>190</v>
      </c>
      <c r="F187" s="8"/>
      <c r="G187" s="8">
        <v>9.7604187106319993E-3</v>
      </c>
      <c r="H187" s="8">
        <v>9.9635735182562104E-3</v>
      </c>
      <c r="I187" s="8">
        <v>0.50608150241146299</v>
      </c>
      <c r="J187" s="8">
        <v>1.55352249139241E-2</v>
      </c>
      <c r="K187" s="8">
        <v>1.39460583309247E-2</v>
      </c>
      <c r="L187" s="8">
        <v>2.8233409199999799E-2</v>
      </c>
      <c r="M187" s="8">
        <v>2.99056962385E-2</v>
      </c>
      <c r="N187" s="8">
        <v>0.91450722503285298</v>
      </c>
      <c r="O187" s="8">
        <v>3.42340817029574E-2</v>
      </c>
      <c r="P187" s="8">
        <v>3.1212654391421599E-2</v>
      </c>
      <c r="Q187" s="8">
        <f t="shared" si="11"/>
        <v>0.19758506761723546</v>
      </c>
      <c r="R187" s="8">
        <f t="shared" si="12"/>
        <v>3.8070383538133594</v>
      </c>
      <c r="S187" s="8">
        <f t="shared" si="13"/>
        <v>0.13954700364297881</v>
      </c>
      <c r="T187" s="8">
        <f t="shared" si="14"/>
        <v>2.6242539086191998</v>
      </c>
    </row>
    <row r="188" spans="1:20" x14ac:dyDescent="0.3">
      <c r="A188" s="16"/>
      <c r="B188" s="8">
        <v>1</v>
      </c>
      <c r="C188" s="8">
        <v>13</v>
      </c>
      <c r="D188" s="8">
        <f t="shared" si="9"/>
        <v>0.52</v>
      </c>
      <c r="E188" s="8" t="s">
        <v>191</v>
      </c>
      <c r="F188" s="8"/>
      <c r="G188" s="8">
        <v>1.08803345920363E-2</v>
      </c>
      <c r="H188" s="8">
        <v>1.19417751281444E-2</v>
      </c>
      <c r="I188" s="8">
        <v>0.50854401756969503</v>
      </c>
      <c r="J188" s="8">
        <v>1.8066194367436499E-2</v>
      </c>
      <c r="K188" s="8">
        <v>1.6287403439808602E-2</v>
      </c>
      <c r="L188" s="8">
        <v>3.1503508112999998E-2</v>
      </c>
      <c r="M188" s="8">
        <v>3.0240020951E-2</v>
      </c>
      <c r="N188" s="9">
        <v>0.89656199262801595</v>
      </c>
      <c r="O188" s="8">
        <v>3.8654956401401902E-2</v>
      </c>
      <c r="P188" s="8">
        <v>3.2414694464410497E-2</v>
      </c>
      <c r="Q188" s="8">
        <f t="shared" si="11"/>
        <v>0.21451261367474928</v>
      </c>
      <c r="R188" s="8">
        <f t="shared" si="12"/>
        <v>4.2267394374093046</v>
      </c>
      <c r="S188" s="8">
        <f t="shared" si="13"/>
        <v>0.14846113864941241</v>
      </c>
      <c r="T188" s="8">
        <f t="shared" si="14"/>
        <v>2.8490452181203358</v>
      </c>
    </row>
    <row r="189" spans="1:20" x14ac:dyDescent="0.3">
      <c r="A189" s="16"/>
      <c r="B189" s="8">
        <v>1</v>
      </c>
      <c r="C189" s="8">
        <v>14</v>
      </c>
      <c r="D189" s="8">
        <f t="shared" si="9"/>
        <v>0.56000000000000005</v>
      </c>
      <c r="E189" s="8" t="s">
        <v>192</v>
      </c>
      <c r="F189" s="8"/>
      <c r="G189" s="8">
        <v>1.2197718893480499E-2</v>
      </c>
      <c r="H189" s="8">
        <v>1.4164862327137401E-2</v>
      </c>
      <c r="I189" s="8">
        <v>0.51609380196170096</v>
      </c>
      <c r="J189" s="8">
        <v>2.0867129894475998E-2</v>
      </c>
      <c r="K189" s="8">
        <v>1.8876534391429101E-2</v>
      </c>
      <c r="L189" s="8">
        <v>3.5106459877999999E-2</v>
      </c>
      <c r="M189" s="8">
        <v>3.3902076256000002E-2</v>
      </c>
      <c r="N189" s="8">
        <v>1.0260665810326</v>
      </c>
      <c r="O189" s="8">
        <v>4.33431226465169E-2</v>
      </c>
      <c r="P189" s="8">
        <v>3.3671528823640502E-2</v>
      </c>
      <c r="Q189" s="8">
        <f t="shared" si="11"/>
        <v>0.23904520938774773</v>
      </c>
      <c r="R189" s="8">
        <f t="shared" si="12"/>
        <v>4.6810989407533272</v>
      </c>
      <c r="S189" s="8">
        <f t="shared" si="13"/>
        <v>0.16393142778785746</v>
      </c>
      <c r="T189" s="8">
        <f t="shared" si="14"/>
        <v>3.0877493548797759</v>
      </c>
    </row>
    <row r="190" spans="1:20" x14ac:dyDescent="0.3">
      <c r="A190" s="16"/>
      <c r="B190" s="8">
        <v>1</v>
      </c>
      <c r="C190" s="8">
        <v>15</v>
      </c>
      <c r="D190" s="8">
        <f t="shared" si="9"/>
        <v>0.6</v>
      </c>
      <c r="E190" s="8" t="s">
        <v>193</v>
      </c>
      <c r="F190" s="8"/>
      <c r="G190" s="8">
        <v>1.36583919938639E-2</v>
      </c>
      <c r="H190" s="8">
        <v>1.6497514431775599E-2</v>
      </c>
      <c r="I190" s="8">
        <v>0.52427832704860999</v>
      </c>
      <c r="J190" s="8">
        <v>2.38268378494748E-2</v>
      </c>
      <c r="K190" s="8">
        <v>2.1629544304876298E-2</v>
      </c>
      <c r="L190" s="8">
        <v>3.8657436392999997E-2</v>
      </c>
      <c r="M190" s="8">
        <v>3.7250668255000001E-2</v>
      </c>
      <c r="N190" s="8">
        <v>1.1946998135895399</v>
      </c>
      <c r="O190" s="8">
        <v>4.7704952172103299E-2</v>
      </c>
      <c r="P190" s="8">
        <v>3.6008636346369902E-2</v>
      </c>
      <c r="Q190" s="8">
        <f t="shared" si="11"/>
        <v>0.26523581007040964</v>
      </c>
      <c r="R190" s="8">
        <f t="shared" si="12"/>
        <v>5.1787995582425506</v>
      </c>
      <c r="S190" s="8">
        <f t="shared" si="13"/>
        <v>0.18047313848657315</v>
      </c>
      <c r="T190" s="8">
        <f t="shared" si="14"/>
        <v>3.3568841188669678</v>
      </c>
    </row>
    <row r="191" spans="1:20" x14ac:dyDescent="0.3">
      <c r="A191" s="16"/>
      <c r="B191" s="8">
        <v>1</v>
      </c>
      <c r="C191" s="8">
        <v>16</v>
      </c>
      <c r="D191" s="8">
        <f t="shared" si="9"/>
        <v>0.64</v>
      </c>
      <c r="E191" s="8" t="s">
        <v>194</v>
      </c>
      <c r="F191" s="8"/>
      <c r="G191" s="8">
        <v>1.5176621036021401E-2</v>
      </c>
      <c r="H191" s="8">
        <v>1.8888511972272801E-2</v>
      </c>
      <c r="I191" s="8">
        <v>0.53327969844933398</v>
      </c>
      <c r="J191" s="8">
        <v>2.6858003499004E-2</v>
      </c>
      <c r="K191" s="8">
        <v>2.4454670995154901E-2</v>
      </c>
      <c r="L191" s="8">
        <v>4.2203719042000001E-2</v>
      </c>
      <c r="M191" s="8">
        <v>4.0375858989999999E-2</v>
      </c>
      <c r="N191" s="8">
        <v>1.40611107364169</v>
      </c>
      <c r="O191" s="8">
        <v>5.2135055631835098E-2</v>
      </c>
      <c r="P191" s="8">
        <v>3.9561334382077998E-2</v>
      </c>
      <c r="Q191" s="8">
        <f t="shared" si="11"/>
        <v>0.2935025300041495</v>
      </c>
      <c r="R191" s="8">
        <f t="shared" si="12"/>
        <v>5.7339020821051925</v>
      </c>
      <c r="S191" s="8">
        <f t="shared" si="13"/>
        <v>0.19881723592971301</v>
      </c>
      <c r="T191" s="8">
        <f t="shared" si="14"/>
        <v>3.6776721077100434</v>
      </c>
    </row>
    <row r="192" spans="1:20" x14ac:dyDescent="0.3">
      <c r="A192" s="16"/>
      <c r="B192" s="8">
        <v>1</v>
      </c>
      <c r="C192" s="8">
        <v>17</v>
      </c>
      <c r="D192" s="8">
        <f t="shared" si="9"/>
        <v>0.68</v>
      </c>
      <c r="E192" s="8" t="s">
        <v>195</v>
      </c>
      <c r="F192" s="8"/>
      <c r="G192" s="8">
        <v>1.6758895244723099E-2</v>
      </c>
      <c r="H192" s="8">
        <v>2.1250351348612601E-2</v>
      </c>
      <c r="I192" s="8">
        <v>0.55408481015163502</v>
      </c>
      <c r="J192" s="8">
        <v>2.99129991980914E-2</v>
      </c>
      <c r="K192" s="8">
        <v>2.73084098000058E-2</v>
      </c>
      <c r="L192" s="8">
        <v>4.6057963989E-2</v>
      </c>
      <c r="M192" s="8">
        <v>4.3053836074999997E-2</v>
      </c>
      <c r="N192" s="8">
        <v>1.9417944336275901</v>
      </c>
      <c r="O192" s="8">
        <v>5.7002672495648901E-2</v>
      </c>
      <c r="P192" s="8">
        <v>4.2970720523847997E-2</v>
      </c>
      <c r="Q192" s="8">
        <f t="shared" si="11"/>
        <v>0.32787715921106347</v>
      </c>
      <c r="R192" s="8">
        <f t="shared" si="12"/>
        <v>6.3052166049182166</v>
      </c>
      <c r="S192" s="8">
        <f t="shared" si="13"/>
        <v>0.2229758993471968</v>
      </c>
      <c r="T192" s="8">
        <f t="shared" si="14"/>
        <v>4.0124920032853559</v>
      </c>
    </row>
    <row r="193" spans="1:20" x14ac:dyDescent="0.3">
      <c r="A193" s="16"/>
      <c r="B193" s="8">
        <v>1</v>
      </c>
      <c r="C193" s="8">
        <v>18</v>
      </c>
      <c r="D193" s="8">
        <f t="shared" si="9"/>
        <v>0.72</v>
      </c>
      <c r="E193" s="8" t="s">
        <v>196</v>
      </c>
      <c r="F193" s="8"/>
      <c r="G193" s="8">
        <v>1.83645837388078E-2</v>
      </c>
      <c r="H193" s="8">
        <v>2.3666474759529401E-2</v>
      </c>
      <c r="I193" s="8">
        <v>0.56126248810989599</v>
      </c>
      <c r="J193" s="8">
        <v>3.3020172978733602E-2</v>
      </c>
      <c r="K193" s="8">
        <v>3.02267784498969E-2</v>
      </c>
      <c r="L193" s="8">
        <v>4.9305359147000002E-2</v>
      </c>
      <c r="M193" s="8">
        <v>4.5107663122E-2</v>
      </c>
      <c r="N193" s="8">
        <v>2.1333891157243401</v>
      </c>
      <c r="O193" s="8">
        <v>6.0459146138907599E-2</v>
      </c>
      <c r="P193" s="8">
        <v>4.6972387774895298E-2</v>
      </c>
      <c r="Q193" s="8">
        <f t="shared" si="11"/>
        <v>0.35415310879082385</v>
      </c>
      <c r="R193" s="8">
        <f t="shared" si="12"/>
        <v>6.8459516307697568</v>
      </c>
      <c r="S193" s="8">
        <f t="shared" si="13"/>
        <v>0.23907922047840297</v>
      </c>
      <c r="T193" s="8">
        <f t="shared" si="14"/>
        <v>4.3121552222703556</v>
      </c>
    </row>
    <row r="194" spans="1:20" x14ac:dyDescent="0.3">
      <c r="A194" s="16"/>
      <c r="B194" s="8">
        <v>1</v>
      </c>
      <c r="C194" s="8">
        <v>19</v>
      </c>
      <c r="D194" s="8">
        <f t="shared" si="9"/>
        <v>0.76</v>
      </c>
      <c r="E194" s="8" t="s">
        <v>197</v>
      </c>
      <c r="F194" s="8"/>
      <c r="G194" s="8">
        <v>1.9988685232283199E-2</v>
      </c>
      <c r="H194" s="8">
        <v>2.6052407850775401E-2</v>
      </c>
      <c r="I194" s="8">
        <v>0.57368083135621295</v>
      </c>
      <c r="J194" s="8">
        <v>3.6126800611578101E-2</v>
      </c>
      <c r="K194" s="8">
        <v>3.3147682378756198E-2</v>
      </c>
      <c r="L194" s="8">
        <v>5.2604476235000003E-2</v>
      </c>
      <c r="M194" s="8">
        <v>4.8622026809000102E-2</v>
      </c>
      <c r="N194" s="8">
        <v>2.3981692849857801</v>
      </c>
      <c r="O194" s="8">
        <v>6.38525262145197E-2</v>
      </c>
      <c r="P194" s="8">
        <v>5.1095859688155498E-2</v>
      </c>
      <c r="Q194" s="8">
        <f t="shared" si="11"/>
        <v>0.38335903442601255</v>
      </c>
      <c r="R194" s="8">
        <f t="shared" si="12"/>
        <v>7.3896621834827574</v>
      </c>
      <c r="S194" s="8">
        <f t="shared" si="13"/>
        <v>0.25803083898987539</v>
      </c>
      <c r="T194" s="8">
        <f t="shared" si="14"/>
        <v>4.6146778161242885</v>
      </c>
    </row>
    <row r="195" spans="1:20" x14ac:dyDescent="0.3">
      <c r="A195" s="16"/>
      <c r="B195" s="8">
        <v>1</v>
      </c>
      <c r="C195" s="8">
        <v>20</v>
      </c>
      <c r="D195" s="8">
        <f t="shared" si="9"/>
        <v>0.8</v>
      </c>
      <c r="E195" s="8" t="s">
        <v>198</v>
      </c>
      <c r="F195" s="8"/>
      <c r="G195" s="8">
        <v>2.1608307317871198E-2</v>
      </c>
      <c r="H195" s="8">
        <v>2.8452865497683801E-2</v>
      </c>
      <c r="I195" s="8">
        <v>0.58620964593613001</v>
      </c>
      <c r="J195" s="8">
        <v>3.92313976950859E-2</v>
      </c>
      <c r="K195" s="8">
        <v>3.6062846834145998E-2</v>
      </c>
      <c r="L195" s="8">
        <v>5.5858487509E-2</v>
      </c>
      <c r="M195" s="8">
        <v>5.2645578750000102E-2</v>
      </c>
      <c r="N195" s="8">
        <v>2.66556500370001</v>
      </c>
      <c r="O195" s="8">
        <v>6.7247464286672207E-2</v>
      </c>
      <c r="P195" s="8">
        <v>5.51568398438258E-2</v>
      </c>
      <c r="Q195" s="8">
        <f t="shared" si="11"/>
        <v>0.41301796190332069</v>
      </c>
      <c r="R195" s="8">
        <f t="shared" si="12"/>
        <v>7.9306436160568099</v>
      </c>
      <c r="S195" s="8">
        <f t="shared" si="13"/>
        <v>0.27743125612999814</v>
      </c>
      <c r="T195" s="8">
        <f t="shared" si="14"/>
        <v>4.9147813195161199</v>
      </c>
    </row>
    <row r="196" spans="1:20" s="6" customFormat="1" x14ac:dyDescent="0.3">
      <c r="A196" s="16"/>
      <c r="B196" s="8">
        <v>1</v>
      </c>
      <c r="C196" s="8">
        <v>21</v>
      </c>
      <c r="D196" s="8">
        <f>C196*$B$8</f>
        <v>0.84</v>
      </c>
      <c r="E196" s="8" t="s">
        <v>199</v>
      </c>
      <c r="F196" s="8"/>
      <c r="G196" s="8">
        <v>2.3232023898735899E-2</v>
      </c>
      <c r="H196" s="8">
        <v>3.0831860972686798E-2</v>
      </c>
      <c r="I196" s="8">
        <v>0.59781669720004604</v>
      </c>
      <c r="J196" s="8">
        <v>4.2312554433843498E-2</v>
      </c>
      <c r="K196" s="8">
        <v>3.8966528053437498E-2</v>
      </c>
      <c r="L196" s="8">
        <v>5.9040441120299998E-2</v>
      </c>
      <c r="M196" s="8">
        <v>5.6776657469999998E-2</v>
      </c>
      <c r="N196" s="8">
        <v>2.93738248117476</v>
      </c>
      <c r="O196" s="8">
        <v>7.0339149280748997E-2</v>
      </c>
      <c r="P196" s="8">
        <v>5.9230714830891901E-2</v>
      </c>
      <c r="Q196" s="8">
        <f t="shared" si="11"/>
        <v>0.4424307954370833</v>
      </c>
      <c r="R196" s="8">
        <f t="shared" si="12"/>
        <v>8.4586382101074502</v>
      </c>
      <c r="S196" s="8">
        <f t="shared" si="13"/>
        <v>0.29665395838884079</v>
      </c>
      <c r="T196" s="8">
        <f t="shared" si="14"/>
        <v>5.2033013627403957</v>
      </c>
    </row>
    <row r="197" spans="1:20" x14ac:dyDescent="0.3">
      <c r="A197" s="16"/>
      <c r="B197" s="8">
        <v>1</v>
      </c>
      <c r="C197" s="8">
        <v>22</v>
      </c>
      <c r="D197" s="8">
        <f>C197*$B$8</f>
        <v>0.88</v>
      </c>
      <c r="E197" s="8" t="s">
        <v>200</v>
      </c>
      <c r="F197" s="8"/>
      <c r="G197" s="8">
        <v>2.4865459591332101E-2</v>
      </c>
      <c r="H197" s="8">
        <v>3.3174215196981702E-2</v>
      </c>
      <c r="I197" s="8">
        <v>0.61361514254014904</v>
      </c>
      <c r="J197" s="8">
        <v>4.5380788305511302E-2</v>
      </c>
      <c r="K197" s="8">
        <v>4.1854905864895799E-2</v>
      </c>
      <c r="L197" s="8">
        <v>6.2507911527299995E-2</v>
      </c>
      <c r="M197" s="8">
        <v>6.0716405280000003E-2</v>
      </c>
      <c r="N197" s="8">
        <v>3.2972941924018699</v>
      </c>
      <c r="O197" s="8">
        <v>7.3668090359657504E-2</v>
      </c>
      <c r="P197" s="8">
        <v>6.3348859510515096E-2</v>
      </c>
      <c r="Q197" s="8">
        <f t="shared" si="11"/>
        <v>0.47377488027791348</v>
      </c>
      <c r="R197" s="8">
        <f t="shared" si="12"/>
        <v>8.9974090594798746</v>
      </c>
      <c r="S197" s="8">
        <f t="shared" si="13"/>
        <v>0.31778990674177265</v>
      </c>
      <c r="T197" s="8">
        <f t="shared" si="14"/>
        <v>5.5036974508326235</v>
      </c>
    </row>
    <row r="198" spans="1:20" s="6" customFormat="1" x14ac:dyDescent="0.3">
      <c r="A198" s="16"/>
      <c r="B198" s="8">
        <v>1</v>
      </c>
      <c r="C198" s="8">
        <v>23</v>
      </c>
      <c r="D198" s="8">
        <f>C198*$B$8</f>
        <v>0.92</v>
      </c>
      <c r="E198" t="s">
        <v>184</v>
      </c>
      <c r="F198" s="8"/>
      <c r="G198">
        <v>2.6489388809931801E-2</v>
      </c>
      <c r="H198">
        <v>3.5509622223979201E-2</v>
      </c>
      <c r="I198">
        <v>0.62590548532354795</v>
      </c>
      <c r="J198">
        <v>4.8433830933736398E-2</v>
      </c>
      <c r="K198">
        <v>4.4713998826566299E-2</v>
      </c>
      <c r="L198">
        <v>6.5862788761300001E-2</v>
      </c>
      <c r="M198">
        <v>6.4639821418000107E-2</v>
      </c>
      <c r="N198">
        <v>3.6049670072683999</v>
      </c>
      <c r="O198">
        <v>7.6877269137205897E-2</v>
      </c>
      <c r="P198">
        <v>6.6925147290641404E-2</v>
      </c>
      <c r="Q198" s="8">
        <f t="shared" si="11"/>
        <v>0.50329452262914998</v>
      </c>
      <c r="R198" s="8">
        <f t="shared" si="12"/>
        <v>9.5075469096171155</v>
      </c>
      <c r="S198" s="8">
        <f t="shared" si="13"/>
        <v>0.33722357030974731</v>
      </c>
      <c r="T198" s="8">
        <f t="shared" si="14"/>
        <v>5.7772640745949317</v>
      </c>
    </row>
    <row r="199" spans="1:20" x14ac:dyDescent="0.3">
      <c r="A199" s="16"/>
      <c r="B199" s="5">
        <v>1</v>
      </c>
      <c r="C199" s="5">
        <v>24</v>
      </c>
      <c r="D199" s="5">
        <f>C199*$B$8</f>
        <v>0.96</v>
      </c>
      <c r="E199" t="s">
        <v>185</v>
      </c>
      <c r="F199" s="8"/>
      <c r="G199">
        <v>2.8091410754172898E-2</v>
      </c>
      <c r="H199">
        <v>3.7843244372202899E-2</v>
      </c>
      <c r="I199">
        <v>0.63095070864131797</v>
      </c>
      <c r="J199">
        <v>5.1470034539327199E-2</v>
      </c>
      <c r="K199">
        <v>4.7544438151132698E-2</v>
      </c>
      <c r="L199">
        <v>6.8880035484299995E-2</v>
      </c>
      <c r="M199">
        <v>6.8541481861000106E-2</v>
      </c>
      <c r="N199">
        <v>3.7615599801803601</v>
      </c>
      <c r="O199">
        <v>7.94542268167443E-2</v>
      </c>
      <c r="P199">
        <v>7.0461087056557598E-2</v>
      </c>
      <c r="Q199" s="8">
        <f t="shared" si="11"/>
        <v>0.52894973298442005</v>
      </c>
      <c r="R199" s="8">
        <f t="shared" si="12"/>
        <v>9.9878569721300643</v>
      </c>
      <c r="S199" s="8">
        <f t="shared" si="13"/>
        <v>0.35298843788400192</v>
      </c>
      <c r="T199" s="8">
        <f t="shared" si="14"/>
        <v>6.0228731975982353</v>
      </c>
    </row>
  </sheetData>
  <mergeCells count="12">
    <mergeCell ref="D9:E10"/>
    <mergeCell ref="S12:S13"/>
    <mergeCell ref="A14:A75"/>
    <mergeCell ref="A138:A199"/>
    <mergeCell ref="A76:A137"/>
    <mergeCell ref="R12:R13"/>
    <mergeCell ref="G12:K12"/>
    <mergeCell ref="L12:P12"/>
    <mergeCell ref="C12:D12"/>
    <mergeCell ref="Q12:Q13"/>
    <mergeCell ref="G11:T11"/>
    <mergeCell ref="T12:T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Barbosa Sousa</dc:creator>
  <cp:lastModifiedBy>Ricardo Barbosa Sousa</cp:lastModifiedBy>
  <dcterms:created xsi:type="dcterms:W3CDTF">2021-09-15T12:36:38Z</dcterms:created>
  <dcterms:modified xsi:type="dcterms:W3CDTF">2021-09-17T01:46:39Z</dcterms:modified>
</cp:coreProperties>
</file>