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ousa\Dev\slr-ltlm-mr\data\results\"/>
    </mc:Choice>
  </mc:AlternateContent>
  <xr:revisionPtr revIDLastSave="0" documentId="13_ncr:1_{E94E9633-E45E-46B2-BE65-DEC822387C9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cluded" sheetId="1" r:id="rId1"/>
    <sheet name="analysis-d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2" l="1"/>
  <c r="Q16" i="2"/>
  <c r="Q15" i="2"/>
  <c r="P15" i="2"/>
  <c r="Q14" i="2"/>
  <c r="P14" i="2"/>
  <c r="O14" i="2"/>
  <c r="Q13" i="2"/>
  <c r="P13" i="2"/>
  <c r="O13" i="2"/>
  <c r="N13" i="2"/>
  <c r="Q12" i="2"/>
  <c r="P12" i="2"/>
  <c r="O12" i="2"/>
  <c r="N12" i="2"/>
  <c r="K3" i="2"/>
  <c r="K11" i="2"/>
  <c r="Q8" i="2"/>
  <c r="Q7" i="2"/>
  <c r="P7" i="2"/>
  <c r="P6" i="2"/>
  <c r="Q6" i="2"/>
  <c r="O6" i="2"/>
  <c r="O5" i="2"/>
  <c r="P5" i="2"/>
  <c r="Q5" i="2"/>
  <c r="N5" i="2"/>
  <c r="N4" i="2"/>
  <c r="O4" i="2"/>
  <c r="P4" i="2"/>
  <c r="Q4" i="2"/>
  <c r="M4" i="2"/>
  <c r="E147" i="2"/>
  <c r="F147" i="2"/>
  <c r="G147" i="2"/>
  <c r="H147" i="2"/>
  <c r="I147" i="2"/>
  <c r="D147" i="2"/>
</calcChain>
</file>

<file path=xl/sharedStrings.xml><?xml version="1.0" encoding="utf-8"?>
<sst xmlns="http://schemas.openxmlformats.org/spreadsheetml/2006/main" count="954" uniqueCount="593">
  <si>
    <t>author</t>
  </si>
  <si>
    <t>year</t>
  </si>
  <si>
    <t>doi</t>
  </si>
  <si>
    <t>url</t>
  </si>
  <si>
    <t>title</t>
  </si>
  <si>
    <t>Simultaneous localization and map-building using active vision</t>
  </si>
  <si>
    <t>A. J. Davison and D. W. Murray</t>
  </si>
  <si>
    <t>10.1109/TPAMI.2002.1017615</t>
  </si>
  <si>
    <t>https://doi.org/10.1109/TPAMI.2002.1017615</t>
  </si>
  <si>
    <t>A visual bag of words method for interactive qualitative localization and mapping</t>
  </si>
  <si>
    <t>D. Filliat</t>
  </si>
  <si>
    <t>10.1109/ROBOT.2007.364080</t>
  </si>
  <si>
    <t>http://doi.org/10.1109/ROBOT.2007.364080</t>
  </si>
  <si>
    <t>Experimental analysis of sample-based maps for long-term SLAM</t>
  </si>
  <si>
    <t>P. Biber and T. Duckett</t>
  </si>
  <si>
    <t>10.1177/0278364908096286</t>
  </si>
  <si>
    <t>http://doi.org/10.1177/0278364908096286</t>
  </si>
  <si>
    <t>Keypoint design and evaluation for place recognition in 2D lidar maps</t>
  </si>
  <si>
    <t>M. Bosse and R. Zlot</t>
  </si>
  <si>
    <t>10.1016/j.robot.2009.07.009</t>
  </si>
  <si>
    <t>http://doi.org/10.1016/j.robot.2009.07.009</t>
  </si>
  <si>
    <t>Lifelong localization of a mobile service-robot in everyday indoor environments using omnidirectional vision</t>
  </si>
  <si>
    <t>S. Hochdorfer and M. Lutz and C. Schlegel</t>
  </si>
  <si>
    <t>10.1109/TEPRA.2009.5339626</t>
  </si>
  <si>
    <t>http://doi.org/10.1109/TEPRA.2009.5339626</t>
  </si>
  <si>
    <t>Robust outdoor visual localization using a three-dimensional-edge map</t>
  </si>
  <si>
    <t>S. Nuske and J. Roberts and G. Wyeth</t>
  </si>
  <si>
    <t>10.1002/rob.20306</t>
  </si>
  <si>
    <t>http://doi.org/10.1002/rob.20306</t>
  </si>
  <si>
    <t>Towards a robust visual SLAM approach: Addressing the challenge of life-long operation</t>
  </si>
  <si>
    <t>S. Hochdorfer and C. Schlegel</t>
  </si>
  <si>
    <t>https://ieeexplore.ieee.org/abstract/document/5174794</t>
  </si>
  <si>
    <t>Towards lifelong visual maps</t>
  </si>
  <si>
    <t>K. Konolige and J. Bowman</t>
  </si>
  <si>
    <t>10.1109/IROS.2009.5354121</t>
  </si>
  <si>
    <t>http://doi.org/10.1109/IROS.2009.5354121</t>
  </si>
  <si>
    <t>FAB-MAP + RatSLAM: Appearance-based SLAM for multiple times of day</t>
  </si>
  <si>
    <t>A. J. Glover and W. P. Maddern and M. J. Milford and G. F. Wyeth</t>
  </si>
  <si>
    <t>10.1109/ROBOT.2010.5509547</t>
  </si>
  <si>
    <t>https://doi.org/10.1109/ROBOT.2010.5509547</t>
  </si>
  <si>
    <t>Lifelong Map Learning for Graph-based SLAM in Static Environments</t>
  </si>
  <si>
    <t>H. Kretzschmar and G. Grisetti and C. Stachniss</t>
  </si>
  <si>
    <t>10.1007/s13218-010-0034-2</t>
  </si>
  <si>
    <t>http://doi.org/10.1007/s13218-010-0034-2</t>
  </si>
  <si>
    <t>Position-invariant robust features for long-term recognition of dynamic outdoor scenes</t>
  </si>
  <si>
    <t>A. Kawewong and S. Tangruamsub and O. Hasegawa</t>
  </si>
  <si>
    <t>10.1587/transinf.E93.D.2587</t>
  </si>
  <si>
    <t>http://doi.org/10.1587/transinf.E93.D.2587</t>
  </si>
  <si>
    <t>Visual robot localization using compact binary landmarks</t>
  </si>
  <si>
    <t>K. Ikeda and K. Tanaka</t>
  </si>
  <si>
    <t>10.1109/ROBOT.2010.5509579</t>
  </si>
  <si>
    <t>http://doi.org/10.1109/ROBOT.2010.5509579</t>
  </si>
  <si>
    <t>CD SLAM - Continuous localization and mapping in a dynamic world</t>
  </si>
  <si>
    <t>K. Pirker and M. Rüther and H. Bischof</t>
  </si>
  <si>
    <t>10.1109/IROS.2011.6048253</t>
  </si>
  <si>
    <t>http://doi.org/10.1109/IROS.2011.6048253</t>
  </si>
  <si>
    <t>Efficient information-theoretic graph pruning for graph-based SLAM with laser range finders</t>
  </si>
  <si>
    <t>H. Kretzschmar and C. Stachniss and G. Grisetti</t>
  </si>
  <si>
    <t>10.1109/IROS.2011.6048060</t>
  </si>
  <si>
    <t>http://doi.org/10.1109/IROS.2011.6048060</t>
  </si>
  <si>
    <t>Long-term experiments with an adaptive spherical view representation for navigation in changing environments</t>
  </si>
  <si>
    <t>F. Dayoub and G. Cielniak and T. Duckett</t>
  </si>
  <si>
    <t>10.1016/j.robot.2011.02.013</t>
  </si>
  <si>
    <t>http://doi.org/10.1016/j.robot.2011.02.013</t>
  </si>
  <si>
    <t>Capping Computation Time and Storage Requirements for Appearance-based Localization with CAT-SLAM</t>
  </si>
  <si>
    <t>W. Maddern and M. Milford and G. Wyeth</t>
  </si>
  <si>
    <t>10.1109/ICRA.2012.6224622</t>
  </si>
  <si>
    <t>http://doi.org/10.1109/ICRA.2012.6224622</t>
  </si>
  <si>
    <t>Dynamic pose graph SLAM: Long-term mapping in low dynamic environments</t>
  </si>
  <si>
    <t>A. Walcott-Bryant and M. Kaess and H. Johannsson and J. J. Leonard</t>
  </si>
  <si>
    <t>10.1109/IROS.2012.6385561</t>
  </si>
  <si>
    <t>http://doi.org/10.1109/IROS.2012.6385561</t>
  </si>
  <si>
    <t>Information-theoretic compression of pose graphs for laser-based SLAM</t>
  </si>
  <si>
    <t>H. Kretzschmar and C. Stachniss</t>
  </si>
  <si>
    <t>10.1177/0278364912455072</t>
  </si>
  <si>
    <t>http://doi.org/10.1177/0278364912455072</t>
  </si>
  <si>
    <t>Realizing, reversing, recovering: Incremental robust loop closing over time using the iRRR algorithm</t>
  </si>
  <si>
    <t>Y. Latif and C. Cadena and J. Neira</t>
  </si>
  <si>
    <t>10.1109/IROS.2012.6385879</t>
  </si>
  <si>
    <t>http://doi.org/10.1109/IROS.2012.6385879</t>
  </si>
  <si>
    <t>3D normal distributions transform occupancy maps: An efficient representation for mapping in dynamic environments</t>
  </si>
  <si>
    <t>J. P. Saarinen and H. Andreasson and T. Stoyanov and A. J. Lilienthal</t>
  </si>
  <si>
    <t>10.1177/0278364913499415</t>
  </si>
  <si>
    <t>http://dx.doi.org/10.1177/0278364913499415</t>
  </si>
  <si>
    <t>A spatio-temporal Long-term Memory approach for visual place recognition in mobile robotic navigation</t>
  </si>
  <si>
    <t>V. A. Nguyen and J. A. Starzyk and W.-B. Goh</t>
  </si>
  <si>
    <t>10.1016/j.robot.2012.12.004</t>
  </si>
  <si>
    <t>http://doi.org/10.1016/j.robot.2012.12.004</t>
  </si>
  <si>
    <t>A speeded-up online incremental vision-based loop-closure detection for long-term SLAM</t>
  </si>
  <si>
    <t>A. Kawewong and N. Tongprasit and O. Hasegawa</t>
  </si>
  <si>
    <t>10.1080/01691864.2013.826410</t>
  </si>
  <si>
    <t>http://doi.org/10.1080/01691864.2013.826410</t>
  </si>
  <si>
    <t>Consistent sparsification for graph optimization</t>
  </si>
  <si>
    <t>G. Huang and M. Kaess and J. J. Leonard</t>
  </si>
  <si>
    <t>10.1109/ECMR.2013.6698835</t>
  </si>
  <si>
    <t>http://doi.org/10.1109/ECMR.2013.6698835</t>
  </si>
  <si>
    <t>Experience-based navigation for long-term localisation</t>
  </si>
  <si>
    <t>W. Churchill and P. Newman</t>
  </si>
  <si>
    <t>10.1177/0278364913499193</t>
  </si>
  <si>
    <t>http://doi.org/10.1177/0278364913499193</t>
  </si>
  <si>
    <t>Generic 2D/3D SLAM with NDT maps for lifelong application</t>
  </si>
  <si>
    <t>E. Einhorn and H.-M. Gross</t>
  </si>
  <si>
    <t>10.1109/ECMR.2013.6698849</t>
  </si>
  <si>
    <t>http://doi.org/10.1109/ECMR.2013.6698849</t>
  </si>
  <si>
    <t>Hierarchical SLAM using spectral submap matching with opportunities for long-term operation</t>
  </si>
  <si>
    <t>J. Oberländer and A. Roennau and R. Dillmann</t>
  </si>
  <si>
    <t>10.1109/ICAR.2013.6766479</t>
  </si>
  <si>
    <t>http://doi.org/10.1109/ICAR.2013.6766479</t>
  </si>
  <si>
    <t>Lifelong localization in changing environments</t>
  </si>
  <si>
    <t>G. D. Tipaldi and D. Meyer-Delius and W. Burgard</t>
  </si>
  <si>
    <t>10.1177/0278364913502830</t>
  </si>
  <si>
    <t>http://doi.org/10.1177/0278364913502830</t>
  </si>
  <si>
    <t>Localization and navigation of the CoBots over long-term deployments</t>
  </si>
  <si>
    <t>J. Biswas and M. M. Veloso</t>
  </si>
  <si>
    <t>10.1177/0278364913503892</t>
  </si>
  <si>
    <t>http://doi.org/10.1177/0278364913503892</t>
  </si>
  <si>
    <t>Long-term mapping and localization using feature stability histograms</t>
  </si>
  <si>
    <t>B. Bacca and J. Salvi and X. Cufi</t>
  </si>
  <si>
    <t>10.1016/j.robot.2013.07.003</t>
  </si>
  <si>
    <t>http://dx.doi.org/10.1016/j.robot.2013.07.003</t>
  </si>
  <si>
    <t>OpenRatSLAM: An open source brain-based SLAM system</t>
  </si>
  <si>
    <t>D. Ball and S. Heath and J. Wiles and G. Wyeth and P. Corke and M. Milford</t>
  </si>
  <si>
    <t>10.1007/s10514-012-9317-9</t>
  </si>
  <si>
    <t>http://doi.org/10.1007/s10514-012-9317-9</t>
  </si>
  <si>
    <t>Self-help: Seeking out perplexing images for ever improving topological mapping</t>
  </si>
  <si>
    <t>R. Paul and P. Newman</t>
  </si>
  <si>
    <t>10.1177/0278364913509859</t>
  </si>
  <si>
    <t>http://doi.org/10.1177/0278364913509859</t>
  </si>
  <si>
    <t>Temporally scalable visual SLAM using a reduced pose graph</t>
  </si>
  <si>
    <t>H. Johannsson and M. Kaess and M. Fallon and J. J. Leonard</t>
  </si>
  <si>
    <t>10.1109/ICRA.2013.6630556</t>
  </si>
  <si>
    <t>http://doi.org/10.1109/ICRA.2013.6630556</t>
  </si>
  <si>
    <t>Towards persistent localization and mapping with a continuous appearance-based topology</t>
  </si>
  <si>
    <t>10.15607/rss.2012.viii.036</t>
  </si>
  <si>
    <t>http://doi.org/10.15607/rss.2012.viii.036</t>
  </si>
  <si>
    <t>Concurrent filtering and smoothing: A parallel architecture for real-time navigation and full smoothing</t>
  </si>
  <si>
    <t>S. Williams and V. Indelman and M. Kaess and R. Roberts and J. J. Leonard and F. Dellaert</t>
  </si>
  <si>
    <t>10.1177/0278364914531056</t>
  </si>
  <si>
    <t>http://doi.org/10.1177/0278364914531056</t>
  </si>
  <si>
    <t>Generic node removal for factor-graph SLAM</t>
  </si>
  <si>
    <t>N. Carlevaris-Bianco and M. Kaess and R. M. Eustice</t>
  </si>
  <si>
    <t>10.1109/TRO.2014.2347571</t>
  </si>
  <si>
    <t>http://doi.org/10.1109/TRO.2014.2347571</t>
  </si>
  <si>
    <t>Incremental unsupervised topological place discovery</t>
  </si>
  <si>
    <t>L. Murphy and G. Sibley</t>
  </si>
  <si>
    <t>10.1109/ICRA.2014.6907022</t>
  </si>
  <si>
    <t>http://doi.org/10.1109/ICRA.2014.6907022</t>
  </si>
  <si>
    <t>Long-term 3D map maintenance in dynamic environments</t>
  </si>
  <si>
    <t>F. Pomerleau and P. Krüsi and F. Colas and P. Furgale and R. Siegwart</t>
  </si>
  <si>
    <t>10.1109/ICRA.2014.6907397</t>
  </si>
  <si>
    <t>http://doi.org/10.1109/ICRA.2014.6907397</t>
  </si>
  <si>
    <t>Efficient and effective matching of image sequences under substantial appearance changes exploiting GPS priors</t>
  </si>
  <si>
    <t>O. Vysotska and T. Naseer and L. Spinello and W. Burgard and C. Stachniss</t>
  </si>
  <si>
    <t>10.1109/ICRA.2015.7139576</t>
  </si>
  <si>
    <t>http://dx.doi.org/10.1109/ICRA.2015.7139576</t>
  </si>
  <si>
    <t>Enhanced Monte Carlo Localization with Visual Place Recognition for Robust Robot Localization</t>
  </si>
  <si>
    <t>J. Pérez and F. Caballero and L. Merino</t>
  </si>
  <si>
    <t>10.1007/s10846-015-0198-y</t>
  </si>
  <si>
    <t>http://doi.org/10.1007/s10846-015-0198-y</t>
  </si>
  <si>
    <t>Environment selection and hierarchical place recognition</t>
  </si>
  <si>
    <t>M. Mohan and D. Galvez-Lopez and C. Monteleoni and G. Sibley</t>
  </si>
  <si>
    <t>10.1109/ICRA.2015.7139966</t>
  </si>
  <si>
    <t>http://doi.org/10.1109/ICRA.2015.7139966</t>
  </si>
  <si>
    <t>Generic NDT mapping in dynamic environments and its application for lifelong SLAM</t>
  </si>
  <si>
    <t>10.1016/j.robot.2014.08.008</t>
  </si>
  <si>
    <t>http://doi.org/10.1016/j.robot.2014.08.008</t>
  </si>
  <si>
    <t>High-Level Visual Features for Underwater Place Recognition</t>
  </si>
  <si>
    <t>J. Li and R. M. Eustice and M. Johnson-Roberson</t>
  </si>
  <si>
    <t>10.1109/ICRA.2015.7139706</t>
  </si>
  <si>
    <t>http://doi.org/10.1109/ICRA.2015.7139706</t>
  </si>
  <si>
    <t>ORB-SLAM: A Versatile and Accurate Monocular SLAM System</t>
  </si>
  <si>
    <t>R. Mur-Artal and J. M. M. Montiel and J. D. Tardos</t>
  </si>
  <si>
    <t>10.1109/TRO.2015.2463671</t>
  </si>
  <si>
    <t>http://doi.org/10.1109/TRO.2015.2463671</t>
  </si>
  <si>
    <t>Semi-Markov Process Based Localization using Radar in Dynamic Environments</t>
  </si>
  <si>
    <t>M. Rapp and M. Hahn and M. Thom and K. J. A. D. Dickmann</t>
  </si>
  <si>
    <t>10.1109/ITSC.2015.77</t>
  </si>
  <si>
    <t>http://doi.org/10.1109/ITSC.2015.77</t>
  </si>
  <si>
    <t>Superpixel-based appearance change prediction for long-term navigation across seasons</t>
  </si>
  <si>
    <t>P. Neubert and N. Sunderhauf and P. Protzel</t>
  </si>
  <si>
    <t>10.1016/j.robot.2014.08.005</t>
  </si>
  <si>
    <t>http://dx.doi.org/10.1016/j.robot.2014.08.005</t>
  </si>
  <si>
    <t>The gist of maps - Summarizing experience for lifelong localization</t>
  </si>
  <si>
    <t>M. Dymczyk and S. Lynen and T. Cieslewski and M. Bosse and R. Siegwart and P. Furgale</t>
  </si>
  <si>
    <t>10.1109/ICRA.2015.7139575</t>
  </si>
  <si>
    <t>http://doi.org/10.1109/ICRA.2015.7139575</t>
  </si>
  <si>
    <t>Vision-based Markov localization across large perceptual changes</t>
  </si>
  <si>
    <t>T. Naseer and B. Suger and M. Ruhnke and W. Burgard</t>
  </si>
  <si>
    <t>10.1109/ECMR.2015.7324181</t>
  </si>
  <si>
    <t>http://doi.org/10.1109/ECMR.2015.7324181</t>
  </si>
  <si>
    <t>An integrated model of autonomous topological spatial cognition</t>
  </si>
  <si>
    <t>H. Karaoguz and H. I. Bozma</t>
  </si>
  <si>
    <t>10.1007/s10514-015-9514-4</t>
  </si>
  <si>
    <t>http://doi.org/10.1007/s10514-015-9514-4</t>
  </si>
  <si>
    <t>Ceiling vision-based active SLAM framework for dynamic and wide-open environments</t>
  </si>
  <si>
    <t>S.-Y. An and L.-K. Lee and S.-Y. Oh</t>
  </si>
  <si>
    <t>10.1007/s10514-015-9453-0</t>
  </si>
  <si>
    <t>http://doi.org/10.1007/s10514-015-9453-0</t>
  </si>
  <si>
    <t>Checkout my map: Version control for fleetwide visual localisation</t>
  </si>
  <si>
    <t>M. Gadd and P. Newman</t>
  </si>
  <si>
    <t>10.1109/IROS.2016.7759843</t>
  </si>
  <si>
    <t>http://doi.org/10.1109/IROS.2016.7759843</t>
  </si>
  <si>
    <t>Erasing bad memories: Agent-side summarization for long-term mapping</t>
  </si>
  <si>
    <t>M. Dymczyk and T. Schneider and I. Gilitschenski and R. Siegwart and E. Stumm</t>
  </si>
  <si>
    <t>10.1109/IROS.2016.7759673</t>
  </si>
  <si>
    <t>http://doi.org/10.1109/IROS.2016.7759673</t>
  </si>
  <si>
    <t>Lifelong Information- Driven Exploration to Complete and Refine 4-DSpatio-Temporal Maps</t>
  </si>
  <si>
    <t>J. M. Santos and T. Krajnik and T. J. P. A. D. Fentanes</t>
  </si>
  <si>
    <t>10.1109/LRA.2016.2516594</t>
  </si>
  <si>
    <t>http://doi.org/10.1109/LRA.2016.2516594</t>
  </si>
  <si>
    <t>Long-term Mapping Techniques for Ship Hull Inspection and Surveillance using an Autonomous Underwater Vehicle</t>
  </si>
  <si>
    <t>P. Ozog and N. Carlevaris-Bianco and A. Kim and R. M. Eustice</t>
  </si>
  <si>
    <t>10.1002/rob.21582</t>
  </si>
  <si>
    <t>http://doi.org/10.1002/rob.21582</t>
  </si>
  <si>
    <t>Mining DCNN landmarks for long-term visual SLAM</t>
  </si>
  <si>
    <t>T. Taisho and T. Kanji</t>
  </si>
  <si>
    <t>10.1109/ROBIO.2016.7866383</t>
  </si>
  <si>
    <t>http://doi.org/10.1109/ROBIO.2016.7866383</t>
  </si>
  <si>
    <t>Nonlinear factor recovery for long-term SLAM</t>
  </si>
  <si>
    <t>M. Mazuran and W. Burgard and G. D. Tipaldi</t>
  </si>
  <si>
    <t>10.1177/0278364915581629</t>
  </si>
  <si>
    <t>http://doi.org/10.1177/0278364915581629</t>
  </si>
  <si>
    <t>Summary Maps for Lifelong Visual Localization</t>
  </si>
  <si>
    <t>P. Mühlfellner and M. Bürki and M. Bosse and W. Derendarz and R. Philippsen and P. Furgale</t>
  </si>
  <si>
    <t>10.1002/rob.21595</t>
  </si>
  <si>
    <t>http://doi.org/10.1002/rob.21595</t>
  </si>
  <si>
    <t>Will it last? Learning stable features for long-term visual localization</t>
  </si>
  <si>
    <t>M. Dymczyk and E. Stumm and J. Nieto and R. Siegwart and I. Gilitschenski</t>
  </si>
  <si>
    <t>10.1109/3DV.2016.66</t>
  </si>
  <si>
    <t>http://doi.org/10.1109/3DV.2016.66</t>
  </si>
  <si>
    <t>Episodic non-Markov localization</t>
  </si>
  <si>
    <t>10.1016/j.robot.2016.09.005</t>
  </si>
  <si>
    <t>http://doi.org/10.1016/j.robot.2016.09.005</t>
  </si>
  <si>
    <t>FreMEn: Frequency map enhancement for long-term mobile robot autonomy in changing environments</t>
  </si>
  <si>
    <t>T. Krajnik and J. P. Fentanes and J. M. Santos and T. Duckett</t>
  </si>
  <si>
    <t>10.1109/TRO.2017.2665664</t>
  </si>
  <si>
    <t>http://doi.org/10.1109/TRO.2017.2665664</t>
  </si>
  <si>
    <t>Semantics-aware visual localization under challenging perceptual conditions</t>
  </si>
  <si>
    <t>T. Naseer and G. L. Oliveira and T. Brox and W. Burgard</t>
  </si>
  <si>
    <t>10.1109/ICRA.2017.7989305</t>
  </si>
  <si>
    <t>http://dx.doi.org/10.1109/ICRA.2017.7989305</t>
  </si>
  <si>
    <t>SLAM++1-A highly efficient and temporally scalable incremental SLAM framework</t>
  </si>
  <si>
    <t>V. Ila and L. Polok and M. Solony and P. Svoboda</t>
  </si>
  <si>
    <t>10.1177/0278364917691110</t>
  </si>
  <si>
    <t>http://doi.org/10.1177/0278364917691110</t>
  </si>
  <si>
    <t>Sparse optimization for robust and efficient loop closing</t>
  </si>
  <si>
    <t>Y. Latif and G. Huang and J. Leonard and J. Neira</t>
  </si>
  <si>
    <t>10.1016/j.robot.2017.03.016</t>
  </si>
  <si>
    <t>http://doi.org/10.1016/j.robot.2017.03.016</t>
  </si>
  <si>
    <t>SRAL: Shared Representative Appearance Learning for Long-Term Visual Place Recognition</t>
  </si>
  <si>
    <t>F. Han and X. Yang and Y. Deng and M. Rentschler and D. Yang and H. Zhang</t>
  </si>
  <si>
    <t>10.1109/LRA.2017.2662061</t>
  </si>
  <si>
    <t>http://doi.org/10.1109/LRA.2017.2662061</t>
  </si>
  <si>
    <t>Survey Registration for Long-Term Natural Environment Monitoring</t>
  </si>
  <si>
    <t>S. Griffith and C. Pradalier</t>
  </si>
  <si>
    <t>10.1002/rob.21664</t>
  </si>
  <si>
    <t>http://doi.org/10.1002/rob.21664</t>
  </si>
  <si>
    <t>Visual place recognition with CNNs: from global to partial</t>
  </si>
  <si>
    <t>Z. Xin and X. Cui and J. Zhang and Y. Yang and Y. Wang</t>
  </si>
  <si>
    <t>10.1109/IPTA.2017.8310121</t>
  </si>
  <si>
    <t>http://dx.doi.org/10.1109/IPTA.2017.8310121</t>
  </si>
  <si>
    <t>Are you ABLE to perform a life-long visual topological localization?</t>
  </si>
  <si>
    <t>R. Arroyo and P. F. Alcantarilla and L. M. Bergasa and E. Romera</t>
  </si>
  <si>
    <t>10.1007/s10514-017-9664-7</t>
  </si>
  <si>
    <t>http://dx.doi.org/10.1007/s10514-017-9664-7</t>
  </si>
  <si>
    <t>Distributed and collaborative monocular simultaneous localization and mapping for multi-robot systems in large-scale environments</t>
  </si>
  <si>
    <t>H. Zhang and X. Chen and H. Lu and J. Xiao</t>
  </si>
  <si>
    <t>10.1177/1729881418780178</t>
  </si>
  <si>
    <t>http://doi.org/10.1177/1729881418780178</t>
  </si>
  <si>
    <t>DynaSLAM: Tracking, Mapping, and Inpainting in Dynamic Scenes</t>
  </si>
  <si>
    <t>B. Bescos and J. M. Facil and J. Civera and J. Neira</t>
  </si>
  <si>
    <t>10.1109/LRA.2018.2860039</t>
  </si>
  <si>
    <t>http://doi.org/10.1109/LRA.2018.2860039</t>
  </si>
  <si>
    <t>Efficient Long-term Mapping in Dynamic Environments</t>
  </si>
  <si>
    <t>M. T. Lázaro and R. Capobianco and G. Grisetti</t>
  </si>
  <si>
    <t>10.1109/IROS.2018.8594310</t>
  </si>
  <si>
    <t>http://doi.org/10.1109/IROS.2018.8594310</t>
  </si>
  <si>
    <t>Efficient Map Compression for Collaborative Visual SLAM</t>
  </si>
  <si>
    <t>D. V. Opdenbosch and T. Aykut and M. Oelsch and N. Alt and E. Steinbach</t>
  </si>
  <si>
    <t>10.1109/WACV.2018.00114</t>
  </si>
  <si>
    <t>http://doi.org/10.1109/WACV.2018.00114</t>
  </si>
  <si>
    <t>Learning Context Flexible Attention Model for Long-Term Visual Place Recognition</t>
  </si>
  <si>
    <t>Z. Chen and L. Liu and I. Sa and Z. Ge and M. Chli</t>
  </si>
  <si>
    <t>10.1109/LRA.2018.2859916</t>
  </si>
  <si>
    <t>http://doi.org/10.1109/LRA.2018.2859916</t>
  </si>
  <si>
    <t>Learning of Holism-Landmark graph embedding for place recognition in Long-Term autonomy</t>
  </si>
  <si>
    <t>F. Han and S. E. Beleidy and H. Wang and C. Ye and H. Zhang</t>
  </si>
  <si>
    <t>10.1109/LRA.2018.2856274</t>
  </si>
  <si>
    <t>http://doi.org/10.1109/LRA.2018.2856274</t>
  </si>
  <si>
    <t>Learning Place-and-Time-Dependent Binary Descriptors for Long-Term Visual Localization</t>
  </si>
  <si>
    <t>N. Zhang and M. Warren and T. D. Barfoot</t>
  </si>
  <si>
    <t>10.1109/ICRA.2018.8460674</t>
  </si>
  <si>
    <t>http://doi.org/10.1109/ICRA.2018.8460674</t>
  </si>
  <si>
    <t>LLama-SLAM: Learning High-Quality Visual Landmarks for Long-Term Mapping and Localization</t>
  </si>
  <si>
    <t>S. Luthardt and V. Willert and J. Adamy</t>
  </si>
  <si>
    <t>10.1109/ITSC.2018.8569323</t>
  </si>
  <si>
    <t>http://doi.org/10.1109/ITSC.2018.8569323</t>
  </si>
  <si>
    <t>Omnidirectional multisensory perception fusion for long-term place recognition</t>
  </si>
  <si>
    <t>S. Siva and H. Zhang</t>
  </si>
  <si>
    <t>10.1109/ICRA.2018.8461042</t>
  </si>
  <si>
    <t>http://doi.org/10.1109/ICRA.2018.8461042</t>
  </si>
  <si>
    <t>Online probabilistic change detection in feature-based maps</t>
  </si>
  <si>
    <t>F. Nobre and C. Heckman and P. Ozog and R. W. Wolcott and J. M. Walls</t>
  </si>
  <si>
    <t>10.1109/ICRA.2018.8461111</t>
  </si>
  <si>
    <t>http://doi.org/10.1109/ICRA.2018.8461111</t>
  </si>
  <si>
    <t>PoseMap: Lifelong, Multi-Environment 3D LiDAR Localization</t>
  </si>
  <si>
    <t>P. Egger and P. V. K. Borges and G. Catt and A. Pfrunder and R. Siegwart and R. Dube</t>
  </si>
  <si>
    <t>10.1109/IROS.2018.8593854</t>
  </si>
  <si>
    <t>http://doi.org/10.1109/IROS.2018.8593854</t>
  </si>
  <si>
    <t>Recurrent-OctoMap: Learning State-Based Map Refinement for Long-Term Semantic Mapping with 3-D-Lidar Data</t>
  </si>
  <si>
    <t>L. Sun and Z. Yan and A. Zaganidis and C. Zhao and T. Duckett</t>
  </si>
  <si>
    <t>10.1109/LRA.2018.2856268</t>
  </si>
  <si>
    <t>http://doi.org/10.1109/LRA.2018.2856268</t>
  </si>
  <si>
    <t>Robust long-term registration of UAV images of crop fields for precision agriculture</t>
  </si>
  <si>
    <t>N. Chebrolu and T. Labe and C. Stachniss</t>
  </si>
  <si>
    <t>10.1109/LRA.2018.2849603</t>
  </si>
  <si>
    <t>http://doi.org/10.1109/LRA.2018.2849603</t>
  </si>
  <si>
    <t>Robust Place Recognition and Loop Closing in Laser-Based SLAM for UGVs in Urban Environments</t>
  </si>
  <si>
    <t>F. Cao and Y. Zhuang and H. Zhang and W. Wang</t>
  </si>
  <si>
    <t>10.1109/JSEN.2018.2815956</t>
  </si>
  <si>
    <t>http://doi.org/10.1109/JSEN.2018.2815956</t>
  </si>
  <si>
    <t>Selective memory: Recalling relevant experience for long-term visual localization</t>
  </si>
  <si>
    <t>K. MacTavish and M. Paton and T. D. Barfoot</t>
  </si>
  <si>
    <t>10.1002/rob.21838</t>
  </si>
  <si>
    <t>http://doi.org/10.1002/rob.21838</t>
  </si>
  <si>
    <t>Sequence-based sparse optimization methods for long-term loop closure detection in visual SLAM</t>
  </si>
  <si>
    <t>F. Han and H. Wang and G. Huang and H. Zhang</t>
  </si>
  <si>
    <t>10.1007/s10514-018-9736-3</t>
  </si>
  <si>
    <t>http://doi.org/10.1007/s10514-018-9736-3</t>
  </si>
  <si>
    <t>Stabilize an Unsupervised Feature Learning for LiDAR-based Place Recognition</t>
  </si>
  <si>
    <t>P. Yin and L. Xu and Z. Liu and L. Li and H. Salman and Y. He and W. Xu and H. Wang and H. Choset</t>
  </si>
  <si>
    <t>10.1109/IROS.2018.8593562</t>
  </si>
  <si>
    <t>http://doi.org/10.1109/IROS.2018.8593562</t>
  </si>
  <si>
    <t>Visual Odometry and Place Recognition Fusion for Vehicle PositionTracking in Urban Environments</t>
  </si>
  <si>
    <t>S. Ouerghi and R. Boutteau and X. Savatier and F. Thai</t>
  </si>
  <si>
    <t>10.3390/s18040939</t>
  </si>
  <si>
    <t>http://doi.org/10.3390/s18040939</t>
  </si>
  <si>
    <t>Visual Place Recognition in Long-term and Large-scale Environment based on CNN Feature</t>
  </si>
  <si>
    <t>J. Zhu and Y. Ai and B. Tian and D. Cao and S. Scherer</t>
  </si>
  <si>
    <t>10.1109/IVS.2018.8500686</t>
  </si>
  <si>
    <t>http://doi.org/10.1109/IVS.2018.8500686</t>
  </si>
  <si>
    <t>1-Day Learning, 1-Year Localization: Long-Term LiDAR Localization Using Scan Context Image</t>
  </si>
  <si>
    <t>G. Kim and B. Park and A. Kim</t>
  </si>
  <si>
    <t>10.1109/LRA.2019.2897340</t>
  </si>
  <si>
    <t>http://doi.org/10.1109/LRA.2019.2897340</t>
  </si>
  <si>
    <t>A DenseNet feature-based loop closure method for visual SLAM system</t>
  </si>
  <si>
    <t>C. Yu and Z. Liu and X.-J. Liu and F. Qiao and Y. Wang and F. Xie and Q. Wei and Y. Yang</t>
  </si>
  <si>
    <t>10.1109/ROBIO49542.2019.8961714</t>
  </si>
  <si>
    <t>http://doi.org/10.1109/ROBIO49542.2019.8961714</t>
  </si>
  <si>
    <t>A pose graph-based localization system for long-term navigation in CAD floor plans</t>
  </si>
  <si>
    <t>F. Boniardi and T. Caselitz and R. Kümmerle and W. Burgard</t>
  </si>
  <si>
    <t>10.1016/j.robot.2018.11.003</t>
  </si>
  <si>
    <t>http://doi.org/10.1016/j.robot.2018.11.003</t>
  </si>
  <si>
    <t>A unified framework for mutual improvement of SLAM and semantic segmentation</t>
  </si>
  <si>
    <t>K. Wang and Y. Lin and L. Wang and L. Han and M. Hua and X. Wang and S. Lian and B. Huang</t>
  </si>
  <si>
    <t>10.1109/ICRA.2019.8793499</t>
  </si>
  <si>
    <t>http://doi.org/10.1109/ICRA.2019.8793499</t>
  </si>
  <si>
    <t>Appearance-based landmark selection for visual localization</t>
  </si>
  <si>
    <t>M. Bürki and C. Cadena and I. Gilitschenski and R. Siegwart and J. Nieto</t>
  </si>
  <si>
    <t>10.1002/rob.21870</t>
  </si>
  <si>
    <t>http://doi.org/10.1002/rob.21870</t>
  </si>
  <si>
    <t>Clustermap building and relocalization in urban environments for unmanned vehicles</t>
  </si>
  <si>
    <t>Z. Pan and H. Chen and S. Li and Y. Liu</t>
  </si>
  <si>
    <t>10.3390/s19194252</t>
  </si>
  <si>
    <t>http://doi.org/10.3390/s19194252</t>
  </si>
  <si>
    <t>Communication constrained cloud-based long-term visual localization in real time</t>
  </si>
  <si>
    <t>X. DIng and Y. Wang and L. Tang and H. Yin and R. Xiong</t>
  </si>
  <si>
    <t>10.1109/IROS40897.2019.8968550</t>
  </si>
  <si>
    <t>http://doi.org/10.1109/IROS40897.2019.8968550</t>
  </si>
  <si>
    <t>Deep Supervised Hashing with Similar Hierarchy for Place Recognition</t>
  </si>
  <si>
    <t>L. Wu and Y. Wu</t>
  </si>
  <si>
    <t>10.1109/IROS40897.2019.8968599</t>
  </si>
  <si>
    <t>http://doi.org/10.1109/IROS40897.2019.8968599</t>
  </si>
  <si>
    <t>Identifying robust landmarks in feature-based maps</t>
  </si>
  <si>
    <t>J. S. Berrio and J. Ward and S. Worrall and E. Nebot</t>
  </si>
  <si>
    <t>10.1109/IVS.2019.8814289</t>
  </si>
  <si>
    <t>http://doi.org/10.1109/IVS.2019.8814289</t>
  </si>
  <si>
    <t>Learning Local Feature Descriptor with Motion Attribute For Vision-based Localization</t>
  </si>
  <si>
    <t>Y. Song and D. Zhu and J. Li and Y. Tian and M. Li</t>
  </si>
  <si>
    <t>10.1109/IROS40897.2019.8967749</t>
  </si>
  <si>
    <t>http://dx.doi.org/10.1109/IROS40897.2019.8967749</t>
  </si>
  <si>
    <t>Network uncertainty informed semantic feature selection for visual SLAM</t>
  </si>
  <si>
    <t>P. Ganti and S. Waslander</t>
  </si>
  <si>
    <t>10.1109/CRV.2019.00024</t>
  </si>
  <si>
    <t>http://doi.org/10.1109/CRV.2019.00024</t>
  </si>
  <si>
    <t>On the Redundancy Detection in Keyframe-Based SLAM</t>
  </si>
  <si>
    <t>P. Schmuck and M. Chli</t>
  </si>
  <si>
    <t>10.1109/3DV.2019.00071</t>
  </si>
  <si>
    <t>http://doi.org/10.1109/3DV.2019.00071</t>
  </si>
  <si>
    <t>RTAB-Map as an open-source lidar and visual simultaneous localization and mapping library for large-scale and long-term online operation</t>
  </si>
  <si>
    <t>M. Labbé and F. Michaud</t>
  </si>
  <si>
    <t>10.1002/rob.21831</t>
  </si>
  <si>
    <t>http://doi.org/10.1002/rob.21831</t>
  </si>
  <si>
    <t>SDF-Loc: Signed distance Field based 2D relocalization and map update in dynamic environments</t>
  </si>
  <si>
    <t>M. Zhang and Y. Chen and M. Li</t>
  </si>
  <si>
    <t>10.23919/acc.2019.8814347</t>
  </si>
  <si>
    <t>http://doi.org/10.23919/acc.2019.8814347</t>
  </si>
  <si>
    <t>Topological local-metric framework for mobile robots navigation: a long term perspective</t>
  </si>
  <si>
    <t>L. Tang and Y. Wang and X. Ding and H. Yin and R. Xiong and S. Huang</t>
  </si>
  <si>
    <t>10.1007/s10514-018-9724-7</t>
  </si>
  <si>
    <t>http://doi.org/10.1007/s10514-018-9724-7</t>
  </si>
  <si>
    <t>3D LiDAR-Based Global Localization Using Siamese Neural Network</t>
  </si>
  <si>
    <t>H. Yin and Y. Wang and X. Ding and L. Tang and S. Huang and R. Xiong</t>
  </si>
  <si>
    <t>10.1109/TITS.2019.2905046</t>
  </si>
  <si>
    <t>http://doi.org/10.1109/TITS.2019.2905046</t>
  </si>
  <si>
    <t>Appearance-invariant place recognition by adversarially learning disentangled representation</t>
  </si>
  <si>
    <t>C. Qin and Y. Zhang and Y. Liu and S. Coleman and D. Kerr and G. Lv</t>
  </si>
  <si>
    <t>10.1016/j.robot.2020.103561</t>
  </si>
  <si>
    <t>http://doi.org/10.1016/j.robot.2020.103561</t>
  </si>
  <si>
    <t>AVP-SLAM: Semantic visual mapping and localization for autonomous vehicles in the parking lot</t>
  </si>
  <si>
    <t>T. Qin and T. Chen and Y. Chen and Q. Su</t>
  </si>
  <si>
    <t>10.1109/IROS45743.2020.9340939</t>
  </si>
  <si>
    <t>http://doi.org/10.1109/IROS45743.2020.9340939</t>
  </si>
  <si>
    <t>Day and Night Collaborative Dynamic Mapping in Unstructured Environment Based on Multimodal Sensors</t>
  </si>
  <si>
    <t>Y. Yue and C. Yang and J. Zhang and M. Wen and Z. Wu and H. Zhang and D. Wang</t>
  </si>
  <si>
    <t>10.1109/ICRA40945.2020.9197072</t>
  </si>
  <si>
    <t>http://dx.doi.org/10.1109/ICRA40945.2020.9197072</t>
  </si>
  <si>
    <t>Edge-SLAM: Edge-assisted visual simultaneous localization and mapping</t>
  </si>
  <si>
    <t>A. J. B. Ali and Z. S. Hashemifar and K. Dantu</t>
  </si>
  <si>
    <t>10.1145/3386901.3389033</t>
  </si>
  <si>
    <t>http://doi.org/10.1145/3386901.3389033</t>
  </si>
  <si>
    <t>Highly Robust Visual Place Recognition Through Spatial Matching of CNN Features</t>
  </si>
  <si>
    <t>L. G. Camara and C. Gabert and L. Preucil</t>
  </si>
  <si>
    <t>10.1109/ICRA40945.2020.9196967</t>
  </si>
  <si>
    <t>http://doi.org/10.1109/ICRA40945.2020.9196967</t>
  </si>
  <si>
    <t>kRadar++: Coarse-to-fine FMCW scanning radar localisation</t>
  </si>
  <si>
    <t>D. D. Martini and M. Gadd and P. Newman</t>
  </si>
  <si>
    <t>10.3390/s20216002</t>
  </si>
  <si>
    <t>http://doi.org/10.3390/s20216002</t>
  </si>
  <si>
    <t>Learning Matchable Image Transformations for Long-Term Metric Visual Localization</t>
  </si>
  <si>
    <t>L. Clement and M. Gridseth and J. Tomasi and J. Kelly</t>
  </si>
  <si>
    <t>10.1109/LRA.2020.2967659</t>
  </si>
  <si>
    <t>http://doi.org/10.1109/LRA.2020.2967659</t>
  </si>
  <si>
    <t>Long-term localization with time series map prediction for mobile robots in dynamic environments</t>
  </si>
  <si>
    <t>L. Wang and W. Chen and J. Wang</t>
  </si>
  <si>
    <t>10.1109/IROS45743.2020.9468884</t>
  </si>
  <si>
    <t>http://doi.org/10.1109/IROS45743.2020.9468884</t>
  </si>
  <si>
    <t>Long-term Place Recognition through Worst-case Graph Matching to Integrate Landmark Appearances and Spatial Relationships</t>
  </si>
  <si>
    <t>P. Gao and H. Zhang</t>
  </si>
  <si>
    <t>10.1109/ICRA40945.2020.9196906</t>
  </si>
  <si>
    <t>http://doi.org/10.1109/ICRA40945.2020.9196906</t>
  </si>
  <si>
    <t>Merging of appearance-based place knowledge among multiple robots</t>
  </si>
  <si>
    <t>10.1007/s10514-020-09911-2</t>
  </si>
  <si>
    <t>http://doi.org/10.1007/s10514-020-09911-2</t>
  </si>
  <si>
    <t>Persistent Stereo Visual Localization on Cross-Modal Invariant Map</t>
  </si>
  <si>
    <t>X. Ding and Y. Wang and R. Xiong and D. Li and L. Tang and H. Yin and L. Zhao</t>
  </si>
  <si>
    <t>10.1109/TITS.2019.2942760</t>
  </si>
  <si>
    <t>http://doi.org/10.1109/TITS.2019.2942760</t>
  </si>
  <si>
    <t>SGC-VSLAM: A semantic and geometric constraints VSLAM for dynamic indoor environments</t>
  </si>
  <si>
    <t>S. Yang and G. Fan and L. Bai and C. Zhao and D. Li</t>
  </si>
  <si>
    <t>10.3390/s20082432</t>
  </si>
  <si>
    <t>http://doi.org/10.3390/s20082432</t>
  </si>
  <si>
    <t>Voxel-based representation learning for place recognition based on 3D point clouds</t>
  </si>
  <si>
    <t>S. Siva and Z. Nahman and H. Zhang</t>
  </si>
  <si>
    <t>10.1109/IROS45743.2020.9340992</t>
  </si>
  <si>
    <t>http://doi.org/10.1109/IROS45743.2020.9340992</t>
  </si>
  <si>
    <t>A brain-inspired compact cognitive mapping system</t>
  </si>
  <si>
    <t>T. Zeng and B. Si</t>
  </si>
  <si>
    <t>10.1007/s11571-020-09621-6</t>
  </si>
  <si>
    <t>http://doi.org/10.1007/s11571-020-09621-6</t>
  </si>
  <si>
    <t>A Flexible and Efficient Loop Closure Detection Based on Motion Knowledge</t>
  </si>
  <si>
    <t>B. Liu and F. Tang and Y. Fu and Y. Yang and Y. Wu</t>
  </si>
  <si>
    <t>10.1109/ICRA48506.2021.9561126</t>
  </si>
  <si>
    <t>http://dx.doi.org/10.1109/ICRA48506.2021.9561126</t>
  </si>
  <si>
    <t>A Geodetic Normal Distribution Map for Long-Term LiDAR Localization on Earth</t>
  </si>
  <si>
    <t>C. Kim and S. Cho and M. Sunwoo and P. Resende and B. Bradai and K. Jo</t>
  </si>
  <si>
    <t>10.1109/ACCESS.2020.3047421</t>
  </si>
  <si>
    <t>http://doi.org/10.1109/ACCESS.2020.3047421</t>
  </si>
  <si>
    <t>A Life-Long SLAM Approach Using Adaptable Local Maps Based on Rasterized LIDAR Images</t>
  </si>
  <si>
    <t>W. Ali and P. Liu and R. Ying and Z. Gong</t>
  </si>
  <si>
    <t>10.1109/JSEN.2021.3100882</t>
  </si>
  <si>
    <t>http://doi.org/10.1109/JSEN.2021.3100882</t>
  </si>
  <si>
    <t>Change detection using weighted features for image-based localization</t>
  </si>
  <si>
    <t>E. Derner and C. Gomez and A. C. Hernandez and R. Barber and R. Babuška</t>
  </si>
  <si>
    <t>10.1016/j.robot.2020.103676</t>
  </si>
  <si>
    <t>http://doi.org/10.1016/j.robot.2020.103676</t>
  </si>
  <si>
    <t>DiSCO: Differentiable Scan Context with Orientation</t>
  </si>
  <si>
    <t>X. Xu and H. Yin and Z. Chen and Y. Li and Y. Wang and R. Xiong</t>
  </si>
  <si>
    <t>10.1109/LRA.2021.3060741</t>
  </si>
  <si>
    <t>http://doi.org/10.1109/LRA.2021.3060741</t>
  </si>
  <si>
    <t>Explicit feature disentanglement for visual place recognition across appearance changes</t>
  </si>
  <si>
    <t>L. Tang and Y. Wang and Q. Tan and R. Xiong</t>
  </si>
  <si>
    <t>10.1177/17298814211037497</t>
  </si>
  <si>
    <t>http://doi.org/10.1177/17298814211037497</t>
  </si>
  <si>
    <t>FusionVLAD: A Multi-View Deep Fusion Networks for Viewpoint-Free 3D Place Recognition</t>
  </si>
  <si>
    <t>P. Yin and L. Xu and J. Zhang and H. Choset</t>
  </si>
  <si>
    <t>10.1109/LRA.2021.3061375</t>
  </si>
  <si>
    <t>http://doi.org/10.1109/LRA.2021.3061375</t>
  </si>
  <si>
    <t>Geometry-based Graph Pruning for Lifelong SLAM</t>
  </si>
  <si>
    <t>G. Kurz and M. Holoch and P. Biber</t>
  </si>
  <si>
    <t>10.1109/IROS51168.2021.9636530</t>
  </si>
  <si>
    <t>http://doi.org/10.1109/IROS51168.2021.9636530</t>
  </si>
  <si>
    <t>Hierarchical Loop Closure Detection for Long-term Visual SLAM with Semantic-Geometric Descriptors</t>
  </si>
  <si>
    <t>G. Singh and M. Wu and S.-K. Lam and D. V. Minh</t>
  </si>
  <si>
    <t>10.1109/ITSC48978.2021.9564866</t>
  </si>
  <si>
    <t>http://doi.org/10.1109/ITSC48978.2021.9564866</t>
  </si>
  <si>
    <t>Improving Image Description with Auxiliary Modality for Visual Localization in Challenging Conditions</t>
  </si>
  <si>
    <t>N. Piasco and D. Sidibé and V. Gouet-Brunet and C. Demonceaux</t>
  </si>
  <si>
    <t>10.1007/s11263-020-01363-6</t>
  </si>
  <si>
    <t>http://doi.org/10.1007/s11263-020-01363-6</t>
  </si>
  <si>
    <t>Lifelong Localization in Semi-Dynamic Environment</t>
  </si>
  <si>
    <t>S. Zhu and X. Zhang and S. Guo and J. Li and H. Liu</t>
  </si>
  <si>
    <t>10.1109/ICRA48506.2021.9561584</t>
  </si>
  <si>
    <t>http://doi.org/10.1109/ICRA48506.2021.9561584</t>
  </si>
  <si>
    <t>Long-Term Map Maintenance Pipeline for Autonomous Vehicles</t>
  </si>
  <si>
    <t>J. S. Berrio and S. Worrall and M. Shan and E. Nebot</t>
  </si>
  <si>
    <t>10.1109/TITS.2021.3094485</t>
  </si>
  <si>
    <t>http://doi.org/10.1109/TITS.2021.3094485</t>
  </si>
  <si>
    <t>Long-term vehicle localization in urban environments based on pole landmarks extracted from 3-D lidar scans</t>
  </si>
  <si>
    <t>A. Schaefer and D. Büscher and J. Vertens and L. Luft and W. Burgard</t>
  </si>
  <si>
    <t>10.1016/j.robot.2020.103709</t>
  </si>
  <si>
    <t>http://doi.org/10.1016/j.robot.2020.103709</t>
  </si>
  <si>
    <t>Loop-Closure Detection with a Multiresolution Point Cloud Histogram Mode in Lidar Odometry and Mapping for Intelligent Vehicles</t>
  </si>
  <si>
    <t>Q. Meng and H. Guo and X. Zhao and D. Cao and H. Chen</t>
  </si>
  <si>
    <t>10.1109/TMECH.2021.3062647</t>
  </si>
  <si>
    <t>http://doi.org/10.1109/TMECH.2021.3062647</t>
  </si>
  <si>
    <t>Modest-vocabulary loop-closure detection with incremental bag of tracked words</t>
  </si>
  <si>
    <t>K. A. Tsintotas and L. Bampis and A. Gasteratos</t>
  </si>
  <si>
    <t>10.1016/j.robot.2021.103782</t>
  </si>
  <si>
    <t>http://doi.org/10.1016/j.robot.2021.103782</t>
  </si>
  <si>
    <t>PLSAV: Parallel loop searching and verifying for loop closure detection</t>
  </si>
  <si>
    <t>Z. Yang and Y. Pan and L. Deng and Y. Xie and R. Huan</t>
  </si>
  <si>
    <t>10.1049/itr2.12054</t>
  </si>
  <si>
    <t>http://doi.org/10.1049/itr2.12054</t>
  </si>
  <si>
    <t>Pole-like Objects Mapping and Long-Term Robot Localization in Dynamic Urban Scenarios</t>
  </si>
  <si>
    <t>Z. Wang and S. Li and M. Cao and H. Chen and Y. Liu</t>
  </si>
  <si>
    <t>10.1109/ROBIO54168.2021.9739599</t>
  </si>
  <si>
    <t>http://doi.org/10.1109/ROBIO54168.2021.9739599</t>
  </si>
  <si>
    <t>Radar-to-Lidar: Heterogeneous Place Recognition via Joint Learning</t>
  </si>
  <si>
    <t>H. Yin and X. Xu and Y. Wang and R. Xiong</t>
  </si>
  <si>
    <t>10.3389/frobt.2021.661199</t>
  </si>
  <si>
    <t>http://doi.org/10.3389/frobt.2021.661199</t>
  </si>
  <si>
    <t>Robust and Long-term Monocular Teach and Repeat Navigation using a Single-experience Map</t>
  </si>
  <si>
    <t>L. Sun and M. Taher and C. Wild and C. Zhao and Y. Zhang and F. Majer and Z. Yan and T. Krajnik and T. Prescott and T. Duckett</t>
  </si>
  <si>
    <t>10.1109/IROS51168.2021.9635886</t>
  </si>
  <si>
    <t>http://doi.org/10.1109/IROS51168.2021.9635886</t>
  </si>
  <si>
    <t>Season-Invariant and Viewpoint-Tolerant LiDAR Place Recognition in GPS-Denied Environments</t>
  </si>
  <si>
    <t>F. Cao and F. Yan and S. Wang and Y. Zhuang and W. Wang</t>
  </si>
  <si>
    <t>10.1109/TIE.2019.2962416</t>
  </si>
  <si>
    <t>http://dx.doi.org/10.1109/TIE.2019.2962416</t>
  </si>
  <si>
    <t>Self-Supervised Learning of Lidar Segmentation for Autonomous Indoor Navigation</t>
  </si>
  <si>
    <t>H. Thomas and B. Agro and M. Gridseth and J. Zhang and T. D. Barfoot</t>
  </si>
  <si>
    <t>10.1109/ICRA48506.2021.9561701</t>
  </si>
  <si>
    <t>http://doi.org/10.1109/ICRA48506.2021.9561701</t>
  </si>
  <si>
    <t>Variational Bayesian approach to condition-invariant feature extraction for visual place recognition</t>
  </si>
  <si>
    <t>J. Oh and G. Eoh</t>
  </si>
  <si>
    <t>10.3390/app11198976</t>
  </si>
  <si>
    <t>http://doi.org/10.3390/app11198976</t>
  </si>
  <si>
    <t>Accurate Dynamic SLAM Using CRF-Based Long-Term Consistency</t>
  </si>
  <si>
    <t>Z.-J. Du and S.-S. Huang and T.-J. Mu and Q. Zhao and R. R. Martin and K. Xu</t>
  </si>
  <si>
    <t>10.1109/TVCG.2020.3028218</t>
  </si>
  <si>
    <t>http://dx.doi.org/10.1109/TVCG.2020.3028218</t>
  </si>
  <si>
    <t>Appearance-Based Loop Closure Detection via Locality-Driven Accurate Motion Field Learning</t>
  </si>
  <si>
    <t>K. Zhang and X. Jiang and J. Ma</t>
  </si>
  <si>
    <t>10.1109/TITS.2021.3086822</t>
  </si>
  <si>
    <t>http://doi.org/10.1109/TITS.2021.3086822</t>
  </si>
  <si>
    <t>DE-SLAM: SLAM for highly dynamic environment</t>
  </si>
  <si>
    <t>Z. Xing and X. Zhu and D. Dong</t>
  </si>
  <si>
    <t>10.1002/rob.22062</t>
  </si>
  <si>
    <t>http://doi.org/10.1002/rob.22062</t>
  </si>
  <si>
    <t>Domain-Invariant Similarity Activation Map Contrastive Learning for Retrieval-Based Long-Term Visual Localization</t>
  </si>
  <si>
    <t>H. Hu and H. Wang and Z. Liu and W. Chen</t>
  </si>
  <si>
    <t>10.1109/JAS.2021.1003907</t>
  </si>
  <si>
    <t>http://doi.org/10.1109/JAS.2021.1003907</t>
  </si>
  <si>
    <t>Map management for robust long-term visual localization of an autonomous shuttle in changing conditions</t>
  </si>
  <si>
    <t>Y. Bouaziz and E. Royer and G. Bresson and M. Dhome</t>
  </si>
  <si>
    <t>10.1007/s11042-021-11870-4</t>
  </si>
  <si>
    <t>http://doi.org/10.1007/s11042-021-11870-4</t>
  </si>
  <si>
    <t>RadarSLAM: A robust simultaneous localization and mapping system for allweather conditions</t>
  </si>
  <si>
    <t>Z. Hong and Y. Petillot and A. Wallace and S. Wang</t>
  </si>
  <si>
    <t>10.1177/02783649221080483</t>
  </si>
  <si>
    <t>http://doi.org/10.1177/02783649221080483</t>
  </si>
  <si>
    <t>Tightly-Coupled Magneto-Visual-Inertial Fusion for Long Term Localization in Indoor Environment</t>
  </si>
  <si>
    <t>J. Coulin and R. Guillemard and V. Gay-Bellile and C. Joly and A. D. L. Fortelle</t>
  </si>
  <si>
    <t>10.1109/LRA.2021.3136241</t>
  </si>
  <si>
    <t>http://doi.org/10.1109/LRA.2021.3136241</t>
  </si>
  <si>
    <t>VIRAL-Fusion: A Visual-Inertial-Ranging-Lidar Sensor Fusion Approach</t>
  </si>
  <si>
    <t>T.-M. Nguyen and M. Cao and S. Yuan and T. H. Y. A. N. Lyu and L. Xie</t>
  </si>
  <si>
    <t>10.1109/TRO.2021.3094157</t>
  </si>
  <si>
    <t>http://doi.org/10.1109/TRO.2021.3094157</t>
  </si>
  <si>
    <t>acm</t>
  </si>
  <si>
    <t>dim</t>
  </si>
  <si>
    <t>ieee</t>
  </si>
  <si>
    <t>inspec</t>
  </si>
  <si>
    <t>scopus</t>
  </si>
  <si>
    <t>wos</t>
  </si>
  <si>
    <t xml:space="preserve">total: </t>
  </si>
  <si>
    <t>nan</t>
  </si>
  <si>
    <t>-</t>
  </si>
  <si>
    <t>Observations (examples):</t>
  </si>
  <si>
    <t>Database identification matrix of the included records in the review ("local" results)</t>
  </si>
  <si>
    <t>only 18.62% of the included records appear in both dimensions and ieee databases</t>
  </si>
  <si>
    <t>61.38% of the results appear in both inspec and scopus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</si>
</sst>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 applyAlignment="1">
      <alignment vertical="top"/>
    </xf>
    <xf numFmtId="0" fontId="3" fillId="0" borderId="0" xfId="1" applyFill="1" applyAlignment="1">
      <alignment vertical="top"/>
    </xf>
    <xf numFmtId="0" fontId="2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Alignment="1">
      <alignment horizontal="right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7"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27BA10-4956-4867-813C-F588A14AD619}" name="included" displayName="included" ref="A1:E146" totalsRowShown="0" headerRowDxfId="6" dataDxfId="5">
  <autoFilter ref="A1:E146" xr:uid="{6427BA10-4956-4867-813C-F588A14AD619}"/>
  <tableColumns count="5">
    <tableColumn id="1" xr3:uid="{E4E21D2D-AE9A-4C54-8BED-D434C8942F1A}" name="title" dataDxfId="4"/>
    <tableColumn id="2" xr3:uid="{46E0E2E4-9024-410D-A85B-543449B51A32}" name="author" dataDxfId="3"/>
    <tableColumn id="3" xr3:uid="{EBE17DE9-E69E-49F5-A49D-4C209E112237}" name="year" dataDxfId="2"/>
    <tableColumn id="4" xr3:uid="{D0068743-4A2B-4AEA-A136-FFC84691652C}" name="doi" dataDxfId="1"/>
    <tableColumn id="5" xr3:uid="{DE065933-8DCD-4725-B091-E1F8DFE2F6B0}" name="url" dataDxfId="0" dataCellStyle="Hyperlin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6"/>
  <sheetViews>
    <sheetView zoomScaleNormal="100" workbookViewId="0"/>
  </sheetViews>
  <sheetFormatPr defaultColWidth="9.109375" defaultRowHeight="13.2" x14ac:dyDescent="0.25"/>
  <cols>
    <col min="1" max="1" width="40.6640625" style="4" customWidth="1"/>
    <col min="2" max="2" width="20.6640625" style="4" customWidth="1"/>
    <col min="3" max="3" width="7.33203125" style="4" bestFit="1" customWidth="1"/>
    <col min="4" max="5" width="30.77734375" style="4" customWidth="1"/>
    <col min="6" max="16384" width="9.109375" style="7"/>
  </cols>
  <sheetData>
    <row r="1" spans="1:5" s="6" customFormat="1" x14ac:dyDescent="0.25">
      <c r="A1" s="6" t="s">
        <v>4</v>
      </c>
      <c r="B1" s="6" t="s">
        <v>0</v>
      </c>
      <c r="C1" s="6" t="s">
        <v>1</v>
      </c>
      <c r="D1" s="6" t="s">
        <v>2</v>
      </c>
      <c r="E1" s="6" t="s">
        <v>3</v>
      </c>
    </row>
    <row r="2" spans="1:5" x14ac:dyDescent="0.25">
      <c r="A2" s="4" t="s">
        <v>5</v>
      </c>
      <c r="B2" s="4" t="s">
        <v>6</v>
      </c>
      <c r="C2" s="4">
        <v>2002</v>
      </c>
      <c r="D2" s="4" t="s">
        <v>7</v>
      </c>
      <c r="E2" s="5" t="s">
        <v>8</v>
      </c>
    </row>
    <row r="3" spans="1:5" x14ac:dyDescent="0.25">
      <c r="A3" s="4" t="s">
        <v>9</v>
      </c>
      <c r="B3" s="4" t="s">
        <v>10</v>
      </c>
      <c r="C3" s="4">
        <v>2007</v>
      </c>
      <c r="D3" s="4" t="s">
        <v>11</v>
      </c>
      <c r="E3" s="5" t="s">
        <v>12</v>
      </c>
    </row>
    <row r="4" spans="1:5" x14ac:dyDescent="0.25">
      <c r="A4" s="4" t="s">
        <v>13</v>
      </c>
      <c r="B4" s="4" t="s">
        <v>14</v>
      </c>
      <c r="C4" s="4">
        <v>2009</v>
      </c>
      <c r="D4" s="4" t="s">
        <v>15</v>
      </c>
      <c r="E4" s="5" t="s">
        <v>16</v>
      </c>
    </row>
    <row r="5" spans="1:5" x14ac:dyDescent="0.25">
      <c r="A5" s="4" t="s">
        <v>17</v>
      </c>
      <c r="B5" s="4" t="s">
        <v>18</v>
      </c>
      <c r="C5" s="4">
        <v>2009</v>
      </c>
      <c r="D5" s="4" t="s">
        <v>19</v>
      </c>
      <c r="E5" s="5" t="s">
        <v>20</v>
      </c>
    </row>
    <row r="6" spans="1:5" x14ac:dyDescent="0.25">
      <c r="A6" s="4" t="s">
        <v>21</v>
      </c>
      <c r="B6" s="4" t="s">
        <v>22</v>
      </c>
      <c r="C6" s="4">
        <v>2009</v>
      </c>
      <c r="D6" s="4" t="s">
        <v>23</v>
      </c>
      <c r="E6" s="5" t="s">
        <v>24</v>
      </c>
    </row>
    <row r="7" spans="1:5" x14ac:dyDescent="0.25">
      <c r="A7" s="4" t="s">
        <v>25</v>
      </c>
      <c r="B7" s="4" t="s">
        <v>26</v>
      </c>
      <c r="C7" s="4">
        <v>2009</v>
      </c>
      <c r="D7" s="4" t="s">
        <v>27</v>
      </c>
      <c r="E7" s="5" t="s">
        <v>28</v>
      </c>
    </row>
    <row r="8" spans="1:5" x14ac:dyDescent="0.25">
      <c r="A8" s="4" t="s">
        <v>29</v>
      </c>
      <c r="B8" s="4" t="s">
        <v>30</v>
      </c>
      <c r="C8" s="4">
        <v>2009</v>
      </c>
      <c r="E8" s="5" t="s">
        <v>31</v>
      </c>
    </row>
    <row r="9" spans="1:5" x14ac:dyDescent="0.25">
      <c r="A9" s="4" t="s">
        <v>32</v>
      </c>
      <c r="B9" s="4" t="s">
        <v>33</v>
      </c>
      <c r="C9" s="4">
        <v>2009</v>
      </c>
      <c r="D9" s="4" t="s">
        <v>34</v>
      </c>
      <c r="E9" s="5" t="s">
        <v>35</v>
      </c>
    </row>
    <row r="10" spans="1:5" x14ac:dyDescent="0.25">
      <c r="A10" s="4" t="s">
        <v>36</v>
      </c>
      <c r="B10" s="4" t="s">
        <v>37</v>
      </c>
      <c r="C10" s="4">
        <v>2010</v>
      </c>
      <c r="D10" s="4" t="s">
        <v>38</v>
      </c>
      <c r="E10" s="5" t="s">
        <v>39</v>
      </c>
    </row>
    <row r="11" spans="1:5" x14ac:dyDescent="0.25">
      <c r="A11" s="4" t="s">
        <v>40</v>
      </c>
      <c r="B11" s="4" t="s">
        <v>41</v>
      </c>
      <c r="C11" s="4">
        <v>2010</v>
      </c>
      <c r="D11" s="4" t="s">
        <v>42</v>
      </c>
      <c r="E11" s="5" t="s">
        <v>43</v>
      </c>
    </row>
    <row r="12" spans="1:5" x14ac:dyDescent="0.25">
      <c r="A12" s="4" t="s">
        <v>44</v>
      </c>
      <c r="B12" s="4" t="s">
        <v>45</v>
      </c>
      <c r="C12" s="4">
        <v>2010</v>
      </c>
      <c r="D12" s="4" t="s">
        <v>46</v>
      </c>
      <c r="E12" s="5" t="s">
        <v>47</v>
      </c>
    </row>
    <row r="13" spans="1:5" x14ac:dyDescent="0.25">
      <c r="A13" s="4" t="s">
        <v>48</v>
      </c>
      <c r="B13" s="4" t="s">
        <v>49</v>
      </c>
      <c r="C13" s="4">
        <v>2010</v>
      </c>
      <c r="D13" s="4" t="s">
        <v>50</v>
      </c>
      <c r="E13" s="5" t="s">
        <v>51</v>
      </c>
    </row>
    <row r="14" spans="1:5" x14ac:dyDescent="0.25">
      <c r="A14" s="4" t="s">
        <v>52</v>
      </c>
      <c r="B14" s="4" t="s">
        <v>53</v>
      </c>
      <c r="C14" s="4">
        <v>2011</v>
      </c>
      <c r="D14" s="4" t="s">
        <v>54</v>
      </c>
      <c r="E14" s="5" t="s">
        <v>55</v>
      </c>
    </row>
    <row r="15" spans="1:5" x14ac:dyDescent="0.25">
      <c r="A15" s="4" t="s">
        <v>56</v>
      </c>
      <c r="B15" s="4" t="s">
        <v>57</v>
      </c>
      <c r="C15" s="4">
        <v>2011</v>
      </c>
      <c r="D15" s="4" t="s">
        <v>58</v>
      </c>
      <c r="E15" s="5" t="s">
        <v>59</v>
      </c>
    </row>
    <row r="16" spans="1:5" x14ac:dyDescent="0.25">
      <c r="A16" s="4" t="s">
        <v>60</v>
      </c>
      <c r="B16" s="4" t="s">
        <v>61</v>
      </c>
      <c r="C16" s="4">
        <v>2011</v>
      </c>
      <c r="D16" s="4" t="s">
        <v>62</v>
      </c>
      <c r="E16" s="5" t="s">
        <v>63</v>
      </c>
    </row>
    <row r="17" spans="1:5" x14ac:dyDescent="0.25">
      <c r="A17" s="4" t="s">
        <v>64</v>
      </c>
      <c r="B17" s="4" t="s">
        <v>65</v>
      </c>
      <c r="C17" s="4">
        <v>2012</v>
      </c>
      <c r="D17" s="4" t="s">
        <v>66</v>
      </c>
      <c r="E17" s="5" t="s">
        <v>67</v>
      </c>
    </row>
    <row r="18" spans="1:5" x14ac:dyDescent="0.25">
      <c r="A18" s="4" t="s">
        <v>68</v>
      </c>
      <c r="B18" s="4" t="s">
        <v>69</v>
      </c>
      <c r="C18" s="4">
        <v>2012</v>
      </c>
      <c r="D18" s="4" t="s">
        <v>70</v>
      </c>
      <c r="E18" s="5" t="s">
        <v>71</v>
      </c>
    </row>
    <row r="19" spans="1:5" x14ac:dyDescent="0.25">
      <c r="A19" s="4" t="s">
        <v>72</v>
      </c>
      <c r="B19" s="4" t="s">
        <v>73</v>
      </c>
      <c r="C19" s="4">
        <v>2012</v>
      </c>
      <c r="D19" s="4" t="s">
        <v>74</v>
      </c>
      <c r="E19" s="5" t="s">
        <v>75</v>
      </c>
    </row>
    <row r="20" spans="1:5" x14ac:dyDescent="0.25">
      <c r="A20" s="4" t="s">
        <v>76</v>
      </c>
      <c r="B20" s="4" t="s">
        <v>77</v>
      </c>
      <c r="C20" s="4">
        <v>2012</v>
      </c>
      <c r="D20" s="4" t="s">
        <v>78</v>
      </c>
      <c r="E20" s="5" t="s">
        <v>79</v>
      </c>
    </row>
    <row r="21" spans="1:5" x14ac:dyDescent="0.25">
      <c r="A21" s="4" t="s">
        <v>80</v>
      </c>
      <c r="B21" s="4" t="s">
        <v>81</v>
      </c>
      <c r="C21" s="4">
        <v>2013</v>
      </c>
      <c r="D21" s="4" t="s">
        <v>82</v>
      </c>
      <c r="E21" s="5" t="s">
        <v>83</v>
      </c>
    </row>
    <row r="22" spans="1:5" x14ac:dyDescent="0.25">
      <c r="A22" s="4" t="s">
        <v>84</v>
      </c>
      <c r="B22" s="4" t="s">
        <v>85</v>
      </c>
      <c r="C22" s="4">
        <v>2013</v>
      </c>
      <c r="D22" s="4" t="s">
        <v>86</v>
      </c>
      <c r="E22" s="5" t="s">
        <v>87</v>
      </c>
    </row>
    <row r="23" spans="1:5" x14ac:dyDescent="0.25">
      <c r="A23" s="4" t="s">
        <v>88</v>
      </c>
      <c r="B23" s="4" t="s">
        <v>89</v>
      </c>
      <c r="C23" s="4">
        <v>2013</v>
      </c>
      <c r="D23" s="4" t="s">
        <v>90</v>
      </c>
      <c r="E23" s="5" t="s">
        <v>91</v>
      </c>
    </row>
    <row r="24" spans="1:5" x14ac:dyDescent="0.25">
      <c r="A24" s="4" t="s">
        <v>92</v>
      </c>
      <c r="B24" s="4" t="s">
        <v>93</v>
      </c>
      <c r="C24" s="4">
        <v>2013</v>
      </c>
      <c r="D24" s="4" t="s">
        <v>94</v>
      </c>
      <c r="E24" s="5" t="s">
        <v>95</v>
      </c>
    </row>
    <row r="25" spans="1:5" x14ac:dyDescent="0.25">
      <c r="A25" s="4" t="s">
        <v>96</v>
      </c>
      <c r="B25" s="4" t="s">
        <v>97</v>
      </c>
      <c r="C25" s="4">
        <v>2013</v>
      </c>
      <c r="D25" s="4" t="s">
        <v>98</v>
      </c>
      <c r="E25" s="5" t="s">
        <v>99</v>
      </c>
    </row>
    <row r="26" spans="1:5" x14ac:dyDescent="0.25">
      <c r="A26" s="4" t="s">
        <v>100</v>
      </c>
      <c r="B26" s="4" t="s">
        <v>101</v>
      </c>
      <c r="C26" s="4">
        <v>2013</v>
      </c>
      <c r="D26" s="4" t="s">
        <v>102</v>
      </c>
      <c r="E26" s="5" t="s">
        <v>103</v>
      </c>
    </row>
    <row r="27" spans="1:5" x14ac:dyDescent="0.25">
      <c r="A27" s="4" t="s">
        <v>104</v>
      </c>
      <c r="B27" s="4" t="s">
        <v>105</v>
      </c>
      <c r="C27" s="4">
        <v>2013</v>
      </c>
      <c r="D27" s="4" t="s">
        <v>106</v>
      </c>
      <c r="E27" s="5" t="s">
        <v>107</v>
      </c>
    </row>
    <row r="28" spans="1:5" x14ac:dyDescent="0.25">
      <c r="A28" s="4" t="s">
        <v>108</v>
      </c>
      <c r="B28" s="4" t="s">
        <v>109</v>
      </c>
      <c r="C28" s="4">
        <v>2013</v>
      </c>
      <c r="D28" s="4" t="s">
        <v>110</v>
      </c>
      <c r="E28" s="5" t="s">
        <v>111</v>
      </c>
    </row>
    <row r="29" spans="1:5" x14ac:dyDescent="0.25">
      <c r="A29" s="4" t="s">
        <v>112</v>
      </c>
      <c r="B29" s="4" t="s">
        <v>113</v>
      </c>
      <c r="C29" s="4">
        <v>2013</v>
      </c>
      <c r="D29" s="4" t="s">
        <v>114</v>
      </c>
      <c r="E29" s="5" t="s">
        <v>115</v>
      </c>
    </row>
    <row r="30" spans="1:5" x14ac:dyDescent="0.25">
      <c r="A30" s="4" t="s">
        <v>116</v>
      </c>
      <c r="B30" s="4" t="s">
        <v>117</v>
      </c>
      <c r="C30" s="4">
        <v>2013</v>
      </c>
      <c r="D30" s="4" t="s">
        <v>118</v>
      </c>
      <c r="E30" s="5" t="s">
        <v>119</v>
      </c>
    </row>
    <row r="31" spans="1:5" x14ac:dyDescent="0.25">
      <c r="A31" s="4" t="s">
        <v>120</v>
      </c>
      <c r="B31" s="4" t="s">
        <v>121</v>
      </c>
      <c r="C31" s="4">
        <v>2013</v>
      </c>
      <c r="D31" s="4" t="s">
        <v>122</v>
      </c>
      <c r="E31" s="5" t="s">
        <v>123</v>
      </c>
    </row>
    <row r="32" spans="1:5" x14ac:dyDescent="0.25">
      <c r="A32" s="4" t="s">
        <v>124</v>
      </c>
      <c r="B32" s="4" t="s">
        <v>125</v>
      </c>
      <c r="C32" s="4">
        <v>2013</v>
      </c>
      <c r="D32" s="4" t="s">
        <v>126</v>
      </c>
      <c r="E32" s="5" t="s">
        <v>127</v>
      </c>
    </row>
    <row r="33" spans="1:5" x14ac:dyDescent="0.25">
      <c r="A33" s="4" t="s">
        <v>128</v>
      </c>
      <c r="B33" s="4" t="s">
        <v>129</v>
      </c>
      <c r="C33" s="4">
        <v>2013</v>
      </c>
      <c r="D33" s="4" t="s">
        <v>130</v>
      </c>
      <c r="E33" s="5" t="s">
        <v>131</v>
      </c>
    </row>
    <row r="34" spans="1:5" x14ac:dyDescent="0.25">
      <c r="A34" s="4" t="s">
        <v>132</v>
      </c>
      <c r="B34" s="4" t="s">
        <v>65</v>
      </c>
      <c r="C34" s="4">
        <v>2013</v>
      </c>
      <c r="D34" s="4" t="s">
        <v>133</v>
      </c>
      <c r="E34" s="5" t="s">
        <v>134</v>
      </c>
    </row>
    <row r="35" spans="1:5" x14ac:dyDescent="0.25">
      <c r="A35" s="4" t="s">
        <v>135</v>
      </c>
      <c r="B35" s="4" t="s">
        <v>136</v>
      </c>
      <c r="C35" s="4">
        <v>2014</v>
      </c>
      <c r="D35" s="4" t="s">
        <v>137</v>
      </c>
      <c r="E35" s="5" t="s">
        <v>138</v>
      </c>
    </row>
    <row r="36" spans="1:5" x14ac:dyDescent="0.25">
      <c r="A36" s="4" t="s">
        <v>139</v>
      </c>
      <c r="B36" s="4" t="s">
        <v>140</v>
      </c>
      <c r="C36" s="4">
        <v>2014</v>
      </c>
      <c r="D36" s="4" t="s">
        <v>141</v>
      </c>
      <c r="E36" s="5" t="s">
        <v>142</v>
      </c>
    </row>
    <row r="37" spans="1:5" x14ac:dyDescent="0.25">
      <c r="A37" s="4" t="s">
        <v>143</v>
      </c>
      <c r="B37" s="4" t="s">
        <v>144</v>
      </c>
      <c r="C37" s="4">
        <v>2014</v>
      </c>
      <c r="D37" s="4" t="s">
        <v>145</v>
      </c>
      <c r="E37" s="5" t="s">
        <v>146</v>
      </c>
    </row>
    <row r="38" spans="1:5" x14ac:dyDescent="0.25">
      <c r="A38" s="4" t="s">
        <v>147</v>
      </c>
      <c r="B38" s="4" t="s">
        <v>148</v>
      </c>
      <c r="C38" s="4">
        <v>2014</v>
      </c>
      <c r="D38" s="4" t="s">
        <v>149</v>
      </c>
      <c r="E38" s="5" t="s">
        <v>150</v>
      </c>
    </row>
    <row r="39" spans="1:5" x14ac:dyDescent="0.25">
      <c r="A39" s="4" t="s">
        <v>151</v>
      </c>
      <c r="B39" s="4" t="s">
        <v>152</v>
      </c>
      <c r="C39" s="4">
        <v>2015</v>
      </c>
      <c r="D39" s="4" t="s">
        <v>153</v>
      </c>
      <c r="E39" s="5" t="s">
        <v>154</v>
      </c>
    </row>
    <row r="40" spans="1:5" x14ac:dyDescent="0.25">
      <c r="A40" s="4" t="s">
        <v>155</v>
      </c>
      <c r="B40" s="4" t="s">
        <v>156</v>
      </c>
      <c r="C40" s="4">
        <v>2015</v>
      </c>
      <c r="D40" s="4" t="s">
        <v>157</v>
      </c>
      <c r="E40" s="5" t="s">
        <v>158</v>
      </c>
    </row>
    <row r="41" spans="1:5" x14ac:dyDescent="0.25">
      <c r="A41" s="4" t="s">
        <v>159</v>
      </c>
      <c r="B41" s="4" t="s">
        <v>160</v>
      </c>
      <c r="C41" s="4">
        <v>2015</v>
      </c>
      <c r="D41" s="4" t="s">
        <v>161</v>
      </c>
      <c r="E41" s="5" t="s">
        <v>162</v>
      </c>
    </row>
    <row r="42" spans="1:5" x14ac:dyDescent="0.25">
      <c r="A42" s="4" t="s">
        <v>163</v>
      </c>
      <c r="B42" s="4" t="s">
        <v>101</v>
      </c>
      <c r="C42" s="4">
        <v>2015</v>
      </c>
      <c r="D42" s="4" t="s">
        <v>164</v>
      </c>
      <c r="E42" s="5" t="s">
        <v>165</v>
      </c>
    </row>
    <row r="43" spans="1:5" x14ac:dyDescent="0.25">
      <c r="A43" s="4" t="s">
        <v>166</v>
      </c>
      <c r="B43" s="4" t="s">
        <v>167</v>
      </c>
      <c r="C43" s="4">
        <v>2015</v>
      </c>
      <c r="D43" s="4" t="s">
        <v>168</v>
      </c>
      <c r="E43" s="5" t="s">
        <v>169</v>
      </c>
    </row>
    <row r="44" spans="1:5" x14ac:dyDescent="0.25">
      <c r="A44" s="4" t="s">
        <v>170</v>
      </c>
      <c r="B44" s="4" t="s">
        <v>171</v>
      </c>
      <c r="C44" s="4">
        <v>2015</v>
      </c>
      <c r="D44" s="4" t="s">
        <v>172</v>
      </c>
      <c r="E44" s="5" t="s">
        <v>173</v>
      </c>
    </row>
    <row r="45" spans="1:5" x14ac:dyDescent="0.25">
      <c r="A45" s="4" t="s">
        <v>174</v>
      </c>
      <c r="B45" s="4" t="s">
        <v>175</v>
      </c>
      <c r="C45" s="4">
        <v>2015</v>
      </c>
      <c r="D45" s="4" t="s">
        <v>176</v>
      </c>
      <c r="E45" s="5" t="s">
        <v>177</v>
      </c>
    </row>
    <row r="46" spans="1:5" x14ac:dyDescent="0.25">
      <c r="A46" s="4" t="s">
        <v>178</v>
      </c>
      <c r="B46" s="4" t="s">
        <v>179</v>
      </c>
      <c r="C46" s="4">
        <v>2015</v>
      </c>
      <c r="D46" s="4" t="s">
        <v>180</v>
      </c>
      <c r="E46" s="5" t="s">
        <v>181</v>
      </c>
    </row>
    <row r="47" spans="1:5" x14ac:dyDescent="0.25">
      <c r="A47" s="4" t="s">
        <v>182</v>
      </c>
      <c r="B47" s="4" t="s">
        <v>183</v>
      </c>
      <c r="C47" s="4">
        <v>2015</v>
      </c>
      <c r="D47" s="4" t="s">
        <v>184</v>
      </c>
      <c r="E47" s="5" t="s">
        <v>185</v>
      </c>
    </row>
    <row r="48" spans="1:5" x14ac:dyDescent="0.25">
      <c r="A48" s="4" t="s">
        <v>186</v>
      </c>
      <c r="B48" s="4" t="s">
        <v>187</v>
      </c>
      <c r="C48" s="4">
        <v>2015</v>
      </c>
      <c r="D48" s="4" t="s">
        <v>188</v>
      </c>
      <c r="E48" s="5" t="s">
        <v>189</v>
      </c>
    </row>
    <row r="49" spans="1:5" x14ac:dyDescent="0.25">
      <c r="A49" s="4" t="s">
        <v>190</v>
      </c>
      <c r="B49" s="4" t="s">
        <v>191</v>
      </c>
      <c r="C49" s="4">
        <v>2016</v>
      </c>
      <c r="D49" s="4" t="s">
        <v>192</v>
      </c>
      <c r="E49" s="5" t="s">
        <v>193</v>
      </c>
    </row>
    <row r="50" spans="1:5" x14ac:dyDescent="0.25">
      <c r="A50" s="4" t="s">
        <v>194</v>
      </c>
      <c r="B50" s="4" t="s">
        <v>195</v>
      </c>
      <c r="C50" s="4">
        <v>2016</v>
      </c>
      <c r="D50" s="4" t="s">
        <v>196</v>
      </c>
      <c r="E50" s="5" t="s">
        <v>197</v>
      </c>
    </row>
    <row r="51" spans="1:5" x14ac:dyDescent="0.25">
      <c r="A51" s="4" t="s">
        <v>198</v>
      </c>
      <c r="B51" s="4" t="s">
        <v>199</v>
      </c>
      <c r="C51" s="4">
        <v>2016</v>
      </c>
      <c r="D51" s="4" t="s">
        <v>200</v>
      </c>
      <c r="E51" s="5" t="s">
        <v>201</v>
      </c>
    </row>
    <row r="52" spans="1:5" x14ac:dyDescent="0.25">
      <c r="A52" s="4" t="s">
        <v>202</v>
      </c>
      <c r="B52" s="4" t="s">
        <v>203</v>
      </c>
      <c r="C52" s="4">
        <v>2016</v>
      </c>
      <c r="D52" s="4" t="s">
        <v>204</v>
      </c>
      <c r="E52" s="5" t="s">
        <v>205</v>
      </c>
    </row>
    <row r="53" spans="1:5" x14ac:dyDescent="0.25">
      <c r="A53" s="4" t="s">
        <v>206</v>
      </c>
      <c r="B53" s="4" t="s">
        <v>207</v>
      </c>
      <c r="C53" s="4">
        <v>2016</v>
      </c>
      <c r="D53" s="4" t="s">
        <v>208</v>
      </c>
      <c r="E53" s="5" t="s">
        <v>209</v>
      </c>
    </row>
    <row r="54" spans="1:5" x14ac:dyDescent="0.25">
      <c r="A54" s="4" t="s">
        <v>210</v>
      </c>
      <c r="B54" s="4" t="s">
        <v>211</v>
      </c>
      <c r="C54" s="4">
        <v>2016</v>
      </c>
      <c r="D54" s="4" t="s">
        <v>212</v>
      </c>
      <c r="E54" s="5" t="s">
        <v>213</v>
      </c>
    </row>
    <row r="55" spans="1:5" x14ac:dyDescent="0.25">
      <c r="A55" s="4" t="s">
        <v>214</v>
      </c>
      <c r="B55" s="4" t="s">
        <v>215</v>
      </c>
      <c r="C55" s="4">
        <v>2016</v>
      </c>
      <c r="D55" s="4" t="s">
        <v>216</v>
      </c>
      <c r="E55" s="5" t="s">
        <v>217</v>
      </c>
    </row>
    <row r="56" spans="1:5" x14ac:dyDescent="0.25">
      <c r="A56" s="4" t="s">
        <v>218</v>
      </c>
      <c r="B56" s="4" t="s">
        <v>219</v>
      </c>
      <c r="C56" s="4">
        <v>2016</v>
      </c>
      <c r="D56" s="4" t="s">
        <v>220</v>
      </c>
      <c r="E56" s="5" t="s">
        <v>221</v>
      </c>
    </row>
    <row r="57" spans="1:5" x14ac:dyDescent="0.25">
      <c r="A57" s="4" t="s">
        <v>222</v>
      </c>
      <c r="B57" s="4" t="s">
        <v>223</v>
      </c>
      <c r="C57" s="4">
        <v>2016</v>
      </c>
      <c r="D57" s="4" t="s">
        <v>224</v>
      </c>
      <c r="E57" s="5" t="s">
        <v>225</v>
      </c>
    </row>
    <row r="58" spans="1:5" x14ac:dyDescent="0.25">
      <c r="A58" s="4" t="s">
        <v>226</v>
      </c>
      <c r="B58" s="4" t="s">
        <v>227</v>
      </c>
      <c r="C58" s="4">
        <v>2016</v>
      </c>
      <c r="D58" s="4" t="s">
        <v>228</v>
      </c>
      <c r="E58" s="5" t="s">
        <v>229</v>
      </c>
    </row>
    <row r="59" spans="1:5" x14ac:dyDescent="0.25">
      <c r="A59" s="4" t="s">
        <v>230</v>
      </c>
      <c r="B59" s="4" t="s">
        <v>113</v>
      </c>
      <c r="C59" s="4">
        <v>2017</v>
      </c>
      <c r="D59" s="4" t="s">
        <v>231</v>
      </c>
      <c r="E59" s="5" t="s">
        <v>232</v>
      </c>
    </row>
    <row r="60" spans="1:5" x14ac:dyDescent="0.25">
      <c r="A60" s="4" t="s">
        <v>233</v>
      </c>
      <c r="B60" s="4" t="s">
        <v>234</v>
      </c>
      <c r="C60" s="4">
        <v>2017</v>
      </c>
      <c r="D60" s="4" t="s">
        <v>235</v>
      </c>
      <c r="E60" s="5" t="s">
        <v>236</v>
      </c>
    </row>
    <row r="61" spans="1:5" x14ac:dyDescent="0.25">
      <c r="A61" s="4" t="s">
        <v>237</v>
      </c>
      <c r="B61" s="4" t="s">
        <v>238</v>
      </c>
      <c r="C61" s="4">
        <v>2017</v>
      </c>
      <c r="D61" s="4" t="s">
        <v>239</v>
      </c>
      <c r="E61" s="5" t="s">
        <v>240</v>
      </c>
    </row>
    <row r="62" spans="1:5" x14ac:dyDescent="0.25">
      <c r="A62" s="4" t="s">
        <v>241</v>
      </c>
      <c r="B62" s="4" t="s">
        <v>242</v>
      </c>
      <c r="C62" s="4">
        <v>2017</v>
      </c>
      <c r="D62" s="4" t="s">
        <v>243</v>
      </c>
      <c r="E62" s="5" t="s">
        <v>244</v>
      </c>
    </row>
    <row r="63" spans="1:5" x14ac:dyDescent="0.25">
      <c r="A63" s="4" t="s">
        <v>245</v>
      </c>
      <c r="B63" s="4" t="s">
        <v>246</v>
      </c>
      <c r="C63" s="4">
        <v>2017</v>
      </c>
      <c r="D63" s="4" t="s">
        <v>247</v>
      </c>
      <c r="E63" s="5" t="s">
        <v>248</v>
      </c>
    </row>
    <row r="64" spans="1:5" x14ac:dyDescent="0.25">
      <c r="A64" s="4" t="s">
        <v>249</v>
      </c>
      <c r="B64" s="4" t="s">
        <v>250</v>
      </c>
      <c r="C64" s="4">
        <v>2017</v>
      </c>
      <c r="D64" s="4" t="s">
        <v>251</v>
      </c>
      <c r="E64" s="5" t="s">
        <v>252</v>
      </c>
    </row>
    <row r="65" spans="1:5" x14ac:dyDescent="0.25">
      <c r="A65" s="4" t="s">
        <v>253</v>
      </c>
      <c r="B65" s="4" t="s">
        <v>254</v>
      </c>
      <c r="C65" s="4">
        <v>2017</v>
      </c>
      <c r="D65" s="4" t="s">
        <v>255</v>
      </c>
      <c r="E65" s="5" t="s">
        <v>256</v>
      </c>
    </row>
    <row r="66" spans="1:5" x14ac:dyDescent="0.25">
      <c r="A66" s="4" t="s">
        <v>257</v>
      </c>
      <c r="B66" s="4" t="s">
        <v>258</v>
      </c>
      <c r="C66" s="4">
        <v>2017</v>
      </c>
      <c r="D66" s="4" t="s">
        <v>259</v>
      </c>
      <c r="E66" s="5" t="s">
        <v>260</v>
      </c>
    </row>
    <row r="67" spans="1:5" x14ac:dyDescent="0.25">
      <c r="A67" s="4" t="s">
        <v>261</v>
      </c>
      <c r="B67" s="4" t="s">
        <v>262</v>
      </c>
      <c r="C67" s="4">
        <v>2018</v>
      </c>
      <c r="D67" s="4" t="s">
        <v>263</v>
      </c>
      <c r="E67" s="5" t="s">
        <v>264</v>
      </c>
    </row>
    <row r="68" spans="1:5" x14ac:dyDescent="0.25">
      <c r="A68" s="4" t="s">
        <v>265</v>
      </c>
      <c r="B68" s="4" t="s">
        <v>266</v>
      </c>
      <c r="C68" s="4">
        <v>2018</v>
      </c>
      <c r="D68" s="4" t="s">
        <v>267</v>
      </c>
      <c r="E68" s="5" t="s">
        <v>268</v>
      </c>
    </row>
    <row r="69" spans="1:5" x14ac:dyDescent="0.25">
      <c r="A69" s="4" t="s">
        <v>269</v>
      </c>
      <c r="B69" s="4" t="s">
        <v>270</v>
      </c>
      <c r="C69" s="4">
        <v>2018</v>
      </c>
      <c r="D69" s="4" t="s">
        <v>271</v>
      </c>
      <c r="E69" s="5" t="s">
        <v>272</v>
      </c>
    </row>
    <row r="70" spans="1:5" x14ac:dyDescent="0.25">
      <c r="A70" s="4" t="s">
        <v>273</v>
      </c>
      <c r="B70" s="4" t="s">
        <v>274</v>
      </c>
      <c r="C70" s="4">
        <v>2018</v>
      </c>
      <c r="D70" s="4" t="s">
        <v>275</v>
      </c>
      <c r="E70" s="5" t="s">
        <v>276</v>
      </c>
    </row>
    <row r="71" spans="1:5" x14ac:dyDescent="0.25">
      <c r="A71" s="4" t="s">
        <v>277</v>
      </c>
      <c r="B71" s="4" t="s">
        <v>278</v>
      </c>
      <c r="C71" s="4">
        <v>2018</v>
      </c>
      <c r="D71" s="4" t="s">
        <v>279</v>
      </c>
      <c r="E71" s="5" t="s">
        <v>280</v>
      </c>
    </row>
    <row r="72" spans="1:5" x14ac:dyDescent="0.25">
      <c r="A72" s="4" t="s">
        <v>281</v>
      </c>
      <c r="B72" s="4" t="s">
        <v>282</v>
      </c>
      <c r="C72" s="4">
        <v>2018</v>
      </c>
      <c r="D72" s="4" t="s">
        <v>283</v>
      </c>
      <c r="E72" s="5" t="s">
        <v>284</v>
      </c>
    </row>
    <row r="73" spans="1:5" x14ac:dyDescent="0.25">
      <c r="A73" s="4" t="s">
        <v>285</v>
      </c>
      <c r="B73" s="4" t="s">
        <v>286</v>
      </c>
      <c r="C73" s="4">
        <v>2018</v>
      </c>
      <c r="D73" s="4" t="s">
        <v>287</v>
      </c>
      <c r="E73" s="5" t="s">
        <v>288</v>
      </c>
    </row>
    <row r="74" spans="1:5" x14ac:dyDescent="0.25">
      <c r="A74" s="4" t="s">
        <v>289</v>
      </c>
      <c r="B74" s="4" t="s">
        <v>290</v>
      </c>
      <c r="C74" s="4">
        <v>2018</v>
      </c>
      <c r="D74" s="4" t="s">
        <v>291</v>
      </c>
      <c r="E74" s="5" t="s">
        <v>292</v>
      </c>
    </row>
    <row r="75" spans="1:5" x14ac:dyDescent="0.25">
      <c r="A75" s="4" t="s">
        <v>293</v>
      </c>
      <c r="B75" s="4" t="s">
        <v>294</v>
      </c>
      <c r="C75" s="4">
        <v>2018</v>
      </c>
      <c r="D75" s="4" t="s">
        <v>295</v>
      </c>
      <c r="E75" s="5" t="s">
        <v>296</v>
      </c>
    </row>
    <row r="76" spans="1:5" x14ac:dyDescent="0.25">
      <c r="A76" s="4" t="s">
        <v>297</v>
      </c>
      <c r="B76" s="4" t="s">
        <v>298</v>
      </c>
      <c r="C76" s="4">
        <v>2018</v>
      </c>
      <c r="D76" s="4" t="s">
        <v>299</v>
      </c>
      <c r="E76" s="5" t="s">
        <v>300</v>
      </c>
    </row>
    <row r="77" spans="1:5" x14ac:dyDescent="0.25">
      <c r="A77" s="4" t="s">
        <v>301</v>
      </c>
      <c r="B77" s="4" t="s">
        <v>302</v>
      </c>
      <c r="C77" s="4">
        <v>2018</v>
      </c>
      <c r="D77" s="4" t="s">
        <v>303</v>
      </c>
      <c r="E77" s="5" t="s">
        <v>304</v>
      </c>
    </row>
    <row r="78" spans="1:5" x14ac:dyDescent="0.25">
      <c r="A78" s="4" t="s">
        <v>305</v>
      </c>
      <c r="B78" s="4" t="s">
        <v>306</v>
      </c>
      <c r="C78" s="4">
        <v>2018</v>
      </c>
      <c r="D78" s="4" t="s">
        <v>307</v>
      </c>
      <c r="E78" s="5" t="s">
        <v>308</v>
      </c>
    </row>
    <row r="79" spans="1:5" x14ac:dyDescent="0.25">
      <c r="A79" s="4" t="s">
        <v>309</v>
      </c>
      <c r="B79" s="4" t="s">
        <v>310</v>
      </c>
      <c r="C79" s="4">
        <v>2018</v>
      </c>
      <c r="D79" s="4" t="s">
        <v>311</v>
      </c>
      <c r="E79" s="5" t="s">
        <v>312</v>
      </c>
    </row>
    <row r="80" spans="1:5" x14ac:dyDescent="0.25">
      <c r="A80" s="4" t="s">
        <v>313</v>
      </c>
      <c r="B80" s="4" t="s">
        <v>314</v>
      </c>
      <c r="C80" s="4">
        <v>2018</v>
      </c>
      <c r="D80" s="4" t="s">
        <v>315</v>
      </c>
      <c r="E80" s="5" t="s">
        <v>316</v>
      </c>
    </row>
    <row r="81" spans="1:5" x14ac:dyDescent="0.25">
      <c r="A81" s="4" t="s">
        <v>317</v>
      </c>
      <c r="B81" s="4" t="s">
        <v>318</v>
      </c>
      <c r="C81" s="4">
        <v>2018</v>
      </c>
      <c r="D81" s="4" t="s">
        <v>319</v>
      </c>
      <c r="E81" s="5" t="s">
        <v>320</v>
      </c>
    </row>
    <row r="82" spans="1:5" x14ac:dyDescent="0.25">
      <c r="A82" s="4" t="s">
        <v>321</v>
      </c>
      <c r="B82" s="4" t="s">
        <v>322</v>
      </c>
      <c r="C82" s="4">
        <v>2018</v>
      </c>
      <c r="D82" s="4" t="s">
        <v>323</v>
      </c>
      <c r="E82" s="5" t="s">
        <v>324</v>
      </c>
    </row>
    <row r="83" spans="1:5" x14ac:dyDescent="0.25">
      <c r="A83" s="4" t="s">
        <v>325</v>
      </c>
      <c r="B83" s="4" t="s">
        <v>326</v>
      </c>
      <c r="C83" s="4">
        <v>2018</v>
      </c>
      <c r="D83" s="4" t="s">
        <v>327</v>
      </c>
      <c r="E83" s="5" t="s">
        <v>328</v>
      </c>
    </row>
    <row r="84" spans="1:5" x14ac:dyDescent="0.25">
      <c r="A84" s="4" t="s">
        <v>329</v>
      </c>
      <c r="B84" s="4" t="s">
        <v>330</v>
      </c>
      <c r="C84" s="4">
        <v>2018</v>
      </c>
      <c r="D84" s="4" t="s">
        <v>331</v>
      </c>
      <c r="E84" s="5" t="s">
        <v>332</v>
      </c>
    </row>
    <row r="85" spans="1:5" x14ac:dyDescent="0.25">
      <c r="A85" s="4" t="s">
        <v>333</v>
      </c>
      <c r="B85" s="4" t="s">
        <v>334</v>
      </c>
      <c r="C85" s="4">
        <v>2018</v>
      </c>
      <c r="D85" s="4" t="s">
        <v>335</v>
      </c>
      <c r="E85" s="5" t="s">
        <v>336</v>
      </c>
    </row>
    <row r="86" spans="1:5" x14ac:dyDescent="0.25">
      <c r="A86" s="4" t="s">
        <v>337</v>
      </c>
      <c r="B86" s="4" t="s">
        <v>338</v>
      </c>
      <c r="C86" s="4">
        <v>2018</v>
      </c>
      <c r="D86" s="4" t="s">
        <v>339</v>
      </c>
      <c r="E86" s="5" t="s">
        <v>340</v>
      </c>
    </row>
    <row r="87" spans="1:5" x14ac:dyDescent="0.25">
      <c r="A87" s="4" t="s">
        <v>341</v>
      </c>
      <c r="B87" s="4" t="s">
        <v>342</v>
      </c>
      <c r="C87" s="4">
        <v>2019</v>
      </c>
      <c r="D87" s="4" t="s">
        <v>343</v>
      </c>
      <c r="E87" s="5" t="s">
        <v>344</v>
      </c>
    </row>
    <row r="88" spans="1:5" x14ac:dyDescent="0.25">
      <c r="A88" s="4" t="s">
        <v>345</v>
      </c>
      <c r="B88" s="4" t="s">
        <v>346</v>
      </c>
      <c r="C88" s="4">
        <v>2019</v>
      </c>
      <c r="D88" s="4" t="s">
        <v>347</v>
      </c>
      <c r="E88" s="5" t="s">
        <v>348</v>
      </c>
    </row>
    <row r="89" spans="1:5" x14ac:dyDescent="0.25">
      <c r="A89" s="4" t="s">
        <v>349</v>
      </c>
      <c r="B89" s="4" t="s">
        <v>350</v>
      </c>
      <c r="C89" s="4">
        <v>2019</v>
      </c>
      <c r="D89" s="4" t="s">
        <v>351</v>
      </c>
      <c r="E89" s="5" t="s">
        <v>352</v>
      </c>
    </row>
    <row r="90" spans="1:5" x14ac:dyDescent="0.25">
      <c r="A90" s="4" t="s">
        <v>353</v>
      </c>
      <c r="B90" s="4" t="s">
        <v>354</v>
      </c>
      <c r="C90" s="4">
        <v>2019</v>
      </c>
      <c r="D90" s="4" t="s">
        <v>355</v>
      </c>
      <c r="E90" s="5" t="s">
        <v>356</v>
      </c>
    </row>
    <row r="91" spans="1:5" x14ac:dyDescent="0.25">
      <c r="A91" s="4" t="s">
        <v>357</v>
      </c>
      <c r="B91" s="4" t="s">
        <v>358</v>
      </c>
      <c r="C91" s="4">
        <v>2019</v>
      </c>
      <c r="D91" s="4" t="s">
        <v>359</v>
      </c>
      <c r="E91" s="5" t="s">
        <v>360</v>
      </c>
    </row>
    <row r="92" spans="1:5" x14ac:dyDescent="0.25">
      <c r="A92" s="4" t="s">
        <v>361</v>
      </c>
      <c r="B92" s="4" t="s">
        <v>362</v>
      </c>
      <c r="C92" s="4">
        <v>2019</v>
      </c>
      <c r="D92" s="4" t="s">
        <v>363</v>
      </c>
      <c r="E92" s="5" t="s">
        <v>364</v>
      </c>
    </row>
    <row r="93" spans="1:5" x14ac:dyDescent="0.25">
      <c r="A93" s="4" t="s">
        <v>365</v>
      </c>
      <c r="B93" s="4" t="s">
        <v>366</v>
      </c>
      <c r="C93" s="4">
        <v>2019</v>
      </c>
      <c r="D93" s="4" t="s">
        <v>367</v>
      </c>
      <c r="E93" s="5" t="s">
        <v>368</v>
      </c>
    </row>
    <row r="94" spans="1:5" x14ac:dyDescent="0.25">
      <c r="A94" s="4" t="s">
        <v>369</v>
      </c>
      <c r="B94" s="4" t="s">
        <v>370</v>
      </c>
      <c r="C94" s="4">
        <v>2019</v>
      </c>
      <c r="D94" s="4" t="s">
        <v>371</v>
      </c>
      <c r="E94" s="5" t="s">
        <v>372</v>
      </c>
    </row>
    <row r="95" spans="1:5" x14ac:dyDescent="0.25">
      <c r="A95" s="4" t="s">
        <v>373</v>
      </c>
      <c r="B95" s="4" t="s">
        <v>374</v>
      </c>
      <c r="C95" s="4">
        <v>2019</v>
      </c>
      <c r="D95" s="4" t="s">
        <v>375</v>
      </c>
      <c r="E95" s="5" t="s">
        <v>376</v>
      </c>
    </row>
    <row r="96" spans="1:5" x14ac:dyDescent="0.25">
      <c r="A96" s="4" t="s">
        <v>377</v>
      </c>
      <c r="B96" s="4" t="s">
        <v>378</v>
      </c>
      <c r="C96" s="4">
        <v>2019</v>
      </c>
      <c r="D96" s="4" t="s">
        <v>379</v>
      </c>
      <c r="E96" s="5" t="s">
        <v>380</v>
      </c>
    </row>
    <row r="97" spans="1:5" x14ac:dyDescent="0.25">
      <c r="A97" s="4" t="s">
        <v>381</v>
      </c>
      <c r="B97" s="4" t="s">
        <v>382</v>
      </c>
      <c r="C97" s="4">
        <v>2019</v>
      </c>
      <c r="D97" s="4" t="s">
        <v>383</v>
      </c>
      <c r="E97" s="5" t="s">
        <v>384</v>
      </c>
    </row>
    <row r="98" spans="1:5" x14ac:dyDescent="0.25">
      <c r="A98" s="4" t="s">
        <v>385</v>
      </c>
      <c r="B98" s="4" t="s">
        <v>386</v>
      </c>
      <c r="C98" s="4">
        <v>2019</v>
      </c>
      <c r="D98" s="4" t="s">
        <v>387</v>
      </c>
      <c r="E98" s="5" t="s">
        <v>388</v>
      </c>
    </row>
    <row r="99" spans="1:5" x14ac:dyDescent="0.25">
      <c r="A99" s="4" t="s">
        <v>389</v>
      </c>
      <c r="B99" s="4" t="s">
        <v>390</v>
      </c>
      <c r="C99" s="4">
        <v>2019</v>
      </c>
      <c r="D99" s="4" t="s">
        <v>391</v>
      </c>
      <c r="E99" s="5" t="s">
        <v>392</v>
      </c>
    </row>
    <row r="100" spans="1:5" x14ac:dyDescent="0.25">
      <c r="A100" s="4" t="s">
        <v>393</v>
      </c>
      <c r="B100" s="4" t="s">
        <v>394</v>
      </c>
      <c r="C100" s="4">
        <v>2019</v>
      </c>
      <c r="D100" s="4" t="s">
        <v>395</v>
      </c>
      <c r="E100" s="5" t="s">
        <v>396</v>
      </c>
    </row>
    <row r="101" spans="1:5" x14ac:dyDescent="0.25">
      <c r="A101" s="4" t="s">
        <v>397</v>
      </c>
      <c r="B101" s="4" t="s">
        <v>398</v>
      </c>
      <c r="C101" s="4">
        <v>2019</v>
      </c>
      <c r="D101" s="4" t="s">
        <v>399</v>
      </c>
      <c r="E101" s="5" t="s">
        <v>400</v>
      </c>
    </row>
    <row r="102" spans="1:5" x14ac:dyDescent="0.25">
      <c r="A102" s="4" t="s">
        <v>401</v>
      </c>
      <c r="B102" s="4" t="s">
        <v>402</v>
      </c>
      <c r="C102" s="4">
        <v>2020</v>
      </c>
      <c r="D102" s="4" t="s">
        <v>403</v>
      </c>
      <c r="E102" s="5" t="s">
        <v>404</v>
      </c>
    </row>
    <row r="103" spans="1:5" x14ac:dyDescent="0.25">
      <c r="A103" s="4" t="s">
        <v>405</v>
      </c>
      <c r="B103" s="4" t="s">
        <v>406</v>
      </c>
      <c r="C103" s="4">
        <v>2020</v>
      </c>
      <c r="D103" s="4" t="s">
        <v>407</v>
      </c>
      <c r="E103" s="5" t="s">
        <v>408</v>
      </c>
    </row>
    <row r="104" spans="1:5" x14ac:dyDescent="0.25">
      <c r="A104" s="4" t="s">
        <v>409</v>
      </c>
      <c r="B104" s="4" t="s">
        <v>410</v>
      </c>
      <c r="C104" s="4">
        <v>2020</v>
      </c>
      <c r="D104" s="4" t="s">
        <v>411</v>
      </c>
      <c r="E104" s="5" t="s">
        <v>412</v>
      </c>
    </row>
    <row r="105" spans="1:5" x14ac:dyDescent="0.25">
      <c r="A105" s="4" t="s">
        <v>413</v>
      </c>
      <c r="B105" s="4" t="s">
        <v>414</v>
      </c>
      <c r="C105" s="4">
        <v>2020</v>
      </c>
      <c r="D105" s="4" t="s">
        <v>415</v>
      </c>
      <c r="E105" s="5" t="s">
        <v>416</v>
      </c>
    </row>
    <row r="106" spans="1:5" x14ac:dyDescent="0.25">
      <c r="A106" s="4" t="s">
        <v>417</v>
      </c>
      <c r="B106" s="4" t="s">
        <v>418</v>
      </c>
      <c r="C106" s="4">
        <v>2020</v>
      </c>
      <c r="D106" s="4" t="s">
        <v>419</v>
      </c>
      <c r="E106" s="5" t="s">
        <v>420</v>
      </c>
    </row>
    <row r="107" spans="1:5" x14ac:dyDescent="0.25">
      <c r="A107" s="4" t="s">
        <v>421</v>
      </c>
      <c r="B107" s="4" t="s">
        <v>422</v>
      </c>
      <c r="C107" s="4">
        <v>2020</v>
      </c>
      <c r="D107" s="4" t="s">
        <v>423</v>
      </c>
      <c r="E107" s="5" t="s">
        <v>424</v>
      </c>
    </row>
    <row r="108" spans="1:5" x14ac:dyDescent="0.25">
      <c r="A108" s="4" t="s">
        <v>425</v>
      </c>
      <c r="B108" s="4" t="s">
        <v>426</v>
      </c>
      <c r="C108" s="4">
        <v>2020</v>
      </c>
      <c r="D108" s="4" t="s">
        <v>427</v>
      </c>
      <c r="E108" s="5" t="s">
        <v>428</v>
      </c>
    </row>
    <row r="109" spans="1:5" x14ac:dyDescent="0.25">
      <c r="A109" s="4" t="s">
        <v>429</v>
      </c>
      <c r="B109" s="4" t="s">
        <v>430</v>
      </c>
      <c r="C109" s="4">
        <v>2020</v>
      </c>
      <c r="D109" s="4" t="s">
        <v>431</v>
      </c>
      <c r="E109" s="5" t="s">
        <v>432</v>
      </c>
    </row>
    <row r="110" spans="1:5" x14ac:dyDescent="0.25">
      <c r="A110" s="4" t="s">
        <v>433</v>
      </c>
      <c r="B110" s="4" t="s">
        <v>434</v>
      </c>
      <c r="C110" s="4">
        <v>2020</v>
      </c>
      <c r="D110" s="4" t="s">
        <v>435</v>
      </c>
      <c r="E110" s="5" t="s">
        <v>436</v>
      </c>
    </row>
    <row r="111" spans="1:5" x14ac:dyDescent="0.25">
      <c r="A111" s="4" t="s">
        <v>437</v>
      </c>
      <c r="B111" s="4" t="s">
        <v>438</v>
      </c>
      <c r="C111" s="4">
        <v>2020</v>
      </c>
      <c r="D111" s="4" t="s">
        <v>439</v>
      </c>
      <c r="E111" s="5" t="s">
        <v>440</v>
      </c>
    </row>
    <row r="112" spans="1:5" x14ac:dyDescent="0.25">
      <c r="A112" s="4" t="s">
        <v>441</v>
      </c>
      <c r="B112" s="4" t="s">
        <v>191</v>
      </c>
      <c r="C112" s="4">
        <v>2020</v>
      </c>
      <c r="D112" s="4" t="s">
        <v>442</v>
      </c>
      <c r="E112" s="5" t="s">
        <v>443</v>
      </c>
    </row>
    <row r="113" spans="1:5" x14ac:dyDescent="0.25">
      <c r="A113" s="4" t="s">
        <v>444</v>
      </c>
      <c r="B113" s="4" t="s">
        <v>445</v>
      </c>
      <c r="C113" s="4">
        <v>2020</v>
      </c>
      <c r="D113" s="4" t="s">
        <v>446</v>
      </c>
      <c r="E113" s="5" t="s">
        <v>447</v>
      </c>
    </row>
    <row r="114" spans="1:5" x14ac:dyDescent="0.25">
      <c r="A114" s="4" t="s">
        <v>448</v>
      </c>
      <c r="B114" s="4" t="s">
        <v>449</v>
      </c>
      <c r="C114" s="4">
        <v>2020</v>
      </c>
      <c r="D114" s="4" t="s">
        <v>450</v>
      </c>
      <c r="E114" s="5" t="s">
        <v>451</v>
      </c>
    </row>
    <row r="115" spans="1:5" x14ac:dyDescent="0.25">
      <c r="A115" s="4" t="s">
        <v>452</v>
      </c>
      <c r="B115" s="4" t="s">
        <v>453</v>
      </c>
      <c r="C115" s="4">
        <v>2020</v>
      </c>
      <c r="D115" s="4" t="s">
        <v>454</v>
      </c>
      <c r="E115" s="5" t="s">
        <v>455</v>
      </c>
    </row>
    <row r="116" spans="1:5" x14ac:dyDescent="0.25">
      <c r="A116" s="4" t="s">
        <v>456</v>
      </c>
      <c r="B116" s="4" t="s">
        <v>457</v>
      </c>
      <c r="C116" s="4">
        <v>2021</v>
      </c>
      <c r="D116" s="4" t="s">
        <v>458</v>
      </c>
      <c r="E116" s="5" t="s">
        <v>459</v>
      </c>
    </row>
    <row r="117" spans="1:5" x14ac:dyDescent="0.25">
      <c r="A117" s="4" t="s">
        <v>460</v>
      </c>
      <c r="B117" s="4" t="s">
        <v>461</v>
      </c>
      <c r="C117" s="4">
        <v>2021</v>
      </c>
      <c r="D117" s="4" t="s">
        <v>462</v>
      </c>
      <c r="E117" s="5" t="s">
        <v>463</v>
      </c>
    </row>
    <row r="118" spans="1:5" x14ac:dyDescent="0.25">
      <c r="A118" s="4" t="s">
        <v>464</v>
      </c>
      <c r="B118" s="4" t="s">
        <v>465</v>
      </c>
      <c r="C118" s="4">
        <v>2021</v>
      </c>
      <c r="D118" s="4" t="s">
        <v>466</v>
      </c>
      <c r="E118" s="5" t="s">
        <v>467</v>
      </c>
    </row>
    <row r="119" spans="1:5" x14ac:dyDescent="0.25">
      <c r="A119" s="4" t="s">
        <v>468</v>
      </c>
      <c r="B119" s="4" t="s">
        <v>469</v>
      </c>
      <c r="C119" s="4">
        <v>2021</v>
      </c>
      <c r="D119" s="4" t="s">
        <v>470</v>
      </c>
      <c r="E119" s="5" t="s">
        <v>471</v>
      </c>
    </row>
    <row r="120" spans="1:5" x14ac:dyDescent="0.25">
      <c r="A120" s="4" t="s">
        <v>472</v>
      </c>
      <c r="B120" s="4" t="s">
        <v>473</v>
      </c>
      <c r="C120" s="4">
        <v>2021</v>
      </c>
      <c r="D120" s="4" t="s">
        <v>474</v>
      </c>
      <c r="E120" s="5" t="s">
        <v>475</v>
      </c>
    </row>
    <row r="121" spans="1:5" x14ac:dyDescent="0.25">
      <c r="A121" s="4" t="s">
        <v>476</v>
      </c>
      <c r="B121" s="4" t="s">
        <v>477</v>
      </c>
      <c r="C121" s="4">
        <v>2021</v>
      </c>
      <c r="D121" s="4" t="s">
        <v>478</v>
      </c>
      <c r="E121" s="5" t="s">
        <v>479</v>
      </c>
    </row>
    <row r="122" spans="1:5" x14ac:dyDescent="0.25">
      <c r="A122" s="4" t="s">
        <v>480</v>
      </c>
      <c r="B122" s="4" t="s">
        <v>481</v>
      </c>
      <c r="C122" s="4">
        <v>2021</v>
      </c>
      <c r="D122" s="4" t="s">
        <v>482</v>
      </c>
      <c r="E122" s="5" t="s">
        <v>483</v>
      </c>
    </row>
    <row r="123" spans="1:5" x14ac:dyDescent="0.25">
      <c r="A123" s="4" t="s">
        <v>484</v>
      </c>
      <c r="B123" s="4" t="s">
        <v>485</v>
      </c>
      <c r="C123" s="4">
        <v>2021</v>
      </c>
      <c r="D123" s="4" t="s">
        <v>486</v>
      </c>
      <c r="E123" s="5" t="s">
        <v>487</v>
      </c>
    </row>
    <row r="124" spans="1:5" x14ac:dyDescent="0.25">
      <c r="A124" s="4" t="s">
        <v>488</v>
      </c>
      <c r="B124" s="4" t="s">
        <v>489</v>
      </c>
      <c r="C124" s="4">
        <v>2021</v>
      </c>
      <c r="D124" s="4" t="s">
        <v>490</v>
      </c>
      <c r="E124" s="5" t="s">
        <v>491</v>
      </c>
    </row>
    <row r="125" spans="1:5" x14ac:dyDescent="0.25">
      <c r="A125" s="4" t="s">
        <v>492</v>
      </c>
      <c r="B125" s="4" t="s">
        <v>493</v>
      </c>
      <c r="C125" s="4">
        <v>2021</v>
      </c>
      <c r="D125" s="4" t="s">
        <v>494</v>
      </c>
      <c r="E125" s="5" t="s">
        <v>495</v>
      </c>
    </row>
    <row r="126" spans="1:5" x14ac:dyDescent="0.25">
      <c r="A126" s="4" t="s">
        <v>496</v>
      </c>
      <c r="B126" s="4" t="s">
        <v>497</v>
      </c>
      <c r="C126" s="4">
        <v>2021</v>
      </c>
      <c r="D126" s="4" t="s">
        <v>498</v>
      </c>
      <c r="E126" s="5" t="s">
        <v>499</v>
      </c>
    </row>
    <row r="127" spans="1:5" x14ac:dyDescent="0.25">
      <c r="A127" s="4" t="s">
        <v>500</v>
      </c>
      <c r="B127" s="4" t="s">
        <v>501</v>
      </c>
      <c r="C127" s="4">
        <v>2021</v>
      </c>
      <c r="D127" s="4" t="s">
        <v>502</v>
      </c>
      <c r="E127" s="5" t="s">
        <v>503</v>
      </c>
    </row>
    <row r="128" spans="1:5" x14ac:dyDescent="0.25">
      <c r="A128" s="4" t="s">
        <v>504</v>
      </c>
      <c r="B128" s="4" t="s">
        <v>505</v>
      </c>
      <c r="C128" s="4">
        <v>2021</v>
      </c>
      <c r="D128" s="4" t="s">
        <v>506</v>
      </c>
      <c r="E128" s="5" t="s">
        <v>507</v>
      </c>
    </row>
    <row r="129" spans="1:5" x14ac:dyDescent="0.25">
      <c r="A129" s="4" t="s">
        <v>508</v>
      </c>
      <c r="B129" s="4" t="s">
        <v>509</v>
      </c>
      <c r="C129" s="4">
        <v>2021</v>
      </c>
      <c r="D129" s="4" t="s">
        <v>510</v>
      </c>
      <c r="E129" s="5" t="s">
        <v>511</v>
      </c>
    </row>
    <row r="130" spans="1:5" x14ac:dyDescent="0.25">
      <c r="A130" s="4" t="s">
        <v>512</v>
      </c>
      <c r="B130" s="4" t="s">
        <v>513</v>
      </c>
      <c r="C130" s="4">
        <v>2021</v>
      </c>
      <c r="D130" s="4" t="s">
        <v>514</v>
      </c>
      <c r="E130" s="5" t="s">
        <v>515</v>
      </c>
    </row>
    <row r="131" spans="1:5" x14ac:dyDescent="0.25">
      <c r="A131" s="4" t="s">
        <v>516</v>
      </c>
      <c r="B131" s="4" t="s">
        <v>517</v>
      </c>
      <c r="C131" s="4">
        <v>2021</v>
      </c>
      <c r="D131" s="4" t="s">
        <v>518</v>
      </c>
      <c r="E131" s="5" t="s">
        <v>519</v>
      </c>
    </row>
    <row r="132" spans="1:5" x14ac:dyDescent="0.25">
      <c r="A132" s="4" t="s">
        <v>520</v>
      </c>
      <c r="B132" s="4" t="s">
        <v>521</v>
      </c>
      <c r="C132" s="4">
        <v>2021</v>
      </c>
      <c r="D132" s="4" t="s">
        <v>522</v>
      </c>
      <c r="E132" s="5" t="s">
        <v>523</v>
      </c>
    </row>
    <row r="133" spans="1:5" x14ac:dyDescent="0.25">
      <c r="A133" s="4" t="s">
        <v>524</v>
      </c>
      <c r="B133" s="4" t="s">
        <v>525</v>
      </c>
      <c r="C133" s="4">
        <v>2021</v>
      </c>
      <c r="D133" s="4" t="s">
        <v>526</v>
      </c>
      <c r="E133" s="5" t="s">
        <v>527</v>
      </c>
    </row>
    <row r="134" spans="1:5" x14ac:dyDescent="0.25">
      <c r="A134" s="4" t="s">
        <v>528</v>
      </c>
      <c r="B134" s="4" t="s">
        <v>529</v>
      </c>
      <c r="C134" s="4">
        <v>2021</v>
      </c>
      <c r="D134" s="4" t="s">
        <v>530</v>
      </c>
      <c r="E134" s="5" t="s">
        <v>531</v>
      </c>
    </row>
    <row r="135" spans="1:5" x14ac:dyDescent="0.25">
      <c r="A135" s="4" t="s">
        <v>532</v>
      </c>
      <c r="B135" s="4" t="s">
        <v>533</v>
      </c>
      <c r="C135" s="4">
        <v>2021</v>
      </c>
      <c r="D135" s="4" t="s">
        <v>534</v>
      </c>
      <c r="E135" s="5" t="s">
        <v>535</v>
      </c>
    </row>
    <row r="136" spans="1:5" x14ac:dyDescent="0.25">
      <c r="A136" s="4" t="s">
        <v>536</v>
      </c>
      <c r="B136" s="4" t="s">
        <v>537</v>
      </c>
      <c r="C136" s="4">
        <v>2021</v>
      </c>
      <c r="D136" s="4" t="s">
        <v>538</v>
      </c>
      <c r="E136" s="5" t="s">
        <v>539</v>
      </c>
    </row>
    <row r="137" spans="1:5" x14ac:dyDescent="0.25">
      <c r="A137" s="4" t="s">
        <v>540</v>
      </c>
      <c r="B137" s="4" t="s">
        <v>541</v>
      </c>
      <c r="C137" s="4">
        <v>2021</v>
      </c>
      <c r="D137" s="4" t="s">
        <v>542</v>
      </c>
      <c r="E137" s="5" t="s">
        <v>543</v>
      </c>
    </row>
    <row r="138" spans="1:5" x14ac:dyDescent="0.25">
      <c r="A138" s="4" t="s">
        <v>544</v>
      </c>
      <c r="B138" s="4" t="s">
        <v>545</v>
      </c>
      <c r="C138" s="4">
        <v>2021</v>
      </c>
      <c r="D138" s="4" t="s">
        <v>546</v>
      </c>
      <c r="E138" s="5" t="s">
        <v>547</v>
      </c>
    </row>
    <row r="139" spans="1:5" x14ac:dyDescent="0.25">
      <c r="A139" s="4" t="s">
        <v>548</v>
      </c>
      <c r="B139" s="4" t="s">
        <v>549</v>
      </c>
      <c r="C139" s="4">
        <v>2022</v>
      </c>
      <c r="D139" s="4" t="s">
        <v>550</v>
      </c>
      <c r="E139" s="5" t="s">
        <v>551</v>
      </c>
    </row>
    <row r="140" spans="1:5" x14ac:dyDescent="0.25">
      <c r="A140" s="4" t="s">
        <v>552</v>
      </c>
      <c r="B140" s="4" t="s">
        <v>553</v>
      </c>
      <c r="C140" s="4">
        <v>2022</v>
      </c>
      <c r="D140" s="4" t="s">
        <v>554</v>
      </c>
      <c r="E140" s="5" t="s">
        <v>555</v>
      </c>
    </row>
    <row r="141" spans="1:5" x14ac:dyDescent="0.25">
      <c r="A141" s="4" t="s">
        <v>556</v>
      </c>
      <c r="B141" s="4" t="s">
        <v>557</v>
      </c>
      <c r="C141" s="4">
        <v>2022</v>
      </c>
      <c r="D141" s="4" t="s">
        <v>558</v>
      </c>
      <c r="E141" s="5" t="s">
        <v>559</v>
      </c>
    </row>
    <row r="142" spans="1:5" x14ac:dyDescent="0.25">
      <c r="A142" s="4" t="s">
        <v>560</v>
      </c>
      <c r="B142" s="4" t="s">
        <v>561</v>
      </c>
      <c r="C142" s="4">
        <v>2022</v>
      </c>
      <c r="D142" s="4" t="s">
        <v>562</v>
      </c>
      <c r="E142" s="5" t="s">
        <v>563</v>
      </c>
    </row>
    <row r="143" spans="1:5" x14ac:dyDescent="0.25">
      <c r="A143" s="4" t="s">
        <v>564</v>
      </c>
      <c r="B143" s="4" t="s">
        <v>565</v>
      </c>
      <c r="C143" s="4">
        <v>2022</v>
      </c>
      <c r="D143" s="4" t="s">
        <v>566</v>
      </c>
      <c r="E143" s="5" t="s">
        <v>567</v>
      </c>
    </row>
    <row r="144" spans="1:5" x14ac:dyDescent="0.25">
      <c r="A144" s="4" t="s">
        <v>568</v>
      </c>
      <c r="B144" s="4" t="s">
        <v>569</v>
      </c>
      <c r="C144" s="4">
        <v>2022</v>
      </c>
      <c r="D144" s="4" t="s">
        <v>570</v>
      </c>
      <c r="E144" s="5" t="s">
        <v>571</v>
      </c>
    </row>
    <row r="145" spans="1:5" x14ac:dyDescent="0.25">
      <c r="A145" s="4" t="s">
        <v>572</v>
      </c>
      <c r="B145" s="4" t="s">
        <v>573</v>
      </c>
      <c r="C145" s="4">
        <v>2022</v>
      </c>
      <c r="D145" s="4" t="s">
        <v>574</v>
      </c>
      <c r="E145" s="5" t="s">
        <v>575</v>
      </c>
    </row>
    <row r="146" spans="1:5" x14ac:dyDescent="0.25">
      <c r="A146" s="4" t="s">
        <v>576</v>
      </c>
      <c r="B146" s="4" t="s">
        <v>577</v>
      </c>
      <c r="C146" s="4">
        <v>2022</v>
      </c>
      <c r="D146" s="4" t="s">
        <v>578</v>
      </c>
      <c r="E146" s="5" t="s">
        <v>579</v>
      </c>
    </row>
    <row r="147" spans="1:5" x14ac:dyDescent="0.25">
      <c r="E147" s="5"/>
    </row>
    <row r="148" spans="1:5" x14ac:dyDescent="0.25">
      <c r="E148" s="5"/>
    </row>
    <row r="149" spans="1:5" x14ac:dyDescent="0.25">
      <c r="E149" s="5"/>
    </row>
    <row r="150" spans="1:5" x14ac:dyDescent="0.25">
      <c r="E150" s="5"/>
    </row>
    <row r="151" spans="1:5" x14ac:dyDescent="0.25">
      <c r="E151" s="5"/>
    </row>
    <row r="152" spans="1:5" x14ac:dyDescent="0.25">
      <c r="E152" s="5"/>
    </row>
    <row r="153" spans="1:5" x14ac:dyDescent="0.25">
      <c r="E153" s="5"/>
    </row>
    <row r="154" spans="1:5" x14ac:dyDescent="0.25">
      <c r="E154" s="5"/>
    </row>
    <row r="155" spans="1:5" x14ac:dyDescent="0.25">
      <c r="E155" s="5"/>
    </row>
    <row r="156" spans="1:5" x14ac:dyDescent="0.25">
      <c r="E156" s="5"/>
    </row>
    <row r="157" spans="1:5" x14ac:dyDescent="0.25">
      <c r="E157" s="5"/>
    </row>
    <row r="158" spans="1:5" x14ac:dyDescent="0.25">
      <c r="E158" s="5"/>
    </row>
    <row r="159" spans="1:5" x14ac:dyDescent="0.25">
      <c r="E159" s="5"/>
    </row>
    <row r="160" spans="1:5" x14ac:dyDescent="0.25">
      <c r="E160" s="5"/>
    </row>
    <row r="161" spans="5:5" x14ac:dyDescent="0.25">
      <c r="E161" s="5"/>
    </row>
    <row r="162" spans="5:5" x14ac:dyDescent="0.25">
      <c r="E162" s="5"/>
    </row>
    <row r="163" spans="5:5" x14ac:dyDescent="0.25">
      <c r="E163" s="5"/>
    </row>
    <row r="164" spans="5:5" x14ac:dyDescent="0.25">
      <c r="E164" s="5"/>
    </row>
    <row r="165" spans="5:5" x14ac:dyDescent="0.25">
      <c r="E165" s="5"/>
    </row>
    <row r="166" spans="5:5" x14ac:dyDescent="0.25">
      <c r="E166" s="5"/>
    </row>
    <row r="167" spans="5:5" x14ac:dyDescent="0.25">
      <c r="E167" s="5"/>
    </row>
    <row r="168" spans="5:5" x14ac:dyDescent="0.25">
      <c r="E168" s="5"/>
    </row>
    <row r="169" spans="5:5" x14ac:dyDescent="0.25">
      <c r="E169" s="5"/>
    </row>
    <row r="170" spans="5:5" x14ac:dyDescent="0.25">
      <c r="E170" s="5"/>
    </row>
    <row r="171" spans="5:5" x14ac:dyDescent="0.25">
      <c r="E171" s="5"/>
    </row>
    <row r="172" spans="5:5" x14ac:dyDescent="0.25">
      <c r="E172" s="5"/>
    </row>
    <row r="173" spans="5:5" x14ac:dyDescent="0.25">
      <c r="E173" s="5"/>
    </row>
    <row r="174" spans="5:5" x14ac:dyDescent="0.25">
      <c r="E174" s="5"/>
    </row>
    <row r="175" spans="5:5" x14ac:dyDescent="0.25">
      <c r="E175" s="5"/>
    </row>
    <row r="176" spans="5:5" x14ac:dyDescent="0.25">
      <c r="E176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16EB-1D21-4E7E-9A29-BD466C104F0E}">
  <dimension ref="A1:Q147"/>
  <sheetViews>
    <sheetView tabSelected="1" workbookViewId="0"/>
  </sheetViews>
  <sheetFormatPr defaultRowHeight="13.2" x14ac:dyDescent="0.25"/>
  <cols>
    <col min="1" max="1" width="40.6640625" style="4" customWidth="1"/>
    <col min="2" max="2" width="7.33203125" style="4" bestFit="1" customWidth="1"/>
    <col min="3" max="3" width="30.77734375" style="4" customWidth="1"/>
    <col min="4" max="9" width="7.77734375" style="10" customWidth="1"/>
    <col min="10" max="10" width="4.77734375" style="1" customWidth="1"/>
    <col min="11" max="16384" width="8.88671875" style="1"/>
  </cols>
  <sheetData>
    <row r="1" spans="1:17" s="2" customFormat="1" x14ac:dyDescent="0.25">
      <c r="A1" s="6" t="s">
        <v>4</v>
      </c>
      <c r="B1" s="3" t="s">
        <v>1</v>
      </c>
      <c r="C1" s="3" t="s">
        <v>2</v>
      </c>
      <c r="D1" s="9" t="s">
        <v>580</v>
      </c>
      <c r="E1" s="9" t="s">
        <v>581</v>
      </c>
      <c r="F1" s="9" t="s">
        <v>582</v>
      </c>
      <c r="G1" s="9" t="s">
        <v>583</v>
      </c>
      <c r="H1" s="9" t="s">
        <v>584</v>
      </c>
      <c r="I1" s="9" t="s">
        <v>585</v>
      </c>
      <c r="K1" s="2" t="s">
        <v>590</v>
      </c>
    </row>
    <row r="2" spans="1:17" x14ac:dyDescent="0.25">
      <c r="A2" s="4" t="s">
        <v>5</v>
      </c>
      <c r="B2" s="4">
        <v>2002</v>
      </c>
      <c r="C2" s="4" t="s">
        <v>7</v>
      </c>
      <c r="D2" s="10">
        <v>0</v>
      </c>
      <c r="E2" s="10">
        <v>0</v>
      </c>
      <c r="F2" s="10">
        <v>0</v>
      </c>
      <c r="G2" s="10">
        <v>0</v>
      </c>
      <c r="H2" s="10">
        <v>1</v>
      </c>
      <c r="I2" s="10">
        <v>1</v>
      </c>
    </row>
    <row r="3" spans="1:17" x14ac:dyDescent="0.25">
      <c r="A3" s="4" t="s">
        <v>9</v>
      </c>
      <c r="B3" s="4">
        <v>2007</v>
      </c>
      <c r="C3" s="4" t="s">
        <v>11</v>
      </c>
      <c r="D3" s="10">
        <v>0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K3" s="1">
        <f>COUNTIF($A$2:$A$146,"&lt;&gt;")</f>
        <v>145</v>
      </c>
      <c r="L3" s="1" t="s">
        <v>580</v>
      </c>
      <c r="M3" s="1" t="s">
        <v>581</v>
      </c>
      <c r="N3" s="1" t="s">
        <v>582</v>
      </c>
      <c r="O3" s="1" t="s">
        <v>583</v>
      </c>
      <c r="P3" s="1" t="s">
        <v>584</v>
      </c>
      <c r="Q3" s="1" t="s">
        <v>585</v>
      </c>
    </row>
    <row r="4" spans="1:17" x14ac:dyDescent="0.25">
      <c r="A4" s="4" t="s">
        <v>13</v>
      </c>
      <c r="B4" s="4">
        <v>2009</v>
      </c>
      <c r="C4" s="4" t="s">
        <v>15</v>
      </c>
      <c r="D4" s="10">
        <v>0</v>
      </c>
      <c r="E4" s="10">
        <v>1</v>
      </c>
      <c r="F4" s="10">
        <v>0</v>
      </c>
      <c r="G4" s="10">
        <v>1</v>
      </c>
      <c r="H4" s="10">
        <v>1</v>
      </c>
      <c r="I4" s="10">
        <v>1</v>
      </c>
      <c r="K4" s="1" t="s">
        <v>580</v>
      </c>
      <c r="L4" s="1" t="s">
        <v>588</v>
      </c>
      <c r="M4" s="1">
        <f>SUMPRODUCT($D$2:$D$146,E$2:E$146)</f>
        <v>0</v>
      </c>
      <c r="N4" s="1">
        <f t="shared" ref="N4:Q4" si="0">SUMPRODUCT($D$2:$D$146,F$2:F$146)</f>
        <v>0</v>
      </c>
      <c r="O4" s="1">
        <f t="shared" si="0"/>
        <v>0</v>
      </c>
      <c r="P4" s="1">
        <f t="shared" si="0"/>
        <v>0</v>
      </c>
      <c r="Q4" s="1">
        <f t="shared" si="0"/>
        <v>0</v>
      </c>
    </row>
    <row r="5" spans="1:17" x14ac:dyDescent="0.25">
      <c r="A5" s="4" t="s">
        <v>17</v>
      </c>
      <c r="B5" s="4">
        <v>2009</v>
      </c>
      <c r="C5" s="4" t="s">
        <v>19</v>
      </c>
      <c r="D5" s="10">
        <v>0</v>
      </c>
      <c r="E5" s="10">
        <v>1</v>
      </c>
      <c r="F5" s="10">
        <v>0</v>
      </c>
      <c r="G5" s="10">
        <v>1</v>
      </c>
      <c r="H5" s="10">
        <v>1</v>
      </c>
      <c r="I5" s="10">
        <v>1</v>
      </c>
      <c r="K5" s="1" t="s">
        <v>581</v>
      </c>
      <c r="L5" s="1" t="s">
        <v>588</v>
      </c>
      <c r="M5" s="1" t="s">
        <v>588</v>
      </c>
      <c r="N5" s="1">
        <f>SUMPRODUCT($E$2:$E$146,F$2:F$146)</f>
        <v>27</v>
      </c>
      <c r="O5" s="1">
        <f t="shared" ref="O5:Q5" si="1">SUMPRODUCT($E$2:$E$146,G$2:G$146)</f>
        <v>45</v>
      </c>
      <c r="P5" s="1">
        <f t="shared" si="1"/>
        <v>63</v>
      </c>
      <c r="Q5" s="1">
        <f t="shared" si="1"/>
        <v>62</v>
      </c>
    </row>
    <row r="6" spans="1:17" x14ac:dyDescent="0.25">
      <c r="A6" s="4" t="s">
        <v>21</v>
      </c>
      <c r="B6" s="4">
        <v>2009</v>
      </c>
      <c r="C6" s="4" t="s">
        <v>23</v>
      </c>
      <c r="D6" s="10">
        <v>0</v>
      </c>
      <c r="E6" s="10">
        <v>0</v>
      </c>
      <c r="F6" s="10">
        <v>1</v>
      </c>
      <c r="G6" s="10">
        <v>1</v>
      </c>
      <c r="H6" s="10">
        <v>1</v>
      </c>
      <c r="I6" s="10">
        <v>1</v>
      </c>
      <c r="K6" s="1" t="s">
        <v>582</v>
      </c>
      <c r="L6" s="1" t="s">
        <v>588</v>
      </c>
      <c r="M6" s="1" t="s">
        <v>588</v>
      </c>
      <c r="N6" s="1" t="s">
        <v>588</v>
      </c>
      <c r="O6" s="1">
        <f>SUMPRODUCT($F$2:$F$146,G$2:G$146)</f>
        <v>59</v>
      </c>
      <c r="P6" s="1">
        <f t="shared" ref="P6:Q6" si="2">SUMPRODUCT($F$2:$F$146,H$2:H$146)</f>
        <v>61</v>
      </c>
      <c r="Q6" s="1">
        <f t="shared" si="2"/>
        <v>49</v>
      </c>
    </row>
    <row r="7" spans="1:17" x14ac:dyDescent="0.25">
      <c r="A7" s="4" t="s">
        <v>25</v>
      </c>
      <c r="B7" s="4">
        <v>2009</v>
      </c>
      <c r="C7" s="4" t="s">
        <v>27</v>
      </c>
      <c r="D7" s="10">
        <v>0</v>
      </c>
      <c r="E7" s="10">
        <v>1</v>
      </c>
      <c r="F7" s="10">
        <v>0</v>
      </c>
      <c r="G7" s="10">
        <v>1</v>
      </c>
      <c r="H7" s="10">
        <v>1</v>
      </c>
      <c r="I7" s="10">
        <v>1</v>
      </c>
      <c r="K7" s="1" t="s">
        <v>583</v>
      </c>
      <c r="L7" s="1" t="s">
        <v>588</v>
      </c>
      <c r="M7" s="1" t="s">
        <v>588</v>
      </c>
      <c r="N7" s="1" t="s">
        <v>588</v>
      </c>
      <c r="O7" s="1" t="s">
        <v>588</v>
      </c>
      <c r="P7" s="1">
        <f>SUMPRODUCT($G$2:$G$146,H$2:H$146)</f>
        <v>89</v>
      </c>
      <c r="Q7" s="1">
        <f>SUMPRODUCT($G$2:$G$146,I$2:I$146)</f>
        <v>71</v>
      </c>
    </row>
    <row r="8" spans="1:17" x14ac:dyDescent="0.25">
      <c r="A8" s="4" t="s">
        <v>29</v>
      </c>
      <c r="B8" s="4">
        <v>2009</v>
      </c>
      <c r="C8" s="4" t="s">
        <v>587</v>
      </c>
      <c r="D8" s="10">
        <v>0</v>
      </c>
      <c r="E8" s="10">
        <v>0</v>
      </c>
      <c r="F8" s="10">
        <v>1</v>
      </c>
      <c r="G8" s="10">
        <v>0</v>
      </c>
      <c r="H8" s="10">
        <v>1</v>
      </c>
      <c r="I8" s="10">
        <v>0</v>
      </c>
      <c r="K8" s="1" t="s">
        <v>584</v>
      </c>
      <c r="L8" s="1" t="s">
        <v>588</v>
      </c>
      <c r="M8" s="1" t="s">
        <v>588</v>
      </c>
      <c r="N8" s="1" t="s">
        <v>588</v>
      </c>
      <c r="O8" s="1" t="s">
        <v>588</v>
      </c>
      <c r="P8" s="1" t="s">
        <v>588</v>
      </c>
      <c r="Q8" s="1">
        <f>SUMPRODUCT($H$2:$H$146,I$2:I$146)</f>
        <v>94</v>
      </c>
    </row>
    <row r="9" spans="1:17" x14ac:dyDescent="0.25">
      <c r="A9" s="4" t="s">
        <v>32</v>
      </c>
      <c r="B9" s="4">
        <v>2009</v>
      </c>
      <c r="C9" s="4" t="s">
        <v>34</v>
      </c>
      <c r="D9" s="10">
        <v>0</v>
      </c>
      <c r="E9" s="10">
        <v>0</v>
      </c>
      <c r="F9" s="10">
        <v>0</v>
      </c>
      <c r="G9" s="10">
        <v>1</v>
      </c>
      <c r="H9" s="10">
        <v>1</v>
      </c>
      <c r="I9" s="10">
        <v>0</v>
      </c>
      <c r="K9" s="1" t="s">
        <v>585</v>
      </c>
      <c r="L9" s="1" t="s">
        <v>588</v>
      </c>
      <c r="M9" s="1" t="s">
        <v>588</v>
      </c>
      <c r="N9" s="1" t="s">
        <v>588</v>
      </c>
      <c r="O9" s="1" t="s">
        <v>588</v>
      </c>
      <c r="P9" s="1" t="s">
        <v>588</v>
      </c>
      <c r="Q9" s="1" t="s">
        <v>588</v>
      </c>
    </row>
    <row r="10" spans="1:17" x14ac:dyDescent="0.25">
      <c r="A10" s="4" t="s">
        <v>36</v>
      </c>
      <c r="B10" s="4">
        <v>2010</v>
      </c>
      <c r="C10" s="4" t="s">
        <v>38</v>
      </c>
      <c r="D10" s="10">
        <v>0</v>
      </c>
      <c r="E10" s="10">
        <v>0</v>
      </c>
      <c r="F10" s="10">
        <v>1</v>
      </c>
      <c r="G10" s="10">
        <v>1</v>
      </c>
      <c r="H10" s="10">
        <v>1</v>
      </c>
      <c r="I10" s="10">
        <v>0</v>
      </c>
    </row>
    <row r="11" spans="1:17" x14ac:dyDescent="0.25">
      <c r="A11" s="4" t="s">
        <v>40</v>
      </c>
      <c r="B11" s="4">
        <v>2010</v>
      </c>
      <c r="C11" s="4" t="s">
        <v>42</v>
      </c>
      <c r="D11" s="10">
        <v>0</v>
      </c>
      <c r="E11" s="10">
        <v>1</v>
      </c>
      <c r="F11" s="10">
        <v>0</v>
      </c>
      <c r="G11" s="10">
        <v>0</v>
      </c>
      <c r="H11" s="10">
        <v>1</v>
      </c>
      <c r="I11" s="10">
        <v>0</v>
      </c>
      <c r="K11" s="1">
        <f>1</f>
        <v>1</v>
      </c>
      <c r="L11" s="1" t="s">
        <v>580</v>
      </c>
      <c r="M11" s="1" t="s">
        <v>581</v>
      </c>
      <c r="N11" s="1" t="s">
        <v>582</v>
      </c>
      <c r="O11" s="1" t="s">
        <v>583</v>
      </c>
      <c r="P11" s="1" t="s">
        <v>584</v>
      </c>
      <c r="Q11" s="1" t="s">
        <v>585</v>
      </c>
    </row>
    <row r="12" spans="1:17" x14ac:dyDescent="0.25">
      <c r="A12" s="4" t="s">
        <v>44</v>
      </c>
      <c r="B12" s="4">
        <v>2010</v>
      </c>
      <c r="C12" s="4" t="s">
        <v>46</v>
      </c>
      <c r="D12" s="10">
        <v>0</v>
      </c>
      <c r="E12" s="10">
        <v>0</v>
      </c>
      <c r="F12" s="10">
        <v>0</v>
      </c>
      <c r="G12" s="10">
        <v>1</v>
      </c>
      <c r="H12" s="10">
        <v>1</v>
      </c>
      <c r="I12" s="10">
        <v>1</v>
      </c>
      <c r="K12" s="1" t="s">
        <v>580</v>
      </c>
      <c r="L12" s="1" t="s">
        <v>588</v>
      </c>
      <c r="M12" s="1">
        <f>SUMPRODUCT($D$2:$D$146,E$2:E$146)/COUNTIF($A$2:$A$146,"&lt;&gt;")</f>
        <v>0</v>
      </c>
      <c r="N12" s="1">
        <f>SUMPRODUCT($D$2:$D$146,F$2:F$146)/COUNTIF($A$2:$A$146,"&lt;&gt;")</f>
        <v>0</v>
      </c>
      <c r="O12" s="1">
        <f>SUMPRODUCT($D$2:$D$146,G$2:G$146)/COUNTIF($A$2:$A$146,"&lt;&gt;")</f>
        <v>0</v>
      </c>
      <c r="P12" s="1">
        <f>SUMPRODUCT($D$2:$D$146,H$2:H$146)/COUNTIF($A$2:$A$146,"&lt;&gt;")</f>
        <v>0</v>
      </c>
      <c r="Q12" s="1">
        <f>SUMPRODUCT($D$2:$D$146,I$2:I$146)/COUNTIF($A$2:$A$146,"&lt;&gt;")</f>
        <v>0</v>
      </c>
    </row>
    <row r="13" spans="1:17" x14ac:dyDescent="0.25">
      <c r="A13" s="4" t="s">
        <v>48</v>
      </c>
      <c r="B13" s="4">
        <v>2010</v>
      </c>
      <c r="C13" s="4" t="s">
        <v>50</v>
      </c>
      <c r="D13" s="10">
        <v>0</v>
      </c>
      <c r="E13" s="10">
        <v>0</v>
      </c>
      <c r="F13" s="10">
        <v>1</v>
      </c>
      <c r="G13" s="10">
        <v>1</v>
      </c>
      <c r="H13" s="10">
        <v>1</v>
      </c>
      <c r="I13" s="10">
        <v>1</v>
      </c>
      <c r="K13" s="1" t="s">
        <v>581</v>
      </c>
      <c r="L13" s="1" t="s">
        <v>588</v>
      </c>
      <c r="M13" s="1" t="s">
        <v>588</v>
      </c>
      <c r="N13" s="1">
        <f>SUMPRODUCT($E$2:$E$146,F$2:F$146)/COUNTIF($A$2:$A$146,"&lt;&gt;")</f>
        <v>0.18620689655172415</v>
      </c>
      <c r="O13" s="1">
        <f>SUMPRODUCT($E$2:$E$146,G$2:G$146)/COUNTIF($A$2:$A$146,"&lt;&gt;")</f>
        <v>0.31034482758620691</v>
      </c>
      <c r="P13" s="1">
        <f>SUMPRODUCT($E$2:$E$146,H$2:H$146)/COUNTIF($A$2:$A$146,"&lt;&gt;")</f>
        <v>0.43448275862068964</v>
      </c>
      <c r="Q13" s="1">
        <f>SUMPRODUCT($E$2:$E$146,I$2:I$146)/COUNTIF($A$2:$A$146,"&lt;&gt;")</f>
        <v>0.42758620689655175</v>
      </c>
    </row>
    <row r="14" spans="1:17" x14ac:dyDescent="0.25">
      <c r="A14" s="4" t="s">
        <v>52</v>
      </c>
      <c r="B14" s="4">
        <v>2011</v>
      </c>
      <c r="C14" s="4" t="s">
        <v>54</v>
      </c>
      <c r="D14" s="10">
        <v>0</v>
      </c>
      <c r="E14" s="10">
        <v>0</v>
      </c>
      <c r="F14" s="10">
        <v>0</v>
      </c>
      <c r="G14" s="10">
        <v>1</v>
      </c>
      <c r="H14" s="10">
        <v>1</v>
      </c>
      <c r="I14" s="10">
        <v>0</v>
      </c>
      <c r="K14" s="1" t="s">
        <v>582</v>
      </c>
      <c r="L14" s="1" t="s">
        <v>588</v>
      </c>
      <c r="M14" s="1" t="s">
        <v>588</v>
      </c>
      <c r="N14" s="1" t="s">
        <v>588</v>
      </c>
      <c r="O14" s="1">
        <f>SUMPRODUCT($F$2:$F$146,G$2:G$146)/COUNTIF($A$2:$A$146,"&lt;&gt;")</f>
        <v>0.40689655172413791</v>
      </c>
      <c r="P14" s="1">
        <f>SUMPRODUCT($F$2:$F$146,H$2:H$146)/COUNTIF($A$2:$A$146,"&lt;&gt;")</f>
        <v>0.4206896551724138</v>
      </c>
      <c r="Q14" s="1">
        <f>SUMPRODUCT($F$2:$F$146,I$2:I$146)/COUNTIF($A$2:$A$146,"&lt;&gt;")</f>
        <v>0.33793103448275863</v>
      </c>
    </row>
    <row r="15" spans="1:17" x14ac:dyDescent="0.25">
      <c r="A15" s="4" t="s">
        <v>56</v>
      </c>
      <c r="B15" s="4">
        <v>2011</v>
      </c>
      <c r="C15" s="4" t="s">
        <v>58</v>
      </c>
      <c r="D15" s="10">
        <v>0</v>
      </c>
      <c r="E15" s="10">
        <v>0</v>
      </c>
      <c r="F15" s="10">
        <v>1</v>
      </c>
      <c r="G15" s="10">
        <v>1</v>
      </c>
      <c r="H15" s="10">
        <v>1</v>
      </c>
      <c r="I15" s="10">
        <v>0</v>
      </c>
      <c r="K15" s="1" t="s">
        <v>583</v>
      </c>
      <c r="L15" s="1" t="s">
        <v>588</v>
      </c>
      <c r="M15" s="1" t="s">
        <v>588</v>
      </c>
      <c r="N15" s="1" t="s">
        <v>588</v>
      </c>
      <c r="O15" s="1" t="s">
        <v>588</v>
      </c>
      <c r="P15" s="1">
        <f>SUMPRODUCT($G$2:$G$146,H$2:H$146)/COUNTIF($A$2:$A$146,"&lt;&gt;")</f>
        <v>0.61379310344827587</v>
      </c>
      <c r="Q15" s="1">
        <f>SUMPRODUCT($G$2:$G$146,I$2:I$146)/COUNTIF($A$2:$A$146,"&lt;&gt;")</f>
        <v>0.48965517241379308</v>
      </c>
    </row>
    <row r="16" spans="1:17" x14ac:dyDescent="0.25">
      <c r="A16" s="4" t="s">
        <v>60</v>
      </c>
      <c r="B16" s="4">
        <v>2011</v>
      </c>
      <c r="C16" s="4" t="s">
        <v>62</v>
      </c>
      <c r="D16" s="10">
        <v>0</v>
      </c>
      <c r="E16" s="10">
        <v>1</v>
      </c>
      <c r="F16" s="10">
        <v>0</v>
      </c>
      <c r="G16" s="10">
        <v>1</v>
      </c>
      <c r="H16" s="10">
        <v>1</v>
      </c>
      <c r="I16" s="10">
        <v>1</v>
      </c>
      <c r="K16" s="1" t="s">
        <v>584</v>
      </c>
      <c r="L16" s="1" t="s">
        <v>588</v>
      </c>
      <c r="M16" s="1" t="s">
        <v>588</v>
      </c>
      <c r="N16" s="1" t="s">
        <v>588</v>
      </c>
      <c r="O16" s="1" t="s">
        <v>588</v>
      </c>
      <c r="P16" s="1" t="s">
        <v>588</v>
      </c>
      <c r="Q16" s="1">
        <f>SUMPRODUCT($H$2:$H$146,I$2:I$146)/COUNTIF($A$2:$A$146,"&lt;&gt;")</f>
        <v>0.64827586206896548</v>
      </c>
    </row>
    <row r="17" spans="1:17" x14ac:dyDescent="0.25">
      <c r="A17" s="4" t="s">
        <v>64</v>
      </c>
      <c r="B17" s="4">
        <v>2012</v>
      </c>
      <c r="C17" s="4" t="s">
        <v>66</v>
      </c>
      <c r="D17" s="10">
        <v>0</v>
      </c>
      <c r="E17" s="10">
        <v>1</v>
      </c>
      <c r="F17" s="10">
        <v>0</v>
      </c>
      <c r="G17" s="10">
        <v>0</v>
      </c>
      <c r="H17" s="10">
        <v>0</v>
      </c>
      <c r="I17" s="10">
        <v>1</v>
      </c>
      <c r="K17" s="1" t="s">
        <v>585</v>
      </c>
      <c r="L17" s="1" t="s">
        <v>588</v>
      </c>
      <c r="M17" s="1" t="s">
        <v>588</v>
      </c>
      <c r="N17" s="1" t="s">
        <v>588</v>
      </c>
      <c r="O17" s="1" t="s">
        <v>588</v>
      </c>
      <c r="P17" s="1" t="s">
        <v>588</v>
      </c>
      <c r="Q17" s="1" t="s">
        <v>588</v>
      </c>
    </row>
    <row r="18" spans="1:17" x14ac:dyDescent="0.25">
      <c r="A18" s="4" t="s">
        <v>68</v>
      </c>
      <c r="B18" s="4">
        <v>2012</v>
      </c>
      <c r="C18" s="4" t="s">
        <v>70</v>
      </c>
      <c r="D18" s="10">
        <v>0</v>
      </c>
      <c r="E18" s="10">
        <v>0</v>
      </c>
      <c r="F18" s="10">
        <v>1</v>
      </c>
      <c r="G18" s="10">
        <v>1</v>
      </c>
      <c r="H18" s="10">
        <v>1</v>
      </c>
      <c r="I18" s="10">
        <v>1</v>
      </c>
    </row>
    <row r="19" spans="1:17" x14ac:dyDescent="0.25">
      <c r="A19" s="4" t="s">
        <v>72</v>
      </c>
      <c r="B19" s="4">
        <v>2012</v>
      </c>
      <c r="C19" s="4" t="s">
        <v>74</v>
      </c>
      <c r="D19" s="10">
        <v>0</v>
      </c>
      <c r="E19" s="10">
        <v>1</v>
      </c>
      <c r="F19" s="10">
        <v>0</v>
      </c>
      <c r="G19" s="10">
        <v>0</v>
      </c>
      <c r="H19" s="10">
        <v>1</v>
      </c>
      <c r="I19" s="10">
        <v>1</v>
      </c>
      <c r="K19" s="1" t="s">
        <v>589</v>
      </c>
    </row>
    <row r="20" spans="1:17" x14ac:dyDescent="0.25">
      <c r="A20" s="4" t="s">
        <v>76</v>
      </c>
      <c r="B20" s="4">
        <v>2012</v>
      </c>
      <c r="C20" s="4" t="s">
        <v>78</v>
      </c>
      <c r="D20" s="10">
        <v>0</v>
      </c>
      <c r="E20" s="10">
        <v>0</v>
      </c>
      <c r="F20" s="10">
        <v>1</v>
      </c>
      <c r="G20" s="10">
        <v>1</v>
      </c>
      <c r="H20" s="10">
        <v>1</v>
      </c>
      <c r="I20" s="10">
        <v>1</v>
      </c>
      <c r="K20" s="1" t="s">
        <v>591</v>
      </c>
    </row>
    <row r="21" spans="1:17" x14ac:dyDescent="0.25">
      <c r="A21" s="4" t="s">
        <v>80</v>
      </c>
      <c r="B21" s="4">
        <v>2013</v>
      </c>
      <c r="C21" s="4" t="s">
        <v>82</v>
      </c>
      <c r="D21" s="10">
        <v>0</v>
      </c>
      <c r="E21" s="10">
        <v>0</v>
      </c>
      <c r="F21" s="10">
        <v>0</v>
      </c>
      <c r="G21" s="10">
        <v>1</v>
      </c>
      <c r="H21" s="10">
        <v>0</v>
      </c>
      <c r="I21" s="10">
        <v>0</v>
      </c>
      <c r="K21" s="1" t="s">
        <v>592</v>
      </c>
    </row>
    <row r="22" spans="1:17" x14ac:dyDescent="0.25">
      <c r="A22" s="4" t="s">
        <v>84</v>
      </c>
      <c r="B22" s="4">
        <v>2013</v>
      </c>
      <c r="C22" s="4" t="s">
        <v>86</v>
      </c>
      <c r="D22" s="10">
        <v>0</v>
      </c>
      <c r="E22" s="10">
        <v>0</v>
      </c>
      <c r="F22" s="10">
        <v>0</v>
      </c>
      <c r="G22" s="10">
        <v>0</v>
      </c>
      <c r="H22" s="10">
        <v>1</v>
      </c>
      <c r="I22" s="10">
        <v>1</v>
      </c>
    </row>
    <row r="23" spans="1:17" x14ac:dyDescent="0.25">
      <c r="A23" s="4" t="s">
        <v>88</v>
      </c>
      <c r="B23" s="4">
        <v>2013</v>
      </c>
      <c r="C23" s="4" t="s">
        <v>90</v>
      </c>
      <c r="D23" s="10">
        <v>0</v>
      </c>
      <c r="E23" s="10">
        <v>1</v>
      </c>
      <c r="F23" s="10">
        <v>0</v>
      </c>
      <c r="G23" s="10">
        <v>1</v>
      </c>
      <c r="H23" s="10">
        <v>1</v>
      </c>
      <c r="I23" s="10">
        <v>1</v>
      </c>
    </row>
    <row r="24" spans="1:17" x14ac:dyDescent="0.25">
      <c r="A24" s="4" t="s">
        <v>92</v>
      </c>
      <c r="B24" s="4">
        <v>2013</v>
      </c>
      <c r="C24" s="4" t="s">
        <v>94</v>
      </c>
      <c r="D24" s="10">
        <v>0</v>
      </c>
      <c r="E24" s="10">
        <v>0</v>
      </c>
      <c r="F24" s="10">
        <v>0</v>
      </c>
      <c r="G24" s="10">
        <v>1</v>
      </c>
      <c r="H24" s="10">
        <v>1</v>
      </c>
      <c r="I24" s="10">
        <v>0</v>
      </c>
    </row>
    <row r="25" spans="1:17" x14ac:dyDescent="0.25">
      <c r="A25" s="4" t="s">
        <v>96</v>
      </c>
      <c r="B25" s="4">
        <v>2013</v>
      </c>
      <c r="C25" s="4" t="s">
        <v>98</v>
      </c>
      <c r="D25" s="10">
        <v>0</v>
      </c>
      <c r="E25" s="10">
        <v>0</v>
      </c>
      <c r="F25" s="10">
        <v>0</v>
      </c>
      <c r="G25" s="10">
        <v>0</v>
      </c>
      <c r="H25" s="10">
        <v>1</v>
      </c>
      <c r="I25" s="10">
        <v>1</v>
      </c>
    </row>
    <row r="26" spans="1:17" x14ac:dyDescent="0.25">
      <c r="A26" s="4" t="s">
        <v>100</v>
      </c>
      <c r="B26" s="4">
        <v>2013</v>
      </c>
      <c r="C26" s="4" t="s">
        <v>102</v>
      </c>
      <c r="D26" s="10">
        <v>0</v>
      </c>
      <c r="E26" s="10">
        <v>0</v>
      </c>
      <c r="F26" s="10">
        <v>1</v>
      </c>
      <c r="G26" s="10">
        <v>1</v>
      </c>
      <c r="H26" s="10">
        <v>1</v>
      </c>
      <c r="I26" s="10">
        <v>0</v>
      </c>
    </row>
    <row r="27" spans="1:17" x14ac:dyDescent="0.25">
      <c r="A27" s="4" t="s">
        <v>104</v>
      </c>
      <c r="B27" s="4">
        <v>2013</v>
      </c>
      <c r="C27" s="4" t="s">
        <v>106</v>
      </c>
      <c r="D27" s="10">
        <v>0</v>
      </c>
      <c r="E27" s="10">
        <v>0</v>
      </c>
      <c r="F27" s="10">
        <v>0</v>
      </c>
      <c r="G27" s="10">
        <v>1</v>
      </c>
      <c r="H27" s="10">
        <v>1</v>
      </c>
      <c r="I27" s="10">
        <v>0</v>
      </c>
    </row>
    <row r="28" spans="1:17" x14ac:dyDescent="0.25">
      <c r="A28" s="4" t="s">
        <v>108</v>
      </c>
      <c r="B28" s="4">
        <v>2013</v>
      </c>
      <c r="C28" s="4" t="s">
        <v>110</v>
      </c>
      <c r="D28" s="10">
        <v>0</v>
      </c>
      <c r="E28" s="10">
        <v>1</v>
      </c>
      <c r="F28" s="10">
        <v>0</v>
      </c>
      <c r="G28" s="10">
        <v>1</v>
      </c>
      <c r="H28" s="10">
        <v>1</v>
      </c>
      <c r="I28" s="10">
        <v>1</v>
      </c>
    </row>
    <row r="29" spans="1:17" x14ac:dyDescent="0.25">
      <c r="A29" s="4" t="s">
        <v>112</v>
      </c>
      <c r="B29" s="4">
        <v>2013</v>
      </c>
      <c r="C29" s="4" t="s">
        <v>114</v>
      </c>
      <c r="D29" s="10">
        <v>0</v>
      </c>
      <c r="E29" s="10">
        <v>1</v>
      </c>
      <c r="F29" s="10">
        <v>0</v>
      </c>
      <c r="G29" s="10">
        <v>1</v>
      </c>
      <c r="H29" s="10">
        <v>1</v>
      </c>
      <c r="I29" s="10">
        <v>1</v>
      </c>
    </row>
    <row r="30" spans="1:17" x14ac:dyDescent="0.25">
      <c r="A30" s="4" t="s">
        <v>116</v>
      </c>
      <c r="B30" s="4">
        <v>2013</v>
      </c>
      <c r="C30" s="4" t="s">
        <v>118</v>
      </c>
      <c r="D30" s="10">
        <v>0</v>
      </c>
      <c r="E30" s="10">
        <v>0</v>
      </c>
      <c r="F30" s="10">
        <v>0</v>
      </c>
      <c r="G30" s="10">
        <v>1</v>
      </c>
      <c r="H30" s="10">
        <v>0</v>
      </c>
      <c r="I30" s="10">
        <v>0</v>
      </c>
    </row>
    <row r="31" spans="1:17" x14ac:dyDescent="0.25">
      <c r="A31" s="4" t="s">
        <v>120</v>
      </c>
      <c r="B31" s="4">
        <v>2013</v>
      </c>
      <c r="C31" s="4" t="s">
        <v>122</v>
      </c>
      <c r="D31" s="10">
        <v>0</v>
      </c>
      <c r="E31" s="10">
        <v>1</v>
      </c>
      <c r="F31" s="10">
        <v>0</v>
      </c>
      <c r="G31" s="10">
        <v>1</v>
      </c>
      <c r="H31" s="10">
        <v>1</v>
      </c>
      <c r="I31" s="10">
        <v>1</v>
      </c>
    </row>
    <row r="32" spans="1:17" x14ac:dyDescent="0.25">
      <c r="A32" s="4" t="s">
        <v>124</v>
      </c>
      <c r="B32" s="4">
        <v>2013</v>
      </c>
      <c r="C32" s="4" t="s">
        <v>126</v>
      </c>
      <c r="D32" s="10">
        <v>0</v>
      </c>
      <c r="E32" s="10">
        <v>1</v>
      </c>
      <c r="F32" s="10">
        <v>0</v>
      </c>
      <c r="G32" s="10">
        <v>1</v>
      </c>
      <c r="H32" s="10">
        <v>1</v>
      </c>
      <c r="I32" s="10">
        <v>1</v>
      </c>
    </row>
    <row r="33" spans="1:9" x14ac:dyDescent="0.25">
      <c r="A33" s="4" t="s">
        <v>128</v>
      </c>
      <c r="B33" s="4">
        <v>2013</v>
      </c>
      <c r="C33" s="4" t="s">
        <v>130</v>
      </c>
      <c r="D33" s="10">
        <v>0</v>
      </c>
      <c r="E33" s="10">
        <v>0</v>
      </c>
      <c r="F33" s="10">
        <v>0</v>
      </c>
      <c r="G33" s="10">
        <v>1</v>
      </c>
      <c r="H33" s="10">
        <v>1</v>
      </c>
      <c r="I33" s="10">
        <v>0</v>
      </c>
    </row>
    <row r="34" spans="1:9" x14ac:dyDescent="0.25">
      <c r="A34" s="4" t="s">
        <v>132</v>
      </c>
      <c r="B34" s="4">
        <v>2013</v>
      </c>
      <c r="C34" s="4" t="s">
        <v>133</v>
      </c>
      <c r="D34" s="10">
        <v>0</v>
      </c>
      <c r="E34" s="10">
        <v>0</v>
      </c>
      <c r="F34" s="10">
        <v>0</v>
      </c>
      <c r="G34" s="10">
        <v>0</v>
      </c>
      <c r="H34" s="10">
        <v>1</v>
      </c>
      <c r="I34" s="10">
        <v>0</v>
      </c>
    </row>
    <row r="35" spans="1:9" x14ac:dyDescent="0.25">
      <c r="A35" s="4" t="s">
        <v>135</v>
      </c>
      <c r="B35" s="4">
        <v>2014</v>
      </c>
      <c r="C35" s="4" t="s">
        <v>137</v>
      </c>
      <c r="D35" s="10">
        <v>0</v>
      </c>
      <c r="E35" s="10">
        <v>0</v>
      </c>
      <c r="F35" s="10">
        <v>0</v>
      </c>
      <c r="G35" s="10">
        <v>0</v>
      </c>
      <c r="H35" s="10">
        <v>1</v>
      </c>
      <c r="I35" s="10">
        <v>1</v>
      </c>
    </row>
    <row r="36" spans="1:9" x14ac:dyDescent="0.25">
      <c r="A36" s="4" t="s">
        <v>139</v>
      </c>
      <c r="B36" s="4">
        <v>2014</v>
      </c>
      <c r="C36" s="4" t="s">
        <v>141</v>
      </c>
      <c r="D36" s="10">
        <v>0</v>
      </c>
      <c r="E36" s="10">
        <v>0</v>
      </c>
      <c r="F36" s="10">
        <v>1</v>
      </c>
      <c r="G36" s="10">
        <v>1</v>
      </c>
      <c r="H36" s="10">
        <v>1</v>
      </c>
      <c r="I36" s="10">
        <v>1</v>
      </c>
    </row>
    <row r="37" spans="1:9" x14ac:dyDescent="0.25">
      <c r="A37" s="4" t="s">
        <v>143</v>
      </c>
      <c r="B37" s="4">
        <v>2014</v>
      </c>
      <c r="C37" s="4" t="s">
        <v>145</v>
      </c>
      <c r="D37" s="10">
        <v>0</v>
      </c>
      <c r="E37" s="10">
        <v>0</v>
      </c>
      <c r="F37" s="10">
        <v>1</v>
      </c>
      <c r="G37" s="10">
        <v>1</v>
      </c>
      <c r="H37" s="10">
        <v>1</v>
      </c>
      <c r="I37" s="10">
        <v>1</v>
      </c>
    </row>
    <row r="38" spans="1:9" x14ac:dyDescent="0.25">
      <c r="A38" s="4" t="s">
        <v>147</v>
      </c>
      <c r="B38" s="4">
        <v>2014</v>
      </c>
      <c r="C38" s="4" t="s">
        <v>149</v>
      </c>
      <c r="D38" s="10">
        <v>0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</row>
    <row r="39" spans="1:9" x14ac:dyDescent="0.25">
      <c r="A39" s="4" t="s">
        <v>151</v>
      </c>
      <c r="B39" s="4">
        <v>2015</v>
      </c>
      <c r="C39" s="4" t="s">
        <v>153</v>
      </c>
      <c r="D39" s="10">
        <v>0</v>
      </c>
      <c r="E39" s="10">
        <v>0</v>
      </c>
      <c r="F39" s="10">
        <v>0</v>
      </c>
      <c r="G39" s="10">
        <v>1</v>
      </c>
      <c r="H39" s="10">
        <v>0</v>
      </c>
      <c r="I39" s="10">
        <v>0</v>
      </c>
    </row>
    <row r="40" spans="1:9" x14ac:dyDescent="0.25">
      <c r="A40" s="4" t="s">
        <v>155</v>
      </c>
      <c r="B40" s="4">
        <v>2015</v>
      </c>
      <c r="C40" s="4" t="s">
        <v>157</v>
      </c>
      <c r="D40" s="10">
        <v>0</v>
      </c>
      <c r="E40" s="10">
        <v>1</v>
      </c>
      <c r="F40" s="10">
        <v>0</v>
      </c>
      <c r="G40" s="10">
        <v>0</v>
      </c>
      <c r="H40" s="10">
        <v>1</v>
      </c>
      <c r="I40" s="10">
        <v>1</v>
      </c>
    </row>
    <row r="41" spans="1:9" x14ac:dyDescent="0.25">
      <c r="A41" s="4" t="s">
        <v>159</v>
      </c>
      <c r="B41" s="4">
        <v>2015</v>
      </c>
      <c r="C41" s="4" t="s">
        <v>161</v>
      </c>
      <c r="D41" s="10">
        <v>0</v>
      </c>
      <c r="E41" s="10">
        <v>0</v>
      </c>
      <c r="F41" s="10">
        <v>1</v>
      </c>
      <c r="G41" s="10">
        <v>1</v>
      </c>
      <c r="H41" s="10">
        <v>1</v>
      </c>
      <c r="I41" s="10">
        <v>1</v>
      </c>
    </row>
    <row r="42" spans="1:9" x14ac:dyDescent="0.25">
      <c r="A42" s="4" t="s">
        <v>163</v>
      </c>
      <c r="B42" s="4">
        <v>2015</v>
      </c>
      <c r="C42" s="4" t="s">
        <v>164</v>
      </c>
      <c r="D42" s="10">
        <v>0</v>
      </c>
      <c r="E42" s="10">
        <v>0</v>
      </c>
      <c r="F42" s="10">
        <v>0</v>
      </c>
      <c r="G42" s="10">
        <v>1</v>
      </c>
      <c r="H42" s="10">
        <v>1</v>
      </c>
      <c r="I42" s="10">
        <v>1</v>
      </c>
    </row>
    <row r="43" spans="1:9" x14ac:dyDescent="0.25">
      <c r="A43" s="4" t="s">
        <v>166</v>
      </c>
      <c r="B43" s="4">
        <v>2015</v>
      </c>
      <c r="C43" s="4" t="s">
        <v>168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1</v>
      </c>
    </row>
    <row r="44" spans="1:9" x14ac:dyDescent="0.25">
      <c r="A44" s="4" t="s">
        <v>170</v>
      </c>
      <c r="B44" s="4">
        <v>2015</v>
      </c>
      <c r="C44" s="4" t="s">
        <v>172</v>
      </c>
      <c r="D44" s="10">
        <v>0</v>
      </c>
      <c r="E44" s="10">
        <v>0</v>
      </c>
      <c r="F44" s="10">
        <v>1</v>
      </c>
      <c r="G44" s="10">
        <v>1</v>
      </c>
      <c r="H44" s="10">
        <v>1</v>
      </c>
      <c r="I44" s="10">
        <v>0</v>
      </c>
    </row>
    <row r="45" spans="1:9" x14ac:dyDescent="0.25">
      <c r="A45" s="4" t="s">
        <v>174</v>
      </c>
      <c r="B45" s="4">
        <v>2015</v>
      </c>
      <c r="C45" s="4" t="s">
        <v>176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1</v>
      </c>
    </row>
    <row r="46" spans="1:9" x14ac:dyDescent="0.25">
      <c r="A46" s="4" t="s">
        <v>178</v>
      </c>
      <c r="B46" s="4">
        <v>2015</v>
      </c>
      <c r="C46" s="4" t="s">
        <v>180</v>
      </c>
      <c r="D46" s="10">
        <v>0</v>
      </c>
      <c r="E46" s="10">
        <v>0</v>
      </c>
      <c r="F46" s="10">
        <v>0</v>
      </c>
      <c r="G46" s="10">
        <v>1</v>
      </c>
      <c r="H46" s="10">
        <v>0</v>
      </c>
      <c r="I46" s="10">
        <v>1</v>
      </c>
    </row>
    <row r="47" spans="1:9" x14ac:dyDescent="0.25">
      <c r="A47" s="4" t="s">
        <v>182</v>
      </c>
      <c r="B47" s="4">
        <v>2015</v>
      </c>
      <c r="C47" s="4" t="s">
        <v>184</v>
      </c>
      <c r="D47" s="10">
        <v>0</v>
      </c>
      <c r="E47" s="10">
        <v>0</v>
      </c>
      <c r="F47" s="10">
        <v>0</v>
      </c>
      <c r="G47" s="10">
        <v>1</v>
      </c>
      <c r="H47" s="10">
        <v>1</v>
      </c>
      <c r="I47" s="10">
        <v>1</v>
      </c>
    </row>
    <row r="48" spans="1:9" x14ac:dyDescent="0.25">
      <c r="A48" s="4" t="s">
        <v>186</v>
      </c>
      <c r="B48" s="4">
        <v>2015</v>
      </c>
      <c r="C48" s="4" t="s">
        <v>188</v>
      </c>
      <c r="D48" s="10">
        <v>0</v>
      </c>
      <c r="E48" s="10">
        <v>0</v>
      </c>
      <c r="F48" s="10">
        <v>1</v>
      </c>
      <c r="G48" s="10">
        <v>1</v>
      </c>
      <c r="H48" s="10">
        <v>1</v>
      </c>
      <c r="I48" s="10">
        <v>1</v>
      </c>
    </row>
    <row r="49" spans="1:9" x14ac:dyDescent="0.25">
      <c r="A49" s="4" t="s">
        <v>190</v>
      </c>
      <c r="B49" s="4">
        <v>2016</v>
      </c>
      <c r="C49" s="4" t="s">
        <v>192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1</v>
      </c>
    </row>
    <row r="50" spans="1:9" x14ac:dyDescent="0.25">
      <c r="A50" s="4" t="s">
        <v>194</v>
      </c>
      <c r="B50" s="4">
        <v>2016</v>
      </c>
      <c r="C50" s="4" t="s">
        <v>196</v>
      </c>
      <c r="D50" s="10">
        <v>0</v>
      </c>
      <c r="E50" s="10">
        <v>1</v>
      </c>
      <c r="F50" s="10">
        <v>0</v>
      </c>
      <c r="G50" s="10">
        <v>1</v>
      </c>
      <c r="H50" s="10">
        <v>1</v>
      </c>
      <c r="I50" s="10">
        <v>1</v>
      </c>
    </row>
    <row r="51" spans="1:9" x14ac:dyDescent="0.25">
      <c r="A51" s="4" t="s">
        <v>198</v>
      </c>
      <c r="B51" s="4">
        <v>2016</v>
      </c>
      <c r="C51" s="4" t="s">
        <v>200</v>
      </c>
      <c r="D51" s="10">
        <v>0</v>
      </c>
      <c r="E51" s="10">
        <v>0</v>
      </c>
      <c r="F51" s="10">
        <v>1</v>
      </c>
      <c r="G51" s="10">
        <v>1</v>
      </c>
      <c r="H51" s="10">
        <v>1</v>
      </c>
      <c r="I51" s="10">
        <v>1</v>
      </c>
    </row>
    <row r="52" spans="1:9" x14ac:dyDescent="0.25">
      <c r="A52" s="4" t="s">
        <v>202</v>
      </c>
      <c r="B52" s="4">
        <v>2016</v>
      </c>
      <c r="C52" s="4" t="s">
        <v>204</v>
      </c>
      <c r="D52" s="10">
        <v>0</v>
      </c>
      <c r="E52" s="10">
        <v>0</v>
      </c>
      <c r="F52" s="10">
        <v>1</v>
      </c>
      <c r="G52" s="10">
        <v>1</v>
      </c>
      <c r="H52" s="10">
        <v>1</v>
      </c>
      <c r="I52" s="10">
        <v>1</v>
      </c>
    </row>
    <row r="53" spans="1:9" x14ac:dyDescent="0.25">
      <c r="A53" s="4" t="s">
        <v>206</v>
      </c>
      <c r="B53" s="4">
        <v>2016</v>
      </c>
      <c r="C53" s="4" t="s">
        <v>208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1</v>
      </c>
    </row>
    <row r="54" spans="1:9" x14ac:dyDescent="0.25">
      <c r="A54" s="4" t="s">
        <v>210</v>
      </c>
      <c r="B54" s="4">
        <v>2016</v>
      </c>
      <c r="C54" s="4" t="s">
        <v>212</v>
      </c>
      <c r="D54" s="10">
        <v>0</v>
      </c>
      <c r="E54" s="10">
        <v>1</v>
      </c>
      <c r="F54" s="10">
        <v>0</v>
      </c>
      <c r="G54" s="10">
        <v>1</v>
      </c>
      <c r="H54" s="10">
        <v>1</v>
      </c>
      <c r="I54" s="10">
        <v>1</v>
      </c>
    </row>
    <row r="55" spans="1:9" x14ac:dyDescent="0.25">
      <c r="A55" s="4" t="s">
        <v>214</v>
      </c>
      <c r="B55" s="4">
        <v>2016</v>
      </c>
      <c r="C55" s="4" t="s">
        <v>216</v>
      </c>
      <c r="D55" s="10">
        <v>0</v>
      </c>
      <c r="E55" s="10">
        <v>0</v>
      </c>
      <c r="F55" s="10">
        <v>1</v>
      </c>
      <c r="G55" s="10">
        <v>1</v>
      </c>
      <c r="H55" s="10">
        <v>1</v>
      </c>
      <c r="I55" s="10">
        <v>1</v>
      </c>
    </row>
    <row r="56" spans="1:9" x14ac:dyDescent="0.25">
      <c r="A56" s="4" t="s">
        <v>218</v>
      </c>
      <c r="B56" s="4">
        <v>2016</v>
      </c>
      <c r="C56" s="4" t="s">
        <v>220</v>
      </c>
      <c r="D56" s="10">
        <v>0</v>
      </c>
      <c r="E56" s="10">
        <v>0</v>
      </c>
      <c r="F56" s="10">
        <v>0</v>
      </c>
      <c r="G56" s="10">
        <v>1</v>
      </c>
      <c r="H56" s="10">
        <v>1</v>
      </c>
      <c r="I56" s="10">
        <v>1</v>
      </c>
    </row>
    <row r="57" spans="1:9" x14ac:dyDescent="0.25">
      <c r="A57" s="4" t="s">
        <v>222</v>
      </c>
      <c r="B57" s="4">
        <v>2016</v>
      </c>
      <c r="C57" s="4" t="s">
        <v>224</v>
      </c>
      <c r="D57" s="10">
        <v>0</v>
      </c>
      <c r="E57" s="10">
        <v>1</v>
      </c>
      <c r="F57" s="10">
        <v>0</v>
      </c>
      <c r="G57" s="10">
        <v>1</v>
      </c>
      <c r="H57" s="10">
        <v>1</v>
      </c>
      <c r="I57" s="10">
        <v>1</v>
      </c>
    </row>
    <row r="58" spans="1:9" x14ac:dyDescent="0.25">
      <c r="A58" s="4" t="s">
        <v>226</v>
      </c>
      <c r="B58" s="4">
        <v>2016</v>
      </c>
      <c r="C58" s="4" t="s">
        <v>228</v>
      </c>
      <c r="D58" s="10">
        <v>0</v>
      </c>
      <c r="E58" s="10">
        <v>0</v>
      </c>
      <c r="F58" s="10">
        <v>1</v>
      </c>
      <c r="G58" s="10">
        <v>1</v>
      </c>
      <c r="H58" s="10">
        <v>1</v>
      </c>
      <c r="I58" s="10">
        <v>0</v>
      </c>
    </row>
    <row r="59" spans="1:9" x14ac:dyDescent="0.25">
      <c r="A59" s="4" t="s">
        <v>230</v>
      </c>
      <c r="B59" s="4">
        <v>2017</v>
      </c>
      <c r="C59" s="4" t="s">
        <v>231</v>
      </c>
      <c r="D59" s="10">
        <v>0</v>
      </c>
      <c r="E59" s="10">
        <v>1</v>
      </c>
      <c r="F59" s="10">
        <v>0</v>
      </c>
      <c r="G59" s="10">
        <v>1</v>
      </c>
      <c r="H59" s="10">
        <v>1</v>
      </c>
      <c r="I59" s="10">
        <v>1</v>
      </c>
    </row>
    <row r="60" spans="1:9" x14ac:dyDescent="0.25">
      <c r="A60" s="4" t="s">
        <v>233</v>
      </c>
      <c r="B60" s="4">
        <v>2017</v>
      </c>
      <c r="C60" s="4" t="s">
        <v>235</v>
      </c>
      <c r="D60" s="10">
        <v>0</v>
      </c>
      <c r="E60" s="10">
        <v>0</v>
      </c>
      <c r="F60" s="10">
        <v>1</v>
      </c>
      <c r="G60" s="10">
        <v>1</v>
      </c>
      <c r="H60" s="10">
        <v>1</v>
      </c>
      <c r="I60" s="10">
        <v>1</v>
      </c>
    </row>
    <row r="61" spans="1:9" x14ac:dyDescent="0.25">
      <c r="A61" s="4" t="s">
        <v>237</v>
      </c>
      <c r="B61" s="4">
        <v>2017</v>
      </c>
      <c r="C61" s="4" t="s">
        <v>239</v>
      </c>
      <c r="D61" s="10">
        <v>0</v>
      </c>
      <c r="E61" s="10">
        <v>0</v>
      </c>
      <c r="F61" s="10">
        <v>1</v>
      </c>
      <c r="G61" s="10">
        <v>1</v>
      </c>
      <c r="H61" s="10">
        <v>0</v>
      </c>
      <c r="I61" s="10">
        <v>0</v>
      </c>
    </row>
    <row r="62" spans="1:9" x14ac:dyDescent="0.25">
      <c r="A62" s="4" t="s">
        <v>241</v>
      </c>
      <c r="B62" s="4">
        <v>2017</v>
      </c>
      <c r="C62" s="4" t="s">
        <v>243</v>
      </c>
      <c r="D62" s="10">
        <v>0</v>
      </c>
      <c r="E62" s="10">
        <v>0</v>
      </c>
      <c r="F62" s="10">
        <v>0</v>
      </c>
      <c r="G62" s="10">
        <v>0</v>
      </c>
      <c r="H62" s="10">
        <v>1</v>
      </c>
      <c r="I62" s="10">
        <v>1</v>
      </c>
    </row>
    <row r="63" spans="1:9" x14ac:dyDescent="0.25">
      <c r="A63" s="4" t="s">
        <v>245</v>
      </c>
      <c r="B63" s="4">
        <v>2017</v>
      </c>
      <c r="C63" s="4" t="s">
        <v>247</v>
      </c>
      <c r="D63" s="10">
        <v>0</v>
      </c>
      <c r="E63" s="10">
        <v>0</v>
      </c>
      <c r="F63" s="10">
        <v>0</v>
      </c>
      <c r="G63" s="10">
        <v>1</v>
      </c>
      <c r="H63" s="10">
        <v>1</v>
      </c>
      <c r="I63" s="10">
        <v>1</v>
      </c>
    </row>
    <row r="64" spans="1:9" x14ac:dyDescent="0.25">
      <c r="A64" s="4" t="s">
        <v>249</v>
      </c>
      <c r="B64" s="4">
        <v>2017</v>
      </c>
      <c r="C64" s="4" t="s">
        <v>251</v>
      </c>
      <c r="D64" s="10">
        <v>0</v>
      </c>
      <c r="E64" s="10">
        <v>1</v>
      </c>
      <c r="F64" s="10">
        <v>1</v>
      </c>
      <c r="G64" s="10">
        <v>1</v>
      </c>
      <c r="H64" s="10">
        <v>1</v>
      </c>
      <c r="I64" s="10">
        <v>1</v>
      </c>
    </row>
    <row r="65" spans="1:9" x14ac:dyDescent="0.25">
      <c r="A65" s="4" t="s">
        <v>253</v>
      </c>
      <c r="B65" s="4">
        <v>2017</v>
      </c>
      <c r="C65" s="4" t="s">
        <v>255</v>
      </c>
      <c r="D65" s="10">
        <v>0</v>
      </c>
      <c r="E65" s="10">
        <v>0</v>
      </c>
      <c r="F65" s="10">
        <v>0</v>
      </c>
      <c r="G65" s="10">
        <v>1</v>
      </c>
      <c r="H65" s="10">
        <v>1</v>
      </c>
      <c r="I65" s="10">
        <v>0</v>
      </c>
    </row>
    <row r="66" spans="1:9" x14ac:dyDescent="0.25">
      <c r="A66" s="4" t="s">
        <v>257</v>
      </c>
      <c r="B66" s="4">
        <v>2017</v>
      </c>
      <c r="C66" s="4" t="s">
        <v>259</v>
      </c>
      <c r="D66" s="10">
        <v>0</v>
      </c>
      <c r="E66" s="10">
        <v>0</v>
      </c>
      <c r="F66" s="10">
        <v>1</v>
      </c>
      <c r="G66" s="10">
        <v>1</v>
      </c>
      <c r="H66" s="10">
        <v>0</v>
      </c>
      <c r="I66" s="10">
        <v>0</v>
      </c>
    </row>
    <row r="67" spans="1:9" x14ac:dyDescent="0.25">
      <c r="A67" s="4" t="s">
        <v>261</v>
      </c>
      <c r="B67" s="4">
        <v>2018</v>
      </c>
      <c r="C67" s="4" t="s">
        <v>263</v>
      </c>
      <c r="D67" s="10">
        <v>0</v>
      </c>
      <c r="E67" s="10">
        <v>0</v>
      </c>
      <c r="F67" s="10">
        <v>0</v>
      </c>
      <c r="G67" s="10">
        <v>1</v>
      </c>
      <c r="H67" s="10">
        <v>0</v>
      </c>
      <c r="I67" s="10">
        <v>1</v>
      </c>
    </row>
    <row r="68" spans="1:9" x14ac:dyDescent="0.25">
      <c r="A68" s="4" t="s">
        <v>265</v>
      </c>
      <c r="B68" s="4">
        <v>2018</v>
      </c>
      <c r="C68" s="4" t="s">
        <v>267</v>
      </c>
      <c r="D68" s="10">
        <v>0</v>
      </c>
      <c r="E68" s="10">
        <v>1</v>
      </c>
      <c r="F68" s="10">
        <v>0</v>
      </c>
      <c r="G68" s="10">
        <v>1</v>
      </c>
      <c r="H68" s="10">
        <v>1</v>
      </c>
      <c r="I68" s="10">
        <v>1</v>
      </c>
    </row>
    <row r="69" spans="1:9" x14ac:dyDescent="0.25">
      <c r="A69" s="4" t="s">
        <v>269</v>
      </c>
      <c r="B69" s="4">
        <v>2018</v>
      </c>
      <c r="C69" s="4" t="s">
        <v>271</v>
      </c>
      <c r="D69" s="10">
        <v>0</v>
      </c>
      <c r="E69" s="10">
        <v>1</v>
      </c>
      <c r="F69" s="10">
        <v>1</v>
      </c>
      <c r="G69" s="10">
        <v>1</v>
      </c>
      <c r="H69" s="10">
        <v>1</v>
      </c>
      <c r="I69" s="10">
        <v>1</v>
      </c>
    </row>
    <row r="70" spans="1:9" x14ac:dyDescent="0.25">
      <c r="A70" s="4" t="s">
        <v>273</v>
      </c>
      <c r="B70" s="4">
        <v>2018</v>
      </c>
      <c r="C70" s="4" t="s">
        <v>275</v>
      </c>
      <c r="D70" s="10">
        <v>0</v>
      </c>
      <c r="E70" s="10">
        <v>1</v>
      </c>
      <c r="F70" s="10">
        <v>1</v>
      </c>
      <c r="G70" s="10">
        <v>1</v>
      </c>
      <c r="H70" s="10">
        <v>1</v>
      </c>
      <c r="I70" s="10">
        <v>1</v>
      </c>
    </row>
    <row r="71" spans="1:9" x14ac:dyDescent="0.25">
      <c r="A71" s="4" t="s">
        <v>277</v>
      </c>
      <c r="B71" s="4">
        <v>2018</v>
      </c>
      <c r="C71" s="4" t="s">
        <v>279</v>
      </c>
      <c r="D71" s="10">
        <v>0</v>
      </c>
      <c r="E71" s="10">
        <v>1</v>
      </c>
      <c r="F71" s="10">
        <v>1</v>
      </c>
      <c r="G71" s="10">
        <v>1</v>
      </c>
      <c r="H71" s="10">
        <v>1</v>
      </c>
      <c r="I71" s="10">
        <v>1</v>
      </c>
    </row>
    <row r="72" spans="1:9" x14ac:dyDescent="0.25">
      <c r="A72" s="4" t="s">
        <v>281</v>
      </c>
      <c r="B72" s="4">
        <v>2018</v>
      </c>
      <c r="C72" s="4" t="s">
        <v>283</v>
      </c>
      <c r="D72" s="10">
        <v>0</v>
      </c>
      <c r="E72" s="10">
        <v>0</v>
      </c>
      <c r="F72" s="10">
        <v>1</v>
      </c>
      <c r="G72" s="10">
        <v>0</v>
      </c>
      <c r="H72" s="10">
        <v>1</v>
      </c>
      <c r="I72" s="10">
        <v>1</v>
      </c>
    </row>
    <row r="73" spans="1:9" x14ac:dyDescent="0.25">
      <c r="A73" s="4" t="s">
        <v>285</v>
      </c>
      <c r="B73" s="4">
        <v>2018</v>
      </c>
      <c r="C73" s="4" t="s">
        <v>287</v>
      </c>
      <c r="D73" s="10">
        <v>0</v>
      </c>
      <c r="E73" s="10">
        <v>0</v>
      </c>
      <c r="F73" s="10">
        <v>1</v>
      </c>
      <c r="G73" s="10">
        <v>1</v>
      </c>
      <c r="H73" s="10">
        <v>1</v>
      </c>
      <c r="I73" s="10">
        <v>0</v>
      </c>
    </row>
    <row r="74" spans="1:9" x14ac:dyDescent="0.25">
      <c r="A74" s="4" t="s">
        <v>289</v>
      </c>
      <c r="B74" s="4">
        <v>2018</v>
      </c>
      <c r="C74" s="4" t="s">
        <v>291</v>
      </c>
      <c r="D74" s="10">
        <v>0</v>
      </c>
      <c r="E74" s="10">
        <v>0</v>
      </c>
      <c r="F74" s="10">
        <v>0</v>
      </c>
      <c r="G74" s="10">
        <v>0</v>
      </c>
      <c r="H74" s="10">
        <v>1</v>
      </c>
      <c r="I74" s="10">
        <v>0</v>
      </c>
    </row>
    <row r="75" spans="1:9" x14ac:dyDescent="0.25">
      <c r="A75" s="4" t="s">
        <v>293</v>
      </c>
      <c r="B75" s="4">
        <v>2018</v>
      </c>
      <c r="C75" s="4" t="s">
        <v>295</v>
      </c>
      <c r="D75" s="10">
        <v>0</v>
      </c>
      <c r="E75" s="10">
        <v>1</v>
      </c>
      <c r="F75" s="10">
        <v>1</v>
      </c>
      <c r="G75" s="10">
        <v>1</v>
      </c>
      <c r="H75" s="10">
        <v>1</v>
      </c>
      <c r="I75" s="10">
        <v>1</v>
      </c>
    </row>
    <row r="76" spans="1:9" x14ac:dyDescent="0.25">
      <c r="A76" s="4" t="s">
        <v>297</v>
      </c>
      <c r="B76" s="4">
        <v>2018</v>
      </c>
      <c r="C76" s="4" t="s">
        <v>299</v>
      </c>
      <c r="D76" s="10">
        <v>0</v>
      </c>
      <c r="E76" s="10">
        <v>0</v>
      </c>
      <c r="F76" s="10">
        <v>1</v>
      </c>
      <c r="G76" s="10">
        <v>1</v>
      </c>
      <c r="H76" s="10">
        <v>1</v>
      </c>
      <c r="I76" s="10">
        <v>1</v>
      </c>
    </row>
    <row r="77" spans="1:9" x14ac:dyDescent="0.25">
      <c r="A77" s="4" t="s">
        <v>301</v>
      </c>
      <c r="B77" s="4">
        <v>2018</v>
      </c>
      <c r="C77" s="4" t="s">
        <v>303</v>
      </c>
      <c r="D77" s="10">
        <v>0</v>
      </c>
      <c r="E77" s="10">
        <v>0</v>
      </c>
      <c r="F77" s="10">
        <v>0</v>
      </c>
      <c r="G77" s="10">
        <v>0</v>
      </c>
      <c r="H77" s="10">
        <v>1</v>
      </c>
      <c r="I77" s="10">
        <v>0</v>
      </c>
    </row>
    <row r="78" spans="1:9" x14ac:dyDescent="0.25">
      <c r="A78" s="4" t="s">
        <v>305</v>
      </c>
      <c r="B78" s="4">
        <v>2018</v>
      </c>
      <c r="C78" s="4" t="s">
        <v>307</v>
      </c>
      <c r="D78" s="10">
        <v>0</v>
      </c>
      <c r="E78" s="10">
        <v>1</v>
      </c>
      <c r="F78" s="10">
        <v>1</v>
      </c>
      <c r="G78" s="10">
        <v>1</v>
      </c>
      <c r="H78" s="10">
        <v>1</v>
      </c>
      <c r="I78" s="10">
        <v>1</v>
      </c>
    </row>
    <row r="79" spans="1:9" x14ac:dyDescent="0.25">
      <c r="A79" s="4" t="s">
        <v>309</v>
      </c>
      <c r="B79" s="4">
        <v>2018</v>
      </c>
      <c r="C79" s="4" t="s">
        <v>311</v>
      </c>
      <c r="D79" s="10">
        <v>0</v>
      </c>
      <c r="E79" s="10">
        <v>0</v>
      </c>
      <c r="F79" s="10">
        <v>1</v>
      </c>
      <c r="G79" s="10">
        <v>0</v>
      </c>
      <c r="H79" s="10">
        <v>1</v>
      </c>
      <c r="I79" s="10">
        <v>1</v>
      </c>
    </row>
    <row r="80" spans="1:9" x14ac:dyDescent="0.25">
      <c r="A80" s="4" t="s">
        <v>313</v>
      </c>
      <c r="B80" s="4">
        <v>2018</v>
      </c>
      <c r="C80" s="4" t="s">
        <v>315</v>
      </c>
      <c r="D80" s="10">
        <v>0</v>
      </c>
      <c r="E80" s="10">
        <v>0</v>
      </c>
      <c r="F80" s="10">
        <v>1</v>
      </c>
      <c r="G80" s="10">
        <v>0</v>
      </c>
      <c r="H80" s="10">
        <v>1</v>
      </c>
      <c r="I80" s="10">
        <v>1</v>
      </c>
    </row>
    <row r="81" spans="1:9" x14ac:dyDescent="0.25">
      <c r="A81" s="4" t="s">
        <v>317</v>
      </c>
      <c r="B81" s="4">
        <v>2018</v>
      </c>
      <c r="C81" s="4" t="s">
        <v>319</v>
      </c>
      <c r="D81" s="10">
        <v>0</v>
      </c>
      <c r="E81" s="10">
        <v>1</v>
      </c>
      <c r="F81" s="10">
        <v>1</v>
      </c>
      <c r="G81" s="10">
        <v>1</v>
      </c>
      <c r="H81" s="10">
        <v>1</v>
      </c>
      <c r="I81" s="10">
        <v>1</v>
      </c>
    </row>
    <row r="82" spans="1:9" x14ac:dyDescent="0.25">
      <c r="A82" s="4" t="s">
        <v>321</v>
      </c>
      <c r="B82" s="4">
        <v>2018</v>
      </c>
      <c r="C82" s="4" t="s">
        <v>323</v>
      </c>
      <c r="D82" s="10">
        <v>0</v>
      </c>
      <c r="E82" s="10">
        <v>1</v>
      </c>
      <c r="F82" s="10">
        <v>0</v>
      </c>
      <c r="G82" s="10">
        <v>1</v>
      </c>
      <c r="H82" s="10">
        <v>1</v>
      </c>
      <c r="I82" s="10">
        <v>1</v>
      </c>
    </row>
    <row r="83" spans="1:9" x14ac:dyDescent="0.25">
      <c r="A83" s="4" t="s">
        <v>325</v>
      </c>
      <c r="B83" s="4">
        <v>2018</v>
      </c>
      <c r="C83" s="4" t="s">
        <v>327</v>
      </c>
      <c r="D83" s="10">
        <v>0</v>
      </c>
      <c r="E83" s="10">
        <v>0</v>
      </c>
      <c r="F83" s="10">
        <v>0</v>
      </c>
      <c r="G83" s="10">
        <v>1</v>
      </c>
      <c r="H83" s="10">
        <v>1</v>
      </c>
      <c r="I83" s="10">
        <v>0</v>
      </c>
    </row>
    <row r="84" spans="1:9" x14ac:dyDescent="0.25">
      <c r="A84" s="4" t="s">
        <v>329</v>
      </c>
      <c r="B84" s="4">
        <v>2018</v>
      </c>
      <c r="C84" s="4" t="s">
        <v>331</v>
      </c>
      <c r="D84" s="10">
        <v>0</v>
      </c>
      <c r="E84" s="10">
        <v>1</v>
      </c>
      <c r="F84" s="10">
        <v>1</v>
      </c>
      <c r="G84" s="10">
        <v>1</v>
      </c>
      <c r="H84" s="10">
        <v>1</v>
      </c>
      <c r="I84" s="10">
        <v>1</v>
      </c>
    </row>
    <row r="85" spans="1:9" x14ac:dyDescent="0.25">
      <c r="A85" s="4" t="s">
        <v>333</v>
      </c>
      <c r="B85" s="4">
        <v>2018</v>
      </c>
      <c r="C85" s="4" t="s">
        <v>335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1</v>
      </c>
    </row>
    <row r="86" spans="1:9" x14ac:dyDescent="0.25">
      <c r="A86" s="4" t="s">
        <v>337</v>
      </c>
      <c r="B86" s="4">
        <v>2018</v>
      </c>
      <c r="C86" s="4" t="s">
        <v>339</v>
      </c>
      <c r="D86" s="10">
        <v>0</v>
      </c>
      <c r="E86" s="10">
        <v>0</v>
      </c>
      <c r="F86" s="10">
        <v>0</v>
      </c>
      <c r="G86" s="10">
        <v>1</v>
      </c>
      <c r="H86" s="10">
        <v>0</v>
      </c>
      <c r="I86" s="10">
        <v>0</v>
      </c>
    </row>
    <row r="87" spans="1:9" x14ac:dyDescent="0.25">
      <c r="A87" s="4" t="s">
        <v>341</v>
      </c>
      <c r="B87" s="4">
        <v>2019</v>
      </c>
      <c r="C87" s="4" t="s">
        <v>343</v>
      </c>
      <c r="D87" s="10">
        <v>0</v>
      </c>
      <c r="E87" s="10">
        <v>1</v>
      </c>
      <c r="F87" s="10">
        <v>1</v>
      </c>
      <c r="G87" s="10">
        <v>1</v>
      </c>
      <c r="H87" s="10">
        <v>1</v>
      </c>
      <c r="I87" s="10">
        <v>1</v>
      </c>
    </row>
    <row r="88" spans="1:9" x14ac:dyDescent="0.25">
      <c r="A88" s="4" t="s">
        <v>345</v>
      </c>
      <c r="B88" s="4">
        <v>2019</v>
      </c>
      <c r="C88" s="4" t="s">
        <v>347</v>
      </c>
      <c r="D88" s="10">
        <v>0</v>
      </c>
      <c r="E88" s="10">
        <v>0</v>
      </c>
      <c r="F88" s="10">
        <v>1</v>
      </c>
      <c r="G88" s="10">
        <v>1</v>
      </c>
      <c r="H88" s="10">
        <v>1</v>
      </c>
      <c r="I88" s="10">
        <v>0</v>
      </c>
    </row>
    <row r="89" spans="1:9" x14ac:dyDescent="0.25">
      <c r="A89" s="4" t="s">
        <v>349</v>
      </c>
      <c r="B89" s="4">
        <v>2019</v>
      </c>
      <c r="C89" s="4" t="s">
        <v>351</v>
      </c>
      <c r="D89" s="10">
        <v>0</v>
      </c>
      <c r="E89" s="10">
        <v>1</v>
      </c>
      <c r="F89" s="10">
        <v>0</v>
      </c>
      <c r="G89" s="10">
        <v>0</v>
      </c>
      <c r="H89" s="10">
        <v>1</v>
      </c>
      <c r="I89" s="10">
        <v>1</v>
      </c>
    </row>
    <row r="90" spans="1:9" x14ac:dyDescent="0.25">
      <c r="A90" s="4" t="s">
        <v>353</v>
      </c>
      <c r="B90" s="4">
        <v>2019</v>
      </c>
      <c r="C90" s="4" t="s">
        <v>355</v>
      </c>
      <c r="D90" s="10">
        <v>0</v>
      </c>
      <c r="E90" s="10">
        <v>0</v>
      </c>
      <c r="F90" s="10">
        <v>1</v>
      </c>
      <c r="G90" s="10">
        <v>1</v>
      </c>
      <c r="H90" s="10">
        <v>1</v>
      </c>
      <c r="I90" s="10">
        <v>1</v>
      </c>
    </row>
    <row r="91" spans="1:9" x14ac:dyDescent="0.25">
      <c r="A91" s="4" t="s">
        <v>357</v>
      </c>
      <c r="B91" s="4">
        <v>2019</v>
      </c>
      <c r="C91" s="4" t="s">
        <v>359</v>
      </c>
      <c r="D91" s="10">
        <v>0</v>
      </c>
      <c r="E91" s="10">
        <v>1</v>
      </c>
      <c r="F91" s="10">
        <v>0</v>
      </c>
      <c r="G91" s="10">
        <v>0</v>
      </c>
      <c r="H91" s="10">
        <v>1</v>
      </c>
      <c r="I91" s="10">
        <v>1</v>
      </c>
    </row>
    <row r="92" spans="1:9" x14ac:dyDescent="0.25">
      <c r="A92" s="4" t="s">
        <v>361</v>
      </c>
      <c r="B92" s="4">
        <v>2019</v>
      </c>
      <c r="C92" s="4" t="s">
        <v>363</v>
      </c>
      <c r="D92" s="10">
        <v>0</v>
      </c>
      <c r="E92" s="10">
        <v>1</v>
      </c>
      <c r="F92" s="10">
        <v>0</v>
      </c>
      <c r="G92" s="10">
        <v>1</v>
      </c>
      <c r="H92" s="10">
        <v>1</v>
      </c>
      <c r="I92" s="10">
        <v>1</v>
      </c>
    </row>
    <row r="93" spans="1:9" x14ac:dyDescent="0.25">
      <c r="A93" s="4" t="s">
        <v>365</v>
      </c>
      <c r="B93" s="4">
        <v>2019</v>
      </c>
      <c r="C93" s="4" t="s">
        <v>367</v>
      </c>
      <c r="D93" s="10">
        <v>0</v>
      </c>
      <c r="E93" s="10">
        <v>1</v>
      </c>
      <c r="F93" s="10">
        <v>1</v>
      </c>
      <c r="G93" s="10">
        <v>1</v>
      </c>
      <c r="H93" s="10">
        <v>1</v>
      </c>
      <c r="I93" s="10">
        <v>1</v>
      </c>
    </row>
    <row r="94" spans="1:9" x14ac:dyDescent="0.25">
      <c r="A94" s="4" t="s">
        <v>369</v>
      </c>
      <c r="B94" s="4">
        <v>2019</v>
      </c>
      <c r="C94" s="4" t="s">
        <v>371</v>
      </c>
      <c r="D94" s="10">
        <v>0</v>
      </c>
      <c r="E94" s="10">
        <v>0</v>
      </c>
      <c r="F94" s="10">
        <v>1</v>
      </c>
      <c r="G94" s="10">
        <v>1</v>
      </c>
      <c r="H94" s="10">
        <v>1</v>
      </c>
      <c r="I94" s="10">
        <v>0</v>
      </c>
    </row>
    <row r="95" spans="1:9" x14ac:dyDescent="0.25">
      <c r="A95" s="4" t="s">
        <v>373</v>
      </c>
      <c r="B95" s="4">
        <v>2019</v>
      </c>
      <c r="C95" s="4" t="s">
        <v>375</v>
      </c>
      <c r="D95" s="10">
        <v>0</v>
      </c>
      <c r="E95" s="10">
        <v>1</v>
      </c>
      <c r="F95" s="10">
        <v>1</v>
      </c>
      <c r="G95" s="10">
        <v>1</v>
      </c>
      <c r="H95" s="10">
        <v>1</v>
      </c>
      <c r="I95" s="10">
        <v>1</v>
      </c>
    </row>
    <row r="96" spans="1:9" x14ac:dyDescent="0.25">
      <c r="A96" s="4" t="s">
        <v>377</v>
      </c>
      <c r="B96" s="4">
        <v>2019</v>
      </c>
      <c r="C96" s="4" t="s">
        <v>379</v>
      </c>
      <c r="D96" s="10">
        <v>0</v>
      </c>
      <c r="E96" s="10">
        <v>0</v>
      </c>
      <c r="F96" s="10">
        <v>0</v>
      </c>
      <c r="G96" s="10">
        <v>1</v>
      </c>
      <c r="H96" s="10">
        <v>0</v>
      </c>
      <c r="I96" s="10">
        <v>0</v>
      </c>
    </row>
    <row r="97" spans="1:9" x14ac:dyDescent="0.25">
      <c r="A97" s="4" t="s">
        <v>381</v>
      </c>
      <c r="B97" s="4">
        <v>2019</v>
      </c>
      <c r="C97" s="4" t="s">
        <v>383</v>
      </c>
      <c r="D97" s="10">
        <v>0</v>
      </c>
      <c r="E97" s="10">
        <v>0</v>
      </c>
      <c r="F97" s="10">
        <v>1</v>
      </c>
      <c r="G97" s="10">
        <v>1</v>
      </c>
      <c r="H97" s="10">
        <v>1</v>
      </c>
      <c r="I97" s="10">
        <v>1</v>
      </c>
    </row>
    <row r="98" spans="1:9" x14ac:dyDescent="0.25">
      <c r="A98" s="4" t="s">
        <v>385</v>
      </c>
      <c r="B98" s="4">
        <v>2019</v>
      </c>
      <c r="C98" s="4" t="s">
        <v>387</v>
      </c>
      <c r="D98" s="10">
        <v>0</v>
      </c>
      <c r="E98" s="10">
        <v>0</v>
      </c>
      <c r="F98" s="10">
        <v>1</v>
      </c>
      <c r="G98" s="10">
        <v>1</v>
      </c>
      <c r="H98" s="10">
        <v>1</v>
      </c>
      <c r="I98" s="10">
        <v>1</v>
      </c>
    </row>
    <row r="99" spans="1:9" x14ac:dyDescent="0.25">
      <c r="A99" s="4" t="s">
        <v>389</v>
      </c>
      <c r="B99" s="4">
        <v>2019</v>
      </c>
      <c r="C99" s="4" t="s">
        <v>391</v>
      </c>
      <c r="D99" s="10">
        <v>0</v>
      </c>
      <c r="E99" s="10">
        <v>1</v>
      </c>
      <c r="F99" s="10">
        <v>0</v>
      </c>
      <c r="G99" s="10">
        <v>1</v>
      </c>
      <c r="H99" s="10">
        <v>1</v>
      </c>
      <c r="I99" s="10">
        <v>1</v>
      </c>
    </row>
    <row r="100" spans="1:9" x14ac:dyDescent="0.25">
      <c r="A100" s="4" t="s">
        <v>393</v>
      </c>
      <c r="B100" s="4">
        <v>2019</v>
      </c>
      <c r="C100" s="4" t="s">
        <v>395</v>
      </c>
      <c r="D100" s="10">
        <v>0</v>
      </c>
      <c r="E100" s="10">
        <v>1</v>
      </c>
      <c r="F100" s="10">
        <v>0</v>
      </c>
      <c r="G100" s="10">
        <v>0</v>
      </c>
      <c r="H100" s="10">
        <v>1</v>
      </c>
      <c r="I100" s="10">
        <v>0</v>
      </c>
    </row>
    <row r="101" spans="1:9" x14ac:dyDescent="0.25">
      <c r="A101" s="4" t="s">
        <v>397</v>
      </c>
      <c r="B101" s="4">
        <v>2019</v>
      </c>
      <c r="C101" s="4" t="s">
        <v>399</v>
      </c>
      <c r="D101" s="10">
        <v>0</v>
      </c>
      <c r="E101" s="10">
        <v>1</v>
      </c>
      <c r="F101" s="10">
        <v>0</v>
      </c>
      <c r="G101" s="10">
        <v>1</v>
      </c>
      <c r="H101" s="10">
        <v>1</v>
      </c>
      <c r="I101" s="10">
        <v>1</v>
      </c>
    </row>
    <row r="102" spans="1:9" x14ac:dyDescent="0.25">
      <c r="A102" s="4" t="s">
        <v>401</v>
      </c>
      <c r="B102" s="4">
        <v>2020</v>
      </c>
      <c r="C102" s="4" t="s">
        <v>403</v>
      </c>
      <c r="D102" s="10">
        <v>0</v>
      </c>
      <c r="E102" s="10">
        <v>1</v>
      </c>
      <c r="F102" s="10">
        <v>1</v>
      </c>
      <c r="G102" s="10">
        <v>1</v>
      </c>
      <c r="H102" s="10">
        <v>1</v>
      </c>
      <c r="I102" s="10">
        <v>1</v>
      </c>
    </row>
    <row r="103" spans="1:9" x14ac:dyDescent="0.25">
      <c r="A103" s="4" t="s">
        <v>405</v>
      </c>
      <c r="B103" s="4">
        <v>2020</v>
      </c>
      <c r="C103" s="4" t="s">
        <v>407</v>
      </c>
      <c r="D103" s="10">
        <v>0</v>
      </c>
      <c r="E103" s="10">
        <v>0</v>
      </c>
      <c r="F103" s="10">
        <v>0</v>
      </c>
      <c r="G103" s="10">
        <v>0</v>
      </c>
      <c r="H103" s="10">
        <v>1</v>
      </c>
      <c r="I103" s="10">
        <v>0</v>
      </c>
    </row>
    <row r="104" spans="1:9" x14ac:dyDescent="0.25">
      <c r="A104" s="4" t="s">
        <v>409</v>
      </c>
      <c r="B104" s="4">
        <v>2020</v>
      </c>
      <c r="C104" s="4" t="s">
        <v>411</v>
      </c>
      <c r="D104" s="10">
        <v>0</v>
      </c>
      <c r="E104" s="10">
        <v>0</v>
      </c>
      <c r="F104" s="10">
        <v>1</v>
      </c>
      <c r="G104" s="10">
        <v>1</v>
      </c>
      <c r="H104" s="10">
        <v>1</v>
      </c>
      <c r="I104" s="10">
        <v>1</v>
      </c>
    </row>
    <row r="105" spans="1:9" x14ac:dyDescent="0.25">
      <c r="A105" s="4" t="s">
        <v>413</v>
      </c>
      <c r="B105" s="4">
        <v>2020</v>
      </c>
      <c r="C105" s="4" t="s">
        <v>415</v>
      </c>
      <c r="D105" s="10">
        <v>0</v>
      </c>
      <c r="E105" s="10">
        <v>0</v>
      </c>
      <c r="F105" s="10">
        <v>1</v>
      </c>
      <c r="G105" s="10">
        <v>1</v>
      </c>
      <c r="H105" s="10">
        <v>0</v>
      </c>
      <c r="I105" s="10">
        <v>0</v>
      </c>
    </row>
    <row r="106" spans="1:9" x14ac:dyDescent="0.25">
      <c r="A106" s="4" t="s">
        <v>417</v>
      </c>
      <c r="B106" s="4">
        <v>2020</v>
      </c>
      <c r="C106" s="4" t="s">
        <v>419</v>
      </c>
      <c r="D106" s="10">
        <v>0</v>
      </c>
      <c r="E106" s="10">
        <v>0</v>
      </c>
      <c r="F106" s="10">
        <v>0</v>
      </c>
      <c r="G106" s="10">
        <v>1</v>
      </c>
      <c r="H106" s="10">
        <v>1</v>
      </c>
      <c r="I106" s="10">
        <v>0</v>
      </c>
    </row>
    <row r="107" spans="1:9" x14ac:dyDescent="0.25">
      <c r="A107" s="4" t="s">
        <v>421</v>
      </c>
      <c r="B107" s="4">
        <v>2020</v>
      </c>
      <c r="C107" s="4" t="s">
        <v>423</v>
      </c>
      <c r="D107" s="10">
        <v>0</v>
      </c>
      <c r="E107" s="10">
        <v>0</v>
      </c>
      <c r="F107" s="10">
        <v>0</v>
      </c>
      <c r="G107" s="10">
        <v>0</v>
      </c>
      <c r="H107" s="10">
        <v>1</v>
      </c>
      <c r="I107" s="10">
        <v>0</v>
      </c>
    </row>
    <row r="108" spans="1:9" x14ac:dyDescent="0.25">
      <c r="A108" s="4" t="s">
        <v>425</v>
      </c>
      <c r="B108" s="4">
        <v>2020</v>
      </c>
      <c r="C108" s="4" t="s">
        <v>427</v>
      </c>
      <c r="D108" s="10">
        <v>0</v>
      </c>
      <c r="E108" s="10">
        <v>1</v>
      </c>
      <c r="F108" s="10">
        <v>0</v>
      </c>
      <c r="G108" s="10">
        <v>1</v>
      </c>
      <c r="H108" s="10">
        <v>1</v>
      </c>
      <c r="I108" s="10">
        <v>1</v>
      </c>
    </row>
    <row r="109" spans="1:9" x14ac:dyDescent="0.25">
      <c r="A109" s="4" t="s">
        <v>429</v>
      </c>
      <c r="B109" s="4">
        <v>2020</v>
      </c>
      <c r="C109" s="4" t="s">
        <v>431</v>
      </c>
      <c r="D109" s="10">
        <v>0</v>
      </c>
      <c r="E109" s="10">
        <v>1</v>
      </c>
      <c r="F109" s="10">
        <v>1</v>
      </c>
      <c r="G109" s="10">
        <v>1</v>
      </c>
      <c r="H109" s="10">
        <v>1</v>
      </c>
      <c r="I109" s="10">
        <v>1</v>
      </c>
    </row>
    <row r="110" spans="1:9" x14ac:dyDescent="0.25">
      <c r="A110" s="4" t="s">
        <v>433</v>
      </c>
      <c r="B110" s="4">
        <v>2020</v>
      </c>
      <c r="C110" s="4" t="s">
        <v>435</v>
      </c>
      <c r="D110" s="10">
        <v>0</v>
      </c>
      <c r="E110" s="10">
        <v>0</v>
      </c>
      <c r="F110" s="10">
        <v>1</v>
      </c>
      <c r="G110" s="10">
        <v>1</v>
      </c>
      <c r="H110" s="10">
        <v>1</v>
      </c>
      <c r="I110" s="10">
        <v>1</v>
      </c>
    </row>
    <row r="111" spans="1:9" x14ac:dyDescent="0.25">
      <c r="A111" s="4" t="s">
        <v>437</v>
      </c>
      <c r="B111" s="4">
        <v>2020</v>
      </c>
      <c r="C111" s="4" t="s">
        <v>439</v>
      </c>
      <c r="D111" s="10">
        <v>0</v>
      </c>
      <c r="E111" s="10">
        <v>1</v>
      </c>
      <c r="F111" s="10">
        <v>1</v>
      </c>
      <c r="G111" s="10">
        <v>1</v>
      </c>
      <c r="H111" s="10">
        <v>1</v>
      </c>
      <c r="I111" s="10">
        <v>1</v>
      </c>
    </row>
    <row r="112" spans="1:9" x14ac:dyDescent="0.25">
      <c r="A112" s="4" t="s">
        <v>441</v>
      </c>
      <c r="B112" s="4">
        <v>2020</v>
      </c>
      <c r="C112" s="4" t="s">
        <v>442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1</v>
      </c>
    </row>
    <row r="113" spans="1:9" x14ac:dyDescent="0.25">
      <c r="A113" s="4" t="s">
        <v>444</v>
      </c>
      <c r="B113" s="4">
        <v>2020</v>
      </c>
      <c r="C113" s="4" t="s">
        <v>446</v>
      </c>
      <c r="D113" s="10">
        <v>0</v>
      </c>
      <c r="E113" s="10">
        <v>1</v>
      </c>
      <c r="F113" s="10">
        <v>1</v>
      </c>
      <c r="G113" s="10">
        <v>1</v>
      </c>
      <c r="H113" s="10">
        <v>1</v>
      </c>
      <c r="I113" s="10">
        <v>1</v>
      </c>
    </row>
    <row r="114" spans="1:9" x14ac:dyDescent="0.25">
      <c r="A114" s="4" t="s">
        <v>448</v>
      </c>
      <c r="B114" s="4">
        <v>2020</v>
      </c>
      <c r="C114" s="4" t="s">
        <v>450</v>
      </c>
      <c r="D114" s="10">
        <v>0</v>
      </c>
      <c r="E114" s="10">
        <v>1</v>
      </c>
      <c r="F114" s="10">
        <v>0</v>
      </c>
      <c r="G114" s="10">
        <v>1</v>
      </c>
      <c r="H114" s="10">
        <v>1</v>
      </c>
      <c r="I114" s="10">
        <v>1</v>
      </c>
    </row>
    <row r="115" spans="1:9" x14ac:dyDescent="0.25">
      <c r="A115" s="4" t="s">
        <v>452</v>
      </c>
      <c r="B115" s="4">
        <v>2020</v>
      </c>
      <c r="C115" s="4" t="s">
        <v>454</v>
      </c>
      <c r="D115" s="10">
        <v>0</v>
      </c>
      <c r="E115" s="10">
        <v>0</v>
      </c>
      <c r="F115" s="10">
        <v>0</v>
      </c>
      <c r="G115" s="10">
        <v>1</v>
      </c>
      <c r="H115" s="10">
        <v>1</v>
      </c>
      <c r="I115" s="10">
        <v>0</v>
      </c>
    </row>
    <row r="116" spans="1:9" x14ac:dyDescent="0.25">
      <c r="A116" s="4" t="s">
        <v>456</v>
      </c>
      <c r="B116" s="4">
        <v>2021</v>
      </c>
      <c r="C116" s="4" t="s">
        <v>458</v>
      </c>
      <c r="D116" s="10">
        <v>0</v>
      </c>
      <c r="E116" s="10">
        <v>1</v>
      </c>
      <c r="F116" s="10">
        <v>0</v>
      </c>
      <c r="G116" s="10">
        <v>0</v>
      </c>
      <c r="H116" s="10">
        <v>1</v>
      </c>
      <c r="I116" s="10">
        <v>1</v>
      </c>
    </row>
    <row r="117" spans="1:9" x14ac:dyDescent="0.25">
      <c r="A117" s="4" t="s">
        <v>460</v>
      </c>
      <c r="B117" s="4">
        <v>2021</v>
      </c>
      <c r="C117" s="4" t="s">
        <v>462</v>
      </c>
      <c r="D117" s="10">
        <v>0</v>
      </c>
      <c r="E117" s="10">
        <v>0</v>
      </c>
      <c r="F117" s="10">
        <v>1</v>
      </c>
      <c r="G117" s="10">
        <v>1</v>
      </c>
      <c r="H117" s="10">
        <v>0</v>
      </c>
      <c r="I117" s="10">
        <v>0</v>
      </c>
    </row>
    <row r="118" spans="1:9" x14ac:dyDescent="0.25">
      <c r="A118" s="4" t="s">
        <v>464</v>
      </c>
      <c r="B118" s="4">
        <v>2021</v>
      </c>
      <c r="C118" s="4" t="s">
        <v>466</v>
      </c>
      <c r="D118" s="10">
        <v>0</v>
      </c>
      <c r="E118" s="10">
        <v>1</v>
      </c>
      <c r="F118" s="10">
        <v>1</v>
      </c>
      <c r="G118" s="10">
        <v>1</v>
      </c>
      <c r="H118" s="10">
        <v>1</v>
      </c>
      <c r="I118" s="10">
        <v>1</v>
      </c>
    </row>
    <row r="119" spans="1:9" x14ac:dyDescent="0.25">
      <c r="A119" s="4" t="s">
        <v>468</v>
      </c>
      <c r="B119" s="4">
        <v>2021</v>
      </c>
      <c r="C119" s="4" t="s">
        <v>470</v>
      </c>
      <c r="D119" s="10">
        <v>0</v>
      </c>
      <c r="E119" s="10">
        <v>1</v>
      </c>
      <c r="F119" s="10">
        <v>1</v>
      </c>
      <c r="G119" s="10">
        <v>1</v>
      </c>
      <c r="H119" s="10">
        <v>1</v>
      </c>
      <c r="I119" s="10">
        <v>1</v>
      </c>
    </row>
    <row r="120" spans="1:9" x14ac:dyDescent="0.25">
      <c r="A120" s="4" t="s">
        <v>472</v>
      </c>
      <c r="B120" s="4">
        <v>2021</v>
      </c>
      <c r="C120" s="4" t="s">
        <v>474</v>
      </c>
      <c r="D120" s="10">
        <v>0</v>
      </c>
      <c r="E120" s="10">
        <v>1</v>
      </c>
      <c r="F120" s="10">
        <v>0</v>
      </c>
      <c r="G120" s="10">
        <v>0</v>
      </c>
      <c r="H120" s="10">
        <v>1</v>
      </c>
      <c r="I120" s="10">
        <v>1</v>
      </c>
    </row>
    <row r="121" spans="1:9" x14ac:dyDescent="0.25">
      <c r="A121" s="4" t="s">
        <v>476</v>
      </c>
      <c r="B121" s="4">
        <v>2021</v>
      </c>
      <c r="C121" s="4" t="s">
        <v>478</v>
      </c>
      <c r="D121" s="10">
        <v>0</v>
      </c>
      <c r="E121" s="10">
        <v>1</v>
      </c>
      <c r="F121" s="10">
        <v>1</v>
      </c>
      <c r="G121" s="10">
        <v>1</v>
      </c>
      <c r="H121" s="10">
        <v>1</v>
      </c>
      <c r="I121" s="10">
        <v>1</v>
      </c>
    </row>
    <row r="122" spans="1:9" x14ac:dyDescent="0.25">
      <c r="A122" s="4" t="s">
        <v>480</v>
      </c>
      <c r="B122" s="4">
        <v>2021</v>
      </c>
      <c r="C122" s="4" t="s">
        <v>482</v>
      </c>
      <c r="D122" s="10">
        <v>0</v>
      </c>
      <c r="E122" s="10">
        <v>1</v>
      </c>
      <c r="F122" s="10">
        <v>0</v>
      </c>
      <c r="G122" s="10">
        <v>0</v>
      </c>
      <c r="H122" s="10">
        <v>1</v>
      </c>
      <c r="I122" s="10">
        <v>1</v>
      </c>
    </row>
    <row r="123" spans="1:9" x14ac:dyDescent="0.25">
      <c r="A123" s="4" t="s">
        <v>484</v>
      </c>
      <c r="B123" s="4">
        <v>2021</v>
      </c>
      <c r="C123" s="4" t="s">
        <v>486</v>
      </c>
      <c r="D123" s="10">
        <v>0</v>
      </c>
      <c r="E123" s="10">
        <v>0</v>
      </c>
      <c r="F123" s="10">
        <v>1</v>
      </c>
      <c r="G123" s="10">
        <v>0</v>
      </c>
      <c r="H123" s="10">
        <v>1</v>
      </c>
      <c r="I123" s="10">
        <v>1</v>
      </c>
    </row>
    <row r="124" spans="1:9" x14ac:dyDescent="0.25">
      <c r="A124" s="4" t="s">
        <v>488</v>
      </c>
      <c r="B124" s="4">
        <v>2021</v>
      </c>
      <c r="C124" s="4" t="s">
        <v>490</v>
      </c>
      <c r="D124" s="10">
        <v>0</v>
      </c>
      <c r="E124" s="10">
        <v>1</v>
      </c>
      <c r="F124" s="10">
        <v>1</v>
      </c>
      <c r="G124" s="10">
        <v>1</v>
      </c>
      <c r="H124" s="10">
        <v>1</v>
      </c>
      <c r="I124" s="10">
        <v>1</v>
      </c>
    </row>
    <row r="125" spans="1:9" x14ac:dyDescent="0.25">
      <c r="A125" s="4" t="s">
        <v>492</v>
      </c>
      <c r="B125" s="4">
        <v>2021</v>
      </c>
      <c r="C125" s="4" t="s">
        <v>494</v>
      </c>
      <c r="D125" s="10">
        <v>0</v>
      </c>
      <c r="E125" s="10">
        <v>0</v>
      </c>
      <c r="F125" s="10">
        <v>1</v>
      </c>
      <c r="G125" s="10">
        <v>1</v>
      </c>
      <c r="H125" s="10">
        <v>1</v>
      </c>
      <c r="I125" s="10">
        <v>0</v>
      </c>
    </row>
    <row r="126" spans="1:9" x14ac:dyDescent="0.25">
      <c r="A126" s="4" t="s">
        <v>496</v>
      </c>
      <c r="B126" s="4">
        <v>2021</v>
      </c>
      <c r="C126" s="4" t="s">
        <v>498</v>
      </c>
      <c r="D126" s="10">
        <v>0</v>
      </c>
      <c r="E126" s="10">
        <v>1</v>
      </c>
      <c r="F126" s="10">
        <v>0</v>
      </c>
      <c r="G126" s="10">
        <v>1</v>
      </c>
      <c r="H126" s="10">
        <v>1</v>
      </c>
      <c r="I126" s="10">
        <v>1</v>
      </c>
    </row>
    <row r="127" spans="1:9" x14ac:dyDescent="0.25">
      <c r="A127" s="4" t="s">
        <v>500</v>
      </c>
      <c r="B127" s="4">
        <v>2021</v>
      </c>
      <c r="C127" s="4" t="s">
        <v>502</v>
      </c>
      <c r="D127" s="10">
        <v>0</v>
      </c>
      <c r="E127" s="10">
        <v>1</v>
      </c>
      <c r="F127" s="10">
        <v>1</v>
      </c>
      <c r="G127" s="10">
        <v>1</v>
      </c>
      <c r="H127" s="10">
        <v>1</v>
      </c>
      <c r="I127" s="10">
        <v>1</v>
      </c>
    </row>
    <row r="128" spans="1:9" x14ac:dyDescent="0.25">
      <c r="A128" s="4" t="s">
        <v>504</v>
      </c>
      <c r="B128" s="4">
        <v>2021</v>
      </c>
      <c r="C128" s="4" t="s">
        <v>506</v>
      </c>
      <c r="D128" s="10">
        <v>0</v>
      </c>
      <c r="E128" s="10">
        <v>1</v>
      </c>
      <c r="F128" s="10">
        <v>1</v>
      </c>
      <c r="G128" s="10">
        <v>0</v>
      </c>
      <c r="H128" s="10">
        <v>1</v>
      </c>
      <c r="I128" s="10">
        <v>1</v>
      </c>
    </row>
    <row r="129" spans="1:9" x14ac:dyDescent="0.25">
      <c r="A129" s="4" t="s">
        <v>508</v>
      </c>
      <c r="B129" s="4">
        <v>2021</v>
      </c>
      <c r="C129" s="4" t="s">
        <v>510</v>
      </c>
      <c r="D129" s="10">
        <v>0</v>
      </c>
      <c r="E129" s="10">
        <v>1</v>
      </c>
      <c r="F129" s="10">
        <v>0</v>
      </c>
      <c r="G129" s="10">
        <v>0</v>
      </c>
      <c r="H129" s="10">
        <v>1</v>
      </c>
      <c r="I129" s="10">
        <v>1</v>
      </c>
    </row>
    <row r="130" spans="1:9" x14ac:dyDescent="0.25">
      <c r="A130" s="4" t="s">
        <v>512</v>
      </c>
      <c r="B130" s="4">
        <v>2021</v>
      </c>
      <c r="C130" s="4" t="s">
        <v>514</v>
      </c>
      <c r="D130" s="10">
        <v>0</v>
      </c>
      <c r="E130" s="10">
        <v>0</v>
      </c>
      <c r="F130" s="10">
        <v>1</v>
      </c>
      <c r="G130" s="10">
        <v>1</v>
      </c>
      <c r="H130" s="10">
        <v>1</v>
      </c>
      <c r="I130" s="10">
        <v>1</v>
      </c>
    </row>
    <row r="131" spans="1:9" x14ac:dyDescent="0.25">
      <c r="A131" s="4" t="s">
        <v>516</v>
      </c>
      <c r="B131" s="4">
        <v>2021</v>
      </c>
      <c r="C131" s="4" t="s">
        <v>518</v>
      </c>
      <c r="D131" s="10">
        <v>0</v>
      </c>
      <c r="E131" s="10">
        <v>1</v>
      </c>
      <c r="F131" s="10">
        <v>0</v>
      </c>
      <c r="G131" s="10">
        <v>0</v>
      </c>
      <c r="H131" s="10">
        <v>1</v>
      </c>
      <c r="I131" s="10">
        <v>1</v>
      </c>
    </row>
    <row r="132" spans="1:9" x14ac:dyDescent="0.25">
      <c r="A132" s="4" t="s">
        <v>520</v>
      </c>
      <c r="B132" s="4">
        <v>2021</v>
      </c>
      <c r="C132" s="4" t="s">
        <v>522</v>
      </c>
      <c r="D132" s="10">
        <v>0</v>
      </c>
      <c r="E132" s="10">
        <v>1</v>
      </c>
      <c r="F132" s="10">
        <v>0</v>
      </c>
      <c r="G132" s="10">
        <v>0</v>
      </c>
      <c r="H132" s="10">
        <v>1</v>
      </c>
      <c r="I132" s="10">
        <v>1</v>
      </c>
    </row>
    <row r="133" spans="1:9" x14ac:dyDescent="0.25">
      <c r="A133" s="4" t="s">
        <v>524</v>
      </c>
      <c r="B133" s="4">
        <v>2021</v>
      </c>
      <c r="C133" s="4" t="s">
        <v>526</v>
      </c>
      <c r="D133" s="10">
        <v>0</v>
      </c>
      <c r="E133" s="10">
        <v>1</v>
      </c>
      <c r="F133" s="10">
        <v>1</v>
      </c>
      <c r="G133" s="10">
        <v>0</v>
      </c>
      <c r="H133" s="10">
        <v>1</v>
      </c>
      <c r="I133" s="10">
        <v>0</v>
      </c>
    </row>
    <row r="134" spans="1:9" x14ac:dyDescent="0.25">
      <c r="A134" s="4" t="s">
        <v>528</v>
      </c>
      <c r="B134" s="4">
        <v>2021</v>
      </c>
      <c r="C134" s="4" t="s">
        <v>530</v>
      </c>
      <c r="D134" s="10">
        <v>0</v>
      </c>
      <c r="E134" s="10">
        <v>1</v>
      </c>
      <c r="F134" s="10">
        <v>0</v>
      </c>
      <c r="G134" s="10">
        <v>0</v>
      </c>
      <c r="H134" s="10">
        <v>1</v>
      </c>
      <c r="I134" s="10">
        <v>1</v>
      </c>
    </row>
    <row r="135" spans="1:9" x14ac:dyDescent="0.25">
      <c r="A135" s="4" t="s">
        <v>532</v>
      </c>
      <c r="B135" s="4">
        <v>2021</v>
      </c>
      <c r="C135" s="4" t="s">
        <v>534</v>
      </c>
      <c r="D135" s="10">
        <v>0</v>
      </c>
      <c r="E135" s="10">
        <v>0</v>
      </c>
      <c r="F135" s="10">
        <v>0</v>
      </c>
      <c r="G135" s="10">
        <v>1</v>
      </c>
      <c r="H135" s="10">
        <v>1</v>
      </c>
      <c r="I135" s="10">
        <v>0</v>
      </c>
    </row>
    <row r="136" spans="1:9" x14ac:dyDescent="0.25">
      <c r="A136" s="4" t="s">
        <v>536</v>
      </c>
      <c r="B136" s="4">
        <v>2021</v>
      </c>
      <c r="C136" s="4" t="s">
        <v>538</v>
      </c>
      <c r="D136" s="10">
        <v>0</v>
      </c>
      <c r="E136" s="10">
        <v>0</v>
      </c>
      <c r="F136" s="10">
        <v>1</v>
      </c>
      <c r="G136" s="10">
        <v>1</v>
      </c>
      <c r="H136" s="10">
        <v>0</v>
      </c>
      <c r="I136" s="10">
        <v>0</v>
      </c>
    </row>
    <row r="137" spans="1:9" x14ac:dyDescent="0.25">
      <c r="A137" s="4" t="s">
        <v>540</v>
      </c>
      <c r="B137" s="4">
        <v>2021</v>
      </c>
      <c r="C137" s="4" t="s">
        <v>542</v>
      </c>
      <c r="D137" s="10">
        <v>0</v>
      </c>
      <c r="E137" s="10">
        <v>1</v>
      </c>
      <c r="F137" s="10">
        <v>1</v>
      </c>
      <c r="G137" s="10">
        <v>1</v>
      </c>
      <c r="H137" s="10">
        <v>1</v>
      </c>
      <c r="I137" s="10">
        <v>1</v>
      </c>
    </row>
    <row r="138" spans="1:9" x14ac:dyDescent="0.25">
      <c r="A138" s="4" t="s">
        <v>544</v>
      </c>
      <c r="B138" s="4">
        <v>2021</v>
      </c>
      <c r="C138" s="4" t="s">
        <v>546</v>
      </c>
      <c r="D138" s="10">
        <v>0</v>
      </c>
      <c r="E138" s="10">
        <v>0</v>
      </c>
      <c r="F138" s="10">
        <v>0</v>
      </c>
      <c r="G138" s="10">
        <v>0</v>
      </c>
      <c r="H138" s="10">
        <v>1</v>
      </c>
      <c r="I138" s="10">
        <v>1</v>
      </c>
    </row>
    <row r="139" spans="1:9" x14ac:dyDescent="0.25">
      <c r="A139" s="4" t="s">
        <v>548</v>
      </c>
      <c r="B139" s="4">
        <v>2022</v>
      </c>
      <c r="C139" s="4" t="s">
        <v>550</v>
      </c>
      <c r="D139" s="10">
        <v>0</v>
      </c>
      <c r="E139" s="10">
        <v>0</v>
      </c>
      <c r="F139" s="10">
        <v>1</v>
      </c>
      <c r="G139" s="10">
        <v>1</v>
      </c>
      <c r="H139" s="10">
        <v>0</v>
      </c>
      <c r="I139" s="10">
        <v>0</v>
      </c>
    </row>
    <row r="140" spans="1:9" x14ac:dyDescent="0.25">
      <c r="A140" s="4" t="s">
        <v>552</v>
      </c>
      <c r="B140" s="4">
        <v>2022</v>
      </c>
      <c r="C140" s="4" t="s">
        <v>554</v>
      </c>
      <c r="D140" s="10">
        <v>0</v>
      </c>
      <c r="E140" s="10">
        <v>1</v>
      </c>
      <c r="F140" s="10">
        <v>1</v>
      </c>
      <c r="G140" s="10">
        <v>0</v>
      </c>
      <c r="H140" s="10">
        <v>1</v>
      </c>
      <c r="I140" s="10">
        <v>1</v>
      </c>
    </row>
    <row r="141" spans="1:9" x14ac:dyDescent="0.25">
      <c r="A141" s="4" t="s">
        <v>556</v>
      </c>
      <c r="B141" s="4">
        <v>2022</v>
      </c>
      <c r="C141" s="4" t="s">
        <v>558</v>
      </c>
      <c r="D141" s="10">
        <v>0</v>
      </c>
      <c r="E141" s="10">
        <v>1</v>
      </c>
      <c r="F141" s="10">
        <v>0</v>
      </c>
      <c r="G141" s="10">
        <v>0</v>
      </c>
      <c r="H141" s="10">
        <v>1</v>
      </c>
      <c r="I141" s="10">
        <v>1</v>
      </c>
    </row>
    <row r="142" spans="1:9" x14ac:dyDescent="0.25">
      <c r="A142" s="4" t="s">
        <v>560</v>
      </c>
      <c r="B142" s="4">
        <v>2022</v>
      </c>
      <c r="C142" s="4" t="s">
        <v>562</v>
      </c>
      <c r="D142" s="10">
        <v>0</v>
      </c>
      <c r="E142" s="10">
        <v>1</v>
      </c>
      <c r="F142" s="10">
        <v>1</v>
      </c>
      <c r="G142" s="10">
        <v>1</v>
      </c>
      <c r="H142" s="10">
        <v>1</v>
      </c>
      <c r="I142" s="10">
        <v>1</v>
      </c>
    </row>
    <row r="143" spans="1:9" x14ac:dyDescent="0.25">
      <c r="A143" s="4" t="s">
        <v>564</v>
      </c>
      <c r="B143" s="4">
        <v>2022</v>
      </c>
      <c r="C143" s="4" t="s">
        <v>566</v>
      </c>
      <c r="D143" s="10">
        <v>0</v>
      </c>
      <c r="E143" s="10">
        <v>1</v>
      </c>
      <c r="F143" s="10">
        <v>0</v>
      </c>
      <c r="G143" s="10">
        <v>0</v>
      </c>
      <c r="H143" s="10">
        <v>1</v>
      </c>
      <c r="I143" s="10">
        <v>1</v>
      </c>
    </row>
    <row r="144" spans="1:9" x14ac:dyDescent="0.25">
      <c r="A144" s="4" t="s">
        <v>568</v>
      </c>
      <c r="B144" s="4">
        <v>2022</v>
      </c>
      <c r="C144" s="4" t="s">
        <v>570</v>
      </c>
      <c r="D144" s="10">
        <v>0</v>
      </c>
      <c r="E144" s="10">
        <v>1</v>
      </c>
      <c r="F144" s="10">
        <v>0</v>
      </c>
      <c r="G144" s="10">
        <v>0</v>
      </c>
      <c r="H144" s="10">
        <v>0</v>
      </c>
      <c r="I144" s="10">
        <v>1</v>
      </c>
    </row>
    <row r="145" spans="1:9" x14ac:dyDescent="0.25">
      <c r="A145" s="4" t="s">
        <v>572</v>
      </c>
      <c r="B145" s="4">
        <v>2022</v>
      </c>
      <c r="C145" s="4" t="s">
        <v>574</v>
      </c>
      <c r="D145" s="10">
        <v>0</v>
      </c>
      <c r="E145" s="10">
        <v>0</v>
      </c>
      <c r="F145" s="10">
        <v>1</v>
      </c>
      <c r="G145" s="10">
        <v>1</v>
      </c>
      <c r="H145" s="10">
        <v>1</v>
      </c>
      <c r="I145" s="10">
        <v>0</v>
      </c>
    </row>
    <row r="146" spans="1:9" x14ac:dyDescent="0.25">
      <c r="A146" s="4" t="s">
        <v>576</v>
      </c>
      <c r="B146" s="4">
        <v>2022</v>
      </c>
      <c r="C146" s="4" t="s">
        <v>578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1</v>
      </c>
    </row>
    <row r="147" spans="1:9" x14ac:dyDescent="0.25">
      <c r="C147" s="8" t="s">
        <v>586</v>
      </c>
      <c r="D147" s="10">
        <f>SUM(D2:D146)</f>
        <v>0</v>
      </c>
      <c r="E147" s="10">
        <f t="shared" ref="E147:I147" si="3">SUM(E2:E146)</f>
        <v>65</v>
      </c>
      <c r="F147" s="10">
        <f t="shared" si="3"/>
        <v>67</v>
      </c>
      <c r="G147" s="10">
        <f t="shared" si="3"/>
        <v>102</v>
      </c>
      <c r="H147" s="10">
        <f t="shared" si="3"/>
        <v>123</v>
      </c>
      <c r="I147" s="10">
        <f t="shared" si="3"/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included</vt:lpstr>
      <vt:lpstr>analysis-db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dcterms:created xsi:type="dcterms:W3CDTF">2015-06-05T18:17:20Z</dcterms:created>
  <dcterms:modified xsi:type="dcterms:W3CDTF">2022-07-15T18:01:15Z</dcterms:modified>
</cp:coreProperties>
</file>