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ousa\Dev\slr-ltlm-mr\data\background\"/>
    </mc:Choice>
  </mc:AlternateContent>
  <xr:revisionPtr revIDLastSave="0" documentId="13_ncr:1_{DDC60874-71D6-4723-AB46-5A6B119BF259}" xr6:coauthVersionLast="47" xr6:coauthVersionMax="47" xr10:uidLastSave="{00000000-0000-0000-0000-000000000000}"/>
  <bookViews>
    <workbookView xWindow="-108" yWindow="-108" windowWidth="23256" windowHeight="12456" xr2:uid="{00000000-000D-0000-FFFF-FFFF00000000}"/>
  </bookViews>
  <sheets>
    <sheet name="slam-studies" sheetId="1" r:id="rId1"/>
    <sheet name="organiza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1" l="1"/>
  <c r="G6" i="1"/>
  <c r="F11" i="1"/>
  <c r="G11" i="1"/>
  <c r="F14" i="1"/>
  <c r="G14" i="1"/>
  <c r="F13" i="1"/>
  <c r="F15" i="1"/>
  <c r="F17" i="1"/>
  <c r="F12" i="1"/>
  <c r="F19" i="1"/>
  <c r="F18" i="1"/>
  <c r="F5" i="1"/>
  <c r="F7" i="1"/>
  <c r="F8" i="1"/>
  <c r="F2" i="1"/>
  <c r="F3" i="1"/>
  <c r="F16" i="1"/>
  <c r="F21" i="1"/>
  <c r="F9" i="1"/>
  <c r="F4" i="1"/>
  <c r="F24" i="1"/>
  <c r="F23" i="1"/>
  <c r="F20" i="1"/>
  <c r="F22" i="1"/>
  <c r="F10" i="1"/>
  <c r="G13" i="1"/>
  <c r="G15" i="1"/>
  <c r="G17" i="1"/>
  <c r="G12" i="1"/>
  <c r="G19" i="1"/>
  <c r="G18" i="1"/>
  <c r="G5" i="1"/>
  <c r="G7" i="1"/>
  <c r="G8" i="1"/>
  <c r="G2" i="1"/>
  <c r="G3" i="1"/>
  <c r="G16" i="1"/>
  <c r="G21" i="1"/>
  <c r="G9" i="1"/>
  <c r="G4" i="1"/>
  <c r="G24" i="1"/>
  <c r="G23" i="1"/>
  <c r="G20" i="1"/>
  <c r="G22" i="1"/>
  <c r="G10" i="1"/>
</calcChain>
</file>

<file path=xl/sharedStrings.xml><?xml version="1.0" encoding="utf-8"?>
<sst xmlns="http://schemas.openxmlformats.org/spreadsheetml/2006/main" count="243" uniqueCount="187">
  <si>
    <t>id</t>
  </si>
  <si>
    <t>title</t>
  </si>
  <si>
    <t>author</t>
  </si>
  <si>
    <t>year</t>
  </si>
  <si>
    <t>doi</t>
  </si>
  <si>
    <t>url</t>
  </si>
  <si>
    <t>topic</t>
  </si>
  <si>
    <t>observations</t>
  </si>
  <si>
    <t>limitations (scope of long-term)</t>
  </si>
  <si>
    <t>Cadena, Cesar and Carlone, Luca and Carrillo, Henry and Latif, Yasir and Scaramuzza, Davide and Neira, José and Reid, Ian and Leonard, John J.</t>
  </si>
  <si>
    <t>Past, present, and future of simultaneous localization and mapping: toward the robust-perception age</t>
  </si>
  <si>
    <t>10.1109/TRO.2016.2624754</t>
  </si>
  <si>
    <t>Bresson, Guillaume and Alsayed, Zayed and Yu, Li and Glaser, Sébastien</t>
  </si>
  <si>
    <t>10.1109/TIV.2017.2749181</t>
  </si>
  <si>
    <t>Simultaneous localization and mapping: a survey of current trends in autonomous driving</t>
  </si>
  <si>
    <t>Artificial intelligence for long-Term robot autonomy: a survey</t>
  </si>
  <si>
    <t>Kunze, Lars and Hawes, Nick and Duckett, Tom and Hanheide, Marc and Krajník, Tomáš</t>
  </si>
  <si>
    <t>10.1109/LRA.2018.2860628</t>
  </si>
  <si>
    <t>Multiple-robot simultaneous localization and mapping: a review</t>
  </si>
  <si>
    <t>Saeedi, Sajad and Trentini, Michael and Seto, Mae and Li, Howard</t>
  </si>
  <si>
    <t>10.1002/rob.21620</t>
  </si>
  <si>
    <t>Collaborative multi-robot search and rescue: planning, coordination, perception, and active vision</t>
  </si>
  <si>
    <t>Queralta, Jorge Peña and Taipalmaa, Jussi and Can Pullinen, Bilge and Sarker, Victor Kathan and Nguyen Gia, Tuan and Tenhunen, Hannu and Gabbouj, Moncef and Raitoharju, Jenni and Westerlund, Tomi</t>
  </si>
  <si>
    <t>10.1109/ACCESS.2020.3030190</t>
  </si>
  <si>
    <t>Zaffar, Mubariz and Ehsan, Shoaib and Stolkin, Rustam and Maier, Klaus McDonald</t>
  </si>
  <si>
    <t>10.1109/AHS.2018.8541483</t>
  </si>
  <si>
    <t>include?</t>
  </si>
  <si>
    <t>A tutorial on graph-based {SLAM}</t>
  </si>
  <si>
    <t>Grisetti, Giorgio and Kümmerle, Rainer and Stachniss, Cyrill and Burgard, Wolfram</t>
  </si>
  <si>
    <t>10.1109/MITS.2010.939925</t>
  </si>
  <si>
    <t>Visual odometry. Part {I}: the first 30 years and fundamentals</t>
  </si>
  <si>
    <t>10.1109/MRA.2011.943233</t>
  </si>
  <si>
    <t>10.1109/MRA.2012.2182810</t>
  </si>
  <si>
    <t>Fraundorfer, Friedrich and Scaramuzza, Davide</t>
  </si>
  <si>
    <t>Scaramuzza, Davide and Fraundorfer, Friedrich</t>
  </si>
  <si>
    <t>Simultaneous localization and mapping ({SLAM}): part {I}</t>
  </si>
  <si>
    <t>Simultaneous localization and mapping ({SLAM}): part {II}</t>
  </si>
  <si>
    <t>Durrant-Whyte, H. and Bailey, T.</t>
  </si>
  <si>
    <t>Bailey, T. and Durrant-Whyte, H.</t>
  </si>
  <si>
    <t>10.1109/MRA.2006.1638022</t>
  </si>
  <si>
    <t>10.1109/MRA.2006.1678144</t>
  </si>
  <si>
    <t>A Survey of the State-of-the-Art Localization Techniques and Their Potentials for Autonomous Vehicle Applications</t>
  </si>
  <si>
    <t>Kuutti, Sampo and Fallah, Saber and Katsaros, Konstantinos and Dianati, Mehrdad and Mccullough, Francis and Mouzakitis, Alexandros</t>
  </si>
  <si>
    <t>10.1109/JIOT.2018.2812300</t>
  </si>
  <si>
    <t>Claudine Badue and Rânik Guidolini and Raphael Vivacqua Carneiro and Pedro Azevedo and Vinicius B. Cardoso and Avelino Forechi and Luan Jesus and Rodrigo Berriel and Thiago M. Paixão and Filipe Mutz and Lucas {de Paula Veronese} and Thiago Oliveira-Santos and Alberto F. {De Souza}</t>
  </si>
  <si>
    <t>Self-driving cars: A survey</t>
  </si>
  <si>
    <t>10.1016/j.eswa.2020.113816</t>
  </si>
  <si>
    <t>Paull, Liam and Saeedi, Sajad and Seto, Mae and Li, Howard</t>
  </si>
  <si>
    <t>10.1109/JOE.2013.2278891</t>
  </si>
  <si>
    <t>Sensors, {SLAM} and Long-term Autonomy: A Review</t>
  </si>
  <si>
    <t>{AUV} Navigation and Localization: A Review</t>
  </si>
  <si>
    <t>Thrun, Sebastian</t>
  </si>
  <si>
    <t>Simultaneous Localization and Mapping</t>
  </si>
  <si>
    <t>10.1007/978-3-540-75388-9_3</t>
  </si>
  <si>
    <t>Advancements in the field of autonomous underwater vehicle</t>
  </si>
  <si>
    <t>Avilash Sahoo and Santosha K. Dwivedy and P.S. Robi</t>
  </si>
  <si>
    <t>10.1016/j.oceaneng.2019.04.011</t>
  </si>
  <si>
    <t>Survey of computer vision algorithms and applications for unmanned aerial vehicles</t>
  </si>
  <si>
    <t>Abdulla Al-Kaff and David Martín and Fernando García and Arturo de la Escalera and José {María Armingol}</t>
  </si>
  <si>
    <t>10.1016/j.eswa.2017.09.033</t>
  </si>
  <si>
    <t>Fayyad, Jamil and Jaradat, Mohammad A. and Gruyer, Dominique and Najjaran, Homayoun</t>
  </si>
  <si>
    <t>10.3390/s20154220</t>
  </si>
  <si>
    <t>Deep Learning Sensor Fusion for Autonomous Vehicle Perception and Localization: A Review</t>
  </si>
  <si>
    <t>Present and Future of {SLAM} in Extreme Underground Environments</t>
  </si>
  <si>
    <t>10.48550/arXiv.2208.01787</t>
  </si>
  <si>
    <t>Kamak Ebadi and Lukas Bernreiter and Harel Biggie and Gavin Catt and Yun Chang and Arghya Chatterjee and Christopher E. Denniston and Simon-Pierre Deschênes and Kyle Harlow and Shehryar Khattak and Lucas Nogueira and Matteo Palieri and Pavel Petráček and Matěj Petrlík and Andrzej Reinke and Vít Krátký and Shibo Zhao and Ali-akbar Agha-mohammadi and Kostas Alexis and Christoffer Heckman and Kasra Khosoussi and Navinda Kottege and Benjamin Morrell and Marco Hutter and Fred Pauling and François Pomerleau and Martin Saska and Sebastian Scherer and Roland Siegwart and Jason L. Williams and Luca Carlone</t>
  </si>
  <si>
    <t>Yousif, Khalid and Bab-Hadiashar, Alireza and Hoseinnezhad, Reza</t>
  </si>
  <si>
    <t>An Overview to Visual Odometry and Visual {SLAM}: Applications to Mobile Robotics</t>
  </si>
  <si>
    <t>10.1007/s40903-015-0032-7</t>
  </si>
  <si>
    <t>cite</t>
  </si>
  <si>
    <t>Visual odometry. Part {II}: matching, robustness, optimization, and applications</t>
  </si>
  <si>
    <t>Bayesian formulation of SLAM</t>
  </si>
  <si>
    <t>discusses the EKF-SLAM and the use of Rao-Blackwellized particle filters in SLAM</t>
  </si>
  <si>
    <t>computational complexity, data association and environment representation in SLAM</t>
  </si>
  <si>
    <t>join this study with the part I</t>
  </si>
  <si>
    <t>EKF, sparse graph of constraints formulation, particle filter</t>
  </si>
  <si>
    <t>similar Durrant-Whyte &amp; Bayle, adds sparse graph discussion</t>
  </si>
  <si>
    <t>pose graph formulation of SLAM</t>
  </si>
  <si>
    <t>in-depth explanation of graph-based SLAM</t>
  </si>
  <si>
    <t>review of first 30 years on visual odometry, camera modeling and calibration, motion estimation pipelines for mono and stereo</t>
  </si>
  <si>
    <t>visual odometry</t>
  </si>
  <si>
    <t>feature matching, robustness, applications</t>
  </si>
  <si>
    <t>overview of navigation and localization in underwater AUV</t>
  </si>
  <si>
    <t>overview of methods such as FastSLAM, graphSLAM, SEIF-SLAM, etc., EKF-SLAM
discussion in terms of sensorization (acoustic transponders and beacons)</t>
  </si>
  <si>
    <t>focus on the sensorization, not on long-term aspects of underwater localization and mapping</t>
  </si>
  <si>
    <t>extends past surveys such as Scaramuzza to provide methodologies for visual SLAM in addition to VO</t>
  </si>
  <si>
    <t>visual odometry and visual SLAM</t>
  </si>
  <si>
    <t>focus on the fundamental aspects of visual SLAM (camera modeling and calibration, feature extraction and matching, data association , loop closure)</t>
  </si>
  <si>
    <t>overview of multiple robot SLAM</t>
  </si>
  <si>
    <t>introduction to single robot SLAM (feature-based SLAM, view-based SLAM, apppearance-based SLAM, polygon-based SLAM + filtering SLAM, smoothing SLAM and AI SLAM)
overview of multi-robot SLAM (systems, data, problems) + current solutions (EKF, EIF, PF, graphSLAM)</t>
  </si>
  <si>
    <t>identified large-scale environments, dynamic environments, multisession mapping, and agent scalability as challenges in multi-robot SLAM</t>
  </si>
  <si>
    <t>Lowry, Stephanie and Sünderhauf, Niko and Newman, Paul and Leonard, John J. and Cox, David and Corke, Peter and Milford, Michael J.</t>
  </si>
  <si>
    <t>Visual Place Recognition: A Survey</t>
  </si>
  <si>
    <t>10.1109/TRO.2015.2496823</t>
  </si>
  <si>
    <t>A review of recent developments in Simultaneous Localization and Mapping</t>
  </si>
  <si>
    <t>Dissanayake, Gamini and Huang, Shoudong and Wang, Zhan and Ranasinghe, Ravindra</t>
  </si>
  <si>
    <t>10.1109/ICIINFS.2011.6038117</t>
  </si>
  <si>
    <t>A critique of current developments in simultaneous localization and mapping</t>
  </si>
  <si>
    <t>Shoudong Huang and Gamini Dissanayake</t>
  </si>
  <si>
    <t>10.1177/1729881416669482</t>
  </si>
  <si>
    <t>fundamental properties of SLAM</t>
  </si>
  <si>
    <t>statement of SLAM (feature-based, pose graph), fundamental properties (observability, convergence), criteria for evaluation (consistency, accuracy, compute efficiency)</t>
  </si>
  <si>
    <t>tutorial (not a literature review)</t>
  </si>
  <si>
    <t>stardard formulation and architecture, robustness in lifelong SLAM, scalability, semantic information, theoretical aspects, active SLAM, recente trends (unconventional sensors and AI)</t>
  </si>
  <si>
    <t>overall overview of the SLAM problem, focus on metric and semantic SLAM (refers to Lowry for vision-based place recog and topologic SLAM)</t>
  </si>
  <si>
    <t>only presents a brief survey and overview of the question, "focus" on the robustness of data associations
identify metric relocalization as an open problem
also talks (very briefly!) about scalability on node and edge sparsification and out-of-core parallel SLAM</t>
  </si>
  <si>
    <t>place recognition</t>
  </si>
  <si>
    <t>concept of place, how to describe places, mapping places, recognizing places, visual place recognition in changing environments</t>
  </si>
  <si>
    <t>only focus on the visual place recognition problem in changing environments</t>
  </si>
  <si>
    <t>SLAM = odometry + mapping module, introduction to SLAM, limitations of clssical methods, building and exploiting long-term maps, multi-vehicle systems, large-scale experiments</t>
  </si>
  <si>
    <t>trends in SLAM for autonomous vehicles</t>
  </si>
  <si>
    <t>discusess accuracy, scalability, availability, recovery, updatability, and dynamicity of methods focus on localization in existing maps vs localization in a previously built map vs relocalization and loop closure trends, not on the trends of the localization methodologies
brief overview of large scale experiments</t>
  </si>
  <si>
    <t>overview of challenges in underground environments</t>
  </si>
  <si>
    <t>--</t>
  </si>
  <si>
    <t>focus on observability, convergence, sensor and process models, consistency, information exploitation, computation efficiency, and graphSLAM</t>
  </si>
  <si>
    <t>overview of fundamentals</t>
  </si>
  <si>
    <t>although mentions computational efficiency, it is only relative to optimization</t>
  </si>
  <si>
    <t>trends in autonomous vehicles / self-driving cars</t>
  </si>
  <si>
    <t>present typical architecture of autonomy system of self-driving cars</t>
  </si>
  <si>
    <t>focus on the architecture, not on long-term aspects</t>
  </si>
  <si>
    <t>deep learning in autonomous vehicle systems</t>
  </si>
  <si>
    <t>focus on the different deep learning algorithms and networks</t>
  </si>
  <si>
    <t>discusses the use of DL in dynamic environments, loop closure briefly</t>
  </si>
  <si>
    <t>collaborative multi-robot search and rescue</t>
  </si>
  <si>
    <t>identify long-term autonomy and embedded intelligence on the robots for decision-making without humans as key research direction</t>
  </si>
  <si>
    <t>relevant projects in SAR, system view of SAR (different types of robots, particularities of the environment, comms and shared autonomy)</t>
  </si>
  <si>
    <t>focus on sensor life long problems (hardware failures etc.)</t>
  </si>
  <si>
    <t>overview of sensorization in SLAM</t>
  </si>
  <si>
    <t>acoustic sensors, LiDAR, mono camera, RGBD, stereo camera, event cameras, omni cameras
evaluates the long-term autonomy of the sensors (sensor lifetime, field operability, ease of replacement, environmental suitability)</t>
  </si>
  <si>
    <t>sensor-based localization (focus on sensor trend - GPS/IMU, laser, radar, etc., not on long-term aspects)</t>
  </si>
  <si>
    <t>mapping techniques used in vehicle localization, localization using on-board sensors, cooperative localization techniques</t>
  </si>
  <si>
    <t>localization techniques for autonomous vehicles</t>
  </si>
  <si>
    <t>AI in long-term autonomy</t>
  </si>
  <si>
    <t>focus on AI techniques used by robotic systems for extended periods in real-world environments</t>
  </si>
  <si>
    <t>only focus on AI in long-term autonomy
discuss AI in appearance changes, dynamics learning, in addition to planning etc</t>
  </si>
  <si>
    <t>purpose:study:durrant-whyte-bailey:2006:1</t>
  </si>
  <si>
    <t>purpose:study:durrant-whyte-bailey:2006:2</t>
  </si>
  <si>
    <t>purpose:study:thrun:2008</t>
  </si>
  <si>
    <t>purpose:study:grisetti:2010</t>
  </si>
  <si>
    <t>purpose:study:dissanayake:2011</t>
  </si>
  <si>
    <t>purpose:study:scaramuzza-fraundorfer:2011:1</t>
  </si>
  <si>
    <t>purpose:study:scaramuzza-fraundorfer:2012:2</t>
  </si>
  <si>
    <t>purpose:study:paull:2014</t>
  </si>
  <si>
    <t>purpose:study:yousif:2015</t>
  </si>
  <si>
    <t>purpose:study:huang-dissanayake:2016</t>
  </si>
  <si>
    <t>purpose:study:saeedi:2016</t>
  </si>
  <si>
    <t>purpose:study:cadena:2016</t>
  </si>
  <si>
    <t>purpose:study:bresson:2017</t>
  </si>
  <si>
    <t>purpose:study:lowry:2016</t>
  </si>
  <si>
    <t>purpose:study:kuutti:2018</t>
  </si>
  <si>
    <t>purpose:study:kunze:2018</t>
  </si>
  <si>
    <t>purpose:study:queralta:2020</t>
  </si>
  <si>
    <t>purpose:study:zaffar:2018</t>
  </si>
  <si>
    <t>purpose:study:fayyad:2020</t>
  </si>
  <si>
    <t>purpose:study:ebadi</t>
  </si>
  <si>
    <t>purpose:study:badue:2021</t>
  </si>
  <si>
    <t>SLAM formulations</t>
  </si>
  <si>
    <t>probabilistic approaches of SLAM (EKF-SLAM and Rao-Blackwellized particle filter), computational complexity, data association, environment representation in SLAM</t>
  </si>
  <si>
    <t>probabilistc approaches (EKF + particle filter) + smoothing / optimization (GraphSLAM)</t>
  </si>
  <si>
    <t>GraphSLAM</t>
  </si>
  <si>
    <t>visual odometry tutorial</t>
  </si>
  <si>
    <t>visual odometry + visual SLAM formulation</t>
  </si>
  <si>
    <t>fundamental properties (observability, convergence, consistency)</t>
  </si>
  <si>
    <t>multi-robot</t>
  </si>
  <si>
    <t>trends in autonomous driving</t>
  </si>
  <si>
    <t>deep learning</t>
  </si>
  <si>
    <t>sensorization</t>
  </si>
  <si>
    <t>overview as a whole SLAM</t>
  </si>
  <si>
    <t>visual place recognition</t>
  </si>
  <si>
    <t>underwater navigation</t>
  </si>
  <si>
    <t>underground navigation</t>
  </si>
  <si>
    <t>CHRONOLOGICALLY…</t>
  </si>
  <si>
    <t>probabilistic formulation + graph</t>
  </si>
  <si>
    <t>2011-12</t>
  </si>
  <si>
    <t>underwater navigation and localization</t>
  </si>
  <si>
    <t>visual SLAM</t>
  </si>
  <si>
    <t>observability, convergence, consistency (feature-based)</t>
  </si>
  <si>
    <t>observability, convergence, consistency (feature-based + graph)</t>
  </si>
  <si>
    <t>multi-robot SLAM</t>
  </si>
  <si>
    <t>overview SLAM literature</t>
  </si>
  <si>
    <t>autonomous vehicles</t>
  </si>
  <si>
    <t>probabilistic formulation (EKF, particle filter)</t>
  </si>
  <si>
    <t>long-term autonomy</t>
  </si>
  <si>
    <t>AI</t>
  </si>
  <si>
    <t>collaborative multi-robot search &amp; rescue (SAR)</t>
  </si>
  <si>
    <t>self-driving vehicles</t>
  </si>
  <si>
    <t>underground SLAM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</si>
</sst>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color theme="1"/>
      <name val="Arial"/>
      <family val="2"/>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1" fillId="0" borderId="0" xfId="0" applyFont="1" applyAlignment="1">
      <alignment vertical="top"/>
    </xf>
    <xf numFmtId="0" fontId="1" fillId="0" borderId="0" xfId="0" applyFont="1" applyAlignment="1">
      <alignment vertical="top" wrapText="1"/>
    </xf>
    <xf numFmtId="0" fontId="1" fillId="0" borderId="0" xfId="0" quotePrefix="1" applyFont="1" applyAlignment="1">
      <alignment vertical="top" wrapText="1"/>
    </xf>
    <xf numFmtId="0" fontId="1" fillId="0" borderId="0" xfId="0" applyFont="1" applyAlignment="1">
      <alignment horizontal="center" vertical="top"/>
    </xf>
    <xf numFmtId="0" fontId="1" fillId="0" borderId="0" xfId="0" applyFont="1" applyAlignment="1">
      <alignment horizontal="left" indent="1"/>
    </xf>
    <xf numFmtId="0" fontId="1" fillId="0" borderId="0" xfId="0" applyFont="1" applyAlignment="1">
      <alignment horizontal="left" indent="2"/>
    </xf>
    <xf numFmtId="0" fontId="1" fillId="0" borderId="0" xfId="0" applyFont="1" applyAlignment="1">
      <alignment horizontal="left" vertical="top" indent="1"/>
    </xf>
    <xf numFmtId="0" fontId="1" fillId="2" borderId="0" xfId="0" applyFont="1" applyFill="1" applyAlignment="1">
      <alignment horizontal="left" vertical="top"/>
    </xf>
    <xf numFmtId="0" fontId="1" fillId="2" borderId="0" xfId="0" applyFont="1" applyFill="1" applyAlignment="1">
      <alignment horizontal="left"/>
    </xf>
    <xf numFmtId="0" fontId="1" fillId="2" borderId="0" xfId="0" applyFont="1" applyFill="1"/>
    <xf numFmtId="0" fontId="1" fillId="2" borderId="0" xfId="0" applyFont="1" applyFill="1" applyAlignment="1">
      <alignment horizontal="right" vertical="top"/>
    </xf>
    <xf numFmtId="0" fontId="1" fillId="2" borderId="0" xfId="0" applyFont="1" applyFill="1" applyAlignment="1">
      <alignment horizontal="left" vertical="top"/>
    </xf>
  </cellXfs>
  <cellStyles count="1">
    <cellStyle name="Normal" xfId="0" builtinId="0"/>
  </cellStyles>
  <dxfs count="15">
    <dxf>
      <font>
        <b val="0"/>
        <i val="0"/>
        <strike val="0"/>
        <condense val="0"/>
        <extend val="0"/>
        <outline val="0"/>
        <shadow val="0"/>
        <u val="none"/>
        <vertAlign val="baseline"/>
        <sz val="8"/>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general" vertical="top" textRotation="0"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general"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8"/>
        <color theme="1"/>
        <name val="Arial"/>
        <family val="2"/>
        <scheme val="none"/>
      </font>
    </dxf>
    <dxf>
      <font>
        <color rgb="FF006100"/>
      </font>
      <fill>
        <patternFill patternType="solid">
          <bgColor rgb="FFC6EFCE"/>
        </patternFill>
      </fill>
    </dxf>
    <dxf>
      <font>
        <color rgb="FF9C0006"/>
      </font>
      <fill>
        <patternFill>
          <bgColor rgb="FFFFC7CE"/>
        </patternFill>
      </fill>
    </dxf>
  </dxfs>
  <tableStyles count="0" defaultTableStyle="TableStyleMedium2" defaultPivotStyle="PivotStyleLight16"/>
  <colors>
    <mruColors>
      <color rgb="FFFFC7CE"/>
      <color rgb="FF9C0006"/>
      <color rgb="FFC6EFCE"/>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738C56-F5F7-42A0-A732-9FB28F83B397}" name="Table1" displayName="Table1" ref="A1:K24" totalsRowShown="0" headerRowDxfId="12" dataDxfId="11">
  <autoFilter ref="A1:K24" xr:uid="{7C738C56-F5F7-42A0-A732-9FB28F83B397}"/>
  <sortState xmlns:xlrd2="http://schemas.microsoft.com/office/spreadsheetml/2017/richdata2" ref="A2:K24">
    <sortCondition descending="1" ref="K2:K24"/>
    <sortCondition ref="D2:D24"/>
    <sortCondition ref="B2:B24"/>
    <sortCondition ref="C2:C24"/>
  </sortState>
  <tableColumns count="11">
    <tableColumn id="1" xr3:uid="{2058429E-867C-4B7E-877D-8B59CA18BD70}" name="id" dataDxfId="10"/>
    <tableColumn id="2" xr3:uid="{6EC681F2-DE54-4908-BA65-6018EAAA92B6}" name="title" dataDxfId="9"/>
    <tableColumn id="3" xr3:uid="{0CA36AA0-955B-463C-981B-C80DD443AEA0}" name="author" dataDxfId="8"/>
    <tableColumn id="4" xr3:uid="{1BD4682D-8EED-4CFD-BFFB-0BEF2B7CCB5E}" name="year" dataDxfId="7"/>
    <tableColumn id="5" xr3:uid="{97B7C7B0-1393-43B7-909A-81A053F20D77}" name="doi" dataDxfId="6"/>
    <tableColumn id="6" xr3:uid="{DB03AF81-4957-44C5-8166-A69EEDF7171A}" name="url" dataDxfId="5">
      <calculatedColumnFormula>_xlfn.CONCAT("https://doi.org/",Table1[[#This Row],[doi]])</calculatedColumnFormula>
    </tableColumn>
    <tableColumn id="7" xr3:uid="{C191BD42-02A0-4C3F-9794-FE9DFF6644D8}" name="cite" dataDxfId="4">
      <calculatedColumnFormula>_xlfn.CONCAT("\cite{",Table1[[#This Row],[id]],"}")</calculatedColumnFormula>
    </tableColumn>
    <tableColumn id="8" xr3:uid="{E6ED0464-67E0-4EAD-A101-73EDA94F5B0D}" name="topic" dataDxfId="3"/>
    <tableColumn id="9" xr3:uid="{938BAA59-32FC-403D-8688-BFF2FF6D532B}" name="observations" dataDxfId="2"/>
    <tableColumn id="10" xr3:uid="{2D064F46-7E46-4CF1-BB93-02ECC73909CD}" name="limitations (scope of long-term)" dataDxfId="1"/>
    <tableColumn id="11" xr3:uid="{6FD0CCC6-A86C-4F49-B75A-A04B199C3F41}" name="includ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
  <sheetViews>
    <sheetView tabSelected="1" zoomScale="80" zoomScaleNormal="80" workbookViewId="0">
      <pane xSplit="4" topLeftCell="E1" activePane="topRight" state="frozen"/>
      <selection pane="topRight" activeCell="E1" sqref="E1"/>
    </sheetView>
  </sheetViews>
  <sheetFormatPr defaultColWidth="9.109375" defaultRowHeight="10.199999999999999" x14ac:dyDescent="0.3"/>
  <cols>
    <col min="1" max="1" width="5.6640625" style="2" customWidth="1"/>
    <col min="2" max="2" width="40.6640625" style="2" customWidth="1"/>
    <col min="3" max="3" width="20.6640625" style="2" customWidth="1"/>
    <col min="4" max="4" width="6.6640625" style="2" bestFit="1" customWidth="1"/>
    <col min="5" max="6" width="10.6640625" style="2" customWidth="1"/>
    <col min="7" max="7" width="5.6640625" style="2" customWidth="1"/>
    <col min="8" max="10" width="50.6640625" style="3" customWidth="1"/>
    <col min="11" max="11" width="10" style="5" bestFit="1" customWidth="1"/>
    <col min="12" max="16384" width="9.109375" style="2"/>
  </cols>
  <sheetData>
    <row r="1" spans="1:11" s="1" customFormat="1" x14ac:dyDescent="0.2">
      <c r="A1" s="1" t="s">
        <v>0</v>
      </c>
      <c r="B1" s="1" t="s">
        <v>1</v>
      </c>
      <c r="C1" s="1" t="s">
        <v>2</v>
      </c>
      <c r="D1" s="1" t="s">
        <v>3</v>
      </c>
      <c r="E1" s="1" t="s">
        <v>4</v>
      </c>
      <c r="F1" s="1" t="s">
        <v>5</v>
      </c>
      <c r="G1" s="1" t="s">
        <v>69</v>
      </c>
      <c r="H1" s="1" t="s">
        <v>6</v>
      </c>
      <c r="I1" s="1" t="s">
        <v>7</v>
      </c>
      <c r="J1" s="1" t="s">
        <v>8</v>
      </c>
      <c r="K1" s="1" t="s">
        <v>26</v>
      </c>
    </row>
    <row r="2" spans="1:11" ht="20.399999999999999" x14ac:dyDescent="0.3">
      <c r="A2" s="2" t="s">
        <v>135</v>
      </c>
      <c r="B2" s="2" t="s">
        <v>35</v>
      </c>
      <c r="C2" s="2" t="s">
        <v>37</v>
      </c>
      <c r="D2" s="2">
        <v>2006</v>
      </c>
      <c r="E2" s="2" t="s">
        <v>39</v>
      </c>
      <c r="F2" s="2" t="str">
        <f>_xlfn.CONCAT("https://doi.org/",Table1[[#This Row],[doi]])</f>
        <v>https://doi.org/10.1109/MRA.2006.1638022</v>
      </c>
      <c r="G2" s="2" t="str">
        <f>_xlfn.CONCAT("\cite{",Table1[[#This Row],[id]],"}")</f>
        <v>\cite{purpose:study:durrant-whyte-bailey:2006:1}</v>
      </c>
      <c r="H2" s="3" t="s">
        <v>71</v>
      </c>
      <c r="I2" s="3" t="s">
        <v>72</v>
      </c>
      <c r="J2" s="3" t="s">
        <v>102</v>
      </c>
      <c r="K2" s="5" t="b">
        <v>1</v>
      </c>
    </row>
    <row r="3" spans="1:11" ht="20.399999999999999" x14ac:dyDescent="0.3">
      <c r="A3" s="2" t="s">
        <v>136</v>
      </c>
      <c r="B3" s="2" t="s">
        <v>36</v>
      </c>
      <c r="C3" s="2" t="s">
        <v>38</v>
      </c>
      <c r="D3" s="2">
        <v>2006</v>
      </c>
      <c r="E3" s="2" t="s">
        <v>40</v>
      </c>
      <c r="F3" s="2" t="str">
        <f>_xlfn.CONCAT("https://doi.org/",Table1[[#This Row],[doi]])</f>
        <v>https://doi.org/10.1109/MRA.2006.1678144</v>
      </c>
      <c r="G3" s="2" t="str">
        <f>_xlfn.CONCAT("\cite{",Table1[[#This Row],[id]],"}")</f>
        <v>\cite{purpose:study:durrant-whyte-bailey:2006:2}</v>
      </c>
      <c r="H3" s="3" t="s">
        <v>73</v>
      </c>
      <c r="I3" s="3" t="s">
        <v>74</v>
      </c>
      <c r="J3" s="3" t="s">
        <v>102</v>
      </c>
      <c r="K3" s="5" t="b">
        <v>1</v>
      </c>
    </row>
    <row r="4" spans="1:11" x14ac:dyDescent="0.3">
      <c r="A4" s="2" t="s">
        <v>137</v>
      </c>
      <c r="B4" s="2" t="s">
        <v>52</v>
      </c>
      <c r="C4" s="2" t="s">
        <v>51</v>
      </c>
      <c r="D4" s="2">
        <v>2008</v>
      </c>
      <c r="E4" s="2" t="s">
        <v>53</v>
      </c>
      <c r="F4" s="2" t="str">
        <f>_xlfn.CONCAT("https://doi.org/",Table1[[#This Row],[doi]])</f>
        <v>https://doi.org/10.1007/978-3-540-75388-9_3</v>
      </c>
      <c r="G4" s="2" t="str">
        <f>_xlfn.CONCAT("\cite{",Table1[[#This Row],[id]],"}")</f>
        <v>\cite{purpose:study:thrun:2008}</v>
      </c>
      <c r="H4" s="3" t="s">
        <v>75</v>
      </c>
      <c r="I4" s="3" t="s">
        <v>76</v>
      </c>
      <c r="J4" s="3" t="s">
        <v>102</v>
      </c>
      <c r="K4" s="5" t="b">
        <v>1</v>
      </c>
    </row>
    <row r="5" spans="1:11" x14ac:dyDescent="0.3">
      <c r="A5" s="2" t="s">
        <v>138</v>
      </c>
      <c r="B5" s="2" t="s">
        <v>27</v>
      </c>
      <c r="C5" s="2" t="s">
        <v>28</v>
      </c>
      <c r="D5" s="2">
        <v>2010</v>
      </c>
      <c r="E5" s="2" t="s">
        <v>29</v>
      </c>
      <c r="F5" s="2" t="str">
        <f>_xlfn.CONCAT("https://doi.org/",Table1[[#This Row],[doi]])</f>
        <v>https://doi.org/10.1109/MITS.2010.939925</v>
      </c>
      <c r="G5" s="2" t="str">
        <f>_xlfn.CONCAT("\cite{",Table1[[#This Row],[id]],"}")</f>
        <v>\cite{purpose:study:grisetti:2010}</v>
      </c>
      <c r="H5" s="3" t="s">
        <v>77</v>
      </c>
      <c r="I5" s="3" t="s">
        <v>78</v>
      </c>
      <c r="J5" s="3" t="s">
        <v>102</v>
      </c>
      <c r="K5" s="5" t="b">
        <v>1</v>
      </c>
    </row>
    <row r="6" spans="1:11" ht="30.6" x14ac:dyDescent="0.3">
      <c r="A6" s="2" t="s">
        <v>139</v>
      </c>
      <c r="B6" s="2" t="s">
        <v>94</v>
      </c>
      <c r="C6" s="2" t="s">
        <v>95</v>
      </c>
      <c r="D6" s="2">
        <v>2011</v>
      </c>
      <c r="E6" s="2" t="s">
        <v>96</v>
      </c>
      <c r="F6" s="2" t="str">
        <f>_xlfn.CONCAT("https://doi.org/",Table1[[#This Row],[doi]])</f>
        <v>https://doi.org/10.1109/ICIINFS.2011.6038117</v>
      </c>
      <c r="G6" s="2" t="str">
        <f>_xlfn.CONCAT("\cite{",Table1[[#This Row],[id]],"}")</f>
        <v>\cite{purpose:study:dissanayake:2011}</v>
      </c>
      <c r="H6" s="3" t="s">
        <v>115</v>
      </c>
      <c r="I6" s="3" t="s">
        <v>114</v>
      </c>
      <c r="J6" s="3" t="s">
        <v>116</v>
      </c>
      <c r="K6" s="5" t="b">
        <v>1</v>
      </c>
    </row>
    <row r="7" spans="1:11" ht="20.399999999999999" x14ac:dyDescent="0.3">
      <c r="A7" s="2" t="s">
        <v>140</v>
      </c>
      <c r="B7" s="2" t="s">
        <v>30</v>
      </c>
      <c r="C7" s="2" t="s">
        <v>34</v>
      </c>
      <c r="D7" s="2">
        <v>2011</v>
      </c>
      <c r="E7" s="2" t="s">
        <v>31</v>
      </c>
      <c r="F7" s="2" t="str">
        <f>_xlfn.CONCAT("https://doi.org/",Table1[[#This Row],[doi]])</f>
        <v>https://doi.org/10.1109/MRA.2011.943233</v>
      </c>
      <c r="G7" s="2" t="str">
        <f>_xlfn.CONCAT("\cite{",Table1[[#This Row],[id]],"}")</f>
        <v>\cite{purpose:study:scaramuzza-fraundorfer:2011:1}</v>
      </c>
      <c r="H7" s="3" t="s">
        <v>80</v>
      </c>
      <c r="I7" s="3" t="s">
        <v>79</v>
      </c>
      <c r="J7" s="3" t="s">
        <v>102</v>
      </c>
      <c r="K7" s="5" t="b">
        <v>1</v>
      </c>
    </row>
    <row r="8" spans="1:11" x14ac:dyDescent="0.3">
      <c r="A8" s="2" t="s">
        <v>141</v>
      </c>
      <c r="B8" s="2" t="s">
        <v>70</v>
      </c>
      <c r="C8" s="2" t="s">
        <v>33</v>
      </c>
      <c r="D8" s="2">
        <v>2012</v>
      </c>
      <c r="E8" s="2" t="s">
        <v>32</v>
      </c>
      <c r="F8" s="2" t="str">
        <f>_xlfn.CONCAT("https://doi.org/",Table1[[#This Row],[doi]])</f>
        <v>https://doi.org/10.1109/MRA.2012.2182810</v>
      </c>
      <c r="G8" s="2" t="str">
        <f>_xlfn.CONCAT("\cite{",Table1[[#This Row],[id]],"}")</f>
        <v>\cite{purpose:study:scaramuzza-fraundorfer:2012:2}</v>
      </c>
      <c r="H8" s="3" t="s">
        <v>80</v>
      </c>
      <c r="I8" s="3" t="s">
        <v>81</v>
      </c>
      <c r="J8" s="3" t="s">
        <v>102</v>
      </c>
      <c r="K8" s="5" t="b">
        <v>1</v>
      </c>
    </row>
    <row r="9" spans="1:11" ht="30.6" x14ac:dyDescent="0.3">
      <c r="A9" s="2" t="s">
        <v>142</v>
      </c>
      <c r="B9" s="2" t="s">
        <v>50</v>
      </c>
      <c r="C9" s="2" t="s">
        <v>47</v>
      </c>
      <c r="D9" s="2">
        <v>2014</v>
      </c>
      <c r="E9" s="2" t="s">
        <v>48</v>
      </c>
      <c r="F9" s="2" t="str">
        <f>_xlfn.CONCAT("https://doi.org/",Table1[[#This Row],[doi]])</f>
        <v>https://doi.org/10.1109/JOE.2013.2278891</v>
      </c>
      <c r="G9" s="2" t="str">
        <f>_xlfn.CONCAT("\cite{",Table1[[#This Row],[id]],"}")</f>
        <v>\cite{purpose:study:paull:2014}</v>
      </c>
      <c r="H9" s="3" t="s">
        <v>82</v>
      </c>
      <c r="I9" s="3" t="s">
        <v>83</v>
      </c>
      <c r="J9" s="3" t="s">
        <v>84</v>
      </c>
      <c r="K9" s="5" t="b">
        <v>1</v>
      </c>
    </row>
    <row r="10" spans="1:11" ht="20.399999999999999" x14ac:dyDescent="0.3">
      <c r="A10" s="2" t="s">
        <v>143</v>
      </c>
      <c r="B10" s="2" t="s">
        <v>67</v>
      </c>
      <c r="C10" s="2" t="s">
        <v>66</v>
      </c>
      <c r="D10" s="2">
        <v>2015</v>
      </c>
      <c r="E10" s="2" t="s">
        <v>68</v>
      </c>
      <c r="F10" s="2" t="str">
        <f>_xlfn.CONCAT("https://doi.org/",Table1[[#This Row],[doi]])</f>
        <v>https://doi.org/10.1007/s40903-015-0032-7</v>
      </c>
      <c r="G10" s="2" t="str">
        <f>_xlfn.CONCAT("\cite{",Table1[[#This Row],[id]],"}")</f>
        <v>\cite{purpose:study:yousif:2015}</v>
      </c>
      <c r="H10" s="3" t="s">
        <v>86</v>
      </c>
      <c r="I10" s="3" t="s">
        <v>85</v>
      </c>
      <c r="J10" s="3" t="s">
        <v>87</v>
      </c>
      <c r="K10" s="5" t="b">
        <v>1</v>
      </c>
    </row>
    <row r="11" spans="1:11" ht="30.6" x14ac:dyDescent="0.3">
      <c r="A11" s="2" t="s">
        <v>144</v>
      </c>
      <c r="B11" s="2" t="s">
        <v>97</v>
      </c>
      <c r="C11" s="2" t="s">
        <v>98</v>
      </c>
      <c r="D11" s="2">
        <v>2016</v>
      </c>
      <c r="E11" s="2" t="s">
        <v>99</v>
      </c>
      <c r="F11" s="2" t="str">
        <f>_xlfn.CONCAT("https://doi.org/",Table1[[#This Row],[doi]])</f>
        <v>https://doi.org/10.1177/1729881416669482</v>
      </c>
      <c r="G11" s="2" t="str">
        <f>_xlfn.CONCAT("\cite{",Table1[[#This Row],[id]],"}")</f>
        <v>\cite{purpose:study:huang-dissanayake:2016}</v>
      </c>
      <c r="H11" s="3" t="s">
        <v>100</v>
      </c>
      <c r="I11" s="3" t="s">
        <v>101</v>
      </c>
      <c r="J11" s="3" t="s">
        <v>102</v>
      </c>
      <c r="K11" s="5" t="b">
        <v>1</v>
      </c>
    </row>
    <row r="12" spans="1:11" ht="51" x14ac:dyDescent="0.3">
      <c r="A12" s="2" t="s">
        <v>145</v>
      </c>
      <c r="B12" s="2" t="s">
        <v>18</v>
      </c>
      <c r="C12" s="2" t="s">
        <v>19</v>
      </c>
      <c r="D12" s="2">
        <v>2016</v>
      </c>
      <c r="E12" s="2" t="s">
        <v>20</v>
      </c>
      <c r="F12" s="2" t="str">
        <f>_xlfn.CONCAT("https://doi.org/",Table1[[#This Row],[doi]])</f>
        <v>https://doi.org/10.1002/rob.21620</v>
      </c>
      <c r="G12" s="2" t="str">
        <f>_xlfn.CONCAT("\cite{",Table1[[#This Row],[id]],"}")</f>
        <v>\cite{purpose:study:saeedi:2016}</v>
      </c>
      <c r="H12" s="3" t="s">
        <v>88</v>
      </c>
      <c r="I12" s="3" t="s">
        <v>89</v>
      </c>
      <c r="J12" s="3" t="s">
        <v>90</v>
      </c>
      <c r="K12" s="5" t="b">
        <v>1</v>
      </c>
    </row>
    <row r="13" spans="1:11" ht="51" x14ac:dyDescent="0.3">
      <c r="A13" s="2" t="s">
        <v>146</v>
      </c>
      <c r="B13" s="2" t="s">
        <v>10</v>
      </c>
      <c r="C13" s="2" t="s">
        <v>9</v>
      </c>
      <c r="D13" s="2">
        <v>2016</v>
      </c>
      <c r="E13" s="2" t="s">
        <v>11</v>
      </c>
      <c r="F13" s="2" t="str">
        <f>_xlfn.CONCAT("https://doi.org/",Table1[[#This Row],[doi]])</f>
        <v>https://doi.org/10.1109/TRO.2016.2624754</v>
      </c>
      <c r="G13" s="2" t="str">
        <f>_xlfn.CONCAT("\cite{",Table1[[#This Row],[id]],"}")</f>
        <v>\cite{purpose:study:cadena:2016}</v>
      </c>
      <c r="H13" s="3" t="s">
        <v>104</v>
      </c>
      <c r="I13" s="3" t="s">
        <v>103</v>
      </c>
      <c r="J13" s="3" t="s">
        <v>105</v>
      </c>
      <c r="K13" s="5" t="b">
        <v>1</v>
      </c>
    </row>
    <row r="14" spans="1:11" ht="20.399999999999999" x14ac:dyDescent="0.3">
      <c r="A14" s="2" t="s">
        <v>148</v>
      </c>
      <c r="B14" s="2" t="s">
        <v>92</v>
      </c>
      <c r="C14" s="2" t="s">
        <v>91</v>
      </c>
      <c r="D14" s="2">
        <v>2016</v>
      </c>
      <c r="E14" s="2" t="s">
        <v>93</v>
      </c>
      <c r="F14" s="2" t="str">
        <f>_xlfn.CONCAT("https://doi.org/",Table1[[#This Row],[doi]])</f>
        <v>https://doi.org/10.1109/TRO.2015.2496823</v>
      </c>
      <c r="G14" s="2" t="str">
        <f>_xlfn.CONCAT("\cite{",Table1[[#This Row],[id]],"}")</f>
        <v>\cite{purpose:study:lowry:2016}</v>
      </c>
      <c r="H14" s="3" t="s">
        <v>106</v>
      </c>
      <c r="I14" s="3" t="s">
        <v>107</v>
      </c>
      <c r="J14" s="3" t="s">
        <v>108</v>
      </c>
      <c r="K14" s="5" t="b">
        <v>1</v>
      </c>
    </row>
    <row r="15" spans="1:11" ht="51" x14ac:dyDescent="0.3">
      <c r="A15" s="2" t="s">
        <v>147</v>
      </c>
      <c r="B15" s="2" t="s">
        <v>14</v>
      </c>
      <c r="C15" s="2" t="s">
        <v>12</v>
      </c>
      <c r="D15" s="2">
        <v>2017</v>
      </c>
      <c r="E15" s="2" t="s">
        <v>13</v>
      </c>
      <c r="F15" s="2" t="str">
        <f>_xlfn.CONCAT("https://doi.org/",Table1[[#This Row],[doi]])</f>
        <v>https://doi.org/10.1109/TIV.2017.2749181</v>
      </c>
      <c r="G15" s="2" t="str">
        <f>_xlfn.CONCAT("\cite{",Table1[[#This Row],[id]],"}")</f>
        <v>\cite{purpose:study:bresson:2017}</v>
      </c>
      <c r="H15" s="3" t="s">
        <v>110</v>
      </c>
      <c r="I15" s="3" t="s">
        <v>109</v>
      </c>
      <c r="J15" s="3" t="s">
        <v>111</v>
      </c>
      <c r="K15" s="5" t="b">
        <v>1</v>
      </c>
    </row>
    <row r="16" spans="1:11" ht="20.399999999999999" x14ac:dyDescent="0.3">
      <c r="A16" s="2" t="s">
        <v>149</v>
      </c>
      <c r="B16" s="2" t="s">
        <v>41</v>
      </c>
      <c r="C16" s="2" t="s">
        <v>42</v>
      </c>
      <c r="D16" s="2">
        <v>2018</v>
      </c>
      <c r="E16" s="2" t="s">
        <v>43</v>
      </c>
      <c r="F16" s="2" t="str">
        <f>_xlfn.CONCAT("https://doi.org/",Table1[[#This Row],[doi]])</f>
        <v>https://doi.org/10.1109/JIOT.2018.2812300</v>
      </c>
      <c r="G16" s="2" t="str">
        <f>_xlfn.CONCAT("\cite{",Table1[[#This Row],[id]],"}")</f>
        <v>\cite{purpose:study:kuutti:2018}</v>
      </c>
      <c r="H16" s="3" t="s">
        <v>131</v>
      </c>
      <c r="I16" s="3" t="s">
        <v>130</v>
      </c>
      <c r="J16" s="3" t="s">
        <v>129</v>
      </c>
      <c r="K16" s="5" t="b">
        <v>1</v>
      </c>
    </row>
    <row r="17" spans="1:11" ht="30.6" x14ac:dyDescent="0.3">
      <c r="A17" s="2" t="s">
        <v>150</v>
      </c>
      <c r="B17" s="2" t="s">
        <v>15</v>
      </c>
      <c r="C17" s="2" t="s">
        <v>16</v>
      </c>
      <c r="D17" s="2">
        <v>2018</v>
      </c>
      <c r="E17" s="2" t="s">
        <v>17</v>
      </c>
      <c r="F17" s="2" t="str">
        <f>_xlfn.CONCAT("https://doi.org/",Table1[[#This Row],[doi]])</f>
        <v>https://doi.org/10.1109/LRA.2018.2860628</v>
      </c>
      <c r="G17" s="2" t="str">
        <f>_xlfn.CONCAT("\cite{",Table1[[#This Row],[id]],"}")</f>
        <v>\cite{purpose:study:kunze:2018}</v>
      </c>
      <c r="H17" s="3" t="s">
        <v>132</v>
      </c>
      <c r="I17" s="3" t="s">
        <v>133</v>
      </c>
      <c r="J17" s="3" t="s">
        <v>134</v>
      </c>
      <c r="K17" s="5" t="b">
        <v>1</v>
      </c>
    </row>
    <row r="18" spans="1:11" ht="40.799999999999997" x14ac:dyDescent="0.3">
      <c r="A18" s="2" t="s">
        <v>152</v>
      </c>
      <c r="B18" s="2" t="s">
        <v>49</v>
      </c>
      <c r="C18" s="2" t="s">
        <v>24</v>
      </c>
      <c r="D18" s="2">
        <v>2018</v>
      </c>
      <c r="E18" s="2" t="s">
        <v>25</v>
      </c>
      <c r="F18" s="2" t="str">
        <f>_xlfn.CONCAT("https://doi.org/",Table1[[#This Row],[doi]])</f>
        <v>https://doi.org/10.1109/AHS.2018.8541483</v>
      </c>
      <c r="G18" s="2" t="str">
        <f>_xlfn.CONCAT("\cite{",Table1[[#This Row],[id]],"}")</f>
        <v>\cite{purpose:study:zaffar:2018}</v>
      </c>
      <c r="H18" s="3" t="s">
        <v>127</v>
      </c>
      <c r="I18" s="3" t="s">
        <v>128</v>
      </c>
      <c r="J18" s="3" t="s">
        <v>126</v>
      </c>
      <c r="K18" s="5" t="b">
        <v>1</v>
      </c>
    </row>
    <row r="19" spans="1:11" ht="20.399999999999999" x14ac:dyDescent="0.3">
      <c r="A19" s="2" t="s">
        <v>151</v>
      </c>
      <c r="B19" s="2" t="s">
        <v>21</v>
      </c>
      <c r="C19" s="2" t="s">
        <v>22</v>
      </c>
      <c r="D19" s="2">
        <v>2020</v>
      </c>
      <c r="E19" s="2" t="s">
        <v>23</v>
      </c>
      <c r="F19" s="2" t="str">
        <f>_xlfn.CONCAT("https://doi.org/",Table1[[#This Row],[doi]])</f>
        <v>https://doi.org/10.1109/ACCESS.2020.3030190</v>
      </c>
      <c r="G19" s="2" t="str">
        <f>_xlfn.CONCAT("\cite{",Table1[[#This Row],[id]],"}")</f>
        <v>\cite{purpose:study:queralta:2020}</v>
      </c>
      <c r="H19" s="3" t="s">
        <v>123</v>
      </c>
      <c r="I19" s="3" t="s">
        <v>125</v>
      </c>
      <c r="J19" s="3" t="s">
        <v>124</v>
      </c>
      <c r="K19" s="5" t="b">
        <v>1</v>
      </c>
    </row>
    <row r="20" spans="1:11" x14ac:dyDescent="0.3">
      <c r="A20" s="2" t="s">
        <v>153</v>
      </c>
      <c r="B20" s="2" t="s">
        <v>62</v>
      </c>
      <c r="C20" s="2" t="s">
        <v>60</v>
      </c>
      <c r="D20" s="2">
        <v>2020</v>
      </c>
      <c r="E20" s="2" t="s">
        <v>61</v>
      </c>
      <c r="F20" s="2" t="str">
        <f>_xlfn.CONCAT("https://doi.org/",Table1[[#This Row],[doi]])</f>
        <v>https://doi.org/10.3390/s20154220</v>
      </c>
      <c r="G20" s="2" t="str">
        <f>_xlfn.CONCAT("\cite{",Table1[[#This Row],[id]],"}")</f>
        <v>\cite{purpose:study:fayyad:2020}</v>
      </c>
      <c r="H20" s="3" t="s">
        <v>120</v>
      </c>
      <c r="I20" s="3" t="s">
        <v>121</v>
      </c>
      <c r="J20" s="3" t="s">
        <v>122</v>
      </c>
      <c r="K20" s="5" t="b">
        <v>1</v>
      </c>
    </row>
    <row r="21" spans="1:11" x14ac:dyDescent="0.3">
      <c r="A21" s="2" t="s">
        <v>155</v>
      </c>
      <c r="B21" s="2" t="s">
        <v>45</v>
      </c>
      <c r="C21" s="2" t="s">
        <v>44</v>
      </c>
      <c r="D21" s="2">
        <v>2021</v>
      </c>
      <c r="E21" s="2" t="s">
        <v>46</v>
      </c>
      <c r="F21" s="2" t="str">
        <f>_xlfn.CONCAT("https://doi.org/",Table1[[#This Row],[doi]])</f>
        <v>https://doi.org/10.1016/j.eswa.2020.113816</v>
      </c>
      <c r="G21" s="2" t="str">
        <f>_xlfn.CONCAT("\cite{",Table1[[#This Row],[id]],"}")</f>
        <v>\cite{purpose:study:badue:2021}</v>
      </c>
      <c r="H21" s="3" t="s">
        <v>117</v>
      </c>
      <c r="I21" s="3" t="s">
        <v>118</v>
      </c>
      <c r="J21" s="3" t="s">
        <v>119</v>
      </c>
      <c r="K21" s="5" t="b">
        <v>1</v>
      </c>
    </row>
    <row r="22" spans="1:11" x14ac:dyDescent="0.3">
      <c r="A22" s="2" t="s">
        <v>154</v>
      </c>
      <c r="B22" s="2" t="s">
        <v>63</v>
      </c>
      <c r="C22" s="2" t="s">
        <v>65</v>
      </c>
      <c r="D22" s="2">
        <v>2022</v>
      </c>
      <c r="E22" s="2" t="s">
        <v>64</v>
      </c>
      <c r="F22" s="2" t="str">
        <f>_xlfn.CONCAT("https://doi.org/",Table1[[#This Row],[doi]])</f>
        <v>https://doi.org/10.48550/arXiv.2208.01787</v>
      </c>
      <c r="G22" s="2" t="str">
        <f>_xlfn.CONCAT("\cite{",Table1[[#This Row],[id]],"}")</f>
        <v>\cite{purpose:study:ebadi}</v>
      </c>
      <c r="H22" s="3" t="s">
        <v>112</v>
      </c>
      <c r="I22" s="4" t="s">
        <v>113</v>
      </c>
      <c r="J22" s="4" t="s">
        <v>113</v>
      </c>
      <c r="K22" s="5" t="b">
        <v>1</v>
      </c>
    </row>
    <row r="23" spans="1:11" x14ac:dyDescent="0.3">
      <c r="B23" s="2" t="s">
        <v>57</v>
      </c>
      <c r="C23" s="2" t="s">
        <v>58</v>
      </c>
      <c r="D23" s="2">
        <v>2018</v>
      </c>
      <c r="E23" s="2" t="s">
        <v>59</v>
      </c>
      <c r="F23" s="2" t="str">
        <f>_xlfn.CONCAT("https://doi.org/",Table1[[#This Row],[doi]])</f>
        <v>https://doi.org/10.1016/j.eswa.2017.09.033</v>
      </c>
      <c r="G23" s="2" t="str">
        <f>_xlfn.CONCAT("\cite{",Table1[[#This Row],[id]],"}")</f>
        <v>\cite{}</v>
      </c>
      <c r="K23" s="5" t="b">
        <v>0</v>
      </c>
    </row>
    <row r="24" spans="1:11" x14ac:dyDescent="0.3">
      <c r="B24" s="2" t="s">
        <v>54</v>
      </c>
      <c r="C24" s="2" t="s">
        <v>55</v>
      </c>
      <c r="D24" s="2">
        <v>2019</v>
      </c>
      <c r="E24" s="2" t="s">
        <v>56</v>
      </c>
      <c r="F24" s="2" t="str">
        <f>_xlfn.CONCAT("https://doi.org/",Table1[[#This Row],[doi]])</f>
        <v>https://doi.org/10.1016/j.oceaneng.2019.04.011</v>
      </c>
      <c r="G24" s="2" t="str">
        <f>_xlfn.CONCAT("\cite{",Table1[[#This Row],[id]],"}")</f>
        <v>\cite{}</v>
      </c>
      <c r="K24" s="5" t="b">
        <v>0</v>
      </c>
    </row>
  </sheetData>
  <conditionalFormatting sqref="K1:K1048576">
    <cfRule type="expression" dxfId="14" priority="1">
      <formula>AND($K1=FALSE,NOT(ISBLANK($K1)))</formula>
    </cfRule>
    <cfRule type="cellIs" dxfId="13" priority="2" operator="equal">
      <formula>TRUE</formula>
    </cfRule>
  </conditionalFormatting>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11D02-EF41-4E1B-B2E8-9EF56AF1BBEC}">
  <dimension ref="A1:F69"/>
  <sheetViews>
    <sheetView zoomScaleNormal="100" workbookViewId="0"/>
  </sheetViews>
  <sheetFormatPr defaultColWidth="9.109375" defaultRowHeight="10.199999999999999" x14ac:dyDescent="0.2"/>
  <cols>
    <col min="1" max="16384" width="9.109375" style="1"/>
  </cols>
  <sheetData>
    <row r="1" spans="1:6" x14ac:dyDescent="0.2">
      <c r="A1" s="1" t="s">
        <v>156</v>
      </c>
    </row>
    <row r="2" spans="1:6" x14ac:dyDescent="0.2">
      <c r="A2" s="6" t="s">
        <v>135</v>
      </c>
      <c r="F2" s="2" t="s">
        <v>157</v>
      </c>
    </row>
    <row r="3" spans="1:6" x14ac:dyDescent="0.2">
      <c r="A3" s="6" t="s">
        <v>136</v>
      </c>
      <c r="F3" s="2"/>
    </row>
    <row r="4" spans="1:6" x14ac:dyDescent="0.2">
      <c r="A4" s="6" t="s">
        <v>137</v>
      </c>
      <c r="F4" s="1" t="s">
        <v>158</v>
      </c>
    </row>
    <row r="5" spans="1:6" x14ac:dyDescent="0.2">
      <c r="A5" s="6" t="s">
        <v>138</v>
      </c>
      <c r="F5" s="1" t="s">
        <v>159</v>
      </c>
    </row>
    <row r="7" spans="1:6" x14ac:dyDescent="0.2">
      <c r="A7" s="6" t="s">
        <v>86</v>
      </c>
      <c r="B7" s="6"/>
    </row>
    <row r="8" spans="1:6" x14ac:dyDescent="0.2">
      <c r="A8" s="7" t="s">
        <v>140</v>
      </c>
      <c r="B8" s="6"/>
      <c r="F8" s="1" t="s">
        <v>160</v>
      </c>
    </row>
    <row r="9" spans="1:6" x14ac:dyDescent="0.2">
      <c r="A9" s="7" t="s">
        <v>141</v>
      </c>
      <c r="B9" s="6"/>
    </row>
    <row r="10" spans="1:6" x14ac:dyDescent="0.2">
      <c r="A10" s="7" t="s">
        <v>143</v>
      </c>
      <c r="F10" s="1" t="s">
        <v>161</v>
      </c>
    </row>
    <row r="12" spans="1:6" x14ac:dyDescent="0.2">
      <c r="A12" s="1" t="s">
        <v>162</v>
      </c>
    </row>
    <row r="13" spans="1:6" x14ac:dyDescent="0.2">
      <c r="A13" s="6" t="s">
        <v>139</v>
      </c>
    </row>
    <row r="14" spans="1:6" x14ac:dyDescent="0.2">
      <c r="A14" s="6" t="s">
        <v>144</v>
      </c>
    </row>
    <row r="16" spans="1:6" x14ac:dyDescent="0.2">
      <c r="A16" s="1" t="s">
        <v>167</v>
      </c>
    </row>
    <row r="17" spans="1:1" x14ac:dyDescent="0.2">
      <c r="A17" s="6" t="s">
        <v>146</v>
      </c>
    </row>
    <row r="19" spans="1:1" x14ac:dyDescent="0.2">
      <c r="A19" s="1" t="s">
        <v>168</v>
      </c>
    </row>
    <row r="20" spans="1:1" x14ac:dyDescent="0.2">
      <c r="A20" s="6" t="s">
        <v>148</v>
      </c>
    </row>
    <row r="22" spans="1:1" x14ac:dyDescent="0.2">
      <c r="A22" s="1" t="s">
        <v>165</v>
      </c>
    </row>
    <row r="23" spans="1:1" x14ac:dyDescent="0.2">
      <c r="A23" s="6" t="s">
        <v>150</v>
      </c>
    </row>
    <row r="24" spans="1:1" x14ac:dyDescent="0.2">
      <c r="A24" s="6" t="s">
        <v>153</v>
      </c>
    </row>
    <row r="26" spans="1:1" x14ac:dyDescent="0.2">
      <c r="A26" s="1" t="s">
        <v>164</v>
      </c>
    </row>
    <row r="27" spans="1:1" x14ac:dyDescent="0.2">
      <c r="A27" s="6" t="s">
        <v>147</v>
      </c>
    </row>
    <row r="28" spans="1:1" x14ac:dyDescent="0.2">
      <c r="A28" s="6" t="s">
        <v>149</v>
      </c>
    </row>
    <row r="29" spans="1:1" x14ac:dyDescent="0.2">
      <c r="A29" s="6" t="s">
        <v>155</v>
      </c>
    </row>
    <row r="31" spans="1:1" x14ac:dyDescent="0.2">
      <c r="A31" s="1" t="s">
        <v>163</v>
      </c>
    </row>
    <row r="32" spans="1:1" x14ac:dyDescent="0.2">
      <c r="A32" s="6" t="s">
        <v>145</v>
      </c>
    </row>
    <row r="33" spans="1:1" x14ac:dyDescent="0.2">
      <c r="A33" s="6" t="s">
        <v>151</v>
      </c>
    </row>
    <row r="36" spans="1:1" x14ac:dyDescent="0.2">
      <c r="A36" s="1" t="s">
        <v>166</v>
      </c>
    </row>
    <row r="37" spans="1:1" x14ac:dyDescent="0.2">
      <c r="A37" s="6" t="s">
        <v>152</v>
      </c>
    </row>
    <row r="39" spans="1:1" x14ac:dyDescent="0.2">
      <c r="A39" s="1" t="s">
        <v>169</v>
      </c>
    </row>
    <row r="40" spans="1:1" x14ac:dyDescent="0.2">
      <c r="A40" s="8" t="s">
        <v>142</v>
      </c>
    </row>
    <row r="42" spans="1:1" x14ac:dyDescent="0.2">
      <c r="A42" s="1" t="s">
        <v>170</v>
      </c>
    </row>
    <row r="43" spans="1:1" x14ac:dyDescent="0.2">
      <c r="A43" s="6" t="s">
        <v>154</v>
      </c>
    </row>
    <row r="47" spans="1:1" x14ac:dyDescent="0.2">
      <c r="A47" s="1" t="s">
        <v>171</v>
      </c>
    </row>
    <row r="49" spans="1:6" x14ac:dyDescent="0.2">
      <c r="A49" s="12">
        <v>2006</v>
      </c>
      <c r="B49" s="13" t="s">
        <v>181</v>
      </c>
      <c r="C49" s="13"/>
      <c r="D49" s="13"/>
      <c r="E49" s="13"/>
      <c r="F49" s="10" t="s">
        <v>135</v>
      </c>
    </row>
    <row r="50" spans="1:6" x14ac:dyDescent="0.2">
      <c r="A50" s="12"/>
      <c r="B50" s="13"/>
      <c r="C50" s="13"/>
      <c r="D50" s="13"/>
      <c r="E50" s="13"/>
      <c r="F50" s="10" t="s">
        <v>136</v>
      </c>
    </row>
    <row r="51" spans="1:6" x14ac:dyDescent="0.2">
      <c r="A51" s="11">
        <v>2008</v>
      </c>
      <c r="B51" s="11" t="s">
        <v>172</v>
      </c>
      <c r="C51" s="11"/>
      <c r="D51" s="11"/>
      <c r="E51" s="11"/>
      <c r="F51" s="10" t="s">
        <v>137</v>
      </c>
    </row>
    <row r="52" spans="1:6" x14ac:dyDescent="0.2">
      <c r="A52" s="11">
        <v>2010</v>
      </c>
      <c r="B52" s="11" t="s">
        <v>159</v>
      </c>
      <c r="C52" s="11"/>
      <c r="D52" s="11"/>
      <c r="E52" s="11"/>
      <c r="F52" s="10" t="s">
        <v>138</v>
      </c>
    </row>
    <row r="53" spans="1:6" x14ac:dyDescent="0.2">
      <c r="A53" s="11">
        <v>2011</v>
      </c>
      <c r="B53" s="11" t="s">
        <v>176</v>
      </c>
      <c r="C53" s="11"/>
      <c r="D53" s="11"/>
      <c r="E53" s="11"/>
      <c r="F53" s="10" t="s">
        <v>139</v>
      </c>
    </row>
    <row r="54" spans="1:6" x14ac:dyDescent="0.2">
      <c r="A54" s="12" t="s">
        <v>173</v>
      </c>
      <c r="B54" s="13" t="s">
        <v>80</v>
      </c>
      <c r="C54" s="13"/>
      <c r="D54" s="13"/>
      <c r="E54" s="13"/>
      <c r="F54" s="10" t="s">
        <v>140</v>
      </c>
    </row>
    <row r="55" spans="1:6" x14ac:dyDescent="0.2">
      <c r="A55" s="12"/>
      <c r="B55" s="13"/>
      <c r="C55" s="13"/>
      <c r="D55" s="13"/>
      <c r="E55" s="13"/>
      <c r="F55" s="10" t="s">
        <v>141</v>
      </c>
    </row>
    <row r="56" spans="1:6" x14ac:dyDescent="0.2">
      <c r="A56" s="11">
        <v>2014</v>
      </c>
      <c r="B56" s="11" t="s">
        <v>174</v>
      </c>
      <c r="C56" s="11"/>
      <c r="D56" s="11"/>
      <c r="E56" s="11"/>
      <c r="F56" s="9" t="s">
        <v>142</v>
      </c>
    </row>
    <row r="57" spans="1:6" x14ac:dyDescent="0.2">
      <c r="A57" s="11">
        <v>2015</v>
      </c>
      <c r="B57" s="11" t="s">
        <v>175</v>
      </c>
      <c r="C57" s="11"/>
      <c r="D57" s="11"/>
      <c r="E57" s="11"/>
      <c r="F57" s="10" t="s">
        <v>143</v>
      </c>
    </row>
    <row r="58" spans="1:6" x14ac:dyDescent="0.2">
      <c r="A58" s="12">
        <v>2016</v>
      </c>
      <c r="B58" s="11" t="s">
        <v>177</v>
      </c>
      <c r="C58" s="11"/>
      <c r="D58" s="11"/>
      <c r="E58" s="11"/>
      <c r="F58" s="11" t="s">
        <v>144</v>
      </c>
    </row>
    <row r="59" spans="1:6" x14ac:dyDescent="0.2">
      <c r="A59" s="12"/>
      <c r="B59" s="11" t="s">
        <v>178</v>
      </c>
      <c r="C59" s="11"/>
      <c r="D59" s="11"/>
      <c r="E59" s="11"/>
      <c r="F59" s="11" t="s">
        <v>145</v>
      </c>
    </row>
    <row r="60" spans="1:6" x14ac:dyDescent="0.2">
      <c r="A60" s="12"/>
      <c r="B60" s="11" t="s">
        <v>168</v>
      </c>
      <c r="C60" s="11"/>
      <c r="D60" s="11"/>
      <c r="E60" s="11"/>
      <c r="F60" s="11" t="s">
        <v>148</v>
      </c>
    </row>
    <row r="61" spans="1:6" x14ac:dyDescent="0.2">
      <c r="A61" s="12"/>
      <c r="B61" s="11" t="s">
        <v>179</v>
      </c>
      <c r="C61" s="11"/>
      <c r="D61" s="11"/>
      <c r="E61" s="11"/>
      <c r="F61" s="11" t="s">
        <v>146</v>
      </c>
    </row>
    <row r="62" spans="1:6" x14ac:dyDescent="0.2">
      <c r="A62" s="11">
        <v>2017</v>
      </c>
      <c r="B62" s="13" t="s">
        <v>180</v>
      </c>
      <c r="C62" s="13"/>
      <c r="D62" s="13"/>
      <c r="E62" s="13"/>
      <c r="F62" s="11" t="s">
        <v>147</v>
      </c>
    </row>
    <row r="63" spans="1:6" x14ac:dyDescent="0.2">
      <c r="A63" s="12">
        <v>2018</v>
      </c>
      <c r="B63" s="13"/>
      <c r="C63" s="13"/>
      <c r="D63" s="13"/>
      <c r="E63" s="13"/>
      <c r="F63" s="11" t="s">
        <v>149</v>
      </c>
    </row>
    <row r="64" spans="1:6" x14ac:dyDescent="0.2">
      <c r="A64" s="12"/>
      <c r="B64" s="13" t="s">
        <v>182</v>
      </c>
      <c r="C64" s="13"/>
      <c r="D64" s="11" t="s">
        <v>183</v>
      </c>
      <c r="E64" s="11"/>
      <c r="F64" s="11" t="s">
        <v>150</v>
      </c>
    </row>
    <row r="65" spans="1:6" x14ac:dyDescent="0.2">
      <c r="A65" s="12"/>
      <c r="B65" s="13"/>
      <c r="C65" s="13"/>
      <c r="D65" s="11" t="s">
        <v>166</v>
      </c>
      <c r="E65" s="11"/>
      <c r="F65" s="11" t="s">
        <v>152</v>
      </c>
    </row>
    <row r="66" spans="1:6" x14ac:dyDescent="0.2">
      <c r="A66" s="12">
        <v>2020</v>
      </c>
      <c r="B66" s="11" t="s">
        <v>165</v>
      </c>
      <c r="C66" s="11"/>
      <c r="D66" s="11"/>
      <c r="E66" s="11"/>
      <c r="F66" s="11" t="s">
        <v>153</v>
      </c>
    </row>
    <row r="67" spans="1:6" x14ac:dyDescent="0.2">
      <c r="A67" s="12"/>
      <c r="B67" s="11" t="s">
        <v>184</v>
      </c>
      <c r="C67" s="11"/>
      <c r="D67" s="11"/>
      <c r="E67" s="11"/>
      <c r="F67" s="11" t="s">
        <v>151</v>
      </c>
    </row>
    <row r="68" spans="1:6" x14ac:dyDescent="0.2">
      <c r="A68" s="11">
        <v>2021</v>
      </c>
      <c r="B68" s="11" t="s">
        <v>185</v>
      </c>
      <c r="C68" s="11"/>
      <c r="D68" s="11"/>
      <c r="E68" s="11"/>
      <c r="F68" s="11" t="s">
        <v>155</v>
      </c>
    </row>
    <row r="69" spans="1:6" x14ac:dyDescent="0.2">
      <c r="A69" s="11">
        <v>2022</v>
      </c>
      <c r="B69" s="11" t="s">
        <v>186</v>
      </c>
      <c r="C69" s="11"/>
      <c r="D69" s="11"/>
      <c r="E69" s="11"/>
      <c r="F69" s="11" t="s">
        <v>154</v>
      </c>
    </row>
  </sheetData>
  <mergeCells count="9">
    <mergeCell ref="A66:A67"/>
    <mergeCell ref="A58:A61"/>
    <mergeCell ref="A54:A55"/>
    <mergeCell ref="A49:A50"/>
    <mergeCell ref="B62:E63"/>
    <mergeCell ref="B54:E55"/>
    <mergeCell ref="B49:E50"/>
    <mergeCell ref="B64:C65"/>
    <mergeCell ref="A63:A6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slam-studies</vt:lpstr>
      <vt:lpstr>organization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2022-09-28T14:17:03Z</dcterms:modified>
</cp:coreProperties>
</file>