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ousa\Dev\slr-ltlm-mr\data\discussion\"/>
    </mc:Choice>
  </mc:AlternateContent>
  <xr:revisionPtr revIDLastSave="0" documentId="13_ncr:1_{7AFA9D45-7669-4D1D-8447-5715391097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" sheetId="1" r:id="rId1"/>
    <sheet name="organiz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5" i="1" l="1"/>
  <c r="AO6" i="1"/>
  <c r="AO12" i="1"/>
  <c r="AO10" i="1"/>
  <c r="AO5" i="1"/>
  <c r="AO9" i="1"/>
  <c r="AO26" i="1"/>
  <c r="AO27" i="1"/>
  <c r="AO22" i="1"/>
  <c r="AO18" i="1"/>
  <c r="AO14" i="1"/>
  <c r="AO7" i="1"/>
  <c r="AO8" i="1"/>
  <c r="AO20" i="1"/>
  <c r="AO13" i="1"/>
  <c r="AO28" i="1"/>
  <c r="AO29" i="1"/>
  <c r="AO11" i="1"/>
  <c r="AO17" i="1"/>
  <c r="AO15" i="1"/>
  <c r="AO30" i="1"/>
  <c r="AO31" i="1"/>
  <c r="AO32" i="1"/>
  <c r="AO19" i="1"/>
  <c r="AO16" i="1"/>
  <c r="AO23" i="1"/>
  <c r="AO33" i="1"/>
  <c r="AO34" i="1"/>
  <c r="AO21" i="1"/>
  <c r="AO35" i="1"/>
  <c r="AO24" i="1"/>
  <c r="AO36" i="1"/>
  <c r="AO37" i="1"/>
  <c r="AO38" i="1"/>
  <c r="AI5" i="1"/>
  <c r="AI6" i="1"/>
  <c r="AI7" i="1"/>
  <c r="AI8" i="1"/>
  <c r="AI9" i="1"/>
  <c r="AI10" i="1"/>
  <c r="AC7" i="1"/>
  <c r="AC14" i="1"/>
  <c r="AC5" i="1"/>
  <c r="AC11" i="1"/>
  <c r="AC8" i="1"/>
  <c r="AC6" i="1"/>
  <c r="AC15" i="1"/>
  <c r="AC9" i="1"/>
  <c r="AC10" i="1"/>
  <c r="AC16" i="1"/>
  <c r="AC12" i="1"/>
  <c r="AC17" i="1"/>
  <c r="AC13" i="1"/>
  <c r="AC18" i="1"/>
  <c r="X7" i="1"/>
  <c r="X5" i="1"/>
  <c r="X6" i="1"/>
  <c r="X9" i="1"/>
  <c r="X10" i="1"/>
  <c r="X11" i="1"/>
  <c r="X8" i="1"/>
  <c r="X12" i="1"/>
  <c r="X13" i="1"/>
  <c r="X14" i="1"/>
  <c r="X15" i="1"/>
  <c r="X16" i="1"/>
  <c r="X17" i="1"/>
  <c r="X18" i="1"/>
  <c r="X19" i="1"/>
  <c r="X20" i="1"/>
  <c r="S21" i="1"/>
  <c r="S7" i="1"/>
  <c r="S5" i="1"/>
  <c r="S11" i="1"/>
  <c r="S8" i="1"/>
  <c r="S13" i="1"/>
  <c r="S10" i="1"/>
  <c r="S22" i="1"/>
  <c r="S16" i="1"/>
  <c r="S12" i="1"/>
  <c r="S6" i="1"/>
  <c r="S9" i="1"/>
  <c r="S14" i="1"/>
  <c r="S23" i="1"/>
  <c r="S24" i="1"/>
  <c r="S15" i="1"/>
  <c r="S17" i="1"/>
  <c r="S18" i="1"/>
  <c r="S25" i="1"/>
  <c r="S19" i="1"/>
  <c r="S26" i="1"/>
  <c r="S20" i="1"/>
  <c r="S27" i="1"/>
  <c r="S28" i="1"/>
  <c r="S29" i="1"/>
  <c r="N15" i="1"/>
  <c r="N16" i="1"/>
  <c r="N9" i="1"/>
  <c r="N17" i="1"/>
  <c r="N18" i="1"/>
  <c r="N5" i="1"/>
  <c r="N19" i="1"/>
  <c r="N10" i="1"/>
  <c r="N7" i="1"/>
  <c r="N6" i="1"/>
  <c r="N11" i="1"/>
  <c r="N20" i="1"/>
  <c r="N13" i="1"/>
  <c r="N12" i="1"/>
  <c r="N21" i="1"/>
  <c r="N22" i="1"/>
  <c r="N23" i="1"/>
  <c r="N24" i="1"/>
  <c r="N8" i="1"/>
  <c r="N14" i="1"/>
  <c r="N25" i="1"/>
  <c r="N26" i="1"/>
  <c r="N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</calcChain>
</file>

<file path=xl/sharedStrings.xml><?xml version="1.0" encoding="utf-8"?>
<sst xmlns="http://schemas.openxmlformats.org/spreadsheetml/2006/main" count="1353" uniqueCount="103">
  <si>
    <t>all</t>
  </si>
  <si>
    <t>innovation covariance</t>
  </si>
  <si>
    <t>pose error</t>
  </si>
  <si>
    <t>confusion matrix</t>
  </si>
  <si>
    <t>execution time</t>
  </si>
  <si>
    <t>memory</t>
  </si>
  <si>
    <t>ROC curves</t>
  </si>
  <si>
    <t>average point cloud likelihood</t>
  </si>
  <si>
    <t>covariance eigenvalues</t>
  </si>
  <si>
    <t>position error</t>
  </si>
  <si>
    <t>precision-recall</t>
  </si>
  <si>
    <t>graph connectivity</t>
  </si>
  <si>
    <t>orientation error</t>
  </si>
  <si>
    <t>similarity score</t>
  </si>
  <si>
    <t>ATE</t>
  </si>
  <si>
    <t>computational complexity</t>
  </si>
  <si>
    <t>map similarity</t>
  </si>
  <si>
    <t>f-beta</t>
  </si>
  <si>
    <t>velocity error</t>
  </si>
  <si>
    <t>KLD</t>
  </si>
  <si>
    <t>f-score</t>
  </si>
  <si>
    <t>recall</t>
  </si>
  <si>
    <t>environment model error</t>
  </si>
  <si>
    <t>absolute alignment error</t>
  </si>
  <si>
    <t>pose covariance</t>
  </si>
  <si>
    <t>map accuracy</t>
  </si>
  <si>
    <t>matching accuracy</t>
  </si>
  <si>
    <t>precision</t>
  </si>
  <si>
    <t>communication constraints</t>
  </si>
  <si>
    <t>reprojection error</t>
  </si>
  <si>
    <t>matching error</t>
  </si>
  <si>
    <t>CPU usage</t>
  </si>
  <si>
    <t>\#map points</t>
  </si>
  <si>
    <t>\#nodes</t>
  </si>
  <si>
    <t>\#edges</t>
  </si>
  <si>
    <t>\#localization failures</t>
  </si>
  <si>
    <t>unique</t>
  </si>
  <si>
    <t>#count</t>
  </si>
  <si>
    <t>appearance</t>
  </si>
  <si>
    <t>dynamic</t>
  </si>
  <si>
    <t>sparsity</t>
  </si>
  <si>
    <t>multi-session</t>
  </si>
  <si>
    <t>computational</t>
  </si>
  <si>
    <t>Analysis of the evaluation metrics by the article's categorization</t>
  </si>
  <si>
    <t>localization rate</t>
  </si>
  <si>
    <t>multi-robot</t>
  </si>
  <si>
    <t>online</t>
  </si>
  <si>
    <t>only 4 works!</t>
  </si>
  <si>
    <t>112 works</t>
  </si>
  <si>
    <t>21 works</t>
  </si>
  <si>
    <t>12 works</t>
  </si>
  <si>
    <t>46 works</t>
  </si>
  <si>
    <t>32 works</t>
  </si>
  <si>
    <t>76 works</t>
  </si>
  <si>
    <t>appearance: related to loop closure detection</t>
  </si>
  <si>
    <t>precision-recall plots</t>
  </si>
  <si>
    <t>precision = f(recall); evaluation of the algorithm performance over</t>
  </si>
  <si>
    <t>area under the curve (AUC)</t>
  </si>
  <si>
    <t>higher the value, the better the classifier is (in terms of loop detection / place recognition)</t>
  </si>
  <si>
    <t>TP / (TP + FP), where TP = true positives and FP = false positives; ~accurate results, low false positive rate</t>
  </si>
  <si>
    <t>TP / (TP + FN), where TP = true positives and FN = false negatives; ~returning majority all positive results, low false negative rate</t>
  </si>
  <si>
    <t>actual result = f(predicted), e.g., see loop closure performance on img index predicted = f(img index), or location classification result true result = f(predicted results), etc.</t>
  </si>
  <si>
    <t>#successful localizations / #attemps; (TP + TN) / (P + N), where TP = true positive, TN = true negative, P = positive, and N = negative</t>
  </si>
  <si>
    <t>f1-score</t>
  </si>
  <si>
    <t>2 / ((1/recall) x (1/precision)); 2 x (precision x recall) / (precision + recall); way of combining the precision and recall metrics of the method, harmonic mean of the moethod's precision and recall; measure of the method's accuracy over the experiments</t>
  </si>
  <si>
    <t>(1+beta^2) x (precision x recall) / ((beta^2) + recall), allow weighting precision or recall highly if it is more important for the method's use case</t>
  </si>
  <si>
    <t>dynamic: metrics focus on the influence of dynamic objects on the method's results</t>
  </si>
  <si>
    <t>ATE (absolute trajectory error)</t>
  </si>
  <si>
    <t>pose error over time</t>
  </si>
  <si>
    <t>error(x,y,z,rot,…) = f(t)</t>
  </si>
  <si>
    <t>TUM dataset: associate estimated poses w/ gt using time &gt; align true and estimated trajectory using SVD &gt; compute difference of each pair of poses &gt; output mean / median / std</t>
  </si>
  <si>
    <t>RAWSEEDS: associate estimated poses w/ gt using time (possibly, require interpolation when ti != tj) &gt; compute translation error in distance (||xi - xi,gt|| and std</t>
  </si>
  <si>
    <t>mean, std, RMSE errors</t>
  </si>
  <si>
    <t>std</t>
  </si>
  <si>
    <t>RMSE</t>
  </si>
  <si>
    <t>mean</t>
  </si>
  <si>
    <t>(1/N) x sum(||e||2)</t>
  </si>
  <si>
    <t>sqrt( (1/N) x sum(( ||e||2 - e_mean )^2) )</t>
  </si>
  <si>
    <t>sqrt((1/N) x sum(||e||2))</t>
  </si>
  <si>
    <t>covariance</t>
  </si>
  <si>
    <t>matrix</t>
  </si>
  <si>
    <t>eigen values</t>
  </si>
  <si>
    <t>uncertainty matrix of the robot's pose over the experiment</t>
  </si>
  <si>
    <t>sparsity: very related with computational (given that sparse map can be evaluated on the computational performance's improvement)</t>
  </si>
  <si>
    <t>eigenvalues computed from the covariance matrix &gt; higer values mean higher uncertainty (hochdorfer)</t>
  </si>
  <si>
    <t>smallest eigenvalue of the inverse covariance matrix resulting from scan matching &gt; if value large the corresponding uncertainty small (biber-duckett)</t>
  </si>
  <si>
    <t>sparse pose graph</t>
  </si>
  <si>
    <t>computational: also very relatable to online performance, evaluate computational costs of the method's execution (time, memory, communication, etc.)</t>
  </si>
  <si>
    <t>CPU / memory usage</t>
  </si>
  <si>
    <t>evaluation of the impact on pose error when using sparse map</t>
  </si>
  <si>
    <t>#nodes = f(t); node reduction ratio</t>
  </si>
  <si>
    <t>#edges = f(t); edge reduction ratio</t>
  </si>
  <si>
    <t>execution time = f(t); execution time of the method per iteration / module / total</t>
  </si>
  <si>
    <t>memory = f(t); total memory required</t>
  </si>
  <si>
    <t>%CPU / memory used when execution the algorithm (probably, not as useful as the two above</t>
  </si>
  <si>
    <t>#map points = f(t); points reduction ratio</t>
  </si>
  <si>
    <t>gamma index = #existing edges / #possible edges; 1 ~ complete connected graph (kretzschmar-et-al:2010:2)</t>
  </si>
  <si>
    <t>KLD (Kullback-Leibler Divergence)</t>
  </si>
  <si>
    <t>relative entropy, ~difference between two probabilistic distributions; in information theory, measure of divergence; e.g., 0 would mean 2 dist. Have identifical information</t>
  </si>
  <si>
    <t>KLD = f(node reduction ratio), comparison with another method (carlevaris-bianco-et-al:2014:2347571)</t>
  </si>
  <si>
    <t>has the formula for computing KLD between two k-dimensional normal distributions, "KLD measures the diff between 2 dist up to 3rd moment &gt; errors in covariance as well as mean are included", KLD = f(t) (williams-et-al:2014:0278364914531056)</t>
  </si>
  <si>
    <t>has the formula for computing KLD of multivariate normal dist., KLD(t) (mazuran-et-al:2016:0278364915581629)</t>
  </si>
  <si>
    <t>cites [Kullback, S., &amp; Leibler, R. A. (1951). On information and sufficiency. The Annals of Mathematical Statistics, 22(1), 79–86], KLD = f(session) (ozog-et-al:2016:21582)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</si>
</sst>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2" fillId="4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3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E5511-2FC8-4E65-9792-421D2B63796F}" name="Table1" displayName="Table1" ref="C1:D37" totalsRowShown="0" headerRowDxfId="1" dataDxfId="0">
  <autoFilter ref="C1:D37" xr:uid="{B0FE5511-2FC8-4E65-9792-421D2B63796F}"/>
  <sortState xmlns:xlrd2="http://schemas.microsoft.com/office/spreadsheetml/2017/richdata2" ref="C2:D37">
    <sortCondition descending="1" ref="D1:D37"/>
  </sortState>
  <tableColumns count="2">
    <tableColumn id="1" xr3:uid="{E36E1705-8910-4200-8189-11A1224DA8E1}" name="unique" dataDxfId="3"/>
    <tableColumn id="2" xr3:uid="{B6B092EE-44B9-45EA-A692-65339B09C273}" name="#count" dataDxfId="2">
      <calculatedColumnFormula>COUNTIF(A$2:A$338,Table1[[#This Row],[unique]])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D944AA-E0D0-4A1F-8B79-F9FE594EA5FF}" name="Table2" displayName="Table2" ref="H4:I25" totalsRowShown="0" headerRowDxfId="27" dataDxfId="26">
  <autoFilter ref="H4:I25" xr:uid="{19D944AA-E0D0-4A1F-8B79-F9FE594EA5FF}"/>
  <sortState xmlns:xlrd2="http://schemas.microsoft.com/office/spreadsheetml/2017/richdata2" ref="H5:I25">
    <sortCondition descending="1" ref="I4:I25"/>
  </sortState>
  <tableColumns count="2">
    <tableColumn id="1" xr3:uid="{3D1727C5-D5F3-4A25-8DDA-DDA7E5CA9157}" name="unique" dataDxfId="29"/>
    <tableColumn id="2" xr3:uid="{9894E244-2CF5-496E-BA07-A1D1784419BB}" name="#count" dataDxfId="28">
      <calculatedColumnFormula>COUNTIF(F$5:F$166,Table2[[#This Row],[unique]])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084BDF-1C0A-4106-B028-465A58D0493A}" name="Table3" displayName="Table3" ref="M4:N27" totalsRowShown="0" headerRowDxfId="23" dataDxfId="22">
  <autoFilter ref="M4:N27" xr:uid="{D3084BDF-1C0A-4106-B028-465A58D0493A}"/>
  <sortState xmlns:xlrd2="http://schemas.microsoft.com/office/spreadsheetml/2017/richdata2" ref="M5:N27">
    <sortCondition descending="1" ref="N4:N27"/>
  </sortState>
  <tableColumns count="2">
    <tableColumn id="1" xr3:uid="{9B044373-3F20-4298-BB95-F2ECA8AAAD35}" name="unique" dataDxfId="25"/>
    <tableColumn id="2" xr3:uid="{408CE44E-0666-4CB7-9ED8-BC5D638C8525}" name="#count" dataDxfId="24">
      <calculatedColumnFormula>COUNTIF(K$5:K$82,Table3[[#This Row],[unique]])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C5210-DAEC-4905-9E38-D9DA3B213CA0}" name="Table4" displayName="Table4" ref="R4:S29" totalsRowShown="0" headerRowDxfId="19" dataDxfId="18">
  <autoFilter ref="R4:S29" xr:uid="{CBBC5210-DAEC-4905-9E38-D9DA3B213CA0}"/>
  <sortState xmlns:xlrd2="http://schemas.microsoft.com/office/spreadsheetml/2017/richdata2" ref="R5:S29">
    <sortCondition descending="1" ref="S4:S29"/>
  </sortState>
  <tableColumns count="2">
    <tableColumn id="1" xr3:uid="{7FD8188D-4FD1-46CE-8D08-CEC4947CB28C}" name="unique" dataDxfId="21"/>
    <tableColumn id="2" xr3:uid="{C24A7A7D-82E1-4494-9FE7-C2807013810B}" name="#count" dataDxfId="20">
      <calculatedColumnFormula>COUNTIF(P$5:P$124,Table4[[#This Row],[unique]])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DD002B-5277-4183-AD33-92180C1DFF82}" name="Table5" displayName="Table5" ref="W4:X20" totalsRowShown="0" headerRowDxfId="15" dataDxfId="14">
  <autoFilter ref="W4:X20" xr:uid="{F8DD002B-5277-4183-AD33-92180C1DFF82}"/>
  <sortState xmlns:xlrd2="http://schemas.microsoft.com/office/spreadsheetml/2017/richdata2" ref="W5:X20">
    <sortCondition descending="1" ref="X4:X20"/>
  </sortState>
  <tableColumns count="2">
    <tableColumn id="1" xr3:uid="{D86380CA-6157-4666-B5F1-3134864032B6}" name="unique" dataDxfId="17"/>
    <tableColumn id="2" xr3:uid="{D9BDA229-3E96-4B8C-8275-066A22271C6E}" name="#count" dataDxfId="16">
      <calculatedColumnFormula>COUNTIF(U$5:U$34,Table5[[#This Row],[unique]])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D983B9-6302-4C74-858B-0140504DF6E3}" name="Table6" displayName="Table6" ref="AB4:AC18" totalsRowShown="0" headerRowDxfId="11" dataDxfId="10">
  <autoFilter ref="AB4:AC18" xr:uid="{30D983B9-6302-4C74-858B-0140504DF6E3}"/>
  <sortState xmlns:xlrd2="http://schemas.microsoft.com/office/spreadsheetml/2017/richdata2" ref="AB5:AC18">
    <sortCondition descending="1" ref="AC4:AC18"/>
  </sortState>
  <tableColumns count="2">
    <tableColumn id="1" xr3:uid="{6B058F42-8679-459A-95E4-9B1CF8B5C283}" name="unique" dataDxfId="13"/>
    <tableColumn id="2" xr3:uid="{0BACEAF3-23A3-47F6-9557-A71B6912F0BD}" name="#count" dataDxfId="12">
      <calculatedColumnFormula>COUNTIF(Z$5:Z$58,Table6[[#This Row],[unique]])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FC0AA2-AC0B-49F7-8271-2FE1EC6647C4}" name="Table7" displayName="Table7" ref="AH4:AI10" totalsRowShown="0" headerRowDxfId="31" dataDxfId="7">
  <autoFilter ref="AH4:AI10" xr:uid="{11FC0AA2-AC0B-49F7-8271-2FE1EC6647C4}"/>
  <sortState xmlns:xlrd2="http://schemas.microsoft.com/office/spreadsheetml/2017/richdata2" ref="AH5:AI10">
    <sortCondition descending="1" ref="AI4:AI10"/>
  </sortState>
  <tableColumns count="2">
    <tableColumn id="1" xr3:uid="{5310725C-63A7-4B3A-98F0-B11E46CC917C}" name="unique" dataDxfId="9"/>
    <tableColumn id="2" xr3:uid="{E68AE35A-D9DC-4279-A0B7-F6033FF3F747}" name="#count" dataDxfId="8">
      <calculatedColumnFormula>COUNTIF(AF$5:AF$11,Table7[[#This Row],[unique]])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7367F9-CD50-4D2D-9B38-0204D8398338}" name="Table8" displayName="Table8" ref="AN4:AO38" totalsRowShown="0" headerRowDxfId="30" dataDxfId="4">
  <autoFilter ref="AN4:AO38" xr:uid="{857367F9-CD50-4D2D-9B38-0204D8398338}"/>
  <sortState xmlns:xlrd2="http://schemas.microsoft.com/office/spreadsheetml/2017/richdata2" ref="AN5:AO38">
    <sortCondition descending="1" ref="AO4:AO38"/>
  </sortState>
  <tableColumns count="2">
    <tableColumn id="1" xr3:uid="{7255F770-168E-4ED8-B0CA-122C507B8875}" name="unique" dataDxfId="6"/>
    <tableColumn id="2" xr3:uid="{E4C1C951-E2D8-42C8-83E4-1DDA9C68EEE3}" name="#count" dataDxfId="5">
      <calculatedColumnFormula>COUNTIF(AL$5:AL$292,Table8[[#This Row],[unique]])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8"/>
  <sheetViews>
    <sheetView tabSelected="1" zoomScaleNormal="100" workbookViewId="0"/>
  </sheetViews>
  <sheetFormatPr defaultColWidth="8.85546875" defaultRowHeight="11.25" x14ac:dyDescent="0.2"/>
  <cols>
    <col min="1" max="1" width="15.7109375" style="1" customWidth="1"/>
    <col min="2" max="2" width="1.7109375" style="1" customWidth="1"/>
    <col min="3" max="3" width="15.7109375" style="1" customWidth="1"/>
    <col min="4" max="4" width="8.7109375" style="1" customWidth="1"/>
    <col min="5" max="5" width="4.7109375" style="1" customWidth="1"/>
    <col min="6" max="6" width="15.7109375" style="1" customWidth="1"/>
    <col min="7" max="7" width="1.7109375" style="1" customWidth="1"/>
    <col min="8" max="8" width="15.7109375" style="1" customWidth="1"/>
    <col min="9" max="9" width="8.7109375" style="1" customWidth="1"/>
    <col min="10" max="10" width="2.7109375" style="1" customWidth="1"/>
    <col min="11" max="11" width="15.7109375" style="1" customWidth="1"/>
    <col min="12" max="12" width="1.7109375" style="1" customWidth="1"/>
    <col min="13" max="13" width="15.7109375" style="1" customWidth="1"/>
    <col min="14" max="14" width="8.7109375" style="1" customWidth="1"/>
    <col min="15" max="15" width="2.7109375" style="1" customWidth="1"/>
    <col min="16" max="16" width="15.7109375" style="1" customWidth="1"/>
    <col min="17" max="17" width="1.7109375" style="1" customWidth="1"/>
    <col min="18" max="18" width="15.7109375" style="1" customWidth="1"/>
    <col min="19" max="19" width="8.7109375" style="1" customWidth="1"/>
    <col min="20" max="20" width="2.7109375" style="1" customWidth="1"/>
    <col min="21" max="21" width="15.7109375" style="1" customWidth="1"/>
    <col min="22" max="22" width="1.7109375" style="1" customWidth="1"/>
    <col min="23" max="23" width="15.7109375" style="1" customWidth="1"/>
    <col min="24" max="24" width="8.7109375" style="1" customWidth="1"/>
    <col min="25" max="25" width="2.7109375" style="1" customWidth="1"/>
    <col min="26" max="26" width="15.7109375" style="1" customWidth="1"/>
    <col min="27" max="27" width="1.7109375" style="1" customWidth="1"/>
    <col min="28" max="28" width="15.7109375" style="1" customWidth="1"/>
    <col min="29" max="29" width="8.7109375" style="1" customWidth="1"/>
    <col min="30" max="31" width="2.7109375" style="1" customWidth="1"/>
    <col min="32" max="32" width="15.7109375" style="1" customWidth="1"/>
    <col min="33" max="33" width="1.7109375" style="1" customWidth="1"/>
    <col min="34" max="34" width="15.7109375" style="1" customWidth="1"/>
    <col min="35" max="35" width="8.7109375" style="1" customWidth="1"/>
    <col min="36" max="37" width="2.7109375" style="1" customWidth="1"/>
    <col min="38" max="38" width="15.7109375" style="1" customWidth="1"/>
    <col min="39" max="39" width="1.7109375" style="1" customWidth="1"/>
    <col min="40" max="40" width="15.7109375" style="1" customWidth="1"/>
    <col min="41" max="41" width="8.7109375" style="1" customWidth="1"/>
    <col min="42" max="42" width="2.7109375" style="1" customWidth="1"/>
    <col min="43" max="16384" width="8.85546875" style="1"/>
  </cols>
  <sheetData>
    <row r="1" spans="1:42" x14ac:dyDescent="0.2">
      <c r="A1" s="2" t="s">
        <v>0</v>
      </c>
      <c r="C1" s="3" t="s">
        <v>36</v>
      </c>
      <c r="D1" s="3" t="s">
        <v>37</v>
      </c>
      <c r="F1" s="7" t="s">
        <v>43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2"/>
    </row>
    <row r="2" spans="1:42" x14ac:dyDescent="0.2">
      <c r="A2" s="1" t="s">
        <v>1</v>
      </c>
      <c r="C2" s="4" t="s">
        <v>4</v>
      </c>
      <c r="D2" s="4">
        <f>COUNTIF(A$2:A$338,Table1[[#This Row],[unique]])</f>
        <v>70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"/>
      <c r="AA2" s="2"/>
      <c r="AB2" s="2"/>
      <c r="AC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2">
      <c r="A3" s="1" t="s">
        <v>2</v>
      </c>
      <c r="C3" s="4" t="s">
        <v>10</v>
      </c>
      <c r="D3" s="4">
        <f>COUNTIF(A$2:A$338,Table1[[#This Row],[unique]])</f>
        <v>51</v>
      </c>
      <c r="F3" s="5" t="s">
        <v>38</v>
      </c>
      <c r="G3" s="2"/>
      <c r="H3" s="8" t="s">
        <v>53</v>
      </c>
      <c r="I3" s="2"/>
      <c r="J3" s="2"/>
      <c r="K3" s="5" t="s">
        <v>39</v>
      </c>
      <c r="L3" s="2"/>
      <c r="M3" s="8" t="s">
        <v>52</v>
      </c>
      <c r="N3" s="2"/>
      <c r="O3" s="2"/>
      <c r="P3" s="5" t="s">
        <v>40</v>
      </c>
      <c r="Q3" s="2"/>
      <c r="R3" s="8" t="s">
        <v>51</v>
      </c>
      <c r="S3" s="2"/>
      <c r="T3" s="2"/>
      <c r="U3" s="5" t="s">
        <v>41</v>
      </c>
      <c r="V3" s="2"/>
      <c r="W3" s="8" t="s">
        <v>50</v>
      </c>
      <c r="X3" s="2"/>
      <c r="Y3" s="2"/>
      <c r="Z3" s="5" t="s">
        <v>42</v>
      </c>
      <c r="AA3" s="2"/>
      <c r="AB3" s="8" t="s">
        <v>49</v>
      </c>
      <c r="AC3" s="2"/>
      <c r="AF3" s="5" t="s">
        <v>45</v>
      </c>
      <c r="AG3" s="2"/>
      <c r="AH3" s="8" t="s">
        <v>47</v>
      </c>
      <c r="AI3" s="2"/>
      <c r="AJ3" s="2"/>
      <c r="AK3" s="2"/>
      <c r="AL3" s="5" t="s">
        <v>46</v>
      </c>
      <c r="AM3" s="2"/>
      <c r="AN3" s="8" t="s">
        <v>48</v>
      </c>
      <c r="AO3" s="2"/>
      <c r="AP3" s="2"/>
    </row>
    <row r="4" spans="1:42" x14ac:dyDescent="0.2">
      <c r="A4" s="1" t="s">
        <v>3</v>
      </c>
      <c r="C4" s="4" t="s">
        <v>2</v>
      </c>
      <c r="D4" s="4">
        <f>COUNTIF(A$2:A$338,Table1[[#This Row],[unique]])</f>
        <v>50</v>
      </c>
      <c r="F4" s="2" t="s">
        <v>0</v>
      </c>
      <c r="G4" s="2"/>
      <c r="H4" s="3" t="s">
        <v>36</v>
      </c>
      <c r="I4" s="3" t="s">
        <v>37</v>
      </c>
      <c r="J4" s="2"/>
      <c r="K4" s="2" t="s">
        <v>0</v>
      </c>
      <c r="L4" s="2"/>
      <c r="M4" s="3" t="s">
        <v>36</v>
      </c>
      <c r="N4" s="3" t="s">
        <v>37</v>
      </c>
      <c r="O4" s="2"/>
      <c r="P4" s="2" t="s">
        <v>0</v>
      </c>
      <c r="Q4" s="2"/>
      <c r="R4" s="3" t="s">
        <v>36</v>
      </c>
      <c r="S4" s="3" t="s">
        <v>37</v>
      </c>
      <c r="T4" s="2"/>
      <c r="U4" s="2" t="s">
        <v>0</v>
      </c>
      <c r="V4" s="2"/>
      <c r="W4" s="3" t="s">
        <v>36</v>
      </c>
      <c r="X4" s="3" t="s">
        <v>37</v>
      </c>
      <c r="Y4" s="2"/>
      <c r="Z4" s="2" t="s">
        <v>0</v>
      </c>
      <c r="AA4" s="2"/>
      <c r="AB4" s="3" t="s">
        <v>36</v>
      </c>
      <c r="AC4" s="3" t="s">
        <v>37</v>
      </c>
      <c r="AF4" s="2" t="s">
        <v>0</v>
      </c>
      <c r="AG4" s="2"/>
      <c r="AH4" s="2" t="s">
        <v>36</v>
      </c>
      <c r="AI4" s="2" t="s">
        <v>37</v>
      </c>
      <c r="AJ4" s="2"/>
      <c r="AK4" s="2"/>
      <c r="AL4" s="2" t="s">
        <v>0</v>
      </c>
      <c r="AM4" s="2"/>
      <c r="AN4" s="2" t="s">
        <v>36</v>
      </c>
      <c r="AO4" s="2" t="s">
        <v>37</v>
      </c>
      <c r="AP4" s="2"/>
    </row>
    <row r="5" spans="1:42" x14ac:dyDescent="0.2">
      <c r="A5" s="1" t="s">
        <v>44</v>
      </c>
      <c r="C5" s="4" t="s">
        <v>33</v>
      </c>
      <c r="D5" s="4">
        <f>COUNTIF(A$2:A$338,Table1[[#This Row],[unique]])</f>
        <v>24</v>
      </c>
      <c r="F5" s="1" t="s">
        <v>3</v>
      </c>
      <c r="H5" s="4" t="s">
        <v>10</v>
      </c>
      <c r="I5" s="4">
        <f>COUNTIF(F$5:F$166,Table2[[#This Row],[unique]])</f>
        <v>40</v>
      </c>
      <c r="K5" s="1" t="s">
        <v>7</v>
      </c>
      <c r="M5" s="4" t="s">
        <v>4</v>
      </c>
      <c r="N5" s="4">
        <f>COUNTIF(K$5:K$82,Table3[[#This Row],[unique]])</f>
        <v>18</v>
      </c>
      <c r="P5" s="1" t="s">
        <v>1</v>
      </c>
      <c r="R5" s="4" t="s">
        <v>4</v>
      </c>
      <c r="S5" s="4">
        <f>COUNTIF(P$5:P$124,Table4[[#This Row],[unique]])</f>
        <v>20</v>
      </c>
      <c r="U5" s="1" t="s">
        <v>14</v>
      </c>
      <c r="W5" s="4" t="s">
        <v>4</v>
      </c>
      <c r="X5" s="4">
        <f>COUNTIF(U$5:U$34,Table5[[#This Row],[unique]])</f>
        <v>7</v>
      </c>
      <c r="Z5" s="1" t="s">
        <v>2</v>
      </c>
      <c r="AB5" s="4" t="s">
        <v>4</v>
      </c>
      <c r="AC5" s="4">
        <f>COUNTIF(Z$5:Z$58,Table6[[#This Row],[unique]])</f>
        <v>12</v>
      </c>
      <c r="AF5" s="1" t="s">
        <v>5</v>
      </c>
      <c r="AH5" s="4" t="s">
        <v>5</v>
      </c>
      <c r="AI5" s="4">
        <f>COUNTIF(AF$5:AF$11,Table7[[#This Row],[unique]])</f>
        <v>2</v>
      </c>
      <c r="AL5" s="1" t="s">
        <v>1</v>
      </c>
      <c r="AN5" s="4" t="s">
        <v>4</v>
      </c>
      <c r="AO5" s="4">
        <f>COUNTIF(AL$5:AL$292,Table8[[#This Row],[unique]])</f>
        <v>67</v>
      </c>
    </row>
    <row r="6" spans="1:42" x14ac:dyDescent="0.2">
      <c r="A6" s="1" t="s">
        <v>4</v>
      </c>
      <c r="C6" s="4" t="s">
        <v>5</v>
      </c>
      <c r="D6" s="4">
        <f>COUNTIF(A$2:A$338,Table1[[#This Row],[unique]])</f>
        <v>20</v>
      </c>
      <c r="F6" s="1" t="s">
        <v>44</v>
      </c>
      <c r="H6" s="4" t="s">
        <v>4</v>
      </c>
      <c r="I6" s="4">
        <f>COUNTIF(F$5:F$166,Table2[[#This Row],[unique]])</f>
        <v>35</v>
      </c>
      <c r="K6" s="1" t="s">
        <v>8</v>
      </c>
      <c r="M6" s="4" t="s">
        <v>2</v>
      </c>
      <c r="N6" s="4">
        <f>COUNTIF(K$5:K$82,Table3[[#This Row],[unique]])</f>
        <v>18</v>
      </c>
      <c r="P6" s="1" t="s">
        <v>2</v>
      </c>
      <c r="R6" s="4" t="s">
        <v>33</v>
      </c>
      <c r="S6" s="4">
        <f>COUNTIF(P$5:P$124,Table4[[#This Row],[unique]])</f>
        <v>20</v>
      </c>
      <c r="U6" s="1" t="s">
        <v>4</v>
      </c>
      <c r="W6" s="4" t="s">
        <v>2</v>
      </c>
      <c r="X6" s="4">
        <f>COUNTIF(U$5:U$34,Table5[[#This Row],[unique]])</f>
        <v>5</v>
      </c>
      <c r="Z6" s="1" t="s">
        <v>6</v>
      </c>
      <c r="AB6" s="4" t="s">
        <v>10</v>
      </c>
      <c r="AC6" s="4">
        <f>COUNTIF(Z$5:Z$58,Table6[[#This Row],[unique]])</f>
        <v>12</v>
      </c>
      <c r="AF6" s="1" t="s">
        <v>35</v>
      </c>
      <c r="AH6" s="4" t="s">
        <v>35</v>
      </c>
      <c r="AI6" s="4">
        <f>COUNTIF(AF$5:AF$11,Table7[[#This Row],[unique]])</f>
        <v>1</v>
      </c>
      <c r="AL6" s="1" t="s">
        <v>2</v>
      </c>
      <c r="AN6" s="4" t="s">
        <v>2</v>
      </c>
      <c r="AO6" s="4">
        <f>COUNTIF(AL$5:AL$292,Table8[[#This Row],[unique]])</f>
        <v>46</v>
      </c>
    </row>
    <row r="7" spans="1:42" x14ac:dyDescent="0.2">
      <c r="A7" s="1" t="s">
        <v>44</v>
      </c>
      <c r="C7" s="4" t="s">
        <v>44</v>
      </c>
      <c r="D7" s="4">
        <f>COUNTIF(A$2:A$338,Table1[[#This Row],[unique]])</f>
        <v>19</v>
      </c>
      <c r="F7" s="1" t="s">
        <v>4</v>
      </c>
      <c r="H7" s="4" t="s">
        <v>2</v>
      </c>
      <c r="I7" s="4">
        <f>COUNTIF(F$5:F$166,Table2[[#This Row],[unique]])</f>
        <v>21</v>
      </c>
      <c r="K7" s="1" t="s">
        <v>5</v>
      </c>
      <c r="M7" s="4" t="s">
        <v>33</v>
      </c>
      <c r="N7" s="4">
        <f>COUNTIF(K$5:K$82,Table3[[#This Row],[unique]])</f>
        <v>6</v>
      </c>
      <c r="P7" s="1" t="s">
        <v>4</v>
      </c>
      <c r="R7" s="4" t="s">
        <v>2</v>
      </c>
      <c r="S7" s="4">
        <f>COUNTIF(P$5:P$124,Table4[[#This Row],[unique]])</f>
        <v>16</v>
      </c>
      <c r="U7" s="1" t="s">
        <v>4</v>
      </c>
      <c r="W7" s="4" t="s">
        <v>14</v>
      </c>
      <c r="X7" s="4">
        <f>COUNTIF(U$5:U$34,Table5[[#This Row],[unique]])</f>
        <v>3</v>
      </c>
      <c r="Z7" s="1" t="s">
        <v>4</v>
      </c>
      <c r="AB7" s="4" t="s">
        <v>2</v>
      </c>
      <c r="AC7" s="4">
        <f>COUNTIF(Z$5:Z$58,Table6[[#This Row],[unique]])</f>
        <v>6</v>
      </c>
      <c r="AF7" s="1" t="s">
        <v>44</v>
      </c>
      <c r="AH7" s="4" t="s">
        <v>44</v>
      </c>
      <c r="AI7" s="4">
        <f>COUNTIF(AF$5:AF$11,Table7[[#This Row],[unique]])</f>
        <v>1</v>
      </c>
      <c r="AL7" s="1" t="s">
        <v>3</v>
      </c>
      <c r="AN7" s="4" t="s">
        <v>10</v>
      </c>
      <c r="AO7" s="4">
        <f>COUNTIF(AL$5:AL$292,Table8[[#This Row],[unique]])</f>
        <v>32</v>
      </c>
    </row>
    <row r="8" spans="1:42" x14ac:dyDescent="0.2">
      <c r="A8" s="1" t="s">
        <v>5</v>
      </c>
      <c r="C8" s="4" t="s">
        <v>3</v>
      </c>
      <c r="D8" s="4">
        <f>COUNTIF(A$2:A$338,Table1[[#This Row],[unique]])</f>
        <v>15</v>
      </c>
      <c r="F8" s="1" t="s">
        <v>44</v>
      </c>
      <c r="H8" s="4" t="s">
        <v>3</v>
      </c>
      <c r="I8" s="4">
        <f>COUNTIF(F$5:F$166,Table2[[#This Row],[unique]])</f>
        <v>13</v>
      </c>
      <c r="K8" s="1" t="s">
        <v>12</v>
      </c>
      <c r="M8" s="4" t="s">
        <v>14</v>
      </c>
      <c r="N8" s="4">
        <f>COUNTIF(K$5:K$82,Table3[[#This Row],[unique]])</f>
        <v>6</v>
      </c>
      <c r="P8" s="1" t="s">
        <v>44</v>
      </c>
      <c r="R8" s="4" t="s">
        <v>5</v>
      </c>
      <c r="S8" s="4">
        <f>COUNTIF(P$5:P$124,Table4[[#This Row],[unique]])</f>
        <v>9</v>
      </c>
      <c r="U8" s="1" t="s">
        <v>2</v>
      </c>
      <c r="W8" s="4" t="s">
        <v>33</v>
      </c>
      <c r="X8" s="4">
        <f>COUNTIF(U$5:U$34,Table5[[#This Row],[unique]])</f>
        <v>3</v>
      </c>
      <c r="Z8" s="1" t="s">
        <v>44</v>
      </c>
      <c r="AB8" s="4" t="s">
        <v>5</v>
      </c>
      <c r="AC8" s="4">
        <f>COUNTIF(Z$5:Z$58,Table6[[#This Row],[unique]])</f>
        <v>6</v>
      </c>
      <c r="AF8" s="1" t="s">
        <v>15</v>
      </c>
      <c r="AH8" s="4" t="s">
        <v>15</v>
      </c>
      <c r="AI8" s="4">
        <f>COUNTIF(AF$5:AF$11,Table7[[#This Row],[unique]])</f>
        <v>1</v>
      </c>
      <c r="AL8" s="1" t="s">
        <v>44</v>
      </c>
      <c r="AN8" s="4" t="s">
        <v>33</v>
      </c>
      <c r="AO8" s="4">
        <f>COUNTIF(AL$5:AL$292,Table8[[#This Row],[unique]])</f>
        <v>24</v>
      </c>
    </row>
    <row r="9" spans="1:42" x14ac:dyDescent="0.2">
      <c r="A9" s="1" t="s">
        <v>2</v>
      </c>
      <c r="C9" s="4" t="s">
        <v>14</v>
      </c>
      <c r="D9" s="4">
        <f>COUNTIF(A$2:A$338,Table1[[#This Row],[unique]])</f>
        <v>15</v>
      </c>
      <c r="F9" s="1" t="s">
        <v>5</v>
      </c>
      <c r="H9" s="4" t="s">
        <v>44</v>
      </c>
      <c r="I9" s="4">
        <f>COUNTIF(F$5:F$166,Table2[[#This Row],[unique]])</f>
        <v>11</v>
      </c>
      <c r="K9" s="1" t="s">
        <v>13</v>
      </c>
      <c r="M9" s="4" t="s">
        <v>5</v>
      </c>
      <c r="N9" s="4">
        <f>COUNTIF(K$5:K$82,Table3[[#This Row],[unique]])</f>
        <v>4</v>
      </c>
      <c r="P9" s="1" t="s">
        <v>5</v>
      </c>
      <c r="R9" s="4" t="s">
        <v>10</v>
      </c>
      <c r="S9" s="4">
        <f>COUNTIF(P$5:P$124,Table4[[#This Row],[unique]])</f>
        <v>8</v>
      </c>
      <c r="U9" s="1" t="s">
        <v>10</v>
      </c>
      <c r="W9" s="4" t="s">
        <v>10</v>
      </c>
      <c r="X9" s="4">
        <f>COUNTIF(U$5:U$34,Table5[[#This Row],[unique]])</f>
        <v>1</v>
      </c>
      <c r="Z9" s="1" t="s">
        <v>5</v>
      </c>
      <c r="AB9" s="4" t="s">
        <v>3</v>
      </c>
      <c r="AC9" s="4">
        <f>COUNTIF(Z$5:Z$58,Table6[[#This Row],[unique]])</f>
        <v>4</v>
      </c>
      <c r="AF9" s="1" t="s">
        <v>10</v>
      </c>
      <c r="AH9" s="4" t="s">
        <v>10</v>
      </c>
      <c r="AI9" s="4">
        <f>COUNTIF(AF$5:AF$11,Table7[[#This Row],[unique]])</f>
        <v>1</v>
      </c>
      <c r="AL9" s="1" t="s">
        <v>4</v>
      </c>
      <c r="AN9" s="4" t="s">
        <v>5</v>
      </c>
      <c r="AO9" s="4">
        <f>COUNTIF(AL$5:AL$292,Table8[[#This Row],[unique]])</f>
        <v>19</v>
      </c>
    </row>
    <row r="10" spans="1:42" x14ac:dyDescent="0.2">
      <c r="A10" s="1" t="s">
        <v>6</v>
      </c>
      <c r="C10" s="4" t="s">
        <v>32</v>
      </c>
      <c r="D10" s="4">
        <f>COUNTIF(A$2:A$338,Table1[[#This Row],[unique]])</f>
        <v>7</v>
      </c>
      <c r="F10" s="1" t="s">
        <v>2</v>
      </c>
      <c r="H10" s="4" t="s">
        <v>5</v>
      </c>
      <c r="I10" s="4">
        <f>COUNTIF(F$5:F$166,Table2[[#This Row],[unique]])</f>
        <v>7</v>
      </c>
      <c r="K10" s="1" t="s">
        <v>4</v>
      </c>
      <c r="M10" s="4" t="s">
        <v>34</v>
      </c>
      <c r="N10" s="4">
        <f>COUNTIF(K$5:K$82,Table3[[#This Row],[unique]])</f>
        <v>3</v>
      </c>
      <c r="P10" s="1" t="s">
        <v>9</v>
      </c>
      <c r="R10" s="4" t="s">
        <v>32</v>
      </c>
      <c r="S10" s="4">
        <f>COUNTIF(P$5:P$124,Table4[[#This Row],[unique]])</f>
        <v>7</v>
      </c>
      <c r="U10" s="1" t="s">
        <v>3</v>
      </c>
      <c r="W10" s="4" t="s">
        <v>3</v>
      </c>
      <c r="X10" s="4">
        <f>COUNTIF(U$5:U$34,Table5[[#This Row],[unique]])</f>
        <v>1</v>
      </c>
      <c r="Z10" s="1" t="s">
        <v>4</v>
      </c>
      <c r="AB10" s="4" t="s">
        <v>20</v>
      </c>
      <c r="AC10" s="4">
        <f>COUNTIF(Z$5:Z$58,Table6[[#This Row],[unique]])</f>
        <v>3</v>
      </c>
      <c r="AF10" s="1" t="s">
        <v>14</v>
      </c>
      <c r="AH10" s="4" t="s">
        <v>14</v>
      </c>
      <c r="AI10" s="4">
        <f>COUNTIF(AF$5:AF$11,Table7[[#This Row],[unique]])</f>
        <v>1</v>
      </c>
      <c r="AL10" s="1" t="s">
        <v>44</v>
      </c>
      <c r="AN10" s="4" t="s">
        <v>44</v>
      </c>
      <c r="AO10" s="4">
        <f>COUNTIF(AL$5:AL$292,Table8[[#This Row],[unique]])</f>
        <v>16</v>
      </c>
    </row>
    <row r="11" spans="1:42" x14ac:dyDescent="0.2">
      <c r="A11" s="1" t="s">
        <v>7</v>
      </c>
      <c r="C11" s="4" t="s">
        <v>34</v>
      </c>
      <c r="D11" s="4">
        <f>COUNTIF(A$2:A$338,Table1[[#This Row],[unique]])</f>
        <v>7</v>
      </c>
      <c r="F11" s="1" t="s">
        <v>6</v>
      </c>
      <c r="H11" s="4" t="s">
        <v>14</v>
      </c>
      <c r="I11" s="4">
        <f>COUNTIF(F$5:F$166,Table2[[#This Row],[unique]])</f>
        <v>6</v>
      </c>
      <c r="K11" s="1" t="s">
        <v>9</v>
      </c>
      <c r="M11" s="4" t="s">
        <v>10</v>
      </c>
      <c r="N11" s="4">
        <f>COUNTIF(K$5:K$82,Table3[[#This Row],[unique]])</f>
        <v>3</v>
      </c>
      <c r="P11" s="1" t="s">
        <v>32</v>
      </c>
      <c r="R11" s="4" t="s">
        <v>44</v>
      </c>
      <c r="S11" s="4">
        <f>COUNTIF(P$5:P$124,Table4[[#This Row],[unique]])</f>
        <v>6</v>
      </c>
      <c r="U11" s="1" t="s">
        <v>19</v>
      </c>
      <c r="W11" s="4" t="s">
        <v>19</v>
      </c>
      <c r="X11" s="4">
        <f>COUNTIF(U$5:U$34,Table5[[#This Row],[unique]])</f>
        <v>1</v>
      </c>
      <c r="Z11" s="1" t="s">
        <v>2</v>
      </c>
      <c r="AB11" s="4" t="s">
        <v>44</v>
      </c>
      <c r="AC11" s="4">
        <f>COUNTIF(Z$5:Z$58,Table6[[#This Row],[unique]])</f>
        <v>2</v>
      </c>
      <c r="AF11" s="1" t="s">
        <v>5</v>
      </c>
      <c r="AL11" s="1" t="s">
        <v>5</v>
      </c>
      <c r="AN11" s="4" t="s">
        <v>14</v>
      </c>
      <c r="AO11" s="4">
        <f>COUNTIF(AL$5:AL$292,Table8[[#This Row],[unique]])</f>
        <v>13</v>
      </c>
    </row>
    <row r="12" spans="1:42" x14ac:dyDescent="0.2">
      <c r="A12" s="1" t="s">
        <v>8</v>
      </c>
      <c r="C12" s="4" t="s">
        <v>15</v>
      </c>
      <c r="D12" s="4">
        <f>COUNTIF(A$2:A$338,Table1[[#This Row],[unique]])</f>
        <v>7</v>
      </c>
      <c r="F12" s="1" t="s">
        <v>4</v>
      </c>
      <c r="H12" s="4" t="s">
        <v>33</v>
      </c>
      <c r="I12" s="4">
        <f>COUNTIF(F$5:F$166,Table2[[#This Row],[unique]])</f>
        <v>5</v>
      </c>
      <c r="K12" s="1" t="s">
        <v>34</v>
      </c>
      <c r="M12" s="4" t="s">
        <v>44</v>
      </c>
      <c r="N12" s="4">
        <f>COUNTIF(K$5:K$82,Table3[[#This Row],[unique]])</f>
        <v>3</v>
      </c>
      <c r="P12" s="1" t="s">
        <v>8</v>
      </c>
      <c r="R12" s="4" t="s">
        <v>34</v>
      </c>
      <c r="S12" s="4">
        <f>COUNTIF(P$5:P$124,Table4[[#This Row],[unique]])</f>
        <v>6</v>
      </c>
      <c r="U12" s="1" t="s">
        <v>2</v>
      </c>
      <c r="W12" s="4" t="s">
        <v>15</v>
      </c>
      <c r="X12" s="4">
        <f>COUNTIF(U$5:U$34,Table5[[#This Row],[unique]])</f>
        <v>1</v>
      </c>
      <c r="Z12" s="1" t="s">
        <v>10</v>
      </c>
      <c r="AB12" s="4" t="s">
        <v>14</v>
      </c>
      <c r="AC12" s="4">
        <f>COUNTIF(Z$5:Z$58,Table6[[#This Row],[unique]])</f>
        <v>2</v>
      </c>
      <c r="AL12" s="1" t="s">
        <v>2</v>
      </c>
      <c r="AN12" s="4" t="s">
        <v>3</v>
      </c>
      <c r="AO12" s="4">
        <f>COUNTIF(AL$5:AL$292,Table8[[#This Row],[unique]])</f>
        <v>9</v>
      </c>
    </row>
    <row r="13" spans="1:42" x14ac:dyDescent="0.2">
      <c r="A13" s="1" t="s">
        <v>5</v>
      </c>
      <c r="C13" s="4" t="s">
        <v>20</v>
      </c>
      <c r="D13" s="4">
        <f>COUNTIF(A$2:A$338,Table1[[#This Row],[unique]])</f>
        <v>7</v>
      </c>
      <c r="F13" s="1" t="s">
        <v>44</v>
      </c>
      <c r="H13" s="4" t="s">
        <v>20</v>
      </c>
      <c r="I13" s="4">
        <f>COUNTIF(F$5:F$166,Table2[[#This Row],[unique]])</f>
        <v>4</v>
      </c>
      <c r="K13" s="1" t="s">
        <v>33</v>
      </c>
      <c r="M13" s="4" t="s">
        <v>15</v>
      </c>
      <c r="N13" s="4">
        <f>COUNTIF(K$5:K$82,Table3[[#This Row],[unique]])</f>
        <v>2</v>
      </c>
      <c r="P13" s="1" t="s">
        <v>9</v>
      </c>
      <c r="R13" s="4" t="s">
        <v>9</v>
      </c>
      <c r="S13" s="4">
        <f>COUNTIF(P$5:P$124,Table4[[#This Row],[unique]])</f>
        <v>4</v>
      </c>
      <c r="U13" s="1" t="s">
        <v>33</v>
      </c>
      <c r="W13" s="4" t="s">
        <v>44</v>
      </c>
      <c r="X13" s="4">
        <f>COUNTIF(U$5:U$34,Table5[[#This Row],[unique]])</f>
        <v>1</v>
      </c>
      <c r="Z13" s="1" t="s">
        <v>4</v>
      </c>
      <c r="AB13" s="4" t="s">
        <v>28</v>
      </c>
      <c r="AC13" s="4">
        <f>COUNTIF(Z$5:Z$58,Table6[[#This Row],[unique]])</f>
        <v>2</v>
      </c>
      <c r="AL13" s="1" t="s">
        <v>6</v>
      </c>
      <c r="AN13" s="4" t="s">
        <v>34</v>
      </c>
      <c r="AO13" s="4">
        <f>COUNTIF(AL$5:AL$292,Table8[[#This Row],[unique]])</f>
        <v>7</v>
      </c>
    </row>
    <row r="14" spans="1:42" x14ac:dyDescent="0.2">
      <c r="A14" s="1" t="s">
        <v>9</v>
      </c>
      <c r="C14" s="4" t="s">
        <v>35</v>
      </c>
      <c r="D14" s="4">
        <f>COUNTIF(A$2:A$338,Table1[[#This Row],[unique]])</f>
        <v>6</v>
      </c>
      <c r="F14" s="1" t="s">
        <v>2</v>
      </c>
      <c r="H14" s="4" t="s">
        <v>35</v>
      </c>
      <c r="I14" s="4">
        <f>COUNTIF(F$5:F$166,Table2[[#This Row],[unique]])</f>
        <v>3</v>
      </c>
      <c r="K14" s="1" t="s">
        <v>2</v>
      </c>
      <c r="M14" s="4" t="s">
        <v>25</v>
      </c>
      <c r="N14" s="4">
        <f>COUNTIF(K$5:K$82,Table3[[#This Row],[unique]])</f>
        <v>2</v>
      </c>
      <c r="P14" s="1" t="s">
        <v>32</v>
      </c>
      <c r="R14" s="4" t="s">
        <v>35</v>
      </c>
      <c r="S14" s="4">
        <f>COUNTIF(P$5:P$124,Table4[[#This Row],[unique]])</f>
        <v>3</v>
      </c>
      <c r="U14" s="1" t="s">
        <v>15</v>
      </c>
      <c r="W14" s="4" t="s">
        <v>32</v>
      </c>
      <c r="X14" s="4">
        <f>COUNTIF(U$5:U$34,Table5[[#This Row],[unique]])</f>
        <v>1</v>
      </c>
      <c r="Z14" s="1" t="s">
        <v>19</v>
      </c>
      <c r="AB14" s="4" t="s">
        <v>6</v>
      </c>
      <c r="AC14" s="4">
        <f>COUNTIF(Z$5:Z$58,Table6[[#This Row],[unique]])</f>
        <v>1</v>
      </c>
      <c r="AL14" s="1" t="s">
        <v>7</v>
      </c>
      <c r="AN14" s="4" t="s">
        <v>32</v>
      </c>
      <c r="AO14" s="4">
        <f>COUNTIF(AL$5:AL$292,Table8[[#This Row],[unique]])</f>
        <v>6</v>
      </c>
    </row>
    <row r="15" spans="1:42" x14ac:dyDescent="0.2">
      <c r="A15" s="1" t="s">
        <v>32</v>
      </c>
      <c r="C15" s="4" t="s">
        <v>9</v>
      </c>
      <c r="D15" s="4">
        <f>COUNTIF(A$2:A$338,Table1[[#This Row],[unique]])</f>
        <v>4</v>
      </c>
      <c r="F15" s="1" t="s">
        <v>3</v>
      </c>
      <c r="H15" s="4" t="s">
        <v>15</v>
      </c>
      <c r="I15" s="4">
        <f>COUNTIF(F$5:F$166,Table2[[#This Row],[unique]])</f>
        <v>3</v>
      </c>
      <c r="K15" s="1" t="s">
        <v>10</v>
      </c>
      <c r="M15" s="4" t="s">
        <v>7</v>
      </c>
      <c r="N15" s="4">
        <f>COUNTIF(K$5:K$82,Table3[[#This Row],[unique]])</f>
        <v>1</v>
      </c>
      <c r="P15" s="1" t="s">
        <v>4</v>
      </c>
      <c r="R15" s="4" t="s">
        <v>19</v>
      </c>
      <c r="S15" s="4">
        <f>COUNTIF(P$5:P$124,Table4[[#This Row],[unique]])</f>
        <v>3</v>
      </c>
      <c r="U15" s="1" t="s">
        <v>44</v>
      </c>
      <c r="W15" s="4" t="s">
        <v>23</v>
      </c>
      <c r="X15" s="4">
        <f>COUNTIF(U$5:U$34,Table5[[#This Row],[unique]])</f>
        <v>1</v>
      </c>
      <c r="Z15" s="1" t="s">
        <v>3</v>
      </c>
      <c r="AB15" s="4" t="s">
        <v>19</v>
      </c>
      <c r="AC15" s="4">
        <f>COUNTIF(Z$5:Z$58,Table6[[#This Row],[unique]])</f>
        <v>1</v>
      </c>
      <c r="AL15" s="1" t="s">
        <v>8</v>
      </c>
      <c r="AN15" s="4" t="s">
        <v>35</v>
      </c>
      <c r="AO15" s="4">
        <f>COUNTIF(AL$5:AL$292,Table8[[#This Row],[unique]])</f>
        <v>6</v>
      </c>
    </row>
    <row r="16" spans="1:42" x14ac:dyDescent="0.2">
      <c r="A16" s="1" t="s">
        <v>8</v>
      </c>
      <c r="C16" s="4" t="s">
        <v>19</v>
      </c>
      <c r="D16" s="4">
        <f>COUNTIF(A$2:A$338,Table1[[#This Row],[unique]])</f>
        <v>4</v>
      </c>
      <c r="F16" s="1" t="s">
        <v>10</v>
      </c>
      <c r="H16" s="4" t="s">
        <v>26</v>
      </c>
      <c r="I16" s="4">
        <f>COUNTIF(F$5:F$166,Table2[[#This Row],[unique]])</f>
        <v>3</v>
      </c>
      <c r="K16" s="1" t="s">
        <v>32</v>
      </c>
      <c r="M16" s="4" t="s">
        <v>8</v>
      </c>
      <c r="N16" s="4">
        <f>COUNTIF(K$5:K$82,Table3[[#This Row],[unique]])</f>
        <v>1</v>
      </c>
      <c r="P16" s="1" t="s">
        <v>11</v>
      </c>
      <c r="R16" s="4" t="s">
        <v>11</v>
      </c>
      <c r="S16" s="4">
        <f>COUNTIF(P$5:P$124,Table4[[#This Row],[unique]])</f>
        <v>1</v>
      </c>
      <c r="U16" s="1" t="s">
        <v>2</v>
      </c>
      <c r="W16" s="4" t="s">
        <v>25</v>
      </c>
      <c r="X16" s="4">
        <f>COUNTIF(U$5:U$34,Table5[[#This Row],[unique]])</f>
        <v>1</v>
      </c>
      <c r="Z16" s="1" t="s">
        <v>4</v>
      </c>
      <c r="AB16" s="4" t="s">
        <v>26</v>
      </c>
      <c r="AC16" s="4">
        <f>COUNTIF(Z$5:Z$58,Table6[[#This Row],[unique]])</f>
        <v>1</v>
      </c>
      <c r="AL16" s="1" t="s">
        <v>5</v>
      </c>
      <c r="AN16" s="4" t="s">
        <v>20</v>
      </c>
      <c r="AO16" s="4">
        <f>COUNTIF(AL$5:AL$292,Table8[[#This Row],[unique]])</f>
        <v>6</v>
      </c>
    </row>
    <row r="17" spans="1:41" x14ac:dyDescent="0.2">
      <c r="A17" s="1" t="s">
        <v>9</v>
      </c>
      <c r="C17" s="4" t="s">
        <v>25</v>
      </c>
      <c r="D17" s="4">
        <f>COUNTIF(A$2:A$338,Table1[[#This Row],[unique]])</f>
        <v>4</v>
      </c>
      <c r="F17" s="1" t="s">
        <v>33</v>
      </c>
      <c r="H17" s="4" t="s">
        <v>24</v>
      </c>
      <c r="I17" s="4">
        <f>COUNTIF(F$5:F$166,Table2[[#This Row],[unique]])</f>
        <v>2</v>
      </c>
      <c r="K17" s="1" t="s">
        <v>4</v>
      </c>
      <c r="M17" s="4" t="s">
        <v>12</v>
      </c>
      <c r="N17" s="4">
        <f>COUNTIF(K$5:K$82,Table3[[#This Row],[unique]])</f>
        <v>1</v>
      </c>
      <c r="P17" s="1" t="s">
        <v>34</v>
      </c>
      <c r="R17" s="4" t="s">
        <v>20</v>
      </c>
      <c r="S17" s="4">
        <f>COUNTIF(P$5:P$124,Table4[[#This Row],[unique]])</f>
        <v>2</v>
      </c>
      <c r="U17" s="1" t="s">
        <v>32</v>
      </c>
      <c r="W17" s="4" t="s">
        <v>34</v>
      </c>
      <c r="X17" s="4">
        <f>COUNTIF(U$5:U$34,Table5[[#This Row],[unique]])</f>
        <v>1</v>
      </c>
      <c r="Z17" s="1" t="s">
        <v>10</v>
      </c>
      <c r="AB17" s="4" t="s">
        <v>33</v>
      </c>
      <c r="AC17" s="4">
        <f>COUNTIF(Z$5:Z$58,Table6[[#This Row],[unique]])</f>
        <v>1</v>
      </c>
      <c r="AL17" s="1" t="s">
        <v>9</v>
      </c>
      <c r="AN17" s="4" t="s">
        <v>15</v>
      </c>
      <c r="AO17" s="4">
        <f>COUNTIF(AL$5:AL$292,Table8[[#This Row],[unique]])</f>
        <v>5</v>
      </c>
    </row>
    <row r="18" spans="1:41" x14ac:dyDescent="0.2">
      <c r="A18" s="1" t="s">
        <v>32</v>
      </c>
      <c r="C18" s="4" t="s">
        <v>11</v>
      </c>
      <c r="D18" s="4">
        <f>COUNTIF(A$2:A$338,Table1[[#This Row],[unique]])</f>
        <v>1</v>
      </c>
      <c r="F18" s="1" t="s">
        <v>4</v>
      </c>
      <c r="H18" s="4" t="s">
        <v>25</v>
      </c>
      <c r="I18" s="4">
        <f>COUNTIF(F$5:F$166,Table2[[#This Row],[unique]])</f>
        <v>2</v>
      </c>
      <c r="K18" s="1" t="s">
        <v>33</v>
      </c>
      <c r="M18" s="4" t="s">
        <v>13</v>
      </c>
      <c r="N18" s="4">
        <f>COUNTIF(K$5:K$82,Table3[[#This Row],[unique]])</f>
        <v>1</v>
      </c>
      <c r="P18" s="1" t="s">
        <v>33</v>
      </c>
      <c r="R18" s="4" t="s">
        <v>14</v>
      </c>
      <c r="S18" s="4">
        <f>COUNTIF(P$5:P$124,Table4[[#This Row],[unique]])</f>
        <v>2</v>
      </c>
      <c r="U18" s="1" t="s">
        <v>23</v>
      </c>
      <c r="W18" s="4" t="s">
        <v>26</v>
      </c>
      <c r="X18" s="4">
        <f>COUNTIF(U$5:U$34,Table5[[#This Row],[unique]])</f>
        <v>1</v>
      </c>
      <c r="Z18" s="1" t="s">
        <v>20</v>
      </c>
      <c r="AB18" s="4" t="s">
        <v>31</v>
      </c>
      <c r="AC18" s="4">
        <f>COUNTIF(Z$5:Z$58,Table6[[#This Row],[unique]])</f>
        <v>1</v>
      </c>
      <c r="AL18" s="1" t="s">
        <v>32</v>
      </c>
      <c r="AN18" s="4" t="s">
        <v>9</v>
      </c>
      <c r="AO18" s="4">
        <f>COUNTIF(AL$5:AL$292,Table8[[#This Row],[unique]])</f>
        <v>4</v>
      </c>
    </row>
    <row r="19" spans="1:41" x14ac:dyDescent="0.2">
      <c r="A19" s="1" t="s">
        <v>4</v>
      </c>
      <c r="C19" s="4" t="s">
        <v>26</v>
      </c>
      <c r="D19" s="4">
        <f>COUNTIF(A$2:A$338,Table1[[#This Row],[unique]])</f>
        <v>3</v>
      </c>
      <c r="F19" s="1" t="s">
        <v>10</v>
      </c>
      <c r="H19" s="4" t="s">
        <v>6</v>
      </c>
      <c r="I19" s="4">
        <f>COUNTIF(F$5:F$166,Table2[[#This Row],[unique]])</f>
        <v>1</v>
      </c>
      <c r="K19" s="1" t="s">
        <v>15</v>
      </c>
      <c r="M19" s="4" t="s">
        <v>9</v>
      </c>
      <c r="N19" s="4">
        <f>COUNTIF(K$5:K$82,Table3[[#This Row],[unique]])</f>
        <v>1</v>
      </c>
      <c r="P19" s="1" t="s">
        <v>34</v>
      </c>
      <c r="R19" s="4" t="s">
        <v>15</v>
      </c>
      <c r="S19" s="4">
        <f>COUNTIF(P$5:P$124,Table4[[#This Row],[unique]])</f>
        <v>2</v>
      </c>
      <c r="U19" s="1" t="s">
        <v>4</v>
      </c>
      <c r="W19" s="4" t="s">
        <v>5</v>
      </c>
      <c r="X19" s="4">
        <f>COUNTIF(U$5:U$34,Table5[[#This Row],[unique]])</f>
        <v>1</v>
      </c>
      <c r="Z19" s="1" t="s">
        <v>10</v>
      </c>
      <c r="AL19" s="1" t="s">
        <v>8</v>
      </c>
      <c r="AN19" s="4" t="s">
        <v>19</v>
      </c>
      <c r="AO19" s="4">
        <f>COUNTIF(AL$5:AL$292,Table8[[#This Row],[unique]])</f>
        <v>4</v>
      </c>
    </row>
    <row r="20" spans="1:41" x14ac:dyDescent="0.2">
      <c r="A20" s="1" t="s">
        <v>44</v>
      </c>
      <c r="C20" s="4" t="s">
        <v>8</v>
      </c>
      <c r="D20" s="4">
        <f>COUNTIF(A$2:A$338,Table1[[#This Row],[unique]])</f>
        <v>2</v>
      </c>
      <c r="F20" s="1" t="s">
        <v>2</v>
      </c>
      <c r="H20" s="4" t="s">
        <v>17</v>
      </c>
      <c r="I20" s="4">
        <f>COUNTIF(F$5:F$166,Table2[[#This Row],[unique]])</f>
        <v>1</v>
      </c>
      <c r="K20" s="1" t="s">
        <v>44</v>
      </c>
      <c r="M20" s="4" t="s">
        <v>32</v>
      </c>
      <c r="N20" s="4">
        <f>COUNTIF(K$5:K$82,Table3[[#This Row],[unique]])</f>
        <v>1</v>
      </c>
      <c r="P20" s="1" t="s">
        <v>33</v>
      </c>
      <c r="R20" s="4" t="s">
        <v>25</v>
      </c>
      <c r="S20" s="4">
        <f>COUNTIF(P$5:P$124,Table4[[#This Row],[unique]])</f>
        <v>2</v>
      </c>
      <c r="U20" s="1" t="s">
        <v>25</v>
      </c>
      <c r="W20" s="4" t="s">
        <v>35</v>
      </c>
      <c r="X20" s="4">
        <f>COUNTIF(U$5:U$34,Table5[[#This Row],[unique]])</f>
        <v>1</v>
      </c>
      <c r="Z20" s="1" t="s">
        <v>3</v>
      </c>
      <c r="AL20" s="1" t="s">
        <v>9</v>
      </c>
      <c r="AN20" s="4" t="s">
        <v>11</v>
      </c>
      <c r="AO20" s="4">
        <f>COUNTIF(AL$5:AL$292,Table8[[#This Row],[unique]])</f>
        <v>1</v>
      </c>
    </row>
    <row r="21" spans="1:41" x14ac:dyDescent="0.2">
      <c r="A21" s="1" t="s">
        <v>2</v>
      </c>
      <c r="C21" s="4" t="s">
        <v>17</v>
      </c>
      <c r="D21" s="4">
        <f>COUNTIF(A$2:A$338,Table1[[#This Row],[unique]])</f>
        <v>2</v>
      </c>
      <c r="F21" s="1" t="s">
        <v>33</v>
      </c>
      <c r="H21" s="4" t="s">
        <v>34</v>
      </c>
      <c r="I21" s="4">
        <f>COUNTIF(F$5:F$166,Table2[[#This Row],[unique]])</f>
        <v>1</v>
      </c>
      <c r="K21" s="1" t="s">
        <v>2</v>
      </c>
      <c r="M21" s="4" t="s">
        <v>16</v>
      </c>
      <c r="N21" s="4">
        <f>COUNTIF(K$5:K$82,Table3[[#This Row],[unique]])</f>
        <v>1</v>
      </c>
      <c r="P21" s="1" t="s">
        <v>9</v>
      </c>
      <c r="R21" s="4" t="s">
        <v>1</v>
      </c>
      <c r="S21" s="4">
        <f>COUNTIF(P$5:P$124,Table4[[#This Row],[unique]])</f>
        <v>1</v>
      </c>
      <c r="U21" s="1" t="s">
        <v>34</v>
      </c>
      <c r="Z21" s="1" t="s">
        <v>4</v>
      </c>
      <c r="AL21" s="1" t="s">
        <v>32</v>
      </c>
      <c r="AN21" s="4" t="s">
        <v>25</v>
      </c>
      <c r="AO21" s="4">
        <f>COUNTIF(AL$5:AL$292,Table8[[#This Row],[unique]])</f>
        <v>3</v>
      </c>
    </row>
    <row r="22" spans="1:41" x14ac:dyDescent="0.2">
      <c r="A22" s="1" t="s">
        <v>3</v>
      </c>
      <c r="C22" s="4" t="s">
        <v>21</v>
      </c>
      <c r="D22" s="4">
        <f>COUNTIF(A$2:A$338,Table1[[#This Row],[unique]])</f>
        <v>2</v>
      </c>
      <c r="F22" s="1" t="s">
        <v>2</v>
      </c>
      <c r="H22" s="4" t="s">
        <v>23</v>
      </c>
      <c r="I22" s="4">
        <f>COUNTIF(F$5:F$166,Table2[[#This Row],[unique]])</f>
        <v>1</v>
      </c>
      <c r="K22" s="1" t="s">
        <v>4</v>
      </c>
      <c r="M22" s="4" t="s">
        <v>18</v>
      </c>
      <c r="N22" s="4">
        <f>COUNTIF(K$5:K$82,Table3[[#This Row],[unique]])</f>
        <v>1</v>
      </c>
      <c r="P22" s="1" t="s">
        <v>32</v>
      </c>
      <c r="R22" s="4" t="s">
        <v>8</v>
      </c>
      <c r="S22" s="4">
        <f>COUNTIF(P$5:P$124,Table4[[#This Row],[unique]])</f>
        <v>1</v>
      </c>
      <c r="U22" s="1" t="s">
        <v>33</v>
      </c>
      <c r="Z22" s="1" t="s">
        <v>10</v>
      </c>
      <c r="AL22" s="1" t="s">
        <v>4</v>
      </c>
      <c r="AN22" s="4" t="s">
        <v>8</v>
      </c>
      <c r="AO22" s="4">
        <f>COUNTIF(AL$5:AL$292,Table8[[#This Row],[unique]])</f>
        <v>2</v>
      </c>
    </row>
    <row r="23" spans="1:41" x14ac:dyDescent="0.2">
      <c r="A23" s="1" t="s">
        <v>10</v>
      </c>
      <c r="C23" s="4" t="s">
        <v>24</v>
      </c>
      <c r="D23" s="4">
        <f>COUNTIF(A$2:A$338,Table1[[#This Row],[unique]])</f>
        <v>2</v>
      </c>
      <c r="F23" s="1" t="s">
        <v>35</v>
      </c>
      <c r="H23" s="4" t="s">
        <v>32</v>
      </c>
      <c r="I23" s="4">
        <f>COUNTIF(F$5:F$166,Table2[[#This Row],[unique]])</f>
        <v>1</v>
      </c>
      <c r="K23" s="1" t="s">
        <v>16</v>
      </c>
      <c r="M23" s="4" t="s">
        <v>22</v>
      </c>
      <c r="N23" s="4">
        <f>COUNTIF(K$5:K$82,Table3[[#This Row],[unique]])</f>
        <v>1</v>
      </c>
      <c r="P23" s="1" t="s">
        <v>4</v>
      </c>
      <c r="R23" s="4" t="s">
        <v>17</v>
      </c>
      <c r="S23" s="4">
        <f>COUNTIF(P$5:P$124,Table4[[#This Row],[unique]])</f>
        <v>1</v>
      </c>
      <c r="U23" s="1" t="s">
        <v>26</v>
      </c>
      <c r="Z23" s="1" t="s">
        <v>5</v>
      </c>
      <c r="AL23" s="1" t="s">
        <v>44</v>
      </c>
      <c r="AN23" s="4" t="s">
        <v>21</v>
      </c>
      <c r="AO23" s="4">
        <f>COUNTIF(AL$5:AL$292,Table8[[#This Row],[unique]])</f>
        <v>2</v>
      </c>
    </row>
    <row r="24" spans="1:41" x14ac:dyDescent="0.2">
      <c r="A24" s="1" t="s">
        <v>33</v>
      </c>
      <c r="C24" s="4" t="s">
        <v>28</v>
      </c>
      <c r="D24" s="4">
        <f>COUNTIF(A$2:A$338,Table1[[#This Row],[unique]])</f>
        <v>2</v>
      </c>
      <c r="F24" s="1" t="s">
        <v>15</v>
      </c>
      <c r="H24" s="4" t="s">
        <v>21</v>
      </c>
      <c r="I24" s="4">
        <f>COUNTIF(F$5:F$166,Table2[[#This Row],[unique]])</f>
        <v>1</v>
      </c>
      <c r="K24" s="1" t="s">
        <v>4</v>
      </c>
      <c r="M24" s="4" t="s">
        <v>35</v>
      </c>
      <c r="N24" s="4">
        <f>COUNTIF(K$5:K$82,Table3[[#This Row],[unique]])</f>
        <v>1</v>
      </c>
      <c r="P24" s="1" t="s">
        <v>9</v>
      </c>
      <c r="R24" s="4" t="s">
        <v>3</v>
      </c>
      <c r="S24" s="4">
        <f>COUNTIF(P$5:P$124,Table4[[#This Row],[unique]])</f>
        <v>1</v>
      </c>
      <c r="U24" s="1" t="s">
        <v>4</v>
      </c>
      <c r="Z24" s="1" t="s">
        <v>10</v>
      </c>
      <c r="AL24" s="1" t="s">
        <v>2</v>
      </c>
      <c r="AN24" s="4" t="s">
        <v>28</v>
      </c>
      <c r="AO24" s="4">
        <f>COUNTIF(AL$5:AL$292,Table8[[#This Row],[unique]])</f>
        <v>2</v>
      </c>
    </row>
    <row r="25" spans="1:41" x14ac:dyDescent="0.2">
      <c r="A25" s="1" t="s">
        <v>4</v>
      </c>
      <c r="C25" s="4" t="s">
        <v>1</v>
      </c>
      <c r="D25" s="4">
        <f>COUNTIF(A$2:A$338,Table1[[#This Row],[unique]])</f>
        <v>1</v>
      </c>
      <c r="F25" s="1" t="s">
        <v>4</v>
      </c>
      <c r="H25" s="4" t="s">
        <v>30</v>
      </c>
      <c r="I25" s="4">
        <f>COUNTIF(F$5:F$166,Table2[[#This Row],[unique]])</f>
        <v>1</v>
      </c>
      <c r="K25" s="1" t="s">
        <v>18</v>
      </c>
      <c r="M25" s="4" t="s">
        <v>27</v>
      </c>
      <c r="N25" s="4">
        <f>COUNTIF(K$5:K$82,Table3[[#This Row],[unique]])</f>
        <v>1</v>
      </c>
      <c r="P25" s="1" t="s">
        <v>34</v>
      </c>
      <c r="R25" s="4" t="s">
        <v>21</v>
      </c>
      <c r="S25" s="4">
        <f>COUNTIF(P$5:P$124,Table4[[#This Row],[unique]])</f>
        <v>1</v>
      </c>
      <c r="U25" s="1" t="s">
        <v>2</v>
      </c>
      <c r="Z25" s="1" t="s">
        <v>26</v>
      </c>
      <c r="AL25" s="1" t="s">
        <v>3</v>
      </c>
      <c r="AN25" s="4" t="s">
        <v>1</v>
      </c>
      <c r="AO25" s="4">
        <f>COUNTIF(AL$5:AL$292,Table8[[#This Row],[unique]])</f>
        <v>1</v>
      </c>
    </row>
    <row r="26" spans="1:41" x14ac:dyDescent="0.2">
      <c r="A26" s="1" t="s">
        <v>11</v>
      </c>
      <c r="C26" s="4" t="s">
        <v>6</v>
      </c>
      <c r="D26" s="4">
        <f>COUNTIF(A$2:A$338,Table1[[#This Row],[unique]])</f>
        <v>1</v>
      </c>
      <c r="F26" s="1" t="s">
        <v>44</v>
      </c>
      <c r="K26" s="1" t="s">
        <v>4</v>
      </c>
      <c r="M26" s="4" t="s">
        <v>29</v>
      </c>
      <c r="N26" s="4">
        <f>COUNTIF(K$5:K$82,Table3[[#This Row],[unique]])</f>
        <v>1</v>
      </c>
      <c r="P26" s="1" t="s">
        <v>33</v>
      </c>
      <c r="R26" s="4" t="s">
        <v>23</v>
      </c>
      <c r="S26" s="4">
        <f>COUNTIF(P$5:P$124,Table4[[#This Row],[unique]])</f>
        <v>1</v>
      </c>
      <c r="U26" s="1" t="s">
        <v>14</v>
      </c>
      <c r="Z26" s="1" t="s">
        <v>10</v>
      </c>
      <c r="AL26" s="1" t="s">
        <v>10</v>
      </c>
      <c r="AN26" s="4" t="s">
        <v>6</v>
      </c>
      <c r="AO26" s="4">
        <f>COUNTIF(AL$5:AL$292,Table8[[#This Row],[unique]])</f>
        <v>1</v>
      </c>
    </row>
    <row r="27" spans="1:41" x14ac:dyDescent="0.2">
      <c r="A27" s="1" t="s">
        <v>34</v>
      </c>
      <c r="C27" s="4" t="s">
        <v>7</v>
      </c>
      <c r="D27" s="4">
        <f>COUNTIF(A$2:A$338,Table1[[#This Row],[unique]])</f>
        <v>1</v>
      </c>
      <c r="F27" s="1" t="s">
        <v>4</v>
      </c>
      <c r="K27" s="1" t="s">
        <v>33</v>
      </c>
      <c r="M27" s="4" t="s">
        <v>3</v>
      </c>
      <c r="N27" s="4">
        <f>COUNTIF(K$5:K$82,Table3[[#This Row],[unique]])</f>
        <v>1</v>
      </c>
      <c r="P27" s="1" t="s">
        <v>4</v>
      </c>
      <c r="R27" s="4" t="s">
        <v>24</v>
      </c>
      <c r="S27" s="4">
        <f>COUNTIF(P$5:P$124,Table4[[#This Row],[unique]])</f>
        <v>1</v>
      </c>
      <c r="U27" s="1" t="s">
        <v>4</v>
      </c>
      <c r="Z27" s="1" t="s">
        <v>3</v>
      </c>
      <c r="AL27" s="1" t="s">
        <v>33</v>
      </c>
      <c r="AN27" s="4" t="s">
        <v>7</v>
      </c>
      <c r="AO27" s="4">
        <f>COUNTIF(AL$5:AL$292,Table8[[#This Row],[unique]])</f>
        <v>1</v>
      </c>
    </row>
    <row r="28" spans="1:41" x14ac:dyDescent="0.2">
      <c r="A28" s="1" t="s">
        <v>33</v>
      </c>
      <c r="C28" s="4" t="s">
        <v>12</v>
      </c>
      <c r="D28" s="4">
        <f>COUNTIF(A$2:A$338,Table1[[#This Row],[unique]])</f>
        <v>1</v>
      </c>
      <c r="F28" s="1" t="s">
        <v>35</v>
      </c>
      <c r="K28" s="1" t="s">
        <v>2</v>
      </c>
      <c r="P28" s="1" t="s">
        <v>34</v>
      </c>
      <c r="R28" s="4" t="s">
        <v>28</v>
      </c>
      <c r="S28" s="4">
        <f>COUNTIF(P$5:P$124,Table4[[#This Row],[unique]])</f>
        <v>1</v>
      </c>
      <c r="U28" s="1" t="s">
        <v>33</v>
      </c>
      <c r="Z28" s="1" t="s">
        <v>4</v>
      </c>
      <c r="AL28" s="1" t="s">
        <v>4</v>
      </c>
      <c r="AN28" s="4" t="s">
        <v>12</v>
      </c>
      <c r="AO28" s="4">
        <f>COUNTIF(AL$5:AL$292,Table8[[#This Row],[unique]])</f>
        <v>1</v>
      </c>
    </row>
    <row r="29" spans="1:41" x14ac:dyDescent="0.2">
      <c r="A29" s="1" t="s">
        <v>4</v>
      </c>
      <c r="C29" s="4" t="s">
        <v>13</v>
      </c>
      <c r="D29" s="4">
        <f>COUNTIF(A$2:A$338,Table1[[#This Row],[unique]])</f>
        <v>1</v>
      </c>
      <c r="F29" s="1" t="s">
        <v>4</v>
      </c>
      <c r="K29" s="1" t="s">
        <v>22</v>
      </c>
      <c r="P29" s="1" t="s">
        <v>33</v>
      </c>
      <c r="R29" s="4" t="s">
        <v>31</v>
      </c>
      <c r="S29" s="4">
        <f>COUNTIF(P$5:P$124,Table4[[#This Row],[unique]])</f>
        <v>1</v>
      </c>
      <c r="U29" s="1" t="s">
        <v>14</v>
      </c>
      <c r="Z29" s="1" t="s">
        <v>10</v>
      </c>
      <c r="AL29" s="1" t="s">
        <v>11</v>
      </c>
      <c r="AN29" s="4" t="s">
        <v>13</v>
      </c>
      <c r="AO29" s="4">
        <f>COUNTIF(AL$5:AL$292,Table8[[#This Row],[unique]])</f>
        <v>1</v>
      </c>
    </row>
    <row r="30" spans="1:41" x14ac:dyDescent="0.2">
      <c r="A30" s="1" t="s">
        <v>44</v>
      </c>
      <c r="C30" s="4" t="s">
        <v>16</v>
      </c>
      <c r="D30" s="4">
        <f>COUNTIF(A$2:A$338,Table1[[#This Row],[unique]])</f>
        <v>1</v>
      </c>
      <c r="F30" s="1" t="s">
        <v>3</v>
      </c>
      <c r="K30" s="1" t="s">
        <v>4</v>
      </c>
      <c r="P30" s="1" t="s">
        <v>4</v>
      </c>
      <c r="U30" s="1" t="s">
        <v>4</v>
      </c>
      <c r="Z30" s="1" t="s">
        <v>4</v>
      </c>
      <c r="AL30" s="1" t="s">
        <v>34</v>
      </c>
      <c r="AN30" s="4" t="s">
        <v>16</v>
      </c>
      <c r="AO30" s="4">
        <f>COUNTIF(AL$5:AL$292,Table8[[#This Row],[unique]])</f>
        <v>1</v>
      </c>
    </row>
    <row r="31" spans="1:41" x14ac:dyDescent="0.2">
      <c r="A31" s="1" t="s">
        <v>5</v>
      </c>
      <c r="C31" s="4" t="s">
        <v>18</v>
      </c>
      <c r="D31" s="4">
        <f>COUNTIF(A$2:A$338,Table1[[#This Row],[unique]])</f>
        <v>1</v>
      </c>
      <c r="F31" s="1" t="s">
        <v>10</v>
      </c>
      <c r="K31" s="1" t="s">
        <v>2</v>
      </c>
      <c r="P31" s="1" t="s">
        <v>5</v>
      </c>
      <c r="U31" s="1" t="s">
        <v>2</v>
      </c>
      <c r="Z31" s="1" t="s">
        <v>20</v>
      </c>
      <c r="AL31" s="1" t="s">
        <v>33</v>
      </c>
      <c r="AN31" s="4" t="s">
        <v>17</v>
      </c>
      <c r="AO31" s="4">
        <f>COUNTIF(AL$5:AL$292,Table8[[#This Row],[unique]])</f>
        <v>1</v>
      </c>
    </row>
    <row r="32" spans="1:41" x14ac:dyDescent="0.2">
      <c r="A32" s="1" t="s">
        <v>12</v>
      </c>
      <c r="C32" s="4" t="s">
        <v>22</v>
      </c>
      <c r="D32" s="4">
        <f>COUNTIF(A$2:A$338,Table1[[#This Row],[unique]])</f>
        <v>1</v>
      </c>
      <c r="F32" s="1" t="s">
        <v>33</v>
      </c>
      <c r="K32" s="1" t="s">
        <v>34</v>
      </c>
      <c r="P32" s="1" t="s">
        <v>10</v>
      </c>
      <c r="U32" s="1" t="s">
        <v>4</v>
      </c>
      <c r="Z32" s="1" t="s">
        <v>10</v>
      </c>
      <c r="AL32" s="1" t="s">
        <v>4</v>
      </c>
      <c r="AN32" s="4" t="s">
        <v>18</v>
      </c>
      <c r="AO32" s="4">
        <f>COUNTIF(AL$5:AL$292,Table8[[#This Row],[unique]])</f>
        <v>1</v>
      </c>
    </row>
    <row r="33" spans="1:41" x14ac:dyDescent="0.2">
      <c r="A33" s="1" t="s">
        <v>13</v>
      </c>
      <c r="C33" s="4" t="s">
        <v>23</v>
      </c>
      <c r="D33" s="4">
        <f>COUNTIF(A$2:A$338,Table1[[#This Row],[unique]])</f>
        <v>1</v>
      </c>
      <c r="F33" s="1" t="s">
        <v>2</v>
      </c>
      <c r="K33" s="1" t="s">
        <v>33</v>
      </c>
      <c r="P33" s="1" t="s">
        <v>2</v>
      </c>
      <c r="U33" s="1" t="s">
        <v>5</v>
      </c>
      <c r="Z33" s="1" t="s">
        <v>14</v>
      </c>
      <c r="AL33" s="1" t="s">
        <v>44</v>
      </c>
      <c r="AN33" s="4" t="s">
        <v>22</v>
      </c>
      <c r="AO33" s="4">
        <f>COUNTIF(AL$5:AL$292,Table8[[#This Row],[unique]])</f>
        <v>1</v>
      </c>
    </row>
    <row r="34" spans="1:41" x14ac:dyDescent="0.2">
      <c r="A34" s="1" t="s">
        <v>34</v>
      </c>
      <c r="C34" s="4" t="s">
        <v>27</v>
      </c>
      <c r="D34" s="4">
        <f>COUNTIF(A$2:A$338,Table1[[#This Row],[unique]])</f>
        <v>1</v>
      </c>
      <c r="F34" s="1" t="s">
        <v>3</v>
      </c>
      <c r="K34" s="1" t="s">
        <v>2</v>
      </c>
      <c r="P34" s="1" t="s">
        <v>10</v>
      </c>
      <c r="U34" s="1" t="s">
        <v>35</v>
      </c>
      <c r="Z34" s="1" t="s">
        <v>4</v>
      </c>
      <c r="AL34" s="1" t="s">
        <v>5</v>
      </c>
      <c r="AN34" s="4" t="s">
        <v>24</v>
      </c>
      <c r="AO34" s="4">
        <f>COUNTIF(AL$5:AL$292,Table8[[#This Row],[unique]])</f>
        <v>1</v>
      </c>
    </row>
    <row r="35" spans="1:41" x14ac:dyDescent="0.2">
      <c r="A35" s="1" t="s">
        <v>33</v>
      </c>
      <c r="C35" s="4" t="s">
        <v>29</v>
      </c>
      <c r="D35" s="4">
        <f>COUNTIF(A$2:A$338,Table1[[#This Row],[unique]])</f>
        <v>1</v>
      </c>
      <c r="F35" s="1" t="s">
        <v>15</v>
      </c>
      <c r="K35" s="1" t="s">
        <v>35</v>
      </c>
      <c r="P35" s="1" t="s">
        <v>32</v>
      </c>
      <c r="Z35" s="1" t="s">
        <v>33</v>
      </c>
      <c r="AL35" s="1" t="s">
        <v>12</v>
      </c>
      <c r="AN35" s="4" t="s">
        <v>26</v>
      </c>
      <c r="AO35" s="4">
        <f>COUNTIF(AL$5:AL$292,Table8[[#This Row],[unique]])</f>
        <v>1</v>
      </c>
    </row>
    <row r="36" spans="1:41" x14ac:dyDescent="0.2">
      <c r="A36" s="1" t="s">
        <v>9</v>
      </c>
      <c r="C36" s="4" t="s">
        <v>30</v>
      </c>
      <c r="D36" s="4">
        <f>COUNTIF(A$2:A$338,Table1[[#This Row],[unique]])</f>
        <v>1</v>
      </c>
      <c r="F36" s="1" t="s">
        <v>3</v>
      </c>
      <c r="K36" s="1" t="s">
        <v>15</v>
      </c>
      <c r="P36" s="1" t="s">
        <v>4</v>
      </c>
      <c r="Z36" s="1" t="s">
        <v>14</v>
      </c>
      <c r="AL36" s="1" t="s">
        <v>13</v>
      </c>
      <c r="AN36" s="4" t="s">
        <v>29</v>
      </c>
      <c r="AO36" s="4">
        <f>COUNTIF(AL$5:AL$292,Table8[[#This Row],[unique]])</f>
        <v>1</v>
      </c>
    </row>
    <row r="37" spans="1:41" x14ac:dyDescent="0.2">
      <c r="A37" s="1" t="s">
        <v>32</v>
      </c>
      <c r="C37" s="4" t="s">
        <v>31</v>
      </c>
      <c r="D37" s="4">
        <f>COUNTIF(A$2:A$338,Table1[[#This Row],[unique]])</f>
        <v>1</v>
      </c>
      <c r="F37" s="1" t="s">
        <v>10</v>
      </c>
      <c r="K37" s="1" t="s">
        <v>5</v>
      </c>
      <c r="P37" s="1" t="s">
        <v>33</v>
      </c>
      <c r="Z37" s="1" t="s">
        <v>28</v>
      </c>
      <c r="AL37" s="1" t="s">
        <v>34</v>
      </c>
      <c r="AN37" s="4" t="s">
        <v>30</v>
      </c>
      <c r="AO37" s="4">
        <f>COUNTIF(AL$5:AL$292,Table8[[#This Row],[unique]])</f>
        <v>1</v>
      </c>
    </row>
    <row r="38" spans="1:41" x14ac:dyDescent="0.2">
      <c r="A38" s="1" t="s">
        <v>4</v>
      </c>
      <c r="F38" s="1" t="s">
        <v>10</v>
      </c>
      <c r="K38" s="1" t="s">
        <v>2</v>
      </c>
      <c r="P38" s="1" t="s">
        <v>2</v>
      </c>
      <c r="Z38" s="1" t="s">
        <v>28</v>
      </c>
      <c r="AL38" s="1" t="s">
        <v>33</v>
      </c>
      <c r="AN38" s="4" t="s">
        <v>31</v>
      </c>
      <c r="AO38" s="4">
        <f>COUNTIF(AL$5:AL$292,Table8[[#This Row],[unique]])</f>
        <v>1</v>
      </c>
    </row>
    <row r="39" spans="1:41" x14ac:dyDescent="0.2">
      <c r="A39" s="1" t="s">
        <v>9</v>
      </c>
      <c r="F39" s="1" t="s">
        <v>17</v>
      </c>
      <c r="K39" s="1" t="s">
        <v>14</v>
      </c>
      <c r="P39" s="1" t="s">
        <v>33</v>
      </c>
      <c r="Z39" s="1" t="s">
        <v>4</v>
      </c>
      <c r="AL39" s="1" t="s">
        <v>9</v>
      </c>
    </row>
    <row r="40" spans="1:41" x14ac:dyDescent="0.2">
      <c r="A40" s="1" t="s">
        <v>34</v>
      </c>
      <c r="F40" s="1" t="s">
        <v>10</v>
      </c>
      <c r="K40" s="1" t="s">
        <v>4</v>
      </c>
      <c r="P40" s="1" t="s">
        <v>4</v>
      </c>
      <c r="Z40" s="1" t="s">
        <v>44</v>
      </c>
      <c r="AL40" s="1" t="s">
        <v>32</v>
      </c>
    </row>
    <row r="41" spans="1:41" x14ac:dyDescent="0.2">
      <c r="A41" s="1" t="s">
        <v>33</v>
      </c>
      <c r="F41" s="1" t="s">
        <v>4</v>
      </c>
      <c r="K41" s="1" t="s">
        <v>2</v>
      </c>
      <c r="P41" s="1" t="s">
        <v>35</v>
      </c>
      <c r="Z41" s="1" t="s">
        <v>5</v>
      </c>
      <c r="AL41" s="1" t="s">
        <v>4</v>
      </c>
    </row>
    <row r="42" spans="1:41" x14ac:dyDescent="0.2">
      <c r="A42" s="1" t="s">
        <v>4</v>
      </c>
      <c r="F42" s="1" t="s">
        <v>10</v>
      </c>
      <c r="K42" s="1" t="s">
        <v>25</v>
      </c>
      <c r="P42" s="1" t="s">
        <v>33</v>
      </c>
      <c r="Z42" s="1" t="s">
        <v>2</v>
      </c>
      <c r="AL42" s="1" t="s">
        <v>9</v>
      </c>
    </row>
    <row r="43" spans="1:41" x14ac:dyDescent="0.2">
      <c r="A43" s="1" t="s">
        <v>34</v>
      </c>
      <c r="F43" s="1" t="s">
        <v>4</v>
      </c>
      <c r="K43" s="1" t="s">
        <v>4</v>
      </c>
      <c r="P43" s="1" t="s">
        <v>4</v>
      </c>
      <c r="Z43" s="1" t="s">
        <v>4</v>
      </c>
      <c r="AL43" s="1" t="s">
        <v>34</v>
      </c>
    </row>
    <row r="44" spans="1:41" x14ac:dyDescent="0.2">
      <c r="A44" s="1" t="s">
        <v>33</v>
      </c>
      <c r="F44" s="1" t="s">
        <v>20</v>
      </c>
      <c r="K44" s="1" t="s">
        <v>25</v>
      </c>
      <c r="P44" s="1" t="s">
        <v>17</v>
      </c>
      <c r="Z44" s="1" t="s">
        <v>20</v>
      </c>
      <c r="AL44" s="1" t="s">
        <v>33</v>
      </c>
    </row>
    <row r="45" spans="1:41" x14ac:dyDescent="0.2">
      <c r="A45" s="1" t="s">
        <v>4</v>
      </c>
      <c r="F45" s="1" t="s">
        <v>5</v>
      </c>
      <c r="K45" s="1" t="s">
        <v>34</v>
      </c>
      <c r="P45" s="1" t="s">
        <v>10</v>
      </c>
      <c r="Z45" s="1" t="s">
        <v>2</v>
      </c>
      <c r="AL45" s="1" t="s">
        <v>4</v>
      </c>
    </row>
    <row r="46" spans="1:41" x14ac:dyDescent="0.2">
      <c r="A46" s="1" t="s">
        <v>5</v>
      </c>
      <c r="F46" s="1" t="s">
        <v>35</v>
      </c>
      <c r="K46" s="1" t="s">
        <v>33</v>
      </c>
      <c r="P46" s="1" t="s">
        <v>4</v>
      </c>
      <c r="Z46" s="1" t="s">
        <v>10</v>
      </c>
      <c r="AL46" s="1" t="s">
        <v>34</v>
      </c>
    </row>
    <row r="47" spans="1:41" x14ac:dyDescent="0.2">
      <c r="A47" s="1" t="s">
        <v>10</v>
      </c>
      <c r="F47" s="1" t="s">
        <v>2</v>
      </c>
      <c r="K47" s="1" t="s">
        <v>4</v>
      </c>
      <c r="P47" s="1" t="s">
        <v>5</v>
      </c>
      <c r="Z47" s="1" t="s">
        <v>4</v>
      </c>
      <c r="AL47" s="1" t="s">
        <v>33</v>
      </c>
    </row>
    <row r="48" spans="1:41" x14ac:dyDescent="0.2">
      <c r="A48" s="1" t="s">
        <v>14</v>
      </c>
      <c r="F48" s="1" t="s">
        <v>34</v>
      </c>
      <c r="K48" s="1" t="s">
        <v>2</v>
      </c>
      <c r="P48" s="1" t="s">
        <v>2</v>
      </c>
      <c r="Z48" s="1" t="s">
        <v>5</v>
      </c>
      <c r="AL48" s="1" t="s">
        <v>4</v>
      </c>
    </row>
    <row r="49" spans="1:38" x14ac:dyDescent="0.2">
      <c r="A49" s="1" t="s">
        <v>4</v>
      </c>
      <c r="F49" s="1" t="s">
        <v>33</v>
      </c>
      <c r="K49" s="1" t="s">
        <v>33</v>
      </c>
      <c r="P49" s="1" t="s">
        <v>10</v>
      </c>
      <c r="Z49" s="1" t="s">
        <v>10</v>
      </c>
      <c r="AL49" s="1" t="s">
        <v>5</v>
      </c>
    </row>
    <row r="50" spans="1:38" x14ac:dyDescent="0.2">
      <c r="A50" s="1" t="s">
        <v>4</v>
      </c>
      <c r="F50" s="1" t="s">
        <v>44</v>
      </c>
      <c r="K50" s="1" t="s">
        <v>14</v>
      </c>
      <c r="P50" s="1" t="s">
        <v>4</v>
      </c>
      <c r="Z50" s="1" t="s">
        <v>5</v>
      </c>
      <c r="AL50" s="1" t="s">
        <v>10</v>
      </c>
    </row>
    <row r="51" spans="1:38" x14ac:dyDescent="0.2">
      <c r="A51" s="1" t="s">
        <v>10</v>
      </c>
      <c r="F51" s="1" t="s">
        <v>4</v>
      </c>
      <c r="K51" s="1" t="s">
        <v>27</v>
      </c>
      <c r="P51" s="1" t="s">
        <v>3</v>
      </c>
      <c r="Z51" s="1" t="s">
        <v>2</v>
      </c>
      <c r="AL51" s="1" t="s">
        <v>14</v>
      </c>
    </row>
    <row r="52" spans="1:38" x14ac:dyDescent="0.2">
      <c r="A52" s="1" t="s">
        <v>2</v>
      </c>
      <c r="F52" s="1" t="s">
        <v>10</v>
      </c>
      <c r="K52" s="1" t="s">
        <v>4</v>
      </c>
      <c r="P52" s="1" t="s">
        <v>10</v>
      </c>
      <c r="Z52" s="1" t="s">
        <v>31</v>
      </c>
      <c r="AL52" s="1" t="s">
        <v>4</v>
      </c>
    </row>
    <row r="53" spans="1:38" x14ac:dyDescent="0.2">
      <c r="A53" s="1" t="s">
        <v>10</v>
      </c>
      <c r="F53" s="1" t="s">
        <v>23</v>
      </c>
      <c r="K53" s="1" t="s">
        <v>2</v>
      </c>
      <c r="P53" s="1" t="s">
        <v>33</v>
      </c>
      <c r="Z53" s="1" t="s">
        <v>5</v>
      </c>
      <c r="AL53" s="1" t="s">
        <v>4</v>
      </c>
    </row>
    <row r="54" spans="1:38" x14ac:dyDescent="0.2">
      <c r="A54" s="1" t="s">
        <v>32</v>
      </c>
      <c r="F54" s="1" t="s">
        <v>20</v>
      </c>
      <c r="K54" s="1" t="s">
        <v>2</v>
      </c>
      <c r="P54" s="1" t="s">
        <v>4</v>
      </c>
      <c r="Z54" s="1" t="s">
        <v>2</v>
      </c>
      <c r="AL54" s="1" t="s">
        <v>10</v>
      </c>
    </row>
    <row r="55" spans="1:38" x14ac:dyDescent="0.2">
      <c r="A55" s="1" t="s">
        <v>2</v>
      </c>
      <c r="F55" s="1" t="s">
        <v>10</v>
      </c>
      <c r="K55" s="1" t="s">
        <v>2</v>
      </c>
      <c r="P55" s="1" t="s">
        <v>19</v>
      </c>
      <c r="Z55" s="1" t="s">
        <v>10</v>
      </c>
      <c r="AL55" s="1" t="s">
        <v>2</v>
      </c>
    </row>
    <row r="56" spans="1:38" x14ac:dyDescent="0.2">
      <c r="A56" s="1" t="s">
        <v>33</v>
      </c>
      <c r="F56" s="1" t="s">
        <v>3</v>
      </c>
      <c r="K56" s="1" t="s">
        <v>4</v>
      </c>
      <c r="P56" s="1" t="s">
        <v>33</v>
      </c>
      <c r="Z56" s="1" t="s">
        <v>3</v>
      </c>
      <c r="AL56" s="1" t="s">
        <v>10</v>
      </c>
    </row>
    <row r="57" spans="1:38" x14ac:dyDescent="0.2">
      <c r="A57" s="1" t="s">
        <v>4</v>
      </c>
      <c r="F57" s="1" t="s">
        <v>4</v>
      </c>
      <c r="K57" s="1" t="s">
        <v>44</v>
      </c>
      <c r="P57" s="1" t="s">
        <v>4</v>
      </c>
      <c r="Z57" s="1" t="s">
        <v>4</v>
      </c>
      <c r="AL57" s="1" t="s">
        <v>32</v>
      </c>
    </row>
    <row r="58" spans="1:38" x14ac:dyDescent="0.2">
      <c r="A58" s="1" t="s">
        <v>33</v>
      </c>
      <c r="F58" s="1" t="s">
        <v>10</v>
      </c>
      <c r="K58" s="1" t="s">
        <v>2</v>
      </c>
      <c r="P58" s="1" t="s">
        <v>33</v>
      </c>
      <c r="Z58" s="1" t="s">
        <v>10</v>
      </c>
      <c r="AL58" s="1" t="s">
        <v>2</v>
      </c>
    </row>
    <row r="59" spans="1:38" x14ac:dyDescent="0.2">
      <c r="A59" s="1" t="s">
        <v>15</v>
      </c>
      <c r="F59" s="1" t="s">
        <v>15</v>
      </c>
      <c r="K59" s="1" t="s">
        <v>29</v>
      </c>
      <c r="P59" s="1" t="s">
        <v>20</v>
      </c>
      <c r="AL59" s="1" t="s">
        <v>33</v>
      </c>
    </row>
    <row r="60" spans="1:38" x14ac:dyDescent="0.2">
      <c r="A60" s="1" t="s">
        <v>44</v>
      </c>
      <c r="F60" s="1" t="s">
        <v>20</v>
      </c>
      <c r="K60" s="1" t="s">
        <v>4</v>
      </c>
      <c r="P60" s="1" t="s">
        <v>44</v>
      </c>
      <c r="AL60" s="1" t="s">
        <v>4</v>
      </c>
    </row>
    <row r="61" spans="1:38" x14ac:dyDescent="0.2">
      <c r="A61" s="1" t="s">
        <v>2</v>
      </c>
      <c r="F61" s="1" t="s">
        <v>10</v>
      </c>
      <c r="K61" s="1" t="s">
        <v>5</v>
      </c>
      <c r="P61" s="1" t="s">
        <v>33</v>
      </c>
      <c r="AL61" s="1" t="s">
        <v>33</v>
      </c>
    </row>
    <row r="62" spans="1:38" x14ac:dyDescent="0.2">
      <c r="A62" s="1" t="s">
        <v>2</v>
      </c>
      <c r="F62" s="1" t="s">
        <v>10</v>
      </c>
      <c r="K62" s="1" t="s">
        <v>2</v>
      </c>
      <c r="P62" s="1" t="s">
        <v>14</v>
      </c>
      <c r="AL62" s="1" t="s">
        <v>15</v>
      </c>
    </row>
    <row r="63" spans="1:38" x14ac:dyDescent="0.2">
      <c r="A63" s="1" t="s">
        <v>33</v>
      </c>
      <c r="F63" s="1" t="s">
        <v>10</v>
      </c>
      <c r="K63" s="1" t="s">
        <v>14</v>
      </c>
      <c r="P63" s="1" t="s">
        <v>4</v>
      </c>
      <c r="AL63" s="1" t="s">
        <v>44</v>
      </c>
    </row>
    <row r="64" spans="1:38" x14ac:dyDescent="0.2">
      <c r="A64" s="1" t="s">
        <v>4</v>
      </c>
      <c r="F64" s="1" t="s">
        <v>4</v>
      </c>
      <c r="K64" s="1" t="s">
        <v>4</v>
      </c>
      <c r="P64" s="1" t="s">
        <v>2</v>
      </c>
      <c r="AL64" s="1" t="s">
        <v>2</v>
      </c>
    </row>
    <row r="65" spans="1:38" x14ac:dyDescent="0.2">
      <c r="A65" s="1" t="s">
        <v>35</v>
      </c>
      <c r="F65" s="1" t="s">
        <v>10</v>
      </c>
      <c r="K65" s="1" t="s">
        <v>2</v>
      </c>
      <c r="P65" s="1" t="s">
        <v>21</v>
      </c>
      <c r="AL65" s="1" t="s">
        <v>2</v>
      </c>
    </row>
    <row r="66" spans="1:38" x14ac:dyDescent="0.2">
      <c r="A66" s="1" t="s">
        <v>33</v>
      </c>
      <c r="F66" s="1" t="s">
        <v>10</v>
      </c>
      <c r="K66" s="1" t="s">
        <v>14</v>
      </c>
      <c r="P66" s="1" t="s">
        <v>33</v>
      </c>
      <c r="AL66" s="1" t="s">
        <v>33</v>
      </c>
    </row>
    <row r="67" spans="1:38" x14ac:dyDescent="0.2">
      <c r="A67" s="1" t="s">
        <v>4</v>
      </c>
      <c r="F67" s="1" t="s">
        <v>10</v>
      </c>
      <c r="K67" s="1" t="s">
        <v>4</v>
      </c>
      <c r="P67" s="1" t="s">
        <v>20</v>
      </c>
      <c r="AL67" s="1" t="s">
        <v>4</v>
      </c>
    </row>
    <row r="68" spans="1:38" x14ac:dyDescent="0.2">
      <c r="A68" s="1" t="s">
        <v>2</v>
      </c>
      <c r="F68" s="1" t="s">
        <v>4</v>
      </c>
      <c r="K68" s="1" t="s">
        <v>2</v>
      </c>
      <c r="P68" s="1" t="s">
        <v>32</v>
      </c>
      <c r="AL68" s="1" t="s">
        <v>35</v>
      </c>
    </row>
    <row r="69" spans="1:38" x14ac:dyDescent="0.2">
      <c r="A69" s="1" t="s">
        <v>10</v>
      </c>
      <c r="F69" s="1" t="s">
        <v>44</v>
      </c>
      <c r="K69" s="1" t="s">
        <v>14</v>
      </c>
      <c r="P69" s="1" t="s">
        <v>5</v>
      </c>
      <c r="AL69" s="1" t="s">
        <v>33</v>
      </c>
    </row>
    <row r="70" spans="1:38" x14ac:dyDescent="0.2">
      <c r="A70" s="1" t="s">
        <v>4</v>
      </c>
      <c r="F70" s="1" t="s">
        <v>24</v>
      </c>
      <c r="K70" s="1" t="s">
        <v>5</v>
      </c>
      <c r="P70" s="1" t="s">
        <v>35</v>
      </c>
      <c r="AL70" s="1" t="s">
        <v>4</v>
      </c>
    </row>
    <row r="71" spans="1:38" x14ac:dyDescent="0.2">
      <c r="A71" s="1" t="s">
        <v>16</v>
      </c>
      <c r="F71" s="1" t="s">
        <v>2</v>
      </c>
      <c r="K71" s="1" t="s">
        <v>4</v>
      </c>
      <c r="P71" s="1" t="s">
        <v>19</v>
      </c>
      <c r="AL71" s="1" t="s">
        <v>2</v>
      </c>
    </row>
    <row r="72" spans="1:38" x14ac:dyDescent="0.2">
      <c r="A72" s="1" t="s">
        <v>2</v>
      </c>
      <c r="F72" s="1" t="s">
        <v>26</v>
      </c>
      <c r="K72" s="1" t="s">
        <v>10</v>
      </c>
      <c r="P72" s="1" t="s">
        <v>33</v>
      </c>
      <c r="AL72" s="1" t="s">
        <v>10</v>
      </c>
    </row>
    <row r="73" spans="1:38" x14ac:dyDescent="0.2">
      <c r="A73" s="1" t="s">
        <v>35</v>
      </c>
      <c r="F73" s="1" t="s">
        <v>26</v>
      </c>
      <c r="K73" s="1" t="s">
        <v>3</v>
      </c>
      <c r="P73" s="1" t="s">
        <v>19</v>
      </c>
      <c r="AL73" s="1" t="s">
        <v>4</v>
      </c>
    </row>
    <row r="74" spans="1:38" x14ac:dyDescent="0.2">
      <c r="A74" s="1" t="s">
        <v>4</v>
      </c>
      <c r="F74" s="1" t="s">
        <v>10</v>
      </c>
      <c r="K74" s="1" t="s">
        <v>4</v>
      </c>
      <c r="P74" s="1" t="s">
        <v>2</v>
      </c>
      <c r="AL74" s="1" t="s">
        <v>16</v>
      </c>
    </row>
    <row r="75" spans="1:38" x14ac:dyDescent="0.2">
      <c r="A75" s="1" t="s">
        <v>17</v>
      </c>
      <c r="F75" s="1" t="s">
        <v>4</v>
      </c>
      <c r="K75" s="1" t="s">
        <v>10</v>
      </c>
      <c r="P75" s="1" t="s">
        <v>33</v>
      </c>
      <c r="AL75" s="1" t="s">
        <v>2</v>
      </c>
    </row>
    <row r="76" spans="1:38" x14ac:dyDescent="0.2">
      <c r="A76" s="1" t="s">
        <v>10</v>
      </c>
      <c r="F76" s="1" t="s">
        <v>5</v>
      </c>
      <c r="K76" s="1" t="s">
        <v>2</v>
      </c>
      <c r="P76" s="1" t="s">
        <v>15</v>
      </c>
      <c r="AL76" s="1" t="s">
        <v>35</v>
      </c>
    </row>
    <row r="77" spans="1:38" x14ac:dyDescent="0.2">
      <c r="A77" s="1" t="s">
        <v>15</v>
      </c>
      <c r="F77" s="1" t="s">
        <v>3</v>
      </c>
      <c r="K77" s="1" t="s">
        <v>14</v>
      </c>
      <c r="P77" s="1" t="s">
        <v>44</v>
      </c>
      <c r="AL77" s="1" t="s">
        <v>4</v>
      </c>
    </row>
    <row r="78" spans="1:38" x14ac:dyDescent="0.2">
      <c r="A78" s="1" t="s">
        <v>4</v>
      </c>
      <c r="F78" s="1" t="s">
        <v>4</v>
      </c>
      <c r="K78" s="1" t="s">
        <v>4</v>
      </c>
      <c r="P78" s="1" t="s">
        <v>2</v>
      </c>
      <c r="AL78" s="1" t="s">
        <v>17</v>
      </c>
    </row>
    <row r="79" spans="1:38" x14ac:dyDescent="0.2">
      <c r="A79" s="1" t="s">
        <v>44</v>
      </c>
      <c r="F79" s="1" t="s">
        <v>10</v>
      </c>
      <c r="K79" s="1" t="s">
        <v>2</v>
      </c>
      <c r="P79" s="1" t="s">
        <v>32</v>
      </c>
      <c r="AL79" s="1" t="s">
        <v>10</v>
      </c>
    </row>
    <row r="80" spans="1:38" x14ac:dyDescent="0.2">
      <c r="A80" s="1" t="s">
        <v>4</v>
      </c>
      <c r="F80" s="1" t="s">
        <v>4</v>
      </c>
      <c r="K80" s="1" t="s">
        <v>4</v>
      </c>
      <c r="P80" s="1" t="s">
        <v>23</v>
      </c>
      <c r="AL80" s="1" t="s">
        <v>15</v>
      </c>
    </row>
    <row r="81" spans="1:38" x14ac:dyDescent="0.2">
      <c r="A81" s="1" t="s">
        <v>5</v>
      </c>
      <c r="F81" s="1" t="s">
        <v>2</v>
      </c>
      <c r="K81" s="1" t="s">
        <v>44</v>
      </c>
      <c r="P81" s="1" t="s">
        <v>2</v>
      </c>
      <c r="AL81" s="1" t="s">
        <v>4</v>
      </c>
    </row>
    <row r="82" spans="1:38" x14ac:dyDescent="0.2">
      <c r="A82" s="1" t="s">
        <v>2</v>
      </c>
      <c r="F82" s="1" t="s">
        <v>10</v>
      </c>
      <c r="K82" s="1" t="s">
        <v>2</v>
      </c>
      <c r="P82" s="1" t="s">
        <v>33</v>
      </c>
      <c r="AL82" s="1" t="s">
        <v>44</v>
      </c>
    </row>
    <row r="83" spans="1:38" x14ac:dyDescent="0.2">
      <c r="A83" s="1" t="s">
        <v>10</v>
      </c>
      <c r="F83" s="1" t="s">
        <v>2</v>
      </c>
      <c r="P83" s="1" t="s">
        <v>5</v>
      </c>
      <c r="AL83" s="1" t="s">
        <v>4</v>
      </c>
    </row>
    <row r="84" spans="1:38" x14ac:dyDescent="0.2">
      <c r="A84" s="1" t="s">
        <v>4</v>
      </c>
      <c r="F84" s="1" t="s">
        <v>10</v>
      </c>
      <c r="P84" s="1" t="s">
        <v>44</v>
      </c>
      <c r="AL84" s="1" t="s">
        <v>5</v>
      </c>
    </row>
    <row r="85" spans="1:38" x14ac:dyDescent="0.2">
      <c r="A85" s="1" t="s">
        <v>35</v>
      </c>
      <c r="F85" s="1" t="s">
        <v>3</v>
      </c>
      <c r="P85" s="1" t="s">
        <v>4</v>
      </c>
      <c r="AL85" s="1" t="s">
        <v>2</v>
      </c>
    </row>
    <row r="86" spans="1:38" x14ac:dyDescent="0.2">
      <c r="A86" s="1" t="s">
        <v>4</v>
      </c>
      <c r="F86" s="1" t="s">
        <v>10</v>
      </c>
      <c r="P86" s="1" t="s">
        <v>25</v>
      </c>
      <c r="AL86" s="1" t="s">
        <v>10</v>
      </c>
    </row>
    <row r="87" spans="1:38" x14ac:dyDescent="0.2">
      <c r="A87" s="1" t="s">
        <v>18</v>
      </c>
      <c r="F87" s="1" t="s">
        <v>10</v>
      </c>
      <c r="P87" s="1" t="s">
        <v>34</v>
      </c>
      <c r="AL87" s="1" t="s">
        <v>4</v>
      </c>
    </row>
    <row r="88" spans="1:38" x14ac:dyDescent="0.2">
      <c r="A88" s="1" t="s">
        <v>4</v>
      </c>
      <c r="F88" s="1" t="s">
        <v>24</v>
      </c>
      <c r="P88" s="1" t="s">
        <v>33</v>
      </c>
      <c r="AL88" s="1" t="s">
        <v>35</v>
      </c>
    </row>
    <row r="89" spans="1:38" x14ac:dyDescent="0.2">
      <c r="A89" s="1" t="s">
        <v>3</v>
      </c>
      <c r="F89" s="1" t="s">
        <v>32</v>
      </c>
      <c r="P89" s="1" t="s">
        <v>4</v>
      </c>
      <c r="AL89" s="1" t="s">
        <v>4</v>
      </c>
    </row>
    <row r="90" spans="1:38" x14ac:dyDescent="0.2">
      <c r="A90" s="1" t="s">
        <v>10</v>
      </c>
      <c r="F90" s="1" t="s">
        <v>4</v>
      </c>
      <c r="P90" s="1" t="s">
        <v>5</v>
      </c>
      <c r="AL90" s="1" t="s">
        <v>18</v>
      </c>
    </row>
    <row r="91" spans="1:38" x14ac:dyDescent="0.2">
      <c r="A91" s="1" t="s">
        <v>33</v>
      </c>
      <c r="F91" s="1" t="s">
        <v>44</v>
      </c>
      <c r="P91" s="1" t="s">
        <v>2</v>
      </c>
      <c r="AL91" s="1" t="s">
        <v>4</v>
      </c>
    </row>
    <row r="92" spans="1:38" x14ac:dyDescent="0.2">
      <c r="A92" s="1" t="s">
        <v>4</v>
      </c>
      <c r="F92" s="1" t="s">
        <v>2</v>
      </c>
      <c r="P92" s="1" t="s">
        <v>4</v>
      </c>
      <c r="AL92" s="1" t="s">
        <v>3</v>
      </c>
    </row>
    <row r="93" spans="1:38" x14ac:dyDescent="0.2">
      <c r="A93" s="1" t="s">
        <v>19</v>
      </c>
      <c r="F93" s="1" t="s">
        <v>33</v>
      </c>
      <c r="P93" s="1" t="s">
        <v>2</v>
      </c>
      <c r="AL93" s="1" t="s">
        <v>10</v>
      </c>
    </row>
    <row r="94" spans="1:38" x14ac:dyDescent="0.2">
      <c r="A94" s="1" t="s">
        <v>33</v>
      </c>
      <c r="F94" s="1" t="s">
        <v>4</v>
      </c>
      <c r="P94" s="1" t="s">
        <v>33</v>
      </c>
      <c r="AL94" s="1" t="s">
        <v>33</v>
      </c>
    </row>
    <row r="95" spans="1:38" x14ac:dyDescent="0.2">
      <c r="A95" s="1" t="s">
        <v>4</v>
      </c>
      <c r="F95" s="1" t="s">
        <v>2</v>
      </c>
      <c r="P95" s="1" t="s">
        <v>24</v>
      </c>
      <c r="AL95" s="1" t="s">
        <v>4</v>
      </c>
    </row>
    <row r="96" spans="1:38" x14ac:dyDescent="0.2">
      <c r="A96" s="1" t="s">
        <v>19</v>
      </c>
      <c r="F96" s="1" t="s">
        <v>3</v>
      </c>
      <c r="P96" s="1" t="s">
        <v>32</v>
      </c>
      <c r="AL96" s="1" t="s">
        <v>19</v>
      </c>
    </row>
    <row r="97" spans="1:38" x14ac:dyDescent="0.2">
      <c r="A97" s="1" t="s">
        <v>4</v>
      </c>
      <c r="F97" s="1" t="s">
        <v>4</v>
      </c>
      <c r="P97" s="1" t="s">
        <v>4</v>
      </c>
      <c r="AL97" s="1" t="s">
        <v>33</v>
      </c>
    </row>
    <row r="98" spans="1:38" x14ac:dyDescent="0.2">
      <c r="A98" s="1" t="s">
        <v>33</v>
      </c>
      <c r="F98" s="1" t="s">
        <v>10</v>
      </c>
      <c r="P98" s="1" t="s">
        <v>44</v>
      </c>
      <c r="AL98" s="1" t="s">
        <v>4</v>
      </c>
    </row>
    <row r="99" spans="1:38" x14ac:dyDescent="0.2">
      <c r="A99" s="1" t="s">
        <v>2</v>
      </c>
      <c r="F99" s="1" t="s">
        <v>3</v>
      </c>
      <c r="P99" s="1" t="s">
        <v>2</v>
      </c>
      <c r="AL99" s="1" t="s">
        <v>19</v>
      </c>
    </row>
    <row r="100" spans="1:38" x14ac:dyDescent="0.2">
      <c r="A100" s="1" t="s">
        <v>3</v>
      </c>
      <c r="F100" s="1" t="s">
        <v>44</v>
      </c>
      <c r="P100" s="1" t="s">
        <v>33</v>
      </c>
      <c r="AL100" s="1" t="s">
        <v>4</v>
      </c>
    </row>
    <row r="101" spans="1:38" x14ac:dyDescent="0.2">
      <c r="A101" s="1" t="s">
        <v>3</v>
      </c>
      <c r="F101" s="1" t="s">
        <v>2</v>
      </c>
      <c r="P101" s="1" t="s">
        <v>2</v>
      </c>
      <c r="AL101" s="1" t="s">
        <v>33</v>
      </c>
    </row>
    <row r="102" spans="1:38" x14ac:dyDescent="0.2">
      <c r="A102" s="1" t="s">
        <v>4</v>
      </c>
      <c r="F102" s="1" t="s">
        <v>10</v>
      </c>
      <c r="P102" s="1" t="s">
        <v>14</v>
      </c>
      <c r="AL102" s="1" t="s">
        <v>2</v>
      </c>
    </row>
    <row r="103" spans="1:38" x14ac:dyDescent="0.2">
      <c r="A103" s="1" t="s">
        <v>10</v>
      </c>
      <c r="F103" s="1" t="s">
        <v>4</v>
      </c>
      <c r="P103" s="1" t="s">
        <v>28</v>
      </c>
      <c r="AL103" s="1" t="s">
        <v>3</v>
      </c>
    </row>
    <row r="104" spans="1:38" x14ac:dyDescent="0.2">
      <c r="A104" s="1" t="s">
        <v>20</v>
      </c>
      <c r="F104" s="1" t="s">
        <v>20</v>
      </c>
      <c r="P104" s="1" t="s">
        <v>15</v>
      </c>
      <c r="AL104" s="1" t="s">
        <v>4</v>
      </c>
    </row>
    <row r="105" spans="1:38" x14ac:dyDescent="0.2">
      <c r="A105" s="1" t="s">
        <v>44</v>
      </c>
      <c r="F105" s="1" t="s">
        <v>2</v>
      </c>
      <c r="P105" s="1" t="s">
        <v>10</v>
      </c>
      <c r="AL105" s="1" t="s">
        <v>10</v>
      </c>
    </row>
    <row r="106" spans="1:38" x14ac:dyDescent="0.2">
      <c r="A106" s="1" t="s">
        <v>33</v>
      </c>
      <c r="F106" s="1" t="s">
        <v>10</v>
      </c>
      <c r="P106" s="1" t="s">
        <v>25</v>
      </c>
      <c r="AL106" s="1" t="s">
        <v>20</v>
      </c>
    </row>
    <row r="107" spans="1:38" x14ac:dyDescent="0.2">
      <c r="A107" s="1" t="s">
        <v>2</v>
      </c>
      <c r="F107" s="1" t="s">
        <v>3</v>
      </c>
      <c r="P107" s="1" t="s">
        <v>2</v>
      </c>
      <c r="AL107" s="1" t="s">
        <v>44</v>
      </c>
    </row>
    <row r="108" spans="1:38" x14ac:dyDescent="0.2">
      <c r="A108" s="1" t="s">
        <v>15</v>
      </c>
      <c r="F108" s="1" t="s">
        <v>26</v>
      </c>
      <c r="P108" s="1" t="s">
        <v>4</v>
      </c>
      <c r="AL108" s="1" t="s">
        <v>33</v>
      </c>
    </row>
    <row r="109" spans="1:38" x14ac:dyDescent="0.2">
      <c r="A109" s="1" t="s">
        <v>3</v>
      </c>
      <c r="F109" s="1" t="s">
        <v>4</v>
      </c>
      <c r="P109" s="1" t="s">
        <v>2</v>
      </c>
      <c r="AL109" s="1" t="s">
        <v>14</v>
      </c>
    </row>
    <row r="110" spans="1:38" x14ac:dyDescent="0.2">
      <c r="A110" s="1" t="s">
        <v>10</v>
      </c>
      <c r="F110" s="1" t="s">
        <v>5</v>
      </c>
      <c r="P110" s="1" t="s">
        <v>33</v>
      </c>
      <c r="AL110" s="1" t="s">
        <v>4</v>
      </c>
    </row>
    <row r="111" spans="1:38" x14ac:dyDescent="0.2">
      <c r="A111" s="1" t="s">
        <v>10</v>
      </c>
      <c r="F111" s="1" t="s">
        <v>10</v>
      </c>
      <c r="P111" s="1" t="s">
        <v>4</v>
      </c>
      <c r="AL111" s="1" t="s">
        <v>2</v>
      </c>
    </row>
    <row r="112" spans="1:38" x14ac:dyDescent="0.2">
      <c r="A112" s="1" t="s">
        <v>14</v>
      </c>
      <c r="F112" s="1" t="s">
        <v>10</v>
      </c>
      <c r="P112" s="1" t="s">
        <v>5</v>
      </c>
      <c r="AL112" s="1" t="s">
        <v>21</v>
      </c>
    </row>
    <row r="113" spans="1:38" x14ac:dyDescent="0.2">
      <c r="A113" s="1" t="s">
        <v>4</v>
      </c>
      <c r="F113" s="1" t="s">
        <v>10</v>
      </c>
      <c r="P113" s="1" t="s">
        <v>10</v>
      </c>
      <c r="AL113" s="1" t="s">
        <v>33</v>
      </c>
    </row>
    <row r="114" spans="1:38" x14ac:dyDescent="0.2">
      <c r="A114" s="1" t="s">
        <v>2</v>
      </c>
      <c r="F114" s="1" t="s">
        <v>14</v>
      </c>
      <c r="P114" s="1" t="s">
        <v>34</v>
      </c>
      <c r="AL114" s="1" t="s">
        <v>4</v>
      </c>
    </row>
    <row r="115" spans="1:38" x14ac:dyDescent="0.2">
      <c r="A115" s="1" t="s">
        <v>21</v>
      </c>
      <c r="F115" s="1" t="s">
        <v>5</v>
      </c>
      <c r="P115" s="1" t="s">
        <v>33</v>
      </c>
      <c r="AL115" s="1" t="s">
        <v>10</v>
      </c>
    </row>
    <row r="116" spans="1:38" x14ac:dyDescent="0.2">
      <c r="A116" s="1" t="s">
        <v>33</v>
      </c>
      <c r="F116" s="1" t="s">
        <v>21</v>
      </c>
      <c r="P116" s="1" t="s">
        <v>31</v>
      </c>
      <c r="AL116" s="1" t="s">
        <v>22</v>
      </c>
    </row>
    <row r="117" spans="1:38" x14ac:dyDescent="0.2">
      <c r="A117" s="1" t="s">
        <v>17</v>
      </c>
      <c r="F117" s="1" t="s">
        <v>14</v>
      </c>
      <c r="P117" s="1" t="s">
        <v>5</v>
      </c>
      <c r="AL117" s="1" t="s">
        <v>4</v>
      </c>
    </row>
    <row r="118" spans="1:38" x14ac:dyDescent="0.2">
      <c r="A118" s="1" t="s">
        <v>10</v>
      </c>
      <c r="F118" s="1" t="s">
        <v>4</v>
      </c>
      <c r="P118" s="1" t="s">
        <v>2</v>
      </c>
      <c r="AL118" s="1" t="s">
        <v>4</v>
      </c>
    </row>
    <row r="119" spans="1:38" x14ac:dyDescent="0.2">
      <c r="A119" s="1" t="s">
        <v>4</v>
      </c>
      <c r="F119" s="1" t="s">
        <v>2</v>
      </c>
      <c r="P119" s="1" t="s">
        <v>10</v>
      </c>
      <c r="AL119" s="1" t="s">
        <v>20</v>
      </c>
    </row>
    <row r="120" spans="1:38" x14ac:dyDescent="0.2">
      <c r="A120" s="1" t="s">
        <v>10</v>
      </c>
      <c r="F120" s="1" t="s">
        <v>25</v>
      </c>
      <c r="P120" s="1" t="s">
        <v>44</v>
      </c>
      <c r="AL120" s="1" t="s">
        <v>20</v>
      </c>
    </row>
    <row r="121" spans="1:38" x14ac:dyDescent="0.2">
      <c r="A121" s="1" t="s">
        <v>22</v>
      </c>
      <c r="F121" s="1" t="s">
        <v>2</v>
      </c>
      <c r="P121" s="1" t="s">
        <v>2</v>
      </c>
      <c r="AL121" s="1" t="s">
        <v>32</v>
      </c>
    </row>
    <row r="122" spans="1:38" x14ac:dyDescent="0.2">
      <c r="A122" s="1" t="s">
        <v>4</v>
      </c>
      <c r="F122" s="1" t="s">
        <v>4</v>
      </c>
      <c r="P122" s="1" t="s">
        <v>4</v>
      </c>
      <c r="AL122" s="1" t="s">
        <v>5</v>
      </c>
    </row>
    <row r="123" spans="1:38" x14ac:dyDescent="0.2">
      <c r="A123" s="1" t="s">
        <v>4</v>
      </c>
      <c r="F123" s="1" t="s">
        <v>5</v>
      </c>
      <c r="P123" s="1" t="s">
        <v>5</v>
      </c>
      <c r="AL123" s="1" t="s">
        <v>35</v>
      </c>
    </row>
    <row r="124" spans="1:38" x14ac:dyDescent="0.2">
      <c r="A124" s="1" t="s">
        <v>20</v>
      </c>
      <c r="F124" s="1" t="s">
        <v>10</v>
      </c>
      <c r="P124" s="1" t="s">
        <v>35</v>
      </c>
      <c r="AL124" s="1" t="s">
        <v>19</v>
      </c>
    </row>
    <row r="125" spans="1:38" x14ac:dyDescent="0.2">
      <c r="A125" s="1" t="s">
        <v>20</v>
      </c>
      <c r="F125" s="1" t="s">
        <v>4</v>
      </c>
      <c r="AL125" s="1" t="s">
        <v>33</v>
      </c>
    </row>
    <row r="126" spans="1:38" x14ac:dyDescent="0.2">
      <c r="A126" s="1" t="s">
        <v>32</v>
      </c>
      <c r="F126" s="1" t="s">
        <v>44</v>
      </c>
      <c r="AL126" s="1" t="s">
        <v>19</v>
      </c>
    </row>
    <row r="127" spans="1:38" x14ac:dyDescent="0.2">
      <c r="A127" s="1" t="s">
        <v>5</v>
      </c>
      <c r="F127" s="1" t="s">
        <v>2</v>
      </c>
      <c r="AL127" s="1" t="s">
        <v>2</v>
      </c>
    </row>
    <row r="128" spans="1:38" x14ac:dyDescent="0.2">
      <c r="A128" s="1" t="s">
        <v>35</v>
      </c>
      <c r="F128" s="1" t="s">
        <v>4</v>
      </c>
      <c r="AL128" s="1" t="s">
        <v>33</v>
      </c>
    </row>
    <row r="129" spans="1:38" x14ac:dyDescent="0.2">
      <c r="A129" s="1" t="s">
        <v>19</v>
      </c>
      <c r="F129" s="1" t="s">
        <v>10</v>
      </c>
      <c r="AL129" s="1" t="s">
        <v>15</v>
      </c>
    </row>
    <row r="130" spans="1:38" x14ac:dyDescent="0.2">
      <c r="A130" s="1" t="s">
        <v>33</v>
      </c>
      <c r="F130" s="1" t="s">
        <v>4</v>
      </c>
      <c r="AL130" s="1" t="s">
        <v>44</v>
      </c>
    </row>
    <row r="131" spans="1:38" x14ac:dyDescent="0.2">
      <c r="A131" s="1" t="s">
        <v>19</v>
      </c>
      <c r="F131" s="1" t="s">
        <v>10</v>
      </c>
      <c r="AL131" s="1" t="s">
        <v>2</v>
      </c>
    </row>
    <row r="132" spans="1:38" x14ac:dyDescent="0.2">
      <c r="A132" s="1" t="s">
        <v>2</v>
      </c>
      <c r="F132" s="1" t="s">
        <v>3</v>
      </c>
      <c r="AL132" s="1" t="s">
        <v>32</v>
      </c>
    </row>
    <row r="133" spans="1:38" x14ac:dyDescent="0.2">
      <c r="A133" s="1" t="s">
        <v>33</v>
      </c>
      <c r="F133" s="1" t="s">
        <v>10</v>
      </c>
      <c r="AL133" s="1" t="s">
        <v>2</v>
      </c>
    </row>
    <row r="134" spans="1:38" x14ac:dyDescent="0.2">
      <c r="A134" s="1" t="s">
        <v>15</v>
      </c>
      <c r="F134" s="1" t="s">
        <v>25</v>
      </c>
      <c r="AL134" s="1" t="s">
        <v>34</v>
      </c>
    </row>
    <row r="135" spans="1:38" x14ac:dyDescent="0.2">
      <c r="A135" s="1" t="s">
        <v>44</v>
      </c>
      <c r="F135" s="1" t="s">
        <v>10</v>
      </c>
      <c r="AL135" s="1" t="s">
        <v>33</v>
      </c>
    </row>
    <row r="136" spans="1:38" x14ac:dyDescent="0.2">
      <c r="A136" s="1" t="s">
        <v>2</v>
      </c>
      <c r="F136" s="1" t="s">
        <v>14</v>
      </c>
      <c r="AL136" s="1" t="s">
        <v>4</v>
      </c>
    </row>
    <row r="137" spans="1:38" x14ac:dyDescent="0.2">
      <c r="A137" s="1" t="s">
        <v>32</v>
      </c>
      <c r="F137" s="1" t="s">
        <v>4</v>
      </c>
      <c r="AL137" s="1" t="s">
        <v>10</v>
      </c>
    </row>
    <row r="138" spans="1:38" x14ac:dyDescent="0.2">
      <c r="A138" s="1" t="s">
        <v>2</v>
      </c>
      <c r="F138" s="1" t="s">
        <v>30</v>
      </c>
      <c r="AL138" s="1" t="s">
        <v>2</v>
      </c>
    </row>
    <row r="139" spans="1:38" x14ac:dyDescent="0.2">
      <c r="A139" s="1" t="s">
        <v>34</v>
      </c>
      <c r="F139" s="1" t="s">
        <v>2</v>
      </c>
      <c r="AL139" s="1" t="s">
        <v>35</v>
      </c>
    </row>
    <row r="140" spans="1:38" x14ac:dyDescent="0.2">
      <c r="A140" s="1" t="s">
        <v>33</v>
      </c>
      <c r="F140" s="1" t="s">
        <v>44</v>
      </c>
      <c r="AL140" s="1" t="s">
        <v>20</v>
      </c>
    </row>
    <row r="141" spans="1:38" x14ac:dyDescent="0.2">
      <c r="A141" s="1" t="s">
        <v>44</v>
      </c>
      <c r="F141" s="1" t="s">
        <v>10</v>
      </c>
      <c r="AL141" s="1" t="s">
        <v>10</v>
      </c>
    </row>
    <row r="142" spans="1:38" x14ac:dyDescent="0.2">
      <c r="A142" s="1" t="s">
        <v>4</v>
      </c>
      <c r="F142" s="1" t="s">
        <v>10</v>
      </c>
      <c r="AL142" s="1" t="s">
        <v>15</v>
      </c>
    </row>
    <row r="143" spans="1:38" x14ac:dyDescent="0.2">
      <c r="A143" s="1" t="s">
        <v>10</v>
      </c>
      <c r="F143" s="1" t="s">
        <v>4</v>
      </c>
      <c r="AL143" s="1" t="s">
        <v>5</v>
      </c>
    </row>
    <row r="144" spans="1:38" x14ac:dyDescent="0.2">
      <c r="A144" s="1" t="s">
        <v>2</v>
      </c>
      <c r="F144" s="1" t="s">
        <v>5</v>
      </c>
      <c r="AL144" s="1" t="s">
        <v>2</v>
      </c>
    </row>
    <row r="145" spans="1:38" x14ac:dyDescent="0.2">
      <c r="A145" s="1" t="s">
        <v>35</v>
      </c>
      <c r="F145" s="1" t="s">
        <v>10</v>
      </c>
      <c r="AL145" s="1" t="s">
        <v>2</v>
      </c>
    </row>
    <row r="146" spans="1:38" x14ac:dyDescent="0.2">
      <c r="A146" s="1" t="s">
        <v>23</v>
      </c>
      <c r="F146" s="1" t="s">
        <v>14</v>
      </c>
      <c r="AL146" s="1" t="s">
        <v>33</v>
      </c>
    </row>
    <row r="147" spans="1:38" x14ac:dyDescent="0.2">
      <c r="A147" s="1" t="s">
        <v>20</v>
      </c>
      <c r="F147" s="1" t="s">
        <v>4</v>
      </c>
      <c r="AL147" s="1" t="s">
        <v>3</v>
      </c>
    </row>
    <row r="148" spans="1:38" x14ac:dyDescent="0.2">
      <c r="A148" s="1" t="s">
        <v>10</v>
      </c>
      <c r="F148" s="1" t="s">
        <v>2</v>
      </c>
      <c r="AL148" s="1" t="s">
        <v>4</v>
      </c>
    </row>
    <row r="149" spans="1:38" x14ac:dyDescent="0.2">
      <c r="A149" s="1" t="s">
        <v>15</v>
      </c>
      <c r="F149" s="1" t="s">
        <v>4</v>
      </c>
      <c r="AL149" s="1" t="s">
        <v>10</v>
      </c>
    </row>
    <row r="150" spans="1:38" x14ac:dyDescent="0.2">
      <c r="A150" s="1" t="s">
        <v>5</v>
      </c>
      <c r="F150" s="1" t="s">
        <v>10</v>
      </c>
      <c r="AL150" s="1" t="s">
        <v>4</v>
      </c>
    </row>
    <row r="151" spans="1:38" x14ac:dyDescent="0.2">
      <c r="A151" s="1" t="s">
        <v>2</v>
      </c>
      <c r="F151" s="1" t="s">
        <v>3</v>
      </c>
      <c r="AL151" s="1" t="s">
        <v>10</v>
      </c>
    </row>
    <row r="152" spans="1:38" x14ac:dyDescent="0.2">
      <c r="A152" s="1" t="s">
        <v>2</v>
      </c>
      <c r="F152" s="1" t="s">
        <v>4</v>
      </c>
      <c r="AL152" s="1" t="s">
        <v>10</v>
      </c>
    </row>
    <row r="153" spans="1:38" x14ac:dyDescent="0.2">
      <c r="A153" s="1" t="s">
        <v>33</v>
      </c>
      <c r="F153" s="1" t="s">
        <v>10</v>
      </c>
      <c r="AL153" s="1" t="s">
        <v>44</v>
      </c>
    </row>
    <row r="154" spans="1:38" x14ac:dyDescent="0.2">
      <c r="A154" s="1" t="s">
        <v>3</v>
      </c>
      <c r="F154" s="1" t="s">
        <v>44</v>
      </c>
      <c r="AL154" s="1" t="s">
        <v>4</v>
      </c>
    </row>
    <row r="155" spans="1:38" x14ac:dyDescent="0.2">
      <c r="A155" s="1" t="s">
        <v>4</v>
      </c>
      <c r="F155" s="1" t="s">
        <v>2</v>
      </c>
      <c r="AL155" s="1" t="s">
        <v>44</v>
      </c>
    </row>
    <row r="156" spans="1:38" x14ac:dyDescent="0.2">
      <c r="A156" s="1" t="s">
        <v>10</v>
      </c>
      <c r="F156" s="1" t="s">
        <v>4</v>
      </c>
      <c r="AL156" s="1" t="s">
        <v>24</v>
      </c>
    </row>
    <row r="157" spans="1:38" x14ac:dyDescent="0.2">
      <c r="A157" s="1" t="s">
        <v>15</v>
      </c>
      <c r="F157" s="1" t="s">
        <v>10</v>
      </c>
      <c r="AL157" s="1" t="s">
        <v>2</v>
      </c>
    </row>
    <row r="158" spans="1:38" x14ac:dyDescent="0.2">
      <c r="A158" s="1" t="s">
        <v>20</v>
      </c>
      <c r="F158" s="1" t="s">
        <v>14</v>
      </c>
      <c r="AL158" s="1" t="s">
        <v>25</v>
      </c>
    </row>
    <row r="159" spans="1:38" x14ac:dyDescent="0.2">
      <c r="A159" s="1" t="s">
        <v>10</v>
      </c>
      <c r="F159" s="1" t="s">
        <v>4</v>
      </c>
      <c r="AL159" s="1" t="s">
        <v>4</v>
      </c>
    </row>
    <row r="160" spans="1:38" x14ac:dyDescent="0.2">
      <c r="A160" s="1" t="s">
        <v>14</v>
      </c>
      <c r="F160" s="1" t="s">
        <v>4</v>
      </c>
      <c r="AL160" s="1" t="s">
        <v>25</v>
      </c>
    </row>
    <row r="161" spans="1:38" x14ac:dyDescent="0.2">
      <c r="A161" s="1" t="s">
        <v>4</v>
      </c>
      <c r="F161" s="1" t="s">
        <v>10</v>
      </c>
      <c r="AL161" s="1" t="s">
        <v>34</v>
      </c>
    </row>
    <row r="162" spans="1:38" x14ac:dyDescent="0.2">
      <c r="A162" s="1" t="s">
        <v>2</v>
      </c>
      <c r="F162" s="1" t="s">
        <v>4</v>
      </c>
      <c r="AL162" s="1" t="s">
        <v>33</v>
      </c>
    </row>
    <row r="163" spans="1:38" x14ac:dyDescent="0.2">
      <c r="A163" s="1" t="s">
        <v>5</v>
      </c>
      <c r="F163" s="1" t="s">
        <v>2</v>
      </c>
      <c r="AL163" s="1" t="s">
        <v>26</v>
      </c>
    </row>
    <row r="164" spans="1:38" x14ac:dyDescent="0.2">
      <c r="A164" s="1" t="s">
        <v>10</v>
      </c>
      <c r="F164" s="1" t="s">
        <v>14</v>
      </c>
      <c r="AL164" s="1" t="s">
        <v>4</v>
      </c>
    </row>
    <row r="165" spans="1:38" x14ac:dyDescent="0.2">
      <c r="A165" s="1" t="s">
        <v>10</v>
      </c>
      <c r="F165" s="1" t="s">
        <v>4</v>
      </c>
      <c r="AL165" s="1" t="s">
        <v>5</v>
      </c>
    </row>
    <row r="166" spans="1:38" x14ac:dyDescent="0.2">
      <c r="A166" s="1" t="s">
        <v>4</v>
      </c>
      <c r="F166" s="1" t="s">
        <v>2</v>
      </c>
      <c r="AL166" s="1" t="s">
        <v>4</v>
      </c>
    </row>
    <row r="167" spans="1:38" x14ac:dyDescent="0.2">
      <c r="A167" s="1" t="s">
        <v>10</v>
      </c>
      <c r="AL167" s="1" t="s">
        <v>2</v>
      </c>
    </row>
    <row r="168" spans="1:38" x14ac:dyDescent="0.2">
      <c r="A168" s="1" t="s">
        <v>10</v>
      </c>
      <c r="AL168" s="1" t="s">
        <v>2</v>
      </c>
    </row>
    <row r="169" spans="1:38" x14ac:dyDescent="0.2">
      <c r="A169" s="1" t="s">
        <v>44</v>
      </c>
      <c r="AL169" s="1" t="s">
        <v>4</v>
      </c>
    </row>
    <row r="170" spans="1:38" x14ac:dyDescent="0.2">
      <c r="A170" s="1" t="s">
        <v>10</v>
      </c>
      <c r="AL170" s="1" t="s">
        <v>2</v>
      </c>
    </row>
    <row r="171" spans="1:38" x14ac:dyDescent="0.2">
      <c r="A171" s="1" t="s">
        <v>4</v>
      </c>
      <c r="AL171" s="1" t="s">
        <v>33</v>
      </c>
    </row>
    <row r="172" spans="1:38" x14ac:dyDescent="0.2">
      <c r="A172" s="1" t="s">
        <v>44</v>
      </c>
      <c r="AL172" s="1" t="s">
        <v>4</v>
      </c>
    </row>
    <row r="173" spans="1:38" x14ac:dyDescent="0.2">
      <c r="A173" s="1" t="s">
        <v>24</v>
      </c>
      <c r="AL173" s="1" t="s">
        <v>20</v>
      </c>
    </row>
    <row r="174" spans="1:38" x14ac:dyDescent="0.2">
      <c r="A174" s="1" t="s">
        <v>2</v>
      </c>
      <c r="AL174" s="1" t="s">
        <v>10</v>
      </c>
    </row>
    <row r="175" spans="1:38" x14ac:dyDescent="0.2">
      <c r="A175" s="1" t="s">
        <v>25</v>
      </c>
      <c r="AL175" s="1" t="s">
        <v>4</v>
      </c>
    </row>
    <row r="176" spans="1:38" x14ac:dyDescent="0.2">
      <c r="A176" s="1" t="s">
        <v>4</v>
      </c>
      <c r="AL176" s="1" t="s">
        <v>44</v>
      </c>
    </row>
    <row r="177" spans="1:38" x14ac:dyDescent="0.2">
      <c r="A177" s="1" t="s">
        <v>25</v>
      </c>
      <c r="AL177" s="1" t="s">
        <v>2</v>
      </c>
    </row>
    <row r="178" spans="1:38" x14ac:dyDescent="0.2">
      <c r="A178" s="1" t="s">
        <v>34</v>
      </c>
      <c r="AL178" s="1" t="s">
        <v>33</v>
      </c>
    </row>
    <row r="179" spans="1:38" x14ac:dyDescent="0.2">
      <c r="A179" s="1" t="s">
        <v>33</v>
      </c>
      <c r="AL179" s="1" t="s">
        <v>4</v>
      </c>
    </row>
    <row r="180" spans="1:38" x14ac:dyDescent="0.2">
      <c r="A180" s="1" t="s">
        <v>26</v>
      </c>
      <c r="AL180" s="1" t="s">
        <v>2</v>
      </c>
    </row>
    <row r="181" spans="1:38" x14ac:dyDescent="0.2">
      <c r="A181" s="1" t="s">
        <v>26</v>
      </c>
      <c r="AL181" s="1" t="s">
        <v>14</v>
      </c>
    </row>
    <row r="182" spans="1:38" x14ac:dyDescent="0.2">
      <c r="A182" s="1" t="s">
        <v>10</v>
      </c>
      <c r="AL182" s="1" t="s">
        <v>4</v>
      </c>
    </row>
    <row r="183" spans="1:38" x14ac:dyDescent="0.2">
      <c r="A183" s="1" t="s">
        <v>4</v>
      </c>
      <c r="AL183" s="1" t="s">
        <v>33</v>
      </c>
    </row>
    <row r="184" spans="1:38" x14ac:dyDescent="0.2">
      <c r="A184" s="1" t="s">
        <v>5</v>
      </c>
      <c r="AL184" s="1" t="s">
        <v>4</v>
      </c>
    </row>
    <row r="185" spans="1:38" x14ac:dyDescent="0.2">
      <c r="A185" s="1" t="s">
        <v>3</v>
      </c>
      <c r="AL185" s="1" t="s">
        <v>2</v>
      </c>
    </row>
    <row r="186" spans="1:38" x14ac:dyDescent="0.2">
      <c r="A186" s="1" t="s">
        <v>4</v>
      </c>
      <c r="AL186" s="1" t="s">
        <v>2</v>
      </c>
    </row>
    <row r="187" spans="1:38" x14ac:dyDescent="0.2">
      <c r="A187" s="1" t="s">
        <v>10</v>
      </c>
      <c r="AL187" s="1" t="s">
        <v>14</v>
      </c>
    </row>
    <row r="188" spans="1:38" x14ac:dyDescent="0.2">
      <c r="A188" s="1" t="s">
        <v>4</v>
      </c>
      <c r="AL188" s="1" t="s">
        <v>28</v>
      </c>
    </row>
    <row r="189" spans="1:38" x14ac:dyDescent="0.2">
      <c r="A189" s="1" t="s">
        <v>2</v>
      </c>
      <c r="AL189" s="1" t="s">
        <v>2</v>
      </c>
    </row>
    <row r="190" spans="1:38" x14ac:dyDescent="0.2">
      <c r="A190" s="1" t="s">
        <v>10</v>
      </c>
      <c r="AL190" s="1" t="s">
        <v>4</v>
      </c>
    </row>
    <row r="191" spans="1:38" x14ac:dyDescent="0.2">
      <c r="A191" s="1" t="s">
        <v>2</v>
      </c>
      <c r="AL191" s="1" t="s">
        <v>44</v>
      </c>
    </row>
    <row r="192" spans="1:38" x14ac:dyDescent="0.2">
      <c r="A192" s="1" t="s">
        <v>10</v>
      </c>
      <c r="AL192" s="1" t="s">
        <v>2</v>
      </c>
    </row>
    <row r="193" spans="1:38" x14ac:dyDescent="0.2">
      <c r="A193" s="1" t="s">
        <v>3</v>
      </c>
      <c r="AL193" s="1" t="s">
        <v>29</v>
      </c>
    </row>
    <row r="194" spans="1:38" x14ac:dyDescent="0.2">
      <c r="A194" s="1" t="s">
        <v>10</v>
      </c>
      <c r="AL194" s="1" t="s">
        <v>28</v>
      </c>
    </row>
    <row r="195" spans="1:38" x14ac:dyDescent="0.2">
      <c r="A195" s="1" t="s">
        <v>4</v>
      </c>
      <c r="AL195" s="1" t="s">
        <v>4</v>
      </c>
    </row>
    <row r="196" spans="1:38" x14ac:dyDescent="0.2">
      <c r="A196" s="1" t="s">
        <v>2</v>
      </c>
      <c r="AL196" s="1" t="s">
        <v>44</v>
      </c>
    </row>
    <row r="197" spans="1:38" x14ac:dyDescent="0.2">
      <c r="A197" s="1" t="s">
        <v>33</v>
      </c>
      <c r="AL197" s="1" t="s">
        <v>5</v>
      </c>
    </row>
    <row r="198" spans="1:38" x14ac:dyDescent="0.2">
      <c r="A198" s="1" t="s">
        <v>10</v>
      </c>
      <c r="AL198" s="1" t="s">
        <v>2</v>
      </c>
    </row>
    <row r="199" spans="1:38" x14ac:dyDescent="0.2">
      <c r="A199" s="1" t="s">
        <v>24</v>
      </c>
      <c r="AL199" s="1" t="s">
        <v>3</v>
      </c>
    </row>
    <row r="200" spans="1:38" x14ac:dyDescent="0.2">
      <c r="A200" s="1" t="s">
        <v>32</v>
      </c>
      <c r="AL200" s="1" t="s">
        <v>4</v>
      </c>
    </row>
    <row r="201" spans="1:38" x14ac:dyDescent="0.2">
      <c r="A201" s="1" t="s">
        <v>14</v>
      </c>
      <c r="AL201" s="1" t="s">
        <v>10</v>
      </c>
    </row>
    <row r="202" spans="1:38" x14ac:dyDescent="0.2">
      <c r="A202" s="1" t="s">
        <v>27</v>
      </c>
      <c r="AL202" s="1" t="s">
        <v>3</v>
      </c>
    </row>
    <row r="203" spans="1:38" x14ac:dyDescent="0.2">
      <c r="A203" s="1" t="s">
        <v>4</v>
      </c>
      <c r="AL203" s="1" t="s">
        <v>44</v>
      </c>
    </row>
    <row r="204" spans="1:38" x14ac:dyDescent="0.2">
      <c r="A204" s="1" t="s">
        <v>20</v>
      </c>
      <c r="AL204" s="1" t="s">
        <v>2</v>
      </c>
    </row>
    <row r="205" spans="1:38" x14ac:dyDescent="0.2">
      <c r="A205" s="1" t="s">
        <v>10</v>
      </c>
      <c r="AL205" s="1" t="s">
        <v>10</v>
      </c>
    </row>
    <row r="206" spans="1:38" x14ac:dyDescent="0.2">
      <c r="A206" s="1" t="s">
        <v>4</v>
      </c>
      <c r="AL206" s="1" t="s">
        <v>15</v>
      </c>
    </row>
    <row r="207" spans="1:38" x14ac:dyDescent="0.2">
      <c r="A207" s="1" t="s">
        <v>44</v>
      </c>
      <c r="AL207" s="1" t="s">
        <v>10</v>
      </c>
    </row>
    <row r="208" spans="1:38" x14ac:dyDescent="0.2">
      <c r="A208" s="1" t="s">
        <v>2</v>
      </c>
      <c r="AL208" s="1" t="s">
        <v>4</v>
      </c>
    </row>
    <row r="209" spans="1:38" x14ac:dyDescent="0.2">
      <c r="A209" s="1" t="s">
        <v>33</v>
      </c>
      <c r="AL209" s="1" t="s">
        <v>20</v>
      </c>
    </row>
    <row r="210" spans="1:38" x14ac:dyDescent="0.2">
      <c r="A210" s="1" t="s">
        <v>4</v>
      </c>
      <c r="AL210" s="1" t="s">
        <v>2</v>
      </c>
    </row>
    <row r="211" spans="1:38" x14ac:dyDescent="0.2">
      <c r="A211" s="1" t="s">
        <v>2</v>
      </c>
      <c r="AL211" s="1" t="s">
        <v>10</v>
      </c>
    </row>
    <row r="212" spans="1:38" x14ac:dyDescent="0.2">
      <c r="A212" s="1" t="s">
        <v>14</v>
      </c>
      <c r="AL212" s="1" t="s">
        <v>4</v>
      </c>
    </row>
    <row r="213" spans="1:38" x14ac:dyDescent="0.2">
      <c r="A213" s="1" t="s">
        <v>4</v>
      </c>
      <c r="AL213" s="1" t="s">
        <v>5</v>
      </c>
    </row>
    <row r="214" spans="1:38" x14ac:dyDescent="0.2">
      <c r="A214" s="1" t="s">
        <v>33</v>
      </c>
      <c r="AL214" s="1" t="s">
        <v>2</v>
      </c>
    </row>
    <row r="215" spans="1:38" x14ac:dyDescent="0.2">
      <c r="A215" s="1" t="s">
        <v>4</v>
      </c>
      <c r="AL215" s="1" t="s">
        <v>4</v>
      </c>
    </row>
    <row r="216" spans="1:38" x14ac:dyDescent="0.2">
      <c r="A216" s="1" t="s">
        <v>2</v>
      </c>
      <c r="AL216" s="1" t="s">
        <v>5</v>
      </c>
    </row>
    <row r="217" spans="1:38" x14ac:dyDescent="0.2">
      <c r="A217" s="1" t="s">
        <v>2</v>
      </c>
      <c r="AL217" s="1" t="s">
        <v>10</v>
      </c>
    </row>
    <row r="218" spans="1:38" x14ac:dyDescent="0.2">
      <c r="A218" s="1" t="s">
        <v>2</v>
      </c>
      <c r="AL218" s="1" t="s">
        <v>14</v>
      </c>
    </row>
    <row r="219" spans="1:38" x14ac:dyDescent="0.2">
      <c r="A219" s="1" t="s">
        <v>14</v>
      </c>
      <c r="AL219" s="1" t="s">
        <v>4</v>
      </c>
    </row>
    <row r="220" spans="1:38" x14ac:dyDescent="0.2">
      <c r="A220" s="1" t="s">
        <v>28</v>
      </c>
      <c r="AL220" s="1" t="s">
        <v>2</v>
      </c>
    </row>
    <row r="221" spans="1:38" x14ac:dyDescent="0.2">
      <c r="A221" s="1" t="s">
        <v>2</v>
      </c>
      <c r="AL221" s="1" t="s">
        <v>14</v>
      </c>
    </row>
    <row r="222" spans="1:38" x14ac:dyDescent="0.2">
      <c r="A222" s="1" t="s">
        <v>4</v>
      </c>
      <c r="AL222" s="1" t="s">
        <v>5</v>
      </c>
    </row>
    <row r="223" spans="1:38" x14ac:dyDescent="0.2">
      <c r="A223" s="1" t="s">
        <v>44</v>
      </c>
      <c r="AL223" s="1" t="s">
        <v>21</v>
      </c>
    </row>
    <row r="224" spans="1:38" x14ac:dyDescent="0.2">
      <c r="A224" s="1" t="s">
        <v>2</v>
      </c>
      <c r="AL224" s="1" t="s">
        <v>14</v>
      </c>
    </row>
    <row r="225" spans="1:38" x14ac:dyDescent="0.2">
      <c r="A225" s="1" t="s">
        <v>29</v>
      </c>
      <c r="AL225" s="1" t="s">
        <v>4</v>
      </c>
    </row>
    <row r="226" spans="1:38" x14ac:dyDescent="0.2">
      <c r="A226" s="1" t="s">
        <v>28</v>
      </c>
      <c r="AL226" s="1" t="s">
        <v>2</v>
      </c>
    </row>
    <row r="227" spans="1:38" x14ac:dyDescent="0.2">
      <c r="A227" s="1" t="s">
        <v>4</v>
      </c>
      <c r="AL227" s="1" t="s">
        <v>14</v>
      </c>
    </row>
    <row r="228" spans="1:38" x14ac:dyDescent="0.2">
      <c r="A228" s="1" t="s">
        <v>44</v>
      </c>
      <c r="AL228" s="1" t="s">
        <v>5</v>
      </c>
    </row>
    <row r="229" spans="1:38" x14ac:dyDescent="0.2">
      <c r="A229" s="1" t="s">
        <v>5</v>
      </c>
      <c r="AL229" s="1" t="s">
        <v>25</v>
      </c>
    </row>
    <row r="230" spans="1:38" x14ac:dyDescent="0.2">
      <c r="A230" s="1" t="s">
        <v>2</v>
      </c>
      <c r="AL230" s="1" t="s">
        <v>2</v>
      </c>
    </row>
    <row r="231" spans="1:38" x14ac:dyDescent="0.2">
      <c r="A231" s="1" t="s">
        <v>3</v>
      </c>
      <c r="AL231" s="1" t="s">
        <v>4</v>
      </c>
    </row>
    <row r="232" spans="1:38" x14ac:dyDescent="0.2">
      <c r="A232" s="1" t="s">
        <v>4</v>
      </c>
      <c r="AL232" s="1" t="s">
        <v>5</v>
      </c>
    </row>
    <row r="233" spans="1:38" x14ac:dyDescent="0.2">
      <c r="A233" s="1" t="s">
        <v>10</v>
      </c>
      <c r="AL233" s="1" t="s">
        <v>10</v>
      </c>
    </row>
    <row r="234" spans="1:38" x14ac:dyDescent="0.2">
      <c r="A234" s="1" t="s">
        <v>3</v>
      </c>
      <c r="AL234" s="1" t="s">
        <v>5</v>
      </c>
    </row>
    <row r="235" spans="1:38" x14ac:dyDescent="0.2">
      <c r="A235" s="1" t="s">
        <v>44</v>
      </c>
      <c r="AL235" s="1" t="s">
        <v>2</v>
      </c>
    </row>
    <row r="236" spans="1:38" x14ac:dyDescent="0.2">
      <c r="A236" s="1" t="s">
        <v>2</v>
      </c>
      <c r="AL236" s="1" t="s">
        <v>4</v>
      </c>
    </row>
    <row r="237" spans="1:38" x14ac:dyDescent="0.2">
      <c r="A237" s="1" t="s">
        <v>10</v>
      </c>
      <c r="AL237" s="1" t="s">
        <v>44</v>
      </c>
    </row>
    <row r="238" spans="1:38" x14ac:dyDescent="0.2">
      <c r="A238" s="1" t="s">
        <v>15</v>
      </c>
      <c r="AL238" s="1" t="s">
        <v>2</v>
      </c>
    </row>
    <row r="239" spans="1:38" x14ac:dyDescent="0.2">
      <c r="A239" s="1" t="s">
        <v>10</v>
      </c>
      <c r="AL239" s="1" t="s">
        <v>4</v>
      </c>
    </row>
    <row r="240" spans="1:38" x14ac:dyDescent="0.2">
      <c r="A240" s="1" t="s">
        <v>4</v>
      </c>
      <c r="AL240" s="1" t="s">
        <v>10</v>
      </c>
    </row>
    <row r="241" spans="1:38" x14ac:dyDescent="0.2">
      <c r="A241" s="1" t="s">
        <v>20</v>
      </c>
      <c r="AL241" s="1" t="s">
        <v>4</v>
      </c>
    </row>
    <row r="242" spans="1:38" x14ac:dyDescent="0.2">
      <c r="A242" s="1" t="s">
        <v>2</v>
      </c>
      <c r="AL242" s="1" t="s">
        <v>10</v>
      </c>
    </row>
    <row r="243" spans="1:38" x14ac:dyDescent="0.2">
      <c r="A243" s="1" t="s">
        <v>10</v>
      </c>
      <c r="AL243" s="1" t="s">
        <v>4</v>
      </c>
    </row>
    <row r="244" spans="1:38" x14ac:dyDescent="0.2">
      <c r="A244" s="1" t="s">
        <v>3</v>
      </c>
      <c r="AL244" s="1" t="s">
        <v>2</v>
      </c>
    </row>
    <row r="245" spans="1:38" x14ac:dyDescent="0.2">
      <c r="A245" s="1" t="s">
        <v>26</v>
      </c>
      <c r="AL245" s="1" t="s">
        <v>33</v>
      </c>
    </row>
    <row r="246" spans="1:38" x14ac:dyDescent="0.2">
      <c r="A246" s="1" t="s">
        <v>4</v>
      </c>
      <c r="AL246" s="1" t="s">
        <v>3</v>
      </c>
    </row>
    <row r="247" spans="1:38" x14ac:dyDescent="0.2">
      <c r="A247" s="1" t="s">
        <v>5</v>
      </c>
      <c r="AL247" s="1" t="s">
        <v>4</v>
      </c>
    </row>
    <row r="248" spans="1:38" x14ac:dyDescent="0.2">
      <c r="A248" s="1" t="s">
        <v>2</v>
      </c>
      <c r="AL248" s="1" t="s">
        <v>10</v>
      </c>
    </row>
    <row r="249" spans="1:38" x14ac:dyDescent="0.2">
      <c r="A249" s="1" t="s">
        <v>4</v>
      </c>
      <c r="AL249" s="1" t="s">
        <v>4</v>
      </c>
    </row>
    <row r="250" spans="1:38" x14ac:dyDescent="0.2">
      <c r="A250" s="1" t="s">
        <v>5</v>
      </c>
      <c r="AL250" s="1" t="s">
        <v>5</v>
      </c>
    </row>
    <row r="251" spans="1:38" x14ac:dyDescent="0.2">
      <c r="A251" s="1" t="s">
        <v>10</v>
      </c>
      <c r="AL251" s="1" t="s">
        <v>10</v>
      </c>
    </row>
    <row r="252" spans="1:38" x14ac:dyDescent="0.2">
      <c r="A252" s="1" t="s">
        <v>10</v>
      </c>
      <c r="AL252" s="1" t="s">
        <v>14</v>
      </c>
    </row>
    <row r="253" spans="1:38" x14ac:dyDescent="0.2">
      <c r="A253" s="1" t="s">
        <v>14</v>
      </c>
      <c r="AL253" s="1" t="s">
        <v>4</v>
      </c>
    </row>
    <row r="254" spans="1:38" x14ac:dyDescent="0.2">
      <c r="A254" s="1" t="s">
        <v>4</v>
      </c>
      <c r="AL254" s="1" t="s">
        <v>30</v>
      </c>
    </row>
    <row r="255" spans="1:38" x14ac:dyDescent="0.2">
      <c r="A255" s="1" t="s">
        <v>2</v>
      </c>
      <c r="AL255" s="1" t="s">
        <v>2</v>
      </c>
    </row>
    <row r="256" spans="1:38" x14ac:dyDescent="0.2">
      <c r="A256" s="1" t="s">
        <v>10</v>
      </c>
      <c r="AL256" s="1" t="s">
        <v>10</v>
      </c>
    </row>
    <row r="257" spans="1:38" x14ac:dyDescent="0.2">
      <c r="A257" s="1" t="s">
        <v>14</v>
      </c>
      <c r="AL257" s="1" t="s">
        <v>4</v>
      </c>
    </row>
    <row r="258" spans="1:38" x14ac:dyDescent="0.2">
      <c r="A258" s="1" t="s">
        <v>5</v>
      </c>
      <c r="AL258" s="1" t="s">
        <v>5</v>
      </c>
    </row>
    <row r="259" spans="1:38" x14ac:dyDescent="0.2">
      <c r="A259" s="1" t="s">
        <v>21</v>
      </c>
      <c r="AL259" s="1" t="s">
        <v>10</v>
      </c>
    </row>
    <row r="260" spans="1:38" x14ac:dyDescent="0.2">
      <c r="A260" s="1" t="s">
        <v>14</v>
      </c>
      <c r="AL260" s="1" t="s">
        <v>14</v>
      </c>
    </row>
    <row r="261" spans="1:38" x14ac:dyDescent="0.2">
      <c r="A261" s="1" t="s">
        <v>4</v>
      </c>
      <c r="AL261" s="1" t="s">
        <v>4</v>
      </c>
    </row>
    <row r="262" spans="1:38" x14ac:dyDescent="0.2">
      <c r="A262" s="1" t="s">
        <v>2</v>
      </c>
      <c r="AL262" s="1" t="s">
        <v>2</v>
      </c>
    </row>
    <row r="263" spans="1:38" x14ac:dyDescent="0.2">
      <c r="A263" s="1" t="s">
        <v>14</v>
      </c>
      <c r="AL263" s="1" t="s">
        <v>2</v>
      </c>
    </row>
    <row r="264" spans="1:38" x14ac:dyDescent="0.2">
      <c r="A264" s="1" t="s">
        <v>5</v>
      </c>
      <c r="AL264" s="1" t="s">
        <v>34</v>
      </c>
    </row>
    <row r="265" spans="1:38" x14ac:dyDescent="0.2">
      <c r="A265" s="1" t="s">
        <v>25</v>
      </c>
      <c r="AL265" s="1" t="s">
        <v>33</v>
      </c>
    </row>
    <row r="266" spans="1:38" x14ac:dyDescent="0.2">
      <c r="A266" s="1" t="s">
        <v>2</v>
      </c>
      <c r="AL266" s="1" t="s">
        <v>31</v>
      </c>
    </row>
    <row r="267" spans="1:38" x14ac:dyDescent="0.2">
      <c r="A267" s="1" t="s">
        <v>4</v>
      </c>
      <c r="AL267" s="1" t="s">
        <v>5</v>
      </c>
    </row>
    <row r="268" spans="1:38" x14ac:dyDescent="0.2">
      <c r="A268" s="1" t="s">
        <v>5</v>
      </c>
      <c r="AL268" s="1" t="s">
        <v>2</v>
      </c>
    </row>
    <row r="269" spans="1:38" x14ac:dyDescent="0.2">
      <c r="A269" s="1" t="s">
        <v>10</v>
      </c>
      <c r="AL269" s="1" t="s">
        <v>10</v>
      </c>
    </row>
    <row r="270" spans="1:38" x14ac:dyDescent="0.2">
      <c r="A270" s="1" t="s">
        <v>5</v>
      </c>
      <c r="AL270" s="1" t="s">
        <v>4</v>
      </c>
    </row>
    <row r="271" spans="1:38" x14ac:dyDescent="0.2">
      <c r="A271" s="1" t="s">
        <v>2</v>
      </c>
      <c r="AL271" s="1" t="s">
        <v>10</v>
      </c>
    </row>
    <row r="272" spans="1:38" x14ac:dyDescent="0.2">
      <c r="A272" s="1" t="s">
        <v>4</v>
      </c>
      <c r="AL272" s="1" t="s">
        <v>3</v>
      </c>
    </row>
    <row r="273" spans="1:38" x14ac:dyDescent="0.2">
      <c r="A273" s="1" t="s">
        <v>44</v>
      </c>
      <c r="AL273" s="1" t="s">
        <v>4</v>
      </c>
    </row>
    <row r="274" spans="1:38" x14ac:dyDescent="0.2">
      <c r="A274" s="1" t="s">
        <v>2</v>
      </c>
      <c r="AL274" s="1" t="s">
        <v>10</v>
      </c>
    </row>
    <row r="275" spans="1:38" x14ac:dyDescent="0.2">
      <c r="A275" s="1" t="s">
        <v>4</v>
      </c>
      <c r="AL275" s="1" t="s">
        <v>14</v>
      </c>
    </row>
    <row r="276" spans="1:38" x14ac:dyDescent="0.2">
      <c r="A276" s="1" t="s">
        <v>10</v>
      </c>
      <c r="AL276" s="1" t="s">
        <v>4</v>
      </c>
    </row>
    <row r="277" spans="1:38" x14ac:dyDescent="0.2">
      <c r="A277" s="1" t="s">
        <v>4</v>
      </c>
      <c r="AL277" s="1" t="s">
        <v>4</v>
      </c>
    </row>
    <row r="278" spans="1:38" x14ac:dyDescent="0.2">
      <c r="A278" s="1" t="s">
        <v>10</v>
      </c>
      <c r="AL278" s="1" t="s">
        <v>10</v>
      </c>
    </row>
    <row r="279" spans="1:38" x14ac:dyDescent="0.2">
      <c r="A279" s="1" t="s">
        <v>4</v>
      </c>
      <c r="AL279" s="1" t="s">
        <v>4</v>
      </c>
    </row>
    <row r="280" spans="1:38" x14ac:dyDescent="0.2">
      <c r="A280" s="1" t="s">
        <v>2</v>
      </c>
      <c r="AL280" s="1" t="s">
        <v>2</v>
      </c>
    </row>
    <row r="281" spans="1:38" x14ac:dyDescent="0.2">
      <c r="A281" s="1" t="s">
        <v>33</v>
      </c>
      <c r="AL281" s="1" t="s">
        <v>4</v>
      </c>
    </row>
    <row r="282" spans="1:38" x14ac:dyDescent="0.2">
      <c r="A282" s="1" t="s">
        <v>3</v>
      </c>
      <c r="AL282" s="1" t="s">
        <v>5</v>
      </c>
    </row>
    <row r="283" spans="1:38" x14ac:dyDescent="0.2">
      <c r="A283" s="1" t="s">
        <v>10</v>
      </c>
      <c r="AL283" s="1" t="s">
        <v>35</v>
      </c>
    </row>
    <row r="284" spans="1:38" x14ac:dyDescent="0.2">
      <c r="A284" s="1" t="s">
        <v>3</v>
      </c>
      <c r="AL284" s="1" t="s">
        <v>14</v>
      </c>
    </row>
    <row r="285" spans="1:38" x14ac:dyDescent="0.2">
      <c r="A285" s="1" t="s">
        <v>4</v>
      </c>
      <c r="AL285" s="1" t="s">
        <v>4</v>
      </c>
    </row>
    <row r="286" spans="1:38" x14ac:dyDescent="0.2">
      <c r="A286" s="1" t="s">
        <v>10</v>
      </c>
      <c r="AL286" s="1" t="s">
        <v>2</v>
      </c>
    </row>
    <row r="287" spans="1:38" x14ac:dyDescent="0.2">
      <c r="A287" s="1" t="s">
        <v>25</v>
      </c>
      <c r="AL287" s="1" t="s">
        <v>4</v>
      </c>
    </row>
    <row r="288" spans="1:38" x14ac:dyDescent="0.2">
      <c r="A288" s="1" t="s">
        <v>10</v>
      </c>
      <c r="AL288" s="1" t="s">
        <v>44</v>
      </c>
    </row>
    <row r="289" spans="1:38" x14ac:dyDescent="0.2">
      <c r="A289" s="1" t="s">
        <v>4</v>
      </c>
      <c r="AL289" s="1" t="s">
        <v>2</v>
      </c>
    </row>
    <row r="290" spans="1:38" x14ac:dyDescent="0.2">
      <c r="A290" s="1" t="s">
        <v>5</v>
      </c>
      <c r="AL290" s="1" t="s">
        <v>14</v>
      </c>
    </row>
    <row r="291" spans="1:38" x14ac:dyDescent="0.2">
      <c r="A291" s="1" t="s">
        <v>10</v>
      </c>
      <c r="AL291" s="1" t="s">
        <v>4</v>
      </c>
    </row>
    <row r="292" spans="1:38" x14ac:dyDescent="0.2">
      <c r="A292" s="1" t="s">
        <v>14</v>
      </c>
      <c r="AL292" s="1" t="s">
        <v>2</v>
      </c>
    </row>
    <row r="293" spans="1:38" x14ac:dyDescent="0.2">
      <c r="A293" s="1" t="s">
        <v>4</v>
      </c>
    </row>
    <row r="294" spans="1:38" x14ac:dyDescent="0.2">
      <c r="A294" s="1" t="s">
        <v>30</v>
      </c>
    </row>
    <row r="295" spans="1:38" x14ac:dyDescent="0.2">
      <c r="A295" s="1" t="s">
        <v>2</v>
      </c>
    </row>
    <row r="296" spans="1:38" x14ac:dyDescent="0.2">
      <c r="A296" s="1" t="s">
        <v>44</v>
      </c>
    </row>
    <row r="297" spans="1:38" x14ac:dyDescent="0.2">
      <c r="A297" s="1" t="s">
        <v>10</v>
      </c>
    </row>
    <row r="298" spans="1:38" x14ac:dyDescent="0.2">
      <c r="A298" s="1" t="s">
        <v>10</v>
      </c>
    </row>
    <row r="299" spans="1:38" x14ac:dyDescent="0.2">
      <c r="A299" s="1" t="s">
        <v>4</v>
      </c>
    </row>
    <row r="300" spans="1:38" x14ac:dyDescent="0.2">
      <c r="A300" s="1" t="s">
        <v>5</v>
      </c>
    </row>
    <row r="301" spans="1:38" x14ac:dyDescent="0.2">
      <c r="A301" s="1" t="s">
        <v>10</v>
      </c>
    </row>
    <row r="302" spans="1:38" x14ac:dyDescent="0.2">
      <c r="A302" s="1" t="s">
        <v>14</v>
      </c>
    </row>
    <row r="303" spans="1:38" x14ac:dyDescent="0.2">
      <c r="A303" s="1" t="s">
        <v>4</v>
      </c>
    </row>
    <row r="304" spans="1:38" x14ac:dyDescent="0.2">
      <c r="A304" s="1" t="s">
        <v>2</v>
      </c>
    </row>
    <row r="305" spans="1:1" x14ac:dyDescent="0.2">
      <c r="A305" s="1" t="s">
        <v>2</v>
      </c>
    </row>
    <row r="306" spans="1:1" x14ac:dyDescent="0.2">
      <c r="A306" s="1" t="s">
        <v>34</v>
      </c>
    </row>
    <row r="307" spans="1:1" x14ac:dyDescent="0.2">
      <c r="A307" s="1" t="s">
        <v>33</v>
      </c>
    </row>
    <row r="308" spans="1:1" x14ac:dyDescent="0.2">
      <c r="A308" s="1" t="s">
        <v>31</v>
      </c>
    </row>
    <row r="309" spans="1:1" x14ac:dyDescent="0.2">
      <c r="A309" s="1" t="s">
        <v>5</v>
      </c>
    </row>
    <row r="310" spans="1:1" x14ac:dyDescent="0.2">
      <c r="A310" s="1" t="s">
        <v>2</v>
      </c>
    </row>
    <row r="311" spans="1:1" x14ac:dyDescent="0.2">
      <c r="A311" s="1" t="s">
        <v>10</v>
      </c>
    </row>
    <row r="312" spans="1:1" x14ac:dyDescent="0.2">
      <c r="A312" s="1" t="s">
        <v>4</v>
      </c>
    </row>
    <row r="313" spans="1:1" x14ac:dyDescent="0.2">
      <c r="A313" s="1" t="s">
        <v>10</v>
      </c>
    </row>
    <row r="314" spans="1:1" x14ac:dyDescent="0.2">
      <c r="A314" s="1" t="s">
        <v>3</v>
      </c>
    </row>
    <row r="315" spans="1:1" x14ac:dyDescent="0.2">
      <c r="A315" s="1" t="s">
        <v>4</v>
      </c>
    </row>
    <row r="316" spans="1:1" x14ac:dyDescent="0.2">
      <c r="A316" s="1" t="s">
        <v>10</v>
      </c>
    </row>
    <row r="317" spans="1:1" x14ac:dyDescent="0.2">
      <c r="A317" s="1" t="s">
        <v>44</v>
      </c>
    </row>
    <row r="318" spans="1:1" x14ac:dyDescent="0.2">
      <c r="A318" s="1" t="s">
        <v>2</v>
      </c>
    </row>
    <row r="319" spans="1:1" x14ac:dyDescent="0.2">
      <c r="A319" s="1" t="s">
        <v>4</v>
      </c>
    </row>
    <row r="320" spans="1:1" x14ac:dyDescent="0.2">
      <c r="A320" s="1" t="s">
        <v>10</v>
      </c>
    </row>
    <row r="321" spans="1:1" x14ac:dyDescent="0.2">
      <c r="A321" s="1" t="s">
        <v>14</v>
      </c>
    </row>
    <row r="322" spans="1:1" x14ac:dyDescent="0.2">
      <c r="A322" s="1" t="s">
        <v>4</v>
      </c>
    </row>
    <row r="323" spans="1:1" x14ac:dyDescent="0.2">
      <c r="A323" s="1" t="s">
        <v>4</v>
      </c>
    </row>
    <row r="324" spans="1:1" x14ac:dyDescent="0.2">
      <c r="A324" s="1" t="s">
        <v>10</v>
      </c>
    </row>
    <row r="325" spans="1:1" x14ac:dyDescent="0.2">
      <c r="A325" s="1" t="s">
        <v>4</v>
      </c>
    </row>
    <row r="326" spans="1:1" x14ac:dyDescent="0.2">
      <c r="A326" s="1" t="s">
        <v>2</v>
      </c>
    </row>
    <row r="327" spans="1:1" x14ac:dyDescent="0.2">
      <c r="A327" s="1" t="s">
        <v>4</v>
      </c>
    </row>
    <row r="328" spans="1:1" x14ac:dyDescent="0.2">
      <c r="A328" s="1" t="s">
        <v>5</v>
      </c>
    </row>
    <row r="329" spans="1:1" x14ac:dyDescent="0.2">
      <c r="A329" s="1" t="s">
        <v>35</v>
      </c>
    </row>
    <row r="330" spans="1:1" x14ac:dyDescent="0.2">
      <c r="A330" s="1" t="s">
        <v>14</v>
      </c>
    </row>
    <row r="331" spans="1:1" x14ac:dyDescent="0.2">
      <c r="A331" s="1" t="s">
        <v>4</v>
      </c>
    </row>
    <row r="332" spans="1:1" x14ac:dyDescent="0.2">
      <c r="A332" s="1" t="s">
        <v>2</v>
      </c>
    </row>
    <row r="333" spans="1:1" x14ac:dyDescent="0.2">
      <c r="A333" s="1" t="s">
        <v>4</v>
      </c>
    </row>
    <row r="334" spans="1:1" x14ac:dyDescent="0.2">
      <c r="A334" s="1" t="s">
        <v>44</v>
      </c>
    </row>
    <row r="335" spans="1:1" x14ac:dyDescent="0.2">
      <c r="A335" s="1" t="s">
        <v>2</v>
      </c>
    </row>
    <row r="336" spans="1:1" x14ac:dyDescent="0.2">
      <c r="A336" s="1" t="s">
        <v>14</v>
      </c>
    </row>
    <row r="337" spans="1:1" x14ac:dyDescent="0.2">
      <c r="A337" s="1" t="s">
        <v>4</v>
      </c>
    </row>
    <row r="338" spans="1:1" x14ac:dyDescent="0.2">
      <c r="A338" s="1" t="s">
        <v>2</v>
      </c>
    </row>
  </sheetData>
  <mergeCells count="1">
    <mergeCell ref="F1:AO1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CB2F-591C-41C7-B9F2-7C4EA7EF8452}">
  <dimension ref="A1:F45"/>
  <sheetViews>
    <sheetView workbookViewId="0"/>
  </sheetViews>
  <sheetFormatPr defaultRowHeight="11.25" x14ac:dyDescent="0.2"/>
  <cols>
    <col min="1" max="16384" width="9.140625" style="1"/>
  </cols>
  <sheetData>
    <row r="1" spans="1:6" x14ac:dyDescent="0.2">
      <c r="A1" s="1" t="s">
        <v>54</v>
      </c>
    </row>
    <row r="2" spans="1:6" x14ac:dyDescent="0.2">
      <c r="A2" s="9" t="s">
        <v>10</v>
      </c>
    </row>
    <row r="3" spans="1:6" x14ac:dyDescent="0.2">
      <c r="A3" s="10" t="s">
        <v>27</v>
      </c>
      <c r="F3" s="1" t="s">
        <v>59</v>
      </c>
    </row>
    <row r="4" spans="1:6" x14ac:dyDescent="0.2">
      <c r="A4" s="10" t="s">
        <v>21</v>
      </c>
      <c r="F4" s="1" t="s">
        <v>60</v>
      </c>
    </row>
    <row r="5" spans="1:6" x14ac:dyDescent="0.2">
      <c r="A5" s="10" t="s">
        <v>55</v>
      </c>
      <c r="F5" s="1" t="s">
        <v>56</v>
      </c>
    </row>
    <row r="6" spans="1:6" x14ac:dyDescent="0.2">
      <c r="A6" s="10" t="s">
        <v>57</v>
      </c>
      <c r="F6" s="1" t="s">
        <v>58</v>
      </c>
    </row>
    <row r="8" spans="1:6" x14ac:dyDescent="0.2">
      <c r="A8" s="9" t="s">
        <v>3</v>
      </c>
      <c r="F8" s="1" t="s">
        <v>61</v>
      </c>
    </row>
    <row r="9" spans="1:6" x14ac:dyDescent="0.2">
      <c r="A9" s="9" t="s">
        <v>44</v>
      </c>
      <c r="F9" s="1" t="s">
        <v>62</v>
      </c>
    </row>
    <row r="10" spans="1:6" x14ac:dyDescent="0.2">
      <c r="A10" s="9" t="s">
        <v>63</v>
      </c>
      <c r="F10" s="1" t="s">
        <v>64</v>
      </c>
    </row>
    <row r="11" spans="1:6" x14ac:dyDescent="0.2">
      <c r="A11" s="9" t="s">
        <v>17</v>
      </c>
      <c r="F11" s="1" t="s">
        <v>65</v>
      </c>
    </row>
    <row r="13" spans="1:6" x14ac:dyDescent="0.2">
      <c r="A13" s="1" t="s">
        <v>66</v>
      </c>
    </row>
    <row r="14" spans="1:6" x14ac:dyDescent="0.2">
      <c r="A14" s="9" t="s">
        <v>2</v>
      </c>
    </row>
    <row r="15" spans="1:6" x14ac:dyDescent="0.2">
      <c r="A15" s="10" t="s">
        <v>68</v>
      </c>
      <c r="F15" s="1" t="s">
        <v>69</v>
      </c>
    </row>
    <row r="16" spans="1:6" x14ac:dyDescent="0.2">
      <c r="A16" s="10" t="s">
        <v>67</v>
      </c>
      <c r="F16" s="1" t="s">
        <v>70</v>
      </c>
    </row>
    <row r="17" spans="1:6" x14ac:dyDescent="0.2">
      <c r="F17" s="1" t="s">
        <v>71</v>
      </c>
    </row>
    <row r="18" spans="1:6" x14ac:dyDescent="0.2">
      <c r="A18" s="10" t="s">
        <v>72</v>
      </c>
    </row>
    <row r="19" spans="1:6" x14ac:dyDescent="0.2">
      <c r="A19" s="11" t="s">
        <v>75</v>
      </c>
      <c r="F19" s="1" t="s">
        <v>76</v>
      </c>
    </row>
    <row r="20" spans="1:6" x14ac:dyDescent="0.2">
      <c r="A20" s="11" t="s">
        <v>73</v>
      </c>
      <c r="F20" s="1" t="s">
        <v>77</v>
      </c>
    </row>
    <row r="21" spans="1:6" x14ac:dyDescent="0.2">
      <c r="A21" s="11" t="s">
        <v>74</v>
      </c>
      <c r="F21" s="1" t="s">
        <v>78</v>
      </c>
    </row>
    <row r="23" spans="1:6" x14ac:dyDescent="0.2">
      <c r="A23" s="10" t="s">
        <v>79</v>
      </c>
    </row>
    <row r="24" spans="1:6" x14ac:dyDescent="0.2">
      <c r="A24" s="11" t="s">
        <v>80</v>
      </c>
      <c r="F24" s="1" t="s">
        <v>82</v>
      </c>
    </row>
    <row r="25" spans="1:6" x14ac:dyDescent="0.2">
      <c r="A25" s="11" t="s">
        <v>81</v>
      </c>
      <c r="F25" s="1" t="s">
        <v>84</v>
      </c>
    </row>
    <row r="26" spans="1:6" x14ac:dyDescent="0.2">
      <c r="A26" s="11"/>
      <c r="F26" s="1" t="s">
        <v>85</v>
      </c>
    </row>
    <row r="28" spans="1:6" x14ac:dyDescent="0.2">
      <c r="A28" s="1" t="s">
        <v>83</v>
      </c>
    </row>
    <row r="29" spans="1:6" x14ac:dyDescent="0.2">
      <c r="A29" s="9" t="s">
        <v>86</v>
      </c>
    </row>
    <row r="30" spans="1:6" x14ac:dyDescent="0.2">
      <c r="A30" s="10" t="s">
        <v>33</v>
      </c>
      <c r="F30" s="1" t="s">
        <v>90</v>
      </c>
    </row>
    <row r="31" spans="1:6" x14ac:dyDescent="0.2">
      <c r="A31" s="10" t="s">
        <v>34</v>
      </c>
      <c r="F31" s="1" t="s">
        <v>91</v>
      </c>
    </row>
    <row r="32" spans="1:6" x14ac:dyDescent="0.2">
      <c r="A32" s="10" t="s">
        <v>97</v>
      </c>
      <c r="F32" s="1" t="s">
        <v>98</v>
      </c>
    </row>
    <row r="33" spans="1:6" x14ac:dyDescent="0.2">
      <c r="A33" s="10"/>
      <c r="F33" s="1" t="s">
        <v>99</v>
      </c>
    </row>
    <row r="34" spans="1:6" x14ac:dyDescent="0.2">
      <c r="A34" s="10"/>
      <c r="F34" s="1" t="s">
        <v>100</v>
      </c>
    </row>
    <row r="35" spans="1:6" x14ac:dyDescent="0.2">
      <c r="A35" s="10"/>
      <c r="F35" s="1" t="s">
        <v>101</v>
      </c>
    </row>
    <row r="36" spans="1:6" x14ac:dyDescent="0.2">
      <c r="A36" s="10"/>
      <c r="F36" s="1" t="s">
        <v>102</v>
      </c>
    </row>
    <row r="37" spans="1:6" x14ac:dyDescent="0.2">
      <c r="A37" s="10" t="s">
        <v>11</v>
      </c>
      <c r="F37" s="1" t="s">
        <v>96</v>
      </c>
    </row>
    <row r="38" spans="1:6" x14ac:dyDescent="0.2">
      <c r="A38" s="9"/>
    </row>
    <row r="39" spans="1:6" x14ac:dyDescent="0.2">
      <c r="A39" s="9" t="s">
        <v>32</v>
      </c>
      <c r="F39" s="1" t="s">
        <v>95</v>
      </c>
    </row>
    <row r="40" spans="1:6" x14ac:dyDescent="0.2">
      <c r="A40" s="9" t="s">
        <v>2</v>
      </c>
      <c r="F40" s="1" t="s">
        <v>89</v>
      </c>
    </row>
    <row r="42" spans="1:6" x14ac:dyDescent="0.2">
      <c r="A42" s="1" t="s">
        <v>87</v>
      </c>
    </row>
    <row r="43" spans="1:6" x14ac:dyDescent="0.2">
      <c r="A43" s="9" t="s">
        <v>4</v>
      </c>
      <c r="F43" s="1" t="s">
        <v>92</v>
      </c>
    </row>
    <row r="44" spans="1:6" x14ac:dyDescent="0.2">
      <c r="A44" s="9" t="s">
        <v>5</v>
      </c>
      <c r="F44" s="1" t="s">
        <v>93</v>
      </c>
    </row>
    <row r="45" spans="1:6" x14ac:dyDescent="0.2">
      <c r="A45" s="9" t="s">
        <v>88</v>
      </c>
      <c r="F45" s="1" t="s">
        <v>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2015-06-05T18:17:20Z</dcterms:created>
  <dcterms:modified xsi:type="dcterms:W3CDTF">2022-08-29T09:34:33Z</dcterms:modified>
</cp:coreProperties>
</file>