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\SEM VI\BTP\"/>
    </mc:Choice>
  </mc:AlternateContent>
  <xr:revisionPtr revIDLastSave="0" documentId="13_ncr:1_{9D6AA087-C00E-42BE-8F09-51827595336A}" xr6:coauthVersionLast="47" xr6:coauthVersionMax="47" xr10:uidLastSave="{00000000-0000-0000-0000-000000000000}"/>
  <bookViews>
    <workbookView xWindow="-108" yWindow="-108" windowWidth="23256" windowHeight="13176" activeTab="1" xr2:uid="{79DB9C66-4309-47BD-84EA-4DF10CF413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8" i="2" l="1"/>
  <c r="P13" i="2"/>
</calcChain>
</file>

<file path=xl/sharedStrings.xml><?xml version="1.0" encoding="utf-8"?>
<sst xmlns="http://schemas.openxmlformats.org/spreadsheetml/2006/main" count="305" uniqueCount="133">
  <si>
    <t>Dead Nodes</t>
  </si>
  <si>
    <t>Avg Energy Nodes</t>
  </si>
  <si>
    <t>Param</t>
  </si>
  <si>
    <t>MOT</t>
  </si>
  <si>
    <t>alpha = 0.4</t>
  </si>
  <si>
    <t>beta=0.3</t>
  </si>
  <si>
    <t>gamma = 0.3</t>
  </si>
  <si>
    <t>Rounds = 25</t>
  </si>
  <si>
    <t>gamma = 0.9</t>
  </si>
  <si>
    <t>beta=0.05</t>
  </si>
  <si>
    <t>alpha = 0.05</t>
  </si>
  <si>
    <t>beta=0.9</t>
  </si>
  <si>
    <t>gamma = 0.05</t>
  </si>
  <si>
    <t>Rounds=250</t>
  </si>
  <si>
    <t>Dead</t>
  </si>
  <si>
    <t>237, 237, 238, 238</t>
  </si>
  <si>
    <t>Avg Energy</t>
  </si>
  <si>
    <t>0.07050441249171423, 0.07059795257981673, 0.0706907761455707, 0.07078351014338582</t>
  </si>
  <si>
    <t>Alpha</t>
  </si>
  <si>
    <t>Beta</t>
  </si>
  <si>
    <t>Gamma</t>
  </si>
  <si>
    <t>A01</t>
  </si>
  <si>
    <t>Eo</t>
  </si>
  <si>
    <t>A02</t>
  </si>
  <si>
    <t>Distance</t>
  </si>
  <si>
    <t>A03</t>
  </si>
  <si>
    <t>-</t>
  </si>
  <si>
    <t>A04</t>
  </si>
  <si>
    <t>A05</t>
  </si>
  <si>
    <t>Rounds=400</t>
  </si>
  <si>
    <t>Eo=0.05</t>
  </si>
  <si>
    <t>B01</t>
  </si>
  <si>
    <t>B05</t>
  </si>
  <si>
    <t>B03</t>
  </si>
  <si>
    <t>B02</t>
  </si>
  <si>
    <t>B04</t>
  </si>
  <si>
    <t>Sinks=9</t>
  </si>
  <si>
    <t>C01</t>
  </si>
  <si>
    <t>C02</t>
  </si>
  <si>
    <t>C03</t>
  </si>
  <si>
    <t>C04</t>
  </si>
  <si>
    <t>C05</t>
  </si>
  <si>
    <t>Other Methods</t>
  </si>
  <si>
    <t>Leach</t>
  </si>
  <si>
    <t>149 All Dead</t>
  </si>
  <si>
    <t>Eo=0.10</t>
  </si>
  <si>
    <t>I-Leach with Proposed Routing</t>
  </si>
  <si>
    <t>EEGNBR</t>
  </si>
  <si>
    <t>Color:Blue</t>
  </si>
  <si>
    <t>Color:Red</t>
  </si>
  <si>
    <t>Color:Green</t>
  </si>
  <si>
    <t>MLEEGNR</t>
  </si>
  <si>
    <t>Color: Yellow</t>
  </si>
  <si>
    <t>Blue</t>
  </si>
  <si>
    <t>Red</t>
  </si>
  <si>
    <t>Green</t>
  </si>
  <si>
    <t>Yellow</t>
  </si>
  <si>
    <t>DVOR</t>
  </si>
  <si>
    <t>198 Dead Nodes after 250 R</t>
  </si>
  <si>
    <t>X04</t>
  </si>
  <si>
    <t>Energy Eff</t>
  </si>
  <si>
    <t>x06</t>
  </si>
  <si>
    <t>x07</t>
  </si>
  <si>
    <t>duor</t>
  </si>
  <si>
    <t>dvor+layercount</t>
  </si>
  <si>
    <t>x08</t>
  </si>
  <si>
    <t>p02</t>
  </si>
  <si>
    <t>Rounds</t>
  </si>
  <si>
    <t>Energy</t>
  </si>
  <si>
    <t>Code</t>
  </si>
  <si>
    <t>Params</t>
  </si>
  <si>
    <t>Total residual Energy</t>
  </si>
  <si>
    <t>Hop + Distance Based</t>
  </si>
  <si>
    <t>Hop + MOT</t>
  </si>
  <si>
    <t>0.4,0.3,0.3</t>
  </si>
  <si>
    <t>Sinks</t>
  </si>
  <si>
    <t>Depth  + Distance Based</t>
  </si>
  <si>
    <t>Depth + Energy Based</t>
  </si>
  <si>
    <t>value = alpha * e_res + beta * distance + gamma * depth_diff</t>
  </si>
  <si>
    <t>CHs</t>
  </si>
  <si>
    <t>B06</t>
  </si>
  <si>
    <t>Layer: 50,75,100,125,150</t>
  </si>
  <si>
    <t>Layer: 80,90,100,110,120</t>
  </si>
  <si>
    <t>Layer: 100,100,100,100,100</t>
  </si>
  <si>
    <t>Layer: 20,60,100,140,180</t>
  </si>
  <si>
    <t>Hop+Distance Based</t>
  </si>
  <si>
    <t>E2E</t>
  </si>
  <si>
    <t>alpha,beta,gamma</t>
  </si>
  <si>
    <t>Layer N-1 + Energy Based</t>
  </si>
  <si>
    <t>Params of Find Valid 2</t>
  </si>
  <si>
    <t>0.75,0.25,0</t>
  </si>
  <si>
    <t>1,0,0</t>
  </si>
  <si>
    <t>0.85,0.15,0</t>
  </si>
  <si>
    <t>0.5,0.3,0.2</t>
  </si>
  <si>
    <t>0.1,0.45,0.45</t>
  </si>
  <si>
    <t>Variable</t>
  </si>
  <si>
    <t>CH</t>
  </si>
  <si>
    <t>Energy + Layer N-1</t>
  </si>
  <si>
    <t>D01</t>
  </si>
  <si>
    <t>D02</t>
  </si>
  <si>
    <t>D03</t>
  </si>
  <si>
    <t>D04</t>
  </si>
  <si>
    <t>D05</t>
  </si>
  <si>
    <t>All are CHs</t>
  </si>
  <si>
    <t>D06</t>
  </si>
  <si>
    <t>D07</t>
  </si>
  <si>
    <t>E01</t>
  </si>
  <si>
    <t>E02</t>
  </si>
  <si>
    <t>E03</t>
  </si>
  <si>
    <t>E04</t>
  </si>
  <si>
    <t>Method</t>
  </si>
  <si>
    <t>DBR</t>
  </si>
  <si>
    <t>EECRAP</t>
  </si>
  <si>
    <t>X01</t>
  </si>
  <si>
    <t>X02</t>
  </si>
  <si>
    <t>EECRAP + K Cluster</t>
  </si>
  <si>
    <t>Mine + K Cluster</t>
  </si>
  <si>
    <t>X03</t>
  </si>
  <si>
    <t>15 J</t>
  </si>
  <si>
    <t>Mine MOT Optimised</t>
  </si>
  <si>
    <t>X05</t>
  </si>
  <si>
    <t>X06</t>
  </si>
  <si>
    <t>EEGNBR + Cluster</t>
  </si>
  <si>
    <t>X07</t>
  </si>
  <si>
    <t>X08</t>
  </si>
  <si>
    <t>X09</t>
  </si>
  <si>
    <t>Residual</t>
  </si>
  <si>
    <t>Nodes</t>
  </si>
  <si>
    <t>Per Dead Nodes Calcualte E2E</t>
  </si>
  <si>
    <t>EECRAP + Cluster</t>
  </si>
  <si>
    <t>Below is the E2E for 0,05 npt</t>
  </si>
  <si>
    <t>Mine HC</t>
  </si>
  <si>
    <t>DBR Depth based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</si>
</sst>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5BE0-15D9-4913-B211-7DD5F0DCB238}">
  <dimension ref="A2:AG36"/>
  <sheetViews>
    <sheetView workbookViewId="0">
      <selection activeCell="AF10" sqref="AF10"/>
    </sheetView>
  </sheetViews>
  <sheetFormatPr defaultRowHeight="14.4" x14ac:dyDescent="0.3"/>
  <cols>
    <col min="1" max="1" width="12.88671875" customWidth="1"/>
    <col min="2" max="2" width="12.109375" customWidth="1"/>
    <col min="3" max="3" width="18.21875" customWidth="1"/>
    <col min="7" max="7" width="20" customWidth="1"/>
    <col min="8" max="8" width="6.21875" customWidth="1"/>
    <col min="9" max="9" width="7.33203125" customWidth="1"/>
    <col min="16" max="16" width="12.44140625" customWidth="1"/>
    <col min="17" max="17" width="28.44140625" customWidth="1"/>
    <col min="20" max="20" width="11" customWidth="1"/>
    <col min="21" max="21" width="15.44140625" customWidth="1"/>
    <col min="26" max="26" width="19.5546875" customWidth="1"/>
    <col min="27" max="27" width="16.6640625" customWidth="1"/>
    <col min="28" max="28" width="21" customWidth="1"/>
  </cols>
  <sheetData>
    <row r="2" spans="1:33" x14ac:dyDescent="0.3">
      <c r="A2" t="s">
        <v>7</v>
      </c>
      <c r="F2" t="s">
        <v>13</v>
      </c>
      <c r="P2" t="s">
        <v>29</v>
      </c>
      <c r="Q2" t="s">
        <v>30</v>
      </c>
      <c r="T2" t="s">
        <v>13</v>
      </c>
      <c r="U2" t="s">
        <v>36</v>
      </c>
    </row>
    <row r="3" spans="1:33" x14ac:dyDescent="0.3">
      <c r="A3" t="s">
        <v>2</v>
      </c>
      <c r="B3" t="s">
        <v>0</v>
      </c>
      <c r="C3" t="s">
        <v>1</v>
      </c>
      <c r="F3" t="s">
        <v>14</v>
      </c>
      <c r="G3" t="s">
        <v>15</v>
      </c>
    </row>
    <row r="4" spans="1:33" x14ac:dyDescent="0.3">
      <c r="A4" t="s">
        <v>3</v>
      </c>
      <c r="B4">
        <v>12</v>
      </c>
      <c r="C4">
        <v>0.48571792961059801</v>
      </c>
      <c r="F4" t="s">
        <v>16</v>
      </c>
      <c r="G4" t="s">
        <v>17</v>
      </c>
      <c r="O4" t="s">
        <v>53</v>
      </c>
      <c r="P4" t="s">
        <v>14</v>
      </c>
      <c r="Q4">
        <v>383</v>
      </c>
      <c r="R4" t="s">
        <v>31</v>
      </c>
      <c r="T4" t="s">
        <v>14</v>
      </c>
      <c r="U4">
        <v>211</v>
      </c>
      <c r="V4" t="s">
        <v>22</v>
      </c>
      <c r="W4">
        <v>0.1</v>
      </c>
      <c r="X4" t="s">
        <v>37</v>
      </c>
      <c r="Z4" t="s">
        <v>42</v>
      </c>
      <c r="AB4" t="s">
        <v>45</v>
      </c>
    </row>
    <row r="5" spans="1:33" x14ac:dyDescent="0.3">
      <c r="A5" t="s">
        <v>4</v>
      </c>
      <c r="B5">
        <v>12</v>
      </c>
      <c r="C5">
        <v>0.48510488892240999</v>
      </c>
      <c r="F5" t="s">
        <v>18</v>
      </c>
      <c r="G5">
        <v>0</v>
      </c>
      <c r="P5" t="s">
        <v>16</v>
      </c>
      <c r="Q5">
        <v>2.3658821922551299E-2</v>
      </c>
      <c r="T5" t="s">
        <v>16</v>
      </c>
      <c r="U5">
        <v>5.7079998575139998E-2</v>
      </c>
      <c r="AA5" t="s">
        <v>36</v>
      </c>
      <c r="AB5" t="s">
        <v>13</v>
      </c>
    </row>
    <row r="6" spans="1:33" x14ac:dyDescent="0.3">
      <c r="A6" t="s">
        <v>5</v>
      </c>
      <c r="B6">
        <v>12</v>
      </c>
      <c r="C6">
        <v>0.48449184823422098</v>
      </c>
      <c r="F6" t="s">
        <v>19</v>
      </c>
      <c r="G6">
        <v>0.5</v>
      </c>
      <c r="P6" t="s">
        <v>18</v>
      </c>
      <c r="Q6">
        <v>0.4</v>
      </c>
      <c r="T6" t="s">
        <v>18</v>
      </c>
      <c r="U6">
        <v>0.4</v>
      </c>
      <c r="Z6" t="s">
        <v>43</v>
      </c>
      <c r="AA6" t="s">
        <v>44</v>
      </c>
    </row>
    <row r="7" spans="1:33" x14ac:dyDescent="0.3">
      <c r="A7" t="s">
        <v>6</v>
      </c>
      <c r="B7">
        <v>12</v>
      </c>
      <c r="C7">
        <v>0.48387880754603202</v>
      </c>
      <c r="F7" t="s">
        <v>20</v>
      </c>
      <c r="G7">
        <v>0.5</v>
      </c>
      <c r="P7" t="s">
        <v>19</v>
      </c>
      <c r="Q7">
        <v>0.3</v>
      </c>
      <c r="T7" t="s">
        <v>19</v>
      </c>
      <c r="U7">
        <v>0.3</v>
      </c>
      <c r="AF7" t="s">
        <v>66</v>
      </c>
      <c r="AG7">
        <v>192</v>
      </c>
    </row>
    <row r="8" spans="1:33" x14ac:dyDescent="0.3">
      <c r="P8" t="s">
        <v>20</v>
      </c>
      <c r="Q8">
        <v>0.3</v>
      </c>
      <c r="T8" t="s">
        <v>20</v>
      </c>
      <c r="U8">
        <v>0.3</v>
      </c>
      <c r="Z8" t="s">
        <v>46</v>
      </c>
      <c r="AG8">
        <v>5.5381324138779102E-2</v>
      </c>
    </row>
    <row r="9" spans="1:33" x14ac:dyDescent="0.3">
      <c r="A9" t="s">
        <v>3</v>
      </c>
      <c r="B9">
        <v>14</v>
      </c>
      <c r="C9">
        <v>0.48805874198067101</v>
      </c>
      <c r="E9" t="s">
        <v>48</v>
      </c>
      <c r="F9" t="s">
        <v>14</v>
      </c>
      <c r="G9">
        <v>215</v>
      </c>
      <c r="H9" t="s">
        <v>22</v>
      </c>
      <c r="I9">
        <v>0.1</v>
      </c>
      <c r="J9" t="s">
        <v>21</v>
      </c>
      <c r="AA9">
        <v>214</v>
      </c>
      <c r="AB9">
        <v>5.6816351008711803E-2</v>
      </c>
    </row>
    <row r="10" spans="1:33" x14ac:dyDescent="0.3">
      <c r="A10" t="s">
        <v>10</v>
      </c>
      <c r="B10">
        <v>14</v>
      </c>
      <c r="C10">
        <v>0.48751776502775601</v>
      </c>
      <c r="F10" t="s">
        <v>16</v>
      </c>
      <c r="G10">
        <v>5.8222886642860801E-2</v>
      </c>
      <c r="P10" s="1" t="s">
        <v>14</v>
      </c>
      <c r="Q10" s="1">
        <v>199</v>
      </c>
      <c r="R10" s="1" t="s">
        <v>34</v>
      </c>
      <c r="T10" s="1" t="s">
        <v>14</v>
      </c>
      <c r="U10" s="1">
        <v>214</v>
      </c>
      <c r="V10" s="1" t="s">
        <v>22</v>
      </c>
      <c r="W10" s="1">
        <v>0.1</v>
      </c>
      <c r="X10" s="1" t="s">
        <v>38</v>
      </c>
    </row>
    <row r="11" spans="1:33" x14ac:dyDescent="0.3">
      <c r="A11" t="s">
        <v>9</v>
      </c>
      <c r="B11">
        <v>14</v>
      </c>
      <c r="C11">
        <v>0.48697678807484102</v>
      </c>
      <c r="F11" t="s">
        <v>18</v>
      </c>
      <c r="G11">
        <v>0.4</v>
      </c>
      <c r="P11" s="1" t="s">
        <v>16</v>
      </c>
      <c r="Q11" s="1">
        <v>5.8342789016469603E-2</v>
      </c>
      <c r="R11" s="1"/>
      <c r="T11" s="1" t="s">
        <v>16</v>
      </c>
      <c r="U11" s="1">
        <v>5.8910516080255798E-2</v>
      </c>
      <c r="V11" s="1"/>
      <c r="W11" s="1"/>
      <c r="X11" s="1"/>
      <c r="Z11" t="s">
        <v>47</v>
      </c>
    </row>
    <row r="12" spans="1:33" x14ac:dyDescent="0.3">
      <c r="A12" t="s">
        <v>8</v>
      </c>
      <c r="B12">
        <v>14</v>
      </c>
      <c r="C12">
        <v>0.48643581112192602</v>
      </c>
      <c r="F12" t="s">
        <v>19</v>
      </c>
      <c r="G12">
        <v>0.3</v>
      </c>
      <c r="P12" s="1" t="s">
        <v>18</v>
      </c>
      <c r="Q12" s="1">
        <v>0.5</v>
      </c>
      <c r="R12" s="1"/>
      <c r="T12" s="1" t="s">
        <v>18</v>
      </c>
      <c r="U12" s="1">
        <v>0.5</v>
      </c>
      <c r="V12" s="1"/>
      <c r="W12" s="1"/>
      <c r="X12" s="1"/>
      <c r="Z12" t="s">
        <v>24</v>
      </c>
    </row>
    <row r="13" spans="1:33" x14ac:dyDescent="0.3">
      <c r="F13" t="s">
        <v>20</v>
      </c>
      <c r="G13">
        <v>0.3</v>
      </c>
      <c r="P13" s="1" t="s">
        <v>19</v>
      </c>
      <c r="Q13" s="1">
        <v>0.5</v>
      </c>
      <c r="R13" s="1"/>
      <c r="T13" s="1" t="s">
        <v>19</v>
      </c>
      <c r="U13" s="1">
        <v>0.5</v>
      </c>
      <c r="V13" s="1"/>
      <c r="W13" s="1"/>
      <c r="X13" s="1"/>
    </row>
    <row r="14" spans="1:33" x14ac:dyDescent="0.3">
      <c r="A14" t="s">
        <v>3</v>
      </c>
      <c r="B14">
        <v>13</v>
      </c>
      <c r="C14">
        <v>0.48753695411283698</v>
      </c>
      <c r="P14" s="1" t="s">
        <v>20</v>
      </c>
      <c r="Q14" s="1">
        <v>0</v>
      </c>
      <c r="R14" s="1"/>
      <c r="T14" s="1" t="s">
        <v>20</v>
      </c>
      <c r="U14" s="1">
        <v>0</v>
      </c>
      <c r="V14" s="1"/>
      <c r="W14" s="1"/>
      <c r="X14" s="1"/>
      <c r="Z14" t="s">
        <v>51</v>
      </c>
      <c r="AA14" t="s">
        <v>39</v>
      </c>
    </row>
    <row r="15" spans="1:33" x14ac:dyDescent="0.3">
      <c r="A15" t="s">
        <v>10</v>
      </c>
      <c r="B15">
        <v>13</v>
      </c>
      <c r="C15">
        <v>0.48698127930860202</v>
      </c>
      <c r="F15" s="1" t="s">
        <v>14</v>
      </c>
      <c r="G15" s="1">
        <v>199</v>
      </c>
      <c r="H15" s="1" t="s">
        <v>22</v>
      </c>
      <c r="I15" s="1">
        <v>0.1</v>
      </c>
      <c r="J15" s="1" t="s">
        <v>23</v>
      </c>
      <c r="P15" s="1"/>
      <c r="Q15" s="1"/>
      <c r="R15" s="1"/>
    </row>
    <row r="16" spans="1:33" x14ac:dyDescent="0.3">
      <c r="A16" t="s">
        <v>11</v>
      </c>
      <c r="B16">
        <v>13</v>
      </c>
      <c r="C16">
        <v>0.486425604504367</v>
      </c>
      <c r="F16" s="1" t="s">
        <v>16</v>
      </c>
      <c r="G16" s="1">
        <v>5.8342789016469603E-2</v>
      </c>
      <c r="H16" s="1"/>
      <c r="I16" s="1"/>
      <c r="J16" s="1"/>
      <c r="O16" t="s">
        <v>54</v>
      </c>
      <c r="P16" t="s">
        <v>24</v>
      </c>
      <c r="Q16" t="s">
        <v>26</v>
      </c>
      <c r="R16" t="s">
        <v>33</v>
      </c>
      <c r="T16" t="s">
        <v>24</v>
      </c>
      <c r="U16" t="s">
        <v>26</v>
      </c>
      <c r="V16" t="s">
        <v>22</v>
      </c>
      <c r="W16">
        <v>0.1</v>
      </c>
      <c r="X16" t="s">
        <v>39</v>
      </c>
      <c r="Z16" t="s">
        <v>57</v>
      </c>
      <c r="AA16" t="s">
        <v>58</v>
      </c>
    </row>
    <row r="17" spans="1:27" x14ac:dyDescent="0.3">
      <c r="A17" t="s">
        <v>12</v>
      </c>
      <c r="B17">
        <v>13</v>
      </c>
      <c r="C17">
        <v>0.48586992970013199</v>
      </c>
      <c r="F17" s="1" t="s">
        <v>18</v>
      </c>
      <c r="G17" s="1">
        <v>0.5</v>
      </c>
      <c r="H17" s="1"/>
      <c r="I17" s="1"/>
      <c r="J17" s="1"/>
      <c r="P17" t="s">
        <v>14</v>
      </c>
      <c r="Q17">
        <v>369</v>
      </c>
      <c r="T17" t="s">
        <v>14</v>
      </c>
      <c r="U17">
        <v>188</v>
      </c>
      <c r="Z17" t="s">
        <v>59</v>
      </c>
      <c r="AA17">
        <v>5.4608492178744902E-2</v>
      </c>
    </row>
    <row r="18" spans="1:27" x14ac:dyDescent="0.3">
      <c r="F18" s="1" t="s">
        <v>19</v>
      </c>
      <c r="G18" s="1">
        <v>0.5</v>
      </c>
      <c r="H18" s="1"/>
      <c r="I18" s="1"/>
      <c r="J18" s="1"/>
      <c r="P18" t="s">
        <v>16</v>
      </c>
      <c r="Q18">
        <v>2.69511617761258E-2</v>
      </c>
      <c r="T18" t="s">
        <v>16</v>
      </c>
      <c r="U18">
        <v>5.6551235619779303E-2</v>
      </c>
    </row>
    <row r="19" spans="1:27" x14ac:dyDescent="0.3">
      <c r="F19" s="1" t="s">
        <v>20</v>
      </c>
      <c r="G19" s="1">
        <v>0</v>
      </c>
      <c r="H19" s="1"/>
      <c r="I19" s="1"/>
      <c r="J19" s="1"/>
      <c r="Z19" t="s">
        <v>60</v>
      </c>
      <c r="AA19">
        <v>204</v>
      </c>
    </row>
    <row r="20" spans="1:27" x14ac:dyDescent="0.3">
      <c r="O20" t="s">
        <v>55</v>
      </c>
      <c r="P20" t="s">
        <v>14</v>
      </c>
      <c r="Q20">
        <v>395</v>
      </c>
      <c r="R20" t="s">
        <v>35</v>
      </c>
      <c r="T20" t="s">
        <v>14</v>
      </c>
      <c r="U20">
        <v>229</v>
      </c>
      <c r="V20" t="s">
        <v>22</v>
      </c>
      <c r="W20">
        <v>0.1</v>
      </c>
      <c r="X20" t="s">
        <v>40</v>
      </c>
      <c r="Z20" t="s">
        <v>61</v>
      </c>
      <c r="AA20">
        <v>5.8287853607971403E-2</v>
      </c>
    </row>
    <row r="21" spans="1:27" x14ac:dyDescent="0.3">
      <c r="E21" t="s">
        <v>49</v>
      </c>
      <c r="F21" t="s">
        <v>24</v>
      </c>
      <c r="G21" t="s">
        <v>26</v>
      </c>
      <c r="H21" t="s">
        <v>22</v>
      </c>
      <c r="I21">
        <v>0.1</v>
      </c>
      <c r="J21" t="s">
        <v>25</v>
      </c>
      <c r="P21" t="s">
        <v>16</v>
      </c>
      <c r="Q21">
        <v>2.71695128092686E-2</v>
      </c>
      <c r="T21" t="s">
        <v>16</v>
      </c>
      <c r="U21">
        <v>5.7749071149271497E-2</v>
      </c>
    </row>
    <row r="22" spans="1:27" x14ac:dyDescent="0.3">
      <c r="F22" t="s">
        <v>14</v>
      </c>
      <c r="G22">
        <v>201</v>
      </c>
      <c r="P22" t="s">
        <v>18</v>
      </c>
      <c r="Q22">
        <v>0.5</v>
      </c>
      <c r="T22" t="s">
        <v>18</v>
      </c>
      <c r="U22">
        <v>0.5</v>
      </c>
    </row>
    <row r="23" spans="1:27" x14ac:dyDescent="0.3">
      <c r="F23" t="s">
        <v>16</v>
      </c>
      <c r="G23">
        <v>5.9864445279424097E-2</v>
      </c>
      <c r="P23" t="s">
        <v>19</v>
      </c>
      <c r="Q23">
        <v>0</v>
      </c>
      <c r="T23" t="s">
        <v>19</v>
      </c>
      <c r="U23">
        <v>0</v>
      </c>
      <c r="Z23" t="s">
        <v>62</v>
      </c>
      <c r="AA23">
        <v>230</v>
      </c>
    </row>
    <row r="24" spans="1:27" x14ac:dyDescent="0.3">
      <c r="P24" t="s">
        <v>20</v>
      </c>
      <c r="Q24">
        <v>0.5</v>
      </c>
      <c r="T24" t="s">
        <v>20</v>
      </c>
      <c r="U24">
        <v>0.5</v>
      </c>
      <c r="Z24" t="s">
        <v>63</v>
      </c>
      <c r="AA24">
        <v>5.4161260366343597E-2</v>
      </c>
    </row>
    <row r="25" spans="1:27" x14ac:dyDescent="0.3">
      <c r="E25" t="s">
        <v>50</v>
      </c>
      <c r="F25" t="s">
        <v>14</v>
      </c>
      <c r="G25">
        <v>229</v>
      </c>
      <c r="H25" t="s">
        <v>22</v>
      </c>
      <c r="I25">
        <v>0.1</v>
      </c>
      <c r="J25" t="s">
        <v>27</v>
      </c>
    </row>
    <row r="26" spans="1:27" x14ac:dyDescent="0.3">
      <c r="F26" t="s">
        <v>16</v>
      </c>
      <c r="G26">
        <v>5.7749071149271497E-2</v>
      </c>
      <c r="O26" t="s">
        <v>56</v>
      </c>
      <c r="P26" t="s">
        <v>14</v>
      </c>
      <c r="Q26">
        <v>395</v>
      </c>
      <c r="R26" t="s">
        <v>32</v>
      </c>
      <c r="T26" t="s">
        <v>14</v>
      </c>
      <c r="U26">
        <v>195</v>
      </c>
      <c r="V26" t="s">
        <v>22</v>
      </c>
      <c r="W26">
        <v>0.1</v>
      </c>
      <c r="X26" t="s">
        <v>41</v>
      </c>
      <c r="Z26" t="s">
        <v>64</v>
      </c>
      <c r="AA26">
        <v>202</v>
      </c>
    </row>
    <row r="27" spans="1:27" x14ac:dyDescent="0.3">
      <c r="F27" t="s">
        <v>18</v>
      </c>
      <c r="G27">
        <v>0.5</v>
      </c>
      <c r="P27" t="s">
        <v>16</v>
      </c>
      <c r="Q27">
        <v>2.7151324813971901E-2</v>
      </c>
      <c r="T27" t="s">
        <v>16</v>
      </c>
      <c r="U27">
        <v>5.5434429187254997E-2</v>
      </c>
      <c r="Z27" t="s">
        <v>65</v>
      </c>
      <c r="AA27">
        <v>5.59539788343974E-2</v>
      </c>
    </row>
    <row r="28" spans="1:27" x14ac:dyDescent="0.3">
      <c r="F28" t="s">
        <v>19</v>
      </c>
      <c r="G28">
        <v>0</v>
      </c>
      <c r="P28" t="s">
        <v>18</v>
      </c>
      <c r="Q28">
        <v>1</v>
      </c>
      <c r="T28" t="s">
        <v>18</v>
      </c>
      <c r="U28">
        <v>1</v>
      </c>
    </row>
    <row r="29" spans="1:27" x14ac:dyDescent="0.3">
      <c r="F29" t="s">
        <v>20</v>
      </c>
      <c r="G29">
        <v>0.5</v>
      </c>
      <c r="P29" t="s">
        <v>19</v>
      </c>
      <c r="Q29">
        <v>0</v>
      </c>
      <c r="T29" t="s">
        <v>19</v>
      </c>
      <c r="U29">
        <v>0</v>
      </c>
    </row>
    <row r="30" spans="1:27" x14ac:dyDescent="0.3">
      <c r="P30" t="s">
        <v>20</v>
      </c>
      <c r="Q30">
        <v>0</v>
      </c>
      <c r="T30" t="s">
        <v>20</v>
      </c>
      <c r="U30">
        <v>0</v>
      </c>
    </row>
    <row r="31" spans="1:27" x14ac:dyDescent="0.3">
      <c r="E31" t="s">
        <v>52</v>
      </c>
      <c r="F31" t="s">
        <v>14</v>
      </c>
      <c r="G31">
        <v>185</v>
      </c>
      <c r="H31" t="s">
        <v>22</v>
      </c>
      <c r="I31">
        <v>0.1</v>
      </c>
      <c r="J31" t="s">
        <v>28</v>
      </c>
    </row>
    <row r="32" spans="1:27" x14ac:dyDescent="0.3">
      <c r="F32" t="s">
        <v>16</v>
      </c>
      <c r="G32">
        <v>5.6797384796780398E-2</v>
      </c>
    </row>
    <row r="33" spans="6:17" x14ac:dyDescent="0.3">
      <c r="F33" t="s">
        <v>18</v>
      </c>
      <c r="G33">
        <v>1</v>
      </c>
    </row>
    <row r="34" spans="6:17" x14ac:dyDescent="0.3">
      <c r="F34" t="s">
        <v>19</v>
      </c>
      <c r="G34">
        <v>0</v>
      </c>
    </row>
    <row r="35" spans="6:17" x14ac:dyDescent="0.3">
      <c r="F35" t="s">
        <v>20</v>
      </c>
      <c r="G35">
        <v>0</v>
      </c>
    </row>
    <row r="36" spans="6:17" x14ac:dyDescent="0.3">
      <c r="Q36">
        <v>2.7941848947961999E-2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D82B-08D2-471B-B082-52DE0C8BBAA6}">
  <dimension ref="A1:AP30"/>
  <sheetViews>
    <sheetView tabSelected="1" topLeftCell="AC4" workbookViewId="0">
      <selection activeCell="AK19" sqref="AK19"/>
    </sheetView>
  </sheetViews>
  <sheetFormatPr defaultRowHeight="14.4" x14ac:dyDescent="0.3"/>
  <cols>
    <col min="2" max="2" width="19.21875" customWidth="1"/>
    <col min="4" max="4" width="19.33203125" customWidth="1"/>
    <col min="5" max="5" width="17.33203125" customWidth="1"/>
    <col min="8" max="8" width="20.21875" customWidth="1"/>
    <col min="10" max="10" width="17.33203125" customWidth="1"/>
    <col min="11" max="11" width="12.109375" customWidth="1"/>
    <col min="14" max="14" width="22.5546875" customWidth="1"/>
    <col min="16" max="16" width="21.77734375" customWidth="1"/>
    <col min="17" max="17" width="10.77734375" customWidth="1"/>
    <col min="19" max="19" width="19.21875" customWidth="1"/>
    <col min="21" max="21" width="17.5546875" customWidth="1"/>
    <col min="22" max="22" width="12.6640625" customWidth="1"/>
    <col min="27" max="27" width="19.109375" customWidth="1"/>
    <col min="28" max="28" width="12.6640625" customWidth="1"/>
    <col min="31" max="31" width="20.21875" customWidth="1"/>
    <col min="33" max="33" width="17.88671875" customWidth="1"/>
    <col min="34" max="34" width="15" customWidth="1"/>
    <col min="37" max="37" width="21.77734375" customWidth="1"/>
    <col min="38" max="38" width="13.5546875" customWidth="1"/>
    <col min="39" max="39" width="13.6640625" customWidth="1"/>
    <col min="40" max="40" width="14.44140625" customWidth="1"/>
    <col min="41" max="41" width="26" customWidth="1"/>
  </cols>
  <sheetData>
    <row r="1" spans="1:42" x14ac:dyDescent="0.3">
      <c r="A1" t="s">
        <v>3</v>
      </c>
      <c r="B1" t="s">
        <v>78</v>
      </c>
    </row>
    <row r="2" spans="1:42" x14ac:dyDescent="0.3">
      <c r="A2" t="s">
        <v>75</v>
      </c>
      <c r="B2">
        <v>9</v>
      </c>
      <c r="G2" t="s">
        <v>75</v>
      </c>
      <c r="H2">
        <v>9</v>
      </c>
      <c r="M2" s="2" t="s">
        <v>75</v>
      </c>
      <c r="N2" s="2">
        <v>9</v>
      </c>
      <c r="O2" s="2"/>
      <c r="P2" s="2" t="s">
        <v>85</v>
      </c>
      <c r="R2" s="2" t="s">
        <v>75</v>
      </c>
      <c r="S2" s="2">
        <v>9</v>
      </c>
      <c r="T2" s="2"/>
      <c r="U2" s="2" t="s">
        <v>97</v>
      </c>
      <c r="V2" s="2"/>
      <c r="X2" s="2" t="s">
        <v>75</v>
      </c>
      <c r="Y2" s="2" t="s">
        <v>95</v>
      </c>
      <c r="Z2" s="2"/>
      <c r="AA2" s="2" t="s">
        <v>97</v>
      </c>
      <c r="AB2" s="2"/>
      <c r="AD2" t="s">
        <v>75</v>
      </c>
      <c r="AE2">
        <v>9</v>
      </c>
    </row>
    <row r="3" spans="1:42" x14ac:dyDescent="0.3">
      <c r="A3" t="s">
        <v>67</v>
      </c>
      <c r="B3">
        <v>750</v>
      </c>
      <c r="G3" t="s">
        <v>67</v>
      </c>
      <c r="H3">
        <v>750</v>
      </c>
      <c r="M3" s="2" t="s">
        <v>67</v>
      </c>
      <c r="N3" s="2">
        <v>750</v>
      </c>
      <c r="O3" s="2"/>
      <c r="P3" s="2"/>
      <c r="R3" s="2" t="s">
        <v>67</v>
      </c>
      <c r="S3" s="2">
        <v>750</v>
      </c>
      <c r="T3" s="2"/>
      <c r="U3" s="2"/>
      <c r="V3" s="2"/>
      <c r="X3" s="2" t="s">
        <v>67</v>
      </c>
      <c r="Y3" s="2">
        <v>750</v>
      </c>
      <c r="Z3" s="2"/>
      <c r="AA3" s="2"/>
      <c r="AB3" s="2"/>
      <c r="AD3" t="s">
        <v>67</v>
      </c>
      <c r="AE3">
        <v>750</v>
      </c>
    </row>
    <row r="4" spans="1:42" x14ac:dyDescent="0.3">
      <c r="A4" t="s">
        <v>68</v>
      </c>
      <c r="B4">
        <v>2</v>
      </c>
      <c r="G4" t="s">
        <v>68</v>
      </c>
      <c r="H4">
        <v>2</v>
      </c>
      <c r="M4" s="2" t="s">
        <v>68</v>
      </c>
      <c r="N4" s="2">
        <v>2</v>
      </c>
      <c r="O4" s="2"/>
      <c r="P4" s="2"/>
      <c r="R4" s="2" t="s">
        <v>68</v>
      </c>
      <c r="S4" s="2">
        <v>2</v>
      </c>
      <c r="T4" s="2"/>
      <c r="U4" s="2"/>
      <c r="V4" s="2"/>
      <c r="X4" s="2" t="s">
        <v>68</v>
      </c>
      <c r="Y4" s="2">
        <v>2</v>
      </c>
      <c r="Z4" s="2"/>
      <c r="AA4" s="2"/>
      <c r="AB4" s="2"/>
    </row>
    <row r="5" spans="1:42" x14ac:dyDescent="0.3">
      <c r="A5" t="s">
        <v>79</v>
      </c>
      <c r="B5">
        <v>20</v>
      </c>
      <c r="G5" t="s">
        <v>79</v>
      </c>
      <c r="H5">
        <v>20</v>
      </c>
      <c r="M5" s="2" t="s">
        <v>79</v>
      </c>
      <c r="N5" s="2">
        <v>20</v>
      </c>
      <c r="O5" s="2"/>
      <c r="P5" s="2"/>
      <c r="R5" s="2" t="s">
        <v>79</v>
      </c>
      <c r="S5" s="2" t="s">
        <v>95</v>
      </c>
      <c r="T5" s="2"/>
      <c r="U5" s="2"/>
      <c r="V5" s="2"/>
      <c r="X5" s="2" t="s">
        <v>79</v>
      </c>
      <c r="Y5" s="2">
        <v>45</v>
      </c>
      <c r="Z5" s="2"/>
      <c r="AA5" s="2"/>
      <c r="AB5" s="2"/>
      <c r="AD5" t="s">
        <v>68</v>
      </c>
      <c r="AE5" t="s">
        <v>118</v>
      </c>
    </row>
    <row r="6" spans="1:42" x14ac:dyDescent="0.3">
      <c r="A6" s="2" t="s">
        <v>69</v>
      </c>
      <c r="B6" s="2" t="s">
        <v>70</v>
      </c>
      <c r="C6" s="2" t="s">
        <v>14</v>
      </c>
      <c r="D6" s="2" t="s">
        <v>71</v>
      </c>
      <c r="E6" s="2" t="s">
        <v>86</v>
      </c>
      <c r="G6" t="s">
        <v>69</v>
      </c>
      <c r="H6" t="s">
        <v>89</v>
      </c>
      <c r="I6" t="s">
        <v>14</v>
      </c>
      <c r="J6" t="s">
        <v>71</v>
      </c>
      <c r="K6" t="s">
        <v>86</v>
      </c>
      <c r="M6" s="2" t="s">
        <v>69</v>
      </c>
      <c r="N6" s="2" t="s">
        <v>70</v>
      </c>
      <c r="O6" s="2" t="s">
        <v>14</v>
      </c>
      <c r="P6" s="2" t="s">
        <v>71</v>
      </c>
      <c r="R6" s="2" t="s">
        <v>69</v>
      </c>
      <c r="S6" s="2" t="s">
        <v>96</v>
      </c>
      <c r="T6" s="2" t="s">
        <v>14</v>
      </c>
      <c r="U6" s="2" t="s">
        <v>71</v>
      </c>
      <c r="V6" s="2" t="s">
        <v>86</v>
      </c>
      <c r="X6" s="2" t="s">
        <v>69</v>
      </c>
      <c r="Y6" s="2" t="s">
        <v>75</v>
      </c>
      <c r="Z6" s="2" t="s">
        <v>14</v>
      </c>
      <c r="AA6" s="2" t="s">
        <v>71</v>
      </c>
      <c r="AB6" s="2" t="s">
        <v>86</v>
      </c>
      <c r="AD6" t="s">
        <v>127</v>
      </c>
      <c r="AE6" t="s">
        <v>110</v>
      </c>
      <c r="AF6" t="s">
        <v>14</v>
      </c>
      <c r="AG6" t="s">
        <v>71</v>
      </c>
      <c r="AH6" t="s">
        <v>86</v>
      </c>
      <c r="AJ6" t="s">
        <v>68</v>
      </c>
      <c r="AK6" t="s">
        <v>118</v>
      </c>
      <c r="AL6" t="s">
        <v>14</v>
      </c>
      <c r="AM6" t="s">
        <v>126</v>
      </c>
      <c r="AN6" t="s">
        <v>86</v>
      </c>
      <c r="AP6" t="s">
        <v>128</v>
      </c>
    </row>
    <row r="7" spans="1:42" x14ac:dyDescent="0.3">
      <c r="A7" s="2" t="s">
        <v>21</v>
      </c>
      <c r="B7" s="2" t="s">
        <v>72</v>
      </c>
      <c r="C7" s="2">
        <v>322</v>
      </c>
      <c r="D7" s="2">
        <v>187.69217556951199</v>
      </c>
      <c r="E7" s="2">
        <v>0.77158894681779899</v>
      </c>
      <c r="G7" t="s">
        <v>31</v>
      </c>
      <c r="H7" t="s">
        <v>74</v>
      </c>
      <c r="I7">
        <v>345</v>
      </c>
      <c r="J7">
        <v>150.202065237352</v>
      </c>
      <c r="K7">
        <v>0.75529326864325297</v>
      </c>
      <c r="M7" s="2" t="s">
        <v>37</v>
      </c>
      <c r="N7" s="2" t="s">
        <v>81</v>
      </c>
      <c r="O7" s="2">
        <v>344</v>
      </c>
      <c r="P7" s="2">
        <v>186.41816981043499</v>
      </c>
      <c r="R7" s="2" t="s">
        <v>98</v>
      </c>
      <c r="S7" s="2">
        <v>5</v>
      </c>
      <c r="T7" s="2">
        <v>469</v>
      </c>
      <c r="U7" s="2">
        <v>33.344847854810403</v>
      </c>
      <c r="V7" s="2">
        <v>0.89683954935428101</v>
      </c>
      <c r="X7" s="2" t="s">
        <v>106</v>
      </c>
      <c r="Y7" s="2">
        <v>1</v>
      </c>
      <c r="Z7" s="2">
        <v>211</v>
      </c>
      <c r="AA7" s="2">
        <v>261.44486346619198</v>
      </c>
      <c r="AB7" s="2">
        <v>0.75764334648047205</v>
      </c>
      <c r="AD7">
        <v>250</v>
      </c>
      <c r="AE7" t="s">
        <v>129</v>
      </c>
      <c r="AF7">
        <v>85</v>
      </c>
      <c r="AG7">
        <v>3035.5635076798799</v>
      </c>
      <c r="AH7">
        <v>0.72387992164185699</v>
      </c>
      <c r="AJ7" t="s">
        <v>113</v>
      </c>
      <c r="AK7" t="s">
        <v>112</v>
      </c>
      <c r="AL7">
        <v>262</v>
      </c>
      <c r="AM7">
        <v>1757.54623899747</v>
      </c>
      <c r="AN7">
        <v>0.87784378845047095</v>
      </c>
    </row>
    <row r="8" spans="1:42" x14ac:dyDescent="0.3">
      <c r="A8" s="2" t="s">
        <v>23</v>
      </c>
      <c r="B8" s="2" t="s">
        <v>73</v>
      </c>
      <c r="C8" s="2">
        <v>345</v>
      </c>
      <c r="D8" s="2">
        <v>150.202065237352</v>
      </c>
      <c r="E8" s="2">
        <v>0.75529326864325297</v>
      </c>
      <c r="G8" t="s">
        <v>34</v>
      </c>
      <c r="H8" t="s">
        <v>90</v>
      </c>
      <c r="I8">
        <v>308</v>
      </c>
      <c r="J8">
        <v>202.79174289448699</v>
      </c>
      <c r="K8">
        <v>0.82299017276042097</v>
      </c>
      <c r="M8" s="2" t="s">
        <v>38</v>
      </c>
      <c r="N8" s="2" t="s">
        <v>82</v>
      </c>
      <c r="O8" s="2">
        <v>309</v>
      </c>
      <c r="P8" s="2">
        <v>190.41832405178999</v>
      </c>
      <c r="R8" s="2" t="s">
        <v>99</v>
      </c>
      <c r="S8" s="2">
        <v>20</v>
      </c>
      <c r="T8" s="2">
        <v>315</v>
      </c>
      <c r="U8" s="2">
        <v>185.69570273959599</v>
      </c>
      <c r="V8" s="2">
        <v>0.73990954267687703</v>
      </c>
      <c r="X8" s="2" t="s">
        <v>107</v>
      </c>
      <c r="Y8" s="2">
        <v>5</v>
      </c>
      <c r="Z8" s="2">
        <v>198</v>
      </c>
      <c r="AA8" s="2">
        <v>300.71401883350899</v>
      </c>
      <c r="AB8" s="2">
        <v>0.82432145119269096</v>
      </c>
      <c r="AD8">
        <v>500</v>
      </c>
      <c r="AE8" t="s">
        <v>129</v>
      </c>
      <c r="AF8">
        <v>132</v>
      </c>
      <c r="AG8">
        <v>3726.3217684720398</v>
      </c>
      <c r="AH8">
        <v>0.88901014529911904</v>
      </c>
      <c r="AJ8" s="2" t="s">
        <v>114</v>
      </c>
      <c r="AK8" s="2" t="s">
        <v>115</v>
      </c>
      <c r="AL8" s="2">
        <v>132</v>
      </c>
      <c r="AM8" s="2">
        <v>3726.3217684720398</v>
      </c>
      <c r="AN8" s="2">
        <v>0.88901014529911904</v>
      </c>
      <c r="AP8" t="s">
        <v>127</v>
      </c>
    </row>
    <row r="9" spans="1:42" x14ac:dyDescent="0.3">
      <c r="A9" s="2" t="s">
        <v>25</v>
      </c>
      <c r="B9" s="2" t="s">
        <v>76</v>
      </c>
      <c r="C9" s="2">
        <v>356</v>
      </c>
      <c r="D9" s="2">
        <v>145.98330425858501</v>
      </c>
      <c r="E9" s="2">
        <v>0.76288689333261495</v>
      </c>
      <c r="G9" t="s">
        <v>33</v>
      </c>
      <c r="H9" t="s">
        <v>92</v>
      </c>
      <c r="I9">
        <v>332</v>
      </c>
      <c r="J9">
        <v>161.960340642022</v>
      </c>
      <c r="K9">
        <v>0.77652910517471296</v>
      </c>
      <c r="M9" s="2" t="s">
        <v>39</v>
      </c>
      <c r="N9" s="2" t="s">
        <v>83</v>
      </c>
      <c r="O9" s="2">
        <v>337</v>
      </c>
      <c r="P9" s="2">
        <v>160.814763784387</v>
      </c>
      <c r="R9" s="2" t="s">
        <v>100</v>
      </c>
      <c r="S9" s="2">
        <v>45</v>
      </c>
      <c r="T9" s="2">
        <v>192</v>
      </c>
      <c r="U9" s="2">
        <v>338.54035309750299</v>
      </c>
      <c r="V9" s="2">
        <v>0.76303377607580802</v>
      </c>
      <c r="X9" s="2" t="s">
        <v>108</v>
      </c>
      <c r="Y9" s="2">
        <v>9</v>
      </c>
      <c r="Z9" s="2">
        <v>190</v>
      </c>
      <c r="AA9" s="2">
        <v>320.558618641571</v>
      </c>
      <c r="AB9" s="2">
        <v>0.71265309977172497</v>
      </c>
      <c r="AD9">
        <v>750</v>
      </c>
      <c r="AE9" t="s">
        <v>129</v>
      </c>
      <c r="AF9">
        <v>153</v>
      </c>
      <c r="AG9">
        <v>7692.81248380138</v>
      </c>
      <c r="AH9">
        <v>0.75459621300116397</v>
      </c>
      <c r="AJ9" t="s">
        <v>117</v>
      </c>
      <c r="AK9" t="s">
        <v>116</v>
      </c>
      <c r="AL9">
        <v>219</v>
      </c>
      <c r="AM9">
        <v>3182.2236998332901</v>
      </c>
      <c r="AN9">
        <v>0.89146422491539001</v>
      </c>
      <c r="AP9">
        <v>250</v>
      </c>
    </row>
    <row r="10" spans="1:42" x14ac:dyDescent="0.3">
      <c r="A10" s="2" t="s">
        <v>27</v>
      </c>
      <c r="B10" s="2" t="s">
        <v>77</v>
      </c>
      <c r="C10" s="2">
        <v>352</v>
      </c>
      <c r="D10" s="2">
        <v>144.17370717679401</v>
      </c>
      <c r="E10" s="2">
        <v>0.78233236657548599</v>
      </c>
      <c r="G10" t="s">
        <v>35</v>
      </c>
      <c r="H10" t="s">
        <v>93</v>
      </c>
      <c r="I10">
        <v>321</v>
      </c>
      <c r="J10">
        <v>171.65629323792999</v>
      </c>
      <c r="K10">
        <v>0.72803215879785999</v>
      </c>
      <c r="M10" s="2" t="s">
        <v>40</v>
      </c>
      <c r="N10" s="2" t="s">
        <v>84</v>
      </c>
      <c r="O10" s="2">
        <v>349</v>
      </c>
      <c r="P10" s="2">
        <v>157.04302538772799</v>
      </c>
      <c r="R10" s="2" t="s">
        <v>101</v>
      </c>
      <c r="S10" s="2">
        <v>80</v>
      </c>
      <c r="T10" s="2">
        <v>114</v>
      </c>
      <c r="U10" s="2">
        <v>437.936686853369</v>
      </c>
      <c r="V10" s="2">
        <v>0.80998069928345995</v>
      </c>
      <c r="X10" s="2" t="s">
        <v>109</v>
      </c>
      <c r="Y10" s="2">
        <v>17</v>
      </c>
      <c r="Z10" s="2">
        <v>189</v>
      </c>
      <c r="AA10" s="2">
        <v>316.36133363175799</v>
      </c>
      <c r="AB10" s="2">
        <v>0.70829399367338197</v>
      </c>
      <c r="AD10">
        <v>1000</v>
      </c>
      <c r="AE10" t="s">
        <v>129</v>
      </c>
      <c r="AF10">
        <v>272</v>
      </c>
      <c r="AG10">
        <v>9019.9356235462292</v>
      </c>
      <c r="AH10">
        <v>0.75833546302056498</v>
      </c>
      <c r="AJ10" t="s">
        <v>59</v>
      </c>
      <c r="AK10" t="s">
        <v>131</v>
      </c>
      <c r="AL10">
        <v>20</v>
      </c>
      <c r="AM10">
        <v>5168.0775507152503</v>
      </c>
      <c r="AN10">
        <v>0.86857021790085298</v>
      </c>
      <c r="AO10" t="s">
        <v>130</v>
      </c>
      <c r="AP10">
        <v>500</v>
      </c>
    </row>
    <row r="11" spans="1:42" x14ac:dyDescent="0.3">
      <c r="A11" s="2" t="s">
        <v>28</v>
      </c>
      <c r="B11" s="2" t="s">
        <v>88</v>
      </c>
      <c r="C11" s="2">
        <v>303</v>
      </c>
      <c r="D11" s="2">
        <v>213.43256864975501</v>
      </c>
      <c r="E11" s="2">
        <v>0.81002799580530505</v>
      </c>
      <c r="G11" t="s">
        <v>32</v>
      </c>
      <c r="H11" t="s">
        <v>94</v>
      </c>
      <c r="I11">
        <v>323</v>
      </c>
      <c r="J11">
        <v>159.94122802470599</v>
      </c>
      <c r="K11">
        <v>0.80364447975964304</v>
      </c>
      <c r="R11" s="2" t="s">
        <v>102</v>
      </c>
      <c r="S11" s="2" t="s">
        <v>103</v>
      </c>
      <c r="T11" s="2">
        <v>336</v>
      </c>
      <c r="U11" s="2">
        <v>195.408281934656</v>
      </c>
      <c r="V11" s="2">
        <v>0.78682344746106203</v>
      </c>
      <c r="AJ11" s="2" t="s">
        <v>120</v>
      </c>
      <c r="AK11" s="2" t="s">
        <v>119</v>
      </c>
      <c r="AL11" s="2">
        <v>42</v>
      </c>
      <c r="AM11" s="2">
        <v>6174.6953255416001</v>
      </c>
      <c r="AN11" s="2">
        <v>0.78614633837188597</v>
      </c>
      <c r="AO11">
        <v>0.661232576512367</v>
      </c>
      <c r="AP11">
        <v>750</v>
      </c>
    </row>
    <row r="12" spans="1:42" x14ac:dyDescent="0.3">
      <c r="G12" t="s">
        <v>80</v>
      </c>
      <c r="H12" t="s">
        <v>91</v>
      </c>
      <c r="I12">
        <v>298</v>
      </c>
      <c r="J12">
        <v>196.12238365816199</v>
      </c>
      <c r="K12">
        <v>0.75926783514005403</v>
      </c>
      <c r="R12" s="2" t="s">
        <v>104</v>
      </c>
      <c r="S12" s="2">
        <v>125</v>
      </c>
      <c r="T12" s="2">
        <v>119</v>
      </c>
      <c r="U12" s="2">
        <v>560.635081086063</v>
      </c>
      <c r="V12" s="2">
        <v>0.74899958811887701</v>
      </c>
      <c r="AD12">
        <v>250</v>
      </c>
      <c r="AE12" t="s">
        <v>119</v>
      </c>
      <c r="AF12">
        <v>42</v>
      </c>
      <c r="AG12">
        <v>2783.52752574748</v>
      </c>
      <c r="AH12">
        <v>0.76666047644352897</v>
      </c>
      <c r="AJ12" t="s">
        <v>121</v>
      </c>
      <c r="AK12" t="s">
        <v>47</v>
      </c>
      <c r="AL12">
        <v>273</v>
      </c>
      <c r="AM12">
        <v>2444.9611348478102</v>
      </c>
      <c r="AN12">
        <v>0.67769168916844202</v>
      </c>
      <c r="AP12">
        <v>1000</v>
      </c>
    </row>
    <row r="13" spans="1:42" x14ac:dyDescent="0.3">
      <c r="P13">
        <f>(P8-P7)/P8</f>
        <v>2.1007191725240914E-2</v>
      </c>
      <c r="R13" s="2" t="s">
        <v>105</v>
      </c>
      <c r="S13" s="2">
        <v>180</v>
      </c>
      <c r="T13" s="2">
        <v>136</v>
      </c>
      <c r="U13" s="2">
        <v>571.73757625719497</v>
      </c>
      <c r="V13" s="2">
        <v>0.80542220980925505</v>
      </c>
      <c r="AD13">
        <v>500</v>
      </c>
      <c r="AE13" t="s">
        <v>119</v>
      </c>
      <c r="AF13">
        <v>42</v>
      </c>
      <c r="AG13">
        <v>6174.6953255416001</v>
      </c>
      <c r="AH13">
        <v>0.78614633837188597</v>
      </c>
      <c r="AJ13" s="2" t="s">
        <v>123</v>
      </c>
      <c r="AK13" s="2" t="s">
        <v>122</v>
      </c>
      <c r="AL13" s="2">
        <v>143</v>
      </c>
      <c r="AM13" s="2">
        <v>4171.5642565581302</v>
      </c>
      <c r="AN13" s="2">
        <v>0.796901964434236</v>
      </c>
    </row>
    <row r="14" spans="1:42" x14ac:dyDescent="0.3">
      <c r="AD14">
        <v>750</v>
      </c>
      <c r="AE14" t="s">
        <v>119</v>
      </c>
      <c r="AF14">
        <v>44</v>
      </c>
      <c r="AG14">
        <v>9492.98820931929</v>
      </c>
      <c r="AH14">
        <v>0.79825339410923701</v>
      </c>
      <c r="AJ14" s="2" t="s">
        <v>124</v>
      </c>
      <c r="AK14" s="2" t="s">
        <v>57</v>
      </c>
      <c r="AL14" s="2">
        <v>216</v>
      </c>
      <c r="AM14" s="2">
        <v>3687.16678728956</v>
      </c>
      <c r="AN14" s="2">
        <v>1.4033637034203299</v>
      </c>
    </row>
    <row r="15" spans="1:42" x14ac:dyDescent="0.3">
      <c r="AD15">
        <v>1000</v>
      </c>
      <c r="AE15" t="s">
        <v>119</v>
      </c>
      <c r="AF15">
        <v>45</v>
      </c>
      <c r="AG15">
        <v>13026.0944081284</v>
      </c>
      <c r="AH15">
        <v>0.71490832664609505</v>
      </c>
      <c r="AJ15" s="2" t="s">
        <v>125</v>
      </c>
      <c r="AK15" s="2" t="s">
        <v>132</v>
      </c>
      <c r="AL15" s="2">
        <v>311</v>
      </c>
      <c r="AM15" s="2">
        <v>1686.6901306019499</v>
      </c>
      <c r="AN15" s="2">
        <v>0.74716390126134302</v>
      </c>
    </row>
    <row r="16" spans="1:42" x14ac:dyDescent="0.3">
      <c r="B16" t="s">
        <v>87</v>
      </c>
    </row>
    <row r="17" spans="1:37" x14ac:dyDescent="0.3">
      <c r="A17" t="s">
        <v>23</v>
      </c>
      <c r="B17" t="s">
        <v>74</v>
      </c>
      <c r="AD17">
        <v>250</v>
      </c>
      <c r="AE17" t="s">
        <v>122</v>
      </c>
      <c r="AF17">
        <v>62</v>
      </c>
      <c r="AG17">
        <v>2246.1437676589499</v>
      </c>
      <c r="AH17">
        <v>0.74680299465939404</v>
      </c>
    </row>
    <row r="18" spans="1:37" x14ac:dyDescent="0.3">
      <c r="AD18">
        <v>500</v>
      </c>
      <c r="AE18" t="s">
        <v>122</v>
      </c>
      <c r="AF18" s="2">
        <v>143</v>
      </c>
      <c r="AG18" s="2">
        <v>4171.5642565581302</v>
      </c>
      <c r="AH18" s="2">
        <v>0.796901964434236</v>
      </c>
      <c r="AK18">
        <f>(AH30-AH15)*100/AH30</f>
        <v>11.048550632520422</v>
      </c>
    </row>
    <row r="19" spans="1:37" x14ac:dyDescent="0.3">
      <c r="AD19">
        <v>750</v>
      </c>
      <c r="AE19" t="s">
        <v>122</v>
      </c>
      <c r="AF19">
        <v>178</v>
      </c>
      <c r="AG19">
        <v>6503.4438890289903</v>
      </c>
      <c r="AH19">
        <v>0.85791550185535403</v>
      </c>
    </row>
    <row r="20" spans="1:37" x14ac:dyDescent="0.3">
      <c r="AD20">
        <v>1000</v>
      </c>
      <c r="AE20" t="s">
        <v>122</v>
      </c>
      <c r="AF20">
        <v>231</v>
      </c>
      <c r="AG20">
        <v>8697.3609248647608</v>
      </c>
      <c r="AH20">
        <v>0.76766978907422001</v>
      </c>
    </row>
    <row r="22" spans="1:37" x14ac:dyDescent="0.3">
      <c r="AD22">
        <v>250</v>
      </c>
      <c r="AE22" t="s">
        <v>57</v>
      </c>
      <c r="AF22">
        <v>65</v>
      </c>
      <c r="AG22">
        <v>2311.68621553602</v>
      </c>
      <c r="AH22">
        <v>0.96609227680710297</v>
      </c>
    </row>
    <row r="23" spans="1:37" x14ac:dyDescent="0.3">
      <c r="AD23">
        <v>500</v>
      </c>
      <c r="AE23" t="s">
        <v>57</v>
      </c>
      <c r="AF23" s="2">
        <v>216</v>
      </c>
      <c r="AG23" s="2">
        <v>3687.16678728956</v>
      </c>
      <c r="AH23" s="2">
        <v>1.4033637034203299</v>
      </c>
    </row>
    <row r="24" spans="1:37" x14ac:dyDescent="0.3">
      <c r="AD24">
        <v>750</v>
      </c>
      <c r="AE24" t="s">
        <v>57</v>
      </c>
      <c r="AF24">
        <v>337</v>
      </c>
      <c r="AG24">
        <v>5246.7020379160404</v>
      </c>
      <c r="AH24">
        <v>1.15339739568156</v>
      </c>
    </row>
    <row r="25" spans="1:37" x14ac:dyDescent="0.3">
      <c r="AD25">
        <v>1000</v>
      </c>
      <c r="AE25" t="s">
        <v>57</v>
      </c>
      <c r="AF25">
        <v>374</v>
      </c>
      <c r="AG25">
        <v>8273.8253384634299</v>
      </c>
      <c r="AH25">
        <v>1.3321860719229801</v>
      </c>
    </row>
    <row r="27" spans="1:37" x14ac:dyDescent="0.3">
      <c r="AD27">
        <v>250</v>
      </c>
      <c r="AE27" t="s">
        <v>111</v>
      </c>
      <c r="AF27">
        <v>146</v>
      </c>
      <c r="AG27">
        <v>832.65859478099298</v>
      </c>
      <c r="AH27">
        <v>0.77029324248768205</v>
      </c>
    </row>
    <row r="28" spans="1:37" x14ac:dyDescent="0.3">
      <c r="AD28">
        <v>500</v>
      </c>
      <c r="AE28" t="s">
        <v>111</v>
      </c>
      <c r="AF28" s="2">
        <v>311</v>
      </c>
      <c r="AG28" s="2">
        <v>1686.6901306019499</v>
      </c>
      <c r="AH28" s="2">
        <v>0.74716390126134302</v>
      </c>
    </row>
    <row r="29" spans="1:37" x14ac:dyDescent="0.3">
      <c r="AD29">
        <v>750</v>
      </c>
      <c r="AE29" t="s">
        <v>111</v>
      </c>
      <c r="AF29">
        <v>322</v>
      </c>
      <c r="AG29">
        <v>3300.2934709523802</v>
      </c>
      <c r="AH29">
        <v>0.74261027323645701</v>
      </c>
    </row>
    <row r="30" spans="1:37" x14ac:dyDescent="0.3">
      <c r="AD30">
        <v>1000</v>
      </c>
      <c r="AE30" t="s">
        <v>111</v>
      </c>
      <c r="AF30">
        <v>452</v>
      </c>
      <c r="AG30">
        <v>5916.70393543312</v>
      </c>
      <c r="AH30">
        <v>0.80370621471566905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Soustab Haldar</dc:creator>
  <cp:lastModifiedBy>Soustab Haldar</cp:lastModifiedBy>
  <dcterms:created xsi:type="dcterms:W3CDTF">2024-03-15T11:58:28Z</dcterms:created>
  <dcterms:modified xsi:type="dcterms:W3CDTF">2024-04-10T14:28:53Z</dcterms:modified>
</cp:coreProperties>
</file>