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3F737A5F-A5FB-4690-914F-D40AAC8B943A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アウトライン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N20" i="1"/>
  <c r="J20" i="1"/>
  <c r="F20" i="1"/>
  <c r="Q19" i="1"/>
  <c r="Q21" i="1" s="1"/>
  <c r="P19" i="1"/>
  <c r="P21" i="1" s="1"/>
  <c r="O19" i="1"/>
  <c r="M19" i="1"/>
  <c r="M21" i="1" s="1"/>
  <c r="L19" i="1"/>
  <c r="L21" i="1" s="1"/>
  <c r="K19" i="1"/>
  <c r="I19" i="1"/>
  <c r="I21" i="1" s="1"/>
  <c r="H19" i="1"/>
  <c r="H21" i="1" s="1"/>
  <c r="G19" i="1"/>
  <c r="E19" i="1"/>
  <c r="E21" i="1" s="1"/>
  <c r="D19" i="1"/>
  <c r="D21" i="1" s="1"/>
  <c r="C19" i="1"/>
  <c r="F19" i="1" s="1"/>
  <c r="R18" i="1"/>
  <c r="N18" i="1"/>
  <c r="J18" i="1"/>
  <c r="F18" i="1"/>
  <c r="S18" i="1" s="1"/>
  <c r="R17" i="1"/>
  <c r="N17" i="1"/>
  <c r="J17" i="1"/>
  <c r="F17" i="1"/>
  <c r="S17" i="1" s="1"/>
  <c r="R15" i="1"/>
  <c r="N15" i="1"/>
  <c r="J15" i="1"/>
  <c r="F15" i="1"/>
  <c r="S15" i="1" s="1"/>
  <c r="Q14" i="1"/>
  <c r="Q16" i="1" s="1"/>
  <c r="P14" i="1"/>
  <c r="P16" i="1" s="1"/>
  <c r="O14" i="1"/>
  <c r="O16" i="1" s="1"/>
  <c r="M14" i="1"/>
  <c r="M16" i="1" s="1"/>
  <c r="L14" i="1"/>
  <c r="L16" i="1" s="1"/>
  <c r="K14" i="1"/>
  <c r="K16" i="1" s="1"/>
  <c r="I14" i="1"/>
  <c r="I16" i="1" s="1"/>
  <c r="H14" i="1"/>
  <c r="H16" i="1" s="1"/>
  <c r="G14" i="1"/>
  <c r="G16" i="1" s="1"/>
  <c r="E14" i="1"/>
  <c r="E16" i="1" s="1"/>
  <c r="D14" i="1"/>
  <c r="D16" i="1" s="1"/>
  <c r="C14" i="1"/>
  <c r="C16" i="1" s="1"/>
  <c r="R13" i="1"/>
  <c r="N13" i="1"/>
  <c r="J13" i="1"/>
  <c r="F13" i="1"/>
  <c r="S13" i="1" s="1"/>
  <c r="R12" i="1"/>
  <c r="N12" i="1"/>
  <c r="J12" i="1"/>
  <c r="F12" i="1"/>
  <c r="S12" i="1" s="1"/>
  <c r="R10" i="1"/>
  <c r="N10" i="1"/>
  <c r="J10" i="1"/>
  <c r="F10" i="1"/>
  <c r="S10" i="1" s="1"/>
  <c r="Q9" i="1"/>
  <c r="Q11" i="1" s="1"/>
  <c r="P9" i="1"/>
  <c r="P11" i="1" s="1"/>
  <c r="O9" i="1"/>
  <c r="M9" i="1"/>
  <c r="M11" i="1" s="1"/>
  <c r="L9" i="1"/>
  <c r="L11" i="1" s="1"/>
  <c r="K9" i="1"/>
  <c r="I9" i="1"/>
  <c r="I11" i="1" s="1"/>
  <c r="H9" i="1"/>
  <c r="H11" i="1" s="1"/>
  <c r="G9" i="1"/>
  <c r="E9" i="1"/>
  <c r="E11" i="1" s="1"/>
  <c r="D9" i="1"/>
  <c r="D11" i="1" s="1"/>
  <c r="C9" i="1"/>
  <c r="R8" i="1"/>
  <c r="N8" i="1"/>
  <c r="J8" i="1"/>
  <c r="F8" i="1"/>
  <c r="R7" i="1"/>
  <c r="N7" i="1"/>
  <c r="J7" i="1"/>
  <c r="F7" i="1"/>
  <c r="S7" i="1" s="1"/>
  <c r="R5" i="1"/>
  <c r="N5" i="1"/>
  <c r="J5" i="1"/>
  <c r="F5" i="1"/>
  <c r="S5" i="1" s="1"/>
  <c r="Q4" i="1"/>
  <c r="Q6" i="1" s="1"/>
  <c r="P4" i="1"/>
  <c r="P6" i="1" s="1"/>
  <c r="O4" i="1"/>
  <c r="O6" i="1" s="1"/>
  <c r="M4" i="1"/>
  <c r="M6" i="1" s="1"/>
  <c r="L4" i="1"/>
  <c r="L6" i="1" s="1"/>
  <c r="K4" i="1"/>
  <c r="K6" i="1" s="1"/>
  <c r="I4" i="1"/>
  <c r="I6" i="1" s="1"/>
  <c r="H4" i="1"/>
  <c r="H6" i="1" s="1"/>
  <c r="G4" i="1"/>
  <c r="G6" i="1" s="1"/>
  <c r="E4" i="1"/>
  <c r="E6" i="1" s="1"/>
  <c r="D4" i="1"/>
  <c r="D6" i="1" s="1"/>
  <c r="C4" i="1"/>
  <c r="C6" i="1" s="1"/>
  <c r="R3" i="1"/>
  <c r="N3" i="1"/>
  <c r="J3" i="1"/>
  <c r="F3" i="1"/>
  <c r="S3" i="1" s="1"/>
  <c r="R2" i="1"/>
  <c r="N2" i="1"/>
  <c r="J2" i="1"/>
  <c r="F2" i="1"/>
  <c r="S2" i="1" s="1"/>
  <c r="S20" i="1" l="1"/>
  <c r="N19" i="1"/>
  <c r="N21" i="1" s="1"/>
  <c r="J19" i="1"/>
  <c r="J21" i="1" s="1"/>
  <c r="R19" i="1"/>
  <c r="R21" i="1" s="1"/>
  <c r="F4" i="1"/>
  <c r="J4" i="1"/>
  <c r="J6" i="1" s="1"/>
  <c r="N4" i="1"/>
  <c r="N6" i="1" s="1"/>
  <c r="R4" i="1"/>
  <c r="R6" i="1" s="1"/>
  <c r="J9" i="1"/>
  <c r="J11" i="1" s="1"/>
  <c r="G11" i="1"/>
  <c r="R9" i="1"/>
  <c r="R11" i="1" s="1"/>
  <c r="O11" i="1"/>
  <c r="S8" i="1"/>
  <c r="F9" i="1"/>
  <c r="C11" i="1"/>
  <c r="N9" i="1"/>
  <c r="N11" i="1" s="1"/>
  <c r="K11" i="1"/>
  <c r="F21" i="1"/>
  <c r="F14" i="1"/>
  <c r="J14" i="1"/>
  <c r="J16" i="1" s="1"/>
  <c r="N14" i="1"/>
  <c r="N16" i="1" s="1"/>
  <c r="R14" i="1"/>
  <c r="R16" i="1" s="1"/>
  <c r="C21" i="1"/>
  <c r="G21" i="1"/>
  <c r="K21" i="1"/>
  <c r="O21" i="1"/>
  <c r="S19" i="1" l="1"/>
  <c r="S21" i="1"/>
  <c r="S4" i="1"/>
  <c r="F6" i="1"/>
  <c r="S6" i="1" s="1"/>
  <c r="S14" i="1"/>
  <c r="F16" i="1"/>
  <c r="S16" i="1" s="1"/>
  <c r="F11" i="1"/>
  <c r="S11" i="1" s="1"/>
  <c r="S9" i="1"/>
</calcChain>
</file>

<file path=xl/sharedStrings.xml><?xml version="1.0" encoding="utf-8"?>
<sst xmlns="http://schemas.openxmlformats.org/spreadsheetml/2006/main" count="42" uniqueCount="30">
  <si>
    <t>費目／月</t>
    <rPh sb="0" eb="2">
      <t>ヒモク</t>
    </rPh>
    <rPh sb="3" eb="4">
      <t>ツキ</t>
    </rPh>
    <phoneticPr fontId="2"/>
  </si>
  <si>
    <t>4月</t>
    <rPh sb="1" eb="2">
      <t>ガツ</t>
    </rPh>
    <phoneticPr fontId="2"/>
  </si>
  <si>
    <t>5月</t>
  </si>
  <si>
    <t>6月</t>
  </si>
  <si>
    <t>第１四半期</t>
    <rPh sb="0" eb="1">
      <t>ダイ</t>
    </rPh>
    <rPh sb="2" eb="5">
      <t>シハンキ</t>
    </rPh>
    <phoneticPr fontId="2"/>
  </si>
  <si>
    <t>7月</t>
  </si>
  <si>
    <t>8月</t>
  </si>
  <si>
    <t>9月</t>
  </si>
  <si>
    <t>第２四半期</t>
    <rPh sb="0" eb="1">
      <t>ダイ</t>
    </rPh>
    <rPh sb="2" eb="5">
      <t>シハンキ</t>
    </rPh>
    <phoneticPr fontId="2"/>
  </si>
  <si>
    <t>10月</t>
  </si>
  <si>
    <t>11月</t>
  </si>
  <si>
    <t>12月</t>
  </si>
  <si>
    <t>第３四半期</t>
    <rPh sb="0" eb="1">
      <t>ダイ</t>
    </rPh>
    <rPh sb="2" eb="5">
      <t>シハンキ</t>
    </rPh>
    <phoneticPr fontId="2"/>
  </si>
  <si>
    <t>1月</t>
  </si>
  <si>
    <t>2月</t>
  </si>
  <si>
    <t>3月</t>
  </si>
  <si>
    <t>第４四半期</t>
    <rPh sb="0" eb="1">
      <t>ダイ</t>
    </rPh>
    <rPh sb="2" eb="5">
      <t>シハンキ</t>
    </rPh>
    <phoneticPr fontId="2"/>
  </si>
  <si>
    <t>東京本社</t>
    <rPh sb="0" eb="2">
      <t>トウキョウ</t>
    </rPh>
    <rPh sb="2" eb="4">
      <t>ホンシャ</t>
    </rPh>
    <phoneticPr fontId="2"/>
  </si>
  <si>
    <t>総売上</t>
    <rPh sb="0" eb="1">
      <t>ソウ</t>
    </rPh>
    <rPh sb="1" eb="3">
      <t>ウリアゲ</t>
    </rPh>
    <phoneticPr fontId="2"/>
  </si>
  <si>
    <t>売上原価</t>
    <rPh sb="0" eb="2">
      <t>ウリアゲ</t>
    </rPh>
    <rPh sb="2" eb="4">
      <t>ゲンカ</t>
    </rPh>
    <phoneticPr fontId="2"/>
  </si>
  <si>
    <t>売上利益</t>
    <rPh sb="0" eb="2">
      <t>ウリアゲ</t>
    </rPh>
    <rPh sb="2" eb="4">
      <t>リエキ</t>
    </rPh>
    <phoneticPr fontId="2"/>
  </si>
  <si>
    <t>一般管理費</t>
    <rPh sb="0" eb="2">
      <t>イッパン</t>
    </rPh>
    <rPh sb="2" eb="5">
      <t>カンリヒ</t>
    </rPh>
    <phoneticPr fontId="2"/>
  </si>
  <si>
    <t>東京本社　営業利益</t>
    <rPh sb="0" eb="2">
      <t>トウキョウ</t>
    </rPh>
    <rPh sb="2" eb="4">
      <t>ホンシャ</t>
    </rPh>
    <rPh sb="5" eb="7">
      <t>エイギョウ</t>
    </rPh>
    <rPh sb="7" eb="9">
      <t>リエキ</t>
    </rPh>
    <phoneticPr fontId="2"/>
  </si>
  <si>
    <t>大阪支社</t>
    <rPh sb="0" eb="2">
      <t>オオサカ</t>
    </rPh>
    <rPh sb="2" eb="4">
      <t>シシャ</t>
    </rPh>
    <phoneticPr fontId="2"/>
  </si>
  <si>
    <t>大阪支社　営業利益</t>
    <rPh sb="0" eb="2">
      <t>オオサカ</t>
    </rPh>
    <rPh sb="2" eb="4">
      <t>シシャ</t>
    </rPh>
    <rPh sb="5" eb="7">
      <t>エイギョウ</t>
    </rPh>
    <rPh sb="7" eb="9">
      <t>リエキ</t>
    </rPh>
    <phoneticPr fontId="2"/>
  </si>
  <si>
    <t>名古屋支社</t>
    <rPh sb="0" eb="3">
      <t>ナゴヤ</t>
    </rPh>
    <rPh sb="3" eb="5">
      <t>シシャ</t>
    </rPh>
    <phoneticPr fontId="2"/>
  </si>
  <si>
    <t>名古屋支社　営業利益</t>
    <rPh sb="0" eb="3">
      <t>ナゴヤ</t>
    </rPh>
    <rPh sb="3" eb="5">
      <t>シシャ</t>
    </rPh>
    <rPh sb="6" eb="8">
      <t>エイギョウ</t>
    </rPh>
    <rPh sb="8" eb="10">
      <t>リエキ</t>
    </rPh>
    <phoneticPr fontId="2"/>
  </si>
  <si>
    <t>福岡支社</t>
    <rPh sb="0" eb="2">
      <t>フクオカ</t>
    </rPh>
    <rPh sb="2" eb="4">
      <t>シシャ</t>
    </rPh>
    <phoneticPr fontId="2"/>
  </si>
  <si>
    <t>福岡支社　営業利益</t>
    <rPh sb="0" eb="2">
      <t>フクオカ</t>
    </rPh>
    <rPh sb="2" eb="4">
      <t>シシャ</t>
    </rPh>
    <rPh sb="5" eb="7">
      <t>エイギョウ</t>
    </rPh>
    <rPh sb="7" eb="9">
      <t>リエキ</t>
    </rPh>
    <phoneticPr fontId="2"/>
  </si>
  <si>
    <t>2018年度</t>
    <rPh sb="4" eb="6">
      <t>ネンド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</si>
</sst>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6" xfId="0" applyFill="1" applyBorder="1" applyAlignment="1">
      <alignment horizontal="distributed" vertical="center"/>
    </xf>
    <xf numFmtId="38" fontId="0" fillId="4" borderId="6" xfId="0" applyNumberFormat="1" applyFill="1" applyBorder="1">
      <alignment vertical="center"/>
    </xf>
    <xf numFmtId="38" fontId="0" fillId="5" borderId="6" xfId="0" applyNumberFormat="1" applyFill="1" applyBorder="1">
      <alignment vertical="center"/>
    </xf>
    <xf numFmtId="38" fontId="0" fillId="6" borderId="6" xfId="0" applyNumberFormat="1" applyFill="1" applyBorder="1">
      <alignment vertical="center"/>
    </xf>
    <xf numFmtId="0" fontId="0" fillId="0" borderId="6" xfId="0" applyBorder="1" applyAlignment="1">
      <alignment horizontal="distributed" vertical="center"/>
    </xf>
    <xf numFmtId="38" fontId="0" fillId="0" borderId="6" xfId="0" applyNumberFormat="1" applyBorder="1">
      <alignment vertical="center"/>
    </xf>
    <xf numFmtId="38" fontId="4" fillId="7" borderId="6" xfId="0" applyNumberFormat="1" applyFont="1" applyFill="1" applyBorder="1">
      <alignment vertical="center"/>
    </xf>
    <xf numFmtId="38" fontId="4" fillId="8" borderId="6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6" xfId="0" applyBorder="1" applyAlignment="1">
      <alignment horizontal="center" vertical="center" textRotation="255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J11" sqref="J11"/>
    </sheetView>
  </sheetViews>
  <sheetFormatPr defaultRowHeight="16.5" customHeight="1" outlineLevelRow="2" outlineLevelCol="2" x14ac:dyDescent="0.15"/>
  <cols>
    <col min="1" max="1" width="2.875" bestFit="1" customWidth="1"/>
    <col min="2" max="2" width="14.375" customWidth="1"/>
    <col min="3" max="4" width="5.875" hidden="1" customWidth="1" outlineLevel="2"/>
    <col min="5" max="5" width="6.875" hidden="1" customWidth="1" outlineLevel="2"/>
    <col min="6" max="6" width="11.25" customWidth="1" outlineLevel="1" collapsed="1"/>
    <col min="7" max="9" width="5.875" hidden="1" customWidth="1" outlineLevel="2"/>
    <col min="10" max="10" width="11.25" customWidth="1" outlineLevel="1" collapsed="1"/>
    <col min="11" max="12" width="6.125" hidden="1" customWidth="1" outlineLevel="2"/>
    <col min="13" max="13" width="6.875" hidden="1" customWidth="1" outlineLevel="2"/>
    <col min="14" max="14" width="11.25" customWidth="1" outlineLevel="1" collapsed="1"/>
    <col min="15" max="16" width="5.875" hidden="1" customWidth="1" outlineLevel="2"/>
    <col min="17" max="17" width="6.875" hidden="1" customWidth="1" outlineLevel="2"/>
    <col min="18" max="18" width="11.25" customWidth="1" outlineLevel="1" collapsed="1"/>
    <col min="19" max="19" width="10.375" bestFit="1" customWidth="1"/>
  </cols>
  <sheetData>
    <row r="1" spans="1:19" s="8" customFormat="1" ht="16.5" customHeight="1" x14ac:dyDescent="0.1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3" t="s">
        <v>6</v>
      </c>
      <c r="I1" s="3" t="s">
        <v>7</v>
      </c>
      <c r="J1" s="6" t="s">
        <v>8</v>
      </c>
      <c r="K1" s="3" t="s">
        <v>9</v>
      </c>
      <c r="L1" s="3" t="s">
        <v>10</v>
      </c>
      <c r="M1" s="3" t="s">
        <v>11</v>
      </c>
      <c r="N1" s="6" t="s">
        <v>12</v>
      </c>
      <c r="O1" s="3" t="s">
        <v>13</v>
      </c>
      <c r="P1" s="3" t="s">
        <v>14</v>
      </c>
      <c r="Q1" s="3" t="s">
        <v>15</v>
      </c>
      <c r="R1" s="6" t="s">
        <v>16</v>
      </c>
      <c r="S1" s="7" t="s">
        <v>29</v>
      </c>
    </row>
    <row r="2" spans="1:19" ht="16.5" hidden="1" customHeight="1" outlineLevel="2" x14ac:dyDescent="0.15">
      <c r="A2" s="18" t="s">
        <v>17</v>
      </c>
      <c r="B2" s="9" t="s">
        <v>18</v>
      </c>
      <c r="C2" s="10">
        <v>3007</v>
      </c>
      <c r="D2" s="10">
        <v>4828</v>
      </c>
      <c r="E2" s="10">
        <v>18180</v>
      </c>
      <c r="F2" s="11">
        <f>SUM(C2:E2)</f>
        <v>26015</v>
      </c>
      <c r="G2" s="10">
        <v>3866</v>
      </c>
      <c r="H2" s="10">
        <v>3185</v>
      </c>
      <c r="I2" s="10">
        <v>4773</v>
      </c>
      <c r="J2" s="11">
        <f>SUM(G2:I2)</f>
        <v>11824</v>
      </c>
      <c r="K2" s="10">
        <v>3162</v>
      </c>
      <c r="L2" s="10">
        <v>4941</v>
      </c>
      <c r="M2" s="10">
        <v>12360</v>
      </c>
      <c r="N2" s="11">
        <f>SUM(K2:M2)</f>
        <v>20463</v>
      </c>
      <c r="O2" s="10">
        <v>4682</v>
      </c>
      <c r="P2" s="10">
        <v>3695</v>
      </c>
      <c r="Q2" s="10">
        <v>24581</v>
      </c>
      <c r="R2" s="11">
        <f>SUM(O2:Q2)</f>
        <v>32958</v>
      </c>
      <c r="S2" s="12">
        <f>SUM(F2,J2,N2,R2)</f>
        <v>91260</v>
      </c>
    </row>
    <row r="3" spans="1:19" ht="16.5" hidden="1" customHeight="1" outlineLevel="2" x14ac:dyDescent="0.15">
      <c r="A3" s="18"/>
      <c r="B3" s="13" t="s">
        <v>19</v>
      </c>
      <c r="C3" s="14">
        <v>1715</v>
      </c>
      <c r="D3" s="14">
        <v>2062</v>
      </c>
      <c r="E3" s="14">
        <v>9189</v>
      </c>
      <c r="F3" s="14">
        <f t="shared" ref="F3:F5" si="0">SUM(C3:E3)</f>
        <v>12966</v>
      </c>
      <c r="G3" s="14">
        <v>1930</v>
      </c>
      <c r="H3" s="14">
        <v>2424</v>
      </c>
      <c r="I3" s="14">
        <v>1691</v>
      </c>
      <c r="J3" s="14">
        <f t="shared" ref="J3:J5" si="1">SUM(G3:I3)</f>
        <v>6045</v>
      </c>
      <c r="K3" s="14">
        <v>1556</v>
      </c>
      <c r="L3" s="14">
        <v>2380</v>
      </c>
      <c r="M3" s="14">
        <v>5984</v>
      </c>
      <c r="N3" s="14">
        <f t="shared" ref="N3:N5" si="2">SUM(K3:M3)</f>
        <v>9920</v>
      </c>
      <c r="O3" s="14">
        <v>2543</v>
      </c>
      <c r="P3" s="14">
        <v>1852</v>
      </c>
      <c r="Q3" s="14">
        <v>13765</v>
      </c>
      <c r="R3" s="14">
        <f t="shared" ref="R3:R5" si="3">SUM(O3:Q3)</f>
        <v>18160</v>
      </c>
      <c r="S3" s="14">
        <f t="shared" ref="S3:S4" si="4">SUM(F3,J3,N3,R3)</f>
        <v>47091</v>
      </c>
    </row>
    <row r="4" spans="1:19" ht="16.5" hidden="1" customHeight="1" outlineLevel="1" x14ac:dyDescent="0.15">
      <c r="A4" s="18"/>
      <c r="B4" s="9" t="s">
        <v>20</v>
      </c>
      <c r="C4" s="10">
        <f>C2-C3</f>
        <v>1292</v>
      </c>
      <c r="D4" s="10">
        <f>D2-D3</f>
        <v>2766</v>
      </c>
      <c r="E4" s="10">
        <f>E2-E3</f>
        <v>8991</v>
      </c>
      <c r="F4" s="11">
        <f t="shared" si="0"/>
        <v>13049</v>
      </c>
      <c r="G4" s="10">
        <f>G2-G3</f>
        <v>1936</v>
      </c>
      <c r="H4" s="10">
        <f>H2-H3</f>
        <v>761</v>
      </c>
      <c r="I4" s="10">
        <f>I2-I3</f>
        <v>3082</v>
      </c>
      <c r="J4" s="11">
        <f t="shared" si="1"/>
        <v>5779</v>
      </c>
      <c r="K4" s="10">
        <f>K2-K3</f>
        <v>1606</v>
      </c>
      <c r="L4" s="10">
        <f>L2-L3</f>
        <v>2561</v>
      </c>
      <c r="M4" s="10">
        <f>M2-M3</f>
        <v>6376</v>
      </c>
      <c r="N4" s="11">
        <f t="shared" si="2"/>
        <v>10543</v>
      </c>
      <c r="O4" s="10">
        <f>O2-O3</f>
        <v>2139</v>
      </c>
      <c r="P4" s="10">
        <f>P2-P3</f>
        <v>1843</v>
      </c>
      <c r="Q4" s="10">
        <f>Q2-Q3</f>
        <v>10816</v>
      </c>
      <c r="R4" s="11">
        <f t="shared" si="3"/>
        <v>14798</v>
      </c>
      <c r="S4" s="12">
        <f t="shared" si="4"/>
        <v>44169</v>
      </c>
    </row>
    <row r="5" spans="1:19" ht="16.5" hidden="1" customHeight="1" outlineLevel="1" x14ac:dyDescent="0.15">
      <c r="A5" s="18"/>
      <c r="B5" s="13" t="s">
        <v>21</v>
      </c>
      <c r="C5" s="14">
        <v>1617</v>
      </c>
      <c r="D5" s="14">
        <v>1824</v>
      </c>
      <c r="E5" s="14">
        <v>1585</v>
      </c>
      <c r="F5" s="14">
        <f t="shared" si="0"/>
        <v>5026</v>
      </c>
      <c r="G5" s="14">
        <v>1543</v>
      </c>
      <c r="H5" s="11">
        <v>968</v>
      </c>
      <c r="I5" s="14">
        <v>1783</v>
      </c>
      <c r="J5" s="14">
        <f t="shared" si="1"/>
        <v>4294</v>
      </c>
      <c r="K5" s="14">
        <v>1365</v>
      </c>
      <c r="L5" s="14">
        <v>1987</v>
      </c>
      <c r="M5" s="14">
        <v>4685</v>
      </c>
      <c r="N5" s="14">
        <f t="shared" si="2"/>
        <v>8037</v>
      </c>
      <c r="O5" s="14">
        <v>2136</v>
      </c>
      <c r="P5" s="14">
        <v>1965</v>
      </c>
      <c r="Q5" s="14">
        <v>6742</v>
      </c>
      <c r="R5" s="14">
        <f t="shared" si="3"/>
        <v>10843</v>
      </c>
      <c r="S5" s="14">
        <f>SUM(F5,J5,N5,R5)</f>
        <v>28200</v>
      </c>
    </row>
    <row r="6" spans="1:19" s="17" customFormat="1" ht="16.5" customHeight="1" collapsed="1" x14ac:dyDescent="0.15">
      <c r="A6" s="19" t="s">
        <v>22</v>
      </c>
      <c r="B6" s="20"/>
      <c r="C6" s="15">
        <f t="shared" ref="C6:R6" si="5">C4-C5</f>
        <v>-325</v>
      </c>
      <c r="D6" s="15">
        <f t="shared" si="5"/>
        <v>942</v>
      </c>
      <c r="E6" s="15">
        <f t="shared" si="5"/>
        <v>7406</v>
      </c>
      <c r="F6" s="16">
        <f t="shared" si="5"/>
        <v>8023</v>
      </c>
      <c r="G6" s="15">
        <f t="shared" si="5"/>
        <v>393</v>
      </c>
      <c r="H6" s="15">
        <f t="shared" si="5"/>
        <v>-207</v>
      </c>
      <c r="I6" s="15">
        <f t="shared" si="5"/>
        <v>1299</v>
      </c>
      <c r="J6" s="16">
        <f t="shared" si="5"/>
        <v>1485</v>
      </c>
      <c r="K6" s="15">
        <f t="shared" si="5"/>
        <v>241</v>
      </c>
      <c r="L6" s="15">
        <f t="shared" si="5"/>
        <v>574</v>
      </c>
      <c r="M6" s="15">
        <f t="shared" si="5"/>
        <v>1691</v>
      </c>
      <c r="N6" s="16">
        <f t="shared" si="5"/>
        <v>2506</v>
      </c>
      <c r="O6" s="15">
        <f t="shared" si="5"/>
        <v>3</v>
      </c>
      <c r="P6" s="15">
        <f t="shared" si="5"/>
        <v>-122</v>
      </c>
      <c r="Q6" s="15">
        <f t="shared" si="5"/>
        <v>4074</v>
      </c>
      <c r="R6" s="16">
        <f t="shared" si="5"/>
        <v>3955</v>
      </c>
      <c r="S6" s="15">
        <f>SUM(F6,J6,N6,R6)</f>
        <v>15969</v>
      </c>
    </row>
    <row r="7" spans="1:19" ht="16.5" hidden="1" customHeight="1" outlineLevel="2" x14ac:dyDescent="0.15">
      <c r="A7" s="18" t="s">
        <v>23</v>
      </c>
      <c r="B7" s="9" t="s">
        <v>18</v>
      </c>
      <c r="C7" s="10">
        <v>2986</v>
      </c>
      <c r="D7" s="10">
        <v>3698</v>
      </c>
      <c r="E7" s="10">
        <v>9984</v>
      </c>
      <c r="F7" s="11">
        <f>SUM(C7:E7)</f>
        <v>16668</v>
      </c>
      <c r="G7" s="10">
        <v>3523</v>
      </c>
      <c r="H7" s="10">
        <v>4256</v>
      </c>
      <c r="I7" s="10">
        <v>6542</v>
      </c>
      <c r="J7" s="11">
        <f>SUM(G7:I7)</f>
        <v>14321</v>
      </c>
      <c r="K7" s="10">
        <v>2062</v>
      </c>
      <c r="L7" s="10">
        <v>6042</v>
      </c>
      <c r="M7" s="10">
        <v>16542</v>
      </c>
      <c r="N7" s="11">
        <f>SUM(K7:M7)</f>
        <v>24646</v>
      </c>
      <c r="O7" s="10">
        <v>3045</v>
      </c>
      <c r="P7" s="10">
        <v>7405</v>
      </c>
      <c r="Q7" s="10">
        <v>32650</v>
      </c>
      <c r="R7" s="11">
        <f>SUM(O7:Q7)</f>
        <v>43100</v>
      </c>
      <c r="S7" s="12">
        <f t="shared" ref="S7:S21" si="6">SUM(F7,J7,N7,R7)</f>
        <v>98735</v>
      </c>
    </row>
    <row r="8" spans="1:19" ht="16.5" hidden="1" customHeight="1" outlineLevel="2" x14ac:dyDescent="0.15">
      <c r="A8" s="18"/>
      <c r="B8" s="13" t="s">
        <v>19</v>
      </c>
      <c r="C8" s="14">
        <v>2003</v>
      </c>
      <c r="D8" s="14">
        <v>2564</v>
      </c>
      <c r="E8" s="14">
        <v>4521</v>
      </c>
      <c r="F8" s="14">
        <f t="shared" ref="F8:F10" si="7">SUM(C8:E8)</f>
        <v>9088</v>
      </c>
      <c r="G8" s="14">
        <v>1963</v>
      </c>
      <c r="H8" s="14">
        <v>2245</v>
      </c>
      <c r="I8" s="14">
        <v>3587</v>
      </c>
      <c r="J8" s="14">
        <f t="shared" ref="J8:J10" si="8">SUM(G8:I8)</f>
        <v>7795</v>
      </c>
      <c r="K8" s="14">
        <v>1366</v>
      </c>
      <c r="L8" s="14">
        <v>3387</v>
      </c>
      <c r="M8" s="14">
        <v>9076</v>
      </c>
      <c r="N8" s="14">
        <f t="shared" ref="N8:N10" si="9">SUM(K8:M8)</f>
        <v>13829</v>
      </c>
      <c r="O8" s="14">
        <v>1055</v>
      </c>
      <c r="P8" s="14">
        <v>3560</v>
      </c>
      <c r="Q8" s="14">
        <v>18653</v>
      </c>
      <c r="R8" s="14">
        <f t="shared" ref="R8:R10" si="10">SUM(O8:Q8)</f>
        <v>23268</v>
      </c>
      <c r="S8" s="14">
        <f t="shared" si="6"/>
        <v>53980</v>
      </c>
    </row>
    <row r="9" spans="1:19" ht="16.5" hidden="1" customHeight="1" outlineLevel="1" x14ac:dyDescent="0.15">
      <c r="A9" s="18"/>
      <c r="B9" s="9" t="s">
        <v>20</v>
      </c>
      <c r="C9" s="10">
        <f>C7-C8</f>
        <v>983</v>
      </c>
      <c r="D9" s="10">
        <f>D7-D8</f>
        <v>1134</v>
      </c>
      <c r="E9" s="10">
        <f>E7-E8</f>
        <v>5463</v>
      </c>
      <c r="F9" s="11">
        <f t="shared" si="7"/>
        <v>7580</v>
      </c>
      <c r="G9" s="10">
        <f>G7-G8</f>
        <v>1560</v>
      </c>
      <c r="H9" s="10">
        <f>H7-H8</f>
        <v>2011</v>
      </c>
      <c r="I9" s="10">
        <f>I7-I8</f>
        <v>2955</v>
      </c>
      <c r="J9" s="11">
        <f t="shared" si="8"/>
        <v>6526</v>
      </c>
      <c r="K9" s="10">
        <f>K7-K8</f>
        <v>696</v>
      </c>
      <c r="L9" s="10">
        <f>L7-L8</f>
        <v>2655</v>
      </c>
      <c r="M9" s="10">
        <f>M7-M8</f>
        <v>7466</v>
      </c>
      <c r="N9" s="11">
        <f t="shared" si="9"/>
        <v>10817</v>
      </c>
      <c r="O9" s="10">
        <f>O7-O8</f>
        <v>1990</v>
      </c>
      <c r="P9" s="10">
        <f>P7-P8</f>
        <v>3845</v>
      </c>
      <c r="Q9" s="10">
        <f>Q7-Q8</f>
        <v>13997</v>
      </c>
      <c r="R9" s="11">
        <f t="shared" si="10"/>
        <v>19832</v>
      </c>
      <c r="S9" s="12">
        <f t="shared" si="6"/>
        <v>44755</v>
      </c>
    </row>
    <row r="10" spans="1:19" ht="16.5" hidden="1" customHeight="1" outlineLevel="1" x14ac:dyDescent="0.15">
      <c r="A10" s="18"/>
      <c r="B10" s="13" t="s">
        <v>21</v>
      </c>
      <c r="C10" s="14">
        <v>1524</v>
      </c>
      <c r="D10" s="14">
        <v>986</v>
      </c>
      <c r="E10" s="14">
        <v>1235</v>
      </c>
      <c r="F10" s="14">
        <f t="shared" si="7"/>
        <v>3745</v>
      </c>
      <c r="G10" s="14">
        <v>1687</v>
      </c>
      <c r="H10" s="14">
        <v>1223</v>
      </c>
      <c r="I10" s="14">
        <v>1876</v>
      </c>
      <c r="J10" s="14">
        <f t="shared" si="8"/>
        <v>4786</v>
      </c>
      <c r="K10" s="14">
        <v>1022</v>
      </c>
      <c r="L10" s="14">
        <v>1065</v>
      </c>
      <c r="M10" s="14">
        <v>3885</v>
      </c>
      <c r="N10" s="14">
        <f t="shared" si="9"/>
        <v>5972</v>
      </c>
      <c r="O10" s="14">
        <v>2003</v>
      </c>
      <c r="P10" s="14">
        <v>1753</v>
      </c>
      <c r="Q10" s="14">
        <v>7652</v>
      </c>
      <c r="R10" s="14">
        <f t="shared" si="10"/>
        <v>11408</v>
      </c>
      <c r="S10" s="14">
        <f t="shared" si="6"/>
        <v>25911</v>
      </c>
    </row>
    <row r="11" spans="1:19" s="17" customFormat="1" ht="16.5" customHeight="1" collapsed="1" x14ac:dyDescent="0.15">
      <c r="A11" s="19" t="s">
        <v>24</v>
      </c>
      <c r="B11" s="20"/>
      <c r="C11" s="15">
        <f>C9-C10</f>
        <v>-541</v>
      </c>
      <c r="D11" s="15">
        <f t="shared" ref="D11:E11" si="11">D9-D10</f>
        <v>148</v>
      </c>
      <c r="E11" s="15">
        <f t="shared" si="11"/>
        <v>4228</v>
      </c>
      <c r="F11" s="16">
        <f>F9-F10</f>
        <v>3835</v>
      </c>
      <c r="G11" s="15">
        <f>G9-G10</f>
        <v>-127</v>
      </c>
      <c r="H11" s="15">
        <f t="shared" ref="H11:I11" si="12">H9-H10</f>
        <v>788</v>
      </c>
      <c r="I11" s="15">
        <f t="shared" si="12"/>
        <v>1079</v>
      </c>
      <c r="J11" s="16">
        <f>J9-J10</f>
        <v>1740</v>
      </c>
      <c r="K11" s="15">
        <f>K9-K10</f>
        <v>-326</v>
      </c>
      <c r="L11" s="15">
        <f t="shared" ref="L11:M11" si="13">L9-L10</f>
        <v>1590</v>
      </c>
      <c r="M11" s="15">
        <f t="shared" si="13"/>
        <v>3581</v>
      </c>
      <c r="N11" s="16">
        <f>N9-N10</f>
        <v>4845</v>
      </c>
      <c r="O11" s="15">
        <f>O9-O10</f>
        <v>-13</v>
      </c>
      <c r="P11" s="15">
        <f t="shared" ref="P11:Q11" si="14">P9-P10</f>
        <v>2092</v>
      </c>
      <c r="Q11" s="15">
        <f t="shared" si="14"/>
        <v>6345</v>
      </c>
      <c r="R11" s="16">
        <f>R9-R10</f>
        <v>8424</v>
      </c>
      <c r="S11" s="15">
        <f t="shared" si="6"/>
        <v>18844</v>
      </c>
    </row>
    <row r="12" spans="1:19" ht="16.5" hidden="1" customHeight="1" outlineLevel="2" x14ac:dyDescent="0.15">
      <c r="A12" s="21" t="s">
        <v>25</v>
      </c>
      <c r="B12" s="9" t="s">
        <v>18</v>
      </c>
      <c r="C12" s="10">
        <v>2476</v>
      </c>
      <c r="D12" s="10">
        <v>3268</v>
      </c>
      <c r="E12" s="10">
        <v>7899</v>
      </c>
      <c r="F12" s="11">
        <f>SUM(C12:E12)</f>
        <v>13643</v>
      </c>
      <c r="G12" s="10">
        <v>4002</v>
      </c>
      <c r="H12" s="10">
        <v>2687</v>
      </c>
      <c r="I12" s="10">
        <v>5063</v>
      </c>
      <c r="J12" s="11">
        <f>SUM(G12:I12)</f>
        <v>11752</v>
      </c>
      <c r="K12" s="10">
        <v>2669</v>
      </c>
      <c r="L12" s="10">
        <v>3654</v>
      </c>
      <c r="M12" s="10">
        <v>10002</v>
      </c>
      <c r="N12" s="11">
        <f>SUM(K12:M12)</f>
        <v>16325</v>
      </c>
      <c r="O12" s="10">
        <v>3002</v>
      </c>
      <c r="P12" s="10">
        <v>4563</v>
      </c>
      <c r="Q12" s="10">
        <v>7740</v>
      </c>
      <c r="R12" s="11">
        <f>SUM(O12:Q12)</f>
        <v>15305</v>
      </c>
      <c r="S12" s="12">
        <f t="shared" si="6"/>
        <v>57025</v>
      </c>
    </row>
    <row r="13" spans="1:19" ht="16.5" hidden="1" customHeight="1" outlineLevel="2" x14ac:dyDescent="0.15">
      <c r="A13" s="22"/>
      <c r="B13" s="13" t="s">
        <v>19</v>
      </c>
      <c r="C13" s="14">
        <v>1654</v>
      </c>
      <c r="D13" s="14">
        <v>1955</v>
      </c>
      <c r="E13" s="14">
        <v>3244</v>
      </c>
      <c r="F13" s="14">
        <f t="shared" ref="F13:F15" si="15">SUM(C13:E13)</f>
        <v>6853</v>
      </c>
      <c r="G13" s="14">
        <v>1899</v>
      </c>
      <c r="H13" s="14">
        <v>1763</v>
      </c>
      <c r="I13" s="14">
        <v>2588</v>
      </c>
      <c r="J13" s="14">
        <f t="shared" ref="J13:J15" si="16">SUM(G13:I13)</f>
        <v>6250</v>
      </c>
      <c r="K13" s="14">
        <v>1305</v>
      </c>
      <c r="L13" s="14">
        <v>1485</v>
      </c>
      <c r="M13" s="14">
        <v>6054</v>
      </c>
      <c r="N13" s="14">
        <f t="shared" ref="N13:N15" si="17">SUM(K13:M13)</f>
        <v>8844</v>
      </c>
      <c r="O13" s="14">
        <v>1036</v>
      </c>
      <c r="P13" s="14">
        <v>2001</v>
      </c>
      <c r="Q13" s="14">
        <v>3201</v>
      </c>
      <c r="R13" s="14">
        <f t="shared" ref="R13:R15" si="18">SUM(O13:Q13)</f>
        <v>6238</v>
      </c>
      <c r="S13" s="14">
        <f t="shared" si="6"/>
        <v>28185</v>
      </c>
    </row>
    <row r="14" spans="1:19" ht="16.5" hidden="1" customHeight="1" outlineLevel="1" x14ac:dyDescent="0.15">
      <c r="A14" s="22"/>
      <c r="B14" s="9" t="s">
        <v>20</v>
      </c>
      <c r="C14" s="10">
        <f>C12-C13</f>
        <v>822</v>
      </c>
      <c r="D14" s="10">
        <f>D12-D13</f>
        <v>1313</v>
      </c>
      <c r="E14" s="10">
        <f>E12-E13</f>
        <v>4655</v>
      </c>
      <c r="F14" s="11">
        <f t="shared" si="15"/>
        <v>6790</v>
      </c>
      <c r="G14" s="10">
        <f>G12-G13</f>
        <v>2103</v>
      </c>
      <c r="H14" s="10">
        <f>H12-H13</f>
        <v>924</v>
      </c>
      <c r="I14" s="10">
        <f>I12-I13</f>
        <v>2475</v>
      </c>
      <c r="J14" s="11">
        <f t="shared" si="16"/>
        <v>5502</v>
      </c>
      <c r="K14" s="10">
        <f>K12-K13</f>
        <v>1364</v>
      </c>
      <c r="L14" s="10">
        <f>L12-L13</f>
        <v>2169</v>
      </c>
      <c r="M14" s="10">
        <f>M12-M13</f>
        <v>3948</v>
      </c>
      <c r="N14" s="11">
        <f t="shared" si="17"/>
        <v>7481</v>
      </c>
      <c r="O14" s="10">
        <f>O12-O13</f>
        <v>1966</v>
      </c>
      <c r="P14" s="10">
        <f>P12-P13</f>
        <v>2562</v>
      </c>
      <c r="Q14" s="10">
        <f>Q12-Q13</f>
        <v>4539</v>
      </c>
      <c r="R14" s="11">
        <f t="shared" si="18"/>
        <v>9067</v>
      </c>
      <c r="S14" s="12">
        <f t="shared" si="6"/>
        <v>28840</v>
      </c>
    </row>
    <row r="15" spans="1:19" ht="16.5" hidden="1" customHeight="1" outlineLevel="1" x14ac:dyDescent="0.15">
      <c r="A15" s="22"/>
      <c r="B15" s="13" t="s">
        <v>21</v>
      </c>
      <c r="C15" s="14">
        <v>1250</v>
      </c>
      <c r="D15" s="14">
        <v>775</v>
      </c>
      <c r="E15" s="14">
        <v>1469</v>
      </c>
      <c r="F15" s="14">
        <f t="shared" si="15"/>
        <v>3494</v>
      </c>
      <c r="G15" s="14">
        <v>1236</v>
      </c>
      <c r="H15" s="14">
        <v>1366</v>
      </c>
      <c r="I15" s="14">
        <v>1699</v>
      </c>
      <c r="J15" s="14">
        <f t="shared" si="16"/>
        <v>4301</v>
      </c>
      <c r="K15" s="14">
        <v>1400</v>
      </c>
      <c r="L15" s="14">
        <v>1366</v>
      </c>
      <c r="M15" s="14">
        <v>3098</v>
      </c>
      <c r="N15" s="14">
        <f t="shared" si="17"/>
        <v>5864</v>
      </c>
      <c r="O15" s="14">
        <v>1500</v>
      </c>
      <c r="P15" s="14">
        <v>1252</v>
      </c>
      <c r="Q15" s="14">
        <v>3260</v>
      </c>
      <c r="R15" s="14">
        <f t="shared" si="18"/>
        <v>6012</v>
      </c>
      <c r="S15" s="14">
        <f t="shared" si="6"/>
        <v>19671</v>
      </c>
    </row>
    <row r="16" spans="1:19" s="17" customFormat="1" ht="16.5" customHeight="1" collapsed="1" x14ac:dyDescent="0.15">
      <c r="A16" s="19" t="s">
        <v>26</v>
      </c>
      <c r="B16" s="20"/>
      <c r="C16" s="15">
        <f>C14-C15</f>
        <v>-428</v>
      </c>
      <c r="D16" s="15">
        <f t="shared" ref="D16:E16" si="19">D14-D15</f>
        <v>538</v>
      </c>
      <c r="E16" s="15">
        <f t="shared" si="19"/>
        <v>3186</v>
      </c>
      <c r="F16" s="16">
        <f>F14-F15</f>
        <v>3296</v>
      </c>
      <c r="G16" s="15">
        <f>G14-G15</f>
        <v>867</v>
      </c>
      <c r="H16" s="15">
        <f t="shared" ref="H16:I16" si="20">H14-H15</f>
        <v>-442</v>
      </c>
      <c r="I16" s="15">
        <f t="shared" si="20"/>
        <v>776</v>
      </c>
      <c r="J16" s="16">
        <f>J14-J15</f>
        <v>1201</v>
      </c>
      <c r="K16" s="15">
        <f>K14-K15</f>
        <v>-36</v>
      </c>
      <c r="L16" s="15">
        <f t="shared" ref="L16:M16" si="21">L14-L15</f>
        <v>803</v>
      </c>
      <c r="M16" s="15">
        <f t="shared" si="21"/>
        <v>850</v>
      </c>
      <c r="N16" s="16">
        <f>N14-N15</f>
        <v>1617</v>
      </c>
      <c r="O16" s="15">
        <f>O14-O15</f>
        <v>466</v>
      </c>
      <c r="P16" s="15">
        <f t="shared" ref="P16:Q16" si="22">P14-P15</f>
        <v>1310</v>
      </c>
      <c r="Q16" s="15">
        <f t="shared" si="22"/>
        <v>1279</v>
      </c>
      <c r="R16" s="16">
        <f>R14-R15</f>
        <v>3055</v>
      </c>
      <c r="S16" s="15">
        <f t="shared" si="6"/>
        <v>9169</v>
      </c>
    </row>
    <row r="17" spans="1:19" ht="16.5" hidden="1" customHeight="1" outlineLevel="2" x14ac:dyDescent="0.15">
      <c r="A17" s="18" t="s">
        <v>27</v>
      </c>
      <c r="B17" s="9" t="s">
        <v>18</v>
      </c>
      <c r="C17" s="10">
        <v>2999</v>
      </c>
      <c r="D17" s="10">
        <v>3856</v>
      </c>
      <c r="E17" s="10">
        <v>10023</v>
      </c>
      <c r="F17" s="11">
        <f>SUM(C17:E17)</f>
        <v>16878</v>
      </c>
      <c r="G17" s="10">
        <v>2698</v>
      </c>
      <c r="H17" s="10">
        <v>3265</v>
      </c>
      <c r="I17" s="10">
        <v>3987</v>
      </c>
      <c r="J17" s="11">
        <f>SUM(G17:I17)</f>
        <v>9950</v>
      </c>
      <c r="K17" s="10">
        <v>3265</v>
      </c>
      <c r="L17" s="10">
        <v>4896</v>
      </c>
      <c r="M17" s="10">
        <v>11134</v>
      </c>
      <c r="N17" s="11">
        <f>SUM(K17:M17)</f>
        <v>19295</v>
      </c>
      <c r="O17" s="10">
        <v>2085</v>
      </c>
      <c r="P17" s="10">
        <v>3654</v>
      </c>
      <c r="Q17" s="10">
        <v>22360</v>
      </c>
      <c r="R17" s="11">
        <f>SUM(O17:Q17)</f>
        <v>28099</v>
      </c>
      <c r="S17" s="12">
        <f t="shared" si="6"/>
        <v>74222</v>
      </c>
    </row>
    <row r="18" spans="1:19" ht="16.5" hidden="1" customHeight="1" outlineLevel="2" x14ac:dyDescent="0.15">
      <c r="A18" s="18"/>
      <c r="B18" s="13" t="s">
        <v>19</v>
      </c>
      <c r="C18" s="14">
        <v>1622</v>
      </c>
      <c r="D18" s="14">
        <v>1963</v>
      </c>
      <c r="E18" s="14">
        <v>6004</v>
      </c>
      <c r="F18" s="14">
        <f t="shared" ref="F18:F20" si="23">SUM(C18:E18)</f>
        <v>9589</v>
      </c>
      <c r="G18" s="14">
        <v>1360</v>
      </c>
      <c r="H18" s="14">
        <v>1500</v>
      </c>
      <c r="I18" s="14">
        <v>2005</v>
      </c>
      <c r="J18" s="14">
        <f t="shared" ref="J18:J20" si="24">SUM(G18:I18)</f>
        <v>4865</v>
      </c>
      <c r="K18" s="14">
        <v>1500</v>
      </c>
      <c r="L18" s="14">
        <v>2047</v>
      </c>
      <c r="M18" s="14">
        <v>6458</v>
      </c>
      <c r="N18" s="14">
        <f t="shared" ref="N18:N20" si="25">SUM(K18:M18)</f>
        <v>10005</v>
      </c>
      <c r="O18" s="14">
        <v>1504</v>
      </c>
      <c r="P18" s="14">
        <v>1475</v>
      </c>
      <c r="Q18" s="14">
        <v>16255</v>
      </c>
      <c r="R18" s="14">
        <f t="shared" ref="R18:R20" si="26">SUM(O18:Q18)</f>
        <v>19234</v>
      </c>
      <c r="S18" s="14">
        <f t="shared" si="6"/>
        <v>43693</v>
      </c>
    </row>
    <row r="19" spans="1:19" ht="16.5" hidden="1" customHeight="1" outlineLevel="1" x14ac:dyDescent="0.15">
      <c r="A19" s="18"/>
      <c r="B19" s="9" t="s">
        <v>20</v>
      </c>
      <c r="C19" s="10">
        <f>C17-C18</f>
        <v>1377</v>
      </c>
      <c r="D19" s="10">
        <f>D17-D18</f>
        <v>1893</v>
      </c>
      <c r="E19" s="10">
        <f>E17-E18</f>
        <v>4019</v>
      </c>
      <c r="F19" s="11">
        <f t="shared" si="23"/>
        <v>7289</v>
      </c>
      <c r="G19" s="10">
        <f>G17-G18</f>
        <v>1338</v>
      </c>
      <c r="H19" s="10">
        <f>H17-H18</f>
        <v>1765</v>
      </c>
      <c r="I19" s="10">
        <f>I17-I18</f>
        <v>1982</v>
      </c>
      <c r="J19" s="11">
        <f t="shared" si="24"/>
        <v>5085</v>
      </c>
      <c r="K19" s="10">
        <f>K17-K18</f>
        <v>1765</v>
      </c>
      <c r="L19" s="10">
        <f>L17-L18</f>
        <v>2849</v>
      </c>
      <c r="M19" s="10">
        <f>M17-M18</f>
        <v>4676</v>
      </c>
      <c r="N19" s="11">
        <f t="shared" si="25"/>
        <v>9290</v>
      </c>
      <c r="O19" s="10">
        <f>O17-O18</f>
        <v>581</v>
      </c>
      <c r="P19" s="10">
        <f>P17-P18</f>
        <v>2179</v>
      </c>
      <c r="Q19" s="10">
        <f>Q17-Q18</f>
        <v>6105</v>
      </c>
      <c r="R19" s="11">
        <f t="shared" si="26"/>
        <v>8865</v>
      </c>
      <c r="S19" s="12">
        <f t="shared" si="6"/>
        <v>30529</v>
      </c>
    </row>
    <row r="20" spans="1:19" ht="16.5" hidden="1" customHeight="1" outlineLevel="1" x14ac:dyDescent="0.15">
      <c r="A20" s="18"/>
      <c r="B20" s="13" t="s">
        <v>21</v>
      </c>
      <c r="C20" s="14">
        <v>1200</v>
      </c>
      <c r="D20" s="14">
        <v>1563</v>
      </c>
      <c r="E20" s="14">
        <v>1872</v>
      </c>
      <c r="F20" s="14">
        <f t="shared" si="23"/>
        <v>4635</v>
      </c>
      <c r="G20" s="14">
        <v>1258</v>
      </c>
      <c r="H20" s="14">
        <v>999</v>
      </c>
      <c r="I20" s="14">
        <v>1687</v>
      </c>
      <c r="J20" s="14">
        <f t="shared" si="24"/>
        <v>3944</v>
      </c>
      <c r="K20" s="14">
        <v>1002</v>
      </c>
      <c r="L20" s="14">
        <v>1802</v>
      </c>
      <c r="M20" s="14">
        <v>3654</v>
      </c>
      <c r="N20" s="14">
        <f t="shared" si="25"/>
        <v>6458</v>
      </c>
      <c r="O20" s="14">
        <v>1052</v>
      </c>
      <c r="P20" s="14">
        <v>1369</v>
      </c>
      <c r="Q20" s="14">
        <v>3552</v>
      </c>
      <c r="R20" s="14">
        <f t="shared" si="26"/>
        <v>5973</v>
      </c>
      <c r="S20" s="14">
        <f t="shared" si="6"/>
        <v>21010</v>
      </c>
    </row>
    <row r="21" spans="1:19" s="17" customFormat="1" ht="16.5" customHeight="1" collapsed="1" x14ac:dyDescent="0.15">
      <c r="A21" s="19" t="s">
        <v>28</v>
      </c>
      <c r="B21" s="20"/>
      <c r="C21" s="15">
        <f>C19-C20</f>
        <v>177</v>
      </c>
      <c r="D21" s="15">
        <f t="shared" ref="D21:E21" si="27">D19-D20</f>
        <v>330</v>
      </c>
      <c r="E21" s="15">
        <f t="shared" si="27"/>
        <v>2147</v>
      </c>
      <c r="F21" s="16">
        <f>F19-F20</f>
        <v>2654</v>
      </c>
      <c r="G21" s="15">
        <f>G19-G20</f>
        <v>80</v>
      </c>
      <c r="H21" s="15">
        <f t="shared" ref="H21:I21" si="28">H19-H20</f>
        <v>766</v>
      </c>
      <c r="I21" s="15">
        <f t="shared" si="28"/>
        <v>295</v>
      </c>
      <c r="J21" s="16">
        <f>J19-J20</f>
        <v>1141</v>
      </c>
      <c r="K21" s="15">
        <f>K19-K20</f>
        <v>763</v>
      </c>
      <c r="L21" s="15">
        <f t="shared" ref="L21:M21" si="29">L19-L20</f>
        <v>1047</v>
      </c>
      <c r="M21" s="15">
        <f t="shared" si="29"/>
        <v>1022</v>
      </c>
      <c r="N21" s="16">
        <f>N19-N20</f>
        <v>2832</v>
      </c>
      <c r="O21" s="15">
        <f>O19-O20</f>
        <v>-471</v>
      </c>
      <c r="P21" s="15">
        <f t="shared" ref="P21:Q21" si="30">P19-P20</f>
        <v>810</v>
      </c>
      <c r="Q21" s="15">
        <f t="shared" si="30"/>
        <v>2553</v>
      </c>
      <c r="R21" s="16">
        <f>R19-R20</f>
        <v>2892</v>
      </c>
      <c r="S21" s="15">
        <f t="shared" si="6"/>
        <v>9519</v>
      </c>
    </row>
  </sheetData>
  <mergeCells count="8">
    <mergeCell ref="A17:A20"/>
    <mergeCell ref="A21:B21"/>
    <mergeCell ref="A2:A5"/>
    <mergeCell ref="A6:B6"/>
    <mergeCell ref="A7:A10"/>
    <mergeCell ref="A11:B11"/>
    <mergeCell ref="A12:A15"/>
    <mergeCell ref="A16:B16"/>
  </mergeCells>
  <phoneticPr fontId="2"/>
  <pageMargins left="0.7" right="0.7" top="0.75" bottom="0.75" header="0.3" footer="0.3"/>
  <pageSetup paperSize="9" orientation="portrait" r:id="rId1"/>
  <ignoredErrors>
    <ignoredError sqref="F4:R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アウトライン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2021-10-12T08:49:02Z</dcterms:created>
  <dcterms:modified xsi:type="dcterms:W3CDTF">2021-10-12T08:49:02Z</dcterms:modified>
</cp:coreProperties>
</file>