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codeName="ThisWorkbook" defaultThemeVersion="124226"/>
  <xr:revisionPtr revIDLastSave="0" documentId="13_ncr:1_{3C44B386-E43B-4741-86D6-1D43F4071F55}" xr6:coauthVersionLast="47" xr6:coauthVersionMax="47" xr10:uidLastSave="{00000000-0000-0000-0000-000000000000}"/>
  <bookViews>
    <workbookView xWindow="870" yWindow="4155" windowWidth="10800" windowHeight="7155" xr2:uid="{00000000-000D-0000-FFFF-FFFF00000000}"/>
  </bookViews>
  <sheets>
    <sheet name="基本" sheetId="3" r:id="rId1"/>
    <sheet name="発展1" sheetId="1" r:id="rId2"/>
    <sheet name="発展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" l="1"/>
  <c r="G3" i="2"/>
  <c r="G4" i="2"/>
  <c r="G5" i="2"/>
  <c r="G6" i="2"/>
  <c r="H3" i="1" l="1"/>
</calcChain>
</file>

<file path=xl/sharedStrings.xml><?xml version="1.0" encoding="utf-8"?>
<sst xmlns="http://schemas.openxmlformats.org/spreadsheetml/2006/main" count="54" uniqueCount="43">
  <si>
    <t>秋田　健二</t>
    <rPh sb="0" eb="2">
      <t>アキタ</t>
    </rPh>
    <rPh sb="3" eb="5">
      <t>ケンジ</t>
    </rPh>
    <phoneticPr fontId="4"/>
  </si>
  <si>
    <t>清水　一郎</t>
    <rPh sb="0" eb="2">
      <t>シミズ</t>
    </rPh>
    <rPh sb="3" eb="5">
      <t>イチロウ</t>
    </rPh>
    <phoneticPr fontId="4"/>
  </si>
  <si>
    <t>金子　義美</t>
    <rPh sb="0" eb="2">
      <t>カネコ</t>
    </rPh>
    <rPh sb="3" eb="5">
      <t>ヨシミ</t>
    </rPh>
    <phoneticPr fontId="4"/>
  </si>
  <si>
    <t>鳥越　茂</t>
    <rPh sb="0" eb="2">
      <t>トリゴエ</t>
    </rPh>
    <rPh sb="3" eb="4">
      <t>シゲル</t>
    </rPh>
    <phoneticPr fontId="4"/>
  </si>
  <si>
    <t>坂元　孝雄</t>
    <rPh sb="0" eb="2">
      <t>サカモト</t>
    </rPh>
    <rPh sb="3" eb="5">
      <t>タカオ</t>
    </rPh>
    <phoneticPr fontId="4"/>
  </si>
  <si>
    <t>山本　未来</t>
    <rPh sb="0" eb="2">
      <t>ヤマモト</t>
    </rPh>
    <rPh sb="3" eb="5">
      <t>ミク</t>
    </rPh>
    <phoneticPr fontId="4"/>
  </si>
  <si>
    <t>売上合計</t>
    <rPh sb="0" eb="2">
      <t>ウリアゲ</t>
    </rPh>
    <rPh sb="2" eb="4">
      <t>ゴウケイ</t>
    </rPh>
    <phoneticPr fontId="2"/>
  </si>
  <si>
    <t>何歳未満</t>
    <rPh sb="0" eb="2">
      <t>ナンサイ</t>
    </rPh>
    <rPh sb="2" eb="4">
      <t>ミマン</t>
    </rPh>
    <phoneticPr fontId="2"/>
  </si>
  <si>
    <t>何歳以上</t>
    <rPh sb="0" eb="2">
      <t>ナンサイ</t>
    </rPh>
    <rPh sb="2" eb="4">
      <t>イジョウ</t>
    </rPh>
    <phoneticPr fontId="2"/>
  </si>
  <si>
    <t>売上金額</t>
    <rPh sb="0" eb="2">
      <t>ウリアゲ</t>
    </rPh>
    <rPh sb="2" eb="4">
      <t>キンガク</t>
    </rPh>
    <phoneticPr fontId="2"/>
  </si>
  <si>
    <t>年齢</t>
    <rPh sb="0" eb="2">
      <t>ネンレイ</t>
    </rPh>
    <phoneticPr fontId="2"/>
  </si>
  <si>
    <t>営業</t>
    <rPh sb="0" eb="2">
      <t>エイギョウ</t>
    </rPh>
    <phoneticPr fontId="2"/>
  </si>
  <si>
    <t>NO</t>
    <phoneticPr fontId="2"/>
  </si>
  <si>
    <t>年代別営業成績</t>
    <rPh sb="0" eb="2">
      <t>ネンダイ</t>
    </rPh>
    <rPh sb="2" eb="3">
      <t>ベツ</t>
    </rPh>
    <rPh sb="3" eb="5">
      <t>エイギョウ</t>
    </rPh>
    <rPh sb="5" eb="7">
      <t>セイセキ</t>
    </rPh>
    <phoneticPr fontId="4"/>
  </si>
  <si>
    <t>2月第1週　営業成績</t>
    <rPh sb="1" eb="2">
      <t>ガツ</t>
    </rPh>
    <rPh sb="2" eb="3">
      <t>ダイ</t>
    </rPh>
    <rPh sb="4" eb="5">
      <t>シュウ</t>
    </rPh>
    <rPh sb="6" eb="8">
      <t>エイギョウ</t>
    </rPh>
    <rPh sb="8" eb="10">
      <t>セイセキ</t>
    </rPh>
    <phoneticPr fontId="4"/>
  </si>
  <si>
    <t>板垣　誠</t>
    <rPh sb="0" eb="2">
      <t>イタガキ</t>
    </rPh>
    <rPh sb="3" eb="4">
      <t>マコト</t>
    </rPh>
    <phoneticPr fontId="4"/>
  </si>
  <si>
    <t>サプライズ渋谷店</t>
    <rPh sb="5" eb="7">
      <t>シブヤ</t>
    </rPh>
    <rPh sb="7" eb="8">
      <t>テン</t>
    </rPh>
    <phoneticPr fontId="4"/>
  </si>
  <si>
    <t>ゴールド渋谷店</t>
    <rPh sb="4" eb="7">
      <t>シブヤテン</t>
    </rPh>
    <phoneticPr fontId="4"/>
  </si>
  <si>
    <t>ゴールド赤坂店</t>
    <rPh sb="4" eb="6">
      <t>アカサカ</t>
    </rPh>
    <rPh sb="6" eb="7">
      <t>テン</t>
    </rPh>
    <phoneticPr fontId="4"/>
  </si>
  <si>
    <t>サプライズ</t>
    <phoneticPr fontId="4"/>
  </si>
  <si>
    <t>サプライズ新宿店</t>
    <rPh sb="5" eb="8">
      <t>シンジュクテン</t>
    </rPh>
    <phoneticPr fontId="4"/>
  </si>
  <si>
    <t>ゴールド</t>
    <phoneticPr fontId="4"/>
  </si>
  <si>
    <t>ゴールド池袋店</t>
    <rPh sb="4" eb="7">
      <t>イケブクロテン</t>
    </rPh>
    <phoneticPr fontId="4"/>
  </si>
  <si>
    <t>サプライズ横浜店</t>
    <rPh sb="5" eb="8">
      <t>ヨコハマテン</t>
    </rPh>
    <phoneticPr fontId="4"/>
  </si>
  <si>
    <t>ゴールド新宿店</t>
    <rPh sb="4" eb="7">
      <t>シンジュクテン</t>
    </rPh>
    <phoneticPr fontId="4"/>
  </si>
  <si>
    <t>合計</t>
    <rPh sb="0" eb="2">
      <t>ゴウケイ</t>
    </rPh>
    <phoneticPr fontId="2"/>
  </si>
  <si>
    <t>取引先
グループ</t>
    <rPh sb="0" eb="2">
      <t>トリヒキ</t>
    </rPh>
    <rPh sb="2" eb="3">
      <t>サキ</t>
    </rPh>
    <phoneticPr fontId="2"/>
  </si>
  <si>
    <t>月</t>
    <rPh sb="0" eb="1">
      <t>ツキ</t>
    </rPh>
    <phoneticPr fontId="2"/>
  </si>
  <si>
    <t>数量</t>
    <rPh sb="0" eb="2">
      <t>スウリョウ</t>
    </rPh>
    <phoneticPr fontId="2"/>
  </si>
  <si>
    <t>納品先</t>
    <rPh sb="0" eb="2">
      <t>ノウヒン</t>
    </rPh>
    <rPh sb="2" eb="3">
      <t>サキ</t>
    </rPh>
    <phoneticPr fontId="2"/>
  </si>
  <si>
    <t>納品一覧</t>
    <rPh sb="0" eb="2">
      <t>ノウヒン</t>
    </rPh>
    <rPh sb="2" eb="4">
      <t>イチラン</t>
    </rPh>
    <phoneticPr fontId="4"/>
  </si>
  <si>
    <t>食費</t>
    <rPh sb="0" eb="2">
      <t>ショクヒ</t>
    </rPh>
    <phoneticPr fontId="4"/>
  </si>
  <si>
    <t>清水</t>
    <rPh sb="0" eb="2">
      <t>シミズ</t>
    </rPh>
    <phoneticPr fontId="4"/>
  </si>
  <si>
    <t>交通費</t>
    <rPh sb="0" eb="3">
      <t>コウツウヒ</t>
    </rPh>
    <phoneticPr fontId="4"/>
  </si>
  <si>
    <t>田中</t>
    <rPh sb="0" eb="2">
      <t>タナカ</t>
    </rPh>
    <phoneticPr fontId="4"/>
  </si>
  <si>
    <t>斉藤</t>
    <rPh sb="0" eb="2">
      <t>サイトウ</t>
    </rPh>
    <phoneticPr fontId="4"/>
  </si>
  <si>
    <t>雑費</t>
    <rPh sb="0" eb="2">
      <t>ザッピ</t>
    </rPh>
    <phoneticPr fontId="4"/>
  </si>
  <si>
    <t>田中さんの交通費</t>
    <rPh sb="0" eb="2">
      <t>タナカ</t>
    </rPh>
    <rPh sb="5" eb="7">
      <t>コウツウ</t>
    </rPh>
    <rPh sb="7" eb="8">
      <t>ヒ</t>
    </rPh>
    <phoneticPr fontId="2"/>
  </si>
  <si>
    <t>金額</t>
    <rPh sb="0" eb="2">
      <t>キンガク</t>
    </rPh>
    <phoneticPr fontId="2"/>
  </si>
  <si>
    <t>項目</t>
    <rPh sb="0" eb="2">
      <t>コウモク</t>
    </rPh>
    <phoneticPr fontId="2"/>
  </si>
  <si>
    <t>氏名</t>
    <rPh sb="0" eb="2">
      <t>シメイ</t>
    </rPh>
    <phoneticPr fontId="2"/>
  </si>
  <si>
    <t>日付</t>
    <rPh sb="0" eb="2">
      <t>ヒヅケ</t>
    </rPh>
    <phoneticPr fontId="2"/>
  </si>
  <si>
    <t>必要経費一覧</t>
    <rPh sb="0" eb="2">
      <t>ヒツヨウ</t>
    </rPh>
    <rPh sb="2" eb="4">
      <t>ケイヒ</t>
    </rPh>
    <rPh sb="4" eb="6">
      <t>イチラン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</si>
</sst>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5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499984740745262"/>
        <bgColor theme="4"/>
      </patternFill>
    </fill>
    <fill>
      <patternFill patternType="solid">
        <fgColor theme="5"/>
        <bgColor theme="4"/>
      </patternFill>
    </fill>
    <fill>
      <patternFill patternType="solid">
        <fgColor theme="7"/>
        <bgColor theme="4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38" fontId="0" fillId="0" borderId="1" xfId="1" applyFont="1" applyBorder="1">
      <alignment vertical="center"/>
    </xf>
    <xf numFmtId="0" fontId="0" fillId="0" borderId="1" xfId="0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38" fontId="0" fillId="0" borderId="2" xfId="1" applyFont="1" applyBorder="1">
      <alignment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3" xfId="0" applyFont="1" applyBorder="1">
      <alignment vertical="center"/>
    </xf>
    <xf numFmtId="0" fontId="0" fillId="0" borderId="3" xfId="0" applyNumberFormat="1" applyFont="1" applyBorder="1" applyAlignment="1">
      <alignment horizontal="center" vertical="center"/>
    </xf>
    <xf numFmtId="0" fontId="0" fillId="0" borderId="2" xfId="0" applyFont="1" applyBorder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/>
    </xf>
    <xf numFmtId="56" fontId="0" fillId="0" borderId="0" xfId="0" applyNumberFormat="1">
      <alignment vertical="center"/>
    </xf>
    <xf numFmtId="38" fontId="0" fillId="0" borderId="4" xfId="1" applyFont="1" applyBorder="1">
      <alignment vertical="center"/>
    </xf>
    <xf numFmtId="0" fontId="0" fillId="0" borderId="4" xfId="0" applyFont="1" applyBorder="1" applyAlignment="1">
      <alignment horizontal="center" vertical="center"/>
    </xf>
    <xf numFmtId="176" fontId="0" fillId="0" borderId="4" xfId="0" applyNumberFormat="1" applyFont="1" applyBorder="1" applyAlignment="1">
      <alignment horizontal="center" vertical="center"/>
    </xf>
    <xf numFmtId="38" fontId="0" fillId="0" borderId="3" xfId="1" applyFont="1" applyBorder="1">
      <alignment vertical="center"/>
    </xf>
    <xf numFmtId="0" fontId="3" fillId="5" borderId="4" xfId="0" applyFont="1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AD23A-8C2B-4340-A213-32CB04319CEA}">
  <sheetPr codeName="Sheet1"/>
  <dimension ref="A1:F10"/>
  <sheetViews>
    <sheetView tabSelected="1" workbookViewId="0">
      <selection activeCell="A3" sqref="A3"/>
    </sheetView>
  </sheetViews>
  <sheetFormatPr defaultRowHeight="13.5" x14ac:dyDescent="0.15"/>
  <cols>
    <col min="1" max="1" width="8.25" customWidth="1"/>
    <col min="2" max="2" width="7.75" customWidth="1"/>
    <col min="3" max="3" width="9" customWidth="1"/>
    <col min="4" max="4" width="7.625" customWidth="1"/>
    <col min="5" max="5" width="3.5" customWidth="1"/>
    <col min="6" max="6" width="18.625" customWidth="1"/>
  </cols>
  <sheetData>
    <row r="1" spans="1:6" x14ac:dyDescent="0.15">
      <c r="A1" t="s">
        <v>42</v>
      </c>
    </row>
    <row r="2" spans="1:6" x14ac:dyDescent="0.15">
      <c r="A2" s="20" t="s">
        <v>41</v>
      </c>
      <c r="B2" s="20" t="s">
        <v>40</v>
      </c>
      <c r="C2" s="20" t="s">
        <v>39</v>
      </c>
      <c r="D2" s="20" t="s">
        <v>38</v>
      </c>
      <c r="F2" s="14" t="s">
        <v>37</v>
      </c>
    </row>
    <row r="3" spans="1:6" x14ac:dyDescent="0.15">
      <c r="A3" s="18">
        <v>43132</v>
      </c>
      <c r="B3" s="17" t="s">
        <v>34</v>
      </c>
      <c r="C3" s="17" t="s">
        <v>33</v>
      </c>
      <c r="D3" s="16">
        <v>620</v>
      </c>
      <c r="F3" s="19">
        <f>SUMIFS(D3:D9,B3:B9,"田中",C3:C9,"交通費")</f>
        <v>1480</v>
      </c>
    </row>
    <row r="4" spans="1:6" x14ac:dyDescent="0.15">
      <c r="A4" s="18">
        <v>43132</v>
      </c>
      <c r="B4" s="17" t="s">
        <v>35</v>
      </c>
      <c r="C4" s="17" t="s">
        <v>36</v>
      </c>
      <c r="D4" s="16">
        <v>1150</v>
      </c>
    </row>
    <row r="5" spans="1:6" x14ac:dyDescent="0.15">
      <c r="A5" s="18">
        <v>43133</v>
      </c>
      <c r="B5" s="17" t="s">
        <v>32</v>
      </c>
      <c r="C5" s="17" t="s">
        <v>31</v>
      </c>
      <c r="D5" s="16">
        <v>830</v>
      </c>
    </row>
    <row r="6" spans="1:6" x14ac:dyDescent="0.15">
      <c r="A6" s="18">
        <v>43133</v>
      </c>
      <c r="B6" s="17" t="s">
        <v>34</v>
      </c>
      <c r="C6" s="17" t="s">
        <v>36</v>
      </c>
      <c r="D6" s="16">
        <v>630</v>
      </c>
    </row>
    <row r="7" spans="1:6" x14ac:dyDescent="0.15">
      <c r="A7" s="18">
        <v>43135</v>
      </c>
      <c r="B7" s="17" t="s">
        <v>35</v>
      </c>
      <c r="C7" s="17" t="s">
        <v>33</v>
      </c>
      <c r="D7" s="16">
        <v>1080</v>
      </c>
    </row>
    <row r="8" spans="1:6" x14ac:dyDescent="0.15">
      <c r="A8" s="18">
        <v>43136</v>
      </c>
      <c r="B8" s="17" t="s">
        <v>34</v>
      </c>
      <c r="C8" s="17" t="s">
        <v>33</v>
      </c>
      <c r="D8" s="16">
        <v>860</v>
      </c>
    </row>
    <row r="9" spans="1:6" x14ac:dyDescent="0.15">
      <c r="A9" s="18">
        <v>43139</v>
      </c>
      <c r="B9" s="17" t="s">
        <v>32</v>
      </c>
      <c r="C9" s="17" t="s">
        <v>31</v>
      </c>
      <c r="D9" s="16">
        <v>1200</v>
      </c>
    </row>
    <row r="10" spans="1:6" x14ac:dyDescent="0.15">
      <c r="A10" s="15"/>
      <c r="B10" s="15"/>
    </row>
  </sheetData>
  <phoneticPr fontId="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I9"/>
  <sheetViews>
    <sheetView workbookViewId="0"/>
  </sheetViews>
  <sheetFormatPr defaultRowHeight="13.5" x14ac:dyDescent="0.15"/>
  <cols>
    <col min="1" max="1" width="7" customWidth="1"/>
    <col min="2" max="2" width="10.75" customWidth="1"/>
    <col min="3" max="3" width="6.375" customWidth="1"/>
    <col min="4" max="4" width="9" bestFit="1" customWidth="1"/>
    <col min="5" max="5" width="3.125" customWidth="1"/>
    <col min="6" max="8" width="9.625" customWidth="1"/>
  </cols>
  <sheetData>
    <row r="1" spans="1:9" x14ac:dyDescent="0.15">
      <c r="A1" t="s">
        <v>14</v>
      </c>
      <c r="F1" t="s">
        <v>13</v>
      </c>
    </row>
    <row r="2" spans="1:9" x14ac:dyDescent="0.15">
      <c r="A2" s="8" t="s">
        <v>12</v>
      </c>
      <c r="B2" s="8" t="s">
        <v>11</v>
      </c>
      <c r="C2" s="8" t="s">
        <v>10</v>
      </c>
      <c r="D2" s="8" t="s">
        <v>9</v>
      </c>
      <c r="F2" s="7" t="s">
        <v>8</v>
      </c>
      <c r="G2" s="7" t="s">
        <v>7</v>
      </c>
      <c r="H2" s="7" t="s">
        <v>6</v>
      </c>
      <c r="I2" s="6"/>
    </row>
    <row r="3" spans="1:9" x14ac:dyDescent="0.15">
      <c r="A3" s="3">
        <v>1001</v>
      </c>
      <c r="B3" s="2" t="s">
        <v>5</v>
      </c>
      <c r="C3" s="3">
        <v>25</v>
      </c>
      <c r="D3" s="1">
        <v>128000</v>
      </c>
      <c r="F3" s="5">
        <v>20</v>
      </c>
      <c r="G3" s="5">
        <v>30</v>
      </c>
      <c r="H3" s="4">
        <f>SUMIFS(D3:D9,C3:C9,"&gt;="&amp;F3,C3:C9,"&lt;"&amp;G3)</f>
        <v>612000</v>
      </c>
    </row>
    <row r="4" spans="1:9" x14ac:dyDescent="0.15">
      <c r="A4" s="3">
        <v>1002</v>
      </c>
      <c r="B4" s="2" t="s">
        <v>4</v>
      </c>
      <c r="C4" s="3">
        <v>30</v>
      </c>
      <c r="D4" s="1">
        <v>235000</v>
      </c>
    </row>
    <row r="5" spans="1:9" x14ac:dyDescent="0.15">
      <c r="A5" s="3">
        <v>1003</v>
      </c>
      <c r="B5" s="2" t="s">
        <v>3</v>
      </c>
      <c r="C5" s="3">
        <v>22</v>
      </c>
      <c r="D5" s="1">
        <v>115000</v>
      </c>
    </row>
    <row r="6" spans="1:9" x14ac:dyDescent="0.15">
      <c r="A6" s="3">
        <v>1004</v>
      </c>
      <c r="B6" s="2" t="s">
        <v>2</v>
      </c>
      <c r="C6" s="3">
        <v>36</v>
      </c>
      <c r="D6" s="1">
        <v>198000</v>
      </c>
    </row>
    <row r="7" spans="1:9" x14ac:dyDescent="0.15">
      <c r="A7" s="3">
        <v>1005</v>
      </c>
      <c r="B7" s="2" t="s">
        <v>1</v>
      </c>
      <c r="C7" s="3">
        <v>24</v>
      </c>
      <c r="D7" s="1">
        <v>213000</v>
      </c>
    </row>
    <row r="8" spans="1:9" x14ac:dyDescent="0.15">
      <c r="A8" s="3">
        <v>1006</v>
      </c>
      <c r="B8" s="2" t="s">
        <v>0</v>
      </c>
      <c r="C8" s="3">
        <v>25</v>
      </c>
      <c r="D8" s="1">
        <v>156000</v>
      </c>
    </row>
    <row r="9" spans="1:9" x14ac:dyDescent="0.15">
      <c r="A9" s="3">
        <v>1007</v>
      </c>
      <c r="B9" s="2" t="s">
        <v>15</v>
      </c>
      <c r="C9" s="3">
        <v>33</v>
      </c>
      <c r="D9" s="1">
        <v>226000</v>
      </c>
    </row>
  </sheetData>
  <phoneticPr fontId="4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4B5CE-748F-4310-B112-023E5840B276}">
  <sheetPr codeName="Sheet3"/>
  <dimension ref="A1:I9"/>
  <sheetViews>
    <sheetView workbookViewId="0">
      <selection activeCell="G3" sqref="G3"/>
    </sheetView>
  </sheetViews>
  <sheetFormatPr defaultRowHeight="13.5" x14ac:dyDescent="0.15"/>
  <cols>
    <col min="1" max="1" width="6.125" customWidth="1"/>
    <col min="2" max="2" width="20.375" customWidth="1"/>
    <col min="3" max="3" width="6.125" customWidth="1"/>
    <col min="4" max="4" width="3.375" customWidth="1"/>
    <col min="5" max="5" width="5.625" customWidth="1"/>
    <col min="6" max="6" width="14.5" customWidth="1"/>
    <col min="7" max="7" width="6.125" customWidth="1"/>
  </cols>
  <sheetData>
    <row r="1" spans="1:9" x14ac:dyDescent="0.15">
      <c r="A1" t="s">
        <v>30</v>
      </c>
    </row>
    <row r="2" spans="1:9" ht="27" x14ac:dyDescent="0.15">
      <c r="A2" s="14" t="s">
        <v>27</v>
      </c>
      <c r="B2" s="14" t="s">
        <v>29</v>
      </c>
      <c r="C2" s="14" t="s">
        <v>28</v>
      </c>
      <c r="E2" s="7" t="s">
        <v>27</v>
      </c>
      <c r="F2" s="13" t="s">
        <v>26</v>
      </c>
      <c r="G2" s="7" t="s">
        <v>25</v>
      </c>
    </row>
    <row r="3" spans="1:9" ht="14.25" customHeight="1" x14ac:dyDescent="0.15">
      <c r="A3" s="11">
        <v>2</v>
      </c>
      <c r="B3" s="10" t="s">
        <v>24</v>
      </c>
      <c r="C3" s="10">
        <v>14</v>
      </c>
      <c r="E3" s="5">
        <v>2</v>
      </c>
      <c r="F3" s="12" t="s">
        <v>21</v>
      </c>
      <c r="G3" s="12">
        <f>SUMIFS($C$3:$C$9,$A$3:$A$9,E3,$B$3:$B$9,F3 &amp; "*")</f>
        <v>26</v>
      </c>
      <c r="I3" s="9"/>
    </row>
    <row r="4" spans="1:9" ht="14.25" customHeight="1" x14ac:dyDescent="0.15">
      <c r="A4" s="11">
        <v>2</v>
      </c>
      <c r="B4" s="10" t="s">
        <v>23</v>
      </c>
      <c r="C4" s="10">
        <v>20</v>
      </c>
      <c r="E4" s="5">
        <v>2</v>
      </c>
      <c r="F4" s="12" t="s">
        <v>19</v>
      </c>
      <c r="G4" s="12">
        <f>SUMIFS($C$3:$C$9,$A$3:$A$9,E4,$B$3:$B$9,F4 &amp; "*")</f>
        <v>38</v>
      </c>
      <c r="I4" s="9"/>
    </row>
    <row r="5" spans="1:9" ht="14.25" customHeight="1" x14ac:dyDescent="0.15">
      <c r="A5" s="11">
        <v>2</v>
      </c>
      <c r="B5" s="10" t="s">
        <v>22</v>
      </c>
      <c r="C5" s="10">
        <v>12</v>
      </c>
      <c r="E5" s="5">
        <v>3</v>
      </c>
      <c r="F5" s="12" t="s">
        <v>21</v>
      </c>
      <c r="G5" s="12">
        <f>SUMIFS($C$3:$C$9,$A$3:$A$9,E5,$B$3:$B$9,F5 &amp; "*")</f>
        <v>31</v>
      </c>
      <c r="I5" s="9"/>
    </row>
    <row r="6" spans="1:9" ht="14.25" customHeight="1" x14ac:dyDescent="0.15">
      <c r="A6" s="11">
        <v>2</v>
      </c>
      <c r="B6" s="10" t="s">
        <v>20</v>
      </c>
      <c r="C6" s="10">
        <v>18</v>
      </c>
      <c r="E6" s="5">
        <v>3</v>
      </c>
      <c r="F6" s="12" t="s">
        <v>19</v>
      </c>
      <c r="G6" s="12">
        <f>SUMIFS($C$3:$C$9,$A$3:$A$9,E6,$B$3:$B$9,F6 &amp; "*")</f>
        <v>19</v>
      </c>
      <c r="I6" s="9"/>
    </row>
    <row r="7" spans="1:9" ht="14.25" customHeight="1" x14ac:dyDescent="0.15">
      <c r="A7" s="11">
        <v>3</v>
      </c>
      <c r="B7" s="10" t="s">
        <v>18</v>
      </c>
      <c r="C7" s="10">
        <v>23</v>
      </c>
      <c r="I7" s="9"/>
    </row>
    <row r="8" spans="1:9" ht="14.25" customHeight="1" x14ac:dyDescent="0.15">
      <c r="A8" s="11">
        <v>3</v>
      </c>
      <c r="B8" s="10" t="s">
        <v>17</v>
      </c>
      <c r="C8" s="10">
        <v>8</v>
      </c>
      <c r="I8" s="9"/>
    </row>
    <row r="9" spans="1:9" ht="14.25" customHeight="1" x14ac:dyDescent="0.15">
      <c r="A9" s="11">
        <v>3</v>
      </c>
      <c r="B9" s="10" t="s">
        <v>16</v>
      </c>
      <c r="C9" s="10">
        <v>19</v>
      </c>
      <c r="I9" s="9"/>
    </row>
  </sheetData>
  <phoneticPr fontId="4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基本</vt:lpstr>
      <vt:lpstr>発展1</vt:lpstr>
      <vt:lpstr>発展2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2021-10-12T07:18:34Z</dcterms:created>
  <dcterms:modified xsi:type="dcterms:W3CDTF">2021-10-12T07:18:34Z</dcterms:modified>
</cp:coreProperties>
</file>