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8CAB3553-D284-40F4-B2EB-78DF9BA91716}" xr6:coauthVersionLast="47" xr6:coauthVersionMax="47" xr10:uidLastSave="{00000000-0000-0000-0000-000000000000}"/>
  <bookViews>
    <workbookView xWindow="1110" yWindow="1290" windowWidth="13980" windowHeight="10995" activeTab="2" xr2:uid="{00000000-000D-0000-FFFF-FFFF00000000}"/>
  </bookViews>
  <sheets>
    <sheet name="基本" sheetId="1" r:id="rId1"/>
    <sheet name="発展1" sheetId="2" r:id="rId2"/>
    <sheet name="発展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F4" i="1"/>
  <c r="F5" i="1"/>
  <c r="F6" i="1"/>
  <c r="F7" i="1"/>
  <c r="F8" i="1"/>
  <c r="F9" i="1"/>
  <c r="F10" i="1"/>
  <c r="F3" i="1"/>
  <c r="F3" i="3" l="1"/>
  <c r="C16" i="3" s="1"/>
  <c r="G8" i="3"/>
  <c r="G10" i="3"/>
  <c r="G12" i="3"/>
  <c r="G14" i="3" l="1"/>
  <c r="C6" i="2"/>
  <c r="E6" i="2" s="1"/>
  <c r="D6" i="2"/>
  <c r="C7" i="2"/>
  <c r="D7" i="2"/>
  <c r="C8" i="2"/>
  <c r="E8" i="2" s="1"/>
  <c r="D8" i="2"/>
  <c r="E7" i="2" l="1"/>
</calcChain>
</file>

<file path=xl/sharedStrings.xml><?xml version="1.0" encoding="utf-8"?>
<sst xmlns="http://schemas.openxmlformats.org/spreadsheetml/2006/main" count="50" uniqueCount="50">
  <si>
    <t>仙田　めぐ</t>
    <phoneticPr fontId="2"/>
  </si>
  <si>
    <t>安倍　真一</t>
  </si>
  <si>
    <t>伊藤　郁</t>
  </si>
  <si>
    <t>斉藤　正輝</t>
  </si>
  <si>
    <t>山村　悠大</t>
  </si>
  <si>
    <t>湯浅　知美</t>
  </si>
  <si>
    <t>海老沢　希</t>
    <phoneticPr fontId="2"/>
  </si>
  <si>
    <t>門脇　学</t>
  </si>
  <si>
    <t>入社年月日</t>
    <rPh sb="0" eb="2">
      <t>ニュウシャ</t>
    </rPh>
    <rPh sb="2" eb="5">
      <t>ネンガッピ</t>
    </rPh>
    <phoneticPr fontId="2"/>
  </si>
  <si>
    <t>入社日</t>
    <rPh sb="0" eb="2">
      <t>ニュウシャ</t>
    </rPh>
    <rPh sb="2" eb="3">
      <t>ヒ</t>
    </rPh>
    <phoneticPr fontId="2"/>
  </si>
  <si>
    <t>入社月</t>
    <rPh sb="0" eb="2">
      <t>ニュウシャ</t>
    </rPh>
    <rPh sb="2" eb="3">
      <t>ツキ</t>
    </rPh>
    <phoneticPr fontId="2"/>
  </si>
  <si>
    <t>入社年</t>
    <rPh sb="0" eb="2">
      <t>ニュウシャ</t>
    </rPh>
    <rPh sb="2" eb="3">
      <t>ネン</t>
    </rPh>
    <phoneticPr fontId="2"/>
  </si>
  <si>
    <t>氏名</t>
    <rPh sb="0" eb="2">
      <t>シメイ</t>
    </rPh>
    <phoneticPr fontId="2"/>
  </si>
  <si>
    <t>中途入社社員名簿</t>
    <rPh sb="0" eb="2">
      <t>チュウト</t>
    </rPh>
    <rPh sb="2" eb="4">
      <t>ニュウシャ</t>
    </rPh>
    <rPh sb="4" eb="6">
      <t>シャイン</t>
    </rPh>
    <rPh sb="6" eb="8">
      <t>メイボ</t>
    </rPh>
    <phoneticPr fontId="2"/>
  </si>
  <si>
    <t>東京都小平市学園東町</t>
    <phoneticPr fontId="2"/>
  </si>
  <si>
    <t>東京都豊島区巣鴨</t>
    <phoneticPr fontId="2"/>
  </si>
  <si>
    <t>埼玉県入間市上藤沢</t>
    <phoneticPr fontId="2"/>
  </si>
  <si>
    <t>埼玉県狭山市北入曽</t>
    <phoneticPr fontId="2"/>
  </si>
  <si>
    <t>埼玉県新座市片山</t>
    <phoneticPr fontId="2"/>
  </si>
  <si>
    <t>東京都板橋区板橋</t>
    <phoneticPr fontId="2"/>
  </si>
  <si>
    <t>東京都東久留米市浅間町</t>
    <phoneticPr fontId="2"/>
  </si>
  <si>
    <t>東京都世田谷区北烏山</t>
    <phoneticPr fontId="2"/>
  </si>
  <si>
    <t>宇野　恭助</t>
  </si>
  <si>
    <t>井口　敬一郎</t>
  </si>
  <si>
    <t>麻野　孝彦</t>
  </si>
  <si>
    <t>無料DAY</t>
    <rPh sb="0" eb="2">
      <t>ムリョウ</t>
    </rPh>
    <phoneticPr fontId="2"/>
  </si>
  <si>
    <t>毎月の割引日</t>
    <rPh sb="0" eb="2">
      <t>マイツキ</t>
    </rPh>
    <rPh sb="3" eb="5">
      <t>ワリビキ</t>
    </rPh>
    <rPh sb="5" eb="6">
      <t>ヒ</t>
    </rPh>
    <phoneticPr fontId="2"/>
  </si>
  <si>
    <t>半額の月</t>
    <rPh sb="0" eb="2">
      <t>ハンガク</t>
    </rPh>
    <rPh sb="3" eb="4">
      <t>ツキ</t>
    </rPh>
    <phoneticPr fontId="2"/>
  </si>
  <si>
    <t>生年月日</t>
    <rPh sb="0" eb="2">
      <t>セイネン</t>
    </rPh>
    <rPh sb="2" eb="4">
      <t>ガッピ</t>
    </rPh>
    <phoneticPr fontId="2"/>
  </si>
  <si>
    <t>名前</t>
    <rPh sb="0" eb="2">
      <t>ナマエ</t>
    </rPh>
    <phoneticPr fontId="2"/>
  </si>
  <si>
    <t>年度</t>
    <phoneticPr fontId="2"/>
  </si>
  <si>
    <t>誕生日割引</t>
    <rPh sb="0" eb="3">
      <t>タンジョウビ</t>
    </rPh>
    <rPh sb="3" eb="5">
      <t>ワリビキ</t>
    </rPh>
    <phoneticPr fontId="2"/>
  </si>
  <si>
    <t>までにお願いいたします</t>
    <rPh sb="4" eb="5">
      <t>ネガイ</t>
    </rPh>
    <phoneticPr fontId="2"/>
  </si>
  <si>
    <t>お支払いは</t>
    <rPh sb="1" eb="3">
      <t>シハラ</t>
    </rPh>
    <phoneticPr fontId="2"/>
  </si>
  <si>
    <t>総額</t>
    <rPh sb="0" eb="1">
      <t>フサ</t>
    </rPh>
    <rPh sb="1" eb="2">
      <t>ガク</t>
    </rPh>
    <phoneticPr fontId="8"/>
  </si>
  <si>
    <t>消費税</t>
    <rPh sb="0" eb="3">
      <t>ショウヒゼイ</t>
    </rPh>
    <phoneticPr fontId="8"/>
  </si>
  <si>
    <t>合計</t>
    <rPh sb="0" eb="2">
      <t>ゴウケイ</t>
    </rPh>
    <phoneticPr fontId="8"/>
  </si>
  <si>
    <t>クラフト封筒100枚セット</t>
    <rPh sb="4" eb="6">
      <t>フウトウ</t>
    </rPh>
    <rPh sb="9" eb="10">
      <t>マイ</t>
    </rPh>
    <phoneticPr fontId="8"/>
  </si>
  <si>
    <t>ボールペン5色セット</t>
    <rPh sb="6" eb="7">
      <t>イロ</t>
    </rPh>
    <phoneticPr fontId="8"/>
  </si>
  <si>
    <t>バインダー10冊セット</t>
    <rPh sb="7" eb="8">
      <t>サツ</t>
    </rPh>
    <phoneticPr fontId="8"/>
  </si>
  <si>
    <t>金額</t>
    <rPh sb="0" eb="2">
      <t>キンガク</t>
    </rPh>
    <phoneticPr fontId="8"/>
  </si>
  <si>
    <t>単価</t>
    <rPh sb="0" eb="2">
      <t>タンカ</t>
    </rPh>
    <phoneticPr fontId="8"/>
  </si>
  <si>
    <t>数量</t>
    <rPh sb="0" eb="2">
      <t>スウリョウ</t>
    </rPh>
    <phoneticPr fontId="8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</si>
  <si>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8"/>
  </si>
  <si>
    <t>下記の通り、ご請求申し上げます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8"/>
  </si>
  <si>
    <t>様</t>
    <rPh sb="0" eb="1">
      <t>サマ</t>
    </rPh>
    <phoneticPr fontId="8"/>
  </si>
  <si>
    <t>御中</t>
    <rPh sb="0" eb="2">
      <t>オンチュウ</t>
    </rPh>
    <phoneticPr fontId="8"/>
  </si>
  <si>
    <t>請求書</t>
    <rPh sb="0" eb="3">
      <t>セイキュウショ</t>
    </rPh>
    <phoneticPr fontId="8"/>
  </si>
  <si>
    <t>株式会社　富島屋</t>
    <rPh sb="0" eb="4">
      <t>カブシキガイシャ</t>
    </rPh>
    <rPh sb="5" eb="8">
      <t>トミシマヤ</t>
    </rPh>
    <phoneticPr fontId="8"/>
  </si>
  <si>
    <t>岡島崇</t>
    <rPh sb="0" eb="2">
      <t>オカジマ</t>
    </rPh>
    <rPh sb="2" eb="3">
      <t>タカシ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</si>
</sst>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76" formatCode="0_);[Red]\(0\)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Fill="1" applyBorder="1">
      <alignment vertical="center"/>
    </xf>
    <xf numFmtId="14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0" borderId="0" xfId="0" applyFont="1" applyFill="1">
      <alignment vertical="center"/>
    </xf>
    <xf numFmtId="6" fontId="7" fillId="6" borderId="4" xfId="3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right" vertical="center"/>
    </xf>
    <xf numFmtId="6" fontId="7" fillId="6" borderId="6" xfId="3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right" vertical="center"/>
    </xf>
    <xf numFmtId="0" fontId="0" fillId="0" borderId="0" xfId="0" applyFont="1" applyFill="1">
      <alignment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 applyAlignment="1">
      <alignment horizontal="right" vertical="center"/>
    </xf>
    <xf numFmtId="0" fontId="10" fillId="0" borderId="3" xfId="0" applyFont="1" applyFill="1" applyBorder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38" fontId="6" fillId="0" borderId="13" xfId="2" applyFont="1" applyFill="1" applyBorder="1" applyAlignment="1">
      <alignment horizontal="center" vertical="center"/>
    </xf>
    <xf numFmtId="38" fontId="6" fillId="0" borderId="12" xfId="2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38" fontId="6" fillId="0" borderId="10" xfId="2" applyFont="1" applyFill="1" applyBorder="1" applyAlignment="1">
      <alignment horizontal="center" vertical="center"/>
    </xf>
    <xf numFmtId="38" fontId="6" fillId="0" borderId="9" xfId="2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14" fontId="9" fillId="0" borderId="22" xfId="0" applyNumberFormat="1" applyFont="1" applyFill="1" applyBorder="1" applyAlignment="1">
      <alignment horizontal="center" vertical="center"/>
    </xf>
    <xf numFmtId="14" fontId="9" fillId="0" borderId="21" xfId="0" applyNumberFormat="1" applyFont="1" applyFill="1" applyBorder="1" applyAlignment="1">
      <alignment horizontal="center" vertical="center"/>
    </xf>
    <xf numFmtId="14" fontId="9" fillId="0" borderId="20" xfId="0" applyNumberFormat="1" applyFont="1" applyFill="1" applyBorder="1" applyAlignment="1">
      <alignment horizontal="center" vertical="center"/>
    </xf>
    <xf numFmtId="14" fontId="9" fillId="0" borderId="19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38" fontId="6" fillId="0" borderId="16" xfId="2" applyFont="1" applyFill="1" applyBorder="1" applyAlignment="1">
      <alignment horizontal="center" vertical="center"/>
    </xf>
    <xf numFmtId="6" fontId="6" fillId="0" borderId="15" xfId="2" applyNumberFormat="1" applyFont="1" applyFill="1" applyBorder="1" applyAlignment="1">
      <alignment horizontal="center" vertical="center"/>
    </xf>
    <xf numFmtId="6" fontId="6" fillId="0" borderId="12" xfId="2" applyNumberFormat="1" applyFont="1" applyFill="1" applyBorder="1" applyAlignment="1">
      <alignment horizontal="center" vertical="center"/>
    </xf>
  </cellXfs>
  <cellStyles count="4">
    <cellStyle name="桁区切り" xfId="2" builtinId="6"/>
    <cellStyle name="通貨" xfId="3" builtinId="7"/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3" sqref="F3"/>
    </sheetView>
  </sheetViews>
  <sheetFormatPr defaultRowHeight="15" customHeight="1" x14ac:dyDescent="0.15"/>
  <cols>
    <col min="1" max="1" width="10.375" customWidth="1"/>
    <col min="2" max="2" width="21.625" customWidth="1"/>
    <col min="3" max="5" width="7.625" style="1" customWidth="1"/>
    <col min="6" max="6" width="11.625" customWidth="1"/>
  </cols>
  <sheetData>
    <row r="1" spans="1:6" ht="15" customHeight="1" x14ac:dyDescent="0.15">
      <c r="A1" t="s">
        <v>13</v>
      </c>
    </row>
    <row r="2" spans="1:6" s="9" customFormat="1" ht="15" customHeight="1" x14ac:dyDescent="0.15">
      <c r="A2" s="10" t="s">
        <v>12</v>
      </c>
      <c r="B2" s="10"/>
      <c r="C2" s="11" t="s">
        <v>11</v>
      </c>
      <c r="D2" s="11" t="s">
        <v>10</v>
      </c>
      <c r="E2" s="11" t="s">
        <v>9</v>
      </c>
      <c r="F2" s="10" t="s">
        <v>8</v>
      </c>
    </row>
    <row r="3" spans="1:6" ht="15" customHeight="1" x14ac:dyDescent="0.15">
      <c r="A3" s="8" t="s">
        <v>7</v>
      </c>
      <c r="B3" s="8" t="s">
        <v>14</v>
      </c>
      <c r="C3" s="7">
        <v>1978</v>
      </c>
      <c r="D3" s="7">
        <v>4</v>
      </c>
      <c r="E3" s="7">
        <v>1</v>
      </c>
      <c r="F3" s="6">
        <f>DATE(C3,D3,E3)</f>
        <v>28581</v>
      </c>
    </row>
    <row r="4" spans="1:6" ht="15" customHeight="1" x14ac:dyDescent="0.15">
      <c r="A4" s="5" t="s">
        <v>6</v>
      </c>
      <c r="B4" s="5" t="s">
        <v>15</v>
      </c>
      <c r="C4" s="4">
        <v>1981</v>
      </c>
      <c r="D4" s="4">
        <v>6</v>
      </c>
      <c r="E4" s="4">
        <v>5</v>
      </c>
      <c r="F4" s="3">
        <f t="shared" ref="F4:F10" si="0">DATE(C4,D4,E4)</f>
        <v>29742</v>
      </c>
    </row>
    <row r="5" spans="1:6" ht="15" customHeight="1" x14ac:dyDescent="0.15">
      <c r="A5" s="8" t="s">
        <v>5</v>
      </c>
      <c r="B5" s="8" t="s">
        <v>16</v>
      </c>
      <c r="C5" s="7">
        <v>1982</v>
      </c>
      <c r="D5" s="7">
        <v>4</v>
      </c>
      <c r="E5" s="7">
        <v>5</v>
      </c>
      <c r="F5" s="6">
        <f t="shared" si="0"/>
        <v>30046</v>
      </c>
    </row>
    <row r="6" spans="1:6" ht="15" customHeight="1" x14ac:dyDescent="0.15">
      <c r="A6" s="5" t="s">
        <v>4</v>
      </c>
      <c r="B6" s="5" t="s">
        <v>17</v>
      </c>
      <c r="C6" s="4">
        <v>1989</v>
      </c>
      <c r="D6" s="4">
        <v>9</v>
      </c>
      <c r="E6" s="4">
        <v>1</v>
      </c>
      <c r="F6" s="3">
        <f t="shared" si="0"/>
        <v>32752</v>
      </c>
    </row>
    <row r="7" spans="1:6" ht="15" customHeight="1" x14ac:dyDescent="0.15">
      <c r="A7" s="8" t="s">
        <v>3</v>
      </c>
      <c r="B7" s="8" t="s">
        <v>18</v>
      </c>
      <c r="C7" s="7">
        <v>1992</v>
      </c>
      <c r="D7" s="7">
        <v>10</v>
      </c>
      <c r="E7" s="7">
        <v>26</v>
      </c>
      <c r="F7" s="6">
        <f t="shared" si="0"/>
        <v>33903</v>
      </c>
    </row>
    <row r="8" spans="1:6" ht="15" customHeight="1" x14ac:dyDescent="0.15">
      <c r="A8" s="5" t="s">
        <v>2</v>
      </c>
      <c r="B8" s="5" t="s">
        <v>19</v>
      </c>
      <c r="C8" s="4">
        <v>1995</v>
      </c>
      <c r="D8" s="4">
        <v>8</v>
      </c>
      <c r="E8" s="4">
        <v>15</v>
      </c>
      <c r="F8" s="3">
        <f t="shared" si="0"/>
        <v>34926</v>
      </c>
    </row>
    <row r="9" spans="1:6" ht="15" customHeight="1" x14ac:dyDescent="0.15">
      <c r="A9" s="8" t="s">
        <v>1</v>
      </c>
      <c r="B9" s="8" t="s">
        <v>20</v>
      </c>
      <c r="C9" s="7">
        <v>1998</v>
      </c>
      <c r="D9" s="7">
        <v>9</v>
      </c>
      <c r="E9" s="7">
        <v>1</v>
      </c>
      <c r="F9" s="6">
        <f t="shared" si="0"/>
        <v>36039</v>
      </c>
    </row>
    <row r="10" spans="1:6" ht="15" customHeight="1" x14ac:dyDescent="0.15">
      <c r="A10" s="5" t="s">
        <v>0</v>
      </c>
      <c r="B10" s="5" t="s">
        <v>21</v>
      </c>
      <c r="C10" s="4">
        <v>2000</v>
      </c>
      <c r="D10" s="4">
        <v>10</v>
      </c>
      <c r="E10" s="4">
        <v>1</v>
      </c>
      <c r="F10" s="3">
        <f t="shared" si="0"/>
        <v>36800</v>
      </c>
    </row>
    <row r="12" spans="1:6" ht="15" customHeight="1" x14ac:dyDescent="0.15">
      <c r="A12" s="2"/>
    </row>
    <row r="13" spans="1:6" ht="15" customHeight="1" x14ac:dyDescent="0.15">
      <c r="F13" s="1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A55-3C54-448D-98F4-E3E09E922344}">
  <dimension ref="A1:E8"/>
  <sheetViews>
    <sheetView zoomScaleNormal="100" workbookViewId="0">
      <selection activeCell="E6" sqref="E6"/>
    </sheetView>
  </sheetViews>
  <sheetFormatPr defaultRowHeight="15" customHeight="1" x14ac:dyDescent="0.15"/>
  <cols>
    <col min="1" max="1" width="11.5" customWidth="1"/>
    <col min="2" max="2" width="11.625" style="12" bestFit="1" customWidth="1"/>
    <col min="3" max="3" width="10.625" style="9" customWidth="1"/>
    <col min="4" max="4" width="13" style="9" bestFit="1" customWidth="1"/>
    <col min="5" max="5" width="13" customWidth="1"/>
  </cols>
  <sheetData>
    <row r="1" spans="1:5" ht="15" customHeight="1" x14ac:dyDescent="0.15">
      <c r="A1" t="s">
        <v>31</v>
      </c>
    </row>
    <row r="3" spans="1:5" ht="20.100000000000001" customHeight="1" x14ac:dyDescent="0.15">
      <c r="A3" s="19">
        <v>2018</v>
      </c>
      <c r="B3" s="19" t="s">
        <v>30</v>
      </c>
    </row>
    <row r="4" spans="1:5" ht="15" customHeight="1" x14ac:dyDescent="0.15">
      <c r="B4"/>
      <c r="C4"/>
    </row>
    <row r="5" spans="1:5" s="9" customFormat="1" ht="15" customHeight="1" x14ac:dyDescent="0.15">
      <c r="A5" s="17" t="s">
        <v>29</v>
      </c>
      <c r="B5" s="18" t="s">
        <v>28</v>
      </c>
      <c r="C5" s="17" t="s">
        <v>27</v>
      </c>
      <c r="D5" s="17" t="s">
        <v>26</v>
      </c>
      <c r="E5" s="17" t="s">
        <v>25</v>
      </c>
    </row>
    <row r="6" spans="1:5" ht="15" customHeight="1" x14ac:dyDescent="0.15">
      <c r="A6" s="16" t="s">
        <v>24</v>
      </c>
      <c r="B6" s="15">
        <v>28471</v>
      </c>
      <c r="C6" s="14">
        <f>MONTH(B6)</f>
        <v>12</v>
      </c>
      <c r="D6" s="14">
        <f>DAY(B6)</f>
        <v>12</v>
      </c>
      <c r="E6" s="13">
        <f>DATE($A$3,C6,D6)</f>
        <v>43446</v>
      </c>
    </row>
    <row r="7" spans="1:5" ht="15" customHeight="1" x14ac:dyDescent="0.15">
      <c r="A7" s="16" t="s">
        <v>23</v>
      </c>
      <c r="B7" s="15">
        <v>29709</v>
      </c>
      <c r="C7" s="14">
        <f>MONTH(B7)</f>
        <v>5</v>
      </c>
      <c r="D7" s="14">
        <f>DAY(B7)</f>
        <v>3</v>
      </c>
      <c r="E7" s="13">
        <f t="shared" ref="E7:E8" si="0">DATE($A$3,C7,D7)</f>
        <v>43223</v>
      </c>
    </row>
    <row r="8" spans="1:5" ht="15" customHeight="1" x14ac:dyDescent="0.15">
      <c r="A8" s="16" t="s">
        <v>22</v>
      </c>
      <c r="B8" s="15">
        <v>22685</v>
      </c>
      <c r="C8" s="14">
        <f>MONTH(B8)</f>
        <v>2</v>
      </c>
      <c r="D8" s="14">
        <f>DAY(B8)</f>
        <v>8</v>
      </c>
      <c r="E8" s="13">
        <f t="shared" si="0"/>
        <v>43139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6318-1348-4EA0-A315-6342827D6933}">
  <dimension ref="A1:I24"/>
  <sheetViews>
    <sheetView tabSelected="1" zoomScaleNormal="100" workbookViewId="0">
      <selection activeCell="C16" sqref="C16:D16"/>
    </sheetView>
  </sheetViews>
  <sheetFormatPr defaultRowHeight="18" customHeight="1" x14ac:dyDescent="0.15"/>
  <cols>
    <col min="1" max="2" width="9" style="20"/>
    <col min="3" max="3" width="10.5" style="20" bestFit="1" customWidth="1"/>
    <col min="4" max="7" width="10.125" style="20" customWidth="1"/>
    <col min="8" max="10" width="9" style="20"/>
    <col min="11" max="11" width="9.5" style="20" bestFit="1" customWidth="1"/>
    <col min="12" max="260" width="9" style="20"/>
    <col min="261" max="261" width="8" style="20" bestFit="1" customWidth="1"/>
    <col min="262" max="266" width="9" style="20"/>
    <col min="267" max="267" width="9.5" style="20" bestFit="1" customWidth="1"/>
    <col min="268" max="516" width="9" style="20"/>
    <col min="517" max="517" width="8" style="20" bestFit="1" customWidth="1"/>
    <col min="518" max="522" width="9" style="20"/>
    <col min="523" max="523" width="9.5" style="20" bestFit="1" customWidth="1"/>
    <col min="524" max="772" width="9" style="20"/>
    <col min="773" max="773" width="8" style="20" bestFit="1" customWidth="1"/>
    <col min="774" max="778" width="9" style="20"/>
    <col min="779" max="779" width="9.5" style="20" bestFit="1" customWidth="1"/>
    <col min="780" max="1028" width="9" style="20"/>
    <col min="1029" max="1029" width="8" style="20" bestFit="1" customWidth="1"/>
    <col min="1030" max="1034" width="9" style="20"/>
    <col min="1035" max="1035" width="9.5" style="20" bestFit="1" customWidth="1"/>
    <col min="1036" max="1284" width="9" style="20"/>
    <col min="1285" max="1285" width="8" style="20" bestFit="1" customWidth="1"/>
    <col min="1286" max="1290" width="9" style="20"/>
    <col min="1291" max="1291" width="9.5" style="20" bestFit="1" customWidth="1"/>
    <col min="1292" max="1540" width="9" style="20"/>
    <col min="1541" max="1541" width="8" style="20" bestFit="1" customWidth="1"/>
    <col min="1542" max="1546" width="9" style="20"/>
    <col min="1547" max="1547" width="9.5" style="20" bestFit="1" customWidth="1"/>
    <col min="1548" max="1796" width="9" style="20"/>
    <col min="1797" max="1797" width="8" style="20" bestFit="1" customWidth="1"/>
    <col min="1798" max="1802" width="9" style="20"/>
    <col min="1803" max="1803" width="9.5" style="20" bestFit="1" customWidth="1"/>
    <col min="1804" max="2052" width="9" style="20"/>
    <col min="2053" max="2053" width="8" style="20" bestFit="1" customWidth="1"/>
    <col min="2054" max="2058" width="9" style="20"/>
    <col min="2059" max="2059" width="9.5" style="20" bestFit="1" customWidth="1"/>
    <col min="2060" max="2308" width="9" style="20"/>
    <col min="2309" max="2309" width="8" style="20" bestFit="1" customWidth="1"/>
    <col min="2310" max="2314" width="9" style="20"/>
    <col min="2315" max="2315" width="9.5" style="20" bestFit="1" customWidth="1"/>
    <col min="2316" max="2564" width="9" style="20"/>
    <col min="2565" max="2565" width="8" style="20" bestFit="1" customWidth="1"/>
    <col min="2566" max="2570" width="9" style="20"/>
    <col min="2571" max="2571" width="9.5" style="20" bestFit="1" customWidth="1"/>
    <col min="2572" max="2820" width="9" style="20"/>
    <col min="2821" max="2821" width="8" style="20" bestFit="1" customWidth="1"/>
    <col min="2822" max="2826" width="9" style="20"/>
    <col min="2827" max="2827" width="9.5" style="20" bestFit="1" customWidth="1"/>
    <col min="2828" max="3076" width="9" style="20"/>
    <col min="3077" max="3077" width="8" style="20" bestFit="1" customWidth="1"/>
    <col min="3078" max="3082" width="9" style="20"/>
    <col min="3083" max="3083" width="9.5" style="20" bestFit="1" customWidth="1"/>
    <col min="3084" max="3332" width="9" style="20"/>
    <col min="3333" max="3333" width="8" style="20" bestFit="1" customWidth="1"/>
    <col min="3334" max="3338" width="9" style="20"/>
    <col min="3339" max="3339" width="9.5" style="20" bestFit="1" customWidth="1"/>
    <col min="3340" max="3588" width="9" style="20"/>
    <col min="3589" max="3589" width="8" style="20" bestFit="1" customWidth="1"/>
    <col min="3590" max="3594" width="9" style="20"/>
    <col min="3595" max="3595" width="9.5" style="20" bestFit="1" customWidth="1"/>
    <col min="3596" max="3844" width="9" style="20"/>
    <col min="3845" max="3845" width="8" style="20" bestFit="1" customWidth="1"/>
    <col min="3846" max="3850" width="9" style="20"/>
    <col min="3851" max="3851" width="9.5" style="20" bestFit="1" customWidth="1"/>
    <col min="3852" max="4100" width="9" style="20"/>
    <col min="4101" max="4101" width="8" style="20" bestFit="1" customWidth="1"/>
    <col min="4102" max="4106" width="9" style="20"/>
    <col min="4107" max="4107" width="9.5" style="20" bestFit="1" customWidth="1"/>
    <col min="4108" max="4356" width="9" style="20"/>
    <col min="4357" max="4357" width="8" style="20" bestFit="1" customWidth="1"/>
    <col min="4358" max="4362" width="9" style="20"/>
    <col min="4363" max="4363" width="9.5" style="20" bestFit="1" customWidth="1"/>
    <col min="4364" max="4612" width="9" style="20"/>
    <col min="4613" max="4613" width="8" style="20" bestFit="1" customWidth="1"/>
    <col min="4614" max="4618" width="9" style="20"/>
    <col min="4619" max="4619" width="9.5" style="20" bestFit="1" customWidth="1"/>
    <col min="4620" max="4868" width="9" style="20"/>
    <col min="4869" max="4869" width="8" style="20" bestFit="1" customWidth="1"/>
    <col min="4870" max="4874" width="9" style="20"/>
    <col min="4875" max="4875" width="9.5" style="20" bestFit="1" customWidth="1"/>
    <col min="4876" max="5124" width="9" style="20"/>
    <col min="5125" max="5125" width="8" style="20" bestFit="1" customWidth="1"/>
    <col min="5126" max="5130" width="9" style="20"/>
    <col min="5131" max="5131" width="9.5" style="20" bestFit="1" customWidth="1"/>
    <col min="5132" max="5380" width="9" style="20"/>
    <col min="5381" max="5381" width="8" style="20" bestFit="1" customWidth="1"/>
    <col min="5382" max="5386" width="9" style="20"/>
    <col min="5387" max="5387" width="9.5" style="20" bestFit="1" customWidth="1"/>
    <col min="5388" max="5636" width="9" style="20"/>
    <col min="5637" max="5637" width="8" style="20" bestFit="1" customWidth="1"/>
    <col min="5638" max="5642" width="9" style="20"/>
    <col min="5643" max="5643" width="9.5" style="20" bestFit="1" customWidth="1"/>
    <col min="5644" max="5892" width="9" style="20"/>
    <col min="5893" max="5893" width="8" style="20" bestFit="1" customWidth="1"/>
    <col min="5894" max="5898" width="9" style="20"/>
    <col min="5899" max="5899" width="9.5" style="20" bestFit="1" customWidth="1"/>
    <col min="5900" max="6148" width="9" style="20"/>
    <col min="6149" max="6149" width="8" style="20" bestFit="1" customWidth="1"/>
    <col min="6150" max="6154" width="9" style="20"/>
    <col min="6155" max="6155" width="9.5" style="20" bestFit="1" customWidth="1"/>
    <col min="6156" max="6404" width="9" style="20"/>
    <col min="6405" max="6405" width="8" style="20" bestFit="1" customWidth="1"/>
    <col min="6406" max="6410" width="9" style="20"/>
    <col min="6411" max="6411" width="9.5" style="20" bestFit="1" customWidth="1"/>
    <col min="6412" max="6660" width="9" style="20"/>
    <col min="6661" max="6661" width="8" style="20" bestFit="1" customWidth="1"/>
    <col min="6662" max="6666" width="9" style="20"/>
    <col min="6667" max="6667" width="9.5" style="20" bestFit="1" customWidth="1"/>
    <col min="6668" max="6916" width="9" style="20"/>
    <col min="6917" max="6917" width="8" style="20" bestFit="1" customWidth="1"/>
    <col min="6918" max="6922" width="9" style="20"/>
    <col min="6923" max="6923" width="9.5" style="20" bestFit="1" customWidth="1"/>
    <col min="6924" max="7172" width="9" style="20"/>
    <col min="7173" max="7173" width="8" style="20" bestFit="1" customWidth="1"/>
    <col min="7174" max="7178" width="9" style="20"/>
    <col min="7179" max="7179" width="9.5" style="20" bestFit="1" customWidth="1"/>
    <col min="7180" max="7428" width="9" style="20"/>
    <col min="7429" max="7429" width="8" style="20" bestFit="1" customWidth="1"/>
    <col min="7430" max="7434" width="9" style="20"/>
    <col min="7435" max="7435" width="9.5" style="20" bestFit="1" customWidth="1"/>
    <col min="7436" max="7684" width="9" style="20"/>
    <col min="7685" max="7685" width="8" style="20" bestFit="1" customWidth="1"/>
    <col min="7686" max="7690" width="9" style="20"/>
    <col min="7691" max="7691" width="9.5" style="20" bestFit="1" customWidth="1"/>
    <col min="7692" max="7940" width="9" style="20"/>
    <col min="7941" max="7941" width="8" style="20" bestFit="1" customWidth="1"/>
    <col min="7942" max="7946" width="9" style="20"/>
    <col min="7947" max="7947" width="9.5" style="20" bestFit="1" customWidth="1"/>
    <col min="7948" max="8196" width="9" style="20"/>
    <col min="8197" max="8197" width="8" style="20" bestFit="1" customWidth="1"/>
    <col min="8198" max="8202" width="9" style="20"/>
    <col min="8203" max="8203" width="9.5" style="20" bestFit="1" customWidth="1"/>
    <col min="8204" max="8452" width="9" style="20"/>
    <col min="8453" max="8453" width="8" style="20" bestFit="1" customWidth="1"/>
    <col min="8454" max="8458" width="9" style="20"/>
    <col min="8459" max="8459" width="9.5" style="20" bestFit="1" customWidth="1"/>
    <col min="8460" max="8708" width="9" style="20"/>
    <col min="8709" max="8709" width="8" style="20" bestFit="1" customWidth="1"/>
    <col min="8710" max="8714" width="9" style="20"/>
    <col min="8715" max="8715" width="9.5" style="20" bestFit="1" customWidth="1"/>
    <col min="8716" max="8964" width="9" style="20"/>
    <col min="8965" max="8965" width="8" style="20" bestFit="1" customWidth="1"/>
    <col min="8966" max="8970" width="9" style="20"/>
    <col min="8971" max="8971" width="9.5" style="20" bestFit="1" customWidth="1"/>
    <col min="8972" max="9220" width="9" style="20"/>
    <col min="9221" max="9221" width="8" style="20" bestFit="1" customWidth="1"/>
    <col min="9222" max="9226" width="9" style="20"/>
    <col min="9227" max="9227" width="9.5" style="20" bestFit="1" customWidth="1"/>
    <col min="9228" max="9476" width="9" style="20"/>
    <col min="9477" max="9477" width="8" style="20" bestFit="1" customWidth="1"/>
    <col min="9478" max="9482" width="9" style="20"/>
    <col min="9483" max="9483" width="9.5" style="20" bestFit="1" customWidth="1"/>
    <col min="9484" max="9732" width="9" style="20"/>
    <col min="9733" max="9733" width="8" style="20" bestFit="1" customWidth="1"/>
    <col min="9734" max="9738" width="9" style="20"/>
    <col min="9739" max="9739" width="9.5" style="20" bestFit="1" customWidth="1"/>
    <col min="9740" max="9988" width="9" style="20"/>
    <col min="9989" max="9989" width="8" style="20" bestFit="1" customWidth="1"/>
    <col min="9990" max="9994" width="9" style="20"/>
    <col min="9995" max="9995" width="9.5" style="20" bestFit="1" customWidth="1"/>
    <col min="9996" max="10244" width="9" style="20"/>
    <col min="10245" max="10245" width="8" style="20" bestFit="1" customWidth="1"/>
    <col min="10246" max="10250" width="9" style="20"/>
    <col min="10251" max="10251" width="9.5" style="20" bestFit="1" customWidth="1"/>
    <col min="10252" max="10500" width="9" style="20"/>
    <col min="10501" max="10501" width="8" style="20" bestFit="1" customWidth="1"/>
    <col min="10502" max="10506" width="9" style="20"/>
    <col min="10507" max="10507" width="9.5" style="20" bestFit="1" customWidth="1"/>
    <col min="10508" max="10756" width="9" style="20"/>
    <col min="10757" max="10757" width="8" style="20" bestFit="1" customWidth="1"/>
    <col min="10758" max="10762" width="9" style="20"/>
    <col min="10763" max="10763" width="9.5" style="20" bestFit="1" customWidth="1"/>
    <col min="10764" max="11012" width="9" style="20"/>
    <col min="11013" max="11013" width="8" style="20" bestFit="1" customWidth="1"/>
    <col min="11014" max="11018" width="9" style="20"/>
    <col min="11019" max="11019" width="9.5" style="20" bestFit="1" customWidth="1"/>
    <col min="11020" max="11268" width="9" style="20"/>
    <col min="11269" max="11269" width="8" style="20" bestFit="1" customWidth="1"/>
    <col min="11270" max="11274" width="9" style="20"/>
    <col min="11275" max="11275" width="9.5" style="20" bestFit="1" customWidth="1"/>
    <col min="11276" max="11524" width="9" style="20"/>
    <col min="11525" max="11525" width="8" style="20" bestFit="1" customWidth="1"/>
    <col min="11526" max="11530" width="9" style="20"/>
    <col min="11531" max="11531" width="9.5" style="20" bestFit="1" customWidth="1"/>
    <col min="11532" max="11780" width="9" style="20"/>
    <col min="11781" max="11781" width="8" style="20" bestFit="1" customWidth="1"/>
    <col min="11782" max="11786" width="9" style="20"/>
    <col min="11787" max="11787" width="9.5" style="20" bestFit="1" customWidth="1"/>
    <col min="11788" max="12036" width="9" style="20"/>
    <col min="12037" max="12037" width="8" style="20" bestFit="1" customWidth="1"/>
    <col min="12038" max="12042" width="9" style="20"/>
    <col min="12043" max="12043" width="9.5" style="20" bestFit="1" customWidth="1"/>
    <col min="12044" max="12292" width="9" style="20"/>
    <col min="12293" max="12293" width="8" style="20" bestFit="1" customWidth="1"/>
    <col min="12294" max="12298" width="9" style="20"/>
    <col min="12299" max="12299" width="9.5" style="20" bestFit="1" customWidth="1"/>
    <col min="12300" max="12548" width="9" style="20"/>
    <col min="12549" max="12549" width="8" style="20" bestFit="1" customWidth="1"/>
    <col min="12550" max="12554" width="9" style="20"/>
    <col min="12555" max="12555" width="9.5" style="20" bestFit="1" customWidth="1"/>
    <col min="12556" max="12804" width="9" style="20"/>
    <col min="12805" max="12805" width="8" style="20" bestFit="1" customWidth="1"/>
    <col min="12806" max="12810" width="9" style="20"/>
    <col min="12811" max="12811" width="9.5" style="20" bestFit="1" customWidth="1"/>
    <col min="12812" max="13060" width="9" style="20"/>
    <col min="13061" max="13061" width="8" style="20" bestFit="1" customWidth="1"/>
    <col min="13062" max="13066" width="9" style="20"/>
    <col min="13067" max="13067" width="9.5" style="20" bestFit="1" customWidth="1"/>
    <col min="13068" max="13316" width="9" style="20"/>
    <col min="13317" max="13317" width="8" style="20" bestFit="1" customWidth="1"/>
    <col min="13318" max="13322" width="9" style="20"/>
    <col min="13323" max="13323" width="9.5" style="20" bestFit="1" customWidth="1"/>
    <col min="13324" max="13572" width="9" style="20"/>
    <col min="13573" max="13573" width="8" style="20" bestFit="1" customWidth="1"/>
    <col min="13574" max="13578" width="9" style="20"/>
    <col min="13579" max="13579" width="9.5" style="20" bestFit="1" customWidth="1"/>
    <col min="13580" max="13828" width="9" style="20"/>
    <col min="13829" max="13829" width="8" style="20" bestFit="1" customWidth="1"/>
    <col min="13830" max="13834" width="9" style="20"/>
    <col min="13835" max="13835" width="9.5" style="20" bestFit="1" customWidth="1"/>
    <col min="13836" max="14084" width="9" style="20"/>
    <col min="14085" max="14085" width="8" style="20" bestFit="1" customWidth="1"/>
    <col min="14086" max="14090" width="9" style="20"/>
    <col min="14091" max="14091" width="9.5" style="20" bestFit="1" customWidth="1"/>
    <col min="14092" max="14340" width="9" style="20"/>
    <col min="14341" max="14341" width="8" style="20" bestFit="1" customWidth="1"/>
    <col min="14342" max="14346" width="9" style="20"/>
    <col min="14347" max="14347" width="9.5" style="20" bestFit="1" customWidth="1"/>
    <col min="14348" max="14596" width="9" style="20"/>
    <col min="14597" max="14597" width="8" style="20" bestFit="1" customWidth="1"/>
    <col min="14598" max="14602" width="9" style="20"/>
    <col min="14603" max="14603" width="9.5" style="20" bestFit="1" customWidth="1"/>
    <col min="14604" max="14852" width="9" style="20"/>
    <col min="14853" max="14853" width="8" style="20" bestFit="1" customWidth="1"/>
    <col min="14854" max="14858" width="9" style="20"/>
    <col min="14859" max="14859" width="9.5" style="20" bestFit="1" customWidth="1"/>
    <col min="14860" max="15108" width="9" style="20"/>
    <col min="15109" max="15109" width="8" style="20" bestFit="1" customWidth="1"/>
    <col min="15110" max="15114" width="9" style="20"/>
    <col min="15115" max="15115" width="9.5" style="20" bestFit="1" customWidth="1"/>
    <col min="15116" max="15364" width="9" style="20"/>
    <col min="15365" max="15365" width="8" style="20" bestFit="1" customWidth="1"/>
    <col min="15366" max="15370" width="9" style="20"/>
    <col min="15371" max="15371" width="9.5" style="20" bestFit="1" customWidth="1"/>
    <col min="15372" max="15620" width="9" style="20"/>
    <col min="15621" max="15621" width="8" style="20" bestFit="1" customWidth="1"/>
    <col min="15622" max="15626" width="9" style="20"/>
    <col min="15627" max="15627" width="9.5" style="20" bestFit="1" customWidth="1"/>
    <col min="15628" max="15876" width="9" style="20"/>
    <col min="15877" max="15877" width="8" style="20" bestFit="1" customWidth="1"/>
    <col min="15878" max="15882" width="9" style="20"/>
    <col min="15883" max="15883" width="9.5" style="20" bestFit="1" customWidth="1"/>
    <col min="15884" max="16132" width="9" style="20"/>
    <col min="16133" max="16133" width="8" style="20" bestFit="1" customWidth="1"/>
    <col min="16134" max="16138" width="9" style="20"/>
    <col min="16139" max="16139" width="9.5" style="20" bestFit="1" customWidth="1"/>
    <col min="16140" max="16384" width="9" style="20"/>
  </cols>
  <sheetData>
    <row r="1" spans="1:9" s="32" customFormat="1" ht="18" customHeight="1" x14ac:dyDescent="0.15">
      <c r="A1" s="48" t="s">
        <v>47</v>
      </c>
      <c r="B1" s="48"/>
      <c r="C1" s="48"/>
      <c r="D1" s="48"/>
      <c r="E1" s="48"/>
      <c r="F1" s="48"/>
      <c r="G1" s="48"/>
      <c r="H1" s="33"/>
      <c r="I1" s="33"/>
    </row>
    <row r="2" spans="1:9" ht="18" customHeight="1" x14ac:dyDescent="0.15">
      <c r="D2" s="31"/>
      <c r="E2" s="31"/>
      <c r="F2" s="31"/>
    </row>
    <row r="3" spans="1:9" ht="18" customHeight="1" x14ac:dyDescent="0.15">
      <c r="A3" s="49" t="s">
        <v>48</v>
      </c>
      <c r="B3" s="49"/>
      <c r="C3" s="49"/>
      <c r="D3" s="30" t="s">
        <v>46</v>
      </c>
      <c r="F3" s="50">
        <f ca="1">TODAY()</f>
        <v>44481</v>
      </c>
      <c r="G3" s="51"/>
    </row>
    <row r="4" spans="1:9" ht="18" customHeight="1" x14ac:dyDescent="0.15">
      <c r="A4" s="49" t="s">
        <v>49</v>
      </c>
      <c r="B4" s="49"/>
      <c r="C4" s="49"/>
      <c r="D4" s="30" t="s">
        <v>45</v>
      </c>
      <c r="F4" s="52"/>
      <c r="G4" s="53"/>
    </row>
    <row r="5" spans="1:9" ht="18" customHeight="1" x14ac:dyDescent="0.15">
      <c r="A5" s="29"/>
      <c r="B5" s="29"/>
      <c r="C5" s="29"/>
      <c r="D5" s="29"/>
      <c r="E5" s="28"/>
    </row>
    <row r="6" spans="1:9" ht="18" customHeight="1" thickBot="1" x14ac:dyDescent="0.2">
      <c r="A6" s="54" t="s">
        <v>44</v>
      </c>
      <c r="B6" s="54"/>
      <c r="C6" s="54"/>
      <c r="D6" s="54"/>
    </row>
    <row r="7" spans="1:9" ht="18" customHeight="1" thickBot="1" x14ac:dyDescent="0.2">
      <c r="A7" s="36" t="s">
        <v>43</v>
      </c>
      <c r="B7" s="37"/>
      <c r="C7" s="37"/>
      <c r="D7" s="37"/>
      <c r="E7" s="27" t="s">
        <v>42</v>
      </c>
      <c r="F7" s="27" t="s">
        <v>41</v>
      </c>
      <c r="G7" s="26" t="s">
        <v>40</v>
      </c>
      <c r="H7" s="25"/>
      <c r="I7" s="25"/>
    </row>
    <row r="8" spans="1:9" ht="18" customHeight="1" x14ac:dyDescent="0.15">
      <c r="A8" s="55">
        <v>12</v>
      </c>
      <c r="B8" s="56"/>
      <c r="C8" s="56"/>
      <c r="D8" s="56"/>
      <c r="E8" s="57">
        <v>100</v>
      </c>
      <c r="F8" s="57">
        <v>1200</v>
      </c>
      <c r="G8" s="58">
        <f>E8*F8</f>
        <v>120000</v>
      </c>
      <c r="H8" s="25"/>
      <c r="I8" s="25"/>
    </row>
    <row r="9" spans="1:9" ht="18" customHeight="1" x14ac:dyDescent="0.15">
      <c r="A9" s="39" t="s">
        <v>39</v>
      </c>
      <c r="B9" s="40"/>
      <c r="C9" s="40"/>
      <c r="D9" s="40"/>
      <c r="E9" s="43"/>
      <c r="F9" s="43"/>
      <c r="G9" s="59"/>
      <c r="H9" s="25"/>
      <c r="I9" s="25"/>
    </row>
    <row r="10" spans="1:9" ht="18" customHeight="1" x14ac:dyDescent="0.15">
      <c r="A10" s="41">
        <v>26</v>
      </c>
      <c r="B10" s="42"/>
      <c r="C10" s="42"/>
      <c r="D10" s="42"/>
      <c r="E10" s="43">
        <v>50</v>
      </c>
      <c r="F10" s="43">
        <v>300</v>
      </c>
      <c r="G10" s="44">
        <f>E10*F10</f>
        <v>15000</v>
      </c>
      <c r="H10" s="25"/>
      <c r="I10" s="25"/>
    </row>
    <row r="11" spans="1:9" ht="18" customHeight="1" x14ac:dyDescent="0.15">
      <c r="A11" s="39" t="s">
        <v>38</v>
      </c>
      <c r="B11" s="40"/>
      <c r="C11" s="40"/>
      <c r="D11" s="40"/>
      <c r="E11" s="43"/>
      <c r="F11" s="43"/>
      <c r="G11" s="44"/>
      <c r="H11" s="25"/>
      <c r="I11" s="25"/>
    </row>
    <row r="12" spans="1:9" ht="18" customHeight="1" x14ac:dyDescent="0.15">
      <c r="A12" s="41">
        <v>89</v>
      </c>
      <c r="B12" s="42"/>
      <c r="C12" s="42"/>
      <c r="D12" s="42"/>
      <c r="E12" s="43">
        <v>100</v>
      </c>
      <c r="F12" s="43">
        <v>2000</v>
      </c>
      <c r="G12" s="44">
        <f>E12*F12</f>
        <v>200000</v>
      </c>
      <c r="H12" s="25"/>
      <c r="I12" s="25"/>
    </row>
    <row r="13" spans="1:9" ht="18" customHeight="1" thickBot="1" x14ac:dyDescent="0.2">
      <c r="A13" s="34" t="s">
        <v>37</v>
      </c>
      <c r="B13" s="35"/>
      <c r="C13" s="35"/>
      <c r="D13" s="35"/>
      <c r="E13" s="46"/>
      <c r="F13" s="46"/>
      <c r="G13" s="47"/>
      <c r="H13" s="25"/>
      <c r="I13" s="25"/>
    </row>
    <row r="14" spans="1:9" ht="18" customHeight="1" thickBot="1" x14ac:dyDescent="0.2">
      <c r="A14" s="36" t="s">
        <v>36</v>
      </c>
      <c r="B14" s="37"/>
      <c r="C14" s="37"/>
      <c r="D14" s="24" t="s">
        <v>35</v>
      </c>
      <c r="E14" s="23">
        <f>SUM(G8:G13)*0.1</f>
        <v>33500</v>
      </c>
      <c r="F14" s="22" t="s">
        <v>34</v>
      </c>
      <c r="G14" s="21">
        <f>SUM(G8:G13)+E14</f>
        <v>368500</v>
      </c>
    </row>
    <row r="16" spans="1:9" customFormat="1" ht="18" customHeight="1" x14ac:dyDescent="0.15">
      <c r="A16" s="38" t="s">
        <v>33</v>
      </c>
      <c r="B16" s="38"/>
      <c r="C16" s="45">
        <f ca="1">DATE(YEAR(F3),MONTH(F3)+1,15)</f>
        <v>44515</v>
      </c>
      <c r="D16" s="45"/>
      <c r="E16" s="38" t="s">
        <v>32</v>
      </c>
      <c r="F16" s="38"/>
      <c r="G16" s="38"/>
    </row>
    <row r="17" customFormat="1" ht="18" customHeight="1" x14ac:dyDescent="0.15"/>
    <row r="18" customFormat="1" ht="18" customHeight="1" x14ac:dyDescent="0.15"/>
    <row r="19" customFormat="1" ht="18" customHeight="1" x14ac:dyDescent="0.15"/>
    <row r="20" customFormat="1" ht="18" customHeight="1" x14ac:dyDescent="0.15"/>
    <row r="21" customFormat="1" ht="18" customHeight="1" x14ac:dyDescent="0.15"/>
    <row r="22" customFormat="1" ht="18" customHeight="1" x14ac:dyDescent="0.15"/>
    <row r="23" customFormat="1" ht="18" customHeight="1" x14ac:dyDescent="0.15"/>
    <row r="24" customFormat="1" ht="18" customHeight="1" x14ac:dyDescent="0.15"/>
  </sheetData>
  <mergeCells count="25">
    <mergeCell ref="A8:D8"/>
    <mergeCell ref="E8:E9"/>
    <mergeCell ref="F8:F9"/>
    <mergeCell ref="G8:G9"/>
    <mergeCell ref="E16:G16"/>
    <mergeCell ref="A12:D12"/>
    <mergeCell ref="E12:E13"/>
    <mergeCell ref="A7:D7"/>
    <mergeCell ref="A1:G1"/>
    <mergeCell ref="A3:C3"/>
    <mergeCell ref="F3:G4"/>
    <mergeCell ref="A4:C4"/>
    <mergeCell ref="A6:D6"/>
    <mergeCell ref="E10:E11"/>
    <mergeCell ref="F10:F11"/>
    <mergeCell ref="G10:G11"/>
    <mergeCell ref="A11:D11"/>
    <mergeCell ref="C16:D16"/>
    <mergeCell ref="F12:F13"/>
    <mergeCell ref="G12:G13"/>
    <mergeCell ref="A13:D13"/>
    <mergeCell ref="A14:C14"/>
    <mergeCell ref="A16:B16"/>
    <mergeCell ref="A9:D9"/>
    <mergeCell ref="A10:D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2021-10-12T07:27:36Z</dcterms:created>
  <dcterms:modified xsi:type="dcterms:W3CDTF">2021-10-12T07:27:36Z</dcterms:modified>
</cp:coreProperties>
</file>