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ffalina\Documents\teyjus\performanceTesting\results\"/>
    </mc:Choice>
  </mc:AlternateContent>
  <bookViews>
    <workbookView xWindow="0" yWindow="0" windowWidth="17250" windowHeight="2580" activeTab="3"/>
  </bookViews>
  <sheets>
    <sheet name="num" sheetId="1" r:id="rId1"/>
    <sheet name="miniml" sheetId="2" r:id="rId2"/>
    <sheet name="minimltyped" sheetId="3" r:id="rId3"/>
    <sheet name="perm" sheetId="4" r:id="rId4"/>
    <sheet name="reverse" sheetId="5" r:id="rId5"/>
    <sheet name="Sheet1" sheetId="6" r:id="rId6"/>
  </sheets>
  <definedNames>
    <definedName name="ExternalData_1" localSheetId="1" hidden="1">miniml!$A$11:$B$84</definedName>
    <definedName name="ExternalData_1" localSheetId="2" hidden="1">minimltyped!$A$9:$B$60</definedName>
    <definedName name="ExternalData_1" localSheetId="3" hidden="1">perm!$A$10:$B$59</definedName>
    <definedName name="ExternalData_3" localSheetId="4">reverse!#REF!</definedName>
    <definedName name="ExternalData_4" localSheetId="3">perm!#REF!</definedName>
    <definedName name="ExternalData_5" localSheetId="2">minimltyped!#REF!</definedName>
    <definedName name="ExternalData_6" localSheetId="1">miniml!#REF!</definedName>
  </definedNames>
  <calcPr calcId="171027" iterateDelta="1E-4"/>
  <fileRecoveryPr repairLoad="1"/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E6" i="3"/>
  <c r="E5" i="3"/>
  <c r="E4" i="3"/>
  <c r="E3" i="3"/>
  <c r="E2" i="3"/>
  <c r="E6" i="4"/>
  <c r="E5" i="4"/>
  <c r="E4" i="4"/>
  <c r="E3" i="4"/>
  <c r="E2" i="4"/>
  <c r="K6" i="3"/>
  <c r="K5" i="3"/>
  <c r="K4" i="3"/>
  <c r="K3" i="3"/>
  <c r="J6" i="3"/>
  <c r="J5" i="3"/>
  <c r="J4" i="3"/>
  <c r="J3" i="3"/>
  <c r="I6" i="3"/>
  <c r="I5" i="3"/>
  <c r="I4" i="3"/>
  <c r="I3" i="3"/>
  <c r="J2" i="3"/>
  <c r="I2" i="3"/>
  <c r="H3" i="3"/>
  <c r="H2" i="3"/>
  <c r="K2" i="3"/>
  <c r="K8" i="2"/>
  <c r="K7" i="2"/>
  <c r="K6" i="2"/>
  <c r="K5" i="2"/>
  <c r="K4" i="2"/>
  <c r="K3" i="2"/>
  <c r="J8" i="2"/>
  <c r="J7" i="2"/>
  <c r="J6" i="2"/>
  <c r="J5" i="2"/>
  <c r="J4" i="2"/>
  <c r="J3" i="2"/>
  <c r="I8" i="2"/>
  <c r="I7" i="2"/>
  <c r="I6" i="2"/>
  <c r="I5" i="2"/>
  <c r="I4" i="2"/>
  <c r="I3" i="2"/>
  <c r="H8" i="2"/>
  <c r="H7" i="2"/>
  <c r="H6" i="2"/>
  <c r="H5" i="2"/>
  <c r="H4" i="2"/>
  <c r="H3" i="2"/>
  <c r="J2" i="2"/>
  <c r="I2" i="2"/>
  <c r="H2" i="2"/>
  <c r="K2" i="2"/>
  <c r="K6" i="4"/>
  <c r="K5" i="4"/>
  <c r="K4" i="4"/>
  <c r="K3" i="4"/>
  <c r="K2" i="4"/>
  <c r="J6" i="4"/>
  <c r="J5" i="4"/>
  <c r="J4" i="4"/>
  <c r="J3" i="4"/>
  <c r="J2" i="4"/>
  <c r="I6" i="4"/>
  <c r="I5" i="4"/>
  <c r="I4" i="4"/>
  <c r="I3" i="4"/>
  <c r="I2" i="4"/>
  <c r="D8" i="2"/>
  <c r="D7" i="2"/>
  <c r="D6" i="2"/>
  <c r="D5" i="2"/>
  <c r="D4" i="2"/>
  <c r="D3" i="2"/>
  <c r="D2" i="2"/>
  <c r="D6" i="3"/>
  <c r="D5" i="3"/>
  <c r="D4" i="3"/>
  <c r="D3" i="3"/>
  <c r="D2" i="3"/>
  <c r="D6" i="4"/>
  <c r="D5" i="4"/>
  <c r="D4" i="4"/>
  <c r="D3" i="4"/>
  <c r="D2" i="4"/>
  <c r="F21" i="6" l="1"/>
  <c r="B21" i="6"/>
  <c r="F20" i="6"/>
  <c r="B20" i="6"/>
  <c r="G20" i="6" s="1"/>
  <c r="F19" i="6"/>
  <c r="B19" i="6"/>
  <c r="F18" i="6"/>
  <c r="B18" i="6"/>
  <c r="F17" i="6"/>
  <c r="C17" i="6"/>
  <c r="B17" i="6"/>
  <c r="F16" i="6"/>
  <c r="C16" i="6"/>
  <c r="B16" i="6"/>
  <c r="G16" i="6" s="1"/>
  <c r="F15" i="6"/>
  <c r="C15" i="6"/>
  <c r="B15" i="6"/>
  <c r="F14" i="6"/>
  <c r="G14" i="6" s="1"/>
  <c r="C14" i="6"/>
  <c r="D14" i="6" s="1"/>
  <c r="B14" i="6"/>
  <c r="F13" i="6"/>
  <c r="C13" i="6"/>
  <c r="B13" i="6"/>
  <c r="F12" i="6"/>
  <c r="B12" i="6"/>
  <c r="G12" i="6" s="1"/>
  <c r="F11" i="6"/>
  <c r="G11" i="6" s="1"/>
  <c r="B11" i="6"/>
  <c r="F10" i="6"/>
  <c r="B10" i="6"/>
  <c r="F9" i="6"/>
  <c r="C9" i="6"/>
  <c r="D9" i="6" s="1"/>
  <c r="B9" i="6"/>
  <c r="G9" i="6" s="1"/>
  <c r="F8" i="6"/>
  <c r="B8" i="6"/>
  <c r="G8" i="6" s="1"/>
  <c r="F7" i="6"/>
  <c r="C7" i="6"/>
  <c r="B7" i="6"/>
  <c r="F6" i="6"/>
  <c r="G6" i="6" s="1"/>
  <c r="C6" i="6"/>
  <c r="D6" i="6" s="1"/>
  <c r="B6" i="6"/>
  <c r="F5" i="6"/>
  <c r="C5" i="6"/>
  <c r="B5" i="6"/>
  <c r="F4" i="6"/>
  <c r="C4" i="6"/>
  <c r="B4" i="6"/>
  <c r="G4" i="6" s="1"/>
  <c r="F3" i="6"/>
  <c r="G3" i="6" s="1"/>
  <c r="C3" i="6"/>
  <c r="B3" i="6"/>
  <c r="G21" i="6"/>
  <c r="D16" i="6"/>
  <c r="G15" i="6"/>
  <c r="D15" i="6"/>
  <c r="G13" i="6"/>
  <c r="D13" i="6"/>
  <c r="G10" i="6"/>
  <c r="G7" i="6"/>
  <c r="D7" i="6"/>
  <c r="G5" i="6"/>
  <c r="D5" i="6"/>
  <c r="D3" i="6"/>
  <c r="G9" i="5"/>
  <c r="H9" i="5" s="1"/>
  <c r="E9" i="5"/>
  <c r="D9" i="5"/>
  <c r="G8" i="5"/>
  <c r="H8" i="5" s="1"/>
  <c r="D8" i="5"/>
  <c r="E8" i="5" s="1"/>
  <c r="G7" i="5"/>
  <c r="H7" i="5" s="1"/>
  <c r="E7" i="5"/>
  <c r="D7" i="5"/>
  <c r="G6" i="5"/>
  <c r="H6" i="5" s="1"/>
  <c r="D6" i="5"/>
  <c r="E6" i="5" s="1"/>
  <c r="G5" i="5"/>
  <c r="H5" i="5" s="1"/>
  <c r="E5" i="5"/>
  <c r="D5" i="5"/>
  <c r="G4" i="5"/>
  <c r="H4" i="5" s="1"/>
  <c r="D4" i="5"/>
  <c r="E4" i="5" s="1"/>
  <c r="G3" i="5"/>
  <c r="H3" i="5" s="1"/>
  <c r="E3" i="5"/>
  <c r="D3" i="5"/>
  <c r="G2" i="5"/>
  <c r="H2" i="5" s="1"/>
  <c r="D2" i="5"/>
  <c r="E2" i="5" s="1"/>
  <c r="C21" i="6"/>
  <c r="D21" i="6" s="1"/>
  <c r="C20" i="6"/>
  <c r="D20" i="6" s="1"/>
  <c r="C19" i="6"/>
  <c r="D19" i="6" s="1"/>
  <c r="C18" i="6"/>
  <c r="C12" i="6"/>
  <c r="D12" i="6" s="1"/>
  <c r="C11" i="6"/>
  <c r="D11" i="6" s="1"/>
  <c r="C10" i="6"/>
  <c r="D10" i="6" s="1"/>
  <c r="C8" i="6"/>
  <c r="D8" i="6" s="1"/>
  <c r="F6" i="1"/>
  <c r="F5" i="1"/>
  <c r="F4" i="1"/>
  <c r="F3" i="1"/>
  <c r="F2" i="1"/>
  <c r="G19" i="6" l="1"/>
  <c r="D17" i="6"/>
  <c r="G18" i="6"/>
  <c r="D18" i="6"/>
  <c r="G17" i="6"/>
  <c r="D4" i="6"/>
</calcChain>
</file>

<file path=xl/connections.xml><?xml version="1.0" encoding="utf-8"?>
<connections xmlns="http://schemas.openxmlformats.org/spreadsheetml/2006/main">
  <connection id="1" keepAlive="1" name="Query - incllPerm tjtwelf" description="Connection to the 'incllPerm tjtwelf' query in the workbook." type="5" refreshedVersion="0" background="1">
    <dbPr connection="Provider=Microsoft.Mashup.OleDb.1;Data Source=$Workbook$;Location=incllPerm tjtwelf;Extended Properties=&quot;&quot;" command="SELECT * FROM [incllPerm tjtwelf]"/>
  </connection>
  <connection id="2" keepAlive="1" name="Query - incllPerm tjtwelf (2)" description="Connection to the 'incllPerm tjtwelf (2)' query in the workbook." type="5" refreshedVersion="6" background="1" saveData="1">
    <dbPr connection="Provider=Microsoft.Mashup.OleDb.1;Data Source=$Workbook$;Location=&quot;incllPerm tjtwelf (2)&quot;;Extended Properties=&quot;&quot;" command="SELECT * FROM [incllPerm tjtwelf (2)]"/>
  </connection>
  <connection id="3" keepAlive="1" name="Query - miniml tjtwelf" description="Connection to the 'miniml tjtwelf' query in the workbook." type="5" refreshedVersion="0" background="1">
    <dbPr connection="Provider=Microsoft.Mashup.OleDb.1;Data Source=$Workbook$;Location=miniml tjtwelf;Extended Properties=&quot;&quot;" command="SELECT * FROM [miniml tjtwelf]"/>
  </connection>
  <connection id="4" keepAlive="1" name="Query - miniml tjtwelf (2)" description="Connection to the 'miniml tjtwelf (2)' query in the workbook." type="5" refreshedVersion="6" background="1" saveData="1">
    <dbPr connection="Provider=Microsoft.Mashup.OleDb.1;Data Source=$Workbook$;Location=&quot;miniml tjtwelf (2)&quot;;Extended Properties=&quot;&quot;" command="SELECT * FROM [miniml tjtwelf (2)]"/>
  </connection>
  <connection id="5" keepAlive="1" name="Query - miniml-typed tjtwelf" description="Connection to the 'miniml-typed tjtwelf' query in the workbook." type="5" refreshedVersion="0" background="1">
    <dbPr connection="Provider=Microsoft.Mashup.OleDb.1;Data Source=$Workbook$;Location=miniml-typed tjtwelf;Extended Properties=&quot;&quot;" command="SELECT * FROM [miniml-typed tjtwelf]"/>
  </connection>
  <connection id="6" keepAlive="1" name="Query - miniml-typed tjtwelf (2)" description="Connection to the 'miniml-typed tjtwelf (2)' query in the workbook." type="5" refreshedVersion="6" background="1" saveData="1">
    <dbPr connection="Provider=Microsoft.Mashup.OleDb.1;Data Source=$Workbook$;Location=&quot;miniml-typed tjtwelf (2)&quot;;Extended Properties=&quot;&quot;" command="SELECT * FROM [miniml-typed tjtwelf (2)]"/>
  </connection>
</connections>
</file>

<file path=xl/sharedStrings.xml><?xml version="1.0" encoding="utf-8"?>
<sst xmlns="http://schemas.openxmlformats.org/spreadsheetml/2006/main" count="385" uniqueCount="94">
  <si>
    <t>Query</t>
  </si>
  <si>
    <t>tjtwelf (system exit after solve)</t>
  </si>
  <si>
    <t>Twelf – version 1.51</t>
  </si>
  <si>
    <t>Twelf – current</t>
  </si>
  <si>
    <t>ratio (use current twelf)</t>
  </si>
  <si>
    <t>Num – 32</t>
  </si>
  <si>
    <t>Num – 64</t>
  </si>
  <si>
    <t>Num – 128</t>
  </si>
  <si>
    <t>Num – 256</t>
  </si>
  <si>
    <t>Num – 512</t>
  </si>
  <si>
    <t>Zach’s – all optimizations</t>
  </si>
  <si>
    <t>tjtwelf</t>
  </si>
  <si>
    <t>naïve</t>
  </si>
  <si>
    <t>strictness</t>
  </si>
  <si>
    <t>specialized predicates</t>
  </si>
  <si>
    <t>indexing</t>
  </si>
  <si>
    <t>Heap Overflow</t>
  </si>
  <si>
    <t>Column1</t>
  </si>
  <si>
    <t>Column2</t>
  </si>
  <si>
    <t>Twelf</t>
  </si>
  <si>
    <t>Tjtwelf</t>
  </si>
  <si>
    <t>query</t>
  </si>
  <si>
    <t>twelf</t>
  </si>
  <si>
    <t>Zach's</t>
  </si>
  <si>
    <t>miniml10</t>
  </si>
  <si>
    <t>miniml20</t>
  </si>
  <si>
    <t>miniml30</t>
  </si>
  <si>
    <t>miniml40</t>
  </si>
  <si>
    <t>miniml50</t>
  </si>
  <si>
    <t>miniml100</t>
  </si>
  <si>
    <t>miniml200</t>
  </si>
  <si>
    <t>minimltyped50</t>
  </si>
  <si>
    <t>minimltyped100</t>
  </si>
  <si>
    <t>minimltyped150</t>
  </si>
  <si>
    <t>minimltyped200</t>
  </si>
  <si>
    <t>minimltyped250</t>
  </si>
  <si>
    <t>perm10</t>
  </si>
  <si>
    <t>perm20</t>
  </si>
  <si>
    <t>perm30</t>
  </si>
  <si>
    <t>perm40</t>
  </si>
  <si>
    <t>perm50</t>
  </si>
  <si>
    <t>tjtwelf/twelf</t>
  </si>
  <si>
    <t>full query cost</t>
  </si>
  <si>
    <t>full cost/twelf</t>
  </si>
  <si>
    <t>reverse10</t>
  </si>
  <si>
    <t>reverse20</t>
  </si>
  <si>
    <t>reverse30</t>
  </si>
  <si>
    <t>reverse40</t>
  </si>
  <si>
    <t>reverse50</t>
  </si>
  <si>
    <t>reverse100</t>
  </si>
  <si>
    <t>reverse200</t>
  </si>
  <si>
    <t>reverse250</t>
  </si>
  <si>
    <t>parse sig</t>
  </si>
  <si>
    <t>translate signature</t>
  </si>
  <si>
    <t>compile link and start simulator</t>
  </si>
  <si>
    <t>parse query</t>
  </si>
  <si>
    <t>translate query</t>
  </si>
  <si>
    <t>set up simulator to solve query</t>
  </si>
  <si>
    <t>solve query</t>
  </si>
  <si>
    <t>build term</t>
  </si>
  <si>
    <t>invert term</t>
  </si>
  <si>
    <t>print solution</t>
  </si>
  <si>
    <t>Solving Time</t>
  </si>
  <si>
    <t>Example</t>
  </si>
  <si>
    <t>ratio</t>
  </si>
  <si>
    <t>just solving</t>
  </si>
  <si>
    <t>reverse 1</t>
  </si>
  <si>
    <t>reverse 2</t>
  </si>
  <si>
    <t>reverse 3</t>
  </si>
  <si>
    <t>reverse 4</t>
  </si>
  <si>
    <t>reverse 5</t>
  </si>
  <si>
    <t>miniml 1</t>
  </si>
  <si>
    <t>miniml 2</t>
  </si>
  <si>
    <t>miniml 3</t>
  </si>
  <si>
    <t>miniml 4</t>
  </si>
  <si>
    <t>miniml 5</t>
  </si>
  <si>
    <t>miniml-typed 1</t>
  </si>
  <si>
    <t>miniml-typed 2</t>
  </si>
  <si>
    <t>miniml-typed 3</t>
  </si>
  <si>
    <t>miniml-typed 4</t>
  </si>
  <si>
    <t>perm 1</t>
  </si>
  <si>
    <t>perm 2</t>
  </si>
  <si>
    <t>perm 3</t>
  </si>
  <si>
    <t>perm 4</t>
  </si>
  <si>
    <t>perm 5</t>
  </si>
  <si>
    <t>heap overflow</t>
  </si>
  <si>
    <t>stack overflow</t>
  </si>
  <si>
    <t>Column3</t>
  </si>
  <si>
    <t>strictness+specialized predicates</t>
  </si>
  <si>
    <t>strict+specialize</t>
  </si>
  <si>
    <t>all</t>
  </si>
  <si>
    <t>Column4</t>
  </si>
  <si>
    <t>heap size : 131072</t>
  </si>
  <si>
    <t>full cost of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</si>
</sst>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$-409]#,##0.00;[Red]&quot;-&quot;[$$-409]#,##0.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8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8" name="miniml_tjtwelf9" displayName="miniml_tjtwelf9" ref="A11:C84" tableType="queryTable" totalsRowShown="0">
  <autoFilter ref="A11:C84"/>
  <tableColumns count="3">
    <tableColumn id="1" uniqueName="1" name="Column1" queryTableFieldId="1" dataDxfId="0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miniml_typed_tjtwelf5" displayName="miniml_typed_tjtwelf5" ref="A9:D60" tableType="queryTable" totalsRowShown="0">
  <autoFilter ref="A9:D60"/>
  <tableColumns count="4">
    <tableColumn id="1" uniqueName="1" name="Column1" queryTableFieldId="1" dataDxfId="2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incllPerm_tjtwelf7" displayName="incllPerm_tjtwelf7" ref="A10:C59" tableType="queryTable" totalsRowShown="0">
  <autoFilter ref="A10:C59"/>
  <tableColumns count="3">
    <tableColumn id="1" uniqueName="1" name="Column1" queryTableFieldId="1" dataDxfId="1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B1" workbookViewId="0">
      <selection activeCell="C25" sqref="C25"/>
    </sheetView>
  </sheetViews>
  <sheetFormatPr defaultRowHeight="15" x14ac:dyDescent="0.25"/>
  <cols>
    <col min="1" max="1" width="44.42578125" customWidth="1"/>
    <col min="2" max="2" width="29.42578125" bestFit="1" customWidth="1"/>
    <col min="3" max="3" width="18.7109375" bestFit="1" customWidth="1"/>
    <col min="4" max="4" width="20.85546875" bestFit="1" customWidth="1"/>
    <col min="5" max="12" width="12.140625" customWidth="1"/>
    <col min="13" max="13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 t="s">
        <v>5</v>
      </c>
      <c r="B2">
        <v>5.1159999999999999E-3</v>
      </c>
      <c r="C2">
        <v>1.2999999999999999E-2</v>
      </c>
      <c r="D2">
        <v>1.9E-2</v>
      </c>
      <c r="F2">
        <f>B2/D2</f>
        <v>0.26926315789473682</v>
      </c>
    </row>
    <row r="3" spans="1:6" x14ac:dyDescent="0.25">
      <c r="A3" t="s">
        <v>6</v>
      </c>
      <c r="B3">
        <v>1.0466E-2</v>
      </c>
      <c r="C3">
        <v>4.1000000000000002E-2</v>
      </c>
      <c r="D3">
        <v>4.7E-2</v>
      </c>
      <c r="F3">
        <f>B3/D3</f>
        <v>0.22268085106382979</v>
      </c>
    </row>
    <row r="4" spans="1:6" x14ac:dyDescent="0.25">
      <c r="A4" t="s">
        <v>7</v>
      </c>
      <c r="B4">
        <v>3.1047000000000002E-2</v>
      </c>
      <c r="C4">
        <v>0.16300000000000001</v>
      </c>
      <c r="D4">
        <v>0.14599999999999999</v>
      </c>
      <c r="F4">
        <f>B4/D4</f>
        <v>0.21265068493150688</v>
      </c>
    </row>
    <row r="5" spans="1:6" x14ac:dyDescent="0.25">
      <c r="A5" t="s">
        <v>8</v>
      </c>
      <c r="B5">
        <v>0.110041</v>
      </c>
      <c r="C5">
        <v>0.59499999999999997</v>
      </c>
      <c r="D5">
        <v>0.46400000000000002</v>
      </c>
      <c r="F5">
        <f>B5/D5</f>
        <v>0.23715732758620689</v>
      </c>
    </row>
    <row r="6" spans="1:6" x14ac:dyDescent="0.25">
      <c r="A6" t="s">
        <v>9</v>
      </c>
      <c r="B6">
        <v>0.43900099999999997</v>
      </c>
      <c r="C6">
        <v>19.103999999999999</v>
      </c>
      <c r="D6">
        <v>18.934000000000001</v>
      </c>
      <c r="F6">
        <f>B6/D6</f>
        <v>2.3185856131826343E-2</v>
      </c>
    </row>
    <row r="8" spans="1:6" x14ac:dyDescent="0.25">
      <c r="B8" t="s">
        <v>10</v>
      </c>
      <c r="C8" t="s">
        <v>11</v>
      </c>
    </row>
    <row r="9" spans="1:6" x14ac:dyDescent="0.25">
      <c r="A9" t="s">
        <v>5</v>
      </c>
      <c r="B9">
        <v>2E-3</v>
      </c>
      <c r="C9">
        <v>5.1159999999999999E-3</v>
      </c>
    </row>
    <row r="10" spans="1:6" x14ac:dyDescent="0.25">
      <c r="A10" t="s">
        <v>6</v>
      </c>
      <c r="B10">
        <v>8.0000000000000002E-3</v>
      </c>
      <c r="C10">
        <v>1.0466E-2</v>
      </c>
    </row>
    <row r="11" spans="1:6" x14ac:dyDescent="0.25">
      <c r="A11" t="s">
        <v>7</v>
      </c>
      <c r="B11">
        <v>2.8000000000000001E-2</v>
      </c>
      <c r="C11">
        <v>3.1047000000000002E-2</v>
      </c>
    </row>
    <row r="12" spans="1:6" x14ac:dyDescent="0.25">
      <c r="A12" t="s">
        <v>8</v>
      </c>
      <c r="B12">
        <v>0.108</v>
      </c>
      <c r="C12">
        <v>0.110041</v>
      </c>
    </row>
    <row r="13" spans="1:6" x14ac:dyDescent="0.25">
      <c r="A13" t="s">
        <v>9</v>
      </c>
      <c r="B13">
        <v>0.433</v>
      </c>
      <c r="C13">
        <v>0.43900099999999997</v>
      </c>
    </row>
    <row r="15" spans="1:6" x14ac:dyDescent="0.25">
      <c r="B15" t="s">
        <v>12</v>
      </c>
      <c r="C15" t="s">
        <v>13</v>
      </c>
      <c r="D15" t="s">
        <v>14</v>
      </c>
      <c r="E15" t="s">
        <v>15</v>
      </c>
    </row>
    <row r="16" spans="1:6" x14ac:dyDescent="0.25">
      <c r="A16" t="s">
        <v>5</v>
      </c>
      <c r="B16">
        <v>0.34079399999999999</v>
      </c>
      <c r="C16">
        <v>2.2959999999999999E-3</v>
      </c>
      <c r="D16">
        <v>2.042E-3</v>
      </c>
      <c r="E16">
        <v>1.7700000000000001E-3</v>
      </c>
    </row>
    <row r="17" spans="1:5" x14ac:dyDescent="0.25">
      <c r="A17" t="s">
        <v>6</v>
      </c>
      <c r="B17">
        <v>2.7764980000000001</v>
      </c>
      <c r="C17">
        <v>8.4639999999999993E-3</v>
      </c>
      <c r="D17">
        <v>7.9109999999999996E-3</v>
      </c>
      <c r="E17">
        <v>6.9329999999999999E-3</v>
      </c>
    </row>
    <row r="18" spans="1:5" x14ac:dyDescent="0.25">
      <c r="A18" t="s">
        <v>7</v>
      </c>
      <c r="B18">
        <v>22.898717000000001</v>
      </c>
      <c r="C18">
        <v>3.227E-2</v>
      </c>
      <c r="D18">
        <v>3.1227999999999999E-2</v>
      </c>
      <c r="E18">
        <v>2.7276999999999999E-2</v>
      </c>
    </row>
    <row r="19" spans="1:5" x14ac:dyDescent="0.25">
      <c r="A19" t="s">
        <v>8</v>
      </c>
      <c r="B19">
        <v>178.14599200000001</v>
      </c>
      <c r="C19">
        <v>0.12626100000000001</v>
      </c>
      <c r="D19">
        <v>0.12332</v>
      </c>
      <c r="E19">
        <v>0.10795299999999999</v>
      </c>
    </row>
    <row r="20" spans="1:5" x14ac:dyDescent="0.25">
      <c r="A20" t="s">
        <v>9</v>
      </c>
      <c r="B20" t="s">
        <v>16</v>
      </c>
      <c r="C20">
        <v>0.49666009999999999</v>
      </c>
      <c r="D20">
        <v>0.49235099999999998</v>
      </c>
      <c r="E20">
        <v>0.43457800000000002</v>
      </c>
    </row>
  </sheetData>
  <pageMargins left="0" right="0" top="0.39375000000000004" bottom="0.39375000000000004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2" workbookViewId="0">
      <selection activeCell="E9" sqref="E9"/>
    </sheetView>
  </sheetViews>
  <sheetFormatPr defaultRowHeight="15" x14ac:dyDescent="0.25"/>
  <cols>
    <col min="1" max="1" width="48.42578125" customWidth="1"/>
    <col min="2" max="2" width="11.5703125" customWidth="1"/>
    <col min="3" max="3" width="9" customWidth="1"/>
    <col min="4" max="4" width="14.5703125" customWidth="1"/>
    <col min="5" max="5" width="16.28515625" customWidth="1"/>
    <col min="6" max="6" width="9" customWidth="1"/>
    <col min="7" max="7" width="10.28515625" bestFit="1" customWidth="1"/>
    <col min="8" max="8" width="9" customWidth="1"/>
    <col min="9" max="9" width="9.42578125" bestFit="1" customWidth="1"/>
    <col min="10" max="10" width="15.28515625" bestFit="1" customWidth="1"/>
    <col min="11" max="1024" width="9" customWidth="1"/>
    <col min="1025" max="1025" width="9.140625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11</v>
      </c>
      <c r="E1" t="s">
        <v>93</v>
      </c>
      <c r="G1" t="s">
        <v>21</v>
      </c>
      <c r="H1" t="s">
        <v>12</v>
      </c>
      <c r="I1" t="s">
        <v>13</v>
      </c>
      <c r="J1" t="s">
        <v>89</v>
      </c>
      <c r="K1" t="s">
        <v>90</v>
      </c>
    </row>
    <row r="2" spans="1:11" x14ac:dyDescent="0.25">
      <c r="A2" t="s">
        <v>24</v>
      </c>
      <c r="B2">
        <v>1E-3</v>
      </c>
      <c r="C2">
        <v>5.0000000000000001E-3</v>
      </c>
      <c r="D2">
        <f>B36</f>
        <v>6.6799999999999997E-4</v>
      </c>
      <c r="E2">
        <f>B15+B22+B29+B36+B50</f>
        <v>7.5599999999999994E-4</v>
      </c>
      <c r="G2" t="s">
        <v>24</v>
      </c>
      <c r="H2">
        <f>B64</f>
        <v>1.9910000000000001E-3</v>
      </c>
      <c r="I2">
        <f>B71</f>
        <v>9.6900000000000003E-4</v>
      </c>
      <c r="J2">
        <f>B78</f>
        <v>6.0499999999999996E-4</v>
      </c>
      <c r="K2">
        <f>B36</f>
        <v>6.6799999999999997E-4</v>
      </c>
    </row>
    <row r="3" spans="1:11" x14ac:dyDescent="0.25">
      <c r="A3" t="s">
        <v>25</v>
      </c>
      <c r="B3">
        <v>8.9999999999999993E-3</v>
      </c>
      <c r="C3">
        <v>4.0000000000000001E-3</v>
      </c>
      <c r="D3">
        <f t="shared" ref="D3:D8" si="0">B37</f>
        <v>1.681E-3</v>
      </c>
      <c r="E3">
        <f t="shared" ref="E3:E8" si="1">B16+B23+B30+B37+B51</f>
        <v>1.776E-3</v>
      </c>
      <c r="G3" t="s">
        <v>25</v>
      </c>
      <c r="H3">
        <f t="shared" ref="H3:H8" si="2">B65</f>
        <v>5.2820000000000002E-3</v>
      </c>
      <c r="I3">
        <f t="shared" ref="I3:I8" si="3">B72</f>
        <v>2.4680000000000001E-3</v>
      </c>
      <c r="J3">
        <f t="shared" ref="J3:J8" si="4">B79</f>
        <v>1.4809999999999999E-3</v>
      </c>
      <c r="K3">
        <f t="shared" ref="K3:K8" si="5">B37</f>
        <v>1.681E-3</v>
      </c>
    </row>
    <row r="4" spans="1:11" x14ac:dyDescent="0.25">
      <c r="A4" t="s">
        <v>26</v>
      </c>
      <c r="B4">
        <v>8.9999999999999993E-3</v>
      </c>
      <c r="C4">
        <v>1.2999999999999999E-2</v>
      </c>
      <c r="D4">
        <f t="shared" si="0"/>
        <v>2.2650000000000001E-3</v>
      </c>
      <c r="E4">
        <f t="shared" si="1"/>
        <v>2.3419999999999999E-3</v>
      </c>
      <c r="G4" t="s">
        <v>26</v>
      </c>
      <c r="H4">
        <f t="shared" si="2"/>
        <v>1.0802000000000001E-2</v>
      </c>
      <c r="I4">
        <f t="shared" si="3"/>
        <v>4.5560000000000002E-3</v>
      </c>
      <c r="J4">
        <f t="shared" si="4"/>
        <v>2.7920000000000002E-3</v>
      </c>
      <c r="K4">
        <f t="shared" si="5"/>
        <v>2.2650000000000001E-3</v>
      </c>
    </row>
    <row r="5" spans="1:11" x14ac:dyDescent="0.25">
      <c r="A5" t="s">
        <v>27</v>
      </c>
      <c r="B5">
        <v>1.4999999999999999E-2</v>
      </c>
      <c r="C5">
        <v>1.4E-2</v>
      </c>
      <c r="D5">
        <f t="shared" si="0"/>
        <v>3.8170000000000001E-3</v>
      </c>
      <c r="E5">
        <f t="shared" si="1"/>
        <v>3.9170000000000003E-3</v>
      </c>
      <c r="G5" t="s">
        <v>27</v>
      </c>
      <c r="H5">
        <f t="shared" si="2"/>
        <v>1.9347E-2</v>
      </c>
      <c r="I5">
        <f t="shared" si="3"/>
        <v>7.5209999999999999E-3</v>
      </c>
      <c r="J5">
        <f t="shared" si="4"/>
        <v>4.535E-3</v>
      </c>
      <c r="K5">
        <f t="shared" si="5"/>
        <v>3.8170000000000001E-3</v>
      </c>
    </row>
    <row r="6" spans="1:11" x14ac:dyDescent="0.25">
      <c r="A6" t="s">
        <v>28</v>
      </c>
      <c r="B6">
        <v>1.7999999999999999E-2</v>
      </c>
      <c r="C6">
        <v>0.02</v>
      </c>
      <c r="D6">
        <f t="shared" si="0"/>
        <v>5.8729999999999997E-3</v>
      </c>
      <c r="E6">
        <f t="shared" si="1"/>
        <v>6.0089999999999996E-3</v>
      </c>
      <c r="G6" t="s">
        <v>28</v>
      </c>
      <c r="H6">
        <f t="shared" si="2"/>
        <v>3.2749E-2</v>
      </c>
      <c r="I6">
        <f t="shared" si="3"/>
        <v>1.1393E-2</v>
      </c>
      <c r="J6">
        <f t="shared" si="4"/>
        <v>6.9880000000000003E-3</v>
      </c>
      <c r="K6">
        <f t="shared" si="5"/>
        <v>5.8729999999999997E-3</v>
      </c>
    </row>
    <row r="7" spans="1:11" x14ac:dyDescent="0.25">
      <c r="A7" t="s">
        <v>29</v>
      </c>
      <c r="B7">
        <v>8.2000000000000003E-2</v>
      </c>
      <c r="C7">
        <v>8.2000000000000003E-2</v>
      </c>
      <c r="D7">
        <f t="shared" si="0"/>
        <v>2.9652999999999999E-2</v>
      </c>
      <c r="E7">
        <f t="shared" si="1"/>
        <v>3.1821999999999996E-2</v>
      </c>
      <c r="G7" t="s">
        <v>29</v>
      </c>
      <c r="H7">
        <f t="shared" si="2"/>
        <v>0.18238399999999999</v>
      </c>
      <c r="I7">
        <f t="shared" si="3"/>
        <v>5.1431999999999999E-2</v>
      </c>
      <c r="J7">
        <f t="shared" si="4"/>
        <v>3.5007000000000003E-2</v>
      </c>
      <c r="K7">
        <f t="shared" si="5"/>
        <v>2.9652999999999999E-2</v>
      </c>
    </row>
    <row r="8" spans="1:11" x14ac:dyDescent="0.25">
      <c r="A8" t="s">
        <v>30</v>
      </c>
      <c r="B8">
        <v>0.246</v>
      </c>
      <c r="C8">
        <v>0.20399999999999999</v>
      </c>
      <c r="D8">
        <f t="shared" si="0"/>
        <v>0.18790200000000001</v>
      </c>
      <c r="E8">
        <f t="shared" si="1"/>
        <v>0.189582</v>
      </c>
      <c r="G8" t="s">
        <v>30</v>
      </c>
      <c r="H8">
        <f t="shared" si="2"/>
        <v>1.2390159999999999</v>
      </c>
      <c r="I8">
        <f t="shared" si="3"/>
        <v>0.27765200000000001</v>
      </c>
      <c r="J8">
        <f t="shared" si="4"/>
        <v>0.21722900000000001</v>
      </c>
      <c r="K8">
        <f t="shared" si="5"/>
        <v>0.18790200000000001</v>
      </c>
    </row>
    <row r="11" spans="1:11" x14ac:dyDescent="0.25">
      <c r="A11" t="s">
        <v>17</v>
      </c>
      <c r="B11" t="s">
        <v>18</v>
      </c>
      <c r="C11" t="s">
        <v>87</v>
      </c>
    </row>
    <row r="12" spans="1:11" x14ac:dyDescent="0.25">
      <c r="A12" s="7" t="s">
        <v>52</v>
      </c>
      <c r="B12">
        <v>8.4199999999999998E-4</v>
      </c>
    </row>
    <row r="13" spans="1:11" x14ac:dyDescent="0.25">
      <c r="A13" s="7" t="s">
        <v>53</v>
      </c>
      <c r="B13">
        <v>2.92E-4</v>
      </c>
    </row>
    <row r="14" spans="1:11" x14ac:dyDescent="0.25">
      <c r="A14" s="7" t="s">
        <v>54</v>
      </c>
      <c r="B14">
        <v>1.83E-3</v>
      </c>
    </row>
    <row r="15" spans="1:11" x14ac:dyDescent="0.25">
      <c r="A15" s="7" t="s">
        <v>55</v>
      </c>
      <c r="B15">
        <v>5.3000000000000001E-5</v>
      </c>
    </row>
    <row r="16" spans="1:11" x14ac:dyDescent="0.25">
      <c r="A16" s="7" t="s">
        <v>55</v>
      </c>
      <c r="B16">
        <v>5.8E-5</v>
      </c>
    </row>
    <row r="17" spans="1:2" x14ac:dyDescent="0.25">
      <c r="A17" s="7" t="s">
        <v>55</v>
      </c>
      <c r="B17">
        <v>3.8999999999999999E-5</v>
      </c>
    </row>
    <row r="18" spans="1:2" x14ac:dyDescent="0.25">
      <c r="A18" s="7" t="s">
        <v>55</v>
      </c>
      <c r="B18">
        <v>5.3000000000000001E-5</v>
      </c>
    </row>
    <row r="19" spans="1:2" x14ac:dyDescent="0.25">
      <c r="A19" s="7" t="s">
        <v>55</v>
      </c>
      <c r="B19">
        <v>6.3999999999999997E-5</v>
      </c>
    </row>
    <row r="20" spans="1:2" x14ac:dyDescent="0.25">
      <c r="A20" s="7" t="s">
        <v>55</v>
      </c>
      <c r="B20">
        <v>2.0709999999999999E-3</v>
      </c>
    </row>
    <row r="21" spans="1:2" x14ac:dyDescent="0.25">
      <c r="A21" s="7" t="s">
        <v>55</v>
      </c>
      <c r="B21">
        <v>6.1700000000000004E-4</v>
      </c>
    </row>
    <row r="22" spans="1:2" x14ac:dyDescent="0.25">
      <c r="A22" s="7" t="s">
        <v>56</v>
      </c>
      <c r="B22">
        <v>1.2999999999999999E-5</v>
      </c>
    </row>
    <row r="23" spans="1:2" x14ac:dyDescent="0.25">
      <c r="A23" s="7" t="s">
        <v>56</v>
      </c>
      <c r="B23">
        <v>1.2E-5</v>
      </c>
    </row>
    <row r="24" spans="1:2" x14ac:dyDescent="0.25">
      <c r="A24" s="7" t="s">
        <v>56</v>
      </c>
      <c r="B24">
        <v>1.0000000000000001E-5</v>
      </c>
    </row>
    <row r="25" spans="1:2" x14ac:dyDescent="0.25">
      <c r="A25" s="7" t="s">
        <v>56</v>
      </c>
      <c r="B25">
        <v>1.4E-5</v>
      </c>
    </row>
    <row r="26" spans="1:2" x14ac:dyDescent="0.25">
      <c r="A26" s="7" t="s">
        <v>56</v>
      </c>
      <c r="B26">
        <v>3.0000000000000001E-5</v>
      </c>
    </row>
    <row r="27" spans="1:2" x14ac:dyDescent="0.25">
      <c r="A27" s="7" t="s">
        <v>56</v>
      </c>
      <c r="B27">
        <v>2.6999999999999999E-5</v>
      </c>
    </row>
    <row r="28" spans="1:2" x14ac:dyDescent="0.25">
      <c r="A28" s="7" t="s">
        <v>56</v>
      </c>
      <c r="B28">
        <v>4.3999999999999999E-5</v>
      </c>
    </row>
    <row r="29" spans="1:2" x14ac:dyDescent="0.25">
      <c r="A29" s="7" t="s">
        <v>57</v>
      </c>
      <c r="B29">
        <v>1.2E-5</v>
      </c>
    </row>
    <row r="30" spans="1:2" x14ac:dyDescent="0.25">
      <c r="A30" s="7" t="s">
        <v>57</v>
      </c>
      <c r="B30">
        <v>1.5E-5</v>
      </c>
    </row>
    <row r="31" spans="1:2" x14ac:dyDescent="0.25">
      <c r="A31" s="7" t="s">
        <v>57</v>
      </c>
      <c r="B31">
        <v>1.2999999999999999E-5</v>
      </c>
    </row>
    <row r="32" spans="1:2" x14ac:dyDescent="0.25">
      <c r="A32" s="7" t="s">
        <v>57</v>
      </c>
      <c r="B32">
        <v>1.5E-5</v>
      </c>
    </row>
    <row r="33" spans="1:2" x14ac:dyDescent="0.25">
      <c r="A33" s="7" t="s">
        <v>57</v>
      </c>
      <c r="B33">
        <v>1.9000000000000001E-5</v>
      </c>
    </row>
    <row r="34" spans="1:2" x14ac:dyDescent="0.25">
      <c r="A34" s="7" t="s">
        <v>57</v>
      </c>
      <c r="B34">
        <v>3.0000000000000001E-5</v>
      </c>
    </row>
    <row r="35" spans="1:2" x14ac:dyDescent="0.25">
      <c r="A35" s="7" t="s">
        <v>57</v>
      </c>
      <c r="B35">
        <v>4.8000000000000001E-5</v>
      </c>
    </row>
    <row r="36" spans="1:2" x14ac:dyDescent="0.25">
      <c r="A36" s="7" t="s">
        <v>58</v>
      </c>
      <c r="B36">
        <v>6.6799999999999997E-4</v>
      </c>
    </row>
    <row r="37" spans="1:2" x14ac:dyDescent="0.25">
      <c r="A37" s="7" t="s">
        <v>58</v>
      </c>
      <c r="B37">
        <v>1.681E-3</v>
      </c>
    </row>
    <row r="38" spans="1:2" x14ac:dyDescent="0.25">
      <c r="A38" s="7" t="s">
        <v>58</v>
      </c>
      <c r="B38">
        <v>2.2650000000000001E-3</v>
      </c>
    </row>
    <row r="39" spans="1:2" x14ac:dyDescent="0.25">
      <c r="A39" s="7" t="s">
        <v>58</v>
      </c>
      <c r="B39">
        <v>3.8170000000000001E-3</v>
      </c>
    </row>
    <row r="40" spans="1:2" x14ac:dyDescent="0.25">
      <c r="A40" s="7" t="s">
        <v>58</v>
      </c>
      <c r="B40">
        <v>5.8729999999999997E-3</v>
      </c>
    </row>
    <row r="41" spans="1:2" x14ac:dyDescent="0.25">
      <c r="A41" s="7" t="s">
        <v>58</v>
      </c>
      <c r="B41">
        <v>2.9652999999999999E-2</v>
      </c>
    </row>
    <row r="42" spans="1:2" x14ac:dyDescent="0.25">
      <c r="A42" s="7" t="s">
        <v>58</v>
      </c>
      <c r="B42">
        <v>0.18790200000000001</v>
      </c>
    </row>
    <row r="43" spans="1:2" x14ac:dyDescent="0.25">
      <c r="A43" s="7" t="s">
        <v>59</v>
      </c>
      <c r="B43">
        <v>1.237E-3</v>
      </c>
    </row>
    <row r="44" spans="1:2" x14ac:dyDescent="0.25">
      <c r="A44" s="7" t="s">
        <v>59</v>
      </c>
      <c r="B44">
        <v>4.7289999999999997E-3</v>
      </c>
    </row>
    <row r="45" spans="1:2" x14ac:dyDescent="0.25">
      <c r="A45" s="7" t="s">
        <v>59</v>
      </c>
      <c r="B45">
        <v>1.1752E-2</v>
      </c>
    </row>
    <row r="46" spans="1:2" x14ac:dyDescent="0.25">
      <c r="A46" s="7" t="s">
        <v>59</v>
      </c>
      <c r="B46">
        <v>3.3489999999999999E-2</v>
      </c>
    </row>
    <row r="47" spans="1:2" x14ac:dyDescent="0.25">
      <c r="A47" s="7" t="s">
        <v>59</v>
      </c>
      <c r="B47">
        <v>5.8827999999999998E-2</v>
      </c>
    </row>
    <row r="48" spans="1:2" x14ac:dyDescent="0.25">
      <c r="A48" s="7" t="s">
        <v>59</v>
      </c>
      <c r="B48">
        <v>0.418852</v>
      </c>
    </row>
    <row r="49" spans="1:3" x14ac:dyDescent="0.25">
      <c r="A49" s="7" t="s">
        <v>59</v>
      </c>
      <c r="B49">
        <v>3.0586470000000001</v>
      </c>
    </row>
    <row r="50" spans="1:3" x14ac:dyDescent="0.25">
      <c r="A50" s="7" t="s">
        <v>60</v>
      </c>
      <c r="B50">
        <v>1.0000000000000001E-5</v>
      </c>
    </row>
    <row r="51" spans="1:3" x14ac:dyDescent="0.25">
      <c r="A51" s="7" t="s">
        <v>60</v>
      </c>
      <c r="B51">
        <v>1.0000000000000001E-5</v>
      </c>
    </row>
    <row r="52" spans="1:3" x14ac:dyDescent="0.25">
      <c r="A52" s="7" t="s">
        <v>60</v>
      </c>
      <c r="B52">
        <v>1.5E-5</v>
      </c>
    </row>
    <row r="53" spans="1:3" x14ac:dyDescent="0.25">
      <c r="A53" s="7" t="s">
        <v>60</v>
      </c>
      <c r="B53">
        <v>1.8E-5</v>
      </c>
    </row>
    <row r="54" spans="1:3" x14ac:dyDescent="0.25">
      <c r="A54" s="7" t="s">
        <v>60</v>
      </c>
      <c r="B54">
        <v>2.3E-5</v>
      </c>
    </row>
    <row r="55" spans="1:3" x14ac:dyDescent="0.25">
      <c r="A55" s="7" t="s">
        <v>60</v>
      </c>
      <c r="B55">
        <v>4.1E-5</v>
      </c>
    </row>
    <row r="56" spans="1:3" x14ac:dyDescent="0.25">
      <c r="A56" s="7" t="s">
        <v>60</v>
      </c>
      <c r="B56">
        <v>9.7099999999999997E-4</v>
      </c>
    </row>
    <row r="57" spans="1:3" x14ac:dyDescent="0.25">
      <c r="A57" s="7" t="s">
        <v>61</v>
      </c>
      <c r="B57">
        <v>4.3999999999999999E-5</v>
      </c>
    </row>
    <row r="58" spans="1:3" x14ac:dyDescent="0.25">
      <c r="A58" s="7" t="s">
        <v>61</v>
      </c>
      <c r="B58">
        <v>1.3899999999999999E-4</v>
      </c>
    </row>
    <row r="59" spans="1:3" x14ac:dyDescent="0.25">
      <c r="A59" s="7" t="s">
        <v>61</v>
      </c>
      <c r="B59">
        <v>4.8999999999999998E-5</v>
      </c>
    </row>
    <row r="60" spans="1:3" x14ac:dyDescent="0.25">
      <c r="A60" s="7" t="s">
        <v>61</v>
      </c>
      <c r="B60">
        <v>1.753E-3</v>
      </c>
    </row>
    <row r="61" spans="1:3" x14ac:dyDescent="0.25">
      <c r="A61" s="7" t="s">
        <v>61</v>
      </c>
      <c r="B61">
        <v>1.1400000000000001E-4</v>
      </c>
    </row>
    <row r="62" spans="1:3" x14ac:dyDescent="0.25">
      <c r="A62" s="7" t="s">
        <v>61</v>
      </c>
      <c r="B62">
        <v>2.8600000000000001E-4</v>
      </c>
    </row>
    <row r="63" spans="1:3" x14ac:dyDescent="0.25">
      <c r="A63" s="7" t="s">
        <v>61</v>
      </c>
      <c r="B63">
        <v>5.6700000000000001E-4</v>
      </c>
    </row>
    <row r="64" spans="1:3" x14ac:dyDescent="0.25">
      <c r="A64" s="7" t="s">
        <v>58</v>
      </c>
      <c r="B64">
        <v>1.9910000000000001E-3</v>
      </c>
      <c r="C64" t="s">
        <v>12</v>
      </c>
    </row>
    <row r="65" spans="1:3" x14ac:dyDescent="0.25">
      <c r="A65" s="7" t="s">
        <v>58</v>
      </c>
      <c r="B65">
        <v>5.2820000000000002E-3</v>
      </c>
    </row>
    <row r="66" spans="1:3" x14ac:dyDescent="0.25">
      <c r="A66" s="7" t="s">
        <v>58</v>
      </c>
      <c r="B66">
        <v>1.0802000000000001E-2</v>
      </c>
    </row>
    <row r="67" spans="1:3" x14ac:dyDescent="0.25">
      <c r="A67" s="7" t="s">
        <v>58</v>
      </c>
      <c r="B67">
        <v>1.9347E-2</v>
      </c>
    </row>
    <row r="68" spans="1:3" x14ac:dyDescent="0.25">
      <c r="A68" s="7" t="s">
        <v>58</v>
      </c>
      <c r="B68">
        <v>3.2749E-2</v>
      </c>
    </row>
    <row r="69" spans="1:3" x14ac:dyDescent="0.25">
      <c r="A69" s="7" t="s">
        <v>58</v>
      </c>
      <c r="B69">
        <v>0.18238399999999999</v>
      </c>
    </row>
    <row r="70" spans="1:3" x14ac:dyDescent="0.25">
      <c r="A70" s="7" t="s">
        <v>58</v>
      </c>
      <c r="B70">
        <v>1.2390159999999999</v>
      </c>
    </row>
    <row r="71" spans="1:3" x14ac:dyDescent="0.25">
      <c r="A71" s="7" t="s">
        <v>58</v>
      </c>
      <c r="B71">
        <v>9.6900000000000003E-4</v>
      </c>
      <c r="C71" t="s">
        <v>13</v>
      </c>
    </row>
    <row r="72" spans="1:3" x14ac:dyDescent="0.25">
      <c r="A72" s="7" t="s">
        <v>58</v>
      </c>
      <c r="B72">
        <v>2.4680000000000001E-3</v>
      </c>
    </row>
    <row r="73" spans="1:3" x14ac:dyDescent="0.25">
      <c r="A73" s="7" t="s">
        <v>58</v>
      </c>
      <c r="B73">
        <v>4.5560000000000002E-3</v>
      </c>
    </row>
    <row r="74" spans="1:3" x14ac:dyDescent="0.25">
      <c r="A74" s="7" t="s">
        <v>58</v>
      </c>
      <c r="B74">
        <v>7.5209999999999999E-3</v>
      </c>
    </row>
    <row r="75" spans="1:3" x14ac:dyDescent="0.25">
      <c r="A75" s="7" t="s">
        <v>58</v>
      </c>
      <c r="B75">
        <v>1.1393E-2</v>
      </c>
    </row>
    <row r="76" spans="1:3" x14ac:dyDescent="0.25">
      <c r="A76" s="7" t="s">
        <v>58</v>
      </c>
      <c r="B76">
        <v>5.1431999999999999E-2</v>
      </c>
    </row>
    <row r="77" spans="1:3" x14ac:dyDescent="0.25">
      <c r="A77" s="7" t="s">
        <v>58</v>
      </c>
      <c r="B77">
        <v>0.27765200000000001</v>
      </c>
    </row>
    <row r="78" spans="1:3" x14ac:dyDescent="0.25">
      <c r="A78" s="7" t="s">
        <v>58</v>
      </c>
      <c r="B78">
        <v>6.0499999999999996E-4</v>
      </c>
      <c r="C78" t="s">
        <v>88</v>
      </c>
    </row>
    <row r="79" spans="1:3" x14ac:dyDescent="0.25">
      <c r="A79" s="7" t="s">
        <v>58</v>
      </c>
      <c r="B79">
        <v>1.4809999999999999E-3</v>
      </c>
    </row>
    <row r="80" spans="1:3" x14ac:dyDescent="0.25">
      <c r="A80" s="7" t="s">
        <v>58</v>
      </c>
      <c r="B80">
        <v>2.7920000000000002E-3</v>
      </c>
    </row>
    <row r="81" spans="1:2" x14ac:dyDescent="0.25">
      <c r="A81" s="7" t="s">
        <v>58</v>
      </c>
      <c r="B81">
        <v>4.535E-3</v>
      </c>
    </row>
    <row r="82" spans="1:2" x14ac:dyDescent="0.25">
      <c r="A82" s="7" t="s">
        <v>58</v>
      </c>
      <c r="B82">
        <v>6.9880000000000003E-3</v>
      </c>
    </row>
    <row r="83" spans="1:2" x14ac:dyDescent="0.25">
      <c r="A83" s="7" t="s">
        <v>58</v>
      </c>
      <c r="B83">
        <v>3.5007000000000003E-2</v>
      </c>
    </row>
    <row r="84" spans="1:2" x14ac:dyDescent="0.25">
      <c r="A84" s="7" t="s">
        <v>58</v>
      </c>
      <c r="B84">
        <v>0.21722900000000001</v>
      </c>
    </row>
  </sheetData>
  <pageMargins left="0.25" right="0.25" top="1.1437500000000003" bottom="1.1437500000000003" header="0.75000000000000011" footer="0.75000000000000011"/>
  <pageSetup paperSize="0" fitToWidth="0" fitToHeight="0" orientation="landscape" horizontalDpi="0" verticalDpi="0" copies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D3" sqref="D3"/>
    </sheetView>
  </sheetViews>
  <sheetFormatPr defaultRowHeight="15" x14ac:dyDescent="0.25"/>
  <cols>
    <col min="1" max="1" width="48.42578125" customWidth="1"/>
    <col min="2" max="2" width="11.5703125" customWidth="1"/>
    <col min="3" max="3" width="9" customWidth="1"/>
    <col min="4" max="4" width="14.5703125" customWidth="1"/>
    <col min="5" max="5" width="16" customWidth="1"/>
    <col min="6" max="6" width="9" customWidth="1"/>
    <col min="7" max="7" width="15.5703125" bestFit="1" customWidth="1"/>
    <col min="8" max="8" width="14" bestFit="1" customWidth="1"/>
    <col min="9" max="9" width="9.42578125" bestFit="1" customWidth="1"/>
    <col min="10" max="10" width="15.28515625" bestFit="1" customWidth="1"/>
    <col min="11" max="1024" width="9" customWidth="1"/>
    <col min="1025" max="1025" width="9.140625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11</v>
      </c>
      <c r="E1" t="s">
        <v>42</v>
      </c>
      <c r="G1" t="s">
        <v>21</v>
      </c>
      <c r="H1" t="s">
        <v>12</v>
      </c>
      <c r="I1" t="s">
        <v>13</v>
      </c>
      <c r="J1" t="s">
        <v>89</v>
      </c>
      <c r="K1" t="s">
        <v>90</v>
      </c>
    </row>
    <row r="2" spans="1:11" x14ac:dyDescent="0.25">
      <c r="A2" t="s">
        <v>31</v>
      </c>
      <c r="B2">
        <v>3.5000000000000003E-2</v>
      </c>
      <c r="C2">
        <v>4.8000000000000001E-2</v>
      </c>
      <c r="D2">
        <f>B28</f>
        <v>1.8897000000000001E-2</v>
      </c>
      <c r="E2">
        <f>B13+B18+B23+B28+B38</f>
        <v>1.9112000000000001E-2</v>
      </c>
      <c r="G2" t="s">
        <v>31</v>
      </c>
      <c r="H2">
        <f>B48</f>
        <v>8.6227999999999999E-2</v>
      </c>
      <c r="I2">
        <f>B51</f>
        <v>2.8542000000000001E-2</v>
      </c>
      <c r="J2">
        <f>B56</f>
        <v>4.3028999999999998E-2</v>
      </c>
      <c r="K2">
        <f>B28</f>
        <v>1.8897000000000001E-2</v>
      </c>
    </row>
    <row r="3" spans="1:11" x14ac:dyDescent="0.25">
      <c r="A3" t="s">
        <v>32</v>
      </c>
      <c r="B3">
        <v>0.14399999999999999</v>
      </c>
      <c r="C3">
        <v>0.17100000000000001</v>
      </c>
      <c r="D3">
        <f t="shared" ref="D3:D6" si="0">B29</f>
        <v>7.1501999999999996E-2</v>
      </c>
      <c r="E3">
        <f t="shared" ref="E3:E6" si="1">B14+B19+B24+B29+B39</f>
        <v>7.2602E-2</v>
      </c>
      <c r="G3" t="s">
        <v>32</v>
      </c>
      <c r="H3">
        <f>B49</f>
        <v>0.407082</v>
      </c>
      <c r="I3">
        <f t="shared" ref="I3:I6" si="2">B52</f>
        <v>0.10432900000000001</v>
      </c>
      <c r="J3">
        <f t="shared" ref="J3:J6" si="3">B57</f>
        <v>6.9880999999999999E-2</v>
      </c>
      <c r="K3">
        <f t="shared" ref="K3:K6" si="4">B29</f>
        <v>7.1501999999999996E-2</v>
      </c>
    </row>
    <row r="4" spans="1:11" x14ac:dyDescent="0.25">
      <c r="A4" t="s">
        <v>33</v>
      </c>
      <c r="B4">
        <v>0.249</v>
      </c>
      <c r="C4">
        <v>0.39600000000000002</v>
      </c>
      <c r="D4">
        <f t="shared" si="0"/>
        <v>0.18193500000000001</v>
      </c>
      <c r="E4">
        <f t="shared" si="1"/>
        <v>0.18225900000000003</v>
      </c>
      <c r="G4" t="s">
        <v>33</v>
      </c>
      <c r="H4" t="s">
        <v>85</v>
      </c>
      <c r="I4">
        <f t="shared" si="2"/>
        <v>0.25273699999999999</v>
      </c>
      <c r="J4">
        <f t="shared" si="3"/>
        <v>0.18002899999999999</v>
      </c>
      <c r="K4">
        <f t="shared" si="4"/>
        <v>0.18193500000000001</v>
      </c>
    </row>
    <row r="5" spans="1:11" x14ac:dyDescent="0.25">
      <c r="A5" t="s">
        <v>34</v>
      </c>
      <c r="B5">
        <v>0.40600000000000003</v>
      </c>
      <c r="C5">
        <v>0.746</v>
      </c>
      <c r="D5">
        <f t="shared" si="0"/>
        <v>0.373029</v>
      </c>
      <c r="E5">
        <f t="shared" si="1"/>
        <v>0.37527899999999997</v>
      </c>
      <c r="G5" t="s">
        <v>34</v>
      </c>
      <c r="I5">
        <f t="shared" si="2"/>
        <v>0.49686799999999998</v>
      </c>
      <c r="J5">
        <f t="shared" si="3"/>
        <v>0.37173</v>
      </c>
      <c r="K5">
        <f t="shared" si="4"/>
        <v>0.373029</v>
      </c>
    </row>
    <row r="6" spans="1:11" x14ac:dyDescent="0.25">
      <c r="A6" t="s">
        <v>35</v>
      </c>
      <c r="B6">
        <v>0.68700000000000006</v>
      </c>
      <c r="C6">
        <v>1.2350000000000001</v>
      </c>
      <c r="D6">
        <f t="shared" si="0"/>
        <v>0.665856</v>
      </c>
      <c r="E6">
        <f t="shared" si="1"/>
        <v>0.66652</v>
      </c>
      <c r="G6" t="s">
        <v>35</v>
      </c>
      <c r="I6">
        <f t="shared" si="2"/>
        <v>0.86457099999999998</v>
      </c>
      <c r="J6">
        <f t="shared" si="3"/>
        <v>0.66889299999999996</v>
      </c>
      <c r="K6">
        <f t="shared" si="4"/>
        <v>0.665856</v>
      </c>
    </row>
    <row r="9" spans="1:11" x14ac:dyDescent="0.25">
      <c r="A9" t="s">
        <v>17</v>
      </c>
      <c r="B9" t="s">
        <v>18</v>
      </c>
      <c r="C9" t="s">
        <v>87</v>
      </c>
      <c r="D9" t="s">
        <v>91</v>
      </c>
    </row>
    <row r="10" spans="1:11" x14ac:dyDescent="0.25">
      <c r="A10" s="7" t="s">
        <v>52</v>
      </c>
      <c r="B10">
        <v>1.707E-3</v>
      </c>
    </row>
    <row r="11" spans="1:11" x14ac:dyDescent="0.25">
      <c r="A11" s="7" t="s">
        <v>53</v>
      </c>
      <c r="B11">
        <v>4.28E-4</v>
      </c>
    </row>
    <row r="12" spans="1:11" x14ac:dyDescent="0.25">
      <c r="A12" s="7" t="s">
        <v>54</v>
      </c>
      <c r="B12">
        <v>1.9599999999999999E-3</v>
      </c>
    </row>
    <row r="13" spans="1:11" x14ac:dyDescent="0.25">
      <c r="A13" s="7" t="s">
        <v>55</v>
      </c>
      <c r="B13">
        <v>1.44E-4</v>
      </c>
    </row>
    <row r="14" spans="1:11" x14ac:dyDescent="0.25">
      <c r="A14" s="7" t="s">
        <v>55</v>
      </c>
      <c r="B14">
        <v>1.2899999999999999E-4</v>
      </c>
    </row>
    <row r="15" spans="1:11" x14ac:dyDescent="0.25">
      <c r="A15" s="7" t="s">
        <v>55</v>
      </c>
      <c r="B15">
        <v>2.12E-4</v>
      </c>
    </row>
    <row r="16" spans="1:11" x14ac:dyDescent="0.25">
      <c r="A16" s="7" t="s">
        <v>55</v>
      </c>
      <c r="B16">
        <v>2.0739999999999999E-3</v>
      </c>
    </row>
    <row r="17" spans="1:2" x14ac:dyDescent="0.25">
      <c r="A17" s="7" t="s">
        <v>55</v>
      </c>
      <c r="B17">
        <v>4.9700000000000005E-4</v>
      </c>
    </row>
    <row r="18" spans="1:2" x14ac:dyDescent="0.25">
      <c r="A18" s="7" t="s">
        <v>56</v>
      </c>
      <c r="B18">
        <v>2.3E-5</v>
      </c>
    </row>
    <row r="19" spans="1:2" x14ac:dyDescent="0.25">
      <c r="A19" s="7" t="s">
        <v>56</v>
      </c>
      <c r="B19">
        <v>9.1100000000000003E-4</v>
      </c>
    </row>
    <row r="20" spans="1:2" x14ac:dyDescent="0.25">
      <c r="A20" s="7" t="s">
        <v>56</v>
      </c>
      <c r="B20">
        <v>3.4999999999999997E-5</v>
      </c>
    </row>
    <row r="21" spans="1:2" x14ac:dyDescent="0.25">
      <c r="A21" s="7" t="s">
        <v>56</v>
      </c>
      <c r="B21">
        <v>7.7999999999999999E-5</v>
      </c>
    </row>
    <row r="22" spans="1:2" x14ac:dyDescent="0.25">
      <c r="A22" s="7" t="s">
        <v>56</v>
      </c>
      <c r="B22">
        <v>5.1999999999999997E-5</v>
      </c>
    </row>
    <row r="23" spans="1:2" x14ac:dyDescent="0.25">
      <c r="A23" s="7" t="s">
        <v>57</v>
      </c>
      <c r="B23">
        <v>3.1000000000000001E-5</v>
      </c>
    </row>
    <row r="24" spans="1:2" x14ac:dyDescent="0.25">
      <c r="A24" s="7" t="s">
        <v>57</v>
      </c>
      <c r="B24">
        <v>3.3000000000000003E-5</v>
      </c>
    </row>
    <row r="25" spans="1:2" x14ac:dyDescent="0.25">
      <c r="A25" s="7" t="s">
        <v>57</v>
      </c>
      <c r="B25">
        <v>4.3000000000000002E-5</v>
      </c>
    </row>
    <row r="26" spans="1:2" x14ac:dyDescent="0.25">
      <c r="A26" s="7" t="s">
        <v>57</v>
      </c>
      <c r="B26">
        <v>5.0000000000000002E-5</v>
      </c>
    </row>
    <row r="27" spans="1:2" x14ac:dyDescent="0.25">
      <c r="A27" s="7" t="s">
        <v>57</v>
      </c>
      <c r="B27">
        <v>5.8999999999999998E-5</v>
      </c>
    </row>
    <row r="28" spans="1:2" x14ac:dyDescent="0.25">
      <c r="A28" s="7" t="s">
        <v>58</v>
      </c>
      <c r="B28">
        <v>1.8897000000000001E-2</v>
      </c>
    </row>
    <row r="29" spans="1:2" x14ac:dyDescent="0.25">
      <c r="A29" s="7" t="s">
        <v>58</v>
      </c>
      <c r="B29">
        <v>7.1501999999999996E-2</v>
      </c>
    </row>
    <row r="30" spans="1:2" x14ac:dyDescent="0.25">
      <c r="A30" s="7" t="s">
        <v>58</v>
      </c>
      <c r="B30">
        <v>0.18193500000000001</v>
      </c>
    </row>
    <row r="31" spans="1:2" x14ac:dyDescent="0.25">
      <c r="A31" s="7" t="s">
        <v>58</v>
      </c>
      <c r="B31">
        <v>0.373029</v>
      </c>
    </row>
    <row r="32" spans="1:2" x14ac:dyDescent="0.25">
      <c r="A32" s="7" t="s">
        <v>58</v>
      </c>
      <c r="B32">
        <v>0.665856</v>
      </c>
    </row>
    <row r="33" spans="1:3" x14ac:dyDescent="0.25">
      <c r="A33" s="7" t="s">
        <v>59</v>
      </c>
      <c r="B33">
        <v>0.104909</v>
      </c>
    </row>
    <row r="34" spans="1:3" x14ac:dyDescent="0.25">
      <c r="A34" s="7" t="s">
        <v>59</v>
      </c>
      <c r="B34">
        <v>0.67660900000000002</v>
      </c>
    </row>
    <row r="35" spans="1:3" x14ac:dyDescent="0.25">
      <c r="A35" s="7" t="s">
        <v>59</v>
      </c>
      <c r="B35">
        <v>2.1122830000000001</v>
      </c>
    </row>
    <row r="36" spans="1:3" x14ac:dyDescent="0.25">
      <c r="A36" s="7" t="s">
        <v>59</v>
      </c>
      <c r="B36">
        <v>4.8540939999999999</v>
      </c>
    </row>
    <row r="37" spans="1:3" x14ac:dyDescent="0.25">
      <c r="A37" s="7" t="s">
        <v>59</v>
      </c>
      <c r="B37">
        <v>8.7495460000000005</v>
      </c>
    </row>
    <row r="38" spans="1:3" x14ac:dyDescent="0.25">
      <c r="A38" s="7" t="s">
        <v>60</v>
      </c>
      <c r="B38">
        <v>1.7E-5</v>
      </c>
    </row>
    <row r="39" spans="1:3" x14ac:dyDescent="0.25">
      <c r="A39" s="7" t="s">
        <v>60</v>
      </c>
      <c r="B39">
        <v>2.6999999999999999E-5</v>
      </c>
    </row>
    <row r="40" spans="1:3" x14ac:dyDescent="0.25">
      <c r="A40" s="7" t="s">
        <v>60</v>
      </c>
      <c r="B40">
        <v>3.4E-5</v>
      </c>
    </row>
    <row r="41" spans="1:3" x14ac:dyDescent="0.25">
      <c r="A41" s="7" t="s">
        <v>60</v>
      </c>
      <c r="B41">
        <v>4.8000000000000001E-5</v>
      </c>
    </row>
    <row r="42" spans="1:3" x14ac:dyDescent="0.25">
      <c r="A42" s="7" t="s">
        <v>60</v>
      </c>
      <c r="B42">
        <v>5.5999999999999999E-5</v>
      </c>
    </row>
    <row r="43" spans="1:3" x14ac:dyDescent="0.25">
      <c r="A43" s="7" t="s">
        <v>61</v>
      </c>
      <c r="B43">
        <v>5.5000000000000002E-5</v>
      </c>
    </row>
    <row r="44" spans="1:3" x14ac:dyDescent="0.25">
      <c r="A44" s="7" t="s">
        <v>61</v>
      </c>
      <c r="B44">
        <v>9.6000000000000002E-5</v>
      </c>
    </row>
    <row r="45" spans="1:3" x14ac:dyDescent="0.25">
      <c r="A45" s="7" t="s">
        <v>61</v>
      </c>
      <c r="B45">
        <v>1.2999999999999999E-4</v>
      </c>
    </row>
    <row r="46" spans="1:3" x14ac:dyDescent="0.25">
      <c r="A46" s="7" t="s">
        <v>61</v>
      </c>
      <c r="B46">
        <v>2.9999999999999997E-4</v>
      </c>
    </row>
    <row r="47" spans="1:3" x14ac:dyDescent="0.25">
      <c r="A47" s="7" t="s">
        <v>61</v>
      </c>
      <c r="B47">
        <v>2.068E-3</v>
      </c>
    </row>
    <row r="48" spans="1:3" x14ac:dyDescent="0.25">
      <c r="A48" s="7" t="s">
        <v>58</v>
      </c>
      <c r="B48">
        <v>8.6227999999999999E-2</v>
      </c>
      <c r="C48" t="s">
        <v>12</v>
      </c>
    </row>
    <row r="49" spans="1:3" x14ac:dyDescent="0.25">
      <c r="A49" s="7" t="s">
        <v>58</v>
      </c>
      <c r="B49">
        <v>0.407082</v>
      </c>
    </row>
    <row r="50" spans="1:3" x14ac:dyDescent="0.25">
      <c r="A50" s="7"/>
      <c r="B50" t="s">
        <v>85</v>
      </c>
    </row>
    <row r="51" spans="1:3" x14ac:dyDescent="0.25">
      <c r="A51" s="7" t="s">
        <v>58</v>
      </c>
      <c r="B51">
        <v>2.8542000000000001E-2</v>
      </c>
      <c r="C51" t="s">
        <v>13</v>
      </c>
    </row>
    <row r="52" spans="1:3" x14ac:dyDescent="0.25">
      <c r="A52" s="7" t="s">
        <v>58</v>
      </c>
      <c r="B52">
        <v>0.10432900000000001</v>
      </c>
    </row>
    <row r="53" spans="1:3" x14ac:dyDescent="0.25">
      <c r="A53" s="7" t="s">
        <v>58</v>
      </c>
      <c r="B53">
        <v>0.25273699999999999</v>
      </c>
    </row>
    <row r="54" spans="1:3" x14ac:dyDescent="0.25">
      <c r="A54" s="7" t="s">
        <v>58</v>
      </c>
      <c r="B54">
        <v>0.49686799999999998</v>
      </c>
    </row>
    <row r="55" spans="1:3" x14ac:dyDescent="0.25">
      <c r="A55" s="7" t="s">
        <v>58</v>
      </c>
      <c r="B55">
        <v>0.86457099999999998</v>
      </c>
    </row>
    <row r="56" spans="1:3" x14ac:dyDescent="0.25">
      <c r="A56" s="7" t="s">
        <v>58</v>
      </c>
      <c r="B56">
        <v>4.3028999999999998E-2</v>
      </c>
      <c r="C56" t="s">
        <v>88</v>
      </c>
    </row>
    <row r="57" spans="1:3" x14ac:dyDescent="0.25">
      <c r="A57" s="7" t="s">
        <v>58</v>
      </c>
      <c r="B57">
        <v>6.9880999999999999E-2</v>
      </c>
    </row>
    <row r="58" spans="1:3" x14ac:dyDescent="0.25">
      <c r="A58" s="7" t="s">
        <v>58</v>
      </c>
      <c r="B58">
        <v>0.18002899999999999</v>
      </c>
    </row>
    <row r="59" spans="1:3" x14ac:dyDescent="0.25">
      <c r="A59" s="7" t="s">
        <v>58</v>
      </c>
      <c r="B59">
        <v>0.37173</v>
      </c>
    </row>
    <row r="60" spans="1:3" x14ac:dyDescent="0.25">
      <c r="A60" s="7" t="s">
        <v>58</v>
      </c>
      <c r="B60">
        <v>0.66889299999999996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E10" sqref="E10"/>
    </sheetView>
  </sheetViews>
  <sheetFormatPr defaultRowHeight="15" x14ac:dyDescent="0.25"/>
  <cols>
    <col min="1" max="1" width="48.42578125" customWidth="1"/>
    <col min="2" max="2" width="11.5703125" customWidth="1"/>
    <col min="3" max="3" width="9" customWidth="1"/>
    <col min="4" max="4" width="14.5703125" customWidth="1"/>
    <col min="5" max="5" width="19" customWidth="1"/>
    <col min="6" max="6" width="9" customWidth="1"/>
    <col min="7" max="7" width="10" customWidth="1"/>
    <col min="8" max="8" width="14" bestFit="1" customWidth="1"/>
    <col min="9" max="9" width="9.42578125" bestFit="1" customWidth="1"/>
    <col min="10" max="10" width="15.28515625" bestFit="1" customWidth="1"/>
    <col min="11" max="1024" width="9" customWidth="1"/>
    <col min="1025" max="1025" width="9.140625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11</v>
      </c>
      <c r="E1" t="s">
        <v>42</v>
      </c>
      <c r="G1" t="s">
        <v>21</v>
      </c>
      <c r="H1" t="s">
        <v>12</v>
      </c>
      <c r="I1" t="s">
        <v>13</v>
      </c>
      <c r="J1" t="s">
        <v>89</v>
      </c>
      <c r="K1" t="s">
        <v>90</v>
      </c>
    </row>
    <row r="2" spans="1:11" x14ac:dyDescent="0.25">
      <c r="A2" t="s">
        <v>36</v>
      </c>
      <c r="B2">
        <v>1.0999999999999999E-2</v>
      </c>
      <c r="C2">
        <v>2.9000000000000001E-2</v>
      </c>
      <c r="D2">
        <f>B29</f>
        <v>4.6490000000000004E-3</v>
      </c>
      <c r="E2">
        <f>B14+B19+B24+B29+B39</f>
        <v>4.8380000000000003E-3</v>
      </c>
      <c r="G2" t="s">
        <v>36</v>
      </c>
      <c r="H2" t="s">
        <v>86</v>
      </c>
      <c r="I2">
        <f>B50</f>
        <v>2.3563000000000001E-2</v>
      </c>
      <c r="J2">
        <f>B55</f>
        <v>9.7439999999999992E-3</v>
      </c>
      <c r="K2">
        <f>B29</f>
        <v>4.6490000000000004E-3</v>
      </c>
    </row>
    <row r="3" spans="1:11" x14ac:dyDescent="0.25">
      <c r="A3" t="s">
        <v>37</v>
      </c>
      <c r="B3">
        <v>4.4999999999999998E-2</v>
      </c>
      <c r="C3">
        <v>0.14499999999999999</v>
      </c>
      <c r="D3">
        <f t="shared" ref="D3:D6" si="0">B30</f>
        <v>3.1921999999999999E-2</v>
      </c>
      <c r="E3">
        <f t="shared" ref="E3:E6" si="1">B15+B20+B25+B30+B40</f>
        <v>3.2473999999999996E-2</v>
      </c>
      <c r="G3" t="s">
        <v>37</v>
      </c>
      <c r="I3">
        <f t="shared" ref="I3:I6" si="2">B51</f>
        <v>0.13359599999999999</v>
      </c>
      <c r="J3">
        <f t="shared" ref="J3:J6" si="3">B56</f>
        <v>6.1454000000000002E-2</v>
      </c>
      <c r="K3">
        <f t="shared" ref="K3:K6" si="4">B30</f>
        <v>3.1921999999999999E-2</v>
      </c>
    </row>
    <row r="4" spans="1:11" x14ac:dyDescent="0.25">
      <c r="A4" t="s">
        <v>38</v>
      </c>
      <c r="B4">
        <v>0.113</v>
      </c>
      <c r="C4">
        <v>0.45200000000000001</v>
      </c>
      <c r="D4">
        <f t="shared" si="0"/>
        <v>0.11536</v>
      </c>
      <c r="E4">
        <f t="shared" si="1"/>
        <v>0.11557700000000001</v>
      </c>
      <c r="G4" t="s">
        <v>38</v>
      </c>
      <c r="I4">
        <f t="shared" si="2"/>
        <v>0.43273600000000001</v>
      </c>
      <c r="J4">
        <f t="shared" si="3"/>
        <v>0.21876999999999999</v>
      </c>
      <c r="K4">
        <f t="shared" si="4"/>
        <v>0.11536</v>
      </c>
    </row>
    <row r="5" spans="1:11" x14ac:dyDescent="0.25">
      <c r="A5" t="s">
        <v>39</v>
      </c>
      <c r="B5">
        <v>0.20399999999999999</v>
      </c>
      <c r="C5">
        <v>1.077</v>
      </c>
      <c r="D5">
        <f t="shared" si="0"/>
        <v>0.308342</v>
      </c>
      <c r="E5">
        <f t="shared" si="1"/>
        <v>0.30861</v>
      </c>
      <c r="G5" t="s">
        <v>39</v>
      </c>
      <c r="I5">
        <f t="shared" si="2"/>
        <v>1.046389</v>
      </c>
      <c r="J5">
        <f t="shared" si="3"/>
        <v>0.58357700000000001</v>
      </c>
      <c r="K5">
        <f t="shared" si="4"/>
        <v>0.308342</v>
      </c>
    </row>
    <row r="6" spans="1:11" x14ac:dyDescent="0.25">
      <c r="A6" t="s">
        <v>40</v>
      </c>
      <c r="B6">
        <v>0.36499999999999999</v>
      </c>
      <c r="C6">
        <v>2.1789999999999998</v>
      </c>
      <c r="D6">
        <f t="shared" si="0"/>
        <v>0.68456099999999998</v>
      </c>
      <c r="E6">
        <f t="shared" si="1"/>
        <v>0.68491400000000002</v>
      </c>
      <c r="G6" t="s">
        <v>40</v>
      </c>
      <c r="I6">
        <f t="shared" si="2"/>
        <v>2.141391</v>
      </c>
      <c r="J6">
        <f t="shared" si="3"/>
        <v>1.256237</v>
      </c>
      <c r="K6">
        <f t="shared" si="4"/>
        <v>0.68456099999999998</v>
      </c>
    </row>
    <row r="10" spans="1:11" x14ac:dyDescent="0.25">
      <c r="A10" t="s">
        <v>17</v>
      </c>
      <c r="B10" t="s">
        <v>18</v>
      </c>
      <c r="C10" t="s">
        <v>87</v>
      </c>
    </row>
    <row r="11" spans="1:11" x14ac:dyDescent="0.25">
      <c r="A11" s="7" t="s">
        <v>52</v>
      </c>
      <c r="B11">
        <v>3.542E-3</v>
      </c>
    </row>
    <row r="12" spans="1:11" x14ac:dyDescent="0.25">
      <c r="A12" s="7" t="s">
        <v>53</v>
      </c>
      <c r="B12">
        <v>1.488E-3</v>
      </c>
    </row>
    <row r="13" spans="1:11" x14ac:dyDescent="0.25">
      <c r="A13" s="7" t="s">
        <v>54</v>
      </c>
      <c r="B13">
        <v>4.8770000000000003E-3</v>
      </c>
    </row>
    <row r="14" spans="1:11" x14ac:dyDescent="0.25">
      <c r="A14" s="7" t="s">
        <v>55</v>
      </c>
      <c r="B14">
        <v>1.34E-4</v>
      </c>
    </row>
    <row r="15" spans="1:11" x14ac:dyDescent="0.25">
      <c r="A15" s="7" t="s">
        <v>55</v>
      </c>
      <c r="B15">
        <v>4.95E-4</v>
      </c>
    </row>
    <row r="16" spans="1:11" x14ac:dyDescent="0.25">
      <c r="A16" s="7" t="s">
        <v>55</v>
      </c>
      <c r="B16">
        <v>1.4100000000000001E-4</v>
      </c>
    </row>
    <row r="17" spans="1:2" x14ac:dyDescent="0.25">
      <c r="A17" s="7" t="s">
        <v>55</v>
      </c>
      <c r="B17">
        <v>1.76E-4</v>
      </c>
    </row>
    <row r="18" spans="1:2" x14ac:dyDescent="0.25">
      <c r="A18" s="7" t="s">
        <v>55</v>
      </c>
      <c r="B18">
        <v>2.2800000000000001E-4</v>
      </c>
    </row>
    <row r="19" spans="1:2" x14ac:dyDescent="0.25">
      <c r="A19" s="7" t="s">
        <v>56</v>
      </c>
      <c r="B19">
        <v>2.5000000000000001E-5</v>
      </c>
    </row>
    <row r="20" spans="1:2" x14ac:dyDescent="0.25">
      <c r="A20" s="7" t="s">
        <v>56</v>
      </c>
      <c r="B20">
        <v>2.4000000000000001E-5</v>
      </c>
    </row>
    <row r="21" spans="1:2" x14ac:dyDescent="0.25">
      <c r="A21" s="7" t="s">
        <v>56</v>
      </c>
      <c r="B21">
        <v>3.0000000000000001E-5</v>
      </c>
    </row>
    <row r="22" spans="1:2" x14ac:dyDescent="0.25">
      <c r="A22" s="7" t="s">
        <v>56</v>
      </c>
      <c r="B22">
        <v>3.6999999999999998E-5</v>
      </c>
    </row>
    <row r="23" spans="1:2" x14ac:dyDescent="0.25">
      <c r="A23" s="7" t="s">
        <v>56</v>
      </c>
      <c r="B23">
        <v>5.8999999999999998E-5</v>
      </c>
    </row>
    <row r="24" spans="1:2" x14ac:dyDescent="0.25">
      <c r="A24" s="7" t="s">
        <v>57</v>
      </c>
      <c r="B24">
        <v>2.0000000000000002E-5</v>
      </c>
    </row>
    <row r="25" spans="1:2" x14ac:dyDescent="0.25">
      <c r="A25" s="7" t="s">
        <v>57</v>
      </c>
      <c r="B25">
        <v>1.9000000000000001E-5</v>
      </c>
    </row>
    <row r="26" spans="1:2" x14ac:dyDescent="0.25">
      <c r="A26" s="7" t="s">
        <v>57</v>
      </c>
      <c r="B26">
        <v>2.5999999999999998E-5</v>
      </c>
    </row>
    <row r="27" spans="1:2" x14ac:dyDescent="0.25">
      <c r="A27" s="7" t="s">
        <v>57</v>
      </c>
      <c r="B27">
        <v>3.0000000000000001E-5</v>
      </c>
    </row>
    <row r="28" spans="1:2" x14ac:dyDescent="0.25">
      <c r="A28" s="7" t="s">
        <v>57</v>
      </c>
      <c r="B28">
        <v>3.8999999999999999E-5</v>
      </c>
    </row>
    <row r="29" spans="1:2" x14ac:dyDescent="0.25">
      <c r="A29" s="7" t="s">
        <v>58</v>
      </c>
      <c r="B29">
        <v>4.6490000000000004E-3</v>
      </c>
    </row>
    <row r="30" spans="1:2" x14ac:dyDescent="0.25">
      <c r="A30" s="7" t="s">
        <v>58</v>
      </c>
      <c r="B30">
        <v>3.1921999999999999E-2</v>
      </c>
    </row>
    <row r="31" spans="1:2" x14ac:dyDescent="0.25">
      <c r="A31" s="7" t="s">
        <v>58</v>
      </c>
      <c r="B31">
        <v>0.11536</v>
      </c>
    </row>
    <row r="32" spans="1:2" x14ac:dyDescent="0.25">
      <c r="A32" s="7" t="s">
        <v>58</v>
      </c>
      <c r="B32">
        <v>0.308342</v>
      </c>
    </row>
    <row r="33" spans="1:2" x14ac:dyDescent="0.25">
      <c r="A33" s="7" t="s">
        <v>58</v>
      </c>
      <c r="B33">
        <v>0.68456099999999998</v>
      </c>
    </row>
    <row r="34" spans="1:2" x14ac:dyDescent="0.25">
      <c r="A34" s="7" t="s">
        <v>59</v>
      </c>
      <c r="B34">
        <v>8.2159999999999993E-3</v>
      </c>
    </row>
    <row r="35" spans="1:2" x14ac:dyDescent="0.25">
      <c r="A35" s="7" t="s">
        <v>59</v>
      </c>
      <c r="B35">
        <v>5.2977000000000003E-2</v>
      </c>
    </row>
    <row r="36" spans="1:2" x14ac:dyDescent="0.25">
      <c r="A36" s="7" t="s">
        <v>59</v>
      </c>
      <c r="B36">
        <v>0.16745599999999999</v>
      </c>
    </row>
    <row r="37" spans="1:2" x14ac:dyDescent="0.25">
      <c r="A37" s="7" t="s">
        <v>59</v>
      </c>
      <c r="B37">
        <v>0.36843500000000001</v>
      </c>
    </row>
    <row r="38" spans="1:2" x14ac:dyDescent="0.25">
      <c r="A38" s="7" t="s">
        <v>59</v>
      </c>
      <c r="B38">
        <v>0.66755500000000001</v>
      </c>
    </row>
    <row r="39" spans="1:2" x14ac:dyDescent="0.25">
      <c r="A39" s="7" t="s">
        <v>60</v>
      </c>
      <c r="B39">
        <v>1.0000000000000001E-5</v>
      </c>
    </row>
    <row r="40" spans="1:2" x14ac:dyDescent="0.25">
      <c r="A40" s="7" t="s">
        <v>60</v>
      </c>
      <c r="B40">
        <v>1.4E-5</v>
      </c>
    </row>
    <row r="41" spans="1:2" x14ac:dyDescent="0.25">
      <c r="A41" s="7" t="s">
        <v>60</v>
      </c>
      <c r="B41">
        <v>2.0000000000000002E-5</v>
      </c>
    </row>
    <row r="42" spans="1:2" x14ac:dyDescent="0.25">
      <c r="A42" s="7" t="s">
        <v>60</v>
      </c>
      <c r="B42">
        <v>2.5000000000000001E-5</v>
      </c>
    </row>
    <row r="43" spans="1:2" x14ac:dyDescent="0.25">
      <c r="A43" s="7" t="s">
        <v>60</v>
      </c>
      <c r="B43">
        <v>2.6999999999999999E-5</v>
      </c>
    </row>
    <row r="44" spans="1:2" x14ac:dyDescent="0.25">
      <c r="A44" s="7" t="s">
        <v>61</v>
      </c>
      <c r="B44">
        <v>2.0999999999999999E-5</v>
      </c>
    </row>
    <row r="45" spans="1:2" x14ac:dyDescent="0.25">
      <c r="A45" s="7" t="s">
        <v>61</v>
      </c>
      <c r="B45">
        <v>3.3000000000000003E-5</v>
      </c>
    </row>
    <row r="46" spans="1:2" x14ac:dyDescent="0.25">
      <c r="A46" s="7" t="s">
        <v>61</v>
      </c>
      <c r="B46">
        <v>7.1000000000000005E-5</v>
      </c>
    </row>
    <row r="47" spans="1:2" x14ac:dyDescent="0.25">
      <c r="A47" s="7" t="s">
        <v>61</v>
      </c>
      <c r="B47">
        <v>5.7000000000000003E-5</v>
      </c>
    </row>
    <row r="48" spans="1:2" x14ac:dyDescent="0.25">
      <c r="A48" s="7" t="s">
        <v>61</v>
      </c>
      <c r="B48">
        <v>9.1000000000000003E-5</v>
      </c>
    </row>
    <row r="49" spans="1:3" x14ac:dyDescent="0.25">
      <c r="A49" s="7"/>
      <c r="B49" t="s">
        <v>86</v>
      </c>
      <c r="C49" t="s">
        <v>12</v>
      </c>
    </row>
    <row r="50" spans="1:3" x14ac:dyDescent="0.25">
      <c r="A50" s="7" t="s">
        <v>58</v>
      </c>
      <c r="B50">
        <v>2.3563000000000001E-2</v>
      </c>
      <c r="C50" t="s">
        <v>13</v>
      </c>
    </row>
    <row r="51" spans="1:3" x14ac:dyDescent="0.25">
      <c r="A51" s="7" t="s">
        <v>58</v>
      </c>
      <c r="B51">
        <v>0.13359599999999999</v>
      </c>
    </row>
    <row r="52" spans="1:3" x14ac:dyDescent="0.25">
      <c r="A52" s="7" t="s">
        <v>58</v>
      </c>
      <c r="B52">
        <v>0.43273600000000001</v>
      </c>
    </row>
    <row r="53" spans="1:3" x14ac:dyDescent="0.25">
      <c r="A53" s="7" t="s">
        <v>58</v>
      </c>
      <c r="B53">
        <v>1.046389</v>
      </c>
    </row>
    <row r="54" spans="1:3" x14ac:dyDescent="0.25">
      <c r="A54" s="7" t="s">
        <v>58</v>
      </c>
      <c r="B54">
        <v>2.141391</v>
      </c>
    </row>
    <row r="55" spans="1:3" x14ac:dyDescent="0.25">
      <c r="A55" s="7" t="s">
        <v>58</v>
      </c>
      <c r="B55">
        <v>9.7439999999999992E-3</v>
      </c>
      <c r="C55" t="s">
        <v>88</v>
      </c>
    </row>
    <row r="56" spans="1:3" x14ac:dyDescent="0.25">
      <c r="A56" s="7" t="s">
        <v>58</v>
      </c>
      <c r="B56">
        <v>6.1454000000000002E-2</v>
      </c>
    </row>
    <row r="57" spans="1:3" x14ac:dyDescent="0.25">
      <c r="A57" s="7" t="s">
        <v>58</v>
      </c>
      <c r="B57">
        <v>0.21876999999999999</v>
      </c>
    </row>
    <row r="58" spans="1:3" x14ac:dyDescent="0.25">
      <c r="A58" s="7" t="s">
        <v>58</v>
      </c>
      <c r="B58">
        <v>0.58357700000000001</v>
      </c>
    </row>
    <row r="59" spans="1:3" x14ac:dyDescent="0.25">
      <c r="A59" s="7" t="s">
        <v>58</v>
      </c>
      <c r="B59">
        <v>1.256237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defaultRowHeight="15" x14ac:dyDescent="0.25"/>
  <cols>
    <col min="1" max="1" width="29.42578125" bestFit="1" customWidth="1"/>
    <col min="2" max="2" width="11.5703125" customWidth="1"/>
    <col min="3" max="3" width="9" customWidth="1"/>
    <col min="4" max="4" width="7" bestFit="1" customWidth="1"/>
    <col min="5" max="5" width="12.5703125" bestFit="1" customWidth="1"/>
    <col min="6" max="6" width="9" customWidth="1"/>
    <col min="7" max="8" width="13.7109375" bestFit="1" customWidth="1"/>
    <col min="9" max="1024" width="9" customWidth="1"/>
    <col min="1025" max="1025" width="9.140625" customWidth="1"/>
  </cols>
  <sheetData>
    <row r="1" spans="1:8" x14ac:dyDescent="0.25">
      <c r="A1" t="s">
        <v>21</v>
      </c>
      <c r="B1" t="s">
        <v>22</v>
      </c>
      <c r="C1" t="s">
        <v>23</v>
      </c>
      <c r="D1" t="s">
        <v>11</v>
      </c>
      <c r="E1" t="s">
        <v>41</v>
      </c>
      <c r="G1" t="s">
        <v>42</v>
      </c>
      <c r="H1" t="s">
        <v>43</v>
      </c>
    </row>
    <row r="2" spans="1:8" x14ac:dyDescent="0.25">
      <c r="A2" t="s">
        <v>44</v>
      </c>
      <c r="B2">
        <v>0</v>
      </c>
      <c r="C2">
        <v>1E-3</v>
      </c>
      <c r="D2" s="2">
        <f t="shared" ref="D2:D9" si="0">B40</f>
        <v>3.6200000000000002E-4</v>
      </c>
      <c r="E2" t="e">
        <f t="shared" ref="E2:E9" si="1">D2/B2</f>
        <v>#DIV/0!</v>
      </c>
      <c r="G2" s="2">
        <f t="shared" ref="G2:G9" si="2">B16+B24+B32+B40+B56</f>
        <v>7.6199999999999998E-4</v>
      </c>
      <c r="H2" t="e">
        <f t="shared" ref="H2:H9" si="3">G2/B2</f>
        <v>#DIV/0!</v>
      </c>
    </row>
    <row r="3" spans="1:8" x14ac:dyDescent="0.25">
      <c r="A3" t="s">
        <v>45</v>
      </c>
      <c r="B3">
        <v>3.0000000000000001E-3</v>
      </c>
      <c r="C3">
        <v>2E-3</v>
      </c>
      <c r="D3" s="2">
        <f t="shared" si="0"/>
        <v>3.3700000000000001E-4</v>
      </c>
      <c r="E3">
        <f t="shared" si="1"/>
        <v>0.11233333333333333</v>
      </c>
      <c r="G3" s="2">
        <f t="shared" si="2"/>
        <v>6.9999999999999999E-4</v>
      </c>
      <c r="H3">
        <f t="shared" si="3"/>
        <v>0.23333333333333334</v>
      </c>
    </row>
    <row r="4" spans="1:8" x14ac:dyDescent="0.25">
      <c r="A4" t="s">
        <v>46</v>
      </c>
      <c r="B4">
        <v>3.0000000000000001E-3</v>
      </c>
      <c r="C4">
        <v>4.0000000000000001E-3</v>
      </c>
      <c r="D4" s="2">
        <f t="shared" si="0"/>
        <v>8.7000000000000001E-4</v>
      </c>
      <c r="E4">
        <f t="shared" si="1"/>
        <v>0.28999999999999998</v>
      </c>
      <c r="G4" s="2">
        <f t="shared" si="2"/>
        <v>9.7799999999999992E-4</v>
      </c>
      <c r="H4">
        <f t="shared" si="3"/>
        <v>0.32599999999999996</v>
      </c>
    </row>
    <row r="5" spans="1:8" x14ac:dyDescent="0.25">
      <c r="A5" t="s">
        <v>47</v>
      </c>
      <c r="B5">
        <v>0.01</v>
      </c>
      <c r="C5">
        <v>3.0000000000000001E-3</v>
      </c>
      <c r="D5" s="2">
        <f t="shared" si="0"/>
        <v>1.7799999999999999E-3</v>
      </c>
      <c r="E5">
        <f t="shared" si="1"/>
        <v>0.17799999999999999</v>
      </c>
      <c r="G5" s="2">
        <f t="shared" si="2"/>
        <v>1.921E-3</v>
      </c>
      <c r="H5">
        <f t="shared" si="3"/>
        <v>0.19209999999999999</v>
      </c>
    </row>
    <row r="6" spans="1:8" x14ac:dyDescent="0.25">
      <c r="A6" t="s">
        <v>48</v>
      </c>
      <c r="B6">
        <v>0.01</v>
      </c>
      <c r="C6">
        <v>7.0000000000000001E-3</v>
      </c>
      <c r="D6" s="2">
        <f t="shared" si="0"/>
        <v>3.1679999999999998E-3</v>
      </c>
      <c r="E6">
        <f t="shared" si="1"/>
        <v>0.31679999999999997</v>
      </c>
      <c r="G6" s="2">
        <f t="shared" si="2"/>
        <v>3.3549999999999999E-3</v>
      </c>
      <c r="H6">
        <f t="shared" si="3"/>
        <v>0.33549999999999996</v>
      </c>
    </row>
    <row r="7" spans="1:8" x14ac:dyDescent="0.25">
      <c r="A7" t="s">
        <v>49</v>
      </c>
      <c r="B7">
        <v>4.2000000000000003E-2</v>
      </c>
      <c r="C7">
        <v>0.03</v>
      </c>
      <c r="D7" s="2">
        <f t="shared" si="0"/>
        <v>2.0125000000000001E-2</v>
      </c>
      <c r="E7">
        <f t="shared" si="1"/>
        <v>0.47916666666666663</v>
      </c>
      <c r="G7" s="2">
        <f t="shared" si="2"/>
        <v>2.044E-2</v>
      </c>
      <c r="H7">
        <f t="shared" si="3"/>
        <v>0.48666666666666664</v>
      </c>
    </row>
    <row r="8" spans="1:8" x14ac:dyDescent="0.25">
      <c r="A8" t="s">
        <v>50</v>
      </c>
      <c r="B8">
        <v>0.24099999999999999</v>
      </c>
      <c r="C8">
        <v>0.188</v>
      </c>
      <c r="D8" s="2">
        <f t="shared" si="0"/>
        <v>0.141703</v>
      </c>
      <c r="E8">
        <f t="shared" si="1"/>
        <v>0.58797925311203325</v>
      </c>
      <c r="G8" s="2">
        <f t="shared" si="2"/>
        <v>0.14241499999999999</v>
      </c>
      <c r="H8">
        <f t="shared" si="3"/>
        <v>0.59093360995850619</v>
      </c>
    </row>
    <row r="9" spans="1:8" x14ac:dyDescent="0.25">
      <c r="A9" t="s">
        <v>51</v>
      </c>
      <c r="B9">
        <v>0.33</v>
      </c>
      <c r="C9">
        <v>0.34899999999999998</v>
      </c>
      <c r="D9" s="2">
        <f t="shared" si="0"/>
        <v>0.26904800000000001</v>
      </c>
      <c r="E9">
        <f t="shared" si="1"/>
        <v>0.81529696969696974</v>
      </c>
      <c r="G9" s="2">
        <f t="shared" si="2"/>
        <v>0.26993800000000001</v>
      </c>
      <c r="H9">
        <f t="shared" si="3"/>
        <v>0.81799393939393938</v>
      </c>
    </row>
    <row r="13" spans="1:8" x14ac:dyDescent="0.25">
      <c r="A13" s="3" t="s">
        <v>52</v>
      </c>
      <c r="B13" s="4">
        <v>2.7599999999999999E-4</v>
      </c>
    </row>
    <row r="14" spans="1:8" x14ac:dyDescent="0.25">
      <c r="A14" s="5" t="s">
        <v>53</v>
      </c>
      <c r="B14" s="6">
        <v>1.17E-4</v>
      </c>
    </row>
    <row r="15" spans="1:8" x14ac:dyDescent="0.25">
      <c r="A15" s="3" t="s">
        <v>54</v>
      </c>
      <c r="B15" s="4">
        <v>2.2230000000000001E-3</v>
      </c>
    </row>
    <row r="16" spans="1:8" x14ac:dyDescent="0.25">
      <c r="A16" s="5" t="s">
        <v>55</v>
      </c>
      <c r="B16" s="6">
        <v>2.5799999999999998E-4</v>
      </c>
    </row>
    <row r="17" spans="1:2" x14ac:dyDescent="0.25">
      <c r="A17" s="3" t="s">
        <v>55</v>
      </c>
      <c r="B17" s="4">
        <v>3.2499999999999999E-4</v>
      </c>
    </row>
    <row r="18" spans="1:2" x14ac:dyDescent="0.25">
      <c r="A18" s="5" t="s">
        <v>55</v>
      </c>
      <c r="B18" s="6">
        <v>6.9999999999999994E-5</v>
      </c>
    </row>
    <row r="19" spans="1:2" x14ac:dyDescent="0.25">
      <c r="A19" s="3" t="s">
        <v>55</v>
      </c>
      <c r="B19" s="4">
        <v>8.6000000000000003E-5</v>
      </c>
    </row>
    <row r="20" spans="1:2" x14ac:dyDescent="0.25">
      <c r="A20" s="5" t="s">
        <v>55</v>
      </c>
      <c r="B20" s="6">
        <v>1.06E-4</v>
      </c>
    </row>
    <row r="21" spans="1:2" x14ac:dyDescent="0.25">
      <c r="A21" s="3" t="s">
        <v>55</v>
      </c>
      <c r="B21" s="4">
        <v>2.03E-4</v>
      </c>
    </row>
    <row r="22" spans="1:2" x14ac:dyDescent="0.25">
      <c r="A22" s="5" t="s">
        <v>55</v>
      </c>
      <c r="B22" s="6">
        <v>4.0200000000000001E-4</v>
      </c>
    </row>
    <row r="23" spans="1:2" x14ac:dyDescent="0.25">
      <c r="A23" s="3" t="s">
        <v>55</v>
      </c>
      <c r="B23" s="4">
        <v>5.62E-4</v>
      </c>
    </row>
    <row r="24" spans="1:2" x14ac:dyDescent="0.25">
      <c r="A24" s="5" t="s">
        <v>56</v>
      </c>
      <c r="B24" s="6">
        <v>5.3999999999999998E-5</v>
      </c>
    </row>
    <row r="25" spans="1:2" x14ac:dyDescent="0.25">
      <c r="A25" s="3" t="s">
        <v>56</v>
      </c>
      <c r="B25" s="4">
        <v>1.4E-5</v>
      </c>
    </row>
    <row r="26" spans="1:2" x14ac:dyDescent="0.25">
      <c r="A26" s="5" t="s">
        <v>56</v>
      </c>
      <c r="B26" s="6">
        <v>1.2999999999999999E-5</v>
      </c>
    </row>
    <row r="27" spans="1:2" x14ac:dyDescent="0.25">
      <c r="A27" s="3" t="s">
        <v>56</v>
      </c>
      <c r="B27" s="4">
        <v>1.9000000000000001E-5</v>
      </c>
    </row>
    <row r="28" spans="1:2" x14ac:dyDescent="0.25">
      <c r="A28" s="5" t="s">
        <v>56</v>
      </c>
      <c r="B28" s="6">
        <v>3.8000000000000002E-5</v>
      </c>
    </row>
    <row r="29" spans="1:2" x14ac:dyDescent="0.25">
      <c r="A29" s="3" t="s">
        <v>56</v>
      </c>
      <c r="B29" s="4">
        <v>3.8000000000000002E-5</v>
      </c>
    </row>
    <row r="30" spans="1:2" x14ac:dyDescent="0.25">
      <c r="A30" s="5" t="s">
        <v>56</v>
      </c>
      <c r="B30" s="6">
        <v>7.1000000000000005E-5</v>
      </c>
    </row>
    <row r="31" spans="1:2" x14ac:dyDescent="0.25">
      <c r="A31" s="3" t="s">
        <v>56</v>
      </c>
      <c r="B31" s="4">
        <v>1.65E-4</v>
      </c>
    </row>
    <row r="32" spans="1:2" x14ac:dyDescent="0.25">
      <c r="A32" s="5" t="s">
        <v>57</v>
      </c>
      <c r="B32" s="6">
        <v>6.2000000000000003E-5</v>
      </c>
    </row>
    <row r="33" spans="1:2" x14ac:dyDescent="0.25">
      <c r="A33" s="3" t="s">
        <v>57</v>
      </c>
      <c r="B33" s="4">
        <v>1.8E-5</v>
      </c>
    </row>
    <row r="34" spans="1:2" x14ac:dyDescent="0.25">
      <c r="A34" s="5" t="s">
        <v>57</v>
      </c>
      <c r="B34" s="6">
        <v>1.5E-5</v>
      </c>
    </row>
    <row r="35" spans="1:2" x14ac:dyDescent="0.25">
      <c r="A35" s="3" t="s">
        <v>57</v>
      </c>
      <c r="B35" s="4">
        <v>2.0999999999999999E-5</v>
      </c>
    </row>
    <row r="36" spans="1:2" x14ac:dyDescent="0.25">
      <c r="A36" s="5" t="s">
        <v>57</v>
      </c>
      <c r="B36" s="6">
        <v>2.5999999999999998E-5</v>
      </c>
    </row>
    <row r="37" spans="1:2" x14ac:dyDescent="0.25">
      <c r="A37" s="3" t="s">
        <v>57</v>
      </c>
      <c r="B37" s="4">
        <v>4.3000000000000002E-5</v>
      </c>
    </row>
    <row r="38" spans="1:2" x14ac:dyDescent="0.25">
      <c r="A38" s="5" t="s">
        <v>57</v>
      </c>
      <c r="B38" s="6">
        <v>1.83E-4</v>
      </c>
    </row>
    <row r="39" spans="1:2" x14ac:dyDescent="0.25">
      <c r="A39" s="3" t="s">
        <v>57</v>
      </c>
      <c r="B39" s="4">
        <v>9.3999999999999994E-5</v>
      </c>
    </row>
    <row r="40" spans="1:2" x14ac:dyDescent="0.25">
      <c r="A40" s="5" t="s">
        <v>58</v>
      </c>
      <c r="B40" s="6">
        <v>3.6200000000000002E-4</v>
      </c>
    </row>
    <row r="41" spans="1:2" x14ac:dyDescent="0.25">
      <c r="A41" s="3" t="s">
        <v>58</v>
      </c>
      <c r="B41" s="4">
        <v>3.3700000000000001E-4</v>
      </c>
    </row>
    <row r="42" spans="1:2" x14ac:dyDescent="0.25">
      <c r="A42" s="5" t="s">
        <v>58</v>
      </c>
      <c r="B42" s="6">
        <v>8.7000000000000001E-4</v>
      </c>
    </row>
    <row r="43" spans="1:2" x14ac:dyDescent="0.25">
      <c r="A43" s="3" t="s">
        <v>58</v>
      </c>
      <c r="B43" s="4">
        <v>1.7799999999999999E-3</v>
      </c>
    </row>
    <row r="44" spans="1:2" x14ac:dyDescent="0.25">
      <c r="A44" s="5" t="s">
        <v>58</v>
      </c>
      <c r="B44" s="6">
        <v>3.1679999999999998E-3</v>
      </c>
    </row>
    <row r="45" spans="1:2" x14ac:dyDescent="0.25">
      <c r="A45" s="3" t="s">
        <v>58</v>
      </c>
      <c r="B45" s="4">
        <v>2.0125000000000001E-2</v>
      </c>
    </row>
    <row r="46" spans="1:2" x14ac:dyDescent="0.25">
      <c r="A46" s="5" t="s">
        <v>58</v>
      </c>
      <c r="B46" s="6">
        <v>0.141703</v>
      </c>
    </row>
    <row r="47" spans="1:2" x14ac:dyDescent="0.25">
      <c r="A47" s="3" t="s">
        <v>58</v>
      </c>
      <c r="B47" s="4">
        <v>0.26904800000000001</v>
      </c>
    </row>
    <row r="48" spans="1:2" x14ac:dyDescent="0.25">
      <c r="A48" s="5" t="s">
        <v>59</v>
      </c>
      <c r="B48" s="6">
        <v>2.0899999999999998E-3</v>
      </c>
    </row>
    <row r="49" spans="1:2" x14ac:dyDescent="0.25">
      <c r="A49" s="3" t="s">
        <v>59</v>
      </c>
      <c r="B49" s="4">
        <v>1.5969999999999999E-3</v>
      </c>
    </row>
    <row r="50" spans="1:2" x14ac:dyDescent="0.25">
      <c r="A50" s="5" t="s">
        <v>59</v>
      </c>
      <c r="B50" s="6">
        <v>5.8659999999999997E-3</v>
      </c>
    </row>
    <row r="51" spans="1:2" x14ac:dyDescent="0.25">
      <c r="A51" s="3" t="s">
        <v>59</v>
      </c>
      <c r="B51" s="4">
        <v>1.4997E-2</v>
      </c>
    </row>
    <row r="52" spans="1:2" x14ac:dyDescent="0.25">
      <c r="A52" s="5" t="s">
        <v>59</v>
      </c>
      <c r="B52" s="6">
        <v>3.0987000000000001E-2</v>
      </c>
    </row>
    <row r="53" spans="1:2" x14ac:dyDescent="0.25">
      <c r="A53" s="3" t="s">
        <v>59</v>
      </c>
      <c r="B53" s="4">
        <v>0.26796399999999998</v>
      </c>
    </row>
    <row r="54" spans="1:2" x14ac:dyDescent="0.25">
      <c r="A54" s="5" t="s">
        <v>59</v>
      </c>
      <c r="B54" s="6">
        <v>2.1484939999999999</v>
      </c>
    </row>
    <row r="55" spans="1:2" x14ac:dyDescent="0.25">
      <c r="A55" s="3" t="s">
        <v>59</v>
      </c>
      <c r="B55" s="4">
        <v>3.9929869999999998</v>
      </c>
    </row>
    <row r="56" spans="1:2" x14ac:dyDescent="0.25">
      <c r="A56" s="5" t="s">
        <v>60</v>
      </c>
      <c r="B56" s="6">
        <v>2.5999999999999998E-5</v>
      </c>
    </row>
    <row r="57" spans="1:2" x14ac:dyDescent="0.25">
      <c r="A57" s="3" t="s">
        <v>60</v>
      </c>
      <c r="B57" s="4">
        <v>6.0000000000000002E-6</v>
      </c>
    </row>
    <row r="58" spans="1:2" x14ac:dyDescent="0.25">
      <c r="A58" s="5" t="s">
        <v>60</v>
      </c>
      <c r="B58" s="6">
        <v>1.0000000000000001E-5</v>
      </c>
    </row>
    <row r="59" spans="1:2" x14ac:dyDescent="0.25">
      <c r="A59" s="3" t="s">
        <v>60</v>
      </c>
      <c r="B59" s="4">
        <v>1.5E-5</v>
      </c>
    </row>
    <row r="60" spans="1:2" x14ac:dyDescent="0.25">
      <c r="A60" s="5" t="s">
        <v>60</v>
      </c>
      <c r="B60" s="6">
        <v>1.7E-5</v>
      </c>
    </row>
    <row r="61" spans="1:2" x14ac:dyDescent="0.25">
      <c r="A61" s="3" t="s">
        <v>60</v>
      </c>
      <c r="B61" s="4">
        <v>3.1000000000000001E-5</v>
      </c>
    </row>
    <row r="62" spans="1:2" x14ac:dyDescent="0.25">
      <c r="A62" s="5" t="s">
        <v>60</v>
      </c>
      <c r="B62" s="6">
        <v>5.5999999999999999E-5</v>
      </c>
    </row>
    <row r="63" spans="1:2" x14ac:dyDescent="0.25">
      <c r="A63" s="3" t="s">
        <v>60</v>
      </c>
      <c r="B63" s="4">
        <v>6.8999999999999997E-5</v>
      </c>
    </row>
    <row r="64" spans="1:2" x14ac:dyDescent="0.25">
      <c r="A64" s="5" t="s">
        <v>61</v>
      </c>
      <c r="B64" s="6">
        <v>1.16E-4</v>
      </c>
    </row>
    <row r="65" spans="1:2" x14ac:dyDescent="0.25">
      <c r="A65" s="3" t="s">
        <v>61</v>
      </c>
      <c r="B65" s="4">
        <v>2.3E-5</v>
      </c>
    </row>
    <row r="66" spans="1:2" x14ac:dyDescent="0.25">
      <c r="A66" s="5" t="s">
        <v>61</v>
      </c>
      <c r="B66" s="6">
        <v>3.4999999999999997E-5</v>
      </c>
    </row>
    <row r="67" spans="1:2" x14ac:dyDescent="0.25">
      <c r="A67" s="3" t="s">
        <v>61</v>
      </c>
      <c r="B67" s="4">
        <v>4.6E-5</v>
      </c>
    </row>
    <row r="68" spans="1:2" x14ac:dyDescent="0.25">
      <c r="A68" s="5" t="s">
        <v>61</v>
      </c>
      <c r="B68" s="6">
        <v>5.1999999999999997E-5</v>
      </c>
    </row>
    <row r="69" spans="1:2" x14ac:dyDescent="0.25">
      <c r="A69" s="3" t="s">
        <v>61</v>
      </c>
      <c r="B69" s="4">
        <v>1.0399999999999999E-4</v>
      </c>
    </row>
    <row r="70" spans="1:2" x14ac:dyDescent="0.25">
      <c r="A70" s="5" t="s">
        <v>61</v>
      </c>
      <c r="B70" s="6">
        <v>1.005E-3</v>
      </c>
    </row>
    <row r="71" spans="1:2" x14ac:dyDescent="0.25">
      <c r="A71" s="3" t="s">
        <v>61</v>
      </c>
      <c r="B71" s="4">
        <v>3.3199999999999999E-4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24" sqref="K24"/>
    </sheetView>
  </sheetViews>
  <sheetFormatPr defaultRowHeight="15" x14ac:dyDescent="0.25"/>
  <cols>
    <col min="1" max="1" width="15.28515625" customWidth="1"/>
    <col min="2" max="2" width="12.140625" customWidth="1"/>
    <col min="3" max="3" width="13.140625" customWidth="1"/>
    <col min="4" max="4" width="15.28515625" customWidth="1"/>
    <col min="5" max="5" width="9" customWidth="1"/>
    <col min="6" max="6" width="18.140625" customWidth="1"/>
    <col min="7" max="1024" width="9" customWidth="1"/>
    <col min="1025" max="1025" width="9.140625" customWidth="1"/>
  </cols>
  <sheetData>
    <row r="1" spans="1:7" x14ac:dyDescent="0.25">
      <c r="A1" t="s">
        <v>62</v>
      </c>
    </row>
    <row r="2" spans="1:7" x14ac:dyDescent="0.25">
      <c r="A2" s="1" t="s">
        <v>63</v>
      </c>
      <c r="B2" s="1" t="s">
        <v>19</v>
      </c>
      <c r="C2" s="1" t="s">
        <v>20</v>
      </c>
      <c r="D2" s="1" t="s">
        <v>64</v>
      </c>
      <c r="F2" t="s">
        <v>65</v>
      </c>
    </row>
    <row r="3" spans="1:7" x14ac:dyDescent="0.25">
      <c r="A3" t="s">
        <v>66</v>
      </c>
      <c r="B3" t="e">
        <f>reverse!#REF!</f>
        <v>#REF!</v>
      </c>
      <c r="C3" t="e">
        <f>reverse!#REF!</f>
        <v>#REF!</v>
      </c>
      <c r="D3" t="e">
        <f t="shared" ref="D3:D21" si="0">C3/B3</f>
        <v>#REF!</v>
      </c>
      <c r="F3" t="e">
        <f>reverse!#REF!</f>
        <v>#REF!</v>
      </c>
      <c r="G3" t="e">
        <f t="shared" ref="G3:G21" si="1">F3/B3</f>
        <v>#REF!</v>
      </c>
    </row>
    <row r="4" spans="1:7" x14ac:dyDescent="0.25">
      <c r="A4" t="s">
        <v>67</v>
      </c>
      <c r="B4" t="e">
        <f>reverse!#REF!</f>
        <v>#REF!</v>
      </c>
      <c r="C4" t="e">
        <f>reverse!#REF!</f>
        <v>#REF!</v>
      </c>
      <c r="D4" t="e">
        <f t="shared" si="0"/>
        <v>#REF!</v>
      </c>
      <c r="F4" t="e">
        <f>reverse!#REF!</f>
        <v>#REF!</v>
      </c>
      <c r="G4" t="e">
        <f t="shared" si="1"/>
        <v>#REF!</v>
      </c>
    </row>
    <row r="5" spans="1:7" x14ac:dyDescent="0.25">
      <c r="A5" t="s">
        <v>68</v>
      </c>
      <c r="B5" t="e">
        <f>reverse!#REF!</f>
        <v>#REF!</v>
      </c>
      <c r="C5" t="e">
        <f>reverse!#REF!</f>
        <v>#REF!</v>
      </c>
      <c r="D5" t="e">
        <f t="shared" si="0"/>
        <v>#REF!</v>
      </c>
      <c r="F5" t="e">
        <f>reverse!#REF!</f>
        <v>#REF!</v>
      </c>
      <c r="G5" t="e">
        <f t="shared" si="1"/>
        <v>#REF!</v>
      </c>
    </row>
    <row r="6" spans="1:7" x14ac:dyDescent="0.25">
      <c r="A6" t="s">
        <v>69</v>
      </c>
      <c r="B6" t="e">
        <f>reverse!#REF!</f>
        <v>#REF!</v>
      </c>
      <c r="C6" t="e">
        <f>reverse!#REF!</f>
        <v>#REF!</v>
      </c>
      <c r="D6" t="e">
        <f t="shared" si="0"/>
        <v>#REF!</v>
      </c>
      <c r="F6" t="e">
        <f>reverse!#REF!</f>
        <v>#REF!</v>
      </c>
      <c r="G6" t="e">
        <f t="shared" si="1"/>
        <v>#REF!</v>
      </c>
    </row>
    <row r="7" spans="1:7" x14ac:dyDescent="0.25">
      <c r="A7" t="s">
        <v>70</v>
      </c>
      <c r="B7" t="e">
        <f>reverse!#REF!</f>
        <v>#REF!</v>
      </c>
      <c r="C7" t="e">
        <f>reverse!#REF!</f>
        <v>#REF!</v>
      </c>
      <c r="D7" t="e">
        <f t="shared" si="0"/>
        <v>#REF!</v>
      </c>
      <c r="F7" t="e">
        <f>reverse!#REF!</f>
        <v>#REF!</v>
      </c>
      <c r="G7" t="e">
        <f t="shared" si="1"/>
        <v>#REF!</v>
      </c>
    </row>
    <row r="8" spans="1:7" ht="26.25" customHeight="1" x14ac:dyDescent="0.25">
      <c r="A8" t="s">
        <v>71</v>
      </c>
      <c r="B8" t="e">
        <f>miniml!#REF!</f>
        <v>#REF!</v>
      </c>
      <c r="C8" t="e">
        <f>miniml!#REF!</f>
        <v>#REF!</v>
      </c>
      <c r="D8" t="e">
        <f t="shared" si="0"/>
        <v>#REF!</v>
      </c>
      <c r="F8" t="e">
        <f>miniml!#REF!</f>
        <v>#REF!</v>
      </c>
      <c r="G8" t="e">
        <f t="shared" si="1"/>
        <v>#REF!</v>
      </c>
    </row>
    <row r="9" spans="1:7" x14ac:dyDescent="0.25">
      <c r="A9" t="s">
        <v>72</v>
      </c>
      <c r="B9" t="e">
        <f>miniml!#REF!</f>
        <v>#REF!</v>
      </c>
      <c r="C9" t="e">
        <f>miniml!#REF!</f>
        <v>#REF!</v>
      </c>
      <c r="D9" t="e">
        <f t="shared" si="0"/>
        <v>#REF!</v>
      </c>
      <c r="F9" t="e">
        <f>miniml!#REF!</f>
        <v>#REF!</v>
      </c>
      <c r="G9" t="e">
        <f t="shared" si="1"/>
        <v>#REF!</v>
      </c>
    </row>
    <row r="10" spans="1:7" x14ac:dyDescent="0.25">
      <c r="A10" t="s">
        <v>73</v>
      </c>
      <c r="B10" t="e">
        <f>miniml!#REF!</f>
        <v>#REF!</v>
      </c>
      <c r="C10" t="e">
        <f>miniml!#REF!</f>
        <v>#REF!</v>
      </c>
      <c r="D10" t="e">
        <f t="shared" si="0"/>
        <v>#REF!</v>
      </c>
      <c r="F10" t="e">
        <f>miniml!#REF!</f>
        <v>#REF!</v>
      </c>
      <c r="G10" t="e">
        <f t="shared" si="1"/>
        <v>#REF!</v>
      </c>
    </row>
    <row r="11" spans="1:7" x14ac:dyDescent="0.25">
      <c r="A11" t="s">
        <v>74</v>
      </c>
      <c r="B11" t="e">
        <f>miniml!#REF!</f>
        <v>#REF!</v>
      </c>
      <c r="C11" t="e">
        <f>miniml!#REF!</f>
        <v>#REF!</v>
      </c>
      <c r="D11" t="e">
        <f t="shared" si="0"/>
        <v>#REF!</v>
      </c>
      <c r="F11" t="e">
        <f>miniml!#REF!</f>
        <v>#REF!</v>
      </c>
      <c r="G11" t="e">
        <f t="shared" si="1"/>
        <v>#REF!</v>
      </c>
    </row>
    <row r="12" spans="1:7" x14ac:dyDescent="0.25">
      <c r="A12" t="s">
        <v>75</v>
      </c>
      <c r="B12" t="e">
        <f>miniml!#REF!</f>
        <v>#REF!</v>
      </c>
      <c r="C12" t="e">
        <f>miniml!#REF!</f>
        <v>#REF!</v>
      </c>
      <c r="D12" t="e">
        <f t="shared" si="0"/>
        <v>#REF!</v>
      </c>
      <c r="F12" t="e">
        <f>miniml!#REF!</f>
        <v>#REF!</v>
      </c>
      <c r="G12" t="e">
        <f t="shared" si="1"/>
        <v>#REF!</v>
      </c>
    </row>
    <row r="13" spans="1:7" ht="33" customHeight="1" x14ac:dyDescent="0.25">
      <c r="A13" t="s">
        <v>76</v>
      </c>
      <c r="B13" t="e">
        <f>minimltyped!#REF!</f>
        <v>#REF!</v>
      </c>
      <c r="C13" t="e">
        <f>minimltyped!#REF!</f>
        <v>#REF!</v>
      </c>
      <c r="D13" t="e">
        <f t="shared" si="0"/>
        <v>#REF!</v>
      </c>
      <c r="F13" t="e">
        <f>minimltyped!#REF!</f>
        <v>#REF!</v>
      </c>
      <c r="G13" t="e">
        <f t="shared" si="1"/>
        <v>#REF!</v>
      </c>
    </row>
    <row r="14" spans="1:7" x14ac:dyDescent="0.25">
      <c r="A14" t="s">
        <v>77</v>
      </c>
      <c r="B14" t="e">
        <f>minimltyped!#REF!</f>
        <v>#REF!</v>
      </c>
      <c r="C14" t="e">
        <f>minimltyped!#REF!</f>
        <v>#REF!</v>
      </c>
      <c r="D14" t="e">
        <f t="shared" si="0"/>
        <v>#REF!</v>
      </c>
      <c r="F14" t="e">
        <f>minimltyped!#REF!</f>
        <v>#REF!</v>
      </c>
      <c r="G14" t="e">
        <f t="shared" si="1"/>
        <v>#REF!</v>
      </c>
    </row>
    <row r="15" spans="1:7" x14ac:dyDescent="0.25">
      <c r="A15" t="s">
        <v>78</v>
      </c>
      <c r="B15" t="e">
        <f>minimltyped!#REF!</f>
        <v>#REF!</v>
      </c>
      <c r="C15" t="e">
        <f>minimltyped!#REF!</f>
        <v>#REF!</v>
      </c>
      <c r="D15" t="e">
        <f t="shared" si="0"/>
        <v>#REF!</v>
      </c>
      <c r="F15" t="e">
        <f>minimltyped!#REF!</f>
        <v>#REF!</v>
      </c>
      <c r="G15" t="e">
        <f t="shared" si="1"/>
        <v>#REF!</v>
      </c>
    </row>
    <row r="16" spans="1:7" x14ac:dyDescent="0.25">
      <c r="A16" t="s">
        <v>79</v>
      </c>
      <c r="B16" t="e">
        <f>minimltyped!#REF!</f>
        <v>#REF!</v>
      </c>
      <c r="C16" t="e">
        <f>minimltyped!#REF!</f>
        <v>#REF!</v>
      </c>
      <c r="D16" t="e">
        <f t="shared" si="0"/>
        <v>#REF!</v>
      </c>
      <c r="F16" t="e">
        <f>minimltyped!#REF!</f>
        <v>#REF!</v>
      </c>
      <c r="G16" t="e">
        <f t="shared" si="1"/>
        <v>#REF!</v>
      </c>
    </row>
    <row r="17" spans="1:7" ht="30" customHeight="1" x14ac:dyDescent="0.25">
      <c r="A17" t="s">
        <v>80</v>
      </c>
      <c r="B17" t="e">
        <f>perm!#REF!</f>
        <v>#REF!</v>
      </c>
      <c r="C17" t="e">
        <f>perm!#REF!</f>
        <v>#REF!</v>
      </c>
      <c r="D17" t="e">
        <f t="shared" si="0"/>
        <v>#REF!</v>
      </c>
      <c r="F17" t="e">
        <f>perm!#REF!</f>
        <v>#REF!</v>
      </c>
      <c r="G17" t="e">
        <f t="shared" si="1"/>
        <v>#REF!</v>
      </c>
    </row>
    <row r="18" spans="1:7" x14ac:dyDescent="0.25">
      <c r="A18" t="s">
        <v>81</v>
      </c>
      <c r="B18" t="e">
        <f>perm!#REF!</f>
        <v>#REF!</v>
      </c>
      <c r="C18" t="e">
        <f>perm!#REF!</f>
        <v>#REF!</v>
      </c>
      <c r="D18" t="e">
        <f t="shared" si="0"/>
        <v>#REF!</v>
      </c>
      <c r="F18" t="e">
        <f>perm!#REF!</f>
        <v>#REF!</v>
      </c>
      <c r="G18" t="e">
        <f t="shared" si="1"/>
        <v>#REF!</v>
      </c>
    </row>
    <row r="19" spans="1:7" x14ac:dyDescent="0.25">
      <c r="A19" t="s">
        <v>82</v>
      </c>
      <c r="B19" t="e">
        <f>perm!#REF!</f>
        <v>#REF!</v>
      </c>
      <c r="C19" t="e">
        <f>perm!#REF!</f>
        <v>#REF!</v>
      </c>
      <c r="D19" t="e">
        <f t="shared" si="0"/>
        <v>#REF!</v>
      </c>
      <c r="F19" t="e">
        <f>perm!#REF!</f>
        <v>#REF!</v>
      </c>
      <c r="G19" t="e">
        <f t="shared" si="1"/>
        <v>#REF!</v>
      </c>
    </row>
    <row r="20" spans="1:7" x14ac:dyDescent="0.25">
      <c r="A20" t="s">
        <v>83</v>
      </c>
      <c r="B20" t="e">
        <f>perm!#REF!</f>
        <v>#REF!</v>
      </c>
      <c r="C20" t="e">
        <f>perm!#REF!</f>
        <v>#REF!</v>
      </c>
      <c r="D20" t="e">
        <f t="shared" si="0"/>
        <v>#REF!</v>
      </c>
      <c r="F20" t="e">
        <f>perm!#REF!</f>
        <v>#REF!</v>
      </c>
      <c r="G20" t="e">
        <f t="shared" si="1"/>
        <v>#REF!</v>
      </c>
    </row>
    <row r="21" spans="1:7" x14ac:dyDescent="0.25">
      <c r="A21" t="s">
        <v>84</v>
      </c>
      <c r="B21" t="e">
        <f>perm!#REF!</f>
        <v>#REF!</v>
      </c>
      <c r="C21" t="e">
        <f>perm!#REF!</f>
        <v>#REF!</v>
      </c>
      <c r="D21" t="e">
        <f t="shared" si="0"/>
        <v>#REF!</v>
      </c>
      <c r="F21" t="e">
        <f>perm!#REF!</f>
        <v>#REF!</v>
      </c>
      <c r="G21" t="e">
        <f t="shared" si="1"/>
        <v>#REF!</v>
      </c>
    </row>
    <row r="27" spans="1:7" x14ac:dyDescent="0.25">
      <c r="D27" t="s">
        <v>92</v>
      </c>
    </row>
  </sheetData>
  <pageMargins left="0.70000000000000007" right="0.70000000000000007" top="1.1437500000000003" bottom="1.1437500000000003" header="0.75000000000000011" footer="0.75000000000000011"/>
  <pageSetup paperSize="0" fitToWidth="0" fitToHeight="0" orientation="portrait" horizontalDpi="0" verticalDpi="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J E t t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J E t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L b U w E 5 V k V P g E A A O 8 I A A A T A B w A R m 9 y b X V s Y X M v U 2 V j d G l v b j E u b S C i G A A o o B Q A A A A A A A A A A A A A A A A A A A A A A A A A A A D t V D 1 r w z A Q 3 Q 3 + D 0 J Z b H A N M X R p 8 e S 0 Y 0 m J O 9 U d F O f s K E i n I J 3 b h p D / X h k n / Y B C t 2 R w t e j u 6 d C 7 e 6 e T g 5 q k Q b Y Y 9 u l t G I S B W w s L K z b h W q L U 6 o p 2 W + / S h t 5 A N Z z l T A G F A f N r Y T p b g 0 c K 9 5 r O T N 1 p Q I r u p Y K 0 M E j e c R E v b q o n B 9 Z V c 9 M 0 Q k k U 1 S n U V Q S 7 T e e q L d j G W C 2 w h h I c S W y r 7 + Q / n P S Y S U r S w y 2 P k + c Z K G 8 T 2 J w n P G G F U Z 1 G l 2 c J u 8 P a r H x U P s 2 u v f v Y G Y I F 7 R T k X 2 b 6 Y B B e 4 m S o a c K L t c D W V 1 x 6 t r 7 c U i x 9 U G k F u j 7 J 4 f b + 0 E W D A M l + z w d 0 6 t n 7 J B n B O x 0 S d s K z E 4 6 d X o I 9 H O I w k P g r 4 d 8 t Y F E W / 7 f h r G 2 Q W C s 1 B 6 v P P g Y e 0 t U n / b h F P + v D H 7 H w w 5 h f 6 M c / b i M W / A L / + 0 h E / w B Q S w E C L Q A U A A I A C A A k S 2 1 M Y 9 u O k q c A A A D 4 A A A A E g A A A A A A A A A A A A A A A A A A A A A A Q 2 9 u Z m l n L 1 B h Y 2 t h Z 2 U u e G 1 s U E s B A i 0 A F A A C A A g A J E t t T A / K 6 a u k A A A A 6 Q A A A B M A A A A A A A A A A A A A A A A A 8 w A A A F t D b 2 5 0 Z W 5 0 X 1 R 5 c G V z X S 5 4 b W x Q S w E C L Q A U A A I A C A A k S 2 1 M B O V Z F T 4 B A A D v C A A A E w A A A A A A A A A A A A A A A A D k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K w A A A A A A A M 0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L X R 5 c G V k J T I w d G p 0 d 2 V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M 1 Q x N D o x N D o y N C 4 4 M D M z N j A 1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b W w t d H l w Z W Q g d G p 0 d 2 V s Z i 9 D a G F u Z 2 V k I F R 5 c G U u e 0 N v b H V t b j E s M H 0 m c X V v d D s s J n F 1 b 3 Q 7 U 2 V j d G l v b j E v b W l u a W 1 s L X R 5 c G V k I H R q d H d l b G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b m l t b C 1 0 e X B l Z C B 0 a n R 3 Z W x m L 0 N o Y W 5 n Z W Q g V H l w Z S 5 7 Q 2 9 s d W 1 u M S w w f S Z x d W 9 0 O y w m c X V v d D t T Z W N 0 a W 9 u M S 9 t a W 5 p b W w t d H l w Z W Q g d G p 0 d 2 V s Z i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b m l t b C 1 0 e X B l Z C U y M H R q d H d l b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L X R 5 c G V k J T I w d G p 0 d 2 V s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b C 1 0 e X B l Z C U y M H R q d H d l b G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g t M D M t M T N U M T Q 6 M T Q 6 M j Q u O D A z M z Y w N V o i I C 8 + P E V u d H J 5 I F R 5 c G U 9 I k Z p b G x D b 2 x 1 b W 5 O Y W 1 l c y I g V m F s d W U 9 I n N b J n F 1 b 3 Q 7 Q 2 9 s d W 1 u M S Z x d W 9 0 O y w m c X V v d D t D b 2 x 1 b W 4 y J n F 1 b 3 Q 7 X S I g L z 4 8 R W 5 0 c n k g V H l w Z T 0 i R m l s b E V y c m 9 y Q 2 9 k Z S I g V m F s d W U 9 I n N V b m t u b 3 d u I i A v P j x F b n R y e S B U e X B l P S J G a W x s Q 2 9 s d W 1 u V H l w Z X M i I F Z h b H V l P S J z Q m d V P S I g L z 4 8 R W 5 0 c n k g V H l w Z T 0 i R m l s b E V y c m 9 y Q 2 9 1 b n Q i I F Z h b H V l P S J s M C I g L z 4 8 R W 5 0 c n k g V H l w Z T 0 i R m l s b E N v d W 5 0 I i B W Y W x 1 Z T 0 i b D U w I i A v P j x F b n R y e S B U e X B l P S J G a W x s U 3 R h d H V z I i B W Y W x 1 Z T 0 i c 0 N v b X B s Z X R l I i A v P j x F b n R y e S B U e X B l P S J G a W x s V G F y Z 2 V 0 I i B W Y W x 1 Z T 0 i c 2 1 p b m l t b F 9 0 e X B l Z F 9 0 a n R 3 Z W x m N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b C 1 0 e X B l Z C B 0 a n R 3 Z W x m L 0 N o Y W 5 n Z W Q g V H l w Z S 5 7 Q 2 9 s d W 1 u M S w w f S Z x d W 9 0 O y w m c X V v d D t T Z W N 0 a W 9 u M S 9 t a W 5 p b W w t d H l w Z W Q g d G p 0 d 2 V s Z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u a W 1 s L X R 5 c G V k I H R q d H d l b G Y v Q 2 h h b m d l Z C B U e X B l L n t D b 2 x 1 b W 4 x L D B 9 J n F 1 b 3 Q 7 L C Z x d W 9 0 O 1 N l Y 3 R p b 2 4 x L 2 1 p b m l t b C 1 0 e X B l Z C B 0 a n R 3 Z W x m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t b C 1 0 e X B l Z C U y M H R q d H d l b G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L X R 5 c G V k J T I w d G p 0 d 2 V s Z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s U G V y b S U y M H R q d H d l b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N U M T Q 6 M T k 6 M T c u M j Y y O D U 4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V P S I g L z 4 8 R W 5 0 c n k g V H l w Z T 0 i R m l s b E V y c m 9 y Q 2 9 1 b n Q i I F Z h b H V l P S J s M C I g L z 4 8 R W 5 0 c n k g V H l w Z T 0 i R m l s b E N v d W 5 0 I i B W Y W x 1 Z T 0 i b D Q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b G x Q Z X J t I H R q d H d l b G Y v Q 2 h h b m d l Z C B U e X B l L n t D b 2 x 1 b W 4 x L D B 9 J n F 1 b 3 Q 7 L C Z x d W 9 0 O 1 N l Y 3 R p b 2 4 x L 2 l u Y 2 x s U G V y b S B 0 a n R 3 Z W x m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m N s b F B l c m 0 g d G p 0 d 2 V s Z i 9 D a G F u Z 2 V k I F R 5 c G U u e 0 N v b H V t b j E s M H 0 m c X V v d D s s J n F 1 b 3 Q 7 U 2 V j d G l v b j E v a W 5 j b G x Q Z X J t I H R q d H d l b G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N s b F B l c m 0 l M j B 0 a n R 3 Z W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s U G V y b S U y M H R q d H d l b G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s b F B l c m 0 l M j B 0 a n R 3 Z W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4 L T A z L T E z V D E 0 O j E 5 O j E 3 L j I 2 M j g 1 O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0 O C I g L z 4 8 R W 5 0 c n k g V H l w Z T 0 i R m l s b F N 0 Y X R 1 c y I g V m F s d W U 9 I n N D b 2 1 w b G V 0 Z S I g L z 4 8 R W 5 0 c n k g V H l w Z T 0 i R m l s b F R h c m d l d C I g V m F s d W U 9 I n N p b m N s b F B l c m 1 f d G p 0 d 2 V s Z j c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s b F B l c m 0 g d G p 0 d 2 V s Z i 9 D a G F u Z 2 V k I F R 5 c G U u e 0 N v b H V t b j E s M H 0 m c X V v d D s s J n F 1 b 3 Q 7 U 2 V j d G l v b j E v a W 5 j b G x Q Z X J t I H R q d H d l b G Y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Y 2 x s U G V y b S B 0 a n R 3 Z W x m L 0 N o Y W 5 n Z W Q g V H l w Z S 5 7 Q 2 9 s d W 1 u M S w w f S Z x d W 9 0 O y w m c X V v d D t T Z W N 0 a W 9 u M S 9 p b m N s b F B l c m 0 g d G p 0 d 2 V s Z i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N s b F B l c m 0 l M j B 0 a n R 3 Z W x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x s U G V y b S U y M H R q d H d l b G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l M j B 0 a n R 3 Z W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z V D E 0 O j I 0 O j A 2 L j A y O D M 3 N T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3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b C B 0 a n R 3 Z W x m L 0 N o Y W 5 n Z W Q g V H l w Z S 5 7 Q 2 9 s d W 1 u M S w w f S Z x d W 9 0 O y w m c X V v d D t T Z W N 0 a W 9 u M S 9 t a W 5 p b W w g d G p 0 d 2 V s Z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u a W 1 s I H R q d H d l b G Y v Q 2 h h b m d l Z C B U e X B l L n t D b 2 x 1 b W 4 x L D B 9 J n F 1 b 3 Q 7 L C Z x d W 9 0 O 1 N l Y 3 R p b 2 4 x L 2 1 p b m l t b C B 0 a n R 3 Z W x m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u a W 1 s J T I w d G p 0 d 2 V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l M j B 0 a n R 3 Z W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s J T I w d G p 0 d 2 V s Z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O C 0 w M y 0 x M 1 Q x N D o y N D o w N i 4 w M j g z N z U 4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N z M i I C 8 + P E V u d H J 5 I F R 5 c G U 9 I k Z p b G x T d G F 0 d X M i I F Z h b H V l P S J z Q 2 9 t c G x l d G U i I C 8 + P E V u d H J 5 I F R 5 c G U 9 I k Z p b G x U Y X J n Z X Q i I F Z h b H V l P S J z b W l u a W 1 s X 3 R q d H d l b G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s I H R q d H d l b G Y v Q 2 h h b m d l Z C B U e X B l L n t D b 2 x 1 b W 4 x L D B 9 J n F 1 b 3 Q 7 L C Z x d W 9 0 O 1 N l Y 3 R p b 2 4 x L 2 1 p b m l t b C B 0 a n R 3 Z W x m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5 p b W w g d G p 0 d 2 V s Z i 9 D a G F u Z 2 V k I F R 5 c G U u e 0 N v b H V t b j E s M H 0 m c X V v d D s s J n F 1 b 3 Q 7 U 2 V j d G l v b j E v b W l u a W 1 s I H R q d H d l b G Y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u a W 1 s J T I w d G p 0 d 2 V s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w l M j B 0 a n R 3 Z W x m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f l h H Y 7 Y d H h W l S U U e G q g 0 A A A A A A g A A A A A A E G Y A A A A B A A A g A A A A M q 6 x J M M m 4 G w i c f Z / l Q F a v u k K W Y Z E v P D 6 4 4 n j w r J 8 W n A A A A A A D o A A A A A C A A A g A A A A Z a M v c H G 5 B U B c r r i r g O h M F U V R F E 8 V i G 0 p W e X N V R S M B R 1 Q A A A A V 8 y 2 j k 6 C 8 p 3 p L D p v 1 y F O b E 7 y Z q u Y K f t p f 5 / k z d 3 0 + r 0 1 M A D n y m G y y c G 8 w k / a t p n m h b D n l V 7 M g g a g a f M b z r P B H 9 z 8 v 4 a 6 5 C 1 d m x + T W 1 F 0 x F F A A A A A C M U 8 S y J o E K T + E I n V / N W 5 R Z T j 1 m l n I W Y P F z u z 8 o L + R d R 9 A n P 9 X 3 B 7 g Z Y x F a n E c r G v j p p 8 T J u 4 N 6 n 5 5 G S L 9 I R R S w = = < / D a t a M a s h u p > 
</file>

<file path=customXml/itemProps1.xml><?xml version="1.0" encoding="utf-8"?>
<ds:datastoreItem xmlns:ds="http://schemas.openxmlformats.org/officeDocument/2006/customXml" ds:itemID="{8AFD1677-7405-4093-8309-8B4785A516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1522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</vt:lpstr>
      <vt:lpstr>miniml</vt:lpstr>
      <vt:lpstr>minimltyped</vt:lpstr>
      <vt:lpstr>perm</vt:lpstr>
      <vt:lpstr>reverse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Poffalina</dc:creator>
  <cp:lastModifiedBy>Poffalina</cp:lastModifiedBy>
  <cp:revision>3</cp:revision>
  <cp:lastPrinted>2018-03-08T06:04:41Z</cp:lastPrinted>
  <dcterms:created xsi:type="dcterms:W3CDTF">2018-03-08T05:14:51Z</dcterms:created>
  <dcterms:modified xsi:type="dcterms:W3CDTF">2018-03-14T03:33:15Z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