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Workspace\cvdprevent_storyboard\"/>
    </mc:Choice>
  </mc:AlternateContent>
  <xr:revisionPtr revIDLastSave="0" documentId="13_ncr:9_{8FB1E8B1-9292-4A08-927C-254F69439654}" xr6:coauthVersionLast="47" xr6:coauthVersionMax="47" xr10:uidLastSave="{00000000-0000-0000-0000-000000000000}"/>
  <bookViews>
    <workbookView xWindow="-120" yWindow="-120" windowWidth="29040" windowHeight="15720" activeTab="1" xr2:uid="{C9437DCC-E7A0-44D6-B4D2-DD2FF414D0AA}"/>
  </bookViews>
  <sheets>
    <sheet name="Notes" sheetId="3" r:id="rId1"/>
    <sheet name="pivot" sheetId="2" r:id="rId2"/>
    <sheet name="icb_performance" sheetId="1" r:id="rId3"/>
  </sheets>
  <calcPr calcId="0"/>
  <pivotCaches>
    <pivotCache cacheId="12" r:id="rId4"/>
  </pivotCaches>
</workbook>
</file>

<file path=xl/calcChain.xml><?xml version="1.0" encoding="utf-8"?>
<calcChain xmlns="http://schemas.openxmlformats.org/spreadsheetml/2006/main">
  <c r="I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<sst xmlns="http://schemas.openxmlformats.org/spreadsheetml/2006/main" count="265" uniqueCount="179">
  <si>
    <t>HIN_CODE</t>
  </si>
  <si>
    <t>HIN_NAME</t>
  </si>
  <si>
    <t>ICB_ONS_CODE</t>
  </si>
  <si>
    <t>ICB_ODS_CODE</t>
  </si>
  <si>
    <t>ICB_NAME</t>
  </si>
  <si>
    <t>NUMERATOR</t>
  </si>
  <si>
    <t>DENOMINATOR</t>
  </si>
  <si>
    <t>ITEMS_PER_COHORT</t>
  </si>
  <si>
    <t>HIN014</t>
  </si>
  <si>
    <t>WEST OF ENGLAND</t>
  </si>
  <si>
    <t>E54000040</t>
  </si>
  <si>
    <t>QOX</t>
  </si>
  <si>
    <t>NHS BATH AND NORTH EAST SOMERSET, SWINDON AND WILTSHIRE INTEGRATED CARE BOARD</t>
  </si>
  <si>
    <t>HIN009</t>
  </si>
  <si>
    <t>OXFORD</t>
  </si>
  <si>
    <t>E54000024</t>
  </si>
  <si>
    <t>QHG</t>
  </si>
  <si>
    <t>NHS BEDFORDSHIRE, LUTON AND MILTON KEYNES INTEGRATED CARE BOARD</t>
  </si>
  <si>
    <t>HIN013</t>
  </si>
  <si>
    <t>WEST MIDLANDS</t>
  </si>
  <si>
    <t>E54000055</t>
  </si>
  <si>
    <t>QHL</t>
  </si>
  <si>
    <t>NHS BIRMINGHAM AND SOLIHULL INTEGRATED CARE BOARD</t>
  </si>
  <si>
    <t>E54000062</t>
  </si>
  <si>
    <t>QUA</t>
  </si>
  <si>
    <t>NHS BLACK COUNTRY INTEGRATED CARE BOARD</t>
  </si>
  <si>
    <t>E54000039</t>
  </si>
  <si>
    <t>QUY</t>
  </si>
  <si>
    <t>NHS BRISTOL, NORTH SOMERSET AND SOUTH GLOUCESTERSHIRE INTEGRATED CARE BOARD</t>
  </si>
  <si>
    <t>E54000044</t>
  </si>
  <si>
    <t>QU9</t>
  </si>
  <si>
    <t>NHS BUCKINGHAMSHIRE, OXFORDSHIRE AND BERKSHIRE WEST INTEGRATED CARE BOARD</t>
  </si>
  <si>
    <t>HIN002</t>
  </si>
  <si>
    <t>EASTERN</t>
  </si>
  <si>
    <t>E54000056</t>
  </si>
  <si>
    <t>QUE</t>
  </si>
  <si>
    <t>NHS CAMBRIDGESHIRE AND PETERBOROUGH INTEGRATED CARE BOARD</t>
  </si>
  <si>
    <t>HIN006</t>
  </si>
  <si>
    <t>INNOVATION AGENCY</t>
  </si>
  <si>
    <t>E54000008</t>
  </si>
  <si>
    <t>QYG</t>
  </si>
  <si>
    <t>NHS CHESHIRE AND MERSEYSIDE INTEGRATED CARE BOARD</t>
  </si>
  <si>
    <t>HIN010</t>
  </si>
  <si>
    <t>SOUTH WEST</t>
  </si>
  <si>
    <t>E54000036</t>
  </si>
  <si>
    <t>QT6</t>
  </si>
  <si>
    <t>NHS CORNWALL AND THE ISLES OF SCILLY INTEGRATED CARE BOARD</t>
  </si>
  <si>
    <t>E54000018</t>
  </si>
  <si>
    <t>QWU</t>
  </si>
  <si>
    <t>NHS COVENTRY AND WARWICKSHIRE INTEGRATED CARE BOARD</t>
  </si>
  <si>
    <t>HIN001</t>
  </si>
  <si>
    <t>EAST MIDLANDS</t>
  </si>
  <si>
    <t>E54000058</t>
  </si>
  <si>
    <t>QJ2</t>
  </si>
  <si>
    <t>NHS DERBY AND DERBYSHIRE INTEGRATED CARE BOARD</t>
  </si>
  <si>
    <t>E54000037</t>
  </si>
  <si>
    <t>QJK</t>
  </si>
  <si>
    <t>NHS DEVON INTEGRATED CARE BOARD</t>
  </si>
  <si>
    <t>HIN012</t>
  </si>
  <si>
    <t>WESSEX</t>
  </si>
  <si>
    <t>E54000041</t>
  </si>
  <si>
    <t>QVV</t>
  </si>
  <si>
    <t>NHS DORSET INTEGRATED CARE BOARD</t>
  </si>
  <si>
    <t>E54000034</t>
  </si>
  <si>
    <t>QNQ</t>
  </si>
  <si>
    <t>NHS FRIMLEY INTEGRATED CARE BOARD</t>
  </si>
  <si>
    <t>E54000043</t>
  </si>
  <si>
    <t>QR1</t>
  </si>
  <si>
    <t>NHS GLOUCESTERSHIRE INTEGRATED CARE BOARD</t>
  </si>
  <si>
    <t>HIN003</t>
  </si>
  <si>
    <t>HEALTH INNOVATION MANCHESTER</t>
  </si>
  <si>
    <t>E54000057</t>
  </si>
  <si>
    <t>QOP</t>
  </si>
  <si>
    <t>NHS GREATER MANCHESTER INTEGRATED CARE BOARD</t>
  </si>
  <si>
    <t>E54000042</t>
  </si>
  <si>
    <t>QRL</t>
  </si>
  <si>
    <t>NHS HAMPSHIRE AND ISLE OF WIGHT INTEGRATED CARE BOARD</t>
  </si>
  <si>
    <t>E54000019</t>
  </si>
  <si>
    <t>QGH</t>
  </si>
  <si>
    <t>NHS HEREFORDSHIRE AND WORCESTERSHIRE INTEGRATED CARE BOARD</t>
  </si>
  <si>
    <t>E54000025</t>
  </si>
  <si>
    <t>QM7</t>
  </si>
  <si>
    <t>NHS HERTFORDSHIRE AND WEST ESSEX INTEGRATED CARE BOARD</t>
  </si>
  <si>
    <t>HIN015</t>
  </si>
  <si>
    <t>YORKSHIRE &amp; HUMBER</t>
  </si>
  <si>
    <t>E54000051</t>
  </si>
  <si>
    <t>QOQ</t>
  </si>
  <si>
    <t>NHS HUMBER AND NORTH YORKSHIRE INTEGRATED CARE BOARD</t>
  </si>
  <si>
    <t>HIN007</t>
  </si>
  <si>
    <t>KENT, SURREY &amp; SUSSEX</t>
  </si>
  <si>
    <t>E54000032</t>
  </si>
  <si>
    <t>QKS</t>
  </si>
  <si>
    <t>NHS KENT AND MEDWAY INTEGRATED CARE BOARD</t>
  </si>
  <si>
    <t>E54000048</t>
  </si>
  <si>
    <t>QE1</t>
  </si>
  <si>
    <t>NHS LANCASHIRE AND SOUTH CUMBRIA INTEGRATED CARE BOARD</t>
  </si>
  <si>
    <t>E54000015</t>
  </si>
  <si>
    <t>QK1</t>
  </si>
  <si>
    <t>NHS LEICESTER, LEICESTERSHIRE AND RUTLAND INTEGRATED CARE BOARD</t>
  </si>
  <si>
    <t>E54000013</t>
  </si>
  <si>
    <t>QJM</t>
  </si>
  <si>
    <t>NHS LINCOLNSHIRE INTEGRATED CARE BOARD</t>
  </si>
  <si>
    <t>HIN011</t>
  </si>
  <si>
    <t>UCLPARTNERS</t>
  </si>
  <si>
    <t>E54000026</t>
  </si>
  <si>
    <t>QH8</t>
  </si>
  <si>
    <t>NHS MID AND SOUTH ESSEX INTEGRATED CARE BOARD</t>
  </si>
  <si>
    <t>E54000022</t>
  </si>
  <si>
    <t>QMM</t>
  </si>
  <si>
    <t>NHS NORFOLK AND WAVENEY INTEGRATED CARE BOARD</t>
  </si>
  <si>
    <t>E54000028</t>
  </si>
  <si>
    <t>QMJ</t>
  </si>
  <si>
    <t>NHS NORTH CENTRAL LONDON INTEGRATED CARE BOARD</t>
  </si>
  <si>
    <t>HIN008</t>
  </si>
  <si>
    <t>NORTH EAST &amp; NORTH CUMBRIA</t>
  </si>
  <si>
    <t>E54000050</t>
  </si>
  <si>
    <t>QHM</t>
  </si>
  <si>
    <t>NHS NORTH EAST AND NORTH CUMBRIA INTEGRATED CARE BOARD</t>
  </si>
  <si>
    <t>E54000029</t>
  </si>
  <si>
    <t>QMF</t>
  </si>
  <si>
    <t>NHS NORTH EAST LONDON INTEGRATED CARE BOARD</t>
  </si>
  <si>
    <t>HIN005</t>
  </si>
  <si>
    <t>IMPERIAL COLLEGE HEALTH PARTNERS</t>
  </si>
  <si>
    <t>E54000027</t>
  </si>
  <si>
    <t>QRV</t>
  </si>
  <si>
    <t>NHS NORTH WEST LONDON INTEGRATED CARE BOARD</t>
  </si>
  <si>
    <t>E54000059</t>
  </si>
  <si>
    <t>QPM</t>
  </si>
  <si>
    <t>NHS NORTHAMPTONSHIRE INTEGRATED CARE BOARD</t>
  </si>
  <si>
    <t>E54000060</t>
  </si>
  <si>
    <t>QT1</t>
  </si>
  <si>
    <t>NHS NOTTINGHAM AND NOTTINGHAMSHIRE INTEGRATED CARE BOARD</t>
  </si>
  <si>
    <t>E54000011</t>
  </si>
  <si>
    <t>QOC</t>
  </si>
  <si>
    <t>NHS SHROPSHIRE, TELFORD AND WREKIN INTEGRATED CARE BOARD</t>
  </si>
  <si>
    <t>E54000038</t>
  </si>
  <si>
    <t>QSL</t>
  </si>
  <si>
    <t>NHS SOMERSET INTEGRATED CARE BOARD</t>
  </si>
  <si>
    <t>HIN004</t>
  </si>
  <si>
    <t>HEALTH INNOVATION NETWORK</t>
  </si>
  <si>
    <t>E54000030</t>
  </si>
  <si>
    <t>QKK</t>
  </si>
  <si>
    <t>NHS SOUTH EAST LONDON INTEGRATED CARE BOARD</t>
  </si>
  <si>
    <t>E54000031</t>
  </si>
  <si>
    <t>QWE</t>
  </si>
  <si>
    <t>NHS SOUTH WEST LONDON INTEGRATED CARE BOARD</t>
  </si>
  <si>
    <t>E54000061</t>
  </si>
  <si>
    <t>QF7</t>
  </si>
  <si>
    <t>NHS SOUTH YORKSHIRE INTEGRATED CARE BOARD</t>
  </si>
  <si>
    <t>E54000010</t>
  </si>
  <si>
    <t>QNC</t>
  </si>
  <si>
    <t>NHS STAFFORDSHIRE AND STOKE-ON-TRENT INTEGRATED CARE BOARD</t>
  </si>
  <si>
    <t>E54000023</t>
  </si>
  <si>
    <t>QJG</t>
  </si>
  <si>
    <t>NHS SUFFOLK AND NORTH EAST ESSEX INTEGRATED CARE BOARD</t>
  </si>
  <si>
    <t>E54000063</t>
  </si>
  <si>
    <t>QXU</t>
  </si>
  <si>
    <t>NHS SURREY HEARTLANDS INTEGRATED CARE BOARD</t>
  </si>
  <si>
    <t>E54000064</t>
  </si>
  <si>
    <t>QNX</t>
  </si>
  <si>
    <t>NHS SUSSEX INTEGRATED CARE BOARD</t>
  </si>
  <si>
    <t>E54000054</t>
  </si>
  <si>
    <t>QWO</t>
  </si>
  <si>
    <t>NHS WEST YORKSHIRE INTEGRATED CARE BOARD</t>
  </si>
  <si>
    <t>ITEMS_PER_1000_COHORT</t>
  </si>
  <si>
    <t>Grand Total</t>
  </si>
  <si>
    <t>Sum of NUMERATOR</t>
  </si>
  <si>
    <t>Sum of DENOMINATOR</t>
  </si>
  <si>
    <t>Values</t>
  </si>
  <si>
    <t>Sum of ITEMS_PER_COHORT</t>
  </si>
  <si>
    <t>Sum of ITEMS_PER_1000_COHORT</t>
  </si>
  <si>
    <t>Count of ICB_ONS_CODE</t>
  </si>
  <si>
    <t>Data sources</t>
  </si>
  <si>
    <t>CVDPrevent</t>
  </si>
  <si>
    <t>Open Prescribing</t>
  </si>
  <si>
    <t>Numerator</t>
  </si>
  <si>
    <t>Number of Inclisiran items prescribed (Apr-23 to Mar-24)</t>
  </si>
  <si>
    <t>Denominator</t>
  </si>
  <si>
    <t>Number of QRISK 20% patients (Dec-23 CVDP003CHOL denominator)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</si>
</sst>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8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6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" refreshedDate="45441.592901041666" createdVersion="8" refreshedVersion="8" minRefreshableVersion="3" recordCount="42" xr:uid="{57083746-189D-4480-A248-58BAD77C4835}">
  <cacheSource type="worksheet">
    <worksheetSource ref="A1:G43" sheet="icb_performance"/>
  </cacheSource>
  <cacheFields count="9">
    <cacheField name="HIN_CODE" numFmtId="0">
      <sharedItems count="15">
        <s v="HIN014"/>
        <s v="HIN003"/>
        <s v="HIN010"/>
        <s v="HIN001"/>
        <s v="HIN015"/>
        <s v="HIN013"/>
        <s v="HIN002"/>
        <s v="HIN006"/>
        <s v="HIN008"/>
        <s v="HIN005"/>
        <s v="HIN007"/>
        <s v="HIN009"/>
        <s v="HIN012"/>
        <s v="HIN011"/>
        <s v="HIN004"/>
      </sharedItems>
    </cacheField>
    <cacheField name="HIN_NAME" numFmtId="0">
      <sharedItems count="15">
        <s v="WEST OF ENGLAND"/>
        <s v="HEALTH INNOVATION MANCHESTER"/>
        <s v="SOUTH WEST"/>
        <s v="EAST MIDLANDS"/>
        <s v="YORKSHIRE &amp; HUMBER"/>
        <s v="WEST MIDLANDS"/>
        <s v="EASTERN"/>
        <s v="INNOVATION AGENCY"/>
        <s v="NORTH EAST &amp; NORTH CUMBRIA"/>
        <s v="IMPERIAL COLLEGE HEALTH PARTNERS"/>
        <s v="KENT, SURREY &amp; SUSSEX"/>
        <s v="OXFORD"/>
        <s v="WESSEX"/>
        <s v="UCLPARTNERS"/>
        <s v="HEALTH INNOVATION NETWORK"/>
      </sharedItems>
    </cacheField>
    <cacheField name="ICB_ONS_CODE" numFmtId="0">
      <sharedItems/>
    </cacheField>
    <cacheField name="ICB_ODS_CODE" numFmtId="0">
      <sharedItems/>
    </cacheField>
    <cacheField name="ICB_NAME" numFmtId="0">
      <sharedItems/>
    </cacheField>
    <cacheField name="NUMERATOR" numFmtId="0">
      <sharedItems containsSemiMixedTypes="0" containsString="0" containsNumber="1" containsInteger="1" minValue="9" maxValue="3032"/>
    </cacheField>
    <cacheField name="DENOMINATOR" numFmtId="0">
      <sharedItems containsSemiMixedTypes="0" containsString="0" containsNumber="1" containsInteger="1" minValue="21035" maxValue="172835"/>
    </cacheField>
    <cacheField name="ITEMS_PER_COHORT" numFmtId="0" formula="NUMERATOR/DENOMINATOR" databaseField="0"/>
    <cacheField name="ITEMS_PER_1000_COHORT" numFmtId="0" formula="ITEMS_PER_COHORT*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s v="E54000040"/>
    <s v="QOX"/>
    <s v="NHS BATH AND NORTH EAST SOMERSET, SWINDON AND WILTSHIRE INTEGRATED CARE BOARD"/>
    <n v="1465"/>
    <n v="46950"/>
  </r>
  <r>
    <x v="0"/>
    <x v="0"/>
    <s v="E54000039"/>
    <s v="QUY"/>
    <s v="NHS BRISTOL, NORTH SOMERSET AND SOUTH GLOUCESTERSHIRE INTEGRATED CARE BOARD"/>
    <n v="1093"/>
    <n v="46505"/>
  </r>
  <r>
    <x v="1"/>
    <x v="1"/>
    <s v="E54000057"/>
    <s v="QOP"/>
    <s v="NHS GREATER MANCHESTER INTEGRATED CARE BOARD"/>
    <n v="3032"/>
    <n v="142510"/>
  </r>
  <r>
    <x v="2"/>
    <x v="2"/>
    <s v="E54000036"/>
    <s v="QT6"/>
    <s v="NHS CORNWALL AND THE ISLES OF SCILLY INTEGRATED CARE BOARD"/>
    <n v="388"/>
    <n v="21035"/>
  </r>
  <r>
    <x v="3"/>
    <x v="3"/>
    <s v="E54000013"/>
    <s v="QJM"/>
    <s v="NHS LINCOLNSHIRE INTEGRATED CARE BOARD"/>
    <n v="841"/>
    <n v="48675"/>
  </r>
  <r>
    <x v="4"/>
    <x v="4"/>
    <s v="E54000054"/>
    <s v="QWO"/>
    <s v="NHS WEST YORKSHIRE INTEGRATED CARE BOARD"/>
    <n v="1281"/>
    <n v="113925"/>
  </r>
  <r>
    <x v="5"/>
    <x v="5"/>
    <s v="E54000011"/>
    <s v="QOC"/>
    <s v="NHS SHROPSHIRE, TELFORD AND WREKIN INTEGRATED CARE BOARD"/>
    <n v="331"/>
    <n v="29475"/>
  </r>
  <r>
    <x v="6"/>
    <x v="6"/>
    <s v="E54000023"/>
    <s v="QJG"/>
    <s v="NHS SUFFOLK AND NORTH EAST ESSEX INTEGRATED CARE BOARD"/>
    <n v="610"/>
    <n v="56940"/>
  </r>
  <r>
    <x v="7"/>
    <x v="7"/>
    <s v="E54000008"/>
    <s v="QYG"/>
    <s v="NHS CHESHIRE AND MERSEYSIDE INTEGRATED CARE BOARD"/>
    <n v="1468"/>
    <n v="141360"/>
  </r>
  <r>
    <x v="8"/>
    <x v="8"/>
    <s v="E54000050"/>
    <s v="QHM"/>
    <s v="NHS NORTH EAST AND NORTH CUMBRIA INTEGRATED CARE BOARD"/>
    <n v="1790"/>
    <n v="172835"/>
  </r>
  <r>
    <x v="3"/>
    <x v="3"/>
    <s v="E54000060"/>
    <s v="QT1"/>
    <s v="NHS NOTTINGHAM AND NOTTINGHAMSHIRE INTEGRATED CARE BOARD"/>
    <n v="626"/>
    <n v="61280"/>
  </r>
  <r>
    <x v="3"/>
    <x v="3"/>
    <s v="E54000015"/>
    <s v="QK1"/>
    <s v="NHS LEICESTER, LEICESTERSHIRE AND RUTLAND INTEGRATED CARE BOARD"/>
    <n v="559"/>
    <n v="59515"/>
  </r>
  <r>
    <x v="5"/>
    <x v="5"/>
    <s v="E54000055"/>
    <s v="QHL"/>
    <s v="NHS BIRMINGHAM AND SOLIHULL INTEGRATED CARE BOARD"/>
    <n v="650"/>
    <n v="70585"/>
  </r>
  <r>
    <x v="9"/>
    <x v="9"/>
    <s v="E54000027"/>
    <s v="QRV"/>
    <s v="NHS NORTH WEST LONDON INTEGRATED CARE BOARD"/>
    <n v="836"/>
    <n v="95710"/>
  </r>
  <r>
    <x v="10"/>
    <x v="10"/>
    <s v="E54000064"/>
    <s v="QNX"/>
    <s v="NHS SUSSEX INTEGRATED CARE BOARD"/>
    <n v="779"/>
    <n v="89765"/>
  </r>
  <r>
    <x v="2"/>
    <x v="2"/>
    <s v="E54000038"/>
    <s v="QSL"/>
    <s v="NHS SOMERSET INTEGRATED CARE BOARD"/>
    <n v="281"/>
    <n v="35470"/>
  </r>
  <r>
    <x v="5"/>
    <x v="5"/>
    <s v="E54000062"/>
    <s v="QUA"/>
    <s v="NHS BLACK COUNTRY INTEGRATED CARE BOARD"/>
    <n v="518"/>
    <n v="68930"/>
  </r>
  <r>
    <x v="0"/>
    <x v="0"/>
    <s v="E54000043"/>
    <s v="QR1"/>
    <s v="NHS GLOUCESTERSHIRE INTEGRATED CARE BOARD"/>
    <n v="235"/>
    <n v="32950"/>
  </r>
  <r>
    <x v="2"/>
    <x v="2"/>
    <s v="E54000037"/>
    <s v="QJK"/>
    <s v="NHS DEVON INTEGRATED CARE BOARD"/>
    <n v="360"/>
    <n v="55175"/>
  </r>
  <r>
    <x v="10"/>
    <x v="10"/>
    <s v="E54000032"/>
    <s v="QKS"/>
    <s v="NHS KENT AND MEDWAY INTEGRATED CARE BOARD"/>
    <n v="591"/>
    <n v="92290"/>
  </r>
  <r>
    <x v="11"/>
    <x v="11"/>
    <s v="E54000024"/>
    <s v="QHG"/>
    <s v="NHS BEDFORDSHIRE, LUTON AND MILTON KEYNES INTEGRATED CARE BOARD"/>
    <n v="230"/>
    <n v="37710"/>
  </r>
  <r>
    <x v="4"/>
    <x v="4"/>
    <s v="E54000061"/>
    <s v="QF7"/>
    <s v="NHS SOUTH YORKSHIRE INTEGRATED CARE BOARD"/>
    <n v="436"/>
    <n v="71915"/>
  </r>
  <r>
    <x v="4"/>
    <x v="4"/>
    <s v="E54000051"/>
    <s v="QOQ"/>
    <s v="NHS HUMBER AND NORTH YORKSHIRE INTEGRATED CARE BOARD"/>
    <n v="527"/>
    <n v="88275"/>
  </r>
  <r>
    <x v="6"/>
    <x v="6"/>
    <s v="E54000056"/>
    <s v="QUE"/>
    <s v="NHS CAMBRIDGESHIRE AND PETERBOROUGH INTEGRATED CARE BOARD"/>
    <n v="203"/>
    <n v="38520"/>
  </r>
  <r>
    <x v="6"/>
    <x v="6"/>
    <s v="E54000022"/>
    <s v="QMM"/>
    <s v="NHS NORFOLK AND WAVENEY INTEGRATED CARE BOARD"/>
    <n v="292"/>
    <n v="65675"/>
  </r>
  <r>
    <x v="7"/>
    <x v="7"/>
    <s v="E54000048"/>
    <s v="QE1"/>
    <s v="NHS LANCASHIRE AND SOUTH CUMBRIA INTEGRATED CARE BOARD"/>
    <n v="425"/>
    <n v="95630"/>
  </r>
  <r>
    <x v="12"/>
    <x v="12"/>
    <s v="E54000041"/>
    <s v="QVV"/>
    <s v="NHS DORSET INTEGRATED CARE BOARD"/>
    <n v="165"/>
    <n v="38805"/>
  </r>
  <r>
    <x v="11"/>
    <x v="11"/>
    <s v="E54000034"/>
    <s v="QNQ"/>
    <s v="NHS FRIMLEY INTEGRATED CARE BOARD"/>
    <n v="122"/>
    <n v="30680"/>
  </r>
  <r>
    <x v="5"/>
    <x v="5"/>
    <s v="E54000019"/>
    <s v="QGH"/>
    <s v="NHS HEREFORDSHIRE AND WORCESTERSHIRE INTEGRATED CARE BOARD"/>
    <n v="184"/>
    <n v="48270"/>
  </r>
  <r>
    <x v="12"/>
    <x v="12"/>
    <s v="E54000042"/>
    <s v="QRL"/>
    <s v="NHS HAMPSHIRE AND ISLE OF WIGHT INTEGRATED CARE BOARD"/>
    <n v="292"/>
    <n v="78010"/>
  </r>
  <r>
    <x v="13"/>
    <x v="13"/>
    <s v="E54000028"/>
    <s v="QMJ"/>
    <s v="NHS NORTH CENTRAL LONDON INTEGRATED CARE BOARD"/>
    <n v="150"/>
    <n v="57225"/>
  </r>
  <r>
    <x v="3"/>
    <x v="3"/>
    <s v="E54000059"/>
    <s v="QPM"/>
    <s v="NHS NORTHAMPTONSHIRE INTEGRATED CARE BOARD"/>
    <n v="91"/>
    <n v="37035"/>
  </r>
  <r>
    <x v="11"/>
    <x v="11"/>
    <s v="E54000044"/>
    <s v="QU9"/>
    <s v="NHS BUCKINGHAMSHIRE, OXFORDSHIRE AND BERKSHIRE WEST INTEGRATED CARE BOARD"/>
    <n v="190"/>
    <n v="80420"/>
  </r>
  <r>
    <x v="10"/>
    <x v="10"/>
    <s v="E54000063"/>
    <s v="QXU"/>
    <s v="NHS SURREY HEARTLANDS INTEGRATED CARE BOARD"/>
    <n v="76"/>
    <n v="43035"/>
  </r>
  <r>
    <x v="14"/>
    <x v="14"/>
    <s v="E54000030"/>
    <s v="QKK"/>
    <s v="NHS SOUTH EAST LONDON INTEGRATED CARE BOARD"/>
    <n v="107"/>
    <n v="61185"/>
  </r>
  <r>
    <x v="13"/>
    <x v="13"/>
    <s v="E54000026"/>
    <s v="QH8"/>
    <s v="NHS MID AND SOUTH ESSEX INTEGRATED CARE BOARD"/>
    <n v="78"/>
    <n v="48040"/>
  </r>
  <r>
    <x v="6"/>
    <x v="6"/>
    <s v="E54000025"/>
    <s v="QM7"/>
    <s v="NHS HERTFORDSHIRE AND WEST ESSEX INTEGRATED CARE BOARD"/>
    <n v="106"/>
    <n v="67515"/>
  </r>
  <r>
    <x v="5"/>
    <x v="5"/>
    <s v="E54000018"/>
    <s v="QWU"/>
    <s v="NHS COVENTRY AND WARWICKSHIRE INTEGRATED CARE BOARD"/>
    <n v="44"/>
    <n v="45700"/>
  </r>
  <r>
    <x v="13"/>
    <x v="13"/>
    <s v="E54000029"/>
    <s v="QMF"/>
    <s v="NHS NORTH EAST LONDON INTEGRATED CARE BOARD"/>
    <n v="31"/>
    <n v="85380"/>
  </r>
  <r>
    <x v="3"/>
    <x v="3"/>
    <s v="E54000058"/>
    <s v="QJ2"/>
    <s v="NHS DERBY AND DERBYSHIRE INTEGRATED CARE BOARD"/>
    <n v="11"/>
    <n v="60020"/>
  </r>
  <r>
    <x v="14"/>
    <x v="14"/>
    <s v="E54000031"/>
    <s v="QWE"/>
    <s v="NHS SOUTH WEST LONDON INTEGRATED CARE BOARD"/>
    <n v="9"/>
    <n v="51380"/>
  </r>
  <r>
    <x v="5"/>
    <x v="5"/>
    <s v="E54000010"/>
    <s v="QNC"/>
    <s v="NHS STAFFORDSHIRE AND STOKE-ON-TRENT INTEGRATED CARE BOARD"/>
    <n v="9"/>
    <n v="70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27A37-EF0F-44F6-B929-DFA179A7F8B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G20" firstHeaderRow="1" firstDataRow="2" firstDataCol="2"/>
  <pivotFields count="9">
    <pivotField axis="axisRow" compact="0" outline="0" showAll="0" sortType="descending" defaultSubtotal="0">
      <items count="15">
        <item x="3"/>
        <item x="6"/>
        <item x="1"/>
        <item x="14"/>
        <item x="9"/>
        <item x="7"/>
        <item x="10"/>
        <item x="8"/>
        <item x="11"/>
        <item x="2"/>
        <item x="13"/>
        <item x="12"/>
        <item x="5"/>
        <item x="0"/>
        <item x="4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axis="axisRow" compact="0" outline="0" showAll="0">
      <items count="16">
        <item x="3"/>
        <item x="6"/>
        <item x="1"/>
        <item x="14"/>
        <item x="9"/>
        <item x="7"/>
        <item x="10"/>
        <item x="8"/>
        <item x="11"/>
        <item x="2"/>
        <item x="13"/>
        <item x="12"/>
        <item x="5"/>
        <item x="0"/>
        <item x="4"/>
        <item t="default"/>
      </items>
    </pivotField>
    <pivotField dataField="1"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16">
    <i>
      <x v="13"/>
      <x v="13"/>
    </i>
    <i>
      <x v="2"/>
      <x v="2"/>
    </i>
    <i>
      <x v="7"/>
      <x v="7"/>
    </i>
    <i>
      <x v="9"/>
      <x v="9"/>
    </i>
    <i>
      <x v="4"/>
      <x v="4"/>
    </i>
    <i>
      <x v="14"/>
      <x v="14"/>
    </i>
    <i>
      <x v="5"/>
      <x v="5"/>
    </i>
    <i>
      <x/>
      <x/>
    </i>
    <i>
      <x v="6"/>
      <x v="6"/>
    </i>
    <i>
      <x v="1"/>
      <x v="1"/>
    </i>
    <i>
      <x v="12"/>
      <x v="12"/>
    </i>
    <i>
      <x v="11"/>
      <x v="11"/>
    </i>
    <i>
      <x v="8"/>
      <x v="8"/>
    </i>
    <i>
      <x v="10"/>
      <x v="10"/>
    </i>
    <i>
      <x v="3"/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CB_ONS_CODE" fld="2" subtotal="count" baseField="0" baseItem="0"/>
    <dataField name="Sum of NUMERATOR" fld="5" baseField="0" baseItem="0"/>
    <dataField name="Sum of DENOMINATOR" fld="6" baseField="0" baseItem="0"/>
    <dataField name="Sum of ITEMS_PER_COHORT" fld="7" baseField="1" baseItem="0" numFmtId="166"/>
    <dataField name="Sum of ITEMS_PER_1000_COHORT" fld="8" baseField="1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C524-9B15-4B01-A554-8348296BCE12}">
  <dimension ref="A1:B4"/>
  <sheetViews>
    <sheetView workbookViewId="0">
      <selection activeCell="A4" sqref="A4"/>
    </sheetView>
  </sheetViews>
  <sheetFormatPr defaultRowHeight="15" x14ac:dyDescent="0.25"/>
  <cols>
    <col min="1" max="1" width="12.5703125" bestFit="1" customWidth="1"/>
    <col min="2" max="2" width="61.85546875" bestFit="1" customWidth="1"/>
  </cols>
  <sheetData>
    <row r="1" spans="1:2" x14ac:dyDescent="0.25">
      <c r="A1" t="s">
        <v>172</v>
      </c>
      <c r="B1" t="s">
        <v>173</v>
      </c>
    </row>
    <row r="2" spans="1:2" x14ac:dyDescent="0.25">
      <c r="B2" t="s">
        <v>174</v>
      </c>
    </row>
    <row r="3" spans="1:2" x14ac:dyDescent="0.25">
      <c r="A3" t="s">
        <v>175</v>
      </c>
      <c r="B3" t="s">
        <v>176</v>
      </c>
    </row>
    <row r="4" spans="1:2" x14ac:dyDescent="0.25">
      <c r="A4" t="s">
        <v>177</v>
      </c>
      <c r="B4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009D-F037-4D44-8993-23CD3384BD1F}">
  <dimension ref="A3:G20"/>
  <sheetViews>
    <sheetView tabSelected="1" workbookViewId="0">
      <selection activeCell="D8" sqref="D8"/>
    </sheetView>
  </sheetViews>
  <sheetFormatPr defaultRowHeight="15" x14ac:dyDescent="0.25"/>
  <cols>
    <col min="1" max="1" width="38" bestFit="1" customWidth="1"/>
    <col min="2" max="2" width="34.28515625" bestFit="1" customWidth="1"/>
    <col min="3" max="3" width="24" bestFit="1" customWidth="1"/>
    <col min="4" max="4" width="19.5703125" bestFit="1" customWidth="1"/>
    <col min="5" max="5" width="22" bestFit="1" customWidth="1"/>
    <col min="6" max="6" width="27" bestFit="1" customWidth="1"/>
    <col min="7" max="7" width="32" bestFit="1" customWidth="1"/>
  </cols>
  <sheetData>
    <row r="3" spans="1:7" x14ac:dyDescent="0.25">
      <c r="C3" s="3" t="s">
        <v>168</v>
      </c>
    </row>
    <row r="4" spans="1:7" x14ac:dyDescent="0.25">
      <c r="A4" s="3" t="s">
        <v>0</v>
      </c>
      <c r="B4" s="3" t="s">
        <v>1</v>
      </c>
      <c r="C4" t="s">
        <v>171</v>
      </c>
      <c r="D4" t="s">
        <v>166</v>
      </c>
      <c r="E4" t="s">
        <v>167</v>
      </c>
      <c r="F4" t="s">
        <v>169</v>
      </c>
      <c r="G4" t="s">
        <v>170</v>
      </c>
    </row>
    <row r="5" spans="1:7" x14ac:dyDescent="0.25">
      <c r="A5" t="s">
        <v>8</v>
      </c>
      <c r="B5" t="s">
        <v>9</v>
      </c>
      <c r="C5" s="4">
        <v>3</v>
      </c>
      <c r="D5" s="4">
        <v>2793</v>
      </c>
      <c r="E5" s="4">
        <v>126405</v>
      </c>
      <c r="F5" s="1">
        <v>2.2095644950753529E-2</v>
      </c>
      <c r="G5" s="2">
        <v>22.095644950753528</v>
      </c>
    </row>
    <row r="6" spans="1:7" x14ac:dyDescent="0.25">
      <c r="A6" t="s">
        <v>69</v>
      </c>
      <c r="B6" t="s">
        <v>70</v>
      </c>
      <c r="C6" s="4">
        <v>1</v>
      </c>
      <c r="D6" s="4">
        <v>3032</v>
      </c>
      <c r="E6" s="4">
        <v>142510</v>
      </c>
      <c r="F6" s="1">
        <v>2.127569995088064E-2</v>
      </c>
      <c r="G6" s="2">
        <v>21.275699950880639</v>
      </c>
    </row>
    <row r="7" spans="1:7" x14ac:dyDescent="0.25">
      <c r="A7" t="s">
        <v>113</v>
      </c>
      <c r="B7" t="s">
        <v>114</v>
      </c>
      <c r="C7" s="4">
        <v>1</v>
      </c>
      <c r="D7" s="4">
        <v>1790</v>
      </c>
      <c r="E7" s="4">
        <v>172835</v>
      </c>
      <c r="F7" s="1">
        <v>1.0356698585355975E-2</v>
      </c>
      <c r="G7" s="2">
        <v>10.356698585355975</v>
      </c>
    </row>
    <row r="8" spans="1:7" x14ac:dyDescent="0.25">
      <c r="A8" t="s">
        <v>42</v>
      </c>
      <c r="B8" t="s">
        <v>43</v>
      </c>
      <c r="C8" s="4">
        <v>3</v>
      </c>
      <c r="D8" s="4">
        <v>1029</v>
      </c>
      <c r="E8" s="4">
        <v>111680</v>
      </c>
      <c r="F8" s="1">
        <v>9.2138252148997127E-3</v>
      </c>
      <c r="G8" s="2">
        <v>9.2138252148997122</v>
      </c>
    </row>
    <row r="9" spans="1:7" x14ac:dyDescent="0.25">
      <c r="A9" t="s">
        <v>121</v>
      </c>
      <c r="B9" t="s">
        <v>122</v>
      </c>
      <c r="C9" s="4">
        <v>1</v>
      </c>
      <c r="D9" s="4">
        <v>836</v>
      </c>
      <c r="E9" s="4">
        <v>95710</v>
      </c>
      <c r="F9" s="1">
        <v>8.7347194650506735E-3</v>
      </c>
      <c r="G9" s="2">
        <v>8.7347194650506736</v>
      </c>
    </row>
    <row r="10" spans="1:7" x14ac:dyDescent="0.25">
      <c r="A10" t="s">
        <v>83</v>
      </c>
      <c r="B10" t="s">
        <v>84</v>
      </c>
      <c r="C10" s="4">
        <v>3</v>
      </c>
      <c r="D10" s="4">
        <v>2244</v>
      </c>
      <c r="E10" s="4">
        <v>274115</v>
      </c>
      <c r="F10" s="1">
        <v>8.186345147109789E-3</v>
      </c>
      <c r="G10" s="2">
        <v>8.1863451471097886</v>
      </c>
    </row>
    <row r="11" spans="1:7" x14ac:dyDescent="0.25">
      <c r="A11" t="s">
        <v>37</v>
      </c>
      <c r="B11" t="s">
        <v>38</v>
      </c>
      <c r="C11" s="4">
        <v>2</v>
      </c>
      <c r="D11" s="4">
        <v>1893</v>
      </c>
      <c r="E11" s="4">
        <v>236990</v>
      </c>
      <c r="F11" s="1">
        <v>7.9876788050128704E-3</v>
      </c>
      <c r="G11" s="2">
        <v>7.9876788050128704</v>
      </c>
    </row>
    <row r="12" spans="1:7" x14ac:dyDescent="0.25">
      <c r="A12" t="s">
        <v>50</v>
      </c>
      <c r="B12" t="s">
        <v>51</v>
      </c>
      <c r="C12" s="4">
        <v>5</v>
      </c>
      <c r="D12" s="4">
        <v>2128</v>
      </c>
      <c r="E12" s="4">
        <v>266525</v>
      </c>
      <c r="F12" s="1">
        <v>7.9842416283650696E-3</v>
      </c>
      <c r="G12" s="2">
        <v>7.9842416283650692</v>
      </c>
    </row>
    <row r="13" spans="1:7" x14ac:dyDescent="0.25">
      <c r="A13" t="s">
        <v>88</v>
      </c>
      <c r="B13" t="s">
        <v>89</v>
      </c>
      <c r="C13" s="4">
        <v>3</v>
      </c>
      <c r="D13" s="4">
        <v>1446</v>
      </c>
      <c r="E13" s="4">
        <v>225090</v>
      </c>
      <c r="F13" s="1">
        <v>6.4240970278555245E-3</v>
      </c>
      <c r="G13" s="2">
        <v>6.4240970278555247</v>
      </c>
    </row>
    <row r="14" spans="1:7" x14ac:dyDescent="0.25">
      <c r="A14" t="s">
        <v>32</v>
      </c>
      <c r="B14" t="s">
        <v>33</v>
      </c>
      <c r="C14" s="4">
        <v>4</v>
      </c>
      <c r="D14" s="4">
        <v>1211</v>
      </c>
      <c r="E14" s="4">
        <v>228650</v>
      </c>
      <c r="F14" s="1">
        <v>5.2963043953640938E-3</v>
      </c>
      <c r="G14" s="2">
        <v>5.2963043953640936</v>
      </c>
    </row>
    <row r="15" spans="1:7" x14ac:dyDescent="0.25">
      <c r="A15" t="s">
        <v>18</v>
      </c>
      <c r="B15" t="s">
        <v>19</v>
      </c>
      <c r="C15" s="4">
        <v>6</v>
      </c>
      <c r="D15" s="4">
        <v>1736</v>
      </c>
      <c r="E15" s="4">
        <v>333810</v>
      </c>
      <c r="F15" s="1">
        <v>5.2005631946316763E-3</v>
      </c>
      <c r="G15" s="2">
        <v>5.2005631946316759</v>
      </c>
    </row>
    <row r="16" spans="1:7" x14ac:dyDescent="0.25">
      <c r="A16" t="s">
        <v>58</v>
      </c>
      <c r="B16" t="s">
        <v>59</v>
      </c>
      <c r="C16" s="4">
        <v>2</v>
      </c>
      <c r="D16" s="4">
        <v>457</v>
      </c>
      <c r="E16" s="4">
        <v>116815</v>
      </c>
      <c r="F16" s="1">
        <v>3.9121688139365663E-3</v>
      </c>
      <c r="G16" s="2">
        <v>3.9121688139365665</v>
      </c>
    </row>
    <row r="17" spans="1:7" x14ac:dyDescent="0.25">
      <c r="A17" t="s">
        <v>13</v>
      </c>
      <c r="B17" t="s">
        <v>14</v>
      </c>
      <c r="C17" s="4">
        <v>3</v>
      </c>
      <c r="D17" s="4">
        <v>542</v>
      </c>
      <c r="E17" s="4">
        <v>148810</v>
      </c>
      <c r="F17" s="1">
        <v>3.6422283448692963E-3</v>
      </c>
      <c r="G17" s="2">
        <v>3.6422283448692965</v>
      </c>
    </row>
    <row r="18" spans="1:7" x14ac:dyDescent="0.25">
      <c r="A18" t="s">
        <v>102</v>
      </c>
      <c r="B18" t="s">
        <v>103</v>
      </c>
      <c r="C18" s="4">
        <v>3</v>
      </c>
      <c r="D18" s="4">
        <v>259</v>
      </c>
      <c r="E18" s="4">
        <v>190645</v>
      </c>
      <c r="F18" s="1">
        <v>1.3585459886175876E-3</v>
      </c>
      <c r="G18" s="2">
        <v>1.3585459886175877</v>
      </c>
    </row>
    <row r="19" spans="1:7" x14ac:dyDescent="0.25">
      <c r="A19" t="s">
        <v>138</v>
      </c>
      <c r="B19" t="s">
        <v>139</v>
      </c>
      <c r="C19" s="4">
        <v>2</v>
      </c>
      <c r="D19" s="4">
        <v>116</v>
      </c>
      <c r="E19" s="4">
        <v>112565</v>
      </c>
      <c r="F19" s="1">
        <v>1.0305157020388221E-3</v>
      </c>
      <c r="G19" s="2">
        <v>1.030515702038822</v>
      </c>
    </row>
    <row r="20" spans="1:7" x14ac:dyDescent="0.25">
      <c r="A20" t="s">
        <v>165</v>
      </c>
      <c r="C20" s="4">
        <v>42</v>
      </c>
      <c r="D20" s="4">
        <v>21512</v>
      </c>
      <c r="E20" s="4">
        <v>2783155</v>
      </c>
      <c r="F20" s="1">
        <v>7.7293575097326598E-3</v>
      </c>
      <c r="G20" s="2">
        <v>7.7293575097326599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EB2D-7189-467B-84BF-5256C142F66D}">
  <dimension ref="A1:I43"/>
  <sheetViews>
    <sheetView workbookViewId="0"/>
  </sheetViews>
  <sheetFormatPr defaultRowHeight="15" x14ac:dyDescent="0.25"/>
  <cols>
    <col min="1" max="1" width="10" bestFit="1" customWidth="1"/>
    <col min="2" max="2" width="34.28515625" bestFit="1" customWidth="1"/>
    <col min="3" max="3" width="14.42578125" bestFit="1" customWidth="1"/>
    <col min="4" max="4" width="14.28515625" bestFit="1" customWidth="1"/>
    <col min="5" max="5" width="83.85546875" bestFit="1" customWidth="1"/>
    <col min="6" max="6" width="12.140625" bestFit="1" customWidth="1"/>
    <col min="7" max="7" width="14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164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1465</v>
      </c>
      <c r="G2">
        <v>46950</v>
      </c>
      <c r="H2" s="1">
        <f>F2/G2</f>
        <v>3.1203407880724173E-2</v>
      </c>
      <c r="I2" s="2">
        <f>H2*1000</f>
        <v>31.203407880724175</v>
      </c>
    </row>
    <row r="3" spans="1:9" x14ac:dyDescent="0.25">
      <c r="A3" t="s">
        <v>8</v>
      </c>
      <c r="B3" t="s">
        <v>9</v>
      </c>
      <c r="C3" t="s">
        <v>26</v>
      </c>
      <c r="D3" t="s">
        <v>27</v>
      </c>
      <c r="E3" t="s">
        <v>28</v>
      </c>
      <c r="F3">
        <v>1093</v>
      </c>
      <c r="G3">
        <v>46505</v>
      </c>
      <c r="H3" s="1">
        <f t="shared" ref="H3:H43" si="0">F3/G3</f>
        <v>2.3502849156004729E-2</v>
      </c>
      <c r="I3" s="2">
        <f t="shared" ref="I3:I43" si="1">H3*1000</f>
        <v>23.502849156004729</v>
      </c>
    </row>
    <row r="4" spans="1:9" x14ac:dyDescent="0.25">
      <c r="A4" t="s">
        <v>69</v>
      </c>
      <c r="B4" t="s">
        <v>70</v>
      </c>
      <c r="C4" t="s">
        <v>71</v>
      </c>
      <c r="D4" t="s">
        <v>72</v>
      </c>
      <c r="E4" t="s">
        <v>73</v>
      </c>
      <c r="F4">
        <v>3032</v>
      </c>
      <c r="G4">
        <v>142510</v>
      </c>
      <c r="H4" s="1">
        <f t="shared" si="0"/>
        <v>2.127569995088064E-2</v>
      </c>
      <c r="I4" s="2">
        <f t="shared" si="1"/>
        <v>21.275699950880639</v>
      </c>
    </row>
    <row r="5" spans="1:9" x14ac:dyDescent="0.25">
      <c r="A5" t="s">
        <v>42</v>
      </c>
      <c r="B5" t="s">
        <v>43</v>
      </c>
      <c r="C5" t="s">
        <v>44</v>
      </c>
      <c r="D5" t="s">
        <v>45</v>
      </c>
      <c r="E5" t="s">
        <v>46</v>
      </c>
      <c r="F5">
        <v>388</v>
      </c>
      <c r="G5">
        <v>21035</v>
      </c>
      <c r="H5" s="1">
        <f t="shared" si="0"/>
        <v>1.8445448062752556E-2</v>
      </c>
      <c r="I5" s="2">
        <f t="shared" si="1"/>
        <v>18.445448062752558</v>
      </c>
    </row>
    <row r="6" spans="1:9" x14ac:dyDescent="0.25">
      <c r="A6" t="s">
        <v>50</v>
      </c>
      <c r="B6" t="s">
        <v>51</v>
      </c>
      <c r="C6" t="s">
        <v>99</v>
      </c>
      <c r="D6" t="s">
        <v>100</v>
      </c>
      <c r="E6" t="s">
        <v>101</v>
      </c>
      <c r="F6">
        <v>841</v>
      </c>
      <c r="G6">
        <v>48675</v>
      </c>
      <c r="H6" s="1">
        <f t="shared" si="0"/>
        <v>1.7277863379558295E-2</v>
      </c>
      <c r="I6" s="2">
        <f t="shared" si="1"/>
        <v>17.277863379558294</v>
      </c>
    </row>
    <row r="7" spans="1:9" x14ac:dyDescent="0.25">
      <c r="A7" t="s">
        <v>83</v>
      </c>
      <c r="B7" t="s">
        <v>84</v>
      </c>
      <c r="C7" t="s">
        <v>161</v>
      </c>
      <c r="D7" t="s">
        <v>162</v>
      </c>
      <c r="E7" t="s">
        <v>163</v>
      </c>
      <c r="F7">
        <v>1281</v>
      </c>
      <c r="G7">
        <v>113925</v>
      </c>
      <c r="H7" s="1">
        <f t="shared" si="0"/>
        <v>1.1244239631336406E-2</v>
      </c>
      <c r="I7" s="2">
        <f t="shared" si="1"/>
        <v>11.244239631336406</v>
      </c>
    </row>
    <row r="8" spans="1:9" x14ac:dyDescent="0.25">
      <c r="A8" t="s">
        <v>18</v>
      </c>
      <c r="B8" t="s">
        <v>19</v>
      </c>
      <c r="C8" t="s">
        <v>132</v>
      </c>
      <c r="D8" t="s">
        <v>133</v>
      </c>
      <c r="E8" t="s">
        <v>134</v>
      </c>
      <c r="F8">
        <v>331</v>
      </c>
      <c r="G8">
        <v>29475</v>
      </c>
      <c r="H8" s="1">
        <f t="shared" si="0"/>
        <v>1.1229855810008483E-2</v>
      </c>
      <c r="I8" s="2">
        <f t="shared" si="1"/>
        <v>11.229855810008482</v>
      </c>
    </row>
    <row r="9" spans="1:9" x14ac:dyDescent="0.25">
      <c r="A9" t="s">
        <v>32</v>
      </c>
      <c r="B9" t="s">
        <v>33</v>
      </c>
      <c r="C9" t="s">
        <v>152</v>
      </c>
      <c r="D9" t="s">
        <v>153</v>
      </c>
      <c r="E9" t="s">
        <v>154</v>
      </c>
      <c r="F9">
        <v>610</v>
      </c>
      <c r="G9">
        <v>56940</v>
      </c>
      <c r="H9" s="1">
        <f t="shared" si="0"/>
        <v>1.0713031260976466E-2</v>
      </c>
      <c r="I9" s="2">
        <f t="shared" si="1"/>
        <v>10.713031260976466</v>
      </c>
    </row>
    <row r="10" spans="1:9" x14ac:dyDescent="0.2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>
        <v>1468</v>
      </c>
      <c r="G10">
        <v>141360</v>
      </c>
      <c r="H10" s="1">
        <f t="shared" si="0"/>
        <v>1.0384833050367855E-2</v>
      </c>
      <c r="I10" s="2">
        <f t="shared" si="1"/>
        <v>10.384833050367856</v>
      </c>
    </row>
    <row r="11" spans="1:9" x14ac:dyDescent="0.25">
      <c r="A11" t="s">
        <v>113</v>
      </c>
      <c r="B11" t="s">
        <v>114</v>
      </c>
      <c r="C11" t="s">
        <v>115</v>
      </c>
      <c r="D11" t="s">
        <v>116</v>
      </c>
      <c r="E11" t="s">
        <v>117</v>
      </c>
      <c r="F11">
        <v>1790</v>
      </c>
      <c r="G11">
        <v>172835</v>
      </c>
      <c r="H11" s="1">
        <f t="shared" si="0"/>
        <v>1.0356698585355975E-2</v>
      </c>
      <c r="I11" s="2">
        <f t="shared" si="1"/>
        <v>10.356698585355975</v>
      </c>
    </row>
    <row r="12" spans="1:9" x14ac:dyDescent="0.25">
      <c r="A12" t="s">
        <v>50</v>
      </c>
      <c r="B12" t="s">
        <v>51</v>
      </c>
      <c r="C12" t="s">
        <v>129</v>
      </c>
      <c r="D12" t="s">
        <v>130</v>
      </c>
      <c r="E12" t="s">
        <v>131</v>
      </c>
      <c r="F12">
        <v>626</v>
      </c>
      <c r="G12">
        <v>61280</v>
      </c>
      <c r="H12" s="1">
        <f t="shared" si="0"/>
        <v>1.0215404699738903E-2</v>
      </c>
      <c r="I12" s="2">
        <f t="shared" si="1"/>
        <v>10.215404699738903</v>
      </c>
    </row>
    <row r="13" spans="1:9" x14ac:dyDescent="0.25">
      <c r="A13" t="s">
        <v>50</v>
      </c>
      <c r="B13" t="s">
        <v>51</v>
      </c>
      <c r="C13" t="s">
        <v>96</v>
      </c>
      <c r="D13" t="s">
        <v>97</v>
      </c>
      <c r="E13" t="s">
        <v>98</v>
      </c>
      <c r="F13">
        <v>559</v>
      </c>
      <c r="G13">
        <v>59515</v>
      </c>
      <c r="H13" s="1">
        <f t="shared" si="0"/>
        <v>9.3925901033352945E-3</v>
      </c>
      <c r="I13" s="2">
        <f t="shared" si="1"/>
        <v>9.3925901033352943</v>
      </c>
    </row>
    <row r="14" spans="1:9" x14ac:dyDescent="0.25">
      <c r="A14" t="s">
        <v>18</v>
      </c>
      <c r="B14" t="s">
        <v>19</v>
      </c>
      <c r="C14" t="s">
        <v>20</v>
      </c>
      <c r="D14" t="s">
        <v>21</v>
      </c>
      <c r="E14" t="s">
        <v>22</v>
      </c>
      <c r="F14">
        <v>650</v>
      </c>
      <c r="G14">
        <v>70585</v>
      </c>
      <c r="H14" s="1">
        <f t="shared" si="0"/>
        <v>9.2087554012892266E-3</v>
      </c>
      <c r="I14" s="2">
        <f t="shared" si="1"/>
        <v>9.2087554012892259</v>
      </c>
    </row>
    <row r="15" spans="1:9" x14ac:dyDescent="0.25">
      <c r="A15" t="s">
        <v>121</v>
      </c>
      <c r="B15" t="s">
        <v>122</v>
      </c>
      <c r="C15" t="s">
        <v>123</v>
      </c>
      <c r="D15" t="s">
        <v>124</v>
      </c>
      <c r="E15" t="s">
        <v>125</v>
      </c>
      <c r="F15">
        <v>836</v>
      </c>
      <c r="G15">
        <v>95710</v>
      </c>
      <c r="H15" s="1">
        <f t="shared" si="0"/>
        <v>8.7347194650506735E-3</v>
      </c>
      <c r="I15" s="2">
        <f t="shared" si="1"/>
        <v>8.7347194650506736</v>
      </c>
    </row>
    <row r="16" spans="1:9" x14ac:dyDescent="0.25">
      <c r="A16" t="s">
        <v>88</v>
      </c>
      <c r="B16" t="s">
        <v>89</v>
      </c>
      <c r="C16" t="s">
        <v>158</v>
      </c>
      <c r="D16" t="s">
        <v>159</v>
      </c>
      <c r="E16" t="s">
        <v>160</v>
      </c>
      <c r="F16">
        <v>779</v>
      </c>
      <c r="G16">
        <v>89765</v>
      </c>
      <c r="H16" s="1">
        <f t="shared" si="0"/>
        <v>8.6782153400545865E-3</v>
      </c>
      <c r="I16" s="2">
        <f t="shared" si="1"/>
        <v>8.6782153400545869</v>
      </c>
    </row>
    <row r="17" spans="1:9" x14ac:dyDescent="0.25">
      <c r="A17" t="s">
        <v>42</v>
      </c>
      <c r="B17" t="s">
        <v>43</v>
      </c>
      <c r="C17" t="s">
        <v>135</v>
      </c>
      <c r="D17" t="s">
        <v>136</v>
      </c>
      <c r="E17" t="s">
        <v>137</v>
      </c>
      <c r="F17">
        <v>281</v>
      </c>
      <c r="G17">
        <v>35470</v>
      </c>
      <c r="H17" s="1">
        <f t="shared" si="0"/>
        <v>7.9221877643078659E-3</v>
      </c>
      <c r="I17" s="2">
        <f t="shared" si="1"/>
        <v>7.922187764307866</v>
      </c>
    </row>
    <row r="18" spans="1:9" x14ac:dyDescent="0.25">
      <c r="A18" t="s">
        <v>18</v>
      </c>
      <c r="B18" t="s">
        <v>19</v>
      </c>
      <c r="C18" t="s">
        <v>23</v>
      </c>
      <c r="D18" t="s">
        <v>24</v>
      </c>
      <c r="E18" t="s">
        <v>25</v>
      </c>
      <c r="F18">
        <v>518</v>
      </c>
      <c r="G18">
        <v>68930</v>
      </c>
      <c r="H18" s="1">
        <f t="shared" si="0"/>
        <v>7.5148701581314375E-3</v>
      </c>
      <c r="I18" s="2">
        <f t="shared" si="1"/>
        <v>7.5148701581314379</v>
      </c>
    </row>
    <row r="19" spans="1:9" x14ac:dyDescent="0.25">
      <c r="A19" t="s">
        <v>8</v>
      </c>
      <c r="B19" t="s">
        <v>9</v>
      </c>
      <c r="C19" t="s">
        <v>66</v>
      </c>
      <c r="D19" t="s">
        <v>67</v>
      </c>
      <c r="E19" t="s">
        <v>68</v>
      </c>
      <c r="F19">
        <v>235</v>
      </c>
      <c r="G19">
        <v>32950</v>
      </c>
      <c r="H19" s="1">
        <f t="shared" si="0"/>
        <v>7.1320182094081943E-3</v>
      </c>
      <c r="I19" s="2">
        <f t="shared" si="1"/>
        <v>7.1320182094081943</v>
      </c>
    </row>
    <row r="20" spans="1:9" x14ac:dyDescent="0.25">
      <c r="A20" t="s">
        <v>42</v>
      </c>
      <c r="B20" t="s">
        <v>43</v>
      </c>
      <c r="C20" t="s">
        <v>55</v>
      </c>
      <c r="D20" t="s">
        <v>56</v>
      </c>
      <c r="E20" t="s">
        <v>57</v>
      </c>
      <c r="F20">
        <v>360</v>
      </c>
      <c r="G20">
        <v>55175</v>
      </c>
      <c r="H20" s="1">
        <f t="shared" si="0"/>
        <v>6.5246941549614865E-3</v>
      </c>
      <c r="I20" s="2">
        <f t="shared" si="1"/>
        <v>6.5246941549614865</v>
      </c>
    </row>
    <row r="21" spans="1:9" x14ac:dyDescent="0.25">
      <c r="A21" t="s">
        <v>88</v>
      </c>
      <c r="B21" t="s">
        <v>89</v>
      </c>
      <c r="C21" t="s">
        <v>90</v>
      </c>
      <c r="D21" t="s">
        <v>91</v>
      </c>
      <c r="E21" t="s">
        <v>92</v>
      </c>
      <c r="F21">
        <v>591</v>
      </c>
      <c r="G21">
        <v>92290</v>
      </c>
      <c r="H21" s="1">
        <f t="shared" si="0"/>
        <v>6.4037273810813736E-3</v>
      </c>
      <c r="I21" s="2">
        <f t="shared" si="1"/>
        <v>6.4037273810813735</v>
      </c>
    </row>
    <row r="22" spans="1:9" x14ac:dyDescent="0.25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>
        <v>230</v>
      </c>
      <c r="G22">
        <v>37710</v>
      </c>
      <c r="H22" s="1">
        <f t="shared" si="0"/>
        <v>6.0991779368867677E-3</v>
      </c>
      <c r="I22" s="2">
        <f t="shared" si="1"/>
        <v>6.0991779368867673</v>
      </c>
    </row>
    <row r="23" spans="1:9" x14ac:dyDescent="0.25">
      <c r="A23" t="s">
        <v>83</v>
      </c>
      <c r="B23" t="s">
        <v>84</v>
      </c>
      <c r="C23" t="s">
        <v>146</v>
      </c>
      <c r="D23" t="s">
        <v>147</v>
      </c>
      <c r="E23" t="s">
        <v>148</v>
      </c>
      <c r="F23">
        <v>436</v>
      </c>
      <c r="G23">
        <v>71915</v>
      </c>
      <c r="H23" s="1">
        <f t="shared" si="0"/>
        <v>6.0627129249808806E-3</v>
      </c>
      <c r="I23" s="2">
        <f t="shared" si="1"/>
        <v>6.0627129249808807</v>
      </c>
    </row>
    <row r="24" spans="1:9" x14ac:dyDescent="0.25">
      <c r="A24" t="s">
        <v>83</v>
      </c>
      <c r="B24" t="s">
        <v>84</v>
      </c>
      <c r="C24" t="s">
        <v>85</v>
      </c>
      <c r="D24" t="s">
        <v>86</v>
      </c>
      <c r="E24" t="s">
        <v>87</v>
      </c>
      <c r="F24">
        <v>527</v>
      </c>
      <c r="G24">
        <v>88275</v>
      </c>
      <c r="H24" s="1">
        <f t="shared" si="0"/>
        <v>5.9699801755876527E-3</v>
      </c>
      <c r="I24" s="2">
        <f t="shared" si="1"/>
        <v>5.9699801755876525</v>
      </c>
    </row>
    <row r="25" spans="1:9" x14ac:dyDescent="0.25">
      <c r="A25" t="s">
        <v>32</v>
      </c>
      <c r="B25" t="s">
        <v>33</v>
      </c>
      <c r="C25" t="s">
        <v>34</v>
      </c>
      <c r="D25" t="s">
        <v>35</v>
      </c>
      <c r="E25" t="s">
        <v>36</v>
      </c>
      <c r="F25">
        <v>203</v>
      </c>
      <c r="G25">
        <v>38520</v>
      </c>
      <c r="H25" s="1">
        <f t="shared" si="0"/>
        <v>5.2699896157840081E-3</v>
      </c>
      <c r="I25" s="2">
        <f t="shared" si="1"/>
        <v>5.2699896157840085</v>
      </c>
    </row>
    <row r="26" spans="1:9" x14ac:dyDescent="0.25">
      <c r="A26" t="s">
        <v>32</v>
      </c>
      <c r="B26" t="s">
        <v>33</v>
      </c>
      <c r="C26" t="s">
        <v>107</v>
      </c>
      <c r="D26" t="s">
        <v>108</v>
      </c>
      <c r="E26" t="s">
        <v>109</v>
      </c>
      <c r="F26">
        <v>292</v>
      </c>
      <c r="G26">
        <v>65675</v>
      </c>
      <c r="H26" s="1">
        <f t="shared" si="0"/>
        <v>4.4461362771221922E-3</v>
      </c>
      <c r="I26" s="2">
        <f t="shared" si="1"/>
        <v>4.4461362771221919</v>
      </c>
    </row>
    <row r="27" spans="1:9" x14ac:dyDescent="0.25">
      <c r="A27" t="s">
        <v>37</v>
      </c>
      <c r="B27" t="s">
        <v>38</v>
      </c>
      <c r="C27" t="s">
        <v>93</v>
      </c>
      <c r="D27" t="s">
        <v>94</v>
      </c>
      <c r="E27" t="s">
        <v>95</v>
      </c>
      <c r="F27">
        <v>425</v>
      </c>
      <c r="G27">
        <v>95630</v>
      </c>
      <c r="H27" s="1">
        <f t="shared" si="0"/>
        <v>4.4442120673428842E-3</v>
      </c>
      <c r="I27" s="2">
        <f t="shared" si="1"/>
        <v>4.4442120673428844</v>
      </c>
    </row>
    <row r="28" spans="1:9" x14ac:dyDescent="0.25">
      <c r="A28" t="s">
        <v>58</v>
      </c>
      <c r="B28" t="s">
        <v>59</v>
      </c>
      <c r="C28" t="s">
        <v>60</v>
      </c>
      <c r="D28" t="s">
        <v>61</v>
      </c>
      <c r="E28" t="s">
        <v>62</v>
      </c>
      <c r="F28">
        <v>165</v>
      </c>
      <c r="G28">
        <v>38805</v>
      </c>
      <c r="H28" s="1">
        <f t="shared" si="0"/>
        <v>4.2520293776575182E-3</v>
      </c>
      <c r="I28" s="2">
        <f t="shared" si="1"/>
        <v>4.252029377657518</v>
      </c>
    </row>
    <row r="29" spans="1:9" x14ac:dyDescent="0.25">
      <c r="A29" t="s">
        <v>13</v>
      </c>
      <c r="B29" t="s">
        <v>14</v>
      </c>
      <c r="C29" t="s">
        <v>63</v>
      </c>
      <c r="D29" t="s">
        <v>64</v>
      </c>
      <c r="E29" t="s">
        <v>65</v>
      </c>
      <c r="F29">
        <v>122</v>
      </c>
      <c r="G29">
        <v>30680</v>
      </c>
      <c r="H29" s="1">
        <f t="shared" si="0"/>
        <v>3.976531942633638E-3</v>
      </c>
      <c r="I29" s="2">
        <f t="shared" si="1"/>
        <v>3.9765319426336379</v>
      </c>
    </row>
    <row r="30" spans="1:9" x14ac:dyDescent="0.25">
      <c r="A30" t="s">
        <v>18</v>
      </c>
      <c r="B30" t="s">
        <v>19</v>
      </c>
      <c r="C30" t="s">
        <v>77</v>
      </c>
      <c r="D30" t="s">
        <v>78</v>
      </c>
      <c r="E30" t="s">
        <v>79</v>
      </c>
      <c r="F30">
        <v>184</v>
      </c>
      <c r="G30">
        <v>48270</v>
      </c>
      <c r="H30" s="1">
        <f t="shared" si="0"/>
        <v>3.8118914439610524E-3</v>
      </c>
      <c r="I30" s="2">
        <f t="shared" si="1"/>
        <v>3.8118914439610525</v>
      </c>
    </row>
    <row r="31" spans="1:9" x14ac:dyDescent="0.25">
      <c r="A31" t="s">
        <v>58</v>
      </c>
      <c r="B31" t="s">
        <v>59</v>
      </c>
      <c r="C31" t="s">
        <v>74</v>
      </c>
      <c r="D31" t="s">
        <v>75</v>
      </c>
      <c r="E31" t="s">
        <v>76</v>
      </c>
      <c r="F31">
        <v>292</v>
      </c>
      <c r="G31">
        <v>78010</v>
      </c>
      <c r="H31" s="1">
        <f t="shared" si="0"/>
        <v>3.7431098577105498E-3</v>
      </c>
      <c r="I31" s="2">
        <f t="shared" si="1"/>
        <v>3.7431098577105497</v>
      </c>
    </row>
    <row r="32" spans="1:9" x14ac:dyDescent="0.25">
      <c r="A32" t="s">
        <v>102</v>
      </c>
      <c r="B32" t="s">
        <v>103</v>
      </c>
      <c r="C32" t="s">
        <v>110</v>
      </c>
      <c r="D32" t="s">
        <v>111</v>
      </c>
      <c r="E32" t="s">
        <v>112</v>
      </c>
      <c r="F32">
        <v>150</v>
      </c>
      <c r="G32">
        <v>57225</v>
      </c>
      <c r="H32" s="1">
        <f t="shared" si="0"/>
        <v>2.6212319790301442E-3</v>
      </c>
      <c r="I32" s="2">
        <f t="shared" si="1"/>
        <v>2.6212319790301444</v>
      </c>
    </row>
    <row r="33" spans="1:9" x14ac:dyDescent="0.25">
      <c r="A33" t="s">
        <v>50</v>
      </c>
      <c r="B33" t="s">
        <v>51</v>
      </c>
      <c r="C33" t="s">
        <v>126</v>
      </c>
      <c r="D33" t="s">
        <v>127</v>
      </c>
      <c r="E33" t="s">
        <v>128</v>
      </c>
      <c r="F33">
        <v>91</v>
      </c>
      <c r="G33">
        <v>37035</v>
      </c>
      <c r="H33" s="1">
        <f t="shared" si="0"/>
        <v>2.4571351424328338E-3</v>
      </c>
      <c r="I33" s="2">
        <f t="shared" si="1"/>
        <v>2.4571351424328336</v>
      </c>
    </row>
    <row r="34" spans="1:9" x14ac:dyDescent="0.25">
      <c r="A34" t="s">
        <v>13</v>
      </c>
      <c r="B34" t="s">
        <v>14</v>
      </c>
      <c r="C34" t="s">
        <v>29</v>
      </c>
      <c r="D34" t="s">
        <v>30</v>
      </c>
      <c r="E34" t="s">
        <v>31</v>
      </c>
      <c r="F34">
        <v>190</v>
      </c>
      <c r="G34">
        <v>80420</v>
      </c>
      <c r="H34" s="1">
        <f t="shared" si="0"/>
        <v>2.3625963690624223E-3</v>
      </c>
      <c r="I34" s="2">
        <f t="shared" si="1"/>
        <v>2.3625963690624223</v>
      </c>
    </row>
    <row r="35" spans="1:9" x14ac:dyDescent="0.25">
      <c r="A35" t="s">
        <v>88</v>
      </c>
      <c r="B35" t="s">
        <v>89</v>
      </c>
      <c r="C35" t="s">
        <v>155</v>
      </c>
      <c r="D35" t="s">
        <v>156</v>
      </c>
      <c r="E35" t="s">
        <v>157</v>
      </c>
      <c r="F35">
        <v>76</v>
      </c>
      <c r="G35">
        <v>43035</v>
      </c>
      <c r="H35" s="1">
        <f t="shared" si="0"/>
        <v>1.7660044150110375E-3</v>
      </c>
      <c r="I35" s="2">
        <f t="shared" si="1"/>
        <v>1.7660044150110374</v>
      </c>
    </row>
    <row r="36" spans="1:9" x14ac:dyDescent="0.25">
      <c r="A36" t="s">
        <v>138</v>
      </c>
      <c r="B36" t="s">
        <v>139</v>
      </c>
      <c r="C36" t="s">
        <v>140</v>
      </c>
      <c r="D36" t="s">
        <v>141</v>
      </c>
      <c r="E36" t="s">
        <v>142</v>
      </c>
      <c r="F36">
        <v>107</v>
      </c>
      <c r="G36">
        <v>61185</v>
      </c>
      <c r="H36" s="1">
        <f t="shared" si="0"/>
        <v>1.7487946392089565E-3</v>
      </c>
      <c r="I36" s="2">
        <f t="shared" si="1"/>
        <v>1.7487946392089566</v>
      </c>
    </row>
    <row r="37" spans="1:9" x14ac:dyDescent="0.25">
      <c r="A37" t="s">
        <v>102</v>
      </c>
      <c r="B37" t="s">
        <v>103</v>
      </c>
      <c r="C37" t="s">
        <v>104</v>
      </c>
      <c r="D37" t="s">
        <v>105</v>
      </c>
      <c r="E37" t="s">
        <v>106</v>
      </c>
      <c r="F37">
        <v>78</v>
      </c>
      <c r="G37">
        <v>48040</v>
      </c>
      <c r="H37" s="1">
        <f t="shared" si="0"/>
        <v>1.623646960865945E-3</v>
      </c>
      <c r="I37" s="2">
        <f t="shared" si="1"/>
        <v>1.623646960865945</v>
      </c>
    </row>
    <row r="38" spans="1:9" x14ac:dyDescent="0.25">
      <c r="A38" t="s">
        <v>32</v>
      </c>
      <c r="B38" t="s">
        <v>33</v>
      </c>
      <c r="C38" t="s">
        <v>80</v>
      </c>
      <c r="D38" t="s">
        <v>81</v>
      </c>
      <c r="E38" t="s">
        <v>82</v>
      </c>
      <c r="F38">
        <v>106</v>
      </c>
      <c r="G38">
        <v>67515</v>
      </c>
      <c r="H38" s="1">
        <f t="shared" si="0"/>
        <v>1.5700214767088794E-3</v>
      </c>
      <c r="I38" s="2">
        <f t="shared" si="1"/>
        <v>1.5700214767088794</v>
      </c>
    </row>
    <row r="39" spans="1:9" x14ac:dyDescent="0.25">
      <c r="A39" t="s">
        <v>18</v>
      </c>
      <c r="B39" t="s">
        <v>19</v>
      </c>
      <c r="C39" t="s">
        <v>47</v>
      </c>
      <c r="D39" t="s">
        <v>48</v>
      </c>
      <c r="E39" t="s">
        <v>49</v>
      </c>
      <c r="F39">
        <v>44</v>
      </c>
      <c r="G39">
        <v>45700</v>
      </c>
      <c r="H39" s="1">
        <f t="shared" si="0"/>
        <v>9.6280087527352302E-4</v>
      </c>
      <c r="I39" s="2">
        <f t="shared" si="1"/>
        <v>0.96280087527352298</v>
      </c>
    </row>
    <row r="40" spans="1:9" x14ac:dyDescent="0.25">
      <c r="A40" t="s">
        <v>102</v>
      </c>
      <c r="B40" t="s">
        <v>103</v>
      </c>
      <c r="C40" t="s">
        <v>118</v>
      </c>
      <c r="D40" t="s">
        <v>119</v>
      </c>
      <c r="E40" t="s">
        <v>120</v>
      </c>
      <c r="F40">
        <v>31</v>
      </c>
      <c r="G40">
        <v>85380</v>
      </c>
      <c r="H40" s="1">
        <f t="shared" si="0"/>
        <v>3.6308268915436869E-4</v>
      </c>
      <c r="I40" s="2">
        <f t="shared" si="1"/>
        <v>0.3630826891543687</v>
      </c>
    </row>
    <row r="41" spans="1:9" x14ac:dyDescent="0.25">
      <c r="A41" t="s">
        <v>50</v>
      </c>
      <c r="B41" t="s">
        <v>51</v>
      </c>
      <c r="C41" t="s">
        <v>52</v>
      </c>
      <c r="D41" t="s">
        <v>53</v>
      </c>
      <c r="E41" t="s">
        <v>54</v>
      </c>
      <c r="F41">
        <v>11</v>
      </c>
      <c r="G41">
        <v>60020</v>
      </c>
      <c r="H41" s="1">
        <f t="shared" si="0"/>
        <v>1.8327224258580472E-4</v>
      </c>
      <c r="I41" s="2">
        <f t="shared" si="1"/>
        <v>0.18327224258580471</v>
      </c>
    </row>
    <row r="42" spans="1:9" x14ac:dyDescent="0.25">
      <c r="A42" t="s">
        <v>138</v>
      </c>
      <c r="B42" t="s">
        <v>139</v>
      </c>
      <c r="C42" t="s">
        <v>143</v>
      </c>
      <c r="D42" t="s">
        <v>144</v>
      </c>
      <c r="E42" t="s">
        <v>145</v>
      </c>
      <c r="F42">
        <v>9</v>
      </c>
      <c r="G42">
        <v>51380</v>
      </c>
      <c r="H42" s="1">
        <f t="shared" si="0"/>
        <v>1.7516543402101986E-4</v>
      </c>
      <c r="I42" s="2">
        <f t="shared" si="1"/>
        <v>0.17516543402101986</v>
      </c>
    </row>
    <row r="43" spans="1:9" x14ac:dyDescent="0.25">
      <c r="A43" t="s">
        <v>18</v>
      </c>
      <c r="B43" t="s">
        <v>19</v>
      </c>
      <c r="C43" t="s">
        <v>149</v>
      </c>
      <c r="D43" t="s">
        <v>150</v>
      </c>
      <c r="E43" t="s">
        <v>151</v>
      </c>
      <c r="F43">
        <v>9</v>
      </c>
      <c r="G43">
        <v>70850</v>
      </c>
      <c r="H43" s="1">
        <f t="shared" si="0"/>
        <v>1.2702893436838391E-4</v>
      </c>
      <c r="I43" s="2">
        <f t="shared" si="1"/>
        <v>0.12702893436838392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pivot</vt:lpstr>
      <vt:lpstr>icb_performance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 Blackwell</cp:lastModifiedBy>
  <dcterms:created xsi:type="dcterms:W3CDTF">2024-05-29T13:17:12Z</dcterms:created>
  <dcterms:modified xsi:type="dcterms:W3CDTF">2024-05-29T13:19:23Z</dcterms:modified>
</cp:coreProperties>
</file>