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D:\workspace\periprem_reporting\input\"/>
    </mc:Choice>
  </mc:AlternateContent>
  <xr:revisionPtr revIDLastSave="0" documentId="13_ncr:1_{4EB1A1B6-2E9A-45D1-9947-72E99802CADF}" xr6:coauthVersionLast="47" xr6:coauthVersionMax="47" xr10:uidLastSave="{00000000-0000-0000-0000-000000000000}"/>
  <bookViews>
    <workbookView xWindow="-108" yWindow="-108" windowWidth="23256" windowHeight="12576" tabRatio="753" firstSheet="1" activeTab="2" xr2:uid="{00000000-000D-0000-FFFF-FFFF00000000}"/>
  </bookViews>
  <sheets>
    <sheet name="Sheet1" sheetId="5" state="hidden" r:id="rId1"/>
    <sheet name="Tab 1 How to use READ FIRST" sheetId="8" r:id="rId2"/>
    <sheet name="Tab 2 Data ONLY EDIT THIS TAB" sheetId="6" r:id="rId3"/>
    <sheet name="Tab 3 PERIPrem Optimisation" sheetId="7" r:id="rId4"/>
    <sheet name="Tab 4_Transfer Data Entry" sheetId="9" r:id="rId5"/>
    <sheet name="Tab 5_Transfer Optimisation" sheetId="10" r:id="rId6"/>
    <sheet name="Change Management Record" sheetId="11" r:id="rId7"/>
  </sheets>
  <definedNames>
    <definedName name="_xlnm.Print_Area" localSheetId="3">'Tab 3 PERIPrem Optimisation'!$A$1:$X$39</definedName>
    <definedName name="_xlnm.Print_Area" localSheetId="5">'Tab 5_Transfer Optimisation'!$A$1:$X$43</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P71" i="9" l="1"/>
  <c r="BP70" i="9"/>
  <c r="BP69" i="9"/>
  <c r="BP68" i="9"/>
  <c r="BP67" i="9"/>
  <c r="BP66" i="9"/>
  <c r="BP65" i="9"/>
  <c r="BP64" i="9"/>
  <c r="BP63" i="9"/>
  <c r="BP62" i="9"/>
  <c r="BP61" i="9"/>
  <c r="BP60" i="9"/>
  <c r="BP59" i="9"/>
  <c r="BP58" i="9"/>
  <c r="BP57" i="9"/>
  <c r="BP56" i="9"/>
  <c r="BP55" i="9"/>
  <c r="BP54" i="9"/>
  <c r="BP53" i="9"/>
  <c r="BP52" i="9"/>
  <c r="BP51" i="9"/>
  <c r="BP50" i="9"/>
  <c r="BP49" i="9"/>
  <c r="BP48" i="9"/>
  <c r="BP47" i="9"/>
  <c r="BP46" i="9"/>
  <c r="BP45" i="9"/>
  <c r="BP44" i="9"/>
  <c r="BP43" i="9"/>
  <c r="BP42" i="9"/>
  <c r="BP41" i="9"/>
  <c r="BP40" i="9"/>
  <c r="BP39" i="9"/>
  <c r="BP38" i="9"/>
  <c r="BP37" i="9"/>
  <c r="BP36" i="9"/>
  <c r="BP35" i="9"/>
  <c r="BP34" i="9"/>
  <c r="BP33" i="9"/>
  <c r="BP32" i="9"/>
  <c r="BP31" i="9"/>
  <c r="BP30" i="9"/>
  <c r="BP29" i="9"/>
  <c r="BP28" i="9"/>
  <c r="BP27" i="9"/>
  <c r="BP26" i="9"/>
  <c r="BP25" i="9"/>
  <c r="BP24" i="9"/>
  <c r="BP23" i="9"/>
  <c r="BP22" i="9"/>
  <c r="BP21" i="9"/>
  <c r="BP20" i="9"/>
  <c r="BP19" i="9"/>
  <c r="BP18" i="9"/>
  <c r="BP17" i="9"/>
  <c r="BP16" i="9"/>
  <c r="BP15" i="9"/>
  <c r="BP14" i="9"/>
  <c r="BP13" i="9"/>
  <c r="BP12" i="9"/>
  <c r="BP11" i="9"/>
  <c r="BP10" i="9"/>
  <c r="BO71" i="9"/>
  <c r="BO70" i="9"/>
  <c r="BO69" i="9"/>
  <c r="BO68" i="9"/>
  <c r="BO67" i="9"/>
  <c r="BO66" i="9"/>
  <c r="BO65" i="9"/>
  <c r="BO63" i="9"/>
  <c r="BO62" i="9"/>
  <c r="BO61" i="9"/>
  <c r="BO60" i="9"/>
  <c r="BO59" i="9"/>
  <c r="BO58" i="9"/>
  <c r="BO57" i="9"/>
  <c r="BO56" i="9"/>
  <c r="BO55" i="9"/>
  <c r="BO54" i="9"/>
  <c r="BO53" i="9"/>
  <c r="BO52" i="9"/>
  <c r="BO51" i="9"/>
  <c r="BO50" i="9"/>
  <c r="BO49" i="9"/>
  <c r="BO48" i="9"/>
  <c r="BO47" i="9"/>
  <c r="BO46" i="9"/>
  <c r="BO45" i="9"/>
  <c r="BO44" i="9"/>
  <c r="BO43" i="9"/>
  <c r="BO42" i="9"/>
  <c r="BO41" i="9"/>
  <c r="BO40" i="9"/>
  <c r="BO39" i="9"/>
  <c r="BO38" i="9"/>
  <c r="BO37" i="9"/>
  <c r="BO36" i="9"/>
  <c r="BO35" i="9"/>
  <c r="BO34" i="9"/>
  <c r="BO33" i="9"/>
  <c r="BO32" i="9"/>
  <c r="BO31" i="9"/>
  <c r="BO30" i="9"/>
  <c r="BO29" i="9"/>
  <c r="BO28" i="9"/>
  <c r="BO27" i="9"/>
  <c r="BO26" i="9"/>
  <c r="BO25" i="9"/>
  <c r="BO24" i="9"/>
  <c r="BO23" i="9"/>
  <c r="BO22" i="9"/>
  <c r="BO21" i="9"/>
  <c r="BO20" i="9"/>
  <c r="BO19" i="9"/>
  <c r="BO18" i="9"/>
  <c r="BO17" i="9"/>
  <c r="BO16" i="9"/>
  <c r="BO15" i="9"/>
  <c r="BO14" i="9"/>
  <c r="BO13" i="9"/>
  <c r="BO12" i="9"/>
  <c r="BO11" i="9"/>
  <c r="BO10" i="9"/>
  <c r="K5" i="10"/>
  <c r="Q3" i="10"/>
  <c r="Y74" i="9"/>
  <c r="X74" i="9"/>
  <c r="W74" i="9"/>
  <c r="V74" i="9"/>
  <c r="U74" i="9"/>
  <c r="T74" i="9"/>
  <c r="S74" i="9"/>
  <c r="R74" i="9"/>
  <c r="Q74" i="9"/>
  <c r="P74" i="9"/>
  <c r="O74" i="9"/>
  <c r="N74" i="9"/>
  <c r="M74" i="9"/>
  <c r="L74" i="9"/>
  <c r="K74" i="9"/>
  <c r="J74" i="9"/>
  <c r="H74" i="9"/>
  <c r="G74" i="9"/>
  <c r="E74" i="9"/>
  <c r="Y73" i="9"/>
  <c r="X73" i="9"/>
  <c r="W73" i="9"/>
  <c r="V73" i="9"/>
  <c r="U73" i="9"/>
  <c r="U8" i="9" s="1"/>
  <c r="W9" i="10" s="1"/>
  <c r="T73" i="9"/>
  <c r="S73" i="9"/>
  <c r="S8" i="9" s="1"/>
  <c r="H33" i="10" s="1"/>
  <c r="R73" i="9"/>
  <c r="R8" i="9" s="1"/>
  <c r="Q73" i="9"/>
  <c r="P73" i="9"/>
  <c r="O73" i="9"/>
  <c r="N73" i="9"/>
  <c r="M73" i="9"/>
  <c r="L73" i="9"/>
  <c r="K73" i="9"/>
  <c r="J73" i="9"/>
  <c r="J8" i="9" s="1"/>
  <c r="K15" i="10" s="1"/>
  <c r="H73" i="9"/>
  <c r="G73" i="9"/>
  <c r="E73" i="9"/>
  <c r="A73" i="9"/>
  <c r="BJ71" i="9"/>
  <c r="BI71" i="9"/>
  <c r="BH71" i="9"/>
  <c r="BG71" i="9"/>
  <c r="BF71" i="9"/>
  <c r="BE71" i="9"/>
  <c r="BC71" i="9"/>
  <c r="BB71" i="9"/>
  <c r="BA71" i="9"/>
  <c r="AZ71" i="9"/>
  <c r="AY71" i="9"/>
  <c r="AW71" i="9"/>
  <c r="AV71" i="9"/>
  <c r="AU71" i="9"/>
  <c r="AT71" i="9"/>
  <c r="AS71" i="9"/>
  <c r="BJ70" i="9"/>
  <c r="BI70" i="9"/>
  <c r="BH70" i="9"/>
  <c r="BG70" i="9"/>
  <c r="BF70" i="9"/>
  <c r="BE70" i="9"/>
  <c r="BC70" i="9"/>
  <c r="BB70" i="9"/>
  <c r="BA70" i="9"/>
  <c r="AZ70" i="9"/>
  <c r="AY70" i="9"/>
  <c r="AW70" i="9"/>
  <c r="AV70" i="9"/>
  <c r="AU70" i="9"/>
  <c r="AT70" i="9"/>
  <c r="AS70" i="9"/>
  <c r="BJ69" i="9"/>
  <c r="BI69" i="9"/>
  <c r="BH69" i="9"/>
  <c r="BG69" i="9"/>
  <c r="BF69" i="9"/>
  <c r="BE69" i="9"/>
  <c r="BC69" i="9"/>
  <c r="BB69" i="9"/>
  <c r="BA69" i="9"/>
  <c r="AZ69" i="9"/>
  <c r="AY69" i="9"/>
  <c r="AW69" i="9"/>
  <c r="AV69" i="9"/>
  <c r="AU69" i="9"/>
  <c r="AT69" i="9"/>
  <c r="AS69" i="9"/>
  <c r="BJ68" i="9"/>
  <c r="BI68" i="9"/>
  <c r="BH68" i="9"/>
  <c r="BG68" i="9"/>
  <c r="BF68" i="9"/>
  <c r="BE68" i="9"/>
  <c r="BC68" i="9"/>
  <c r="BB68" i="9"/>
  <c r="BA68" i="9"/>
  <c r="AZ68" i="9"/>
  <c r="AY68" i="9"/>
  <c r="AW68" i="9"/>
  <c r="AV68" i="9"/>
  <c r="AU68" i="9"/>
  <c r="AT68" i="9"/>
  <c r="AS68" i="9"/>
  <c r="BJ67" i="9"/>
  <c r="BI67" i="9"/>
  <c r="BH67" i="9"/>
  <c r="BG67" i="9"/>
  <c r="BF67" i="9"/>
  <c r="BE67" i="9"/>
  <c r="BC67" i="9"/>
  <c r="BB67" i="9"/>
  <c r="BA67" i="9"/>
  <c r="AZ67" i="9"/>
  <c r="AY67" i="9"/>
  <c r="AW67" i="9"/>
  <c r="AV67" i="9"/>
  <c r="AU67" i="9"/>
  <c r="AT67" i="9"/>
  <c r="AS67" i="9"/>
  <c r="BJ66" i="9"/>
  <c r="BI66" i="9"/>
  <c r="BH66" i="9"/>
  <c r="BG66" i="9"/>
  <c r="BF66" i="9"/>
  <c r="BE66" i="9"/>
  <c r="BC66" i="9"/>
  <c r="BB66" i="9"/>
  <c r="BA66" i="9"/>
  <c r="AZ66" i="9"/>
  <c r="AY66" i="9"/>
  <c r="AW66" i="9"/>
  <c r="AV66" i="9"/>
  <c r="AU66" i="9"/>
  <c r="AT66" i="9"/>
  <c r="AS66" i="9"/>
  <c r="BJ65" i="9"/>
  <c r="BI65" i="9"/>
  <c r="BH65" i="9"/>
  <c r="BG65" i="9"/>
  <c r="BF65" i="9"/>
  <c r="BE65" i="9"/>
  <c r="BC65" i="9"/>
  <c r="BB65" i="9"/>
  <c r="BA65" i="9"/>
  <c r="AZ65" i="9"/>
  <c r="AY65" i="9"/>
  <c r="AW65" i="9"/>
  <c r="AV65" i="9"/>
  <c r="AU65" i="9"/>
  <c r="AT65" i="9"/>
  <c r="AS65" i="9"/>
  <c r="BJ64" i="9"/>
  <c r="BI64" i="9"/>
  <c r="BH64" i="9"/>
  <c r="BG64" i="9"/>
  <c r="BF64" i="9"/>
  <c r="BE64" i="9"/>
  <c r="BC64" i="9"/>
  <c r="BB64" i="9"/>
  <c r="BA64" i="9"/>
  <c r="AZ64" i="9"/>
  <c r="AY64" i="9"/>
  <c r="AW64" i="9"/>
  <c r="AV64" i="9"/>
  <c r="AU64" i="9"/>
  <c r="AT64" i="9"/>
  <c r="AS64" i="9"/>
  <c r="BJ63" i="9"/>
  <c r="BI63" i="9"/>
  <c r="BH63" i="9"/>
  <c r="BG63" i="9"/>
  <c r="BF63" i="9"/>
  <c r="BE63" i="9"/>
  <c r="BC63" i="9"/>
  <c r="BB63" i="9"/>
  <c r="BA63" i="9"/>
  <c r="AZ63" i="9"/>
  <c r="AY63" i="9"/>
  <c r="AW63" i="9"/>
  <c r="AV63" i="9"/>
  <c r="AU63" i="9"/>
  <c r="AT63" i="9"/>
  <c r="AS63" i="9"/>
  <c r="BJ62" i="9"/>
  <c r="BI62" i="9"/>
  <c r="BH62" i="9"/>
  <c r="BG62" i="9"/>
  <c r="BF62" i="9"/>
  <c r="BE62" i="9"/>
  <c r="BC62" i="9"/>
  <c r="BB62" i="9"/>
  <c r="BA62" i="9"/>
  <c r="AZ62" i="9"/>
  <c r="AY62" i="9"/>
  <c r="AW62" i="9"/>
  <c r="AV62" i="9"/>
  <c r="AU62" i="9"/>
  <c r="AT62" i="9"/>
  <c r="AS62" i="9"/>
  <c r="BJ61" i="9"/>
  <c r="BI61" i="9"/>
  <c r="BH61" i="9"/>
  <c r="BG61" i="9"/>
  <c r="BF61" i="9"/>
  <c r="BE61" i="9"/>
  <c r="BC61" i="9"/>
  <c r="BB61" i="9"/>
  <c r="BA61" i="9"/>
  <c r="AZ61" i="9"/>
  <c r="AY61" i="9"/>
  <c r="AW61" i="9"/>
  <c r="AV61" i="9"/>
  <c r="AU61" i="9"/>
  <c r="AT61" i="9"/>
  <c r="AS61" i="9"/>
  <c r="BJ60" i="9"/>
  <c r="BI60" i="9"/>
  <c r="BH60" i="9"/>
  <c r="BG60" i="9"/>
  <c r="BF60" i="9"/>
  <c r="BE60" i="9"/>
  <c r="BC60" i="9"/>
  <c r="BB60" i="9"/>
  <c r="BA60" i="9"/>
  <c r="AZ60" i="9"/>
  <c r="AY60" i="9"/>
  <c r="AW60" i="9"/>
  <c r="AV60" i="9"/>
  <c r="AU60" i="9"/>
  <c r="AT60" i="9"/>
  <c r="AS60" i="9"/>
  <c r="BJ59" i="9"/>
  <c r="BI59" i="9"/>
  <c r="BH59" i="9"/>
  <c r="BG59" i="9"/>
  <c r="BF59" i="9"/>
  <c r="BE59" i="9"/>
  <c r="BC59" i="9"/>
  <c r="BB59" i="9"/>
  <c r="BA59" i="9"/>
  <c r="AZ59" i="9"/>
  <c r="AY59" i="9"/>
  <c r="AW59" i="9"/>
  <c r="AV59" i="9"/>
  <c r="AU59" i="9"/>
  <c r="AT59" i="9"/>
  <c r="AS59" i="9"/>
  <c r="BJ58" i="9"/>
  <c r="BI58" i="9"/>
  <c r="BH58" i="9"/>
  <c r="BG58" i="9"/>
  <c r="BF58" i="9"/>
  <c r="BE58" i="9"/>
  <c r="BC58" i="9"/>
  <c r="BB58" i="9"/>
  <c r="BA58" i="9"/>
  <c r="AZ58" i="9"/>
  <c r="AY58" i="9"/>
  <c r="AW58" i="9"/>
  <c r="AV58" i="9"/>
  <c r="AU58" i="9"/>
  <c r="AT58" i="9"/>
  <c r="AS58" i="9"/>
  <c r="BJ57" i="9"/>
  <c r="BI57" i="9"/>
  <c r="BH57" i="9"/>
  <c r="BG57" i="9"/>
  <c r="BF57" i="9"/>
  <c r="BE57" i="9"/>
  <c r="BC57" i="9"/>
  <c r="BB57" i="9"/>
  <c r="BA57" i="9"/>
  <c r="AZ57" i="9"/>
  <c r="AY57" i="9"/>
  <c r="AW57" i="9"/>
  <c r="AV57" i="9"/>
  <c r="AU57" i="9"/>
  <c r="AT57" i="9"/>
  <c r="AS57" i="9"/>
  <c r="BJ56" i="9"/>
  <c r="BI56" i="9"/>
  <c r="BH56" i="9"/>
  <c r="BG56" i="9"/>
  <c r="BF56" i="9"/>
  <c r="BE56" i="9"/>
  <c r="BC56" i="9"/>
  <c r="BB56" i="9"/>
  <c r="BA56" i="9"/>
  <c r="AZ56" i="9"/>
  <c r="AY56" i="9"/>
  <c r="AW56" i="9"/>
  <c r="AV56" i="9"/>
  <c r="AU56" i="9"/>
  <c r="AT56" i="9"/>
  <c r="AS56" i="9"/>
  <c r="BJ55" i="9"/>
  <c r="BI55" i="9"/>
  <c r="BH55" i="9"/>
  <c r="BG55" i="9"/>
  <c r="BF55" i="9"/>
  <c r="BE55" i="9"/>
  <c r="BC55" i="9"/>
  <c r="BB55" i="9"/>
  <c r="BA55" i="9"/>
  <c r="AZ55" i="9"/>
  <c r="AY55" i="9"/>
  <c r="AW55" i="9"/>
  <c r="AV55" i="9"/>
  <c r="AU55" i="9"/>
  <c r="AT55" i="9"/>
  <c r="AS55" i="9"/>
  <c r="BJ54" i="9"/>
  <c r="BI54" i="9"/>
  <c r="BH54" i="9"/>
  <c r="BG54" i="9"/>
  <c r="BF54" i="9"/>
  <c r="BE54" i="9"/>
  <c r="BC54" i="9"/>
  <c r="BB54" i="9"/>
  <c r="BA54" i="9"/>
  <c r="AZ54" i="9"/>
  <c r="AY54" i="9"/>
  <c r="AW54" i="9"/>
  <c r="AV54" i="9"/>
  <c r="AU54" i="9"/>
  <c r="AT54" i="9"/>
  <c r="AS54" i="9"/>
  <c r="BJ53" i="9"/>
  <c r="BI53" i="9"/>
  <c r="BH53" i="9"/>
  <c r="BG53" i="9"/>
  <c r="BF53" i="9"/>
  <c r="BE53" i="9"/>
  <c r="BC53" i="9"/>
  <c r="BB53" i="9"/>
  <c r="BA53" i="9"/>
  <c r="AZ53" i="9"/>
  <c r="AY53" i="9"/>
  <c r="AW53" i="9"/>
  <c r="AV53" i="9"/>
  <c r="AU53" i="9"/>
  <c r="AT53" i="9"/>
  <c r="AS53" i="9"/>
  <c r="BJ52" i="9"/>
  <c r="BI52" i="9"/>
  <c r="BH52" i="9"/>
  <c r="BG52" i="9"/>
  <c r="BF52" i="9"/>
  <c r="BE52" i="9"/>
  <c r="BC52" i="9"/>
  <c r="BB52" i="9"/>
  <c r="BA52" i="9"/>
  <c r="AZ52" i="9"/>
  <c r="AY52" i="9"/>
  <c r="AW52" i="9"/>
  <c r="AV52" i="9"/>
  <c r="AU52" i="9"/>
  <c r="AT52" i="9"/>
  <c r="AS52" i="9"/>
  <c r="BJ51" i="9"/>
  <c r="BI51" i="9"/>
  <c r="BH51" i="9"/>
  <c r="BG51" i="9"/>
  <c r="BF51" i="9"/>
  <c r="BE51" i="9"/>
  <c r="BC51" i="9"/>
  <c r="BB51" i="9"/>
  <c r="BA51" i="9"/>
  <c r="AZ51" i="9"/>
  <c r="AY51" i="9"/>
  <c r="AW51" i="9"/>
  <c r="AV51" i="9"/>
  <c r="AU51" i="9"/>
  <c r="AT51" i="9"/>
  <c r="AS51" i="9"/>
  <c r="BJ50" i="9"/>
  <c r="BI50" i="9"/>
  <c r="BH50" i="9"/>
  <c r="BG50" i="9"/>
  <c r="BF50" i="9"/>
  <c r="BE50" i="9"/>
  <c r="BC50" i="9"/>
  <c r="BB50" i="9"/>
  <c r="BA50" i="9"/>
  <c r="AZ50" i="9"/>
  <c r="AY50" i="9"/>
  <c r="AW50" i="9"/>
  <c r="AV50" i="9"/>
  <c r="AU50" i="9"/>
  <c r="AT50" i="9"/>
  <c r="AS50" i="9"/>
  <c r="BJ49" i="9"/>
  <c r="BI49" i="9"/>
  <c r="BH49" i="9"/>
  <c r="BG49" i="9"/>
  <c r="BF49" i="9"/>
  <c r="BE49" i="9"/>
  <c r="BC49" i="9"/>
  <c r="BB49" i="9"/>
  <c r="BA49" i="9"/>
  <c r="AZ49" i="9"/>
  <c r="AY49" i="9"/>
  <c r="AW49" i="9"/>
  <c r="AV49" i="9"/>
  <c r="AU49" i="9"/>
  <c r="AT49" i="9"/>
  <c r="AS49" i="9"/>
  <c r="BJ48" i="9"/>
  <c r="BI48" i="9"/>
  <c r="BH48" i="9"/>
  <c r="BG48" i="9"/>
  <c r="BF48" i="9"/>
  <c r="BE48" i="9"/>
  <c r="BC48" i="9"/>
  <c r="BB48" i="9"/>
  <c r="BA48" i="9"/>
  <c r="AZ48" i="9"/>
  <c r="AY48" i="9"/>
  <c r="AW48" i="9"/>
  <c r="AV48" i="9"/>
  <c r="AU48" i="9"/>
  <c r="AT48" i="9"/>
  <c r="AS48" i="9"/>
  <c r="BJ47" i="9"/>
  <c r="BI47" i="9"/>
  <c r="BH47" i="9"/>
  <c r="BG47" i="9"/>
  <c r="BF47" i="9"/>
  <c r="BE47" i="9"/>
  <c r="BC47" i="9"/>
  <c r="BB47" i="9"/>
  <c r="BA47" i="9"/>
  <c r="AZ47" i="9"/>
  <c r="AY47" i="9"/>
  <c r="AW47" i="9"/>
  <c r="AV47" i="9"/>
  <c r="AU47" i="9"/>
  <c r="AT47" i="9"/>
  <c r="AS47" i="9"/>
  <c r="BJ46" i="9"/>
  <c r="BI46" i="9"/>
  <c r="BH46" i="9"/>
  <c r="BG46" i="9"/>
  <c r="BF46" i="9"/>
  <c r="BE46" i="9"/>
  <c r="BC46" i="9"/>
  <c r="BB46" i="9"/>
  <c r="BA46" i="9"/>
  <c r="AZ46" i="9"/>
  <c r="AY46" i="9"/>
  <c r="AW46" i="9"/>
  <c r="AV46" i="9"/>
  <c r="AU46" i="9"/>
  <c r="AT46" i="9"/>
  <c r="AS46" i="9"/>
  <c r="BJ45" i="9"/>
  <c r="BI45" i="9"/>
  <c r="BH45" i="9"/>
  <c r="BG45" i="9"/>
  <c r="BF45" i="9"/>
  <c r="BE45" i="9"/>
  <c r="BC45" i="9"/>
  <c r="BB45" i="9"/>
  <c r="BA45" i="9"/>
  <c r="AZ45" i="9"/>
  <c r="AY45" i="9"/>
  <c r="AW45" i="9"/>
  <c r="AV45" i="9"/>
  <c r="AU45" i="9"/>
  <c r="AT45" i="9"/>
  <c r="AS45" i="9"/>
  <c r="BJ44" i="9"/>
  <c r="BI44" i="9"/>
  <c r="BH44" i="9"/>
  <c r="BG44" i="9"/>
  <c r="BF44" i="9"/>
  <c r="BE44" i="9"/>
  <c r="BC44" i="9"/>
  <c r="BB44" i="9"/>
  <c r="BA44" i="9"/>
  <c r="AZ44" i="9"/>
  <c r="AY44" i="9"/>
  <c r="AW44" i="9"/>
  <c r="AV44" i="9"/>
  <c r="AU44" i="9"/>
  <c r="AT44" i="9"/>
  <c r="AS44" i="9"/>
  <c r="BJ43" i="9"/>
  <c r="BI43" i="9"/>
  <c r="BH43" i="9"/>
  <c r="BG43" i="9"/>
  <c r="BF43" i="9"/>
  <c r="BE43" i="9"/>
  <c r="BC43" i="9"/>
  <c r="BB43" i="9"/>
  <c r="BA43" i="9"/>
  <c r="AZ43" i="9"/>
  <c r="AY43" i="9"/>
  <c r="AW43" i="9"/>
  <c r="AV43" i="9"/>
  <c r="AU43" i="9"/>
  <c r="AT43" i="9"/>
  <c r="AS43" i="9"/>
  <c r="BJ42" i="9"/>
  <c r="BI42" i="9"/>
  <c r="BH42" i="9"/>
  <c r="BG42" i="9"/>
  <c r="BF42" i="9"/>
  <c r="BE42" i="9"/>
  <c r="BC42" i="9"/>
  <c r="BB42" i="9"/>
  <c r="BA42" i="9"/>
  <c r="AZ42" i="9"/>
  <c r="AY42" i="9"/>
  <c r="AW42" i="9"/>
  <c r="AV42" i="9"/>
  <c r="AU42" i="9"/>
  <c r="AT42" i="9"/>
  <c r="AS42" i="9"/>
  <c r="BJ41" i="9"/>
  <c r="BI41" i="9"/>
  <c r="BH41" i="9"/>
  <c r="BG41" i="9"/>
  <c r="BF41" i="9"/>
  <c r="BE41" i="9"/>
  <c r="BC41" i="9"/>
  <c r="BB41" i="9"/>
  <c r="BA41" i="9"/>
  <c r="AZ41" i="9"/>
  <c r="AY41" i="9"/>
  <c r="AW41" i="9"/>
  <c r="AV41" i="9"/>
  <c r="AU41" i="9"/>
  <c r="AT41" i="9"/>
  <c r="AS41" i="9"/>
  <c r="BJ40" i="9"/>
  <c r="BI40" i="9"/>
  <c r="BH40" i="9"/>
  <c r="BG40" i="9"/>
  <c r="BF40" i="9"/>
  <c r="BE40" i="9"/>
  <c r="BC40" i="9"/>
  <c r="BB40" i="9"/>
  <c r="BA40" i="9"/>
  <c r="AZ40" i="9"/>
  <c r="AY40" i="9"/>
  <c r="AW40" i="9"/>
  <c r="AV40" i="9"/>
  <c r="AU40" i="9"/>
  <c r="AT40" i="9"/>
  <c r="AS40" i="9"/>
  <c r="BJ39" i="9"/>
  <c r="BI39" i="9"/>
  <c r="BH39" i="9"/>
  <c r="BG39" i="9"/>
  <c r="BF39" i="9"/>
  <c r="BE39" i="9"/>
  <c r="BC39" i="9"/>
  <c r="BB39" i="9"/>
  <c r="BA39" i="9"/>
  <c r="AZ39" i="9"/>
  <c r="AY39" i="9"/>
  <c r="AW39" i="9"/>
  <c r="AV39" i="9"/>
  <c r="AU39" i="9"/>
  <c r="AT39" i="9"/>
  <c r="AS39" i="9"/>
  <c r="BJ38" i="9"/>
  <c r="BI38" i="9"/>
  <c r="BH38" i="9"/>
  <c r="BG38" i="9"/>
  <c r="BF38" i="9"/>
  <c r="BE38" i="9"/>
  <c r="BC38" i="9"/>
  <c r="BB38" i="9"/>
  <c r="BA38" i="9"/>
  <c r="AZ38" i="9"/>
  <c r="AY38" i="9"/>
  <c r="AW38" i="9"/>
  <c r="AV38" i="9"/>
  <c r="AU38" i="9"/>
  <c r="AT38" i="9"/>
  <c r="AS38" i="9"/>
  <c r="BJ37" i="9"/>
  <c r="BI37" i="9"/>
  <c r="BH37" i="9"/>
  <c r="BG37" i="9"/>
  <c r="BF37" i="9"/>
  <c r="BE37" i="9"/>
  <c r="BC37" i="9"/>
  <c r="BB37" i="9"/>
  <c r="BA37" i="9"/>
  <c r="AZ37" i="9"/>
  <c r="AY37" i="9"/>
  <c r="AW37" i="9"/>
  <c r="AV37" i="9"/>
  <c r="AU37" i="9"/>
  <c r="AT37" i="9"/>
  <c r="AS37" i="9"/>
  <c r="BJ36" i="9"/>
  <c r="BI36" i="9"/>
  <c r="BH36" i="9"/>
  <c r="BG36" i="9"/>
  <c r="BF36" i="9"/>
  <c r="BE36" i="9"/>
  <c r="BC36" i="9"/>
  <c r="BB36" i="9"/>
  <c r="BA36" i="9"/>
  <c r="AZ36" i="9"/>
  <c r="AY36" i="9"/>
  <c r="AW36" i="9"/>
  <c r="AV36" i="9"/>
  <c r="AU36" i="9"/>
  <c r="AT36" i="9"/>
  <c r="AS36" i="9"/>
  <c r="BJ35" i="9"/>
  <c r="BI35" i="9"/>
  <c r="BH35" i="9"/>
  <c r="BG35" i="9"/>
  <c r="BF35" i="9"/>
  <c r="BE35" i="9"/>
  <c r="BC35" i="9"/>
  <c r="BB35" i="9"/>
  <c r="BA35" i="9"/>
  <c r="AZ35" i="9"/>
  <c r="AY35" i="9"/>
  <c r="AW35" i="9"/>
  <c r="AV35" i="9"/>
  <c r="AU35" i="9"/>
  <c r="AT35" i="9"/>
  <c r="AS35" i="9"/>
  <c r="BJ34" i="9"/>
  <c r="BI34" i="9"/>
  <c r="BH34" i="9"/>
  <c r="BG34" i="9"/>
  <c r="BF34" i="9"/>
  <c r="BE34" i="9"/>
  <c r="BC34" i="9"/>
  <c r="BB34" i="9"/>
  <c r="BA34" i="9"/>
  <c r="AZ34" i="9"/>
  <c r="AY34" i="9"/>
  <c r="AW34" i="9"/>
  <c r="AV34" i="9"/>
  <c r="AU34" i="9"/>
  <c r="AT34" i="9"/>
  <c r="AS34" i="9"/>
  <c r="BJ33" i="9"/>
  <c r="BI33" i="9"/>
  <c r="BH33" i="9"/>
  <c r="BG33" i="9"/>
  <c r="BF33" i="9"/>
  <c r="BE33" i="9"/>
  <c r="BC33" i="9"/>
  <c r="BB33" i="9"/>
  <c r="BA33" i="9"/>
  <c r="AZ33" i="9"/>
  <c r="AY33" i="9"/>
  <c r="AW33" i="9"/>
  <c r="AV33" i="9"/>
  <c r="AU33" i="9"/>
  <c r="AT33" i="9"/>
  <c r="AS33" i="9"/>
  <c r="BJ32" i="9"/>
  <c r="BI32" i="9"/>
  <c r="BH32" i="9"/>
  <c r="BG32" i="9"/>
  <c r="BF32" i="9"/>
  <c r="BE32" i="9"/>
  <c r="BC32" i="9"/>
  <c r="BB32" i="9"/>
  <c r="BA32" i="9"/>
  <c r="AZ32" i="9"/>
  <c r="AY32" i="9"/>
  <c r="AW32" i="9"/>
  <c r="AV32" i="9"/>
  <c r="AU32" i="9"/>
  <c r="AT32" i="9"/>
  <c r="AS32" i="9"/>
  <c r="BJ31" i="9"/>
  <c r="BI31" i="9"/>
  <c r="BH31" i="9"/>
  <c r="BG31" i="9"/>
  <c r="BF31" i="9"/>
  <c r="BE31" i="9"/>
  <c r="BC31" i="9"/>
  <c r="BB31" i="9"/>
  <c r="BA31" i="9"/>
  <c r="AZ31" i="9"/>
  <c r="AY31" i="9"/>
  <c r="AW31" i="9"/>
  <c r="AV31" i="9"/>
  <c r="AU31" i="9"/>
  <c r="AT31" i="9"/>
  <c r="AS31" i="9"/>
  <c r="BJ30" i="9"/>
  <c r="BI30" i="9"/>
  <c r="BH30" i="9"/>
  <c r="BG30" i="9"/>
  <c r="BF30" i="9"/>
  <c r="BE30" i="9"/>
  <c r="BC30" i="9"/>
  <c r="BB30" i="9"/>
  <c r="BA30" i="9"/>
  <c r="AZ30" i="9"/>
  <c r="AY30" i="9"/>
  <c r="AW30" i="9"/>
  <c r="AV30" i="9"/>
  <c r="AU30" i="9"/>
  <c r="AT30" i="9"/>
  <c r="AS30" i="9"/>
  <c r="BJ29" i="9"/>
  <c r="BI29" i="9"/>
  <c r="BH29" i="9"/>
  <c r="BG29" i="9"/>
  <c r="BF29" i="9"/>
  <c r="BE29" i="9"/>
  <c r="BC29" i="9"/>
  <c r="BB29" i="9"/>
  <c r="BA29" i="9"/>
  <c r="AZ29" i="9"/>
  <c r="AY29" i="9"/>
  <c r="AW29" i="9"/>
  <c r="AV29" i="9"/>
  <c r="AU29" i="9"/>
  <c r="AT29" i="9"/>
  <c r="AS29" i="9"/>
  <c r="BJ28" i="9"/>
  <c r="BI28" i="9"/>
  <c r="BH28" i="9"/>
  <c r="BG28" i="9"/>
  <c r="BF28" i="9"/>
  <c r="BE28" i="9"/>
  <c r="BC28" i="9"/>
  <c r="BB28" i="9"/>
  <c r="BA28" i="9"/>
  <c r="AZ28" i="9"/>
  <c r="AY28" i="9"/>
  <c r="AW28" i="9"/>
  <c r="AV28" i="9"/>
  <c r="AU28" i="9"/>
  <c r="AT28" i="9"/>
  <c r="AS28" i="9"/>
  <c r="BJ27" i="9"/>
  <c r="BI27" i="9"/>
  <c r="BH27" i="9"/>
  <c r="BG27" i="9"/>
  <c r="BF27" i="9"/>
  <c r="BE27" i="9"/>
  <c r="BC27" i="9"/>
  <c r="BB27" i="9"/>
  <c r="BA27" i="9"/>
  <c r="AZ27" i="9"/>
  <c r="AY27" i="9"/>
  <c r="AW27" i="9"/>
  <c r="AV27" i="9"/>
  <c r="AU27" i="9"/>
  <c r="AT27" i="9"/>
  <c r="AS27" i="9"/>
  <c r="BJ26" i="9"/>
  <c r="BI26" i="9"/>
  <c r="BH26" i="9"/>
  <c r="BG26" i="9"/>
  <c r="BF26" i="9"/>
  <c r="BE26" i="9"/>
  <c r="BC26" i="9"/>
  <c r="BB26" i="9"/>
  <c r="BA26" i="9"/>
  <c r="AZ26" i="9"/>
  <c r="AY26" i="9"/>
  <c r="AW26" i="9"/>
  <c r="AV26" i="9"/>
  <c r="AU26" i="9"/>
  <c r="AT26" i="9"/>
  <c r="AS26" i="9"/>
  <c r="BJ25" i="9"/>
  <c r="BI25" i="9"/>
  <c r="BH25" i="9"/>
  <c r="BG25" i="9"/>
  <c r="BF25" i="9"/>
  <c r="BE25" i="9"/>
  <c r="BC25" i="9"/>
  <c r="BB25" i="9"/>
  <c r="BA25" i="9"/>
  <c r="AZ25" i="9"/>
  <c r="AY25" i="9"/>
  <c r="AW25" i="9"/>
  <c r="AV25" i="9"/>
  <c r="AU25" i="9"/>
  <c r="AT25" i="9"/>
  <c r="AS25" i="9"/>
  <c r="BJ24" i="9"/>
  <c r="BI24" i="9"/>
  <c r="BH24" i="9"/>
  <c r="BG24" i="9"/>
  <c r="BF24" i="9"/>
  <c r="BE24" i="9"/>
  <c r="BC24" i="9"/>
  <c r="BB24" i="9"/>
  <c r="BA24" i="9"/>
  <c r="AZ24" i="9"/>
  <c r="AY24" i="9"/>
  <c r="AW24" i="9"/>
  <c r="AV24" i="9"/>
  <c r="AU24" i="9"/>
  <c r="AT24" i="9"/>
  <c r="AS24" i="9"/>
  <c r="BJ23" i="9"/>
  <c r="BI23" i="9"/>
  <c r="BH23" i="9"/>
  <c r="BG23" i="9"/>
  <c r="BF23" i="9"/>
  <c r="BE23" i="9"/>
  <c r="BC23" i="9"/>
  <c r="BB23" i="9"/>
  <c r="BA23" i="9"/>
  <c r="AZ23" i="9"/>
  <c r="AY23" i="9"/>
  <c r="AW23" i="9"/>
  <c r="AV23" i="9"/>
  <c r="AU23" i="9"/>
  <c r="AT23" i="9"/>
  <c r="AS23" i="9"/>
  <c r="BJ22" i="9"/>
  <c r="BI22" i="9"/>
  <c r="BH22" i="9"/>
  <c r="BG22" i="9"/>
  <c r="BF22" i="9"/>
  <c r="BE22" i="9"/>
  <c r="BC22" i="9"/>
  <c r="BB22" i="9"/>
  <c r="BA22" i="9"/>
  <c r="AZ22" i="9"/>
  <c r="AY22" i="9"/>
  <c r="AW22" i="9"/>
  <c r="AV22" i="9"/>
  <c r="AU22" i="9"/>
  <c r="AT22" i="9"/>
  <c r="AS22" i="9"/>
  <c r="BJ21" i="9"/>
  <c r="BI21" i="9"/>
  <c r="BH21" i="9"/>
  <c r="BG21" i="9"/>
  <c r="BF21" i="9"/>
  <c r="BE21" i="9"/>
  <c r="BC21" i="9"/>
  <c r="BB21" i="9"/>
  <c r="BA21" i="9"/>
  <c r="AZ21" i="9"/>
  <c r="AY21" i="9"/>
  <c r="AW21" i="9"/>
  <c r="AV21" i="9"/>
  <c r="AU21" i="9"/>
  <c r="AT21" i="9"/>
  <c r="AS21" i="9"/>
  <c r="BJ20" i="9"/>
  <c r="BI20" i="9"/>
  <c r="BH20" i="9"/>
  <c r="BM20" i="9" s="1"/>
  <c r="BG20" i="9"/>
  <c r="BF20" i="9"/>
  <c r="BE20" i="9"/>
  <c r="BC20" i="9"/>
  <c r="BB20" i="9"/>
  <c r="BA20" i="9"/>
  <c r="AZ20" i="9"/>
  <c r="AY20" i="9"/>
  <c r="AW20" i="9"/>
  <c r="AV20" i="9"/>
  <c r="AU20" i="9"/>
  <c r="AT20" i="9"/>
  <c r="AS20" i="9"/>
  <c r="BJ19" i="9"/>
  <c r="BI19" i="9"/>
  <c r="BH19" i="9"/>
  <c r="BG19" i="9"/>
  <c r="BF19" i="9"/>
  <c r="BE19" i="9"/>
  <c r="BC19" i="9"/>
  <c r="BB19" i="9"/>
  <c r="BA19" i="9"/>
  <c r="AZ19" i="9"/>
  <c r="AY19" i="9"/>
  <c r="AW19" i="9"/>
  <c r="AV19" i="9"/>
  <c r="AU19" i="9"/>
  <c r="AT19" i="9"/>
  <c r="AS19" i="9"/>
  <c r="BJ18" i="9"/>
  <c r="BI18" i="9"/>
  <c r="BH18" i="9"/>
  <c r="BG18" i="9"/>
  <c r="BF18" i="9"/>
  <c r="BE18" i="9"/>
  <c r="BC18" i="9"/>
  <c r="BB18" i="9"/>
  <c r="BA18" i="9"/>
  <c r="AZ18" i="9"/>
  <c r="AY18" i="9"/>
  <c r="AW18" i="9"/>
  <c r="AV18" i="9"/>
  <c r="AU18" i="9"/>
  <c r="AT18" i="9"/>
  <c r="AS18" i="9"/>
  <c r="BJ17" i="9"/>
  <c r="BI17" i="9"/>
  <c r="BH17" i="9"/>
  <c r="BG17" i="9"/>
  <c r="BF17" i="9"/>
  <c r="BE17" i="9"/>
  <c r="BC17" i="9"/>
  <c r="BB17" i="9"/>
  <c r="BA17" i="9"/>
  <c r="AZ17" i="9"/>
  <c r="AY17" i="9"/>
  <c r="AW17" i="9"/>
  <c r="AV17" i="9"/>
  <c r="AU17" i="9"/>
  <c r="AT17" i="9"/>
  <c r="AS17" i="9"/>
  <c r="BJ16" i="9"/>
  <c r="BI16" i="9"/>
  <c r="BH16" i="9"/>
  <c r="BG16" i="9"/>
  <c r="BF16" i="9"/>
  <c r="BE16" i="9"/>
  <c r="BC16" i="9"/>
  <c r="BB16" i="9"/>
  <c r="BA16" i="9"/>
  <c r="AZ16" i="9"/>
  <c r="AY16" i="9"/>
  <c r="AW16" i="9"/>
  <c r="AV16" i="9"/>
  <c r="AU16" i="9"/>
  <c r="AT16" i="9"/>
  <c r="AS16" i="9"/>
  <c r="BJ15" i="9"/>
  <c r="BI15" i="9"/>
  <c r="BH15" i="9"/>
  <c r="BG15" i="9"/>
  <c r="BF15" i="9"/>
  <c r="BE15" i="9"/>
  <c r="BC15" i="9"/>
  <c r="BB15" i="9"/>
  <c r="BA15" i="9"/>
  <c r="AZ15" i="9"/>
  <c r="AY15" i="9"/>
  <c r="AW15" i="9"/>
  <c r="AV15" i="9"/>
  <c r="AU15" i="9"/>
  <c r="AT15" i="9"/>
  <c r="AS15" i="9"/>
  <c r="BJ14" i="9"/>
  <c r="BI14" i="9"/>
  <c r="BH14" i="9"/>
  <c r="BG14" i="9"/>
  <c r="BF14" i="9"/>
  <c r="BE14" i="9"/>
  <c r="BC14" i="9"/>
  <c r="BB14" i="9"/>
  <c r="BA14" i="9"/>
  <c r="AZ14" i="9"/>
  <c r="AY14" i="9"/>
  <c r="AW14" i="9"/>
  <c r="AV14" i="9"/>
  <c r="AU14" i="9"/>
  <c r="AT14" i="9"/>
  <c r="AS14" i="9"/>
  <c r="BJ13" i="9"/>
  <c r="BI13" i="9"/>
  <c r="BH13" i="9"/>
  <c r="BG13" i="9"/>
  <c r="BF13" i="9"/>
  <c r="BE13" i="9"/>
  <c r="BC13" i="9"/>
  <c r="BB13" i="9"/>
  <c r="BA13" i="9"/>
  <c r="AZ13" i="9"/>
  <c r="AY13" i="9"/>
  <c r="AW13" i="9"/>
  <c r="AV13" i="9"/>
  <c r="AU13" i="9"/>
  <c r="AT13" i="9"/>
  <c r="AS13" i="9"/>
  <c r="BJ12" i="9"/>
  <c r="BI12" i="9"/>
  <c r="BH12" i="9"/>
  <c r="BG12" i="9"/>
  <c r="BF12" i="9"/>
  <c r="BE12" i="9"/>
  <c r="BC12" i="9"/>
  <c r="BB12" i="9"/>
  <c r="BA12" i="9"/>
  <c r="AZ12" i="9"/>
  <c r="AY12" i="9"/>
  <c r="AW12" i="9"/>
  <c r="AV12" i="9"/>
  <c r="AU12" i="9"/>
  <c r="AT12" i="9"/>
  <c r="AS12" i="9"/>
  <c r="BJ11" i="9"/>
  <c r="BI11" i="9"/>
  <c r="BH11" i="9"/>
  <c r="BG11" i="9"/>
  <c r="BF11" i="9"/>
  <c r="BE11" i="9"/>
  <c r="BC11" i="9"/>
  <c r="BB11" i="9"/>
  <c r="BA11" i="9"/>
  <c r="AZ11" i="9"/>
  <c r="AY11" i="9"/>
  <c r="AW11" i="9"/>
  <c r="AV11" i="9"/>
  <c r="AU11" i="9"/>
  <c r="AT11" i="9"/>
  <c r="AS11" i="9"/>
  <c r="BJ10" i="9"/>
  <c r="BI10" i="9"/>
  <c r="BH10" i="9"/>
  <c r="BG10" i="9"/>
  <c r="BF10" i="9"/>
  <c r="BE10" i="9"/>
  <c r="BC10" i="9"/>
  <c r="BB10" i="9"/>
  <c r="BA10" i="9"/>
  <c r="AZ10" i="9"/>
  <c r="AY10" i="9"/>
  <c r="AW10" i="9"/>
  <c r="AV10" i="9"/>
  <c r="AU10" i="9"/>
  <c r="AT10" i="9"/>
  <c r="AS10" i="9"/>
  <c r="G8" i="9" l="1"/>
  <c r="H9" i="10" s="1"/>
  <c r="Y8" i="9"/>
  <c r="W33" i="10" s="1"/>
  <c r="V8" i="9"/>
  <c r="W15" i="10" s="1"/>
  <c r="W8" i="9"/>
  <c r="W21" i="10" s="1"/>
  <c r="BL49" i="9"/>
  <c r="AF49" i="9" s="1"/>
  <c r="BL46" i="9"/>
  <c r="AF46" i="9" s="1"/>
  <c r="AB26" i="9"/>
  <c r="AC26" i="9" s="1"/>
  <c r="AB32" i="9"/>
  <c r="AC32" i="9" s="1"/>
  <c r="AB24" i="9"/>
  <c r="AC24" i="9" s="1"/>
  <c r="AB33" i="9"/>
  <c r="AC33" i="9" s="1"/>
  <c r="AB42" i="9"/>
  <c r="AC42" i="9" s="1"/>
  <c r="BL20" i="9"/>
  <c r="AF20" i="9" s="1"/>
  <c r="BL44" i="9"/>
  <c r="AF44" i="9" s="1"/>
  <c r="AA28" i="9"/>
  <c r="AA38" i="9"/>
  <c r="BL61" i="9"/>
  <c r="AF61" i="9" s="1"/>
  <c r="AA67" i="9"/>
  <c r="AA69" i="9"/>
  <c r="BM48" i="9"/>
  <c r="BM59" i="9"/>
  <c r="AE59" i="9" s="1"/>
  <c r="BM62" i="9"/>
  <c r="AE62" i="9" s="1"/>
  <c r="AB18" i="9"/>
  <c r="AC18" i="9" s="1"/>
  <c r="BL45" i="9"/>
  <c r="AF45" i="9" s="1"/>
  <c r="BL47" i="9"/>
  <c r="AF47" i="9" s="1"/>
  <c r="BL48" i="9"/>
  <c r="AF48" i="9" s="1"/>
  <c r="AB64" i="9"/>
  <c r="AC64" i="9" s="1"/>
  <c r="AA35" i="9"/>
  <c r="AA36" i="9"/>
  <c r="BL43" i="9"/>
  <c r="AF43" i="9" s="1"/>
  <c r="BM19" i="9"/>
  <c r="AE19" i="9" s="1"/>
  <c r="BM32" i="9"/>
  <c r="AE32" i="9" s="1"/>
  <c r="BM33" i="9"/>
  <c r="AE33" i="9" s="1"/>
  <c r="BM18" i="9"/>
  <c r="AE18" i="9" s="1"/>
  <c r="AA65" i="9"/>
  <c r="AB19" i="9"/>
  <c r="AC19" i="9" s="1"/>
  <c r="AB48" i="9"/>
  <c r="AC48" i="9" s="1"/>
  <c r="AA17" i="9"/>
  <c r="AB50" i="9"/>
  <c r="AC50" i="9" s="1"/>
  <c r="AB54" i="9"/>
  <c r="AC54" i="9" s="1"/>
  <c r="AB58" i="9"/>
  <c r="AC58" i="9" s="1"/>
  <c r="AA25" i="9"/>
  <c r="AB66" i="9"/>
  <c r="AC66" i="9" s="1"/>
  <c r="AA49" i="9"/>
  <c r="AA51" i="9"/>
  <c r="AA53" i="9"/>
  <c r="M8" i="9"/>
  <c r="K21" i="10" s="1"/>
  <c r="BL17" i="9"/>
  <c r="AF17" i="9" s="1"/>
  <c r="BL30" i="9"/>
  <c r="AF30" i="9" s="1"/>
  <c r="BL31" i="9"/>
  <c r="AF31" i="9" s="1"/>
  <c r="BL37" i="9"/>
  <c r="AF37" i="9" s="1"/>
  <c r="BL38" i="9"/>
  <c r="AF38" i="9" s="1"/>
  <c r="BL41" i="9"/>
  <c r="AF41" i="9" s="1"/>
  <c r="BL29" i="9"/>
  <c r="AF29" i="9" s="1"/>
  <c r="BM37" i="9"/>
  <c r="AE37" i="9" s="1"/>
  <c r="BM38" i="9"/>
  <c r="AE38" i="9" s="1"/>
  <c r="BL59" i="9"/>
  <c r="AF59" i="9" s="1"/>
  <c r="BM35" i="9"/>
  <c r="AE35" i="9" s="1"/>
  <c r="BM42" i="9"/>
  <c r="AE42" i="9" s="1"/>
  <c r="BM47" i="9"/>
  <c r="BL52" i="9"/>
  <c r="AF52" i="9" s="1"/>
  <c r="BL57" i="9"/>
  <c r="AF57" i="9" s="1"/>
  <c r="BM49" i="9"/>
  <c r="AE49" i="9" s="1"/>
  <c r="O8" i="9"/>
  <c r="H27" i="10" s="1"/>
  <c r="Q8" i="9"/>
  <c r="N27" i="10" s="1"/>
  <c r="BM40" i="9"/>
  <c r="AE40" i="9" s="1"/>
  <c r="BM45" i="9"/>
  <c r="AE45" i="9" s="1"/>
  <c r="BM63" i="9"/>
  <c r="AE63" i="9" s="1"/>
  <c r="BM64" i="9"/>
  <c r="AE64" i="9" s="1"/>
  <c r="BM66" i="9"/>
  <c r="AE66" i="9" s="1"/>
  <c r="BM69" i="9"/>
  <c r="AE69" i="9" s="1"/>
  <c r="BL22" i="9"/>
  <c r="AF22" i="9" s="1"/>
  <c r="BL24" i="9"/>
  <c r="AF24" i="9" s="1"/>
  <c r="BL27" i="9"/>
  <c r="AF27" i="9" s="1"/>
  <c r="BM46" i="9"/>
  <c r="BN46" i="9" s="1"/>
  <c r="AG46" i="9" s="1"/>
  <c r="BL50" i="9"/>
  <c r="AF50" i="9" s="1"/>
  <c r="BL51" i="9"/>
  <c r="AF51" i="9" s="1"/>
  <c r="BL53" i="9"/>
  <c r="AF53" i="9" s="1"/>
  <c r="BL54" i="9"/>
  <c r="AF54" i="9" s="1"/>
  <c r="BL14" i="9"/>
  <c r="AF14" i="9" s="1"/>
  <c r="BL15" i="9"/>
  <c r="AF15" i="9" s="1"/>
  <c r="BL16" i="9"/>
  <c r="AF16" i="9" s="1"/>
  <c r="BM21" i="9"/>
  <c r="AE21" i="9" s="1"/>
  <c r="BM26" i="9"/>
  <c r="AE26" i="9" s="1"/>
  <c r="BM29" i="9"/>
  <c r="AE29" i="9" s="1"/>
  <c r="BM50" i="9"/>
  <c r="BM52" i="9"/>
  <c r="BM53" i="9"/>
  <c r="BM54" i="9"/>
  <c r="BN54" i="9" s="1"/>
  <c r="AG54" i="9" s="1"/>
  <c r="BL62" i="9"/>
  <c r="AF62" i="9" s="1"/>
  <c r="BM30" i="9"/>
  <c r="BN30" i="9" s="1"/>
  <c r="AG30" i="9" s="1"/>
  <c r="BM31" i="9"/>
  <c r="AE31" i="9" s="1"/>
  <c r="BM34" i="9"/>
  <c r="AE34" i="9" s="1"/>
  <c r="BM58" i="9"/>
  <c r="AE58" i="9" s="1"/>
  <c r="BL64" i="9"/>
  <c r="AF64" i="9" s="1"/>
  <c r="BL66" i="9"/>
  <c r="AF66" i="9" s="1"/>
  <c r="BL67" i="9"/>
  <c r="AF67" i="9" s="1"/>
  <c r="BL69" i="9"/>
  <c r="AF69" i="9" s="1"/>
  <c r="BL19" i="9"/>
  <c r="AF19" i="9" s="1"/>
  <c r="BM22" i="9"/>
  <c r="AE22" i="9" s="1"/>
  <c r="BM39" i="9"/>
  <c r="AE39" i="9" s="1"/>
  <c r="BM61" i="9"/>
  <c r="AE61" i="9" s="1"/>
  <c r="BL11" i="9"/>
  <c r="BL25" i="9"/>
  <c r="AF25" i="9" s="1"/>
  <c r="BL28" i="9"/>
  <c r="AF28" i="9" s="1"/>
  <c r="BL60" i="9"/>
  <c r="AF60" i="9" s="1"/>
  <c r="BL65" i="9"/>
  <c r="AF65" i="9" s="1"/>
  <c r="BM25" i="9"/>
  <c r="AE25" i="9" s="1"/>
  <c r="BL35" i="9"/>
  <c r="AF35" i="9" s="1"/>
  <c r="BL36" i="9"/>
  <c r="AF36" i="9" s="1"/>
  <c r="BM41" i="9"/>
  <c r="AE41" i="9" s="1"/>
  <c r="BM65" i="9"/>
  <c r="AE65" i="9" s="1"/>
  <c r="BM67" i="9"/>
  <c r="AE67" i="9" s="1"/>
  <c r="BM24" i="9"/>
  <c r="AE24" i="9" s="1"/>
  <c r="BM27" i="9"/>
  <c r="BL33" i="9"/>
  <c r="AF33" i="9" s="1"/>
  <c r="BM14" i="9"/>
  <c r="AE14" i="9" s="1"/>
  <c r="BM11" i="9"/>
  <c r="BM17" i="9"/>
  <c r="BN17" i="9" s="1"/>
  <c r="AG17" i="9" s="1"/>
  <c r="BM43" i="9"/>
  <c r="BM51" i="9"/>
  <c r="AE51" i="9" s="1"/>
  <c r="BL21" i="9"/>
  <c r="AF21" i="9" s="1"/>
  <c r="BM56" i="9"/>
  <c r="AE56" i="9" s="1"/>
  <c r="BM57" i="9"/>
  <c r="AE57" i="9" s="1"/>
  <c r="BL68" i="9"/>
  <c r="AF68" i="9" s="1"/>
  <c r="BL70" i="9"/>
  <c r="AF70" i="9" s="1"/>
  <c r="K8" i="9"/>
  <c r="N15" i="10" s="1"/>
  <c r="N33" i="10"/>
  <c r="N39" i="10"/>
  <c r="BO64" i="9"/>
  <c r="BO72" i="9" s="1"/>
  <c r="K7" i="10" s="1"/>
  <c r="BP72" i="9"/>
  <c r="W7" i="10" s="1"/>
  <c r="BL12" i="9"/>
  <c r="AA14" i="9"/>
  <c r="BM13" i="9"/>
  <c r="N8" i="9"/>
  <c r="N21" i="10" s="1"/>
  <c r="T8" i="9"/>
  <c r="H39" i="10" s="1"/>
  <c r="BM16" i="9"/>
  <c r="AE16" i="9" s="1"/>
  <c r="BL10" i="9"/>
  <c r="AB14" i="9"/>
  <c r="AC14" i="9" s="1"/>
  <c r="AB16" i="9"/>
  <c r="AC16" i="9" s="1"/>
  <c r="P8" i="9"/>
  <c r="K27" i="10" s="1"/>
  <c r="X8" i="9"/>
  <c r="W27" i="10" s="1"/>
  <c r="BM10" i="9"/>
  <c r="BL13" i="9"/>
  <c r="L8" i="9"/>
  <c r="H21" i="10" s="1"/>
  <c r="H8" i="9"/>
  <c r="H15" i="10" s="1"/>
  <c r="BM70" i="9"/>
  <c r="AE70" i="9" s="1"/>
  <c r="AA47" i="9"/>
  <c r="AA48" i="9"/>
  <c r="AB30" i="9"/>
  <c r="AC30" i="9" s="1"/>
  <c r="AB52" i="9"/>
  <c r="AC52" i="9" s="1"/>
  <c r="AB31" i="9"/>
  <c r="AC31" i="9" s="1"/>
  <c r="AB34" i="9"/>
  <c r="AC34" i="9" s="1"/>
  <c r="AB20" i="9"/>
  <c r="AC20" i="9" s="1"/>
  <c r="AB17" i="9"/>
  <c r="AC17" i="9" s="1"/>
  <c r="AD17" i="9" s="1"/>
  <c r="AP17" i="9" s="1"/>
  <c r="AB46" i="9"/>
  <c r="AC46" i="9" s="1"/>
  <c r="AA52" i="9"/>
  <c r="AA57" i="9"/>
  <c r="AB25" i="9"/>
  <c r="AC25" i="9" s="1"/>
  <c r="AD25" i="9" s="1"/>
  <c r="AP25" i="9" s="1"/>
  <c r="AB40" i="9"/>
  <c r="AC40" i="9" s="1"/>
  <c r="AA19" i="9"/>
  <c r="AA30" i="9"/>
  <c r="AB35" i="9"/>
  <c r="AC35" i="9" s="1"/>
  <c r="AD35" i="9" s="1"/>
  <c r="AP35" i="9" s="1"/>
  <c r="AA20" i="9"/>
  <c r="AA37" i="9"/>
  <c r="AA31" i="9"/>
  <c r="AB39" i="9"/>
  <c r="AC39" i="9" s="1"/>
  <c r="AA50" i="9"/>
  <c r="AB56" i="9"/>
  <c r="AC56" i="9" s="1"/>
  <c r="AB62" i="9"/>
  <c r="AC62" i="9" s="1"/>
  <c r="AB70" i="9"/>
  <c r="AC70" i="9" s="1"/>
  <c r="AB22" i="9"/>
  <c r="AC22" i="9" s="1"/>
  <c r="AA60" i="9"/>
  <c r="AB27" i="9"/>
  <c r="AC27" i="9" s="1"/>
  <c r="AA34" i="9"/>
  <c r="AB38" i="9"/>
  <c r="AC38" i="9" s="1"/>
  <c r="AD38" i="9" s="1"/>
  <c r="AP38" i="9" s="1"/>
  <c r="AA41" i="9"/>
  <c r="AA44" i="9"/>
  <c r="AA46" i="9"/>
  <c r="AD46" i="9" s="1"/>
  <c r="AP46" i="9" s="1"/>
  <c r="AA64" i="9"/>
  <c r="AB65" i="9"/>
  <c r="AC65" i="9" s="1"/>
  <c r="AA68" i="9"/>
  <c r="AA70" i="9"/>
  <c r="AA16" i="9"/>
  <c r="AD16" i="9" s="1"/>
  <c r="AP16" i="9" s="1"/>
  <c r="AA21" i="9"/>
  <c r="AB43" i="9"/>
  <c r="AC43" i="9" s="1"/>
  <c r="AA61" i="9"/>
  <c r="AA27" i="9"/>
  <c r="AA29" i="9"/>
  <c r="AA43" i="9"/>
  <c r="AA54" i="9"/>
  <c r="AB63" i="9"/>
  <c r="AC63" i="9" s="1"/>
  <c r="AB67" i="9"/>
  <c r="AC67" i="9" s="1"/>
  <c r="AB69" i="9"/>
  <c r="AC69" i="9" s="1"/>
  <c r="AA62" i="9"/>
  <c r="AA66" i="9"/>
  <c r="AA45" i="9"/>
  <c r="AB53" i="9"/>
  <c r="AC53" i="9" s="1"/>
  <c r="AA22" i="9"/>
  <c r="AB37" i="9"/>
  <c r="AC37" i="9" s="1"/>
  <c r="AB47" i="9"/>
  <c r="AC47" i="9" s="1"/>
  <c r="AA59" i="9"/>
  <c r="AA33" i="9"/>
  <c r="AA63" i="9"/>
  <c r="BN37" i="9"/>
  <c r="AG37" i="9" s="1"/>
  <c r="AB23" i="9"/>
  <c r="AC23" i="9" s="1"/>
  <c r="BM23" i="9"/>
  <c r="AA26" i="9"/>
  <c r="AD26" i="9" s="1"/>
  <c r="AP26" i="9" s="1"/>
  <c r="AB29" i="9"/>
  <c r="AC29" i="9" s="1"/>
  <c r="BL34" i="9"/>
  <c r="AF34" i="9" s="1"/>
  <c r="AA39" i="9"/>
  <c r="AB41" i="9"/>
  <c r="AC41" i="9" s="1"/>
  <c r="AA42" i="9"/>
  <c r="AB44" i="9"/>
  <c r="AC44" i="9" s="1"/>
  <c r="BM44" i="9"/>
  <c r="AB49" i="9"/>
  <c r="AC49" i="9" s="1"/>
  <c r="AB51" i="9"/>
  <c r="AC51" i="9" s="1"/>
  <c r="BL63" i="9"/>
  <c r="AF63" i="9" s="1"/>
  <c r="AB68" i="9"/>
  <c r="AC68" i="9" s="1"/>
  <c r="BM68" i="9"/>
  <c r="AA18" i="9"/>
  <c r="AB21" i="9"/>
  <c r="AC21" i="9" s="1"/>
  <c r="BL26" i="9"/>
  <c r="AF26" i="9" s="1"/>
  <c r="AA32" i="9"/>
  <c r="AD32" i="9" s="1"/>
  <c r="AP32" i="9" s="1"/>
  <c r="AB36" i="9"/>
  <c r="AC36" i="9" s="1"/>
  <c r="BM36" i="9"/>
  <c r="BL39" i="9"/>
  <c r="BL42" i="9"/>
  <c r="AF42" i="9" s="1"/>
  <c r="AB55" i="9"/>
  <c r="AC55" i="9" s="1"/>
  <c r="BM55" i="9"/>
  <c r="AA56" i="9"/>
  <c r="AA58" i="9"/>
  <c r="AB61" i="9"/>
  <c r="AC61" i="9" s="1"/>
  <c r="AA71" i="9"/>
  <c r="AA15" i="9"/>
  <c r="BL18" i="9"/>
  <c r="AF18" i="9" s="1"/>
  <c r="AA24" i="9"/>
  <c r="AB28" i="9"/>
  <c r="AC28" i="9" s="1"/>
  <c r="BM28" i="9"/>
  <c r="BL32" i="9"/>
  <c r="AF32" i="9" s="1"/>
  <c r="BL56" i="9"/>
  <c r="AF56" i="9" s="1"/>
  <c r="AB57" i="9"/>
  <c r="AC57" i="9" s="1"/>
  <c r="BL58" i="9"/>
  <c r="AF58" i="9" s="1"/>
  <c r="AB59" i="9"/>
  <c r="AC59" i="9" s="1"/>
  <c r="BL71" i="9"/>
  <c r="AF71" i="9" s="1"/>
  <c r="AB45" i="9"/>
  <c r="AC45" i="9" s="1"/>
  <c r="AP12" i="9"/>
  <c r="BM12" i="9"/>
  <c r="AA23" i="9"/>
  <c r="BL23" i="9"/>
  <c r="AF23" i="9" s="1"/>
  <c r="AA40" i="9"/>
  <c r="AD40" i="9" s="1"/>
  <c r="AP40" i="9" s="1"/>
  <c r="AA55" i="9"/>
  <c r="BN59" i="9"/>
  <c r="AG59" i="9" s="1"/>
  <c r="AB71" i="9"/>
  <c r="AC71" i="9" s="1"/>
  <c r="BM71" i="9"/>
  <c r="AE20" i="9"/>
  <c r="AB15" i="9"/>
  <c r="AC15" i="9" s="1"/>
  <c r="BM15" i="9"/>
  <c r="BL40" i="9"/>
  <c r="AF40" i="9" s="1"/>
  <c r="BN48" i="9"/>
  <c r="AG48" i="9" s="1"/>
  <c r="AE48" i="9"/>
  <c r="BL55" i="9"/>
  <c r="AF55" i="9" s="1"/>
  <c r="AB60" i="9"/>
  <c r="AC60" i="9" s="1"/>
  <c r="BM60" i="9"/>
  <c r="AD34" i="9" l="1"/>
  <c r="AP34" i="9" s="1"/>
  <c r="AD14" i="9"/>
  <c r="AP14" i="9" s="1"/>
  <c r="BN64" i="9"/>
  <c r="AG64" i="9" s="1"/>
  <c r="AD69" i="9"/>
  <c r="AP69" i="9" s="1"/>
  <c r="AD51" i="9"/>
  <c r="AP51" i="9" s="1"/>
  <c r="BN20" i="9"/>
  <c r="AG20" i="9" s="1"/>
  <c r="AD42" i="9"/>
  <c r="AP42" i="9" s="1"/>
  <c r="AD37" i="9"/>
  <c r="AP37" i="9" s="1"/>
  <c r="AD41" i="9"/>
  <c r="AP41" i="9" s="1"/>
  <c r="AE46" i="9"/>
  <c r="AD47" i="9"/>
  <c r="AP47" i="9" s="1"/>
  <c r="BN61" i="9"/>
  <c r="AG61" i="9" s="1"/>
  <c r="AD24" i="9"/>
  <c r="AP24" i="9" s="1"/>
  <c r="AD58" i="9"/>
  <c r="AP58" i="9" s="1"/>
  <c r="BN45" i="9"/>
  <c r="AG45" i="9" s="1"/>
  <c r="AD67" i="9"/>
  <c r="AP67" i="9" s="1"/>
  <c r="AD31" i="9"/>
  <c r="AP31" i="9" s="1"/>
  <c r="BN35" i="9"/>
  <c r="AG35" i="9" s="1"/>
  <c r="AD33" i="9"/>
  <c r="AP33" i="9" s="1"/>
  <c r="AD53" i="9"/>
  <c r="AP53" i="9" s="1"/>
  <c r="BN43" i="9"/>
  <c r="AG43" i="9" s="1"/>
  <c r="AD48" i="9"/>
  <c r="AP48" i="9" s="1"/>
  <c r="BN52" i="9"/>
  <c r="AG52" i="9" s="1"/>
  <c r="AD28" i="9"/>
  <c r="AP28" i="9" s="1"/>
  <c r="BN24" i="9"/>
  <c r="AG24" i="9" s="1"/>
  <c r="BN50" i="9"/>
  <c r="AG50" i="9" s="1"/>
  <c r="AD18" i="9"/>
  <c r="AP18" i="9" s="1"/>
  <c r="AD66" i="9"/>
  <c r="AP66" i="9" s="1"/>
  <c r="AD50" i="9"/>
  <c r="AP50" i="9" s="1"/>
  <c r="BN47" i="9"/>
  <c r="AG47" i="9" s="1"/>
  <c r="AE52" i="9"/>
  <c r="BN19" i="9"/>
  <c r="AG19" i="9" s="1"/>
  <c r="AP13" i="9"/>
  <c r="AD36" i="9"/>
  <c r="AP36" i="9" s="1"/>
  <c r="AE54" i="9"/>
  <c r="AD64" i="9"/>
  <c r="AP64" i="9" s="1"/>
  <c r="AE47" i="9"/>
  <c r="BN51" i="9"/>
  <c r="AG51" i="9" s="1"/>
  <c r="AE30" i="9"/>
  <c r="BN38" i="9"/>
  <c r="AG38" i="9" s="1"/>
  <c r="AE17" i="9"/>
  <c r="BN49" i="9"/>
  <c r="AG49" i="9" s="1"/>
  <c r="AD49" i="9"/>
  <c r="AP49" i="9" s="1"/>
  <c r="AD65" i="9"/>
  <c r="AP65" i="9" s="1"/>
  <c r="AD54" i="9"/>
  <c r="AP54" i="9" s="1"/>
  <c r="AD19" i="9"/>
  <c r="AP19" i="9" s="1"/>
  <c r="AE50" i="9"/>
  <c r="AE43" i="9"/>
  <c r="BN62" i="9"/>
  <c r="AG62" i="9" s="1"/>
  <c r="BN27" i="9"/>
  <c r="AG27" i="9" s="1"/>
  <c r="BN69" i="9"/>
  <c r="AG69" i="9" s="1"/>
  <c r="BN57" i="9"/>
  <c r="AG57" i="9" s="1"/>
  <c r="BN53" i="9"/>
  <c r="AG53" i="9" s="1"/>
  <c r="BN22" i="9"/>
  <c r="AG22" i="9" s="1"/>
  <c r="BN42" i="9"/>
  <c r="AG42" i="9" s="1"/>
  <c r="BN67" i="9"/>
  <c r="AG67" i="9" s="1"/>
  <c r="BN14" i="9"/>
  <c r="AG14" i="9" s="1"/>
  <c r="AE53" i="9"/>
  <c r="BN16" i="9"/>
  <c r="AG16" i="9" s="1"/>
  <c r="BN25" i="9"/>
  <c r="AG25" i="9" s="1"/>
  <c r="BN66" i="9"/>
  <c r="AG66" i="9" s="1"/>
  <c r="BN31" i="9"/>
  <c r="AG31" i="9" s="1"/>
  <c r="AE27" i="9"/>
  <c r="BN29" i="9"/>
  <c r="AG29" i="9" s="1"/>
  <c r="BN26" i="9"/>
  <c r="AG26" i="9" s="1"/>
  <c r="BN33" i="9"/>
  <c r="AG33" i="9" s="1"/>
  <c r="BN11" i="9"/>
  <c r="BN41" i="9"/>
  <c r="AG41" i="9" s="1"/>
  <c r="BN21" i="9"/>
  <c r="AG21" i="9" s="1"/>
  <c r="BN13" i="9"/>
  <c r="BN65" i="9"/>
  <c r="AG65" i="9" s="1"/>
  <c r="BN10" i="9"/>
  <c r="BN70" i="9"/>
  <c r="AG70" i="9" s="1"/>
  <c r="AD39" i="9"/>
  <c r="AP39" i="9" s="1"/>
  <c r="AD62" i="9"/>
  <c r="AP62" i="9" s="1"/>
  <c r="AD23" i="9"/>
  <c r="AP23" i="9" s="1"/>
  <c r="AD30" i="9"/>
  <c r="AP30" i="9" s="1"/>
  <c r="AD21" i="9"/>
  <c r="AP21" i="9" s="1"/>
  <c r="AD52" i="9"/>
  <c r="AP52" i="9" s="1"/>
  <c r="AD59" i="9"/>
  <c r="AP59" i="9" s="1"/>
  <c r="AD68" i="9"/>
  <c r="AP68" i="9" s="1"/>
  <c r="AD22" i="9"/>
  <c r="AP22" i="9" s="1"/>
  <c r="AD20" i="9"/>
  <c r="AP20" i="9" s="1"/>
  <c r="AD44" i="9"/>
  <c r="AP44" i="9" s="1"/>
  <c r="AP10" i="9"/>
  <c r="AP11" i="9"/>
  <c r="AD55" i="9"/>
  <c r="AP55" i="9" s="1"/>
  <c r="AD57" i="9"/>
  <c r="AP57" i="9" s="1"/>
  <c r="AD56" i="9"/>
  <c r="AP56" i="9" s="1"/>
  <c r="AD70" i="9"/>
  <c r="AP70" i="9" s="1"/>
  <c r="AD29" i="9"/>
  <c r="AP29" i="9" s="1"/>
  <c r="AD27" i="9"/>
  <c r="AP27" i="9" s="1"/>
  <c r="AD60" i="9"/>
  <c r="AP60" i="9" s="1"/>
  <c r="AD43" i="9"/>
  <c r="AP43" i="9" s="1"/>
  <c r="AD63" i="9"/>
  <c r="AP63" i="9" s="1"/>
  <c r="AD61" i="9"/>
  <c r="AP61" i="9" s="1"/>
  <c r="AD45" i="9"/>
  <c r="AP45" i="9" s="1"/>
  <c r="AC73" i="9"/>
  <c r="BN56" i="9"/>
  <c r="AG56" i="9" s="1"/>
  <c r="AD15" i="9"/>
  <c r="AP15" i="9" s="1"/>
  <c r="BN40" i="9"/>
  <c r="AG40" i="9" s="1"/>
  <c r="AE68" i="9"/>
  <c r="BN68" i="9"/>
  <c r="AG68" i="9" s="1"/>
  <c r="BN32" i="9"/>
  <c r="AG32" i="9" s="1"/>
  <c r="AD71" i="9"/>
  <c r="AP71" i="9" s="1"/>
  <c r="BN39" i="9"/>
  <c r="AG39" i="9" s="1"/>
  <c r="AF39" i="9"/>
  <c r="AF73" i="9" s="1"/>
  <c r="BN63" i="9"/>
  <c r="AG63" i="9" s="1"/>
  <c r="AE36" i="9"/>
  <c r="BN36" i="9"/>
  <c r="AG36" i="9" s="1"/>
  <c r="AE15" i="9"/>
  <c r="BN15" i="9"/>
  <c r="AG15" i="9" s="1"/>
  <c r="AE60" i="9"/>
  <c r="BN60" i="9"/>
  <c r="AG60" i="9" s="1"/>
  <c r="AE28" i="9"/>
  <c r="BN28" i="9"/>
  <c r="AG28" i="9" s="1"/>
  <c r="BN58" i="9"/>
  <c r="AG58" i="9" s="1"/>
  <c r="AE44" i="9"/>
  <c r="BN44" i="9"/>
  <c r="AG44" i="9" s="1"/>
  <c r="BN12" i="9"/>
  <c r="BN23" i="9"/>
  <c r="AG23" i="9" s="1"/>
  <c r="AE23" i="9"/>
  <c r="AA73" i="9"/>
  <c r="BN18" i="9"/>
  <c r="AG18" i="9" s="1"/>
  <c r="AE71" i="9"/>
  <c r="BN71" i="9"/>
  <c r="AG71" i="9" s="1"/>
  <c r="BN55" i="9"/>
  <c r="AG55" i="9" s="1"/>
  <c r="AE55" i="9"/>
  <c r="BN34" i="9"/>
  <c r="AG34" i="9" s="1"/>
  <c r="W39" i="10" l="1"/>
  <c r="AE73" i="9"/>
  <c r="AP73" i="9"/>
  <c r="W42" i="10" s="1"/>
  <c r="A73" i="6" l="1"/>
  <c r="W5" i="10" s="1"/>
  <c r="X74" i="6"/>
  <c r="W74" i="6"/>
  <c r="V74" i="6"/>
  <c r="U74" i="6"/>
  <c r="T74" i="6"/>
  <c r="S74" i="6"/>
  <c r="R74" i="6"/>
  <c r="Q74" i="6"/>
  <c r="P74" i="6"/>
  <c r="O74" i="6"/>
  <c r="N74" i="6"/>
  <c r="M74" i="6"/>
  <c r="L74" i="6"/>
  <c r="K74" i="6"/>
  <c r="J74" i="6"/>
  <c r="I74" i="6"/>
  <c r="G74" i="6"/>
  <c r="X73" i="6"/>
  <c r="W73" i="6"/>
  <c r="V73" i="6"/>
  <c r="U73" i="6"/>
  <c r="T73" i="6"/>
  <c r="S73" i="6"/>
  <c r="R73" i="6"/>
  <c r="Q73" i="6"/>
  <c r="P73" i="6"/>
  <c r="O73" i="6"/>
  <c r="N73" i="6"/>
  <c r="M73" i="6"/>
  <c r="L73" i="6"/>
  <c r="K73" i="6"/>
  <c r="J73" i="6"/>
  <c r="I73" i="6"/>
  <c r="G73" i="6"/>
  <c r="F74" i="6"/>
  <c r="F73" i="6"/>
  <c r="N29" i="7" l="1"/>
  <c r="J8" i="6"/>
  <c r="G8" i="6"/>
  <c r="H11" i="7" s="1"/>
  <c r="L8" i="6"/>
  <c r="K17" i="7" s="1"/>
  <c r="O8" i="6"/>
  <c r="K23" i="7" s="1"/>
  <c r="N8" i="6"/>
  <c r="H23" i="7" s="1"/>
  <c r="I8" i="6"/>
  <c r="M8" i="6"/>
  <c r="P8" i="6"/>
  <c r="N35" i="7"/>
  <c r="BI71" i="6"/>
  <c r="BH71" i="6"/>
  <c r="BG71" i="6"/>
  <c r="BF71" i="6"/>
  <c r="BE71" i="6"/>
  <c r="BD71" i="6"/>
  <c r="BB71" i="6"/>
  <c r="BA71" i="6"/>
  <c r="AZ71" i="6"/>
  <c r="AY71" i="6"/>
  <c r="AX71" i="6"/>
  <c r="AV71" i="6"/>
  <c r="AU71" i="6"/>
  <c r="AT71" i="6"/>
  <c r="AS71" i="6"/>
  <c r="AR71" i="6"/>
  <c r="BI70" i="6"/>
  <c r="BH70" i="6"/>
  <c r="BG70" i="6"/>
  <c r="BF70" i="6"/>
  <c r="BE70" i="6"/>
  <c r="BD70" i="6"/>
  <c r="BB70" i="6"/>
  <c r="BA70" i="6"/>
  <c r="AZ70" i="6"/>
  <c r="AY70" i="6"/>
  <c r="AX70" i="6"/>
  <c r="AV70" i="6"/>
  <c r="AU70" i="6"/>
  <c r="AT70" i="6"/>
  <c r="AS70" i="6"/>
  <c r="AR70" i="6"/>
  <c r="BI69" i="6"/>
  <c r="BH69" i="6"/>
  <c r="BG69" i="6"/>
  <c r="BF69" i="6"/>
  <c r="BE69" i="6"/>
  <c r="BD69" i="6"/>
  <c r="BB69" i="6"/>
  <c r="BA69" i="6"/>
  <c r="AZ69" i="6"/>
  <c r="AY69" i="6"/>
  <c r="AX69" i="6"/>
  <c r="AV69" i="6"/>
  <c r="AU69" i="6"/>
  <c r="AT69" i="6"/>
  <c r="AS69" i="6"/>
  <c r="AR69" i="6"/>
  <c r="BI68" i="6"/>
  <c r="BH68" i="6"/>
  <c r="BG68" i="6"/>
  <c r="BF68" i="6"/>
  <c r="BE68" i="6"/>
  <c r="BD68" i="6"/>
  <c r="BB68" i="6"/>
  <c r="BA68" i="6"/>
  <c r="AZ68" i="6"/>
  <c r="AY68" i="6"/>
  <c r="AX68" i="6"/>
  <c r="AV68" i="6"/>
  <c r="AU68" i="6"/>
  <c r="AT68" i="6"/>
  <c r="AS68" i="6"/>
  <c r="AR68" i="6"/>
  <c r="BI67" i="6"/>
  <c r="BH67" i="6"/>
  <c r="BG67" i="6"/>
  <c r="BF67" i="6"/>
  <c r="BE67" i="6"/>
  <c r="BD67" i="6"/>
  <c r="BB67" i="6"/>
  <c r="BA67" i="6"/>
  <c r="AZ67" i="6"/>
  <c r="AY67" i="6"/>
  <c r="AX67" i="6"/>
  <c r="AV67" i="6"/>
  <c r="AU67" i="6"/>
  <c r="AT67" i="6"/>
  <c r="AS67" i="6"/>
  <c r="AR67" i="6"/>
  <c r="BI66" i="6"/>
  <c r="BH66" i="6"/>
  <c r="BG66" i="6"/>
  <c r="BF66" i="6"/>
  <c r="BE66" i="6"/>
  <c r="BD66" i="6"/>
  <c r="BB66" i="6"/>
  <c r="BA66" i="6"/>
  <c r="AZ66" i="6"/>
  <c r="AY66" i="6"/>
  <c r="AX66" i="6"/>
  <c r="AV66" i="6"/>
  <c r="AU66" i="6"/>
  <c r="AT66" i="6"/>
  <c r="AS66" i="6"/>
  <c r="AR66" i="6"/>
  <c r="BI65" i="6"/>
  <c r="BH65" i="6"/>
  <c r="BG65" i="6"/>
  <c r="BF65" i="6"/>
  <c r="BE65" i="6"/>
  <c r="BD65" i="6"/>
  <c r="BB65" i="6"/>
  <c r="BA65" i="6"/>
  <c r="AZ65" i="6"/>
  <c r="AY65" i="6"/>
  <c r="AX65" i="6"/>
  <c r="AV65" i="6"/>
  <c r="AU65" i="6"/>
  <c r="AT65" i="6"/>
  <c r="AS65" i="6"/>
  <c r="AR65" i="6"/>
  <c r="BI64" i="6"/>
  <c r="BH64" i="6"/>
  <c r="BG64" i="6"/>
  <c r="BF64" i="6"/>
  <c r="BE64" i="6"/>
  <c r="BD64" i="6"/>
  <c r="BB64" i="6"/>
  <c r="BA64" i="6"/>
  <c r="AZ64" i="6"/>
  <c r="AY64" i="6"/>
  <c r="AX64" i="6"/>
  <c r="AV64" i="6"/>
  <c r="AU64" i="6"/>
  <c r="AT64" i="6"/>
  <c r="AS64" i="6"/>
  <c r="AR64" i="6"/>
  <c r="BI63" i="6"/>
  <c r="BH63" i="6"/>
  <c r="BG63" i="6"/>
  <c r="BF63" i="6"/>
  <c r="BE63" i="6"/>
  <c r="BD63" i="6"/>
  <c r="BB63" i="6"/>
  <c r="BA63" i="6"/>
  <c r="AZ63" i="6"/>
  <c r="AY63" i="6"/>
  <c r="AX63" i="6"/>
  <c r="AV63" i="6"/>
  <c r="AU63" i="6"/>
  <c r="AT63" i="6"/>
  <c r="AS63" i="6"/>
  <c r="AR63" i="6"/>
  <c r="BI62" i="6"/>
  <c r="BH62" i="6"/>
  <c r="BG62" i="6"/>
  <c r="BF62" i="6"/>
  <c r="BE62" i="6"/>
  <c r="BD62" i="6"/>
  <c r="BB62" i="6"/>
  <c r="BA62" i="6"/>
  <c r="AZ62" i="6"/>
  <c r="AY62" i="6"/>
  <c r="AX62" i="6"/>
  <c r="AV62" i="6"/>
  <c r="AU62" i="6"/>
  <c r="AT62" i="6"/>
  <c r="AS62" i="6"/>
  <c r="AR62" i="6"/>
  <c r="BI61" i="6"/>
  <c r="BH61" i="6"/>
  <c r="BG61" i="6"/>
  <c r="BF61" i="6"/>
  <c r="BE61" i="6"/>
  <c r="BD61" i="6"/>
  <c r="BB61" i="6"/>
  <c r="BA61" i="6"/>
  <c r="AZ61" i="6"/>
  <c r="AY61" i="6"/>
  <c r="AX61" i="6"/>
  <c r="AV61" i="6"/>
  <c r="AU61" i="6"/>
  <c r="AT61" i="6"/>
  <c r="AS61" i="6"/>
  <c r="AR61" i="6"/>
  <c r="BI60" i="6"/>
  <c r="BH60" i="6"/>
  <c r="BG60" i="6"/>
  <c r="BF60" i="6"/>
  <c r="BE60" i="6"/>
  <c r="BD60" i="6"/>
  <c r="BB60" i="6"/>
  <c r="BA60" i="6"/>
  <c r="AZ60" i="6"/>
  <c r="AY60" i="6"/>
  <c r="AX60" i="6"/>
  <c r="AV60" i="6"/>
  <c r="AU60" i="6"/>
  <c r="AT60" i="6"/>
  <c r="AS60" i="6"/>
  <c r="AR60" i="6"/>
  <c r="BI59" i="6"/>
  <c r="BH59" i="6"/>
  <c r="BG59" i="6"/>
  <c r="BF59" i="6"/>
  <c r="BE59" i="6"/>
  <c r="BD59" i="6"/>
  <c r="BB59" i="6"/>
  <c r="BA59" i="6"/>
  <c r="AZ59" i="6"/>
  <c r="AY59" i="6"/>
  <c r="AX59" i="6"/>
  <c r="AV59" i="6"/>
  <c r="AU59" i="6"/>
  <c r="AT59" i="6"/>
  <c r="AS59" i="6"/>
  <c r="AR59" i="6"/>
  <c r="BI58" i="6"/>
  <c r="BH58" i="6"/>
  <c r="BG58" i="6"/>
  <c r="BF58" i="6"/>
  <c r="BE58" i="6"/>
  <c r="BD58" i="6"/>
  <c r="BB58" i="6"/>
  <c r="BA58" i="6"/>
  <c r="AZ58" i="6"/>
  <c r="AY58" i="6"/>
  <c r="AX58" i="6"/>
  <c r="AV58" i="6"/>
  <c r="AU58" i="6"/>
  <c r="AT58" i="6"/>
  <c r="AS58" i="6"/>
  <c r="AR58" i="6"/>
  <c r="BI57" i="6"/>
  <c r="BH57" i="6"/>
  <c r="BG57" i="6"/>
  <c r="BF57" i="6"/>
  <c r="BE57" i="6"/>
  <c r="BD57" i="6"/>
  <c r="BB57" i="6"/>
  <c r="BA57" i="6"/>
  <c r="AZ57" i="6"/>
  <c r="AY57" i="6"/>
  <c r="AX57" i="6"/>
  <c r="AV57" i="6"/>
  <c r="AU57" i="6"/>
  <c r="AT57" i="6"/>
  <c r="AS57" i="6"/>
  <c r="AR57" i="6"/>
  <c r="BI56" i="6"/>
  <c r="BH56" i="6"/>
  <c r="BG56" i="6"/>
  <c r="BF56" i="6"/>
  <c r="BE56" i="6"/>
  <c r="BD56" i="6"/>
  <c r="BB56" i="6"/>
  <c r="BA56" i="6"/>
  <c r="AZ56" i="6"/>
  <c r="AY56" i="6"/>
  <c r="AX56" i="6"/>
  <c r="AV56" i="6"/>
  <c r="AU56" i="6"/>
  <c r="AT56" i="6"/>
  <c r="AS56" i="6"/>
  <c r="AR56" i="6"/>
  <c r="BI55" i="6"/>
  <c r="BH55" i="6"/>
  <c r="BG55" i="6"/>
  <c r="BF55" i="6"/>
  <c r="BE55" i="6"/>
  <c r="BD55" i="6"/>
  <c r="BB55" i="6"/>
  <c r="BA55" i="6"/>
  <c r="AZ55" i="6"/>
  <c r="AY55" i="6"/>
  <c r="AX55" i="6"/>
  <c r="AV55" i="6"/>
  <c r="AU55" i="6"/>
  <c r="AT55" i="6"/>
  <c r="AS55" i="6"/>
  <c r="AR55" i="6"/>
  <c r="BI54" i="6"/>
  <c r="BH54" i="6"/>
  <c r="BG54" i="6"/>
  <c r="BF54" i="6"/>
  <c r="BE54" i="6"/>
  <c r="BD54" i="6"/>
  <c r="BB54" i="6"/>
  <c r="BA54" i="6"/>
  <c r="AZ54" i="6"/>
  <c r="AY54" i="6"/>
  <c r="AX54" i="6"/>
  <c r="AV54" i="6"/>
  <c r="AU54" i="6"/>
  <c r="AT54" i="6"/>
  <c r="AS54" i="6"/>
  <c r="AR54" i="6"/>
  <c r="BI53" i="6"/>
  <c r="BH53" i="6"/>
  <c r="BG53" i="6"/>
  <c r="BF53" i="6"/>
  <c r="BE53" i="6"/>
  <c r="BD53" i="6"/>
  <c r="BB53" i="6"/>
  <c r="BA53" i="6"/>
  <c r="AZ53" i="6"/>
  <c r="AY53" i="6"/>
  <c r="AX53" i="6"/>
  <c r="AV53" i="6"/>
  <c r="AU53" i="6"/>
  <c r="AT53" i="6"/>
  <c r="AS53" i="6"/>
  <c r="AR53" i="6"/>
  <c r="BI52" i="6"/>
  <c r="BH52" i="6"/>
  <c r="BG52" i="6"/>
  <c r="BF52" i="6"/>
  <c r="BE52" i="6"/>
  <c r="BD52" i="6"/>
  <c r="BB52" i="6"/>
  <c r="BA52" i="6"/>
  <c r="AZ52" i="6"/>
  <c r="AY52" i="6"/>
  <c r="AX52" i="6"/>
  <c r="AV52" i="6"/>
  <c r="AU52" i="6"/>
  <c r="AT52" i="6"/>
  <c r="AS52" i="6"/>
  <c r="AR52" i="6"/>
  <c r="BI51" i="6"/>
  <c r="BH51" i="6"/>
  <c r="BG51" i="6"/>
  <c r="BF51" i="6"/>
  <c r="BE51" i="6"/>
  <c r="BD51" i="6"/>
  <c r="BB51" i="6"/>
  <c r="BA51" i="6"/>
  <c r="AZ51" i="6"/>
  <c r="AY51" i="6"/>
  <c r="AX51" i="6"/>
  <c r="AV51" i="6"/>
  <c r="AU51" i="6"/>
  <c r="AT51" i="6"/>
  <c r="AS51" i="6"/>
  <c r="AR51" i="6"/>
  <c r="BI50" i="6"/>
  <c r="BH50" i="6"/>
  <c r="BG50" i="6"/>
  <c r="BF50" i="6"/>
  <c r="BE50" i="6"/>
  <c r="BD50" i="6"/>
  <c r="BB50" i="6"/>
  <c r="BA50" i="6"/>
  <c r="AZ50" i="6"/>
  <c r="AY50" i="6"/>
  <c r="AX50" i="6"/>
  <c r="AV50" i="6"/>
  <c r="AU50" i="6"/>
  <c r="AT50" i="6"/>
  <c r="AS50" i="6"/>
  <c r="AR50" i="6"/>
  <c r="BI49" i="6"/>
  <c r="BH49" i="6"/>
  <c r="BG49" i="6"/>
  <c r="BF49" i="6"/>
  <c r="BE49" i="6"/>
  <c r="BD49" i="6"/>
  <c r="BB49" i="6"/>
  <c r="BA49" i="6"/>
  <c r="AZ49" i="6"/>
  <c r="AY49" i="6"/>
  <c r="AX49" i="6"/>
  <c r="AV49" i="6"/>
  <c r="AU49" i="6"/>
  <c r="AT49" i="6"/>
  <c r="AS49" i="6"/>
  <c r="AR49" i="6"/>
  <c r="BI48" i="6"/>
  <c r="BH48" i="6"/>
  <c r="BG48" i="6"/>
  <c r="BF48" i="6"/>
  <c r="BE48" i="6"/>
  <c r="BD48" i="6"/>
  <c r="BB48" i="6"/>
  <c r="BA48" i="6"/>
  <c r="AZ48" i="6"/>
  <c r="AY48" i="6"/>
  <c r="AX48" i="6"/>
  <c r="AV48" i="6"/>
  <c r="AU48" i="6"/>
  <c r="AT48" i="6"/>
  <c r="AS48" i="6"/>
  <c r="AR48" i="6"/>
  <c r="BI47" i="6"/>
  <c r="BH47" i="6"/>
  <c r="BG47" i="6"/>
  <c r="BF47" i="6"/>
  <c r="BE47" i="6"/>
  <c r="BD47" i="6"/>
  <c r="BB47" i="6"/>
  <c r="BA47" i="6"/>
  <c r="AZ47" i="6"/>
  <c r="AY47" i="6"/>
  <c r="AX47" i="6"/>
  <c r="AV47" i="6"/>
  <c r="AU47" i="6"/>
  <c r="AT47" i="6"/>
  <c r="AS47" i="6"/>
  <c r="AR47" i="6"/>
  <c r="BI46" i="6"/>
  <c r="BH46" i="6"/>
  <c r="BG46" i="6"/>
  <c r="BF46" i="6"/>
  <c r="BE46" i="6"/>
  <c r="BD46" i="6"/>
  <c r="BB46" i="6"/>
  <c r="BA46" i="6"/>
  <c r="AZ46" i="6"/>
  <c r="AY46" i="6"/>
  <c r="AX46" i="6"/>
  <c r="AV46" i="6"/>
  <c r="AU46" i="6"/>
  <c r="AT46" i="6"/>
  <c r="AS46" i="6"/>
  <c r="AR46" i="6"/>
  <c r="BI45" i="6"/>
  <c r="BH45" i="6"/>
  <c r="BG45" i="6"/>
  <c r="BF45" i="6"/>
  <c r="BE45" i="6"/>
  <c r="BD45" i="6"/>
  <c r="BB45" i="6"/>
  <c r="BA45" i="6"/>
  <c r="AZ45" i="6"/>
  <c r="AY45" i="6"/>
  <c r="AX45" i="6"/>
  <c r="AV45" i="6"/>
  <c r="AU45" i="6"/>
  <c r="AT45" i="6"/>
  <c r="AS45" i="6"/>
  <c r="AR45" i="6"/>
  <c r="BI44" i="6"/>
  <c r="BH44" i="6"/>
  <c r="BG44" i="6"/>
  <c r="BF44" i="6"/>
  <c r="BE44" i="6"/>
  <c r="BD44" i="6"/>
  <c r="BB44" i="6"/>
  <c r="BA44" i="6"/>
  <c r="AZ44" i="6"/>
  <c r="AY44" i="6"/>
  <c r="AX44" i="6"/>
  <c r="AV44" i="6"/>
  <c r="AU44" i="6"/>
  <c r="AT44" i="6"/>
  <c r="AS44" i="6"/>
  <c r="AR44" i="6"/>
  <c r="BI43" i="6"/>
  <c r="BH43" i="6"/>
  <c r="BG43" i="6"/>
  <c r="BF43" i="6"/>
  <c r="BE43" i="6"/>
  <c r="BD43" i="6"/>
  <c r="BB43" i="6"/>
  <c r="BA43" i="6"/>
  <c r="AZ43" i="6"/>
  <c r="AY43" i="6"/>
  <c r="AX43" i="6"/>
  <c r="AV43" i="6"/>
  <c r="AU43" i="6"/>
  <c r="AT43" i="6"/>
  <c r="AS43" i="6"/>
  <c r="AR43" i="6"/>
  <c r="BI42" i="6"/>
  <c r="BH42" i="6"/>
  <c r="BG42" i="6"/>
  <c r="BF42" i="6"/>
  <c r="BE42" i="6"/>
  <c r="BD42" i="6"/>
  <c r="BB42" i="6"/>
  <c r="BA42" i="6"/>
  <c r="AZ42" i="6"/>
  <c r="AY42" i="6"/>
  <c r="AX42" i="6"/>
  <c r="AV42" i="6"/>
  <c r="AU42" i="6"/>
  <c r="AT42" i="6"/>
  <c r="AS42" i="6"/>
  <c r="AR42" i="6"/>
  <c r="BI41" i="6"/>
  <c r="BH41" i="6"/>
  <c r="BG41" i="6"/>
  <c r="BF41" i="6"/>
  <c r="BE41" i="6"/>
  <c r="BD41" i="6"/>
  <c r="BB41" i="6"/>
  <c r="BA41" i="6"/>
  <c r="AZ41" i="6"/>
  <c r="AY41" i="6"/>
  <c r="AX41" i="6"/>
  <c r="AV41" i="6"/>
  <c r="AU41" i="6"/>
  <c r="AT41" i="6"/>
  <c r="AS41" i="6"/>
  <c r="AR41" i="6"/>
  <c r="BI40" i="6"/>
  <c r="BH40" i="6"/>
  <c r="BG40" i="6"/>
  <c r="BF40" i="6"/>
  <c r="BE40" i="6"/>
  <c r="BD40" i="6"/>
  <c r="BB40" i="6"/>
  <c r="BA40" i="6"/>
  <c r="AZ40" i="6"/>
  <c r="AY40" i="6"/>
  <c r="AX40" i="6"/>
  <c r="AV40" i="6"/>
  <c r="AU40" i="6"/>
  <c r="AT40" i="6"/>
  <c r="AS40" i="6"/>
  <c r="AR40" i="6"/>
  <c r="BI39" i="6"/>
  <c r="BH39" i="6"/>
  <c r="BG39" i="6"/>
  <c r="BF39" i="6"/>
  <c r="BE39" i="6"/>
  <c r="BD39" i="6"/>
  <c r="BB39" i="6"/>
  <c r="BA39" i="6"/>
  <c r="AZ39" i="6"/>
  <c r="AY39" i="6"/>
  <c r="AX39" i="6"/>
  <c r="AV39" i="6"/>
  <c r="AU39" i="6"/>
  <c r="AT39" i="6"/>
  <c r="AS39" i="6"/>
  <c r="AR39" i="6"/>
  <c r="BI38" i="6"/>
  <c r="BH38" i="6"/>
  <c r="BG38" i="6"/>
  <c r="BF38" i="6"/>
  <c r="BE38" i="6"/>
  <c r="BD38" i="6"/>
  <c r="BB38" i="6"/>
  <c r="BA38" i="6"/>
  <c r="AZ38" i="6"/>
  <c r="AY38" i="6"/>
  <c r="AX38" i="6"/>
  <c r="AV38" i="6"/>
  <c r="AU38" i="6"/>
  <c r="AT38" i="6"/>
  <c r="AS38" i="6"/>
  <c r="AR38" i="6"/>
  <c r="BI37" i="6"/>
  <c r="BH37" i="6"/>
  <c r="BG37" i="6"/>
  <c r="BF37" i="6"/>
  <c r="BE37" i="6"/>
  <c r="BD37" i="6"/>
  <c r="BB37" i="6"/>
  <c r="BA37" i="6"/>
  <c r="AZ37" i="6"/>
  <c r="AY37" i="6"/>
  <c r="AX37" i="6"/>
  <c r="AV37" i="6"/>
  <c r="AU37" i="6"/>
  <c r="AT37" i="6"/>
  <c r="AS37" i="6"/>
  <c r="AR37" i="6"/>
  <c r="BI36" i="6"/>
  <c r="BH36" i="6"/>
  <c r="BG36" i="6"/>
  <c r="BF36" i="6"/>
  <c r="BE36" i="6"/>
  <c r="BD36" i="6"/>
  <c r="BB36" i="6"/>
  <c r="BA36" i="6"/>
  <c r="AZ36" i="6"/>
  <c r="AY36" i="6"/>
  <c r="AX36" i="6"/>
  <c r="AV36" i="6"/>
  <c r="AU36" i="6"/>
  <c r="AT36" i="6"/>
  <c r="AS36" i="6"/>
  <c r="AR36" i="6"/>
  <c r="BI35" i="6"/>
  <c r="BH35" i="6"/>
  <c r="BG35" i="6"/>
  <c r="BF35" i="6"/>
  <c r="BE35" i="6"/>
  <c r="BD35" i="6"/>
  <c r="BB35" i="6"/>
  <c r="BA35" i="6"/>
  <c r="AZ35" i="6"/>
  <c r="AY35" i="6"/>
  <c r="AX35" i="6"/>
  <c r="AV35" i="6"/>
  <c r="AU35" i="6"/>
  <c r="AT35" i="6"/>
  <c r="AS35" i="6"/>
  <c r="AR35" i="6"/>
  <c r="BI34" i="6"/>
  <c r="BH34" i="6"/>
  <c r="BG34" i="6"/>
  <c r="BF34" i="6"/>
  <c r="BE34" i="6"/>
  <c r="BD34" i="6"/>
  <c r="BB34" i="6"/>
  <c r="BA34" i="6"/>
  <c r="AZ34" i="6"/>
  <c r="AY34" i="6"/>
  <c r="AX34" i="6"/>
  <c r="AV34" i="6"/>
  <c r="AU34" i="6"/>
  <c r="AT34" i="6"/>
  <c r="AS34" i="6"/>
  <c r="AR34" i="6"/>
  <c r="BI33" i="6"/>
  <c r="BH33" i="6"/>
  <c r="BG33" i="6"/>
  <c r="BF33" i="6"/>
  <c r="BE33" i="6"/>
  <c r="BD33" i="6"/>
  <c r="BB33" i="6"/>
  <c r="BA33" i="6"/>
  <c r="AZ33" i="6"/>
  <c r="AY33" i="6"/>
  <c r="AX33" i="6"/>
  <c r="AV33" i="6"/>
  <c r="AU33" i="6"/>
  <c r="AT33" i="6"/>
  <c r="AS33" i="6"/>
  <c r="AR33" i="6"/>
  <c r="BI32" i="6"/>
  <c r="BH32" i="6"/>
  <c r="BG32" i="6"/>
  <c r="BF32" i="6"/>
  <c r="BE32" i="6"/>
  <c r="BD32" i="6"/>
  <c r="BB32" i="6"/>
  <c r="BA32" i="6"/>
  <c r="AZ32" i="6"/>
  <c r="AY32" i="6"/>
  <c r="AX32" i="6"/>
  <c r="AV32" i="6"/>
  <c r="AU32" i="6"/>
  <c r="AT32" i="6"/>
  <c r="AS32" i="6"/>
  <c r="AR32" i="6"/>
  <c r="BI31" i="6"/>
  <c r="BH31" i="6"/>
  <c r="BG31" i="6"/>
  <c r="BF31" i="6"/>
  <c r="BE31" i="6"/>
  <c r="BD31" i="6"/>
  <c r="BB31" i="6"/>
  <c r="BA31" i="6"/>
  <c r="AZ31" i="6"/>
  <c r="AY31" i="6"/>
  <c r="AX31" i="6"/>
  <c r="AV31" i="6"/>
  <c r="AU31" i="6"/>
  <c r="AT31" i="6"/>
  <c r="AS31" i="6"/>
  <c r="AR31" i="6"/>
  <c r="BI30" i="6"/>
  <c r="BH30" i="6"/>
  <c r="BG30" i="6"/>
  <c r="BF30" i="6"/>
  <c r="BE30" i="6"/>
  <c r="BD30" i="6"/>
  <c r="BB30" i="6"/>
  <c r="BA30" i="6"/>
  <c r="AZ30" i="6"/>
  <c r="AY30" i="6"/>
  <c r="AX30" i="6"/>
  <c r="AV30" i="6"/>
  <c r="AU30" i="6"/>
  <c r="AT30" i="6"/>
  <c r="AS30" i="6"/>
  <c r="AR30" i="6"/>
  <c r="BI29" i="6"/>
  <c r="BH29" i="6"/>
  <c r="BG29" i="6"/>
  <c r="BF29" i="6"/>
  <c r="BE29" i="6"/>
  <c r="BD29" i="6"/>
  <c r="BB29" i="6"/>
  <c r="BA29" i="6"/>
  <c r="AZ29" i="6"/>
  <c r="AY29" i="6"/>
  <c r="AX29" i="6"/>
  <c r="AV29" i="6"/>
  <c r="AU29" i="6"/>
  <c r="AT29" i="6"/>
  <c r="AS29" i="6"/>
  <c r="AR29" i="6"/>
  <c r="BI28" i="6"/>
  <c r="BH28" i="6"/>
  <c r="BG28" i="6"/>
  <c r="BF28" i="6"/>
  <c r="BE28" i="6"/>
  <c r="BD28" i="6"/>
  <c r="BB28" i="6"/>
  <c r="BA28" i="6"/>
  <c r="AZ28" i="6"/>
  <c r="AY28" i="6"/>
  <c r="AX28" i="6"/>
  <c r="AV28" i="6"/>
  <c r="AU28" i="6"/>
  <c r="AT28" i="6"/>
  <c r="AS28" i="6"/>
  <c r="AR28" i="6"/>
  <c r="BI27" i="6"/>
  <c r="BH27" i="6"/>
  <c r="BG27" i="6"/>
  <c r="BF27" i="6"/>
  <c r="BE27" i="6"/>
  <c r="BD27" i="6"/>
  <c r="BB27" i="6"/>
  <c r="BA27" i="6"/>
  <c r="AZ27" i="6"/>
  <c r="AY27" i="6"/>
  <c r="AX27" i="6"/>
  <c r="AV27" i="6"/>
  <c r="AU27" i="6"/>
  <c r="AT27" i="6"/>
  <c r="AS27" i="6"/>
  <c r="AR27" i="6"/>
  <c r="BI26" i="6"/>
  <c r="BH26" i="6"/>
  <c r="BG26" i="6"/>
  <c r="BF26" i="6"/>
  <c r="BE26" i="6"/>
  <c r="BD26" i="6"/>
  <c r="BB26" i="6"/>
  <c r="BA26" i="6"/>
  <c r="AZ26" i="6"/>
  <c r="AY26" i="6"/>
  <c r="AX26" i="6"/>
  <c r="AV26" i="6"/>
  <c r="AU26" i="6"/>
  <c r="AT26" i="6"/>
  <c r="AS26" i="6"/>
  <c r="AR26" i="6"/>
  <c r="BI25" i="6"/>
  <c r="BH25" i="6"/>
  <c r="BG25" i="6"/>
  <c r="BF25" i="6"/>
  <c r="BE25" i="6"/>
  <c r="BD25" i="6"/>
  <c r="BB25" i="6"/>
  <c r="BA25" i="6"/>
  <c r="AZ25" i="6"/>
  <c r="AY25" i="6"/>
  <c r="AX25" i="6"/>
  <c r="AV25" i="6"/>
  <c r="AU25" i="6"/>
  <c r="AT25" i="6"/>
  <c r="AS25" i="6"/>
  <c r="AR25" i="6"/>
  <c r="BI24" i="6"/>
  <c r="BH24" i="6"/>
  <c r="BG24" i="6"/>
  <c r="BF24" i="6"/>
  <c r="BE24" i="6"/>
  <c r="BD24" i="6"/>
  <c r="BB24" i="6"/>
  <c r="BA24" i="6"/>
  <c r="AZ24" i="6"/>
  <c r="AY24" i="6"/>
  <c r="AX24" i="6"/>
  <c r="AV24" i="6"/>
  <c r="AU24" i="6"/>
  <c r="AT24" i="6"/>
  <c r="AS24" i="6"/>
  <c r="AR24" i="6"/>
  <c r="BI23" i="6"/>
  <c r="BH23" i="6"/>
  <c r="BG23" i="6"/>
  <c r="BF23" i="6"/>
  <c r="BE23" i="6"/>
  <c r="BD23" i="6"/>
  <c r="BB23" i="6"/>
  <c r="BA23" i="6"/>
  <c r="AZ23" i="6"/>
  <c r="AY23" i="6"/>
  <c r="AX23" i="6"/>
  <c r="AV23" i="6"/>
  <c r="AU23" i="6"/>
  <c r="AT23" i="6"/>
  <c r="AS23" i="6"/>
  <c r="AR23" i="6"/>
  <c r="BI22" i="6"/>
  <c r="BH22" i="6"/>
  <c r="BG22" i="6"/>
  <c r="BF22" i="6"/>
  <c r="BE22" i="6"/>
  <c r="BD22" i="6"/>
  <c r="BB22" i="6"/>
  <c r="BA22" i="6"/>
  <c r="AZ22" i="6"/>
  <c r="AY22" i="6"/>
  <c r="AX22" i="6"/>
  <c r="AV22" i="6"/>
  <c r="AU22" i="6"/>
  <c r="AT22" i="6"/>
  <c r="AS22" i="6"/>
  <c r="AR22" i="6"/>
  <c r="BI21" i="6"/>
  <c r="BH21" i="6"/>
  <c r="BG21" i="6"/>
  <c r="BF21" i="6"/>
  <c r="BE21" i="6"/>
  <c r="BD21" i="6"/>
  <c r="BB21" i="6"/>
  <c r="BA21" i="6"/>
  <c r="AZ21" i="6"/>
  <c r="AY21" i="6"/>
  <c r="AX21" i="6"/>
  <c r="AV21" i="6"/>
  <c r="AU21" i="6"/>
  <c r="AT21" i="6"/>
  <c r="AS21" i="6"/>
  <c r="AR21" i="6"/>
  <c r="BI20" i="6"/>
  <c r="BH20" i="6"/>
  <c r="BG20" i="6"/>
  <c r="BF20" i="6"/>
  <c r="BE20" i="6"/>
  <c r="BD20" i="6"/>
  <c r="BB20" i="6"/>
  <c r="BA20" i="6"/>
  <c r="AZ20" i="6"/>
  <c r="AY20" i="6"/>
  <c r="AX20" i="6"/>
  <c r="AV20" i="6"/>
  <c r="AU20" i="6"/>
  <c r="AT20" i="6"/>
  <c r="AS20" i="6"/>
  <c r="AR20" i="6"/>
  <c r="BI19" i="6"/>
  <c r="BH19" i="6"/>
  <c r="BG19" i="6"/>
  <c r="BF19" i="6"/>
  <c r="BE19" i="6"/>
  <c r="BD19" i="6"/>
  <c r="BB19" i="6"/>
  <c r="BA19" i="6"/>
  <c r="AZ19" i="6"/>
  <c r="AY19" i="6"/>
  <c r="AX19" i="6"/>
  <c r="AV19" i="6"/>
  <c r="AU19" i="6"/>
  <c r="AT19" i="6"/>
  <c r="AS19" i="6"/>
  <c r="AR19" i="6"/>
  <c r="BI18" i="6"/>
  <c r="BH18" i="6"/>
  <c r="BG18" i="6"/>
  <c r="BF18" i="6"/>
  <c r="BE18" i="6"/>
  <c r="BD18" i="6"/>
  <c r="BB18" i="6"/>
  <c r="BA18" i="6"/>
  <c r="AZ18" i="6"/>
  <c r="AY18" i="6"/>
  <c r="AX18" i="6"/>
  <c r="AV18" i="6"/>
  <c r="AU18" i="6"/>
  <c r="AT18" i="6"/>
  <c r="AS18" i="6"/>
  <c r="AR18" i="6"/>
  <c r="BI17" i="6"/>
  <c r="BH17" i="6"/>
  <c r="BG17" i="6"/>
  <c r="BF17" i="6"/>
  <c r="BE17" i="6"/>
  <c r="BD17" i="6"/>
  <c r="BB17" i="6"/>
  <c r="BA17" i="6"/>
  <c r="AZ17" i="6"/>
  <c r="AY17" i="6"/>
  <c r="AX17" i="6"/>
  <c r="AV17" i="6"/>
  <c r="AU17" i="6"/>
  <c r="AT17" i="6"/>
  <c r="AS17" i="6"/>
  <c r="AR17" i="6"/>
  <c r="BI16" i="6"/>
  <c r="BH16" i="6"/>
  <c r="BG16" i="6"/>
  <c r="BF16" i="6"/>
  <c r="BE16" i="6"/>
  <c r="BD16" i="6"/>
  <c r="BB16" i="6"/>
  <c r="BA16" i="6"/>
  <c r="AZ16" i="6"/>
  <c r="AY16" i="6"/>
  <c r="AX16" i="6"/>
  <c r="AV16" i="6"/>
  <c r="AU16" i="6"/>
  <c r="AT16" i="6"/>
  <c r="AS16" i="6"/>
  <c r="AR16" i="6"/>
  <c r="BI15" i="6"/>
  <c r="BH15" i="6"/>
  <c r="BG15" i="6"/>
  <c r="BF15" i="6"/>
  <c r="BE15" i="6"/>
  <c r="BD15" i="6"/>
  <c r="BB15" i="6"/>
  <c r="BA15" i="6"/>
  <c r="AZ15" i="6"/>
  <c r="AY15" i="6"/>
  <c r="AX15" i="6"/>
  <c r="AV15" i="6"/>
  <c r="AU15" i="6"/>
  <c r="AT15" i="6"/>
  <c r="AS15" i="6"/>
  <c r="AR15" i="6"/>
  <c r="BI14" i="6"/>
  <c r="BH14" i="6"/>
  <c r="BG14" i="6"/>
  <c r="BF14" i="6"/>
  <c r="BE14" i="6"/>
  <c r="BD14" i="6"/>
  <c r="BB14" i="6"/>
  <c r="BA14" i="6"/>
  <c r="AZ14" i="6"/>
  <c r="AY14" i="6"/>
  <c r="AX14" i="6"/>
  <c r="AV14" i="6"/>
  <c r="AU14" i="6"/>
  <c r="AT14" i="6"/>
  <c r="AS14" i="6"/>
  <c r="AR14" i="6"/>
  <c r="BI13" i="6"/>
  <c r="BH13" i="6"/>
  <c r="BG13" i="6"/>
  <c r="BF13" i="6"/>
  <c r="BE13" i="6"/>
  <c r="BD13" i="6"/>
  <c r="BB13" i="6"/>
  <c r="BA13" i="6"/>
  <c r="AZ13" i="6"/>
  <c r="AY13" i="6"/>
  <c r="AX13" i="6"/>
  <c r="AV13" i="6"/>
  <c r="AU13" i="6"/>
  <c r="AT13" i="6"/>
  <c r="AS13" i="6"/>
  <c r="AR13" i="6"/>
  <c r="BI12" i="6"/>
  <c r="BH12" i="6"/>
  <c r="BG12" i="6"/>
  <c r="BF12" i="6"/>
  <c r="BE12" i="6"/>
  <c r="BD12" i="6"/>
  <c r="BB12" i="6"/>
  <c r="BA12" i="6"/>
  <c r="AZ12" i="6"/>
  <c r="AY12" i="6"/>
  <c r="AX12" i="6"/>
  <c r="AV12" i="6"/>
  <c r="AU12" i="6"/>
  <c r="AT12" i="6"/>
  <c r="AS12" i="6"/>
  <c r="AR12" i="6"/>
  <c r="BI11" i="6"/>
  <c r="BH11" i="6"/>
  <c r="BG11" i="6"/>
  <c r="BF11" i="6"/>
  <c r="BE11" i="6"/>
  <c r="BD11" i="6"/>
  <c r="BB11" i="6"/>
  <c r="BA11" i="6"/>
  <c r="AZ11" i="6"/>
  <c r="AY11" i="6"/>
  <c r="AX11" i="6"/>
  <c r="AV11" i="6"/>
  <c r="AU11" i="6"/>
  <c r="AT11" i="6"/>
  <c r="AS11" i="6"/>
  <c r="AR11" i="6"/>
  <c r="BI10" i="6"/>
  <c r="BH10" i="6"/>
  <c r="BG10" i="6"/>
  <c r="BF10" i="6"/>
  <c r="BE10" i="6"/>
  <c r="BD10" i="6"/>
  <c r="BB10" i="6"/>
  <c r="BA10" i="6"/>
  <c r="AZ10" i="6"/>
  <c r="AY10" i="6"/>
  <c r="AX10" i="6"/>
  <c r="AV10" i="6"/>
  <c r="AU10" i="6"/>
  <c r="AT10" i="6"/>
  <c r="AS10" i="6"/>
  <c r="AR10" i="6"/>
  <c r="AA64" i="6" l="1"/>
  <c r="AB64" i="6" s="1"/>
  <c r="AA10" i="6"/>
  <c r="AB10" i="6" s="1"/>
  <c r="Z10" i="6"/>
  <c r="AA70" i="6"/>
  <c r="AB70" i="6" s="1"/>
  <c r="AA44" i="6"/>
  <c r="AB44" i="6" s="1"/>
  <c r="AA50" i="6"/>
  <c r="AB50" i="6" s="1"/>
  <c r="AA62" i="6"/>
  <c r="AB62" i="6" s="1"/>
  <c r="Z20" i="6"/>
  <c r="Z25" i="6"/>
  <c r="Z30" i="6"/>
  <c r="Z32" i="6"/>
  <c r="Z37" i="6"/>
  <c r="Z38" i="6"/>
  <c r="Z39" i="6"/>
  <c r="Z40" i="6"/>
  <c r="Z41" i="6"/>
  <c r="Z42" i="6"/>
  <c r="Z44" i="6"/>
  <c r="Z45" i="6"/>
  <c r="Z46" i="6"/>
  <c r="Z47" i="6"/>
  <c r="Z48" i="6"/>
  <c r="Z49" i="6"/>
  <c r="Z50" i="6"/>
  <c r="AC50" i="6" s="1"/>
  <c r="Z51" i="6"/>
  <c r="Z52" i="6"/>
  <c r="Z53" i="6"/>
  <c r="Z54" i="6"/>
  <c r="Z55" i="6"/>
  <c r="Z56" i="6"/>
  <c r="Z57" i="6"/>
  <c r="Z58" i="6"/>
  <c r="Z59" i="6"/>
  <c r="Z60" i="6"/>
  <c r="Z61" i="6"/>
  <c r="Z62" i="6"/>
  <c r="AC62" i="6" s="1"/>
  <c r="Z63" i="6"/>
  <c r="Z64" i="6"/>
  <c r="AC64" i="6" s="1"/>
  <c r="Z65" i="6"/>
  <c r="Z66" i="6"/>
  <c r="Z67" i="6"/>
  <c r="Z68" i="6"/>
  <c r="Z31" i="6"/>
  <c r="Z35" i="6"/>
  <c r="Z17" i="6"/>
  <c r="Z19" i="6"/>
  <c r="Z22" i="6"/>
  <c r="Z21" i="6"/>
  <c r="Z23" i="6"/>
  <c r="Z24" i="6"/>
  <c r="Z27" i="6"/>
  <c r="Z28" i="6"/>
  <c r="Z33" i="6"/>
  <c r="Z34" i="6"/>
  <c r="Z36" i="6"/>
  <c r="Z18" i="6"/>
  <c r="Z26" i="6"/>
  <c r="Z29" i="6"/>
  <c r="BK10" i="6"/>
  <c r="AE10" i="6" s="1"/>
  <c r="BL10" i="6"/>
  <c r="AD10" i="6" s="1"/>
  <c r="BK11" i="6"/>
  <c r="AE11" i="6" s="1"/>
  <c r="BK16" i="6"/>
  <c r="AE16" i="6" s="1"/>
  <c r="BK17" i="6"/>
  <c r="AE17" i="6" s="1"/>
  <c r="BK18" i="6"/>
  <c r="AE18" i="6" s="1"/>
  <c r="BK19" i="6"/>
  <c r="AE19" i="6" s="1"/>
  <c r="BK20" i="6"/>
  <c r="AE20" i="6" s="1"/>
  <c r="BK21" i="6"/>
  <c r="AE21" i="6" s="1"/>
  <c r="BK22" i="6"/>
  <c r="AE22" i="6" s="1"/>
  <c r="BK23" i="6"/>
  <c r="AE23" i="6" s="1"/>
  <c r="BK24" i="6"/>
  <c r="AE24" i="6" s="1"/>
  <c r="BK25" i="6"/>
  <c r="AE25" i="6" s="1"/>
  <c r="BK26" i="6"/>
  <c r="AE26" i="6" s="1"/>
  <c r="BK27" i="6"/>
  <c r="AE27" i="6" s="1"/>
  <c r="BK28" i="6"/>
  <c r="AE28" i="6" s="1"/>
  <c r="BK29" i="6"/>
  <c r="AE29" i="6" s="1"/>
  <c r="BK30" i="6"/>
  <c r="AE30" i="6" s="1"/>
  <c r="BK31" i="6"/>
  <c r="AE31" i="6" s="1"/>
  <c r="BK32" i="6"/>
  <c r="AE32" i="6" s="1"/>
  <c r="BK33" i="6"/>
  <c r="AE33" i="6" s="1"/>
  <c r="BK34" i="6"/>
  <c r="AE34" i="6" s="1"/>
  <c r="BK35" i="6"/>
  <c r="AE35" i="6" s="1"/>
  <c r="BK36" i="6"/>
  <c r="AE36" i="6" s="1"/>
  <c r="BK37" i="6"/>
  <c r="AE37" i="6" s="1"/>
  <c r="BK38" i="6"/>
  <c r="AE38" i="6" s="1"/>
  <c r="BK39" i="6"/>
  <c r="AE39" i="6" s="1"/>
  <c r="BK40" i="6"/>
  <c r="AE40" i="6" s="1"/>
  <c r="BK41" i="6"/>
  <c r="AE41" i="6" s="1"/>
  <c r="BK42" i="6"/>
  <c r="AE42" i="6" s="1"/>
  <c r="BK44" i="6"/>
  <c r="AE44" i="6" s="1"/>
  <c r="BK45" i="6"/>
  <c r="AE45" i="6" s="1"/>
  <c r="BK46" i="6"/>
  <c r="AE46" i="6" s="1"/>
  <c r="BK47" i="6"/>
  <c r="AE47" i="6" s="1"/>
  <c r="BK48" i="6"/>
  <c r="AE48" i="6" s="1"/>
  <c r="BK49" i="6"/>
  <c r="AE49" i="6" s="1"/>
  <c r="BK50" i="6"/>
  <c r="AE50" i="6" s="1"/>
  <c r="BK51" i="6"/>
  <c r="AE51" i="6" s="1"/>
  <c r="BK52" i="6"/>
  <c r="AE52" i="6" s="1"/>
  <c r="BK53" i="6"/>
  <c r="AE53" i="6" s="1"/>
  <c r="BK54" i="6"/>
  <c r="AE54" i="6" s="1"/>
  <c r="BK55" i="6"/>
  <c r="AE55" i="6" s="1"/>
  <c r="BK56" i="6"/>
  <c r="AE56" i="6" s="1"/>
  <c r="BK57" i="6"/>
  <c r="AE57" i="6" s="1"/>
  <c r="BK58" i="6"/>
  <c r="AE58" i="6" s="1"/>
  <c r="BK59" i="6"/>
  <c r="AE59" i="6" s="1"/>
  <c r="BK60" i="6"/>
  <c r="AE60" i="6" s="1"/>
  <c r="BK61" i="6"/>
  <c r="AE61" i="6" s="1"/>
  <c r="BK62" i="6"/>
  <c r="AE62" i="6" s="1"/>
  <c r="BK63" i="6"/>
  <c r="AE63" i="6" s="1"/>
  <c r="BK64" i="6"/>
  <c r="AE64" i="6" s="1"/>
  <c r="BK65" i="6"/>
  <c r="AE65" i="6" s="1"/>
  <c r="BK66" i="6"/>
  <c r="AE66" i="6" s="1"/>
  <c r="BK67" i="6"/>
  <c r="AE67" i="6" s="1"/>
  <c r="BK68" i="6"/>
  <c r="AE68" i="6" s="1"/>
  <c r="BK69" i="6"/>
  <c r="AE69" i="6" s="1"/>
  <c r="BK70" i="6"/>
  <c r="AE70" i="6" s="1"/>
  <c r="BK71" i="6"/>
  <c r="AE71" i="6" s="1"/>
  <c r="BL11" i="6"/>
  <c r="AD11" i="6" s="1"/>
  <c r="BL13" i="6"/>
  <c r="AD13" i="6" s="1"/>
  <c r="BL17" i="6"/>
  <c r="BL18" i="6"/>
  <c r="BL19" i="6"/>
  <c r="AD19" i="6" s="1"/>
  <c r="BL20" i="6"/>
  <c r="BM20" i="6" s="1"/>
  <c r="AF20" i="6" s="1"/>
  <c r="BL21" i="6"/>
  <c r="AD21" i="6" s="1"/>
  <c r="BL22" i="6"/>
  <c r="BL23" i="6"/>
  <c r="AD23" i="6" s="1"/>
  <c r="BL24" i="6"/>
  <c r="BL25" i="6"/>
  <c r="AD25" i="6" s="1"/>
  <c r="BL26" i="6"/>
  <c r="BL27" i="6"/>
  <c r="BM27" i="6" s="1"/>
  <c r="AF27" i="6" s="1"/>
  <c r="BL28" i="6"/>
  <c r="BM28" i="6" s="1"/>
  <c r="AF28" i="6" s="1"/>
  <c r="BL29" i="6"/>
  <c r="AD29" i="6" s="1"/>
  <c r="BL30" i="6"/>
  <c r="BL31" i="6"/>
  <c r="BL32" i="6"/>
  <c r="AD32" i="6" s="1"/>
  <c r="BL33" i="6"/>
  <c r="BL34" i="6"/>
  <c r="BL35" i="6"/>
  <c r="BL36" i="6"/>
  <c r="AD36" i="6" s="1"/>
  <c r="BL37" i="6"/>
  <c r="BL38" i="6"/>
  <c r="BL39" i="6"/>
  <c r="AD39" i="6" s="1"/>
  <c r="BL40" i="6"/>
  <c r="AD40" i="6" s="1"/>
  <c r="BL41" i="6"/>
  <c r="BL42" i="6"/>
  <c r="BL43" i="6"/>
  <c r="AD43" i="6" s="1"/>
  <c r="BL44" i="6"/>
  <c r="BM44" i="6" s="1"/>
  <c r="AF44" i="6" s="1"/>
  <c r="BL45" i="6"/>
  <c r="AD45" i="6" s="1"/>
  <c r="BL46" i="6"/>
  <c r="AD46" i="6" s="1"/>
  <c r="BL47" i="6"/>
  <c r="AD47" i="6" s="1"/>
  <c r="BL48" i="6"/>
  <c r="BL49" i="6"/>
  <c r="BL50" i="6"/>
  <c r="AD50" i="6" s="1"/>
  <c r="BL51" i="6"/>
  <c r="BL52" i="6"/>
  <c r="BM52" i="6" s="1"/>
  <c r="AF52" i="6" s="1"/>
  <c r="BL53" i="6"/>
  <c r="AD53" i="6" s="1"/>
  <c r="BL54" i="6"/>
  <c r="AD54" i="6" s="1"/>
  <c r="BL55" i="6"/>
  <c r="AD55" i="6" s="1"/>
  <c r="BL56" i="6"/>
  <c r="BL57" i="6"/>
  <c r="AD57" i="6" s="1"/>
  <c r="BL58" i="6"/>
  <c r="AD58" i="6" s="1"/>
  <c r="BL59" i="6"/>
  <c r="AD59" i="6" s="1"/>
  <c r="BL60" i="6"/>
  <c r="BL61" i="6"/>
  <c r="BL62" i="6"/>
  <c r="AD62" i="6" s="1"/>
  <c r="BL63" i="6"/>
  <c r="AD63" i="6" s="1"/>
  <c r="BL64" i="6"/>
  <c r="BL65" i="6"/>
  <c r="AD65" i="6" s="1"/>
  <c r="BL66" i="6"/>
  <c r="AD66" i="6" s="1"/>
  <c r="BL67" i="6"/>
  <c r="BL68" i="6"/>
  <c r="AD68" i="6" s="1"/>
  <c r="BL69" i="6"/>
  <c r="Z69" i="6"/>
  <c r="N11" i="7"/>
  <c r="N23" i="7"/>
  <c r="N17" i="7"/>
  <c r="K11" i="7"/>
  <c r="BL16" i="6"/>
  <c r="Z16" i="6"/>
  <c r="BL15" i="6"/>
  <c r="AD15" i="6" s="1"/>
  <c r="BK15" i="6"/>
  <c r="AE15" i="6" s="1"/>
  <c r="Z15" i="6"/>
  <c r="BK43" i="6"/>
  <c r="AE43" i="6" s="1"/>
  <c r="Z43" i="6"/>
  <c r="Z71" i="6"/>
  <c r="Z70" i="6"/>
  <c r="BL70" i="6"/>
  <c r="AD70" i="6" s="1"/>
  <c r="AA71" i="6"/>
  <c r="AB71" i="6" s="1"/>
  <c r="BL71" i="6"/>
  <c r="BK14" i="6"/>
  <c r="AE14" i="6" s="1"/>
  <c r="BL14" i="6"/>
  <c r="AD14" i="6" s="1"/>
  <c r="Z14" i="6"/>
  <c r="BK13" i="6"/>
  <c r="AE13" i="6" s="1"/>
  <c r="Z13" i="6"/>
  <c r="BL12" i="6"/>
  <c r="AD12" i="6" s="1"/>
  <c r="BK12" i="6"/>
  <c r="AE12" i="6" s="1"/>
  <c r="Z12" i="6"/>
  <c r="AD24" i="6"/>
  <c r="AA12" i="6"/>
  <c r="AB12" i="6" s="1"/>
  <c r="AA13" i="6"/>
  <c r="AB13" i="6" s="1"/>
  <c r="AA15" i="6"/>
  <c r="AB15" i="6" s="1"/>
  <c r="AA17" i="6"/>
  <c r="AB17" i="6" s="1"/>
  <c r="AC17" i="6" s="1"/>
  <c r="AA18" i="6"/>
  <c r="AB18" i="6" s="1"/>
  <c r="AC18" i="6" s="1"/>
  <c r="AA19" i="6"/>
  <c r="AB19" i="6" s="1"/>
  <c r="AA20" i="6"/>
  <c r="AB20" i="6" s="1"/>
  <c r="AC20" i="6" s="1"/>
  <c r="AA22" i="6"/>
  <c r="AB22" i="6" s="1"/>
  <c r="AA23" i="6"/>
  <c r="AB23" i="6" s="1"/>
  <c r="AA25" i="6"/>
  <c r="AB25" i="6" s="1"/>
  <c r="AA26" i="6"/>
  <c r="AB26" i="6" s="1"/>
  <c r="AA28" i="6"/>
  <c r="AB28" i="6" s="1"/>
  <c r="AC28" i="6" s="1"/>
  <c r="AA29" i="6"/>
  <c r="AB29" i="6" s="1"/>
  <c r="AA30" i="6"/>
  <c r="AB30" i="6" s="1"/>
  <c r="AA34" i="6"/>
  <c r="AB34" i="6" s="1"/>
  <c r="AA35" i="6"/>
  <c r="AB35" i="6" s="1"/>
  <c r="AC35" i="6" s="1"/>
  <c r="AA36" i="6"/>
  <c r="AB36" i="6" s="1"/>
  <c r="AC36" i="6" s="1"/>
  <c r="AA37" i="6"/>
  <c r="AB37" i="6" s="1"/>
  <c r="AA38" i="6"/>
  <c r="AB38" i="6" s="1"/>
  <c r="AA39" i="6"/>
  <c r="AB39" i="6" s="1"/>
  <c r="AA40" i="6"/>
  <c r="AB40" i="6" s="1"/>
  <c r="AC40" i="6" s="1"/>
  <c r="AA41" i="6"/>
  <c r="AB41" i="6" s="1"/>
  <c r="AA42" i="6"/>
  <c r="AB42" i="6" s="1"/>
  <c r="AA43" i="6"/>
  <c r="AB43" i="6" s="1"/>
  <c r="AC43" i="6" s="1"/>
  <c r="AA45" i="6"/>
  <c r="AB45" i="6" s="1"/>
  <c r="AC45" i="6" s="1"/>
  <c r="AA46" i="6"/>
  <c r="AB46" i="6" s="1"/>
  <c r="AA47" i="6"/>
  <c r="AB47" i="6" s="1"/>
  <c r="AA48" i="6"/>
  <c r="AB48" i="6" s="1"/>
  <c r="AA49" i="6"/>
  <c r="AB49" i="6" s="1"/>
  <c r="AC49" i="6" s="1"/>
  <c r="AA51" i="6"/>
  <c r="AB51" i="6" s="1"/>
  <c r="AA52" i="6"/>
  <c r="AB52" i="6" s="1"/>
  <c r="AA53" i="6"/>
  <c r="AB53" i="6" s="1"/>
  <c r="AC53" i="6" s="1"/>
  <c r="AA54" i="6"/>
  <c r="AB54" i="6" s="1"/>
  <c r="AC54" i="6" s="1"/>
  <c r="AA55" i="6"/>
  <c r="AB55" i="6" s="1"/>
  <c r="AA56" i="6"/>
  <c r="AB56" i="6" s="1"/>
  <c r="AC56" i="6" s="1"/>
  <c r="AA57" i="6"/>
  <c r="AB57" i="6" s="1"/>
  <c r="AC57" i="6" s="1"/>
  <c r="AA58" i="6"/>
  <c r="AB58" i="6" s="1"/>
  <c r="AC58" i="6" s="1"/>
  <c r="AA59" i="6"/>
  <c r="AB59" i="6" s="1"/>
  <c r="AA60" i="6"/>
  <c r="AB60" i="6" s="1"/>
  <c r="AA61" i="6"/>
  <c r="AB61" i="6" s="1"/>
  <c r="AC61" i="6" s="1"/>
  <c r="AA63" i="6"/>
  <c r="AB63" i="6" s="1"/>
  <c r="AC63" i="6" s="1"/>
  <c r="AA65" i="6"/>
  <c r="AB65" i="6" s="1"/>
  <c r="AC65" i="6" s="1"/>
  <c r="AA66" i="6"/>
  <c r="AB66" i="6" s="1"/>
  <c r="AC66" i="6" s="1"/>
  <c r="AA67" i="6"/>
  <c r="AB67" i="6" s="1"/>
  <c r="AC67" i="6" s="1"/>
  <c r="AA68" i="6"/>
  <c r="AB68" i="6" s="1"/>
  <c r="AC68" i="6" s="1"/>
  <c r="AA69" i="6"/>
  <c r="AB69" i="6" s="1"/>
  <c r="AA14" i="6"/>
  <c r="AB14" i="6" s="1"/>
  <c r="AA16" i="6"/>
  <c r="AB16" i="6" s="1"/>
  <c r="AA21" i="6"/>
  <c r="AB21" i="6" s="1"/>
  <c r="AA24" i="6"/>
  <c r="AB24" i="6" s="1"/>
  <c r="AA27" i="6"/>
  <c r="AB27" i="6" s="1"/>
  <c r="AC27" i="6" s="1"/>
  <c r="AA31" i="6"/>
  <c r="AB31" i="6" s="1"/>
  <c r="AC31" i="6" s="1"/>
  <c r="AA32" i="6"/>
  <c r="AB32" i="6" s="1"/>
  <c r="AC32" i="6" s="1"/>
  <c r="AA33" i="6"/>
  <c r="AB33" i="6" s="1"/>
  <c r="AD34" i="6"/>
  <c r="AA11" i="6"/>
  <c r="AB11" i="6" s="1"/>
  <c r="AC38" i="6"/>
  <c r="Z11" i="6"/>
  <c r="AC44" i="6"/>
  <c r="T8" i="6"/>
  <c r="S8" i="6"/>
  <c r="BM38" i="6" l="1"/>
  <c r="AF38" i="6" s="1"/>
  <c r="BM26" i="6"/>
  <c r="AF26" i="6" s="1"/>
  <c r="BM37" i="6"/>
  <c r="AF37" i="6" s="1"/>
  <c r="BM60" i="6"/>
  <c r="AF60" i="6" s="1"/>
  <c r="BM34" i="6"/>
  <c r="AF34" i="6" s="1"/>
  <c r="BM22" i="6"/>
  <c r="AF22" i="6" s="1"/>
  <c r="AC22" i="6"/>
  <c r="BM33" i="6"/>
  <c r="AF33" i="6" s="1"/>
  <c r="AC19" i="6"/>
  <c r="BM31" i="6"/>
  <c r="AF31" i="6" s="1"/>
  <c r="AC10" i="6"/>
  <c r="AC70" i="6"/>
  <c r="AC71" i="6"/>
  <c r="AD20" i="6"/>
  <c r="BM64" i="6"/>
  <c r="AF64" i="6" s="1"/>
  <c r="BM56" i="6"/>
  <c r="AF56" i="6" s="1"/>
  <c r="BM48" i="6"/>
  <c r="AF48" i="6" s="1"/>
  <c r="AC29" i="6"/>
  <c r="AC30" i="6"/>
  <c r="AC26" i="6"/>
  <c r="AC23" i="6"/>
  <c r="BM42" i="6"/>
  <c r="AF42" i="6" s="1"/>
  <c r="BM30" i="6"/>
  <c r="AF30" i="6" s="1"/>
  <c r="BM18" i="6"/>
  <c r="AF18" i="6" s="1"/>
  <c r="BM41" i="6"/>
  <c r="AF41" i="6" s="1"/>
  <c r="BM35" i="6"/>
  <c r="AF35" i="6" s="1"/>
  <c r="BM29" i="6"/>
  <c r="AF29" i="6" s="1"/>
  <c r="BM17" i="6"/>
  <c r="AF17" i="6" s="1"/>
  <c r="BM16" i="6"/>
  <c r="AF16" i="6" s="1"/>
  <c r="AC33" i="6"/>
  <c r="AC60" i="6"/>
  <c r="AC52" i="6"/>
  <c r="AC42" i="6"/>
  <c r="AC34" i="6"/>
  <c r="AC59" i="6"/>
  <c r="AC51" i="6"/>
  <c r="AC41" i="6"/>
  <c r="BM24" i="6"/>
  <c r="AF24" i="6" s="1"/>
  <c r="BM49" i="6"/>
  <c r="AF49" i="6" s="1"/>
  <c r="AC48" i="6"/>
  <c r="AC39" i="6"/>
  <c r="AC24" i="6"/>
  <c r="AC47" i="6"/>
  <c r="AC15" i="6"/>
  <c r="AC21" i="6"/>
  <c r="AC55" i="6"/>
  <c r="AC46" i="6"/>
  <c r="AC37" i="6"/>
  <c r="AC25" i="6"/>
  <c r="BM67" i="6"/>
  <c r="AF67" i="6" s="1"/>
  <c r="BM51" i="6"/>
  <c r="AF51" i="6" s="1"/>
  <c r="AD64" i="6"/>
  <c r="BM69" i="6"/>
  <c r="AF69" i="6" s="1"/>
  <c r="BM61" i="6"/>
  <c r="AF61" i="6" s="1"/>
  <c r="BM53" i="6"/>
  <c r="AF53" i="6" s="1"/>
  <c r="BM19" i="6"/>
  <c r="AF19" i="6" s="1"/>
  <c r="AD52" i="6"/>
  <c r="AD27" i="6"/>
  <c r="AD18" i="6"/>
  <c r="AD51" i="6"/>
  <c r="AD38" i="6"/>
  <c r="BM55" i="6"/>
  <c r="AF55" i="6" s="1"/>
  <c r="BM36" i="6"/>
  <c r="AF36" i="6" s="1"/>
  <c r="AD28" i="6"/>
  <c r="AD67" i="6"/>
  <c r="AD30" i="6"/>
  <c r="AD35" i="6"/>
  <c r="BM47" i="6"/>
  <c r="AF47" i="6" s="1"/>
  <c r="AD22" i="6"/>
  <c r="BM39" i="6"/>
  <c r="AF39" i="6" s="1"/>
  <c r="BM11" i="6"/>
  <c r="AF11" i="6" s="1"/>
  <c r="AD42" i="6"/>
  <c r="AD16" i="6"/>
  <c r="BM10" i="6"/>
  <c r="AF10" i="6" s="1"/>
  <c r="AD60" i="6"/>
  <c r="AD61" i="6"/>
  <c r="BM21" i="6"/>
  <c r="AF21" i="6" s="1"/>
  <c r="BM43" i="6"/>
  <c r="AF43" i="6" s="1"/>
  <c r="BM68" i="6"/>
  <c r="AF68" i="6" s="1"/>
  <c r="BM71" i="6"/>
  <c r="AF71" i="6" s="1"/>
  <c r="BM40" i="6"/>
  <c r="AF40" i="6" s="1"/>
  <c r="BM25" i="6"/>
  <c r="AF25" i="6" s="1"/>
  <c r="AD71" i="6"/>
  <c r="AD17" i="6"/>
  <c r="BM63" i="6"/>
  <c r="AF63" i="6" s="1"/>
  <c r="AD31" i="6"/>
  <c r="AD37" i="6"/>
  <c r="AD56" i="6"/>
  <c r="AD69" i="6"/>
  <c r="BM45" i="6"/>
  <c r="AF45" i="6" s="1"/>
  <c r="BM32" i="6"/>
  <c r="AF32" i="6" s="1"/>
  <c r="BM23" i="6"/>
  <c r="AF23" i="6" s="1"/>
  <c r="AD41" i="6"/>
  <c r="AD44" i="6"/>
  <c r="AD49" i="6"/>
  <c r="BM65" i="6"/>
  <c r="AF65" i="6" s="1"/>
  <c r="BM62" i="6"/>
  <c r="AF62" i="6" s="1"/>
  <c r="BM54" i="6"/>
  <c r="AF54" i="6" s="1"/>
  <c r="BM46" i="6"/>
  <c r="AF46" i="6" s="1"/>
  <c r="BM57" i="6"/>
  <c r="AF57" i="6" s="1"/>
  <c r="AD33" i="6"/>
  <c r="AD26" i="6"/>
  <c r="BM59" i="6"/>
  <c r="AF59" i="6" s="1"/>
  <c r="AD48" i="6"/>
  <c r="BM66" i="6"/>
  <c r="AF66" i="6" s="1"/>
  <c r="BM58" i="6"/>
  <c r="AF58" i="6" s="1"/>
  <c r="BM50" i="6"/>
  <c r="AF50" i="6" s="1"/>
  <c r="AC69" i="6"/>
  <c r="BM70" i="6"/>
  <c r="AF70" i="6" s="1"/>
  <c r="W5" i="7"/>
  <c r="H35" i="7"/>
  <c r="AC16" i="6"/>
  <c r="AE73" i="6"/>
  <c r="BM15" i="6"/>
  <c r="AF15" i="6" s="1"/>
  <c r="BM14" i="6"/>
  <c r="AF14" i="6" s="1"/>
  <c r="AC14" i="6"/>
  <c r="BM13" i="6"/>
  <c r="AF13" i="6" s="1"/>
  <c r="AC13" i="6"/>
  <c r="AC12" i="6"/>
  <c r="BM12" i="6"/>
  <c r="AF12" i="6" s="1"/>
  <c r="W8" i="6"/>
  <c r="AC11" i="6"/>
  <c r="X8" i="6"/>
  <c r="Q8" i="6"/>
  <c r="R8" i="6"/>
  <c r="AB73" i="6"/>
  <c r="U8" i="6"/>
  <c r="V8" i="6"/>
  <c r="K8" i="6"/>
  <c r="F8" i="6"/>
  <c r="AD73" i="6" l="1"/>
  <c r="W23" i="7"/>
  <c r="W17" i="7"/>
  <c r="H17" i="7"/>
  <c r="W11" i="7"/>
  <c r="H29" i="7"/>
  <c r="H5" i="7"/>
  <c r="W29" i="7"/>
  <c r="K3" i="7"/>
  <c r="Q1" i="7"/>
  <c r="W3" i="7"/>
  <c r="E74" i="6"/>
  <c r="E73" i="6"/>
  <c r="Z73" i="6" l="1"/>
  <c r="AO11" i="6"/>
  <c r="AO15" i="6"/>
  <c r="AO59" i="6"/>
  <c r="AO65" i="6"/>
  <c r="AO43" i="6"/>
  <c r="AO71" i="6"/>
  <c r="AO66" i="6"/>
  <c r="AO24" i="6"/>
  <c r="AO27" i="6"/>
  <c r="AO31" i="6"/>
  <c r="AO56" i="6"/>
  <c r="AO70" i="6"/>
  <c r="AO40" i="6"/>
  <c r="AO61" i="6"/>
  <c r="AO30" i="6"/>
  <c r="AO18" i="6"/>
  <c r="AO21" i="6"/>
  <c r="AO34" i="6"/>
  <c r="AO37" i="6"/>
  <c r="AO50" i="6"/>
  <c r="AO69" i="6"/>
  <c r="AO28" i="6"/>
  <c r="AO44" i="6"/>
  <c r="AO60" i="6"/>
  <c r="AO22" i="6"/>
  <c r="AO38" i="6"/>
  <c r="AO54" i="6"/>
  <c r="AO63" i="6"/>
  <c r="AO12" i="6"/>
  <c r="AO16" i="6"/>
  <c r="AO19" i="6"/>
  <c r="AO32" i="6"/>
  <c r="AO35" i="6"/>
  <c r="AO48" i="6"/>
  <c r="AO51" i="6"/>
  <c r="AO64" i="6"/>
  <c r="AO67" i="6"/>
  <c r="AO20" i="6"/>
  <c r="AO26" i="6"/>
  <c r="AO42" i="6"/>
  <c r="AO58" i="6"/>
  <c r="AO68" i="6"/>
  <c r="AO23" i="6"/>
  <c r="AO36" i="6"/>
  <c r="AO39" i="6"/>
  <c r="AO52" i="6"/>
  <c r="AO55" i="6"/>
  <c r="AO14" i="6"/>
  <c r="AO46" i="6"/>
  <c r="AO62" i="6"/>
  <c r="AO10" i="6"/>
  <c r="AO53" i="6"/>
  <c r="AO47" i="6"/>
  <c r="AO25" i="6"/>
  <c r="AO41" i="6"/>
  <c r="AO57" i="6"/>
  <c r="AO13" i="6"/>
  <c r="AO29" i="6"/>
  <c r="AO45" i="6"/>
  <c r="AO17" i="6"/>
  <c r="AO33" i="6"/>
  <c r="AO49" i="6"/>
  <c r="W35" i="7" l="1"/>
  <c r="AO73" i="6"/>
  <c r="W38" i="7" l="1"/>
</calcChain>
</file>

<file path=xl/sharedStrings.xml><?xml version="1.0" encoding="utf-8"?>
<sst xmlns="http://schemas.openxmlformats.org/spreadsheetml/2006/main" count="363" uniqueCount="188">
  <si>
    <t>February 2021</t>
  </si>
  <si>
    <t>March 2021</t>
  </si>
  <si>
    <t>STRETCH TARGET:</t>
  </si>
  <si>
    <t>Place of Birth</t>
  </si>
  <si>
    <t>Prophylactic Hydrocortisone</t>
  </si>
  <si>
    <t>Antenatal Magnesium Sulphate</t>
  </si>
  <si>
    <t>Caffeine</t>
  </si>
  <si>
    <t>Probiotics</t>
  </si>
  <si>
    <t>Antenatal Steroids</t>
  </si>
  <si>
    <t>This month is:</t>
  </si>
  <si>
    <t>TARGET:</t>
  </si>
  <si>
    <t>CURRENT %:</t>
  </si>
  <si>
    <t>Name of trust:</t>
  </si>
  <si>
    <t>Gloucestershire Royal Hospitals Foundation Trust</t>
  </si>
  <si>
    <t>Great Western Hospitals NHS Foundation Trust</t>
  </si>
  <si>
    <t>North Bristol NHS Trust</t>
  </si>
  <si>
    <t>North Devon Healthcare NHS Trust</t>
  </si>
  <si>
    <t>Royal Cornwall Hospitals NHS Trust</t>
  </si>
  <si>
    <t>Royal Devon and Exeter NHS Foundation Trust</t>
  </si>
  <si>
    <t>Royal United Hospitals Bath NHS Foundation Trust</t>
  </si>
  <si>
    <t>Somerset NHS Foundation Trust</t>
  </si>
  <si>
    <t>Torbay and South Devon NHS Foundation Trust</t>
  </si>
  <si>
    <t>University Hospitals Bristol and Weston NHS Foundation Trust</t>
  </si>
  <si>
    <t>University Hospitals Plymouth NHS Trust</t>
  </si>
  <si>
    <t>Yeovil District Hospital NHS Foundation Trust</t>
  </si>
  <si>
    <t>&lt;26+6</t>
  </si>
  <si>
    <t>27 - 27+6</t>
  </si>
  <si>
    <t>28 - 29+6</t>
  </si>
  <si>
    <t>32 - 33+6</t>
  </si>
  <si>
    <t>30 - 31+6</t>
  </si>
  <si>
    <t>Single</t>
  </si>
  <si>
    <t>Multiple</t>
  </si>
  <si>
    <t>Thermal Care</t>
  </si>
  <si>
    <t>Yes</t>
  </si>
  <si>
    <t>No</t>
  </si>
  <si>
    <t>Volume Guarantee (VG) or Volume Targeted Ventilation (VTV)</t>
  </si>
  <si>
    <t>COUNT BLANK</t>
  </si>
  <si>
    <t>COUNT YES</t>
  </si>
  <si>
    <t>COUNT IF NOT BLANK</t>
  </si>
  <si>
    <t>How many babies received caffiene (preferably within 6 hours of birth)?</t>
  </si>
  <si>
    <r>
      <t xml:space="preserve">How many babies did we ensure were born in the right place?
</t>
    </r>
    <r>
      <rPr>
        <b/>
        <sz val="11"/>
        <color rgb="FF33CCCC"/>
        <rFont val="Arial"/>
        <family val="2"/>
      </rPr>
      <t>Target: 85%</t>
    </r>
  </si>
  <si>
    <r>
      <t xml:space="preserve">How many babies mothers received antenatal Magnesium Sulphate?
</t>
    </r>
    <r>
      <rPr>
        <b/>
        <sz val="11"/>
        <color rgb="FF33CCCC"/>
        <rFont val="Arial"/>
        <family val="2"/>
      </rPr>
      <t>Target: 85%</t>
    </r>
  </si>
  <si>
    <t>Month:</t>
  </si>
  <si>
    <t>Number of babies under 34 weeks gestation born at the unit this month</t>
  </si>
  <si>
    <t xml:space="preserve">PERIPrem Bundle Optimisation Tool: </t>
  </si>
  <si>
    <t>Did the baby have their cord clamped at or after one minute from birth?</t>
  </si>
  <si>
    <t>% of PERIPrem Bundle interventions optimised for Mum/Baby dyad:</t>
  </si>
  <si>
    <t>Number of PERIPrem Bundle interventions Mum/Baby dyad received:</t>
  </si>
  <si>
    <t>Optimal number of PERIPrem Bundle interventions for  gestational age:</t>
  </si>
  <si>
    <t>Name of perinatal leads:</t>
  </si>
  <si>
    <t>&lt;800g</t>
  </si>
  <si>
    <t>&lt;1500g</t>
  </si>
  <si>
    <t>&gt;1500g</t>
  </si>
  <si>
    <t>FREE TEXT BOX:
Reasons why interventions weren't given
[Optional]</t>
  </si>
  <si>
    <t>If yes, which unit?</t>
  </si>
  <si>
    <t>If the baby was born on same site as designated NICU for the gestational age and birth weight, was it transferred in utero from another unit?</t>
  </si>
  <si>
    <t>ONLY ENTER DATA INTO THE ORANGE CELLS 
ALL ORANGE CELLS MUST BE COMPLETED FOR EVERY BABY</t>
  </si>
  <si>
    <t>PERIPrem Bundle Optimisation Data:</t>
  </si>
  <si>
    <t>In Utero Transfer Data:</t>
  </si>
  <si>
    <t>Gestational age at birth (select range below)</t>
  </si>
  <si>
    <t>Birth weight (g) (select range below)</t>
  </si>
  <si>
    <t>Singleton or multiple?</t>
  </si>
  <si>
    <t>Did the baby need invasive ventilation?</t>
  </si>
  <si>
    <t xml:space="preserve">Place of Birth - Was this baby born in an appropriate unit for gestation and birth weight?
</t>
  </si>
  <si>
    <t>Did the baby have a normothermic temperature (36.5-37.5C) measured within one hour of admission to the neonatal unit?</t>
  </si>
  <si>
    <t xml:space="preserve">If the baby required invasive ventilator support, was Volume-Targeted/Guided Ventilation (VTV/VG) mode used? </t>
  </si>
  <si>
    <t>FREE TEXT BOX:
Interventions given prior to transfer
[Optional]</t>
  </si>
  <si>
    <t>Did the baby's mother receive antenatal magnesium sulphate?</t>
  </si>
  <si>
    <r>
      <t xml:space="preserve">For babies that required ventilation, how many were ventilated using a VTV/VG mode?
</t>
    </r>
    <r>
      <rPr>
        <b/>
        <sz val="11"/>
        <color rgb="FF33CCCC"/>
        <rFont val="Arial"/>
        <family val="2"/>
      </rPr>
      <t>Target: 100%</t>
    </r>
  </si>
  <si>
    <t>Intrapartum Antibiotics</t>
  </si>
  <si>
    <t>April 2021</t>
  </si>
  <si>
    <t>June 2021</t>
  </si>
  <si>
    <t>May 2021</t>
  </si>
  <si>
    <t>July 2021</t>
  </si>
  <si>
    <t>August 2021</t>
  </si>
  <si>
    <t>September 2021</t>
  </si>
  <si>
    <t>October 2021</t>
  </si>
  <si>
    <t>November 2021</t>
  </si>
  <si>
    <t>December 2021</t>
  </si>
  <si>
    <t>January 2022</t>
  </si>
  <si>
    <t>February 2022</t>
  </si>
  <si>
    <t>March 2022</t>
  </si>
  <si>
    <t>Was the baby’s mother in active labour at any point prior to delivery?</t>
  </si>
  <si>
    <t>PERIPrem Bundle Optimisation: How many mothers and babies received ALL the interventions for which they were eligible this month? Target: 70%</t>
  </si>
  <si>
    <t>PERIPrem Bundle: Optimisation Score for the unit this month [Total number of interventions given/Total number of optimal interventions]: Target: 100%</t>
  </si>
  <si>
    <t>Did the baby's mother receive antenatal steroids?</t>
  </si>
  <si>
    <t xml:space="preserve">Did the baby’s mother receive intrapartum antibiotics? </t>
  </si>
  <si>
    <t>Number of antenatal PERIPrem Bundle interventions that were optimally administered</t>
  </si>
  <si>
    <t>Optimally Administered Antenatal Interventions</t>
  </si>
  <si>
    <r>
      <t xml:space="preserve">How many babies mothers received antenatal steriods?
</t>
    </r>
    <r>
      <rPr>
        <b/>
        <sz val="11"/>
        <color rgb="FF33CCCC"/>
        <rFont val="Arial"/>
        <family val="2"/>
      </rPr>
      <t>Target: 85%</t>
    </r>
  </si>
  <si>
    <r>
      <t xml:space="preserve">How many babies mothers receive intrapartum antibiotics? 
</t>
    </r>
    <r>
      <rPr>
        <b/>
        <sz val="11"/>
        <color rgb="FF33CCCC"/>
        <rFont val="Arial"/>
        <family val="2"/>
      </rPr>
      <t>Target: 95%</t>
    </r>
  </si>
  <si>
    <r>
      <t xml:space="preserve">How many babies benefited from Optimal Cord Management?
</t>
    </r>
    <r>
      <rPr>
        <b/>
        <sz val="11"/>
        <color rgb="FF33CCCC"/>
        <rFont val="Arial"/>
        <family val="2"/>
      </rPr>
      <t>Target: 85%</t>
    </r>
  </si>
  <si>
    <t>Was the course of antenatal steroids optimally administered (2 doses 12-24hrs apart, &gt;24h and &lt;7d)?</t>
  </si>
  <si>
    <t xml:space="preserve">Was the course of antenatal magnesium sulphate optimally administered (&gt;4 hours &lt;24 hours of birth)? </t>
  </si>
  <si>
    <t xml:space="preserve">Was the course of intrapartum antibiotics optimally administered (&gt;4 hours of birth)? </t>
  </si>
  <si>
    <r>
      <t xml:space="preserve"> Total % antenatal interventions that </t>
    </r>
    <r>
      <rPr>
        <b/>
        <u/>
        <sz val="10"/>
        <color theme="0"/>
        <rFont val="Arial"/>
        <family val="2"/>
      </rPr>
      <t>could</t>
    </r>
    <r>
      <rPr>
        <b/>
        <i/>
        <sz val="10"/>
        <color theme="0"/>
        <rFont val="Arial"/>
        <family val="2"/>
      </rPr>
      <t xml:space="preserve"> </t>
    </r>
    <r>
      <rPr>
        <b/>
        <sz val="10"/>
        <color theme="0"/>
        <rFont val="Arial"/>
        <family val="2"/>
      </rPr>
      <t>be</t>
    </r>
    <r>
      <rPr>
        <b/>
        <i/>
        <sz val="10"/>
        <color theme="0"/>
        <rFont val="Arial"/>
        <family val="2"/>
      </rPr>
      <t xml:space="preserve"> </t>
    </r>
    <r>
      <rPr>
        <b/>
        <sz val="10"/>
        <color theme="0"/>
        <rFont val="Arial"/>
        <family val="2"/>
      </rPr>
      <t xml:space="preserve">optimally timed
</t>
    </r>
    <r>
      <rPr>
        <b/>
        <sz val="14"/>
        <color theme="0"/>
        <rFont val="Calibri"/>
        <family val="2"/>
      </rPr>
      <t>→</t>
    </r>
  </si>
  <si>
    <r>
      <t xml:space="preserve">% antenatal interventions that </t>
    </r>
    <r>
      <rPr>
        <b/>
        <u/>
        <sz val="10"/>
        <color theme="0"/>
        <rFont val="Arial"/>
        <family val="2"/>
      </rPr>
      <t>could</t>
    </r>
    <r>
      <rPr>
        <b/>
        <sz val="10"/>
        <color theme="0"/>
        <rFont val="Arial"/>
        <family val="2"/>
      </rPr>
      <t xml:space="preserve"> be optimally timed
</t>
    </r>
    <r>
      <rPr>
        <b/>
        <sz val="14"/>
        <color theme="0"/>
        <rFont val="Calibri"/>
        <family val="2"/>
      </rPr>
      <t>↓</t>
    </r>
  </si>
  <si>
    <r>
      <t xml:space="preserve">% antenatal interventions that </t>
    </r>
    <r>
      <rPr>
        <b/>
        <u/>
        <sz val="10"/>
        <color theme="0"/>
        <rFont val="Arial"/>
        <family val="2"/>
      </rPr>
      <t xml:space="preserve">were </t>
    </r>
    <r>
      <rPr>
        <b/>
        <sz val="10"/>
        <color theme="0"/>
        <rFont val="Arial"/>
        <family val="2"/>
      </rPr>
      <t xml:space="preserve">optimally timed
</t>
    </r>
    <r>
      <rPr>
        <b/>
        <sz val="14"/>
        <color theme="0"/>
        <rFont val="Calibri"/>
        <family val="2"/>
      </rPr>
      <t>↓</t>
    </r>
  </si>
  <si>
    <r>
      <t xml:space="preserve"> Total % antenatal interventions that </t>
    </r>
    <r>
      <rPr>
        <b/>
        <u/>
        <sz val="10"/>
        <color theme="0"/>
        <rFont val="Arial"/>
        <family val="2"/>
      </rPr>
      <t>were</t>
    </r>
    <r>
      <rPr>
        <b/>
        <sz val="10"/>
        <color theme="0"/>
        <rFont val="Arial"/>
        <family val="2"/>
      </rPr>
      <t xml:space="preserve"> optimally timed</t>
    </r>
    <r>
      <rPr>
        <b/>
        <sz val="10"/>
        <color theme="0"/>
        <rFont val="Arial"/>
        <family val="2"/>
      </rPr>
      <t xml:space="preserve">
</t>
    </r>
    <r>
      <rPr>
        <b/>
        <sz val="14"/>
        <color theme="0"/>
        <rFont val="Calibri"/>
        <family val="2"/>
      </rPr>
      <t>→</t>
    </r>
  </si>
  <si>
    <t>Number of antenatal PERIPrem Bundle interventions that could have been optimally administered</t>
  </si>
  <si>
    <t xml:space="preserve">% of antenatal PERIPrem Bundle interventions that were optimally administered where it was possible </t>
  </si>
  <si>
    <t>Could the course of antenatal steroids have been optimally administered (2 doses 12-24hrs apart, &gt;24h and &lt;7d)?</t>
  </si>
  <si>
    <t xml:space="preserve">Could the course of antenatal magnesium sulphate have been optimally administered (&gt;4 hours &lt;24 hours of birth)? </t>
  </si>
  <si>
    <t xml:space="preserve">Could the course of intrapartum antibiotics have been optimally administered (&gt;4 hours of birth)? </t>
  </si>
  <si>
    <t>Optimal Cord Management</t>
  </si>
  <si>
    <t>How well have we optimised care this month in:</t>
  </si>
  <si>
    <t>Did the baby receive caffeine within first 24 hours of life?</t>
  </si>
  <si>
    <t>Did the baby receive a multi-strain probiotic within first 24 hours of life?</t>
  </si>
  <si>
    <t>Did the baby receive prophylactic hydrocortisone within first 24 hours of life?</t>
  </si>
  <si>
    <r>
      <t xml:space="preserve">How many eligible babies received prophylactic hydrocortisone within first 24 hours of life?
</t>
    </r>
    <r>
      <rPr>
        <b/>
        <sz val="11"/>
        <color rgb="FF33CCCC"/>
        <rFont val="Arial"/>
        <family val="2"/>
      </rPr>
      <t>Target: 85%</t>
    </r>
  </si>
  <si>
    <r>
      <t xml:space="preserve">How many babies received a multi strain probiotic within first 24 hours of life?
</t>
    </r>
    <r>
      <rPr>
        <b/>
        <sz val="11"/>
        <color rgb="FF33CCCC"/>
        <rFont val="Arial"/>
        <family val="2"/>
      </rPr>
      <t>Target: 100%</t>
    </r>
  </si>
  <si>
    <r>
      <t xml:space="preserve">How many babies received caffeine within first 24 hour of life?
</t>
    </r>
    <r>
      <rPr>
        <b/>
        <sz val="11"/>
        <color rgb="FF33CCCC"/>
        <rFont val="Arial"/>
        <family val="2"/>
      </rPr>
      <t>Target 100%</t>
    </r>
  </si>
  <si>
    <t>In Utero</t>
  </si>
  <si>
    <t>Ex Utero</t>
  </si>
  <si>
    <t xml:space="preserve">PERIPrem Bundle Optimisation Tool TRANSFER DATA: </t>
  </si>
  <si>
    <t>PERIPrem TRANSFER Optimisation Data:</t>
  </si>
  <si>
    <t>If the mum/baby dyad was transferred to a site with a designated NICU (either in/ex utero), which site where they transferred to?</t>
  </si>
  <si>
    <t>Transfer Data:</t>
  </si>
  <si>
    <t>Which unit was the mum/baby dyad transferred to?</t>
  </si>
  <si>
    <t>Number of babies transferred to another unit In Utero:</t>
  </si>
  <si>
    <t>Number of babies transferred to another unit Ex Utero:</t>
  </si>
  <si>
    <t>Was the mother/baby transferred In / Ex Utero?</t>
  </si>
  <si>
    <t>Number of mum/baby dyads under 34 weeks who started PERIPrem in this unit:</t>
  </si>
  <si>
    <r>
      <t xml:space="preserve">ONLY ENTER DATA INTO THE BLUE CELLS 
IF A MOTHER/BABY IS TRANSFERRED PRIOR TO THE INTERVENTION(S) BEING ADMINISTERED, PLEASE LEAVE THE CELL </t>
    </r>
    <r>
      <rPr>
        <b/>
        <u/>
        <sz val="12"/>
        <color theme="1"/>
        <rFont val="Arial"/>
        <family val="2"/>
      </rPr>
      <t>BLANK</t>
    </r>
  </si>
  <si>
    <t>Did the baby have a normothermic temperature (36.5-37.5C) measured within one hour of birth?</t>
  </si>
  <si>
    <r>
      <rPr>
        <b/>
        <sz val="9.5"/>
        <color theme="1"/>
        <rFont val="Arial"/>
        <family val="2"/>
      </rPr>
      <t xml:space="preserve">How many babies had a normothermic temperature (36.5-37.5C) measured within one hour of birth? </t>
    </r>
    <r>
      <rPr>
        <b/>
        <sz val="11"/>
        <color theme="1"/>
        <rFont val="Arial"/>
        <family val="2"/>
      </rPr>
      <t xml:space="preserve">
</t>
    </r>
    <r>
      <rPr>
        <b/>
        <sz val="11"/>
        <color rgb="FF33CCCC"/>
        <rFont val="Arial"/>
        <family val="2"/>
      </rPr>
      <t>Target: 90%</t>
    </r>
  </si>
  <si>
    <t>Early Maternal Breast Milk 
(EMBM 1)</t>
  </si>
  <si>
    <t>Did the baby's mother receive information on the benefits of Early Maternal Breast Milk (EMBM) and support with hand / mechanical expressing within 2 hours of the babies birth?</t>
  </si>
  <si>
    <t>Early Maternal Breast Milk 
(EMBM 2)</t>
  </si>
  <si>
    <t>Did the baby receive Early Maternal Breast Milk (EMBM) within 6 hours of birth (including buccal colostrum or maternal breast milk as mouth care)?</t>
  </si>
  <si>
    <r>
      <t xml:space="preserve">How many babies received Early Maternal Breast Milk (EMBM) within 6 hours of birth?
</t>
    </r>
    <r>
      <rPr>
        <b/>
        <sz val="11"/>
        <color rgb="FF33CCCC"/>
        <rFont val="Arial"/>
        <family val="2"/>
      </rPr>
      <t>Target: 85%</t>
    </r>
  </si>
  <si>
    <t>PERIPrem Optimisation Tool - Change Management Record</t>
  </si>
  <si>
    <t>Version</t>
  </si>
  <si>
    <t>Date</t>
  </si>
  <si>
    <t>Description of Changes Made</t>
  </si>
  <si>
    <t>Original Optimisation Tool</t>
  </si>
  <si>
    <t>Change to 'Transfer' box. If "No", column E greyed out.</t>
  </si>
  <si>
    <t>1.2.1</t>
  </si>
  <si>
    <t>Change in wording for Nomothermia - Clarified to 1 hour of admission.
Clarification on wording for VTV/VG mode (not change to data entry criteria</t>
  </si>
  <si>
    <t>1.2.2</t>
  </si>
  <si>
    <t>Clarification on wording for Probiotics - changed to "on first day of life"</t>
  </si>
  <si>
    <t>1.2.3</t>
  </si>
  <si>
    <t>Added in antenatal abx - 11th bundle element to align to MatNeoSIP</t>
  </si>
  <si>
    <t>1.2.4</t>
  </si>
  <si>
    <t>Added in column for "established labour" to inform abx data entry column</t>
  </si>
  <si>
    <t>Error corrected in conditional formatting for Place of Birth
Added Unit Level monthly optimisation score</t>
  </si>
  <si>
    <t>Working version - not shared.</t>
  </si>
  <si>
    <t>Further alignment to MatNeoSIP
Optimisation columns added for antenatal interventions.
Mum/baby dyad optimisation scores no longer pick up EBM1
Each mum/baby dyad now has two data sets. 1. % of bundle elements for which they were eligible. 2. % of antenatal bundle interventions which were optimally administered
Summary tab - data sets added - % of antental interventions which could/were optimally administered.
DCC changed to OCM</t>
  </si>
  <si>
    <t>Change in timing to neontal interventions to 'First 24 hours' after birth.</t>
  </si>
  <si>
    <t>Introduction of Transfer Data and Summary tabs</t>
  </si>
  <si>
    <t>Version name change to cover off changes made in 2.3 and 2.4</t>
  </si>
  <si>
    <t>4.0</t>
  </si>
  <si>
    <t>3.0</t>
  </si>
  <si>
    <t>2.0</t>
  </si>
  <si>
    <t>1.0</t>
  </si>
  <si>
    <t>How many doses of antenatal steroids did the baby's mother receive?</t>
  </si>
  <si>
    <t>Correction on conditional formatting on antental interventions. If answer to 'any given' is "No", the Optimisation columns now grey out.
Wording changed to EMBM
Added column to log the number of antenatal steroid doses the baby's mother received.
Added Change Management Record Tab</t>
  </si>
  <si>
    <t>February 2023</t>
  </si>
  <si>
    <t>March 2023</t>
  </si>
  <si>
    <t>April 2022</t>
  </si>
  <si>
    <t>May 2022</t>
  </si>
  <si>
    <t>June 2022</t>
  </si>
  <si>
    <t>July 2022</t>
  </si>
  <si>
    <t>August 2022</t>
  </si>
  <si>
    <t>September 2022</t>
  </si>
  <si>
    <t>October 2022</t>
  </si>
  <si>
    <t>November 2022</t>
  </si>
  <si>
    <t>December 2022</t>
  </si>
  <si>
    <t>January 2023</t>
  </si>
  <si>
    <t>January 2024</t>
  </si>
  <si>
    <t>March 2024</t>
  </si>
  <si>
    <t>April 2023</t>
  </si>
  <si>
    <t>May 2023</t>
  </si>
  <si>
    <t>June 2023</t>
  </si>
  <si>
    <t>July 2023</t>
  </si>
  <si>
    <t>August 2023</t>
  </si>
  <si>
    <t>August 2025</t>
  </si>
  <si>
    <t>July 2026</t>
  </si>
  <si>
    <t>August 2026</t>
  </si>
  <si>
    <t>July 2027</t>
  </si>
  <si>
    <t>September 2023</t>
  </si>
  <si>
    <t>October 2023</t>
  </si>
  <si>
    <t>November 2023</t>
  </si>
  <si>
    <t>December 2023</t>
  </si>
  <si>
    <t>Febriary 2024</t>
  </si>
  <si>
    <t>Percentage of babies born &lt;34 weeks who receive volume-targeted ventilation in combination with synchronised ventilation as the primary mode of respiratory, if invasive ventilation is required</t>
  </si>
  <si>
    <t xml:space="preserve">Mum was non binary and despite detailed counselling particularly as baby was IUGR declined hand expressing both before and after birth - consented for donor EBM </t>
  </si>
  <si>
    <t>Interesting case - mum admitted with APH and known low lying placenta - NOT given steroids (although we may have done a few years ago) remained an in patient and placenta checked and not low lying - admitted 2 days later with SROM and rapidly delivered within 30 mins of first contaction shortly after speculum to confirm SROM so steroids and Ab not given. Had she received steroids on admission with APH would have been steroided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</si>
</sst>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b/>
      <sz val="11"/>
      <color theme="1"/>
      <name val="Arial"/>
      <family val="2"/>
    </font>
    <font>
      <b/>
      <sz val="11"/>
      <color rgb="FF33CCCC"/>
      <name val="Arial"/>
      <family val="2"/>
    </font>
    <font>
      <sz val="11"/>
      <color theme="1"/>
      <name val="Arial"/>
      <family val="2"/>
    </font>
    <font>
      <b/>
      <sz val="13.5"/>
      <color theme="1"/>
      <name val="Arial"/>
      <family val="2"/>
    </font>
    <font>
      <b/>
      <sz val="18"/>
      <color theme="1"/>
      <name val="Arial"/>
      <family val="2"/>
    </font>
    <font>
      <b/>
      <sz val="13.5"/>
      <color theme="0"/>
      <name val="Arial"/>
      <family val="2"/>
    </font>
    <font>
      <b/>
      <sz val="12.5"/>
      <color theme="0"/>
      <name val="Arial"/>
      <family val="2"/>
    </font>
    <font>
      <b/>
      <sz val="11"/>
      <color theme="0"/>
      <name val="Arial"/>
      <family val="2"/>
    </font>
    <font>
      <b/>
      <sz val="22"/>
      <color theme="0"/>
      <name val="Arial"/>
      <family val="2"/>
    </font>
    <font>
      <sz val="10"/>
      <name val="Calibri"/>
      <family val="2"/>
      <scheme val="minor"/>
    </font>
    <font>
      <sz val="12"/>
      <color theme="1"/>
      <name val="Arial"/>
      <family val="2"/>
    </font>
    <font>
      <sz val="11"/>
      <color theme="0"/>
      <name val="Arial"/>
      <family val="2"/>
    </font>
    <font>
      <sz val="11"/>
      <color rgb="FFFF0000"/>
      <name val="Arial"/>
      <family val="2"/>
    </font>
    <font>
      <b/>
      <sz val="12"/>
      <color theme="1"/>
      <name val="Arial"/>
      <family val="2"/>
    </font>
    <font>
      <sz val="11"/>
      <name val="Arial"/>
      <family val="2"/>
    </font>
    <font>
      <b/>
      <sz val="14"/>
      <color theme="0"/>
      <name val="Arial"/>
      <family val="2"/>
    </font>
    <font>
      <sz val="9"/>
      <name val="Arial"/>
      <family val="2"/>
    </font>
    <font>
      <b/>
      <sz val="9"/>
      <color theme="0"/>
      <name val="Arial"/>
      <family val="2"/>
    </font>
    <font>
      <b/>
      <sz val="11"/>
      <name val="Arial"/>
      <family val="2"/>
    </font>
    <font>
      <b/>
      <sz val="9.5"/>
      <color theme="1"/>
      <name val="Arial"/>
      <family val="2"/>
    </font>
    <font>
      <b/>
      <sz val="10"/>
      <color theme="0"/>
      <name val="Arial"/>
      <family val="2"/>
    </font>
    <font>
      <b/>
      <sz val="10"/>
      <name val="Arial"/>
      <family val="2"/>
    </font>
    <font>
      <b/>
      <sz val="9.5"/>
      <color theme="0"/>
      <name val="Arial"/>
      <family val="2"/>
    </font>
    <font>
      <b/>
      <sz val="14"/>
      <color theme="0"/>
      <name val="Calibri"/>
      <family val="2"/>
    </font>
    <font>
      <b/>
      <u/>
      <sz val="10"/>
      <color theme="0"/>
      <name val="Arial"/>
      <family val="2"/>
    </font>
    <font>
      <b/>
      <i/>
      <sz val="10"/>
      <color theme="0"/>
      <name val="Arial"/>
      <family val="2"/>
    </font>
    <font>
      <b/>
      <sz val="20"/>
      <color theme="0"/>
      <name val="Calibri"/>
      <family val="2"/>
      <scheme val="minor"/>
    </font>
    <font>
      <b/>
      <u/>
      <sz val="12"/>
      <color theme="1"/>
      <name val="Arial"/>
      <family val="2"/>
    </font>
    <font>
      <b/>
      <sz val="11"/>
      <color theme="1"/>
      <name val="Calibri"/>
      <family val="2"/>
      <scheme val="minor"/>
    </font>
    <font>
      <sz val="8"/>
      <name val="Calibri"/>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0"/>
        <bgColor indexed="64"/>
      </patternFill>
    </fill>
    <fill>
      <patternFill patternType="solid">
        <fgColor theme="7" tint="0.39997558519241921"/>
        <bgColor indexed="64"/>
      </patternFill>
    </fill>
    <fill>
      <patternFill patternType="solid">
        <fgColor rgb="FF2CD5C4"/>
        <bgColor indexed="64"/>
      </patternFill>
    </fill>
    <fill>
      <patternFill patternType="solid">
        <fgColor theme="7"/>
        <bgColor indexed="64"/>
      </patternFill>
    </fill>
    <fill>
      <patternFill patternType="solid">
        <fgColor theme="7" tint="0.59996337778862885"/>
        <bgColor indexed="64"/>
      </patternFill>
    </fill>
    <fill>
      <patternFill patternType="solid">
        <fgColor theme="7" tint="-0.249977111117893"/>
        <bgColor indexed="64"/>
      </patternFill>
    </fill>
    <fill>
      <patternFill patternType="solid">
        <fgColor theme="8"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166">
    <xf numFmtId="0" fontId="0" fillId="0" borderId="0" xfId="0"/>
    <xf numFmtId="0" fontId="1" fillId="5" borderId="0" xfId="0" applyFont="1" applyFill="1"/>
    <xf numFmtId="0" fontId="0" fillId="5" borderId="0" xfId="0" applyFill="1"/>
    <xf numFmtId="49" fontId="1" fillId="5" borderId="0" xfId="0" applyNumberFormat="1" applyFont="1" applyFill="1"/>
    <xf numFmtId="0" fontId="1" fillId="5" borderId="0" xfId="0" applyFont="1" applyFill="1" applyAlignment="1">
      <alignment horizontal="left" vertical="center"/>
    </xf>
    <xf numFmtId="0" fontId="0" fillId="0" borderId="0" xfId="0" applyAlignment="1">
      <alignment horizontal="left" vertical="center"/>
    </xf>
    <xf numFmtId="0" fontId="0" fillId="5" borderId="0" xfId="0" applyFill="1" applyAlignment="1">
      <alignment horizontal="center" vertical="center"/>
    </xf>
    <xf numFmtId="0" fontId="0" fillId="0" borderId="0" xfId="0" applyAlignment="1">
      <alignment vertical="center"/>
    </xf>
    <xf numFmtId="0" fontId="4" fillId="0" borderId="0" xfId="0" applyFont="1"/>
    <xf numFmtId="0" fontId="4" fillId="0" borderId="0" xfId="0" applyFont="1" applyAlignment="1">
      <alignment vertical="center"/>
    </xf>
    <xf numFmtId="0" fontId="4" fillId="0" borderId="0" xfId="0" applyFont="1" applyAlignment="1">
      <alignment vertical="center" wrapText="1"/>
    </xf>
    <xf numFmtId="9" fontId="4" fillId="0" borderId="0" xfId="0" applyNumberFormat="1" applyFont="1" applyAlignment="1">
      <alignment vertical="center" wrapText="1"/>
    </xf>
    <xf numFmtId="0" fontId="11" fillId="5" borderId="0" xfId="0" applyFont="1" applyFill="1"/>
    <xf numFmtId="0" fontId="5" fillId="0" borderId="0" xfId="0" applyFont="1" applyAlignment="1">
      <alignment vertical="center" wrapText="1"/>
    </xf>
    <xf numFmtId="0" fontId="2" fillId="0" borderId="0" xfId="0" applyFont="1" applyAlignment="1">
      <alignment horizontal="center" wrapText="1"/>
    </xf>
    <xf numFmtId="0" fontId="4" fillId="0" borderId="0" xfId="0" applyFont="1" applyAlignment="1">
      <alignment wrapText="1"/>
    </xf>
    <xf numFmtId="0" fontId="14" fillId="0" borderId="0" xfId="0" applyFont="1" applyAlignment="1">
      <alignment wrapText="1"/>
    </xf>
    <xf numFmtId="0" fontId="4" fillId="0" borderId="0" xfId="0" applyFont="1" applyAlignment="1">
      <alignment horizontal="left" wrapText="1" indent="7"/>
    </xf>
    <xf numFmtId="0" fontId="0" fillId="0" borderId="0" xfId="0" applyAlignment="1">
      <alignment wrapText="1"/>
    </xf>
    <xf numFmtId="0" fontId="2" fillId="5" borderId="0" xfId="0" applyFont="1" applyFill="1"/>
    <xf numFmtId="0" fontId="4" fillId="5" borderId="0" xfId="0" applyFont="1" applyFill="1"/>
    <xf numFmtId="0" fontId="16" fillId="5" borderId="0" xfId="0" applyFont="1" applyFill="1"/>
    <xf numFmtId="0" fontId="2" fillId="0" borderId="1" xfId="0" applyFont="1" applyBorder="1" applyAlignment="1">
      <alignment horizontal="left" vertical="center"/>
    </xf>
    <xf numFmtId="0" fontId="16" fillId="5" borderId="0" xfId="0" applyFont="1" applyFill="1" applyAlignment="1">
      <alignment horizontal="left" vertical="center"/>
    </xf>
    <xf numFmtId="9" fontId="4" fillId="5" borderId="3" xfId="0" applyNumberFormat="1" applyFont="1" applyFill="1" applyBorder="1" applyAlignment="1">
      <alignment horizontal="center" vertical="center"/>
    </xf>
    <xf numFmtId="0" fontId="2" fillId="0" borderId="1" xfId="0" applyFont="1" applyBorder="1" applyAlignment="1">
      <alignment horizontal="center" vertical="center" wrapText="1"/>
    </xf>
    <xf numFmtId="0" fontId="9" fillId="4" borderId="5" xfId="0" applyFont="1" applyFill="1" applyBorder="1" applyAlignment="1">
      <alignment horizontal="left" vertical="center"/>
    </xf>
    <xf numFmtId="9" fontId="4" fillId="0" borderId="1" xfId="0" applyNumberFormat="1" applyFont="1" applyBorder="1" applyAlignment="1">
      <alignment horizontal="center" vertical="center"/>
    </xf>
    <xf numFmtId="0" fontId="9" fillId="4" borderId="1" xfId="0" applyFont="1" applyFill="1" applyBorder="1" applyAlignment="1">
      <alignment horizontal="left" vertical="center"/>
    </xf>
    <xf numFmtId="9" fontId="4" fillId="2" borderId="1" xfId="0" applyNumberFormat="1" applyFont="1" applyFill="1" applyBorder="1" applyAlignment="1">
      <alignment horizontal="center" vertical="center"/>
    </xf>
    <xf numFmtId="0" fontId="4" fillId="3" borderId="1" xfId="0" applyFont="1" applyFill="1" applyBorder="1"/>
    <xf numFmtId="0" fontId="2" fillId="0" borderId="4" xfId="0" applyFont="1" applyBorder="1" applyAlignment="1">
      <alignment horizontal="center" vertical="center" wrapText="1"/>
    </xf>
    <xf numFmtId="0" fontId="18" fillId="5" borderId="0" xfId="0" applyFont="1" applyFill="1"/>
    <xf numFmtId="0" fontId="19" fillId="6" borderId="4" xfId="0" applyFont="1" applyFill="1" applyBorder="1" applyAlignment="1">
      <alignment horizontal="center" vertical="center" wrapText="1"/>
    </xf>
    <xf numFmtId="0" fontId="4" fillId="2" borderId="1" xfId="0" applyFont="1" applyFill="1" applyBorder="1" applyAlignment="1">
      <alignment horizontal="center" vertical="center"/>
    </xf>
    <xf numFmtId="0" fontId="16" fillId="5" borderId="1" xfId="0" applyFont="1" applyFill="1" applyBorder="1" applyAlignment="1">
      <alignment horizontal="center"/>
    </xf>
    <xf numFmtId="0" fontId="4" fillId="5" borderId="0" xfId="0" applyFont="1" applyFill="1" applyAlignment="1">
      <alignment horizontal="center"/>
    </xf>
    <xf numFmtId="0" fontId="15" fillId="0" borderId="0" xfId="0" applyFont="1" applyAlignment="1">
      <alignment vertical="center"/>
    </xf>
    <xf numFmtId="0" fontId="2" fillId="0" borderId="0" xfId="0" applyFont="1"/>
    <xf numFmtId="0" fontId="19" fillId="6" borderId="4" xfId="0" applyFont="1" applyFill="1" applyBorder="1" applyAlignment="1">
      <alignment vertical="center" wrapText="1"/>
    </xf>
    <xf numFmtId="9" fontId="13" fillId="5" borderId="1" xfId="0" applyNumberFormat="1" applyFont="1" applyFill="1" applyBorder="1" applyAlignment="1">
      <alignment horizontal="center"/>
    </xf>
    <xf numFmtId="0" fontId="16" fillId="0" borderId="0" xfId="0" applyFont="1"/>
    <xf numFmtId="0" fontId="16" fillId="0" borderId="0" xfId="0" applyFont="1" applyAlignment="1">
      <alignment horizontal="left" vertical="center"/>
    </xf>
    <xf numFmtId="0" fontId="19" fillId="0" borderId="0" xfId="0" applyFont="1" applyAlignment="1">
      <alignment vertical="center" wrapText="1"/>
    </xf>
    <xf numFmtId="0" fontId="1" fillId="0" borderId="0" xfId="0" applyFont="1"/>
    <xf numFmtId="0" fontId="16" fillId="5" borderId="0" xfId="0" applyFont="1" applyFill="1" applyAlignment="1">
      <alignment wrapText="1"/>
    </xf>
    <xf numFmtId="0" fontId="19" fillId="7" borderId="1" xfId="0" applyFont="1" applyFill="1" applyBorder="1" applyAlignment="1">
      <alignment vertical="center" wrapText="1"/>
    </xf>
    <xf numFmtId="0" fontId="19" fillId="7" borderId="0" xfId="0" applyFont="1" applyFill="1" applyAlignment="1">
      <alignment vertical="center" wrapText="1"/>
    </xf>
    <xf numFmtId="0" fontId="9" fillId="0" borderId="0" xfId="0" applyFont="1" applyAlignment="1">
      <alignment vertical="center" wrapText="1"/>
    </xf>
    <xf numFmtId="0" fontId="9" fillId="0" borderId="18" xfId="0" applyFont="1" applyBorder="1" applyAlignment="1">
      <alignment vertical="center" wrapText="1"/>
    </xf>
    <xf numFmtId="0" fontId="6" fillId="0" borderId="0" xfId="0" applyFont="1" applyAlignment="1">
      <alignment vertical="center" wrapText="1"/>
    </xf>
    <xf numFmtId="9" fontId="4" fillId="0" borderId="0" xfId="0" applyNumberFormat="1" applyFont="1" applyAlignment="1">
      <alignment horizontal="center" vertical="center" wrapText="1"/>
    </xf>
    <xf numFmtId="9" fontId="16" fillId="5" borderId="1" xfId="0" applyNumberFormat="1" applyFont="1" applyFill="1" applyBorder="1" applyAlignment="1">
      <alignment horizontal="center"/>
    </xf>
    <xf numFmtId="9" fontId="10" fillId="0" borderId="0" xfId="0" applyNumberFormat="1" applyFont="1" applyAlignment="1">
      <alignment horizontal="center" vertical="center" wrapText="1"/>
    </xf>
    <xf numFmtId="0" fontId="8" fillId="5" borderId="0" xfId="0" applyFont="1" applyFill="1" applyAlignment="1">
      <alignment horizontal="center" vertical="center" wrapText="1"/>
    </xf>
    <xf numFmtId="0" fontId="22" fillId="0" borderId="0" xfId="0" applyFont="1" applyAlignment="1">
      <alignment vertical="center" wrapText="1"/>
    </xf>
    <xf numFmtId="0" fontId="19" fillId="8" borderId="4" xfId="0" applyFont="1" applyFill="1" applyBorder="1" applyAlignment="1">
      <alignment horizontal="center" vertical="center" wrapText="1"/>
    </xf>
    <xf numFmtId="0" fontId="20" fillId="5" borderId="19" xfId="0" applyFont="1" applyFill="1" applyBorder="1" applyAlignment="1">
      <alignment horizontal="center" vertical="center"/>
    </xf>
    <xf numFmtId="0" fontId="4" fillId="5" borderId="20" xfId="0" applyFont="1" applyFill="1" applyBorder="1" applyAlignment="1">
      <alignment vertical="center"/>
    </xf>
    <xf numFmtId="0" fontId="16" fillId="0" borderId="1" xfId="0" applyFont="1" applyBorder="1" applyAlignment="1">
      <alignment horizontal="center"/>
    </xf>
    <xf numFmtId="9" fontId="16" fillId="0" borderId="1" xfId="0" applyNumberFormat="1" applyFont="1" applyBorder="1" applyAlignment="1">
      <alignment horizont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4" fillId="11" borderId="1" xfId="0" applyFont="1" applyFill="1" applyBorder="1" applyAlignment="1">
      <alignment horizontal="center" vertical="center"/>
    </xf>
    <xf numFmtId="0" fontId="16" fillId="11" borderId="1" xfId="0" applyFont="1" applyFill="1" applyBorder="1" applyAlignment="1">
      <alignment wrapText="1"/>
    </xf>
    <xf numFmtId="0" fontId="16" fillId="2" borderId="1" xfId="0" applyFont="1" applyFill="1" applyBorder="1" applyAlignment="1">
      <alignment wrapText="1"/>
    </xf>
    <xf numFmtId="9" fontId="16" fillId="2" borderId="1" xfId="0" applyNumberFormat="1" applyFont="1" applyFill="1" applyBorder="1" applyAlignment="1">
      <alignment horizontal="center" wrapText="1"/>
    </xf>
    <xf numFmtId="9" fontId="16" fillId="11" borderId="1" xfId="0" applyNumberFormat="1" applyFont="1" applyFill="1" applyBorder="1" applyAlignment="1">
      <alignment horizontal="center" wrapText="1"/>
    </xf>
    <xf numFmtId="0" fontId="16" fillId="2" borderId="1" xfId="0" applyFont="1" applyFill="1" applyBorder="1" applyAlignment="1">
      <alignment horizontal="center" vertical="center" wrapText="1"/>
    </xf>
    <xf numFmtId="0" fontId="30" fillId="0" borderId="0" xfId="0" applyFont="1"/>
    <xf numFmtId="0" fontId="0" fillId="0" borderId="1" xfId="0" applyBorder="1" applyAlignment="1">
      <alignment vertical="center"/>
    </xf>
    <xf numFmtId="49" fontId="0" fillId="0" borderId="1" xfId="0" applyNumberFormat="1" applyBorder="1" applyAlignment="1">
      <alignment horizontal="right" vertical="center"/>
    </xf>
    <xf numFmtId="17" fontId="0" fillId="0" borderId="1" xfId="0" applyNumberFormat="1" applyBorder="1" applyAlignment="1">
      <alignment vertical="center"/>
    </xf>
    <xf numFmtId="0" fontId="0" fillId="0" borderId="1" xfId="0" applyBorder="1" applyAlignment="1">
      <alignment horizontal="right" vertical="center"/>
    </xf>
    <xf numFmtId="0" fontId="0" fillId="0" borderId="1" xfId="0" applyBorder="1" applyAlignment="1">
      <alignment vertical="center" wrapText="1"/>
    </xf>
    <xf numFmtId="0" fontId="20" fillId="5" borderId="2" xfId="0" applyFont="1" applyFill="1" applyBorder="1" applyAlignment="1">
      <alignment horizontal="center" vertical="center"/>
    </xf>
    <xf numFmtId="0" fontId="20" fillId="5" borderId="9" xfId="0" applyFont="1" applyFill="1" applyBorder="1" applyAlignment="1">
      <alignment horizontal="center" vertical="center"/>
    </xf>
    <xf numFmtId="0" fontId="20" fillId="5" borderId="8" xfId="0" applyFont="1" applyFill="1" applyBorder="1" applyAlignment="1">
      <alignment horizontal="center" vertical="center"/>
    </xf>
    <xf numFmtId="0" fontId="20" fillId="0" borderId="2" xfId="0" applyFont="1" applyBorder="1" applyAlignment="1">
      <alignment horizontal="center" vertical="center"/>
    </xf>
    <xf numFmtId="0" fontId="20" fillId="0" borderId="9" xfId="0" applyFont="1" applyBorder="1" applyAlignment="1">
      <alignment horizontal="center" vertical="center"/>
    </xf>
    <xf numFmtId="0" fontId="20" fillId="0" borderId="8" xfId="0" applyFont="1" applyBorder="1" applyAlignment="1">
      <alignment horizontal="center" vertical="center"/>
    </xf>
    <xf numFmtId="0" fontId="12" fillId="2" borderId="2"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8" xfId="0" applyFont="1" applyFill="1" applyBorder="1" applyAlignment="1">
      <alignment horizontal="center" vertical="center"/>
    </xf>
    <xf numFmtId="0" fontId="15" fillId="2" borderId="6" xfId="0" applyFont="1" applyFill="1" applyBorder="1" applyAlignment="1">
      <alignment horizontal="left" vertical="center" wrapText="1"/>
    </xf>
    <xf numFmtId="0" fontId="15" fillId="2" borderId="7" xfId="0" applyFont="1" applyFill="1" applyBorder="1" applyAlignment="1">
      <alignment horizontal="left" vertical="center" wrapText="1"/>
    </xf>
    <xf numFmtId="9" fontId="17" fillId="6"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0" fillId="5" borderId="2" xfId="0" applyFont="1" applyFill="1" applyBorder="1" applyAlignment="1">
      <alignment horizontal="center" vertical="center" wrapText="1"/>
    </xf>
    <xf numFmtId="0" fontId="20" fillId="5" borderId="9" xfId="0" applyFont="1" applyFill="1" applyBorder="1" applyAlignment="1">
      <alignment horizontal="center" vertical="center" wrapText="1"/>
    </xf>
    <xf numFmtId="0" fontId="20" fillId="5" borderId="8" xfId="0" applyFont="1" applyFill="1" applyBorder="1" applyAlignment="1">
      <alignment horizontal="center" vertical="center" wrapText="1"/>
    </xf>
    <xf numFmtId="0" fontId="6" fillId="0" borderId="0" xfId="0" applyFont="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0" xfId="0" applyFont="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9" fontId="10" fillId="0" borderId="10" xfId="0" applyNumberFormat="1" applyFont="1" applyBorder="1" applyAlignment="1">
      <alignment horizontal="center" vertical="center" wrapText="1"/>
    </xf>
    <xf numFmtId="9" fontId="10" fillId="0" borderId="12"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9" fontId="10" fillId="0" borderId="14" xfId="0" applyNumberFormat="1" applyFont="1" applyBorder="1" applyAlignment="1">
      <alignment horizontal="center" vertical="center" wrapText="1"/>
    </xf>
    <xf numFmtId="9" fontId="10" fillId="0" borderId="15" xfId="0" applyNumberFormat="1" applyFont="1" applyBorder="1" applyAlignment="1">
      <alignment horizontal="center" vertical="center" wrapText="1"/>
    </xf>
    <xf numFmtId="9" fontId="10" fillId="0" borderId="17" xfId="0" applyNumberFormat="1" applyFont="1" applyBorder="1" applyAlignment="1">
      <alignment horizontal="center" vertical="center" wrapText="1"/>
    </xf>
    <xf numFmtId="0" fontId="5" fillId="0" borderId="0" xfId="0" applyFont="1" applyAlignment="1">
      <alignment horizontal="center" vertical="center" wrapText="1"/>
    </xf>
    <xf numFmtId="0" fontId="7" fillId="6" borderId="13" xfId="0" applyFont="1" applyFill="1" applyBorder="1" applyAlignment="1">
      <alignment horizontal="center" vertical="center"/>
    </xf>
    <xf numFmtId="0" fontId="7" fillId="6" borderId="0" xfId="0" applyFont="1" applyFill="1" applyAlignment="1">
      <alignment horizontal="center" vertical="center"/>
    </xf>
    <xf numFmtId="0" fontId="7" fillId="6" borderId="14" xfId="0" applyFont="1" applyFill="1" applyBorder="1" applyAlignment="1">
      <alignment horizontal="center" vertical="center"/>
    </xf>
    <xf numFmtId="0" fontId="8" fillId="6" borderId="0" xfId="0" applyFont="1" applyFill="1" applyAlignment="1">
      <alignment horizontal="center" vertical="center" wrapText="1"/>
    </xf>
    <xf numFmtId="9" fontId="22" fillId="8" borderId="10" xfId="0" applyNumberFormat="1" applyFont="1" applyFill="1" applyBorder="1" applyAlignment="1">
      <alignment horizontal="center" vertical="center" wrapText="1"/>
    </xf>
    <xf numFmtId="9" fontId="22" fillId="8" borderId="12" xfId="0" applyNumberFormat="1" applyFont="1" applyFill="1" applyBorder="1" applyAlignment="1">
      <alignment horizontal="center" vertical="center" wrapText="1"/>
    </xf>
    <xf numFmtId="9" fontId="22" fillId="8" borderId="13" xfId="0" applyNumberFormat="1" applyFont="1" applyFill="1" applyBorder="1" applyAlignment="1">
      <alignment horizontal="center" vertical="center" wrapText="1"/>
    </xf>
    <xf numFmtId="9" fontId="22" fillId="8" borderId="14" xfId="0" applyNumberFormat="1" applyFont="1" applyFill="1" applyBorder="1" applyAlignment="1">
      <alignment horizontal="center" vertical="center" wrapText="1"/>
    </xf>
    <xf numFmtId="9" fontId="22" fillId="8" borderId="15" xfId="0" applyNumberFormat="1" applyFont="1" applyFill="1" applyBorder="1" applyAlignment="1">
      <alignment horizontal="center" vertical="center" wrapText="1"/>
    </xf>
    <xf numFmtId="9" fontId="22" fillId="8" borderId="17" xfId="0" applyNumberFormat="1" applyFont="1" applyFill="1" applyBorder="1" applyAlignment="1">
      <alignment horizontal="center" vertical="center" wrapText="1"/>
    </xf>
    <xf numFmtId="9" fontId="4" fillId="0" borderId="0" xfId="0" applyNumberFormat="1" applyFont="1" applyAlignment="1">
      <alignment horizontal="center" vertical="center" wrapText="1"/>
    </xf>
    <xf numFmtId="0" fontId="9" fillId="6" borderId="0" xfId="0" applyFont="1" applyFill="1" applyAlignment="1">
      <alignment horizontal="center" vertical="center" wrapText="1"/>
    </xf>
    <xf numFmtId="0" fontId="9" fillId="6" borderId="14" xfId="0" applyFont="1" applyFill="1" applyBorder="1" applyAlignment="1">
      <alignment horizontal="center" vertical="center" wrapText="1"/>
    </xf>
    <xf numFmtId="9" fontId="10" fillId="9" borderId="10" xfId="0" applyNumberFormat="1" applyFont="1" applyFill="1" applyBorder="1" applyAlignment="1">
      <alignment horizontal="center" vertical="center" wrapText="1"/>
    </xf>
    <xf numFmtId="9" fontId="10" fillId="9" borderId="12" xfId="0" applyNumberFormat="1" applyFont="1" applyFill="1" applyBorder="1" applyAlignment="1">
      <alignment horizontal="center" vertical="center" wrapText="1"/>
    </xf>
    <xf numFmtId="9" fontId="10" fillId="9" borderId="13" xfId="0" applyNumberFormat="1" applyFont="1" applyFill="1" applyBorder="1" applyAlignment="1">
      <alignment horizontal="center" vertical="center" wrapText="1"/>
    </xf>
    <xf numFmtId="9" fontId="10" fillId="9" borderId="14" xfId="0" applyNumberFormat="1" applyFont="1" applyFill="1" applyBorder="1" applyAlignment="1">
      <alignment horizontal="center" vertical="center" wrapText="1"/>
    </xf>
    <xf numFmtId="9" fontId="10" fillId="9" borderId="15" xfId="0" applyNumberFormat="1" applyFont="1" applyFill="1" applyBorder="1" applyAlignment="1">
      <alignment horizontal="center" vertical="center" wrapText="1"/>
    </xf>
    <xf numFmtId="9" fontId="10" fillId="9" borderId="17" xfId="0" applyNumberFormat="1" applyFont="1" applyFill="1" applyBorder="1" applyAlignment="1">
      <alignment horizontal="center" vertical="center" wrapText="1"/>
    </xf>
    <xf numFmtId="9" fontId="10" fillId="6" borderId="10" xfId="0" applyNumberFormat="1" applyFont="1" applyFill="1" applyBorder="1" applyAlignment="1">
      <alignment horizontal="center" vertical="center"/>
    </xf>
    <xf numFmtId="9" fontId="10" fillId="6" borderId="12" xfId="0" applyNumberFormat="1" applyFont="1" applyFill="1" applyBorder="1" applyAlignment="1">
      <alignment horizontal="center" vertical="center"/>
    </xf>
    <xf numFmtId="9" fontId="10" fillId="6" borderId="15" xfId="0" applyNumberFormat="1" applyFont="1" applyFill="1" applyBorder="1" applyAlignment="1">
      <alignment horizontal="center" vertical="center"/>
    </xf>
    <xf numFmtId="9" fontId="10" fillId="6" borderId="17" xfId="0" applyNumberFormat="1" applyFont="1" applyFill="1" applyBorder="1" applyAlignment="1">
      <alignment horizontal="center" vertical="center"/>
    </xf>
    <xf numFmtId="0" fontId="24" fillId="7" borderId="10" xfId="0" applyFont="1" applyFill="1" applyBorder="1" applyAlignment="1">
      <alignment horizontal="center" vertical="center" wrapText="1"/>
    </xf>
    <xf numFmtId="0" fontId="24" fillId="7" borderId="11" xfId="0" applyFont="1" applyFill="1" applyBorder="1" applyAlignment="1">
      <alignment horizontal="center" vertical="center" wrapText="1"/>
    </xf>
    <xf numFmtId="0" fontId="24" fillId="7" borderId="12" xfId="0" applyFont="1" applyFill="1" applyBorder="1" applyAlignment="1">
      <alignment horizontal="center" vertical="center" wrapText="1"/>
    </xf>
    <xf numFmtId="0" fontId="24" fillId="7" borderId="15" xfId="0" applyFont="1" applyFill="1" applyBorder="1" applyAlignment="1">
      <alignment horizontal="center" vertical="center" wrapText="1"/>
    </xf>
    <xf numFmtId="0" fontId="24" fillId="7" borderId="16" xfId="0" applyFont="1" applyFill="1" applyBorder="1" applyAlignment="1">
      <alignment horizontal="center" vertical="center" wrapText="1"/>
    </xf>
    <xf numFmtId="0" fontId="24" fillId="7" borderId="17" xfId="0" applyFont="1" applyFill="1" applyBorder="1" applyAlignment="1">
      <alignment horizontal="center" vertical="center" wrapText="1"/>
    </xf>
    <xf numFmtId="9" fontId="10" fillId="7" borderId="10" xfId="0" applyNumberFormat="1" applyFont="1" applyFill="1" applyBorder="1" applyAlignment="1">
      <alignment horizontal="center" vertical="center"/>
    </xf>
    <xf numFmtId="9" fontId="10" fillId="7" borderId="12" xfId="0" applyNumberFormat="1" applyFont="1" applyFill="1" applyBorder="1" applyAlignment="1">
      <alignment horizontal="center" vertical="center"/>
    </xf>
    <xf numFmtId="9" fontId="10" fillId="7" borderId="15" xfId="0" applyNumberFormat="1" applyFont="1" applyFill="1" applyBorder="1" applyAlignment="1">
      <alignment horizontal="center" vertical="center"/>
    </xf>
    <xf numFmtId="9" fontId="10" fillId="7" borderId="17" xfId="0" applyNumberFormat="1" applyFont="1" applyFill="1" applyBorder="1" applyAlignment="1">
      <alignment horizontal="center" vertical="center"/>
    </xf>
    <xf numFmtId="0" fontId="23" fillId="0" borderId="0" xfId="0" applyFont="1" applyAlignment="1">
      <alignment horizontal="center" vertical="center" wrapText="1"/>
    </xf>
    <xf numFmtId="0" fontId="22" fillId="0" borderId="0" xfId="0" applyFont="1" applyAlignment="1">
      <alignment horizontal="center" vertical="center" wrapText="1"/>
    </xf>
    <xf numFmtId="0" fontId="24" fillId="6" borderId="10" xfId="0" applyFont="1" applyFill="1" applyBorder="1" applyAlignment="1">
      <alignment horizontal="center" vertical="center" wrapText="1"/>
    </xf>
    <xf numFmtId="0" fontId="24" fillId="6" borderId="11" xfId="0" applyFont="1" applyFill="1" applyBorder="1" applyAlignment="1">
      <alignment horizontal="center" vertical="center" wrapText="1"/>
    </xf>
    <xf numFmtId="0" fontId="24" fillId="6" borderId="12" xfId="0" applyFont="1" applyFill="1" applyBorder="1" applyAlignment="1">
      <alignment horizontal="center" vertical="center" wrapText="1"/>
    </xf>
    <xf numFmtId="0" fontId="24" fillId="6" borderId="15" xfId="0" applyFont="1" applyFill="1" applyBorder="1" applyAlignment="1">
      <alignment horizontal="center" vertical="center" wrapText="1"/>
    </xf>
    <xf numFmtId="0" fontId="24" fillId="6" borderId="16" xfId="0" applyFont="1" applyFill="1" applyBorder="1" applyAlignment="1">
      <alignment horizontal="center" vertical="center" wrapText="1"/>
    </xf>
    <xf numFmtId="0" fontId="24" fillId="6" borderId="17" xfId="0" applyFont="1" applyFill="1" applyBorder="1" applyAlignment="1">
      <alignment horizontal="center" vertical="center" wrapText="1"/>
    </xf>
    <xf numFmtId="0" fontId="20" fillId="0" borderId="1" xfId="0" applyFont="1" applyBorder="1" applyAlignment="1">
      <alignment horizontal="center" vertical="center"/>
    </xf>
    <xf numFmtId="9" fontId="17" fillId="6" borderId="2" xfId="0" applyNumberFormat="1" applyFont="1" applyFill="1" applyBorder="1" applyAlignment="1">
      <alignment horizontal="center" vertical="center" wrapText="1"/>
    </xf>
    <xf numFmtId="9" fontId="17" fillId="6" borderId="9" xfId="0" applyNumberFormat="1" applyFont="1" applyFill="1" applyBorder="1" applyAlignment="1">
      <alignment horizontal="center" vertical="center" wrapText="1"/>
    </xf>
    <xf numFmtId="9" fontId="17" fillId="6" borderId="8" xfId="0" applyNumberFormat="1" applyFont="1" applyFill="1" applyBorder="1" applyAlignment="1">
      <alignment horizontal="center" vertical="center" wrapText="1"/>
    </xf>
    <xf numFmtId="0" fontId="4" fillId="11"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12" fillId="11" borderId="2"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8" xfId="0" applyFont="1" applyFill="1" applyBorder="1" applyAlignment="1">
      <alignment horizontal="center" vertical="center"/>
    </xf>
    <xf numFmtId="0" fontId="28" fillId="10" borderId="0" xfId="0" applyFont="1" applyFill="1" applyAlignment="1">
      <alignment horizontal="left" vertical="center"/>
    </xf>
    <xf numFmtId="0" fontId="7" fillId="6" borderId="0" xfId="0" applyFont="1" applyFill="1" applyAlignment="1">
      <alignment horizontal="center" vertical="center" wrapText="1"/>
    </xf>
    <xf numFmtId="0" fontId="0" fillId="0" borderId="0" xfId="0" applyAlignment="1">
      <alignment horizontal="center" vertical="center" wrapText="1"/>
    </xf>
  </cellXfs>
  <cellStyles count="1">
    <cellStyle name="Normal" xfId="0" builtinId="0"/>
  </cellStyles>
  <dxfs count="392">
    <dxf>
      <font>
        <color theme="0"/>
      </font>
    </dxf>
    <dxf>
      <font>
        <color theme="7" tint="0.39994506668294322"/>
      </font>
    </dxf>
    <dxf>
      <font>
        <color theme="7" tint="0.39994506668294322"/>
      </font>
    </dxf>
    <dxf>
      <font>
        <color theme="7" tint="0.39994506668294322"/>
      </font>
    </dxf>
    <dxf>
      <font>
        <color theme="7" tint="0.39994506668294322"/>
      </font>
    </dxf>
    <dxf>
      <font>
        <color theme="7" tint="0.39994506668294322"/>
      </font>
    </dxf>
    <dxf>
      <font>
        <color rgb="FF2CD5C4"/>
      </font>
    </dxf>
    <dxf>
      <font>
        <color theme="1"/>
      </font>
      <fill>
        <patternFill patternType="solid">
          <bgColor theme="7" tint="0.59996337778862885"/>
        </patternFill>
      </fill>
    </dxf>
    <dxf>
      <font>
        <color theme="7" tint="0.59996337778862885"/>
      </font>
    </dxf>
    <dxf>
      <font>
        <color theme="1"/>
      </font>
      <fill>
        <patternFill patternType="none">
          <bgColor auto="1"/>
        </patternFill>
      </fill>
    </dxf>
    <dxf>
      <font>
        <color theme="1"/>
      </font>
      <fill>
        <patternFill patternType="solid">
          <bgColor theme="7" tint="0.59996337778862885"/>
        </patternFill>
      </fill>
    </dxf>
    <dxf>
      <font>
        <color theme="7" tint="0.59996337778862885"/>
      </font>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tint="-0.499984740745262"/>
        </patternFill>
      </fill>
    </dxf>
    <dxf>
      <font>
        <color theme="0" tint="-0.499984740745262"/>
      </font>
    </dxf>
    <dxf>
      <font>
        <color theme="0"/>
      </font>
    </dxf>
    <dxf>
      <fill>
        <patternFill>
          <bgColor theme="0" tint="-0.499984740745262"/>
        </patternFill>
      </fill>
    </dxf>
    <dxf>
      <font>
        <color theme="0" tint="-0.499984740745262"/>
      </font>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ont>
        <color theme="0"/>
      </font>
    </dxf>
    <dxf>
      <font>
        <color theme="0"/>
      </font>
    </dxf>
    <dxf>
      <font>
        <color theme="1"/>
      </font>
    </dxf>
    <dxf>
      <font>
        <color theme="0"/>
      </font>
      <fill>
        <patternFill>
          <bgColor theme="0"/>
        </patternFill>
      </fill>
    </dxf>
    <dxf>
      <font>
        <color theme="0" tint="-0.499984740745262"/>
      </font>
      <fill>
        <patternFill>
          <bgColor theme="0"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patternFill>
      </fill>
    </dxf>
    <dxf>
      <fill>
        <patternFill>
          <bgColor theme="0"/>
        </patternFill>
      </fill>
    </dxf>
    <dxf>
      <font>
        <color theme="0"/>
      </font>
      <fill>
        <patternFill>
          <bgColor theme="0"/>
        </patternFill>
      </fill>
    </dxf>
    <dxf>
      <font>
        <color theme="0"/>
      </font>
    </dxf>
    <dxf>
      <font>
        <color theme="0"/>
      </font>
    </dxf>
    <dxf>
      <font>
        <color theme="1"/>
      </font>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color theme="7" tint="0.39994506668294322"/>
      </font>
    </dxf>
    <dxf>
      <font>
        <color theme="7" tint="0.39994506668294322"/>
      </font>
    </dxf>
    <dxf>
      <font>
        <color theme="0"/>
      </font>
    </dxf>
    <dxf>
      <font>
        <color theme="7" tint="0.39994506668294322"/>
      </font>
    </dxf>
    <dxf>
      <font>
        <color rgb="FF33CCCC"/>
      </font>
    </dxf>
    <dxf>
      <font>
        <b val="0"/>
        <i val="0"/>
        <color theme="0"/>
      </font>
    </dxf>
    <dxf>
      <font>
        <color theme="7" tint="0.59996337778862885"/>
      </font>
    </dxf>
    <dxf>
      <font>
        <color theme="1"/>
      </font>
      <fill>
        <patternFill patternType="none">
          <bgColor auto="1"/>
        </patternFill>
      </fill>
    </dxf>
    <dxf>
      <font>
        <color theme="7" tint="0.59996337778862885"/>
      </font>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font>
    </dxf>
    <dxf>
      <font>
        <color theme="0"/>
      </font>
    </dxf>
    <dxf>
      <font>
        <color theme="1"/>
      </font>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ont>
        <color theme="0"/>
      </font>
    </dxf>
    <dxf>
      <font>
        <color theme="1"/>
      </font>
    </dxf>
    <dxf>
      <fill>
        <patternFill>
          <bgColor theme="0"/>
        </patternFill>
      </fill>
    </dxf>
    <dxf>
      <fill>
        <patternFill>
          <bgColor theme="1"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patternFill>
      </fill>
    </dxf>
    <dxf>
      <fill>
        <patternFill>
          <bgColor theme="0"/>
        </patternFill>
      </fill>
    </dxf>
    <dxf>
      <font>
        <color theme="0"/>
      </font>
      <fill>
        <patternFill>
          <bgColor theme="0"/>
        </patternFill>
      </fill>
    </dxf>
    <dxf>
      <font>
        <color theme="0"/>
      </font>
    </dxf>
    <dxf>
      <font>
        <color theme="0"/>
      </font>
    </dxf>
    <dxf>
      <font>
        <color theme="1"/>
      </font>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s>
  <tableStyles count="0" defaultTableStyle="TableStyleMedium2" defaultPivotStyle="PivotStyleLight16"/>
  <colors>
    <mruColors>
      <color rgb="FF33CCCC"/>
      <color rgb="FF2CD5C4"/>
      <color rgb="FF00FFFF"/>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jpe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jpe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0</xdr:col>
      <xdr:colOff>76200</xdr:colOff>
      <xdr:row>9</xdr:row>
      <xdr:rowOff>85724</xdr:rowOff>
    </xdr:from>
    <xdr:ext cx="7181850" cy="10391776"/>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6200" y="1743074"/>
          <a:ext cx="7181850" cy="10391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GB" sz="1100">
              <a:solidFill>
                <a:schemeClr val="dk1"/>
              </a:solidFill>
              <a:latin typeface="Arial" panose="020B0604020202020204" pitchFamily="34" charset="0"/>
              <a:ea typeface="+mn-ea"/>
              <a:cs typeface="Arial" panose="020B0604020202020204" pitchFamily="34" charset="0"/>
            </a:rPr>
            <a:t>This Optimisation Tool has been developed as part of the PERIPrem Evaluation and QI Framework and is designed to accompany the PERIPRem Clinical Passport as a simple audit tool. It contains no patient identifiers and will not be used for purposes other than evaluation of the PERIPrem Bundle in the West and South West region. </a:t>
          </a:r>
        </a:p>
        <a:p>
          <a:r>
            <a:rPr lang="en-GB" sz="1100">
              <a:solidFill>
                <a:schemeClr val="dk1"/>
              </a:solidFill>
              <a:latin typeface="Arial" panose="020B0604020202020204" pitchFamily="34" charset="0"/>
              <a:ea typeface="+mn-ea"/>
              <a:cs typeface="Arial" panose="020B0604020202020204" pitchFamily="34" charset="0"/>
            </a:rPr>
            <a:t> </a:t>
          </a:r>
        </a:p>
        <a:p>
          <a:r>
            <a:rPr lang="en-GB" sz="1100">
              <a:solidFill>
                <a:schemeClr val="dk1"/>
              </a:solidFill>
              <a:latin typeface="Arial" panose="020B0604020202020204" pitchFamily="34" charset="0"/>
              <a:ea typeface="+mn-ea"/>
              <a:cs typeface="Arial" panose="020B0604020202020204" pitchFamily="34" charset="0"/>
            </a:rPr>
            <a:t>On </a:t>
          </a:r>
          <a:r>
            <a:rPr lang="en-GB" sz="1100" b="1">
              <a:solidFill>
                <a:schemeClr val="dk1"/>
              </a:solidFill>
              <a:latin typeface="Arial" panose="020B0604020202020204" pitchFamily="34" charset="0"/>
              <a:ea typeface="+mn-ea"/>
              <a:cs typeface="Arial" panose="020B0604020202020204" pitchFamily="34" charset="0"/>
            </a:rPr>
            <a:t>Tab 2:</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latin typeface="Arial" panose="020B0604020202020204" pitchFamily="34" charset="0"/>
              <a:ea typeface="+mn-ea"/>
              <a:cs typeface="Arial" panose="020B0604020202020204" pitchFamily="34" charset="0"/>
            </a:rPr>
            <a:t>Please enter data for mother/baby dyad's that </a:t>
          </a:r>
          <a:r>
            <a:rPr lang="en-GB" sz="1100" b="1">
              <a:solidFill>
                <a:schemeClr val="dk1"/>
              </a:solidFill>
              <a:latin typeface="Arial" panose="020B0604020202020204" pitchFamily="34" charset="0"/>
              <a:ea typeface="+mn-ea"/>
              <a:cs typeface="Arial" panose="020B0604020202020204" pitchFamily="34" charset="0"/>
            </a:rPr>
            <a:t>complete their PERIPrem bundle of care at your unit</a:t>
          </a:r>
          <a:r>
            <a:rPr lang="en-GB" sz="1100">
              <a:solidFill>
                <a:schemeClr val="dk1"/>
              </a:solidFill>
              <a:latin typeface="Arial" panose="020B0604020202020204" pitchFamily="34" charset="0"/>
              <a:ea typeface="+mn-ea"/>
              <a:cs typeface="Arial" panose="020B0604020202020204" pitchFamily="34" charset="0"/>
            </a:rPr>
            <a:t>. If a mother/baby dyad starts an episode of care at your unit but then are transferred in/ex utero, the receiving unit should complete this PERIPrem Optimisation Tool for that mum/baby dyad. The transferring unit should refer to Tab 4 (see below).</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enter the information in the </a:t>
          </a:r>
          <a:r>
            <a:rPr lang="en-GB" sz="1100">
              <a:solidFill>
                <a:schemeClr val="accent6"/>
              </a:solidFill>
              <a:latin typeface="Arial" panose="020B0604020202020204" pitchFamily="34" charset="0"/>
              <a:ea typeface="+mn-ea"/>
              <a:cs typeface="Arial" panose="020B0604020202020204" pitchFamily="34" charset="0"/>
            </a:rPr>
            <a:t>orange</a:t>
          </a:r>
          <a:r>
            <a:rPr lang="en-GB" sz="1100">
              <a:solidFill>
                <a:schemeClr val="dk1"/>
              </a:solidFill>
              <a:latin typeface="Arial" panose="020B0604020202020204" pitchFamily="34" charset="0"/>
              <a:ea typeface="+mn-ea"/>
              <a:cs typeface="Arial" panose="020B0604020202020204" pitchFamily="34" charset="0"/>
            </a:rPr>
            <a:t> cells</a:t>
          </a:r>
          <a:r>
            <a:rPr lang="en-GB" sz="1100" baseline="0">
              <a:solidFill>
                <a:schemeClr val="dk1"/>
              </a:solidFill>
              <a:latin typeface="Arial" panose="020B0604020202020204" pitchFamily="34" charset="0"/>
              <a:ea typeface="+mn-ea"/>
              <a:cs typeface="Arial" panose="020B0604020202020204" pitchFamily="34" charset="0"/>
            </a:rPr>
            <a:t> </a:t>
          </a:r>
          <a:r>
            <a:rPr lang="en-GB" sz="1100">
              <a:solidFill>
                <a:schemeClr val="dk1"/>
              </a:solidFill>
              <a:latin typeface="Arial" panose="020B0604020202020204" pitchFamily="34" charset="0"/>
              <a:ea typeface="+mn-ea"/>
              <a:cs typeface="Arial" panose="020B0604020202020204" pitchFamily="34" charset="0"/>
            </a:rPr>
            <a:t>at the top of the sheet (Date/Trust/Person inputting data into the Optimisation tool). </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a:t>
          </a:r>
          <a:r>
            <a:rPr lang="en-GB" sz="1100" baseline="0">
              <a:solidFill>
                <a:schemeClr val="dk1"/>
              </a:solidFill>
              <a:latin typeface="Arial" panose="020B0604020202020204" pitchFamily="34" charset="0"/>
              <a:ea typeface="+mn-ea"/>
              <a:cs typeface="Arial" panose="020B0604020202020204" pitchFamily="34" charset="0"/>
            </a:rPr>
            <a:t> select one of the drop-down options in the </a:t>
          </a:r>
          <a:r>
            <a:rPr lang="en-GB" sz="1100" baseline="0">
              <a:solidFill>
                <a:schemeClr val="accent6"/>
              </a:solidFill>
              <a:latin typeface="Arial" panose="020B0604020202020204" pitchFamily="34" charset="0"/>
              <a:ea typeface="+mn-ea"/>
              <a:cs typeface="Arial" panose="020B0604020202020204" pitchFamily="34" charset="0"/>
            </a:rPr>
            <a:t>orange</a:t>
          </a:r>
          <a:r>
            <a:rPr lang="en-GB" sz="1100" baseline="0">
              <a:solidFill>
                <a:schemeClr val="dk1"/>
              </a:solidFill>
              <a:latin typeface="Arial" panose="020B0604020202020204" pitchFamily="34" charset="0"/>
              <a:ea typeface="+mn-ea"/>
              <a:cs typeface="Arial" panose="020B0604020202020204" pitchFamily="34" charset="0"/>
            </a:rPr>
            <a:t> cells. Do not use free text if there is a drop-down available.</a:t>
          </a: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latin typeface="Arial" panose="020B0604020202020204" pitchFamily="34" charset="0"/>
              <a:ea typeface="+mn-ea"/>
              <a:cs typeface="Arial" panose="020B0604020202020204" pitchFamily="34" charset="0"/>
            </a:rPr>
            <a:t>This</a:t>
          </a:r>
          <a:r>
            <a:rPr lang="en-GB" sz="1100" baseline="0">
              <a:solidFill>
                <a:schemeClr val="dk1"/>
              </a:solidFill>
              <a:latin typeface="Arial" panose="020B0604020202020204" pitchFamily="34" charset="0"/>
              <a:ea typeface="+mn-ea"/>
              <a:cs typeface="Arial" panose="020B0604020202020204" pitchFamily="34" charset="0"/>
            </a:rPr>
            <a:t> tab</a:t>
          </a:r>
          <a:r>
            <a:rPr lang="en-GB" sz="1100">
              <a:solidFill>
                <a:schemeClr val="dk1"/>
              </a:solidFill>
              <a:latin typeface="Arial" panose="020B0604020202020204" pitchFamily="34" charset="0"/>
              <a:ea typeface="+mn-ea"/>
              <a:cs typeface="Arial" panose="020B0604020202020204" pitchFamily="34" charset="0"/>
            </a:rPr>
            <a:t> has been designed to highlight eligible bundle elements dependent on the gestational birth age and or expected / actual birth weight. Please complete all relevant fields (orange cells only).</a:t>
          </a: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complete one row for each mother and baby dyad (please repeat for each baby from a multiple birth). This information should be copied from the PERIPrem</a:t>
          </a:r>
          <a:r>
            <a:rPr lang="en-GB" sz="1100" baseline="0">
              <a:solidFill>
                <a:schemeClr val="dk1"/>
              </a:solidFill>
              <a:latin typeface="Arial" panose="020B0604020202020204" pitchFamily="34" charset="0"/>
              <a:ea typeface="+mn-ea"/>
              <a:cs typeface="Arial" panose="020B0604020202020204" pitchFamily="34" charset="0"/>
            </a:rPr>
            <a:t> Clinical</a:t>
          </a:r>
          <a:r>
            <a:rPr lang="en-GB" sz="1100">
              <a:solidFill>
                <a:schemeClr val="dk1"/>
              </a:solidFill>
              <a:latin typeface="Arial" panose="020B0604020202020204" pitchFamily="34" charset="0"/>
              <a:ea typeface="+mn-ea"/>
              <a:cs typeface="Arial" panose="020B0604020202020204" pitchFamily="34" charset="0"/>
            </a:rPr>
            <a:t> Passport. </a:t>
          </a:r>
        </a:p>
        <a:p>
          <a:endParaRPr lang="en-GB" sz="1100">
            <a:solidFill>
              <a:schemeClr val="dk1"/>
            </a:solidFill>
            <a:latin typeface="Arial" panose="020B0604020202020204" pitchFamily="34" charset="0"/>
            <a:ea typeface="+mn-ea"/>
            <a:cs typeface="Arial" panose="020B0604020202020204" pitchFamily="34" charset="0"/>
          </a:endParaRPr>
        </a:p>
        <a:p>
          <a:r>
            <a:rPr lang="en-GB" sz="1100">
              <a:solidFill>
                <a:schemeClr val="dk1"/>
              </a:solidFill>
              <a:latin typeface="Arial" panose="020B0604020202020204" pitchFamily="34" charset="0"/>
              <a:ea typeface="+mn-ea"/>
              <a:cs typeface="Arial" panose="020B0604020202020204" pitchFamily="34" charset="0"/>
            </a:rPr>
            <a:t>On</a:t>
          </a:r>
          <a:r>
            <a:rPr lang="en-GB" sz="1100" baseline="0">
              <a:solidFill>
                <a:schemeClr val="dk1"/>
              </a:solidFill>
              <a:latin typeface="Arial" panose="020B0604020202020204" pitchFamily="34" charset="0"/>
              <a:ea typeface="+mn-ea"/>
              <a:cs typeface="Arial" panose="020B0604020202020204" pitchFamily="34" charset="0"/>
            </a:rPr>
            <a:t> </a:t>
          </a:r>
          <a:r>
            <a:rPr lang="en-GB" sz="1100" b="1" baseline="0">
              <a:solidFill>
                <a:schemeClr val="dk1"/>
              </a:solidFill>
              <a:latin typeface="Arial" panose="020B0604020202020204" pitchFamily="34" charset="0"/>
              <a:ea typeface="+mn-ea"/>
              <a:cs typeface="Arial" panose="020B0604020202020204" pitchFamily="34" charset="0"/>
            </a:rPr>
            <a:t>Tab 4:</a:t>
          </a:r>
        </a:p>
        <a:p>
          <a:endParaRPr lang="en-GB" sz="1100" b="1" baseline="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enter data for mother/baby dyad's</a:t>
          </a:r>
          <a:r>
            <a:rPr lang="en-GB" sz="1100" baseline="0">
              <a:solidFill>
                <a:schemeClr val="dk1"/>
              </a:solidFill>
              <a:latin typeface="Arial" panose="020B0604020202020204" pitchFamily="34" charset="0"/>
              <a:ea typeface="+mn-ea"/>
              <a:cs typeface="Arial" panose="020B0604020202020204" pitchFamily="34" charset="0"/>
            </a:rPr>
            <a:t> that commence their PERIPrem bundle of care at your unit but then </a:t>
          </a:r>
          <a:r>
            <a:rPr lang="en-GB" sz="1100" b="1">
              <a:solidFill>
                <a:schemeClr val="dk1"/>
              </a:solidFill>
              <a:latin typeface="Arial" panose="020B0604020202020204" pitchFamily="34" charset="0"/>
              <a:ea typeface="+mn-ea"/>
              <a:cs typeface="Arial" panose="020B0604020202020204" pitchFamily="34" charset="0"/>
            </a:rPr>
            <a:t>transfer mother/baby dyads either in/ex utero </a:t>
          </a:r>
          <a:r>
            <a:rPr lang="en-GB" sz="1100">
              <a:solidFill>
                <a:schemeClr val="dk1"/>
              </a:solidFill>
              <a:latin typeface="Arial" panose="020B0604020202020204" pitchFamily="34" charset="0"/>
              <a:ea typeface="+mn-ea"/>
              <a:cs typeface="Arial" panose="020B0604020202020204" pitchFamily="34" charset="0"/>
            </a:rPr>
            <a:t>and complete their PERIPrem bundle</a:t>
          </a:r>
          <a:r>
            <a:rPr lang="en-GB" sz="1100" baseline="0">
              <a:solidFill>
                <a:schemeClr val="dk1"/>
              </a:solidFill>
              <a:latin typeface="Arial" panose="020B0604020202020204" pitchFamily="34" charset="0"/>
              <a:ea typeface="+mn-ea"/>
              <a:cs typeface="Arial" panose="020B0604020202020204" pitchFamily="34" charset="0"/>
            </a:rPr>
            <a:t> </a:t>
          </a:r>
          <a:r>
            <a:rPr lang="en-GB" sz="1100">
              <a:solidFill>
                <a:schemeClr val="dk1"/>
              </a:solidFill>
              <a:latin typeface="Arial" panose="020B0604020202020204" pitchFamily="34" charset="0"/>
              <a:ea typeface="+mn-ea"/>
              <a:cs typeface="Arial" panose="020B0604020202020204" pitchFamily="34" charset="0"/>
            </a:rPr>
            <a:t>of care in another care setting.</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enter the information in the </a:t>
          </a:r>
          <a:r>
            <a:rPr lang="en-GB" sz="1100">
              <a:solidFill>
                <a:srgbClr val="00B0F0"/>
              </a:solidFill>
              <a:latin typeface="Arial" panose="020B0604020202020204" pitchFamily="34" charset="0"/>
              <a:ea typeface="+mn-ea"/>
              <a:cs typeface="Arial" panose="020B0604020202020204" pitchFamily="34" charset="0"/>
            </a:rPr>
            <a:t>blue</a:t>
          </a:r>
          <a:r>
            <a:rPr lang="en-GB" sz="1100">
              <a:solidFill>
                <a:schemeClr val="dk1"/>
              </a:solidFill>
              <a:latin typeface="Arial" panose="020B0604020202020204" pitchFamily="34" charset="0"/>
              <a:ea typeface="+mn-ea"/>
              <a:cs typeface="Arial" panose="020B0604020202020204" pitchFamily="34" charset="0"/>
            </a:rPr>
            <a:t> cells at the top of the sheet (Date/Trust/Person inputting data into the Optimisation tool). </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select one of the drop-down options in the </a:t>
          </a:r>
          <a:r>
            <a:rPr lang="en-GB" sz="1100">
              <a:solidFill>
                <a:srgbClr val="00B0F0"/>
              </a:solidFill>
              <a:latin typeface="Arial" panose="020B0604020202020204" pitchFamily="34" charset="0"/>
              <a:ea typeface="+mn-ea"/>
              <a:cs typeface="Arial" panose="020B0604020202020204" pitchFamily="34" charset="0"/>
            </a:rPr>
            <a:t>blue</a:t>
          </a:r>
          <a:r>
            <a:rPr lang="en-GB" sz="1100">
              <a:solidFill>
                <a:schemeClr val="dk1"/>
              </a:solidFill>
              <a:latin typeface="Arial" panose="020B0604020202020204" pitchFamily="34" charset="0"/>
              <a:ea typeface="+mn-ea"/>
              <a:cs typeface="Arial" panose="020B0604020202020204" pitchFamily="34" charset="0"/>
            </a:rPr>
            <a:t> cells. Do not use free text if there is a drop-down available.</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eaLnBrk="1" fontAlgn="auto" latinLnBrk="0" hangingPunct="1">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This tab has been designed to highlight eligible bundle elements dependent on the gestational birth age and or expected / actual birth weight. Please complete all relevant fields (</a:t>
          </a:r>
          <a:r>
            <a:rPr lang="en-GB" sz="1100">
              <a:solidFill>
                <a:srgbClr val="00B0F0"/>
              </a:solidFill>
              <a:latin typeface="Arial" panose="020B0604020202020204" pitchFamily="34" charset="0"/>
              <a:ea typeface="+mn-ea"/>
              <a:cs typeface="Arial" panose="020B0604020202020204" pitchFamily="34" charset="0"/>
            </a:rPr>
            <a:t>blue</a:t>
          </a:r>
          <a:r>
            <a:rPr lang="en-GB" sz="1100">
              <a:solidFill>
                <a:schemeClr val="dk1"/>
              </a:solidFill>
              <a:latin typeface="Arial" panose="020B0604020202020204" pitchFamily="34" charset="0"/>
              <a:ea typeface="+mn-ea"/>
              <a:cs typeface="Arial" panose="020B0604020202020204" pitchFamily="34" charset="0"/>
            </a:rPr>
            <a:t> cells only).</a:t>
          </a:r>
        </a:p>
        <a:p>
          <a:pPr marL="171450" indent="-171450" eaLnBrk="1" fontAlgn="auto" latinLnBrk="0" hangingPunct="1">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complete one row for each mother and baby dyad (please repeat for each baby from a multiple birth). This information should be copied from the PERIPrem Clinical Passport. </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If a mother/baby</a:t>
          </a:r>
          <a:r>
            <a:rPr lang="en-GB" sz="1100" baseline="0">
              <a:solidFill>
                <a:schemeClr val="dk1"/>
              </a:solidFill>
              <a:latin typeface="Arial" panose="020B0604020202020204" pitchFamily="34" charset="0"/>
              <a:ea typeface="+mn-ea"/>
              <a:cs typeface="Arial" panose="020B0604020202020204" pitchFamily="34" charset="0"/>
            </a:rPr>
            <a:t> dyad did not receive a PERIPrem bundle element because they were transferred to another unit (opposed to not receiving it even though it was clinically possible), </a:t>
          </a:r>
          <a:r>
            <a:rPr lang="en-GB" sz="1100" b="1" baseline="0">
              <a:solidFill>
                <a:schemeClr val="dk1"/>
              </a:solidFill>
              <a:latin typeface="Arial" panose="020B0604020202020204" pitchFamily="34" charset="0"/>
              <a:ea typeface="+mn-ea"/>
              <a:cs typeface="Arial" panose="020B0604020202020204" pitchFamily="34" charset="0"/>
            </a:rPr>
            <a:t>leave the cell blank.</a:t>
          </a: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r>
            <a:rPr lang="en-GB" sz="1100">
              <a:solidFill>
                <a:schemeClr val="dk1"/>
              </a:solidFill>
              <a:latin typeface="Arial" panose="020B0604020202020204" pitchFamily="34" charset="0"/>
              <a:ea typeface="+mn-ea"/>
              <a:cs typeface="Arial" panose="020B0604020202020204" pitchFamily="34" charset="0"/>
            </a:rPr>
            <a:t>It is essential that this optimisation tool is returned to the PERIPrem AHSN lead for your area (Noshin</a:t>
          </a:r>
          <a:r>
            <a:rPr lang="en-GB" sz="1100" baseline="0">
              <a:solidFill>
                <a:schemeClr val="dk1"/>
              </a:solidFill>
              <a:latin typeface="Arial" panose="020B0604020202020204" pitchFamily="34" charset="0"/>
              <a:ea typeface="+mn-ea"/>
              <a:cs typeface="Arial" panose="020B0604020202020204" pitchFamily="34" charset="0"/>
            </a:rPr>
            <a:t> or Sally)</a:t>
          </a:r>
          <a:r>
            <a:rPr lang="en-GB" sz="1100">
              <a:solidFill>
                <a:schemeClr val="dk1"/>
              </a:solidFill>
              <a:latin typeface="Arial" panose="020B0604020202020204" pitchFamily="34" charset="0"/>
              <a:ea typeface="+mn-ea"/>
              <a:cs typeface="Arial" panose="020B0604020202020204" pitchFamily="34" charset="0"/>
            </a:rPr>
            <a:t> by the </a:t>
          </a:r>
          <a:r>
            <a:rPr lang="en-GB" sz="1100" b="1">
              <a:solidFill>
                <a:schemeClr val="dk1"/>
              </a:solidFill>
              <a:latin typeface="Arial" panose="020B0604020202020204" pitchFamily="34" charset="0"/>
              <a:ea typeface="+mn-ea"/>
              <a:cs typeface="Arial" panose="020B0604020202020204" pitchFamily="34" charset="0"/>
            </a:rPr>
            <a:t>last working day of each month </a:t>
          </a:r>
          <a:r>
            <a:rPr lang="en-GB" sz="1100">
              <a:solidFill>
                <a:schemeClr val="dk1"/>
              </a:solidFill>
              <a:latin typeface="Arial" panose="020B0604020202020204" pitchFamily="34" charset="0"/>
              <a:ea typeface="+mn-ea"/>
              <a:cs typeface="Arial" panose="020B0604020202020204" pitchFamily="34" charset="0"/>
            </a:rPr>
            <a:t>as it is the sole source of contemporaneous data available to assess unit level progress. In addition, this process will support data quality improvement within each unit as well as QI processes on Life Qi.</a:t>
          </a:r>
        </a:p>
        <a:p>
          <a:r>
            <a:rPr lang="en-GB" sz="1100">
              <a:solidFill>
                <a:schemeClr val="dk1"/>
              </a:solidFill>
              <a:latin typeface="Arial" panose="020B0604020202020204" pitchFamily="34" charset="0"/>
              <a:ea typeface="+mn-ea"/>
              <a:cs typeface="Arial" panose="020B0604020202020204" pitchFamily="34" charset="0"/>
            </a:rPr>
            <a:t> </a:t>
          </a:r>
        </a:p>
        <a:p>
          <a:r>
            <a:rPr lang="en-GB" sz="1100">
              <a:solidFill>
                <a:schemeClr val="dk1"/>
              </a:solidFill>
              <a:latin typeface="Arial" panose="020B0604020202020204" pitchFamily="34" charset="0"/>
              <a:ea typeface="+mn-ea"/>
              <a:cs typeface="Arial" panose="020B0604020202020204" pitchFamily="34" charset="0"/>
            </a:rPr>
            <a:t>A further function of this tool is the population of a dashboard for use within the unit, illustrating monthly compliance with each bundle element and progress against the optimisation target of 70% for all eligible mother and baby dyads. This can be printed as a poster and used for internal communications (see </a:t>
          </a:r>
          <a:r>
            <a:rPr lang="en-GB" sz="1100" b="1">
              <a:solidFill>
                <a:schemeClr val="dk1"/>
              </a:solidFill>
              <a:latin typeface="Arial" panose="020B0604020202020204" pitchFamily="34" charset="0"/>
              <a:ea typeface="+mn-ea"/>
              <a:cs typeface="Arial" panose="020B0604020202020204" pitchFamily="34" charset="0"/>
            </a:rPr>
            <a:t>Tab 3 </a:t>
          </a:r>
          <a:r>
            <a:rPr lang="en-GB" sz="1100" b="0">
              <a:solidFill>
                <a:schemeClr val="dk1"/>
              </a:solidFill>
              <a:latin typeface="Arial" panose="020B0604020202020204" pitchFamily="34" charset="0"/>
              <a:ea typeface="+mn-ea"/>
              <a:cs typeface="Arial" panose="020B0604020202020204" pitchFamily="34" charset="0"/>
            </a:rPr>
            <a:t>and</a:t>
          </a:r>
          <a:r>
            <a:rPr lang="en-GB" sz="1100" b="0" baseline="0">
              <a:solidFill>
                <a:schemeClr val="dk1"/>
              </a:solidFill>
              <a:latin typeface="Arial" panose="020B0604020202020204" pitchFamily="34" charset="0"/>
              <a:ea typeface="+mn-ea"/>
              <a:cs typeface="Arial" panose="020B0604020202020204" pitchFamily="34" charset="0"/>
            </a:rPr>
            <a:t> </a:t>
          </a:r>
          <a:r>
            <a:rPr lang="en-GB" sz="1100" b="1" baseline="0">
              <a:solidFill>
                <a:schemeClr val="dk1"/>
              </a:solidFill>
              <a:latin typeface="Arial" panose="020B0604020202020204" pitchFamily="34" charset="0"/>
              <a:ea typeface="+mn-ea"/>
              <a:cs typeface="Arial" panose="020B0604020202020204" pitchFamily="34" charset="0"/>
            </a:rPr>
            <a:t>Tab 5 </a:t>
          </a:r>
          <a:r>
            <a:rPr lang="en-GB" sz="1100" b="0" baseline="0">
              <a:solidFill>
                <a:schemeClr val="dk1"/>
              </a:solidFill>
              <a:latin typeface="Arial" panose="020B0604020202020204" pitchFamily="34" charset="0"/>
              <a:ea typeface="+mn-ea"/>
              <a:cs typeface="Arial" panose="020B0604020202020204" pitchFamily="34" charset="0"/>
            </a:rPr>
            <a:t>for data on transfers</a:t>
          </a:r>
          <a:r>
            <a:rPr lang="en-GB" sz="1100">
              <a:solidFill>
                <a:schemeClr val="dk1"/>
              </a:solidFill>
              <a:latin typeface="Arial" panose="020B0604020202020204" pitchFamily="34" charset="0"/>
              <a:ea typeface="+mn-ea"/>
              <a:cs typeface="Arial" panose="020B0604020202020204" pitchFamily="34" charset="0"/>
            </a:rPr>
            <a:t>) and celebrate</a:t>
          </a:r>
          <a:r>
            <a:rPr lang="en-GB" sz="1100" baseline="0">
              <a:solidFill>
                <a:schemeClr val="dk1"/>
              </a:solidFill>
              <a:latin typeface="Arial" panose="020B0604020202020204" pitchFamily="34" charset="0"/>
              <a:ea typeface="+mn-ea"/>
              <a:cs typeface="Arial" panose="020B0604020202020204" pitchFamily="34" charset="0"/>
            </a:rPr>
            <a:t> your progress in optimising the bundle.</a:t>
          </a:r>
          <a:endParaRPr lang="en-GB" sz="1100">
            <a:solidFill>
              <a:schemeClr val="dk1"/>
            </a:solidFill>
            <a:latin typeface="Arial" panose="020B0604020202020204" pitchFamily="34" charset="0"/>
            <a:ea typeface="+mn-ea"/>
            <a:cs typeface="Arial" panose="020B0604020202020204" pitchFamily="34" charset="0"/>
          </a:endParaRPr>
        </a:p>
        <a:p>
          <a:r>
            <a:rPr lang="en-GB" sz="1100">
              <a:solidFill>
                <a:schemeClr val="dk1"/>
              </a:solidFill>
              <a:latin typeface="Arial" panose="020B0604020202020204" pitchFamily="34" charset="0"/>
              <a:ea typeface="+mn-ea"/>
              <a:cs typeface="Arial" panose="020B0604020202020204" pitchFamily="34" charset="0"/>
            </a:rPr>
            <a:t> </a:t>
          </a:r>
        </a:p>
        <a:p>
          <a:r>
            <a:rPr lang="en-GB" sz="1100">
              <a:solidFill>
                <a:schemeClr val="dk1"/>
              </a:solidFill>
              <a:latin typeface="Arial" panose="020B0604020202020204" pitchFamily="34" charset="0"/>
              <a:ea typeface="+mn-ea"/>
              <a:cs typeface="Arial" panose="020B0604020202020204" pitchFamily="34" charset="0"/>
            </a:rPr>
            <a:t>If you have any questions regarding the completion of this Optimisation Tool and Perinatal</a:t>
          </a:r>
          <a:r>
            <a:rPr lang="en-GB" sz="1100" baseline="0">
              <a:solidFill>
                <a:schemeClr val="dk1"/>
              </a:solidFill>
              <a:latin typeface="Arial" panose="020B0604020202020204" pitchFamily="34" charset="0"/>
              <a:ea typeface="+mn-ea"/>
              <a:cs typeface="Arial" panose="020B0604020202020204" pitchFamily="34" charset="0"/>
            </a:rPr>
            <a:t> P</a:t>
          </a:r>
          <a:r>
            <a:rPr lang="en-GB" sz="1100">
              <a:solidFill>
                <a:schemeClr val="dk1"/>
              </a:solidFill>
              <a:latin typeface="Arial" panose="020B0604020202020204" pitchFamily="34" charset="0"/>
              <a:ea typeface="+mn-ea"/>
              <a:cs typeface="Arial" panose="020B0604020202020204" pitchFamily="34" charset="0"/>
            </a:rPr>
            <a:t>assport, or the wider data collection process, please contact the PERIPrem AHSN for your region. </a:t>
          </a:r>
        </a:p>
        <a:p>
          <a:endParaRPr lang="en-GB" sz="1100">
            <a:solidFill>
              <a:schemeClr val="dk1"/>
            </a:solidFill>
            <a:latin typeface="Arial" panose="020B0604020202020204" pitchFamily="34" charset="0"/>
            <a:ea typeface="+mn-ea"/>
            <a:cs typeface="Arial" panose="020B0604020202020204" pitchFamily="34" charset="0"/>
          </a:endParaRPr>
        </a:p>
        <a:p>
          <a:r>
            <a:rPr lang="en-GB" sz="1100">
              <a:solidFill>
                <a:schemeClr val="dk1"/>
              </a:solidFill>
              <a:latin typeface="Arial" panose="020B0604020202020204" pitchFamily="34" charset="0"/>
              <a:ea typeface="+mn-ea"/>
              <a:cs typeface="Arial" panose="020B0604020202020204" pitchFamily="34" charset="0"/>
            </a:rPr>
            <a:t>West</a:t>
          </a:r>
          <a:r>
            <a:rPr lang="en-GB" sz="1100" baseline="0">
              <a:solidFill>
                <a:schemeClr val="dk1"/>
              </a:solidFill>
              <a:latin typeface="Arial" panose="020B0604020202020204" pitchFamily="34" charset="0"/>
              <a:ea typeface="+mn-ea"/>
              <a:cs typeface="Arial" panose="020B0604020202020204" pitchFamily="34" charset="0"/>
            </a:rPr>
            <a:t> of England AHSN:	noshin.menzies1@nhs.net / joanna.garrett1@nhs.net</a:t>
          </a:r>
        </a:p>
        <a:p>
          <a:endParaRPr lang="en-GB" sz="1100" baseline="0">
            <a:solidFill>
              <a:schemeClr val="dk1"/>
            </a:solidFill>
            <a:latin typeface="Arial" panose="020B0604020202020204" pitchFamily="34" charset="0"/>
            <a:ea typeface="+mn-ea"/>
            <a:cs typeface="Arial" panose="020B0604020202020204" pitchFamily="34" charset="0"/>
          </a:endParaRPr>
        </a:p>
        <a:p>
          <a:r>
            <a:rPr lang="en-GB" sz="1100">
              <a:solidFill>
                <a:schemeClr val="dk1"/>
              </a:solidFill>
              <a:latin typeface="Arial" panose="020B0604020202020204" pitchFamily="34" charset="0"/>
              <a:ea typeface="+mn-ea"/>
              <a:cs typeface="Arial" panose="020B0604020202020204" pitchFamily="34" charset="0"/>
            </a:rPr>
            <a:t>South West AHSN:	sally.hedge@swahsn.com</a:t>
          </a:r>
        </a:p>
        <a:p>
          <a:endParaRPr lang="en-GB" sz="1100">
            <a:solidFill>
              <a:schemeClr val="dk1"/>
            </a:solidFill>
            <a:latin typeface="Arial" panose="020B0604020202020204" pitchFamily="34" charset="0"/>
            <a:ea typeface="+mn-ea"/>
            <a:cs typeface="Arial" panose="020B0604020202020204" pitchFamily="34" charset="0"/>
          </a:endParaRPr>
        </a:p>
      </xdr:txBody>
    </xdr:sp>
    <xdr:clientData/>
  </xdr:oneCellAnchor>
  <xdr:oneCellAnchor>
    <xdr:from>
      <xdr:col>0</xdr:col>
      <xdr:colOff>47626</xdr:colOff>
      <xdr:row>2</xdr:row>
      <xdr:rowOff>28574</xdr:rowOff>
    </xdr:from>
    <xdr:ext cx="7172324" cy="416781"/>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7626" y="396874"/>
          <a:ext cx="7172324" cy="416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GB" sz="1100">
              <a:latin typeface="Arial" panose="020B0604020202020204" pitchFamily="34" charset="0"/>
              <a:cs typeface="Arial" panose="020B0604020202020204" pitchFamily="34" charset="0"/>
            </a:rPr>
            <a:t>This template has been created to help you track and demonstrate your monthly optimisation</a:t>
          </a:r>
          <a:r>
            <a:rPr lang="en-GB" sz="1100" baseline="0">
              <a:latin typeface="Arial" panose="020B0604020202020204" pitchFamily="34" charset="0"/>
              <a:cs typeface="Arial" panose="020B0604020202020204" pitchFamily="34" charset="0"/>
            </a:rPr>
            <a:t> of the PERIPrem Bundle</a:t>
          </a:r>
          <a:r>
            <a:rPr lang="en-GB" sz="1100">
              <a:latin typeface="Arial" panose="020B0604020202020204" pitchFamily="34" charset="0"/>
              <a:cs typeface="Arial" panose="020B0604020202020204" pitchFamily="34" charset="0"/>
            </a:rPr>
            <a:t>. We have tried to make it as easy to use as possible. Please read the instructions on this page. </a:t>
          </a:r>
        </a:p>
      </xdr:txBody>
    </xdr:sp>
    <xdr:clientData/>
  </xdr:oneCellAnchor>
  <xdr:oneCellAnchor>
    <xdr:from>
      <xdr:col>0</xdr:col>
      <xdr:colOff>85725</xdr:colOff>
      <xdr:row>0</xdr:row>
      <xdr:rowOff>63221</xdr:rowOff>
    </xdr:from>
    <xdr:ext cx="7124700" cy="254557"/>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85725" y="63221"/>
          <a:ext cx="7124700" cy="254557"/>
        </a:xfrm>
        <a:prstGeom prst="rect">
          <a:avLst/>
        </a:prstGeom>
        <a:solidFill>
          <a:srgbClr val="2CD5C4"/>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ctr"/>
          <a:r>
            <a:rPr lang="en-GB" sz="1100" b="1">
              <a:latin typeface="Arial" panose="020B0604020202020204" pitchFamily="34" charset="0"/>
              <a:cs typeface="Arial" panose="020B0604020202020204" pitchFamily="34" charset="0"/>
            </a:rPr>
            <a:t>How to use this spreadsheet</a:t>
          </a:r>
        </a:p>
      </xdr:txBody>
    </xdr:sp>
    <xdr:clientData/>
  </xdr:oneCellAnchor>
  <xdr:oneCellAnchor>
    <xdr:from>
      <xdr:col>0</xdr:col>
      <xdr:colOff>76200</xdr:colOff>
      <xdr:row>7</xdr:row>
      <xdr:rowOff>58458</xdr:rowOff>
    </xdr:from>
    <xdr:ext cx="7124700" cy="254557"/>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76200" y="1385608"/>
          <a:ext cx="7124700" cy="254557"/>
        </a:xfrm>
        <a:prstGeom prst="rect">
          <a:avLst/>
        </a:prstGeom>
        <a:solidFill>
          <a:srgbClr val="2CD5C4"/>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ctr"/>
          <a:r>
            <a:rPr lang="en-GB" sz="1100" b="1">
              <a:latin typeface="Arial" panose="020B0604020202020204" pitchFamily="34" charset="0"/>
              <a:cs typeface="Arial" panose="020B0604020202020204" pitchFamily="34" charset="0"/>
            </a:rPr>
            <a:t>Data tab (see bottom of Excel screen for 'Tab 2 Data ONLY EDIT THIS TAB')</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88458</xdr:colOff>
      <xdr:row>4</xdr:row>
      <xdr:rowOff>0</xdr:rowOff>
    </xdr:from>
    <xdr:to>
      <xdr:col>0</xdr:col>
      <xdr:colOff>1019832</xdr:colOff>
      <xdr:row>4</xdr:row>
      <xdr:rowOff>907142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8458" y="562429"/>
          <a:ext cx="931374" cy="9071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31750</xdr:colOff>
      <xdr:row>4</xdr:row>
      <xdr:rowOff>134262</xdr:rowOff>
    </xdr:from>
    <xdr:to>
      <xdr:col>2</xdr:col>
      <xdr:colOff>59788</xdr:colOff>
      <xdr:row>8</xdr:row>
      <xdr:rowOff>170351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alphaModFix amt="50000"/>
        </a:blip>
        <a:stretch>
          <a:fillRect/>
        </a:stretch>
      </xdr:blipFill>
      <xdr:spPr>
        <a:xfrm>
          <a:off x="31750" y="1732968"/>
          <a:ext cx="1253214" cy="962442"/>
        </a:xfrm>
        <a:prstGeom prst="rect">
          <a:avLst/>
        </a:prstGeom>
      </xdr:spPr>
    </xdr:pic>
    <xdr:clientData/>
  </xdr:twoCellAnchor>
  <xdr:twoCellAnchor editAs="oneCell">
    <xdr:from>
      <xdr:col>0</xdr:col>
      <xdr:colOff>463550</xdr:colOff>
      <xdr:row>10</xdr:row>
      <xdr:rowOff>0</xdr:rowOff>
    </xdr:from>
    <xdr:to>
      <xdr:col>1</xdr:col>
      <xdr:colOff>155307</xdr:colOff>
      <xdr:row>15</xdr:row>
      <xdr:rowOff>99748</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alphaModFix amt="50000"/>
        </a:blip>
        <a:stretch>
          <a:fillRect/>
        </a:stretch>
      </xdr:blipFill>
      <xdr:spPr>
        <a:xfrm>
          <a:off x="463550" y="1657350"/>
          <a:ext cx="301357" cy="1242000"/>
        </a:xfrm>
        <a:prstGeom prst="rect">
          <a:avLst/>
        </a:prstGeom>
      </xdr:spPr>
    </xdr:pic>
    <xdr:clientData/>
  </xdr:twoCellAnchor>
  <xdr:twoCellAnchor editAs="oneCell">
    <xdr:from>
      <xdr:col>0</xdr:col>
      <xdr:colOff>139700</xdr:colOff>
      <xdr:row>16</xdr:row>
      <xdr:rowOff>36234</xdr:rowOff>
    </xdr:from>
    <xdr:to>
      <xdr:col>1</xdr:col>
      <xdr:colOff>469977</xdr:colOff>
      <xdr:row>20</xdr:row>
      <xdr:rowOff>48456</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alphaModFix amt="50000"/>
        </a:blip>
        <a:stretch>
          <a:fillRect/>
        </a:stretch>
      </xdr:blipFill>
      <xdr:spPr>
        <a:xfrm>
          <a:off x="139700" y="4413999"/>
          <a:ext cx="942865" cy="938575"/>
        </a:xfrm>
        <a:prstGeom prst="rect">
          <a:avLst/>
        </a:prstGeom>
      </xdr:spPr>
    </xdr:pic>
    <xdr:clientData/>
  </xdr:twoCellAnchor>
  <xdr:twoCellAnchor editAs="oneCell">
    <xdr:from>
      <xdr:col>0</xdr:col>
      <xdr:colOff>254000</xdr:colOff>
      <xdr:row>28</xdr:row>
      <xdr:rowOff>153528</xdr:rowOff>
    </xdr:from>
    <xdr:to>
      <xdr:col>1</xdr:col>
      <xdr:colOff>514275</xdr:colOff>
      <xdr:row>32</xdr:row>
      <xdr:rowOff>141949</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4">
          <a:alphaModFix amt="50000"/>
        </a:blip>
        <a:stretch>
          <a:fillRect/>
        </a:stretch>
      </xdr:blipFill>
      <xdr:spPr>
        <a:xfrm>
          <a:off x="254000" y="7310352"/>
          <a:ext cx="872863" cy="914773"/>
        </a:xfrm>
        <a:prstGeom prst="rect">
          <a:avLst/>
        </a:prstGeom>
      </xdr:spPr>
    </xdr:pic>
    <xdr:clientData/>
  </xdr:twoCellAnchor>
  <xdr:twoCellAnchor editAs="oneCell">
    <xdr:from>
      <xdr:col>0</xdr:col>
      <xdr:colOff>165100</xdr:colOff>
      <xdr:row>34</xdr:row>
      <xdr:rowOff>59558</xdr:rowOff>
    </xdr:from>
    <xdr:to>
      <xdr:col>1</xdr:col>
      <xdr:colOff>473532</xdr:colOff>
      <xdr:row>38</xdr:row>
      <xdr:rowOff>132785</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5">
          <a:alphaModFix amt="50000"/>
        </a:blip>
        <a:stretch>
          <a:fillRect/>
        </a:stretch>
      </xdr:blipFill>
      <xdr:spPr>
        <a:xfrm>
          <a:off x="165100" y="8605911"/>
          <a:ext cx="921020" cy="999580"/>
        </a:xfrm>
        <a:prstGeom prst="rect">
          <a:avLst/>
        </a:prstGeom>
      </xdr:spPr>
    </xdr:pic>
    <xdr:clientData/>
  </xdr:twoCellAnchor>
  <xdr:twoCellAnchor editAs="oneCell">
    <xdr:from>
      <xdr:col>16</xdr:col>
      <xdr:colOff>199562</xdr:colOff>
      <xdr:row>4</xdr:row>
      <xdr:rowOff>125936</xdr:rowOff>
    </xdr:from>
    <xdr:to>
      <xdr:col>17</xdr:col>
      <xdr:colOff>438916</xdr:colOff>
      <xdr:row>8</xdr:row>
      <xdr:rowOff>101197</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6">
          <a:alphaModFix amt="50000"/>
        </a:blip>
        <a:stretch>
          <a:fillRect/>
        </a:stretch>
      </xdr:blipFill>
      <xdr:spPr>
        <a:xfrm>
          <a:off x="8208033" y="1724642"/>
          <a:ext cx="851942" cy="901614"/>
        </a:xfrm>
        <a:prstGeom prst="rect">
          <a:avLst/>
        </a:prstGeom>
      </xdr:spPr>
    </xdr:pic>
    <xdr:clientData/>
  </xdr:twoCellAnchor>
  <xdr:twoCellAnchor editAs="oneCell">
    <xdr:from>
      <xdr:col>16</xdr:col>
      <xdr:colOff>190491</xdr:colOff>
      <xdr:row>11</xdr:row>
      <xdr:rowOff>29884</xdr:rowOff>
    </xdr:from>
    <xdr:to>
      <xdr:col>17</xdr:col>
      <xdr:colOff>442647</xdr:colOff>
      <xdr:row>13</xdr:row>
      <xdr:rowOff>204910</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7">
          <a:alphaModFix amt="50000"/>
        </a:blip>
        <a:stretch>
          <a:fillRect/>
        </a:stretch>
      </xdr:blipFill>
      <xdr:spPr>
        <a:xfrm>
          <a:off x="8198962" y="3249708"/>
          <a:ext cx="864744" cy="638202"/>
        </a:xfrm>
        <a:prstGeom prst="rect">
          <a:avLst/>
        </a:prstGeom>
      </xdr:spPr>
    </xdr:pic>
    <xdr:clientData/>
  </xdr:twoCellAnchor>
  <xdr:twoCellAnchor editAs="oneCell">
    <xdr:from>
      <xdr:col>16</xdr:col>
      <xdr:colOff>462621</xdr:colOff>
      <xdr:row>28</xdr:row>
      <xdr:rowOff>40033</xdr:rowOff>
    </xdr:from>
    <xdr:to>
      <xdr:col>17</xdr:col>
      <xdr:colOff>133713</xdr:colOff>
      <xdr:row>33</xdr:row>
      <xdr:rowOff>66177</xdr:rowOff>
    </xdr:to>
    <xdr:pic>
      <xdr:nvPicPr>
        <xdr:cNvPr id="13" name="Picture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8">
          <a:alphaModFix amt="50000"/>
        </a:blip>
        <a:stretch>
          <a:fillRect/>
        </a:stretch>
      </xdr:blipFill>
      <xdr:spPr>
        <a:xfrm>
          <a:off x="8471092" y="7196857"/>
          <a:ext cx="283680" cy="1184085"/>
        </a:xfrm>
        <a:prstGeom prst="rect">
          <a:avLst/>
        </a:prstGeom>
      </xdr:spPr>
    </xdr:pic>
    <xdr:clientData/>
  </xdr:twoCellAnchor>
  <xdr:twoCellAnchor editAs="oneCell">
    <xdr:from>
      <xdr:col>16</xdr:col>
      <xdr:colOff>244925</xdr:colOff>
      <xdr:row>16</xdr:row>
      <xdr:rowOff>122738</xdr:rowOff>
    </xdr:from>
    <xdr:to>
      <xdr:col>17</xdr:col>
      <xdr:colOff>350885</xdr:colOff>
      <xdr:row>20</xdr:row>
      <xdr:rowOff>165122</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9">
          <a:alphaModFix amt="50000"/>
        </a:blip>
        <a:stretch>
          <a:fillRect/>
        </a:stretch>
      </xdr:blipFill>
      <xdr:spPr>
        <a:xfrm>
          <a:off x="8253396" y="4500503"/>
          <a:ext cx="718548" cy="968737"/>
        </a:xfrm>
        <a:prstGeom prst="rect">
          <a:avLst/>
        </a:prstGeom>
      </xdr:spPr>
    </xdr:pic>
    <xdr:clientData/>
  </xdr:twoCellAnchor>
  <xdr:twoCellAnchor editAs="oneCell">
    <xdr:from>
      <xdr:col>16</xdr:col>
      <xdr:colOff>281201</xdr:colOff>
      <xdr:row>22</xdr:row>
      <xdr:rowOff>122745</xdr:rowOff>
    </xdr:from>
    <xdr:to>
      <xdr:col>17</xdr:col>
      <xdr:colOff>356808</xdr:colOff>
      <xdr:row>26</xdr:row>
      <xdr:rowOff>84728</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10">
          <a:alphaModFix amt="50000"/>
        </a:blip>
        <a:stretch>
          <a:fillRect/>
        </a:stretch>
      </xdr:blipFill>
      <xdr:spPr>
        <a:xfrm>
          <a:off x="8289672" y="5890039"/>
          <a:ext cx="688195" cy="888336"/>
        </a:xfrm>
        <a:prstGeom prst="rect">
          <a:avLst/>
        </a:prstGeom>
      </xdr:spPr>
    </xdr:pic>
    <xdr:clientData/>
  </xdr:twoCellAnchor>
  <xdr:twoCellAnchor editAs="oneCell">
    <xdr:from>
      <xdr:col>0</xdr:col>
      <xdr:colOff>54426</xdr:colOff>
      <xdr:row>0</xdr:row>
      <xdr:rowOff>217704</xdr:rowOff>
    </xdr:from>
    <xdr:to>
      <xdr:col>1</xdr:col>
      <xdr:colOff>571498</xdr:colOff>
      <xdr:row>2</xdr:row>
      <xdr:rowOff>540559</xdr:rowOff>
    </xdr:to>
    <xdr:pic>
      <xdr:nvPicPr>
        <xdr:cNvPr id="14" name="Picture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1"/>
        <a:stretch>
          <a:fillRect/>
        </a:stretch>
      </xdr:blipFill>
      <xdr:spPr>
        <a:xfrm>
          <a:off x="54426" y="217704"/>
          <a:ext cx="1124858" cy="1084855"/>
        </a:xfrm>
        <a:prstGeom prst="rect">
          <a:avLst/>
        </a:prstGeom>
      </xdr:spPr>
    </xdr:pic>
    <xdr:clientData/>
  </xdr:twoCellAnchor>
  <xdr:twoCellAnchor editAs="oneCell">
    <xdr:from>
      <xdr:col>22</xdr:col>
      <xdr:colOff>438150</xdr:colOff>
      <xdr:row>0</xdr:row>
      <xdr:rowOff>120650</xdr:rowOff>
    </xdr:from>
    <xdr:to>
      <xdr:col>24</xdr:col>
      <xdr:colOff>25400</xdr:colOff>
      <xdr:row>1</xdr:row>
      <xdr:rowOff>0</xdr:rowOff>
    </xdr:to>
    <xdr:pic>
      <xdr:nvPicPr>
        <xdr:cNvPr id="17" name="Picture 16" descr="N:\12 - Resources\Slides Templates &amp; Logos\Logos\Square No Strap.png">
          <a:extLst>
            <a:ext uri="{FF2B5EF4-FFF2-40B4-BE49-F238E27FC236}">
              <a16:creationId xmlns:a16="http://schemas.microsoft.com/office/drawing/2014/main" id="{00000000-0008-0000-0300-000011000000}"/>
            </a:ext>
          </a:extLst>
        </xdr:cNvPr>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8769350" y="120650"/>
          <a:ext cx="806450" cy="514350"/>
        </a:xfrm>
        <a:prstGeom prst="rect">
          <a:avLst/>
        </a:prstGeom>
        <a:noFill/>
        <a:ln>
          <a:noFill/>
        </a:ln>
      </xdr:spPr>
    </xdr:pic>
    <xdr:clientData/>
  </xdr:twoCellAnchor>
  <xdr:twoCellAnchor>
    <xdr:from>
      <xdr:col>22</xdr:col>
      <xdr:colOff>76200</xdr:colOff>
      <xdr:row>0</xdr:row>
      <xdr:rowOff>50800</xdr:rowOff>
    </xdr:from>
    <xdr:to>
      <xdr:col>23</xdr:col>
      <xdr:colOff>292100</xdr:colOff>
      <xdr:row>0</xdr:row>
      <xdr:rowOff>386389</xdr:rowOff>
    </xdr:to>
    <xdr:pic>
      <xdr:nvPicPr>
        <xdr:cNvPr id="15" name="Picture 14" descr="header">
          <a:extLst>
            <a:ext uri="{FF2B5EF4-FFF2-40B4-BE49-F238E27FC236}">
              <a16:creationId xmlns:a16="http://schemas.microsoft.com/office/drawing/2014/main" id="{00000000-0008-0000-0300-00000F000000}"/>
            </a:ext>
          </a:extLst>
        </xdr:cNvPr>
        <xdr:cNvPicPr>
          <a:picLocks noChangeAspect="1" noChangeArrowheads="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63780" t="35926" r="8160" b="13333"/>
        <a:stretch/>
      </xdr:blipFill>
      <xdr:spPr bwMode="auto">
        <a:xfrm>
          <a:off x="8407400" y="50800"/>
          <a:ext cx="825500" cy="3355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209551</xdr:colOff>
      <xdr:row>22</xdr:row>
      <xdr:rowOff>65845</xdr:rowOff>
    </xdr:from>
    <xdr:to>
      <xdr:col>1</xdr:col>
      <xdr:colOff>450850</xdr:colOff>
      <xdr:row>26</xdr:row>
      <xdr:rowOff>166047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4"/>
        <a:stretch>
          <a:fillRect/>
        </a:stretch>
      </xdr:blipFill>
      <xdr:spPr>
        <a:xfrm>
          <a:off x="209551" y="5833139"/>
          <a:ext cx="853887" cy="10265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88458</xdr:colOff>
      <xdr:row>4</xdr:row>
      <xdr:rowOff>0</xdr:rowOff>
    </xdr:from>
    <xdr:to>
      <xdr:col>0</xdr:col>
      <xdr:colOff>1019832</xdr:colOff>
      <xdr:row>4</xdr:row>
      <xdr:rowOff>907142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8458" y="1143000"/>
          <a:ext cx="931374" cy="90714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31750</xdr:colOff>
      <xdr:row>8</xdr:row>
      <xdr:rowOff>134262</xdr:rowOff>
    </xdr:from>
    <xdr:to>
      <xdr:col>2</xdr:col>
      <xdr:colOff>59788</xdr:colOff>
      <xdr:row>12</xdr:row>
      <xdr:rowOff>170351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alphaModFix amt="50000"/>
        </a:blip>
        <a:stretch>
          <a:fillRect/>
        </a:stretch>
      </xdr:blipFill>
      <xdr:spPr>
        <a:xfrm>
          <a:off x="31750" y="1734462"/>
          <a:ext cx="1247238" cy="950489"/>
        </a:xfrm>
        <a:prstGeom prst="rect">
          <a:avLst/>
        </a:prstGeom>
      </xdr:spPr>
    </xdr:pic>
    <xdr:clientData/>
  </xdr:twoCellAnchor>
  <xdr:twoCellAnchor editAs="oneCell">
    <xdr:from>
      <xdr:col>0</xdr:col>
      <xdr:colOff>463550</xdr:colOff>
      <xdr:row>14</xdr:row>
      <xdr:rowOff>0</xdr:rowOff>
    </xdr:from>
    <xdr:to>
      <xdr:col>1</xdr:col>
      <xdr:colOff>155307</xdr:colOff>
      <xdr:row>19</xdr:row>
      <xdr:rowOff>99748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alphaModFix amt="50000"/>
        </a:blip>
        <a:stretch>
          <a:fillRect/>
        </a:stretch>
      </xdr:blipFill>
      <xdr:spPr>
        <a:xfrm>
          <a:off x="463550" y="2971800"/>
          <a:ext cx="301357" cy="1242748"/>
        </a:xfrm>
        <a:prstGeom prst="rect">
          <a:avLst/>
        </a:prstGeom>
      </xdr:spPr>
    </xdr:pic>
    <xdr:clientData/>
  </xdr:twoCellAnchor>
  <xdr:twoCellAnchor editAs="oneCell">
    <xdr:from>
      <xdr:col>0</xdr:col>
      <xdr:colOff>139700</xdr:colOff>
      <xdr:row>20</xdr:row>
      <xdr:rowOff>36234</xdr:rowOff>
    </xdr:from>
    <xdr:to>
      <xdr:col>1</xdr:col>
      <xdr:colOff>469977</xdr:colOff>
      <xdr:row>24</xdr:row>
      <xdr:rowOff>48456</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alphaModFix amt="50000"/>
        </a:blip>
        <a:stretch>
          <a:fillRect/>
        </a:stretch>
      </xdr:blipFill>
      <xdr:spPr>
        <a:xfrm>
          <a:off x="139700" y="4379634"/>
          <a:ext cx="939877" cy="926622"/>
        </a:xfrm>
        <a:prstGeom prst="rect">
          <a:avLst/>
        </a:prstGeom>
      </xdr:spPr>
    </xdr:pic>
    <xdr:clientData/>
  </xdr:twoCellAnchor>
  <xdr:twoCellAnchor editAs="oneCell">
    <xdr:from>
      <xdr:col>0</xdr:col>
      <xdr:colOff>254000</xdr:colOff>
      <xdr:row>32</xdr:row>
      <xdr:rowOff>153528</xdr:rowOff>
    </xdr:from>
    <xdr:to>
      <xdr:col>1</xdr:col>
      <xdr:colOff>514275</xdr:colOff>
      <xdr:row>36</xdr:row>
      <xdr:rowOff>141949</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alphaModFix amt="50000"/>
        </a:blip>
        <a:stretch>
          <a:fillRect/>
        </a:stretch>
      </xdr:blipFill>
      <xdr:spPr>
        <a:xfrm>
          <a:off x="254000" y="7240128"/>
          <a:ext cx="869875" cy="902821"/>
        </a:xfrm>
        <a:prstGeom prst="rect">
          <a:avLst/>
        </a:prstGeom>
      </xdr:spPr>
    </xdr:pic>
    <xdr:clientData/>
  </xdr:twoCellAnchor>
  <xdr:twoCellAnchor editAs="oneCell">
    <xdr:from>
      <xdr:col>0</xdr:col>
      <xdr:colOff>165100</xdr:colOff>
      <xdr:row>38</xdr:row>
      <xdr:rowOff>59558</xdr:rowOff>
    </xdr:from>
    <xdr:to>
      <xdr:col>1</xdr:col>
      <xdr:colOff>473532</xdr:colOff>
      <xdr:row>42</xdr:row>
      <xdr:rowOff>132785</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alphaModFix amt="50000"/>
        </a:blip>
        <a:stretch>
          <a:fillRect/>
        </a:stretch>
      </xdr:blipFill>
      <xdr:spPr>
        <a:xfrm>
          <a:off x="165100" y="8517758"/>
          <a:ext cx="918032" cy="987627"/>
        </a:xfrm>
        <a:prstGeom prst="rect">
          <a:avLst/>
        </a:prstGeom>
      </xdr:spPr>
    </xdr:pic>
    <xdr:clientData/>
  </xdr:twoCellAnchor>
  <xdr:twoCellAnchor editAs="oneCell">
    <xdr:from>
      <xdr:col>16</xdr:col>
      <xdr:colOff>199562</xdr:colOff>
      <xdr:row>8</xdr:row>
      <xdr:rowOff>125936</xdr:rowOff>
    </xdr:from>
    <xdr:to>
      <xdr:col>17</xdr:col>
      <xdr:colOff>438916</xdr:colOff>
      <xdr:row>12</xdr:row>
      <xdr:rowOff>101197</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a:alphaModFix amt="50000"/>
        </a:blip>
        <a:stretch>
          <a:fillRect/>
        </a:stretch>
      </xdr:blipFill>
      <xdr:spPr>
        <a:xfrm>
          <a:off x="8175162" y="1726136"/>
          <a:ext cx="848954" cy="889661"/>
        </a:xfrm>
        <a:prstGeom prst="rect">
          <a:avLst/>
        </a:prstGeom>
      </xdr:spPr>
    </xdr:pic>
    <xdr:clientData/>
  </xdr:twoCellAnchor>
  <xdr:twoCellAnchor editAs="oneCell">
    <xdr:from>
      <xdr:col>16</xdr:col>
      <xdr:colOff>190491</xdr:colOff>
      <xdr:row>15</xdr:row>
      <xdr:rowOff>29884</xdr:rowOff>
    </xdr:from>
    <xdr:to>
      <xdr:col>17</xdr:col>
      <xdr:colOff>442647</xdr:colOff>
      <xdr:row>17</xdr:row>
      <xdr:rowOff>204910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a:alphaModFix amt="50000"/>
        </a:blip>
        <a:stretch>
          <a:fillRect/>
        </a:stretch>
      </xdr:blipFill>
      <xdr:spPr>
        <a:xfrm>
          <a:off x="8166091" y="3230284"/>
          <a:ext cx="861756" cy="632226"/>
        </a:xfrm>
        <a:prstGeom prst="rect">
          <a:avLst/>
        </a:prstGeom>
      </xdr:spPr>
    </xdr:pic>
    <xdr:clientData/>
  </xdr:twoCellAnchor>
  <xdr:twoCellAnchor editAs="oneCell">
    <xdr:from>
      <xdr:col>16</xdr:col>
      <xdr:colOff>462621</xdr:colOff>
      <xdr:row>32</xdr:row>
      <xdr:rowOff>40033</xdr:rowOff>
    </xdr:from>
    <xdr:to>
      <xdr:col>17</xdr:col>
      <xdr:colOff>133713</xdr:colOff>
      <xdr:row>37</xdr:row>
      <xdr:rowOff>66177</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8">
          <a:alphaModFix amt="50000"/>
        </a:blip>
        <a:stretch>
          <a:fillRect/>
        </a:stretch>
      </xdr:blipFill>
      <xdr:spPr>
        <a:xfrm>
          <a:off x="8438221" y="7126633"/>
          <a:ext cx="280692" cy="1169144"/>
        </a:xfrm>
        <a:prstGeom prst="rect">
          <a:avLst/>
        </a:prstGeom>
      </xdr:spPr>
    </xdr:pic>
    <xdr:clientData/>
  </xdr:twoCellAnchor>
  <xdr:twoCellAnchor editAs="oneCell">
    <xdr:from>
      <xdr:col>16</xdr:col>
      <xdr:colOff>244925</xdr:colOff>
      <xdr:row>20</xdr:row>
      <xdr:rowOff>122738</xdr:rowOff>
    </xdr:from>
    <xdr:to>
      <xdr:col>17</xdr:col>
      <xdr:colOff>350885</xdr:colOff>
      <xdr:row>24</xdr:row>
      <xdr:rowOff>165122</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9">
          <a:alphaModFix amt="50000"/>
        </a:blip>
        <a:stretch>
          <a:fillRect/>
        </a:stretch>
      </xdr:blipFill>
      <xdr:spPr>
        <a:xfrm>
          <a:off x="8220525" y="4466138"/>
          <a:ext cx="715560" cy="956784"/>
        </a:xfrm>
        <a:prstGeom prst="rect">
          <a:avLst/>
        </a:prstGeom>
      </xdr:spPr>
    </xdr:pic>
    <xdr:clientData/>
  </xdr:twoCellAnchor>
  <xdr:twoCellAnchor editAs="oneCell">
    <xdr:from>
      <xdr:col>16</xdr:col>
      <xdr:colOff>281201</xdr:colOff>
      <xdr:row>26</xdr:row>
      <xdr:rowOff>122745</xdr:rowOff>
    </xdr:from>
    <xdr:to>
      <xdr:col>17</xdr:col>
      <xdr:colOff>356808</xdr:colOff>
      <xdr:row>30</xdr:row>
      <xdr:rowOff>84728</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0">
          <a:alphaModFix amt="50000"/>
        </a:blip>
        <a:stretch>
          <a:fillRect/>
        </a:stretch>
      </xdr:blipFill>
      <xdr:spPr>
        <a:xfrm>
          <a:off x="8256801" y="5837745"/>
          <a:ext cx="685207" cy="876383"/>
        </a:xfrm>
        <a:prstGeom prst="rect">
          <a:avLst/>
        </a:prstGeom>
      </xdr:spPr>
    </xdr:pic>
    <xdr:clientData/>
  </xdr:twoCellAnchor>
  <xdr:twoCellAnchor editAs="oneCell">
    <xdr:from>
      <xdr:col>0</xdr:col>
      <xdr:colOff>54426</xdr:colOff>
      <xdr:row>1</xdr:row>
      <xdr:rowOff>102259</xdr:rowOff>
    </xdr:from>
    <xdr:to>
      <xdr:col>1</xdr:col>
      <xdr:colOff>571498</xdr:colOff>
      <xdr:row>4</xdr:row>
      <xdr:rowOff>298114</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1"/>
        <a:stretch>
          <a:fillRect/>
        </a:stretch>
      </xdr:blipFill>
      <xdr:spPr>
        <a:xfrm>
          <a:off x="54426" y="737259"/>
          <a:ext cx="1128981" cy="1084855"/>
        </a:xfrm>
        <a:prstGeom prst="rect">
          <a:avLst/>
        </a:prstGeom>
      </xdr:spPr>
    </xdr:pic>
    <xdr:clientData/>
  </xdr:twoCellAnchor>
  <xdr:twoCellAnchor editAs="oneCell">
    <xdr:from>
      <xdr:col>22</xdr:col>
      <xdr:colOff>438150</xdr:colOff>
      <xdr:row>2</xdr:row>
      <xdr:rowOff>120650</xdr:rowOff>
    </xdr:from>
    <xdr:to>
      <xdr:col>24</xdr:col>
      <xdr:colOff>25400</xdr:colOff>
      <xdr:row>3</xdr:row>
      <xdr:rowOff>0</xdr:rowOff>
    </xdr:to>
    <xdr:pic>
      <xdr:nvPicPr>
        <xdr:cNvPr id="13" name="Picture 12" descr="N:\12 - Resources\Slides Templates &amp; Logos\Logos\Square No Strap.png">
          <a:extLst>
            <a:ext uri="{FF2B5EF4-FFF2-40B4-BE49-F238E27FC236}">
              <a16:creationId xmlns:a16="http://schemas.microsoft.com/office/drawing/2014/main" id="{00000000-0008-0000-0500-00000D000000}"/>
            </a:ext>
          </a:extLst>
        </xdr:cNvPr>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1715750" y="120650"/>
          <a:ext cx="806450" cy="514350"/>
        </a:xfrm>
        <a:prstGeom prst="rect">
          <a:avLst/>
        </a:prstGeom>
        <a:noFill/>
        <a:ln>
          <a:noFill/>
        </a:ln>
      </xdr:spPr>
    </xdr:pic>
    <xdr:clientData/>
  </xdr:twoCellAnchor>
  <xdr:twoCellAnchor>
    <xdr:from>
      <xdr:col>22</xdr:col>
      <xdr:colOff>76200</xdr:colOff>
      <xdr:row>2</xdr:row>
      <xdr:rowOff>50800</xdr:rowOff>
    </xdr:from>
    <xdr:to>
      <xdr:col>23</xdr:col>
      <xdr:colOff>292100</xdr:colOff>
      <xdr:row>2</xdr:row>
      <xdr:rowOff>386389</xdr:rowOff>
    </xdr:to>
    <xdr:pic>
      <xdr:nvPicPr>
        <xdr:cNvPr id="14" name="Picture 13" descr="header">
          <a:extLst>
            <a:ext uri="{FF2B5EF4-FFF2-40B4-BE49-F238E27FC236}">
              <a16:creationId xmlns:a16="http://schemas.microsoft.com/office/drawing/2014/main" id="{00000000-0008-0000-0500-00000E000000}"/>
            </a:ext>
          </a:extLst>
        </xdr:cNvPr>
        <xdr:cNvPicPr>
          <a:picLocks noChangeAspect="1" noChangeArrowheads="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63780" t="35926" r="8160" b="13333"/>
        <a:stretch/>
      </xdr:blipFill>
      <xdr:spPr bwMode="auto">
        <a:xfrm>
          <a:off x="11353800" y="50800"/>
          <a:ext cx="825500" cy="3355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209551</xdr:colOff>
      <xdr:row>26</xdr:row>
      <xdr:rowOff>65845</xdr:rowOff>
    </xdr:from>
    <xdr:to>
      <xdr:col>1</xdr:col>
      <xdr:colOff>450850</xdr:colOff>
      <xdr:row>30</xdr:row>
      <xdr:rowOff>166047</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4"/>
        <a:stretch>
          <a:fillRect/>
        </a:stretch>
      </xdr:blipFill>
      <xdr:spPr>
        <a:xfrm>
          <a:off x="209551" y="5780845"/>
          <a:ext cx="850899" cy="101460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88"/>
  <sheetViews>
    <sheetView workbookViewId="0">
      <selection activeCell="A38" sqref="A38"/>
    </sheetView>
  </sheetViews>
  <sheetFormatPr defaultRowHeight="14.4" x14ac:dyDescent="0.3"/>
  <cols>
    <col min="1" max="1" width="109.77734375" style="18" customWidth="1"/>
  </cols>
  <sheetData>
    <row r="2" spans="1:1" x14ac:dyDescent="0.3">
      <c r="A2" s="14"/>
    </row>
    <row r="3" spans="1:1" x14ac:dyDescent="0.3">
      <c r="A3" s="15"/>
    </row>
    <row r="4" spans="1:1" x14ac:dyDescent="0.3">
      <c r="A4" s="15"/>
    </row>
    <row r="5" spans="1:1" x14ac:dyDescent="0.3">
      <c r="A5" s="15"/>
    </row>
    <row r="6" spans="1:1" x14ac:dyDescent="0.3">
      <c r="A6" s="15"/>
    </row>
    <row r="7" spans="1:1" x14ac:dyDescent="0.3">
      <c r="A7" s="15"/>
    </row>
    <row r="8" spans="1:1" x14ac:dyDescent="0.3">
      <c r="A8" s="15"/>
    </row>
    <row r="9" spans="1:1" x14ac:dyDescent="0.3">
      <c r="A9" s="15"/>
    </row>
    <row r="10" spans="1:1" x14ac:dyDescent="0.3">
      <c r="A10" s="15"/>
    </row>
    <row r="11" spans="1:1" x14ac:dyDescent="0.3">
      <c r="A11" s="15"/>
    </row>
    <row r="12" spans="1:1" x14ac:dyDescent="0.3">
      <c r="A12" s="15"/>
    </row>
    <row r="13" spans="1:1" x14ac:dyDescent="0.3">
      <c r="A13" s="15"/>
    </row>
    <row r="14" spans="1:1" x14ac:dyDescent="0.3">
      <c r="A14" s="15"/>
    </row>
    <row r="15" spans="1:1" x14ac:dyDescent="0.3">
      <c r="A15" s="15"/>
    </row>
    <row r="16" spans="1:1" x14ac:dyDescent="0.3">
      <c r="A16" s="15"/>
    </row>
    <row r="17" spans="1:1" x14ac:dyDescent="0.3">
      <c r="A17" s="15"/>
    </row>
    <row r="18" spans="1:1" x14ac:dyDescent="0.3">
      <c r="A18" s="15"/>
    </row>
    <row r="19" spans="1:1" x14ac:dyDescent="0.3">
      <c r="A19" s="15"/>
    </row>
    <row r="20" spans="1:1" x14ac:dyDescent="0.3">
      <c r="A20" s="15"/>
    </row>
    <row r="21" spans="1:1" x14ac:dyDescent="0.3">
      <c r="A21" s="15"/>
    </row>
    <row r="22" spans="1:1" x14ac:dyDescent="0.3">
      <c r="A22" s="15"/>
    </row>
    <row r="23" spans="1:1" x14ac:dyDescent="0.3">
      <c r="A23" s="15"/>
    </row>
    <row r="24" spans="1:1" x14ac:dyDescent="0.3">
      <c r="A24" s="15"/>
    </row>
    <row r="25" spans="1:1" x14ac:dyDescent="0.3">
      <c r="A25" s="15"/>
    </row>
    <row r="26" spans="1:1" x14ac:dyDescent="0.3">
      <c r="A26" s="15"/>
    </row>
    <row r="27" spans="1:1" x14ac:dyDescent="0.3">
      <c r="A27" s="15"/>
    </row>
    <row r="28" spans="1:1" x14ac:dyDescent="0.3">
      <c r="A28" s="15"/>
    </row>
    <row r="29" spans="1:1" x14ac:dyDescent="0.3">
      <c r="A29" s="15"/>
    </row>
    <row r="30" spans="1:1" x14ac:dyDescent="0.3">
      <c r="A30" s="16"/>
    </row>
    <row r="31" spans="1:1" x14ac:dyDescent="0.3">
      <c r="A31" s="15"/>
    </row>
    <row r="32" spans="1:1" x14ac:dyDescent="0.3">
      <c r="A32" s="15"/>
    </row>
    <row r="33" spans="1:1" x14ac:dyDescent="0.3">
      <c r="A33" s="15"/>
    </row>
    <row r="34" spans="1:1" x14ac:dyDescent="0.3">
      <c r="A34" s="15"/>
    </row>
    <row r="35" spans="1:1" x14ac:dyDescent="0.3">
      <c r="A35" s="15"/>
    </row>
    <row r="36" spans="1:1" x14ac:dyDescent="0.3">
      <c r="A36" s="15"/>
    </row>
    <row r="37" spans="1:1" x14ac:dyDescent="0.3">
      <c r="A37" s="15"/>
    </row>
    <row r="38" spans="1:1" x14ac:dyDescent="0.3">
      <c r="A38" s="15"/>
    </row>
    <row r="39" spans="1:1" x14ac:dyDescent="0.3">
      <c r="A39" s="15"/>
    </row>
    <row r="40" spans="1:1" x14ac:dyDescent="0.3">
      <c r="A40" s="15"/>
    </row>
    <row r="41" spans="1:1" x14ac:dyDescent="0.3">
      <c r="A41" s="15"/>
    </row>
    <row r="42" spans="1:1" x14ac:dyDescent="0.3">
      <c r="A42" s="15"/>
    </row>
    <row r="43" spans="1:1" x14ac:dyDescent="0.3">
      <c r="A43" s="15"/>
    </row>
    <row r="44" spans="1:1" x14ac:dyDescent="0.3">
      <c r="A44" s="15"/>
    </row>
    <row r="45" spans="1:1" x14ac:dyDescent="0.3">
      <c r="A45" s="15"/>
    </row>
    <row r="46" spans="1:1" x14ac:dyDescent="0.3">
      <c r="A46" s="15"/>
    </row>
    <row r="47" spans="1:1" x14ac:dyDescent="0.3">
      <c r="A47" s="15"/>
    </row>
    <row r="48" spans="1:1" x14ac:dyDescent="0.3">
      <c r="A48" s="17"/>
    </row>
    <row r="49" spans="1:1" x14ac:dyDescent="0.3">
      <c r="A49" s="17"/>
    </row>
    <row r="50" spans="1:1" x14ac:dyDescent="0.3">
      <c r="A50" s="17"/>
    </row>
    <row r="51" spans="1:1" x14ac:dyDescent="0.3">
      <c r="A51" s="17"/>
    </row>
    <row r="52" spans="1:1" x14ac:dyDescent="0.3">
      <c r="A52" s="17"/>
    </row>
    <row r="53" spans="1:1" x14ac:dyDescent="0.3">
      <c r="A53" s="17"/>
    </row>
    <row r="54" spans="1:1" x14ac:dyDescent="0.3">
      <c r="A54" s="15"/>
    </row>
    <row r="55" spans="1:1" x14ac:dyDescent="0.3">
      <c r="A55" s="15"/>
    </row>
    <row r="56" spans="1:1" x14ac:dyDescent="0.3">
      <c r="A56" s="15"/>
    </row>
    <row r="57" spans="1:1" x14ac:dyDescent="0.3">
      <c r="A57" s="15"/>
    </row>
    <row r="58" spans="1:1" x14ac:dyDescent="0.3">
      <c r="A58" s="15"/>
    </row>
    <row r="59" spans="1:1" x14ac:dyDescent="0.3">
      <c r="A59" s="15"/>
    </row>
    <row r="60" spans="1:1" x14ac:dyDescent="0.3">
      <c r="A60" s="15"/>
    </row>
    <row r="61" spans="1:1" x14ac:dyDescent="0.3">
      <c r="A61" s="15"/>
    </row>
    <row r="64" spans="1:1" x14ac:dyDescent="0.3">
      <c r="A64" s="15"/>
    </row>
    <row r="65" spans="1:1" x14ac:dyDescent="0.3">
      <c r="A65" s="15"/>
    </row>
    <row r="66" spans="1:1" x14ac:dyDescent="0.3">
      <c r="A66" s="15"/>
    </row>
    <row r="67" spans="1:1" x14ac:dyDescent="0.3">
      <c r="A67" s="15"/>
    </row>
    <row r="68" spans="1:1" x14ac:dyDescent="0.3">
      <c r="A68" s="15"/>
    </row>
    <row r="69" spans="1:1" x14ac:dyDescent="0.3">
      <c r="A69" s="15"/>
    </row>
    <row r="70" spans="1:1" x14ac:dyDescent="0.3">
      <c r="A70" s="15"/>
    </row>
    <row r="71" spans="1:1" x14ac:dyDescent="0.3">
      <c r="A71" s="15"/>
    </row>
    <row r="72" spans="1:1" x14ac:dyDescent="0.3">
      <c r="A72" s="15"/>
    </row>
    <row r="73" spans="1:1" x14ac:dyDescent="0.3">
      <c r="A73" s="15"/>
    </row>
    <row r="74" spans="1:1" x14ac:dyDescent="0.3">
      <c r="A74" s="15"/>
    </row>
    <row r="75" spans="1:1" x14ac:dyDescent="0.3">
      <c r="A75" s="15"/>
    </row>
    <row r="76" spans="1:1" x14ac:dyDescent="0.3">
      <c r="A76" s="15"/>
    </row>
    <row r="77" spans="1:1" x14ac:dyDescent="0.3">
      <c r="A77" s="15"/>
    </row>
    <row r="78" spans="1:1" x14ac:dyDescent="0.3">
      <c r="A78" s="15"/>
    </row>
    <row r="79" spans="1:1" x14ac:dyDescent="0.3">
      <c r="A79" s="15"/>
    </row>
    <row r="80" spans="1:1" x14ac:dyDescent="0.3">
      <c r="A80" s="15"/>
    </row>
    <row r="81" spans="1:1" x14ac:dyDescent="0.3">
      <c r="A81" s="15"/>
    </row>
    <row r="82" spans="1:1" x14ac:dyDescent="0.3">
      <c r="A82" s="15"/>
    </row>
    <row r="83" spans="1:1" x14ac:dyDescent="0.3">
      <c r="A83" s="15"/>
    </row>
    <row r="84" spans="1:1" x14ac:dyDescent="0.3">
      <c r="A84" s="15"/>
    </row>
    <row r="85" spans="1:1" x14ac:dyDescent="0.3">
      <c r="A85" s="15"/>
    </row>
    <row r="86" spans="1:1" x14ac:dyDescent="0.3">
      <c r="A86" s="15"/>
    </row>
    <row r="87" spans="1:1" x14ac:dyDescent="0.3">
      <c r="A87" s="15"/>
    </row>
    <row r="88" spans="1:1" x14ac:dyDescent="0.3">
      <c r="A88" s="1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M89"/>
  <sheetViews>
    <sheetView showGridLines="0" tabSelected="1" zoomScale="50" zoomScaleNormal="50" workbookViewId="0">
      <pane ySplit="9" topLeftCell="A10" activePane="bottomLeft" state="frozen"/>
      <selection pane="bottomLeft" activeCell="G16" sqref="G16"/>
    </sheetView>
  </sheetViews>
  <sheetFormatPr defaultRowHeight="14.4" x14ac:dyDescent="0.3"/>
  <cols>
    <col min="1" max="19" width="15.5546875" customWidth="1"/>
    <col min="20" max="20" width="19.33203125" customWidth="1"/>
    <col min="21" max="23" width="15.5546875" customWidth="1"/>
    <col min="24" max="24" width="16.6640625" style="1" customWidth="1"/>
    <col min="25" max="25" width="2.5546875" style="1" customWidth="1"/>
    <col min="26" max="26" width="15.5546875" style="1" customWidth="1"/>
    <col min="27" max="27" width="15.5546875" style="1" hidden="1" customWidth="1"/>
    <col min="28" max="32" width="15.5546875" style="1" customWidth="1"/>
    <col min="33" max="33" width="50.5546875" style="1" customWidth="1"/>
    <col min="34" max="34" width="2.5546875" style="44" customWidth="1"/>
    <col min="35" max="35" width="14.5546875" style="44" customWidth="1"/>
    <col min="36" max="36" width="50.5546875" style="44" customWidth="1"/>
    <col min="37" max="37" width="31.77734375" style="44" customWidth="1"/>
    <col min="38" max="38" width="10.21875" style="1" hidden="1" customWidth="1"/>
    <col min="39" max="39" width="62.5546875" style="1" hidden="1" customWidth="1"/>
    <col min="40" max="40" width="20.5546875" style="1" hidden="1" customWidth="1"/>
    <col min="41" max="41" width="2.5546875" style="1" hidden="1" customWidth="1"/>
    <col min="42" max="42" width="8.77734375" style="1" hidden="1" customWidth="1"/>
    <col min="43" max="43" width="8.77734375" hidden="1" customWidth="1"/>
    <col min="44" max="48" width="2.5546875" hidden="1" customWidth="1"/>
    <col min="49" max="49" width="8.77734375" hidden="1" customWidth="1"/>
    <col min="50" max="54" width="2.5546875" hidden="1" customWidth="1"/>
    <col min="55" max="55" width="8.77734375" hidden="1" customWidth="1"/>
    <col min="56" max="61" width="2.5546875" hidden="1" customWidth="1"/>
    <col min="62" max="62" width="8.77734375" hidden="1" customWidth="1"/>
    <col min="63" max="64" width="2.5546875" hidden="1" customWidth="1"/>
    <col min="65" max="65" width="8.5546875" hidden="1" customWidth="1"/>
    <col min="66" max="66" width="6" customWidth="1"/>
  </cols>
  <sheetData>
    <row r="1" spans="1:65" ht="44.7" customHeight="1" thickBot="1" x14ac:dyDescent="0.35">
      <c r="A1" s="86" t="s">
        <v>56</v>
      </c>
      <c r="B1" s="86"/>
      <c r="C1" s="86"/>
      <c r="D1" s="86"/>
      <c r="E1" s="87"/>
      <c r="F1" s="19"/>
      <c r="G1" s="19"/>
      <c r="H1" s="19"/>
      <c r="I1" s="19"/>
      <c r="J1" s="19"/>
      <c r="K1" s="19"/>
      <c r="L1" s="19"/>
      <c r="M1" s="19"/>
      <c r="N1" s="19"/>
      <c r="O1" s="19"/>
      <c r="P1" s="19"/>
      <c r="Q1" s="20"/>
      <c r="R1" s="20"/>
      <c r="S1" s="20"/>
      <c r="T1" s="20"/>
      <c r="U1" s="20"/>
      <c r="V1" s="20"/>
      <c r="W1" s="20"/>
      <c r="X1" s="21"/>
      <c r="Y1" s="21"/>
      <c r="Z1" s="21"/>
      <c r="AA1" s="21"/>
      <c r="AB1" s="21"/>
      <c r="AC1" s="21"/>
      <c r="AD1" s="21"/>
      <c r="AE1" s="21"/>
      <c r="AF1" s="21"/>
      <c r="AG1" s="21"/>
      <c r="AH1" s="41"/>
      <c r="AI1" s="41"/>
      <c r="AJ1" s="41"/>
      <c r="AK1" s="41"/>
    </row>
    <row r="2" spans="1:65" ht="15.6" x14ac:dyDescent="0.3">
      <c r="A2" s="37"/>
      <c r="B2" s="37"/>
      <c r="C2" s="38"/>
      <c r="D2" s="38"/>
      <c r="E2" s="38"/>
      <c r="F2" s="19"/>
      <c r="G2" s="19"/>
      <c r="H2" s="19"/>
      <c r="I2" s="19"/>
      <c r="J2" s="19"/>
      <c r="K2" s="19"/>
      <c r="L2" s="19"/>
      <c r="M2" s="19"/>
      <c r="N2" s="19"/>
      <c r="O2" s="19"/>
      <c r="P2" s="19"/>
      <c r="Q2" s="20"/>
      <c r="R2" s="20"/>
      <c r="S2" s="20"/>
      <c r="T2" s="20"/>
      <c r="U2" s="20"/>
      <c r="V2" s="20"/>
      <c r="W2" s="20"/>
      <c r="X2" s="21"/>
      <c r="Y2" s="21"/>
      <c r="Z2" s="21"/>
      <c r="AA2" s="21"/>
      <c r="AB2" s="21"/>
      <c r="AC2" s="21"/>
      <c r="AD2" s="21"/>
      <c r="AE2" s="21"/>
      <c r="AF2" s="21"/>
      <c r="AG2" s="21"/>
      <c r="AH2" s="41"/>
      <c r="AI2" s="41"/>
      <c r="AJ2" s="41"/>
      <c r="AK2" s="41"/>
    </row>
    <row r="3" spans="1:65" s="5" customFormat="1" ht="15" x14ac:dyDescent="0.3">
      <c r="A3" s="22" t="s">
        <v>9</v>
      </c>
      <c r="B3" s="89" t="s">
        <v>169</v>
      </c>
      <c r="C3" s="89"/>
      <c r="D3" s="89"/>
      <c r="E3" s="89"/>
      <c r="G3" s="22" t="s">
        <v>12</v>
      </c>
      <c r="H3" s="89" t="s">
        <v>18</v>
      </c>
      <c r="I3" s="89"/>
      <c r="J3" s="89"/>
      <c r="K3" s="89"/>
      <c r="L3" s="89"/>
      <c r="M3" s="58"/>
      <c r="N3" s="22" t="s">
        <v>49</v>
      </c>
      <c r="O3" s="22"/>
      <c r="P3" s="83"/>
      <c r="Q3" s="84"/>
      <c r="R3" s="84"/>
      <c r="S3" s="85"/>
      <c r="Y3" s="23"/>
      <c r="Z3" s="23"/>
      <c r="AA3" s="23"/>
      <c r="AB3" s="23"/>
      <c r="AC3" s="23"/>
      <c r="AD3" s="23"/>
      <c r="AE3" s="23"/>
      <c r="AF3" s="23"/>
      <c r="AG3" s="23"/>
      <c r="AH3" s="42"/>
      <c r="AI3" s="42"/>
      <c r="AJ3" s="42"/>
      <c r="AK3" s="42"/>
      <c r="AL3" s="4"/>
      <c r="AM3" s="4"/>
      <c r="AN3" s="4"/>
      <c r="AO3" s="4"/>
      <c r="AP3" s="4"/>
    </row>
    <row r="4" spans="1:65" s="2" customFormat="1" x14ac:dyDescent="0.3">
      <c r="A4" s="20"/>
      <c r="B4" s="20"/>
      <c r="C4" s="20"/>
      <c r="D4" s="20"/>
      <c r="E4" s="20"/>
      <c r="F4" s="20"/>
      <c r="G4" s="20"/>
      <c r="H4" s="20"/>
      <c r="I4" s="20"/>
      <c r="J4" s="20"/>
      <c r="K4" s="20"/>
      <c r="L4" s="20"/>
      <c r="M4" s="20"/>
      <c r="N4" s="20"/>
      <c r="O4" s="20"/>
      <c r="P4" s="20"/>
      <c r="Q4" s="20"/>
      <c r="R4" s="20"/>
      <c r="S4" s="20"/>
      <c r="T4" s="20"/>
      <c r="U4" s="20"/>
      <c r="V4" s="20"/>
      <c r="W4" s="20"/>
      <c r="X4" s="21"/>
      <c r="Y4" s="21"/>
      <c r="Z4" s="21"/>
      <c r="AA4" s="21"/>
      <c r="AB4" s="21"/>
      <c r="AC4" s="21"/>
      <c r="AD4" s="21"/>
      <c r="AE4" s="21"/>
      <c r="AF4" s="21"/>
      <c r="AG4" s="21"/>
      <c r="AH4" s="41"/>
      <c r="AI4" s="41"/>
      <c r="AJ4" s="41"/>
      <c r="AK4" s="41"/>
      <c r="AL4" s="1"/>
      <c r="AM4" s="1"/>
      <c r="AN4" s="1"/>
      <c r="AO4" s="1"/>
      <c r="AP4" s="1"/>
    </row>
    <row r="5" spans="1:65" ht="85.2" customHeight="1" x14ac:dyDescent="0.3">
      <c r="A5" s="24"/>
      <c r="B5" s="88" t="s">
        <v>44</v>
      </c>
      <c r="C5" s="88"/>
      <c r="D5" s="88"/>
      <c r="E5" s="88"/>
      <c r="F5" s="25" t="s">
        <v>3</v>
      </c>
      <c r="G5" s="90" t="s">
        <v>8</v>
      </c>
      <c r="H5" s="91"/>
      <c r="I5" s="91"/>
      <c r="J5" s="92"/>
      <c r="K5" s="90" t="s">
        <v>5</v>
      </c>
      <c r="L5" s="91"/>
      <c r="M5" s="92"/>
      <c r="N5" s="90" t="s">
        <v>69</v>
      </c>
      <c r="O5" s="91"/>
      <c r="P5" s="92"/>
      <c r="Q5" s="25" t="s">
        <v>126</v>
      </c>
      <c r="R5" s="25" t="s">
        <v>104</v>
      </c>
      <c r="S5" s="25" t="s">
        <v>32</v>
      </c>
      <c r="T5" s="25" t="s">
        <v>35</v>
      </c>
      <c r="U5" s="25" t="s">
        <v>6</v>
      </c>
      <c r="V5" s="25" t="s">
        <v>128</v>
      </c>
      <c r="W5" s="25" t="s">
        <v>7</v>
      </c>
      <c r="X5" s="25" t="s">
        <v>4</v>
      </c>
      <c r="Y5" s="21"/>
      <c r="Z5" s="93" t="s">
        <v>57</v>
      </c>
      <c r="AA5" s="94"/>
      <c r="AB5" s="94"/>
      <c r="AC5" s="95"/>
      <c r="AD5" s="77" t="s">
        <v>88</v>
      </c>
      <c r="AE5" s="78"/>
      <c r="AF5" s="79"/>
      <c r="AG5" s="57"/>
      <c r="AH5" s="21"/>
      <c r="AI5" s="80" t="s">
        <v>58</v>
      </c>
      <c r="AJ5" s="81"/>
      <c r="AK5" s="82"/>
    </row>
    <row r="6" spans="1:65" ht="14.7" hidden="1" customHeight="1" x14ac:dyDescent="0.3">
      <c r="A6" s="26" t="s">
        <v>10</v>
      </c>
      <c r="B6" s="26"/>
      <c r="C6" s="26"/>
      <c r="D6" s="26"/>
      <c r="F6" s="27">
        <v>0.85</v>
      </c>
      <c r="G6" s="27"/>
      <c r="H6" s="27"/>
      <c r="I6" s="27"/>
      <c r="J6" s="27"/>
      <c r="K6" s="27">
        <v>0.85</v>
      </c>
      <c r="L6" s="27"/>
      <c r="M6" s="27"/>
      <c r="N6" s="27">
        <v>0.95</v>
      </c>
      <c r="O6" s="27"/>
      <c r="P6" s="27"/>
      <c r="Q6" s="27"/>
      <c r="R6" s="27">
        <v>0.85</v>
      </c>
      <c r="S6" s="27">
        <v>0.9</v>
      </c>
      <c r="T6" s="27">
        <v>1</v>
      </c>
      <c r="U6" s="27">
        <v>1</v>
      </c>
      <c r="V6" s="27">
        <v>0.85</v>
      </c>
      <c r="W6" s="27">
        <v>1</v>
      </c>
      <c r="X6" s="27">
        <v>0.85</v>
      </c>
      <c r="Y6" s="21"/>
      <c r="Z6" s="21"/>
      <c r="AA6" s="21"/>
      <c r="AB6" s="21"/>
      <c r="AC6" s="21"/>
      <c r="AD6" s="21"/>
      <c r="AE6" s="21"/>
      <c r="AF6" s="21"/>
      <c r="AG6" s="21"/>
      <c r="AH6" s="21"/>
      <c r="AI6" s="41"/>
      <c r="AJ6" s="41"/>
      <c r="AK6" s="41"/>
    </row>
    <row r="7" spans="1:65" ht="14.7" hidden="1" customHeight="1" x14ac:dyDescent="0.3">
      <c r="A7" s="28" t="s">
        <v>2</v>
      </c>
      <c r="B7" s="28"/>
      <c r="C7" s="28"/>
      <c r="D7" s="28"/>
      <c r="F7" s="29">
        <v>0.9</v>
      </c>
      <c r="G7" s="29"/>
      <c r="H7" s="29"/>
      <c r="I7" s="29"/>
      <c r="J7" s="29"/>
      <c r="K7" s="29">
        <v>0.9</v>
      </c>
      <c r="L7" s="29"/>
      <c r="M7" s="29"/>
      <c r="N7" s="29"/>
      <c r="O7" s="29"/>
      <c r="P7" s="29"/>
      <c r="Q7" s="29"/>
      <c r="R7" s="29">
        <v>0.9</v>
      </c>
      <c r="S7" s="29">
        <v>0.95</v>
      </c>
      <c r="T7" s="30"/>
      <c r="U7" s="30"/>
      <c r="V7" s="29">
        <v>0.9</v>
      </c>
      <c r="W7" s="30"/>
      <c r="X7" s="30"/>
      <c r="Y7" s="21"/>
      <c r="Z7" s="21"/>
      <c r="AA7" s="21"/>
      <c r="AB7" s="21"/>
      <c r="AC7" s="21"/>
      <c r="AD7" s="21"/>
      <c r="AE7" s="21"/>
      <c r="AF7" s="21"/>
      <c r="AG7" s="21"/>
      <c r="AH7" s="21"/>
      <c r="AI7" s="41"/>
      <c r="AJ7" s="41"/>
      <c r="AK7" s="41"/>
    </row>
    <row r="8" spans="1:65" ht="14.7" hidden="1" customHeight="1" x14ac:dyDescent="0.3">
      <c r="A8" s="28" t="s">
        <v>11</v>
      </c>
      <c r="B8" s="28"/>
      <c r="C8" s="28"/>
      <c r="D8" s="28"/>
      <c r="F8" s="27" t="e">
        <f>F73/F74</f>
        <v>#DIV/0!</v>
      </c>
      <c r="G8" s="27">
        <f>G73/G74</f>
        <v>0.75</v>
      </c>
      <c r="H8" s="27"/>
      <c r="I8" s="27">
        <f t="shared" ref="I8" si="0">I73/I74</f>
        <v>0.33333333333333331</v>
      </c>
      <c r="J8" s="27">
        <f>J73/G73</f>
        <v>0.33333333333333331</v>
      </c>
      <c r="K8" s="27" t="e">
        <f t="shared" ref="K8:X8" si="1">K73/K74</f>
        <v>#DIV/0!</v>
      </c>
      <c r="L8" s="27" t="e">
        <f t="shared" si="1"/>
        <v>#DIV/0!</v>
      </c>
      <c r="M8" s="27" t="e">
        <f>M73/K73</f>
        <v>#DIV/0!</v>
      </c>
      <c r="N8" s="27">
        <f>N73/N74</f>
        <v>0.66666666666666663</v>
      </c>
      <c r="O8" s="27">
        <f>O73/O74</f>
        <v>1</v>
      </c>
      <c r="P8" s="27">
        <f>P73/N73</f>
        <v>1</v>
      </c>
      <c r="Q8" s="27">
        <f t="shared" si="1"/>
        <v>1</v>
      </c>
      <c r="R8" s="27">
        <f t="shared" si="1"/>
        <v>1</v>
      </c>
      <c r="S8" s="27">
        <f t="shared" si="1"/>
        <v>1</v>
      </c>
      <c r="T8" s="27" t="e">
        <f t="shared" si="1"/>
        <v>#DIV/0!</v>
      </c>
      <c r="U8" s="27" t="e">
        <f t="shared" si="1"/>
        <v>#DIV/0!</v>
      </c>
      <c r="V8" s="27">
        <f t="shared" si="1"/>
        <v>0.75</v>
      </c>
      <c r="W8" s="27">
        <f t="shared" si="1"/>
        <v>1</v>
      </c>
      <c r="X8" s="27" t="e">
        <f t="shared" si="1"/>
        <v>#DIV/0!</v>
      </c>
      <c r="Y8" s="21"/>
      <c r="Z8" s="21"/>
      <c r="AA8" s="21"/>
      <c r="AB8" s="21"/>
      <c r="AC8" s="21"/>
      <c r="AD8" s="21"/>
      <c r="AE8" s="21"/>
      <c r="AF8" s="21"/>
      <c r="AG8" s="21"/>
      <c r="AH8" s="21"/>
      <c r="AI8" s="41"/>
      <c r="AJ8" s="41"/>
      <c r="AK8" s="41"/>
    </row>
    <row r="9" spans="1:65" ht="207" x14ac:dyDescent="0.3">
      <c r="A9" s="31" t="s">
        <v>59</v>
      </c>
      <c r="B9" s="31" t="s">
        <v>60</v>
      </c>
      <c r="C9" s="31" t="s">
        <v>61</v>
      </c>
      <c r="D9" s="31" t="s">
        <v>62</v>
      </c>
      <c r="E9" s="25" t="s">
        <v>82</v>
      </c>
      <c r="F9" s="31" t="s">
        <v>63</v>
      </c>
      <c r="G9" s="31" t="s">
        <v>85</v>
      </c>
      <c r="H9" s="31" t="s">
        <v>155</v>
      </c>
      <c r="I9" s="31" t="s">
        <v>101</v>
      </c>
      <c r="J9" s="31" t="s">
        <v>92</v>
      </c>
      <c r="K9" s="31" t="s">
        <v>67</v>
      </c>
      <c r="L9" s="31" t="s">
        <v>102</v>
      </c>
      <c r="M9" s="31" t="s">
        <v>93</v>
      </c>
      <c r="N9" s="31" t="s">
        <v>86</v>
      </c>
      <c r="O9" s="31" t="s">
        <v>103</v>
      </c>
      <c r="P9" s="31" t="s">
        <v>94</v>
      </c>
      <c r="Q9" s="31" t="s">
        <v>127</v>
      </c>
      <c r="R9" s="31" t="s">
        <v>45</v>
      </c>
      <c r="S9" s="31" t="s">
        <v>124</v>
      </c>
      <c r="T9" s="31" t="s">
        <v>185</v>
      </c>
      <c r="U9" s="31" t="s">
        <v>106</v>
      </c>
      <c r="V9" s="31" t="s">
        <v>129</v>
      </c>
      <c r="W9" s="31" t="s">
        <v>107</v>
      </c>
      <c r="X9" s="31" t="s">
        <v>108</v>
      </c>
      <c r="Y9" s="32"/>
      <c r="Z9" s="33" t="s">
        <v>47</v>
      </c>
      <c r="AA9" s="33" t="s">
        <v>36</v>
      </c>
      <c r="AB9" s="33" t="s">
        <v>48</v>
      </c>
      <c r="AC9" s="33" t="s">
        <v>46</v>
      </c>
      <c r="AD9" s="56" t="s">
        <v>87</v>
      </c>
      <c r="AE9" s="56" t="s">
        <v>99</v>
      </c>
      <c r="AF9" s="56" t="s">
        <v>100</v>
      </c>
      <c r="AG9" s="39" t="s">
        <v>53</v>
      </c>
      <c r="AH9" s="43"/>
      <c r="AI9" s="46" t="s">
        <v>55</v>
      </c>
      <c r="AJ9" s="46" t="s">
        <v>54</v>
      </c>
      <c r="AK9" s="47" t="s">
        <v>66</v>
      </c>
      <c r="AL9" s="12"/>
      <c r="AM9" s="12"/>
      <c r="AN9" s="12"/>
    </row>
    <row r="10" spans="1:65" ht="55.8" x14ac:dyDescent="0.3">
      <c r="A10" s="34" t="s">
        <v>28</v>
      </c>
      <c r="B10" s="34" t="s">
        <v>50</v>
      </c>
      <c r="C10" s="34" t="s">
        <v>30</v>
      </c>
      <c r="D10" s="34" t="s">
        <v>34</v>
      </c>
      <c r="E10" s="34" t="s">
        <v>34</v>
      </c>
      <c r="F10" s="34"/>
      <c r="G10" s="34" t="s">
        <v>33</v>
      </c>
      <c r="H10" s="34">
        <v>2</v>
      </c>
      <c r="I10" s="34" t="s">
        <v>33</v>
      </c>
      <c r="J10" s="34" t="s">
        <v>33</v>
      </c>
      <c r="K10" s="34"/>
      <c r="L10" s="34"/>
      <c r="M10" s="34"/>
      <c r="N10" s="34"/>
      <c r="O10" s="34"/>
      <c r="P10" s="34"/>
      <c r="Q10" s="34" t="s">
        <v>33</v>
      </c>
      <c r="R10" s="34" t="s">
        <v>33</v>
      </c>
      <c r="S10" s="34" t="s">
        <v>33</v>
      </c>
      <c r="T10" s="34"/>
      <c r="U10" s="34"/>
      <c r="V10" s="34" t="s">
        <v>34</v>
      </c>
      <c r="W10" s="34" t="s">
        <v>33</v>
      </c>
      <c r="X10" s="34"/>
      <c r="Y10" s="21"/>
      <c r="Z10" s="35">
        <f t="shared" ref="Z10" si="2">SUM(AR10:AV10)</f>
        <v>4</v>
      </c>
      <c r="AA10" s="35">
        <f t="shared" ref="AA10" si="3">SUM(AX10:BB10)</f>
        <v>6</v>
      </c>
      <c r="AB10" s="35">
        <f t="shared" ref="AB10" si="4">11-AA10</f>
        <v>5</v>
      </c>
      <c r="AC10" s="40">
        <f t="shared" ref="AC10" si="5">Z10/AB10</f>
        <v>0.8</v>
      </c>
      <c r="AD10" s="59">
        <f t="shared" ref="AD10" si="6">BL10</f>
        <v>1</v>
      </c>
      <c r="AE10" s="59">
        <f t="shared" ref="AE10" si="7">BK10</f>
        <v>1</v>
      </c>
      <c r="AF10" s="60">
        <f>BM10</f>
        <v>1</v>
      </c>
      <c r="AG10" s="68" t="s">
        <v>186</v>
      </c>
      <c r="AH10" s="45"/>
      <c r="AI10" s="34"/>
      <c r="AJ10" s="34"/>
      <c r="AK10" s="70"/>
      <c r="AM10" s="1" t="s">
        <v>13</v>
      </c>
      <c r="AO10" s="1">
        <f t="shared" ref="AO10:AO41" si="8">COUNTIF(AC10,"100%")</f>
        <v>0</v>
      </c>
      <c r="AR10">
        <f t="shared" ref="AR10:AR41" si="9">COUNTIF(F10,"Yes")</f>
        <v>0</v>
      </c>
      <c r="AS10">
        <f t="shared" ref="AS10:AS41" si="10">COUNTIF(G10,"Yes")</f>
        <v>1</v>
      </c>
      <c r="AT10">
        <f t="shared" ref="AT10:AT41" si="11">COUNTIF(K10,"Yes")</f>
        <v>0</v>
      </c>
      <c r="AU10">
        <f t="shared" ref="AU10:AU41" si="12">COUNTIF(N10,"Yes")</f>
        <v>0</v>
      </c>
      <c r="AV10">
        <f t="shared" ref="AV10:AV41" si="13">COUNTIF(R10:X10,"Yes")</f>
        <v>3</v>
      </c>
      <c r="AX10">
        <f t="shared" ref="AX10:AX41" si="14">COUNTBLANK(F10)</f>
        <v>1</v>
      </c>
      <c r="AY10">
        <f t="shared" ref="AY10:AY41" si="15">COUNTBLANK(G10)</f>
        <v>0</v>
      </c>
      <c r="AZ10">
        <f t="shared" ref="AZ10:AZ41" si="16">COUNTBLANK(K10)</f>
        <v>1</v>
      </c>
      <c r="BA10">
        <f t="shared" ref="BA10:BA41" si="17">COUNTBLANK(N10)</f>
        <v>1</v>
      </c>
      <c r="BB10">
        <f t="shared" ref="BB10:BB41" si="18">COUNTBLANK(R10:X10)</f>
        <v>3</v>
      </c>
      <c r="BD10">
        <f t="shared" ref="BD10:BD41" si="19">COUNTIF(I10,"Yes")</f>
        <v>1</v>
      </c>
      <c r="BE10">
        <f t="shared" ref="BE10:BE41" si="20">COUNTIF(L10,"Yes")</f>
        <v>0</v>
      </c>
      <c r="BF10">
        <f t="shared" ref="BF10:BF41" si="21">COUNTIF(O10,"Yes")</f>
        <v>0</v>
      </c>
      <c r="BG10">
        <f t="shared" ref="BG10:BG41" si="22">COUNTIF(J10,"Yes")</f>
        <v>1</v>
      </c>
      <c r="BH10">
        <f t="shared" ref="BH10:BH41" si="23">COUNTIF(M10,"Yes")</f>
        <v>0</v>
      </c>
      <c r="BI10">
        <f t="shared" ref="BI10:BI41" si="24">COUNTIF(P10,"Yes")</f>
        <v>0</v>
      </c>
      <c r="BK10">
        <f>SUM(BD10:BF10)</f>
        <v>1</v>
      </c>
      <c r="BL10">
        <f>SUM(BG10:BI10)</f>
        <v>1</v>
      </c>
      <c r="BM10">
        <f>BL10/BK10</f>
        <v>1</v>
      </c>
    </row>
    <row r="11" spans="1:65" x14ac:dyDescent="0.3">
      <c r="A11" s="34" t="s">
        <v>29</v>
      </c>
      <c r="B11" s="34" t="s">
        <v>51</v>
      </c>
      <c r="C11" s="34" t="s">
        <v>30</v>
      </c>
      <c r="D11" s="34" t="s">
        <v>34</v>
      </c>
      <c r="E11" s="34" t="s">
        <v>33</v>
      </c>
      <c r="F11" s="34"/>
      <c r="G11" s="34" t="s">
        <v>33</v>
      </c>
      <c r="H11" s="34">
        <v>2</v>
      </c>
      <c r="I11" s="34" t="s">
        <v>34</v>
      </c>
      <c r="J11" s="34"/>
      <c r="K11" s="34"/>
      <c r="L11" s="34"/>
      <c r="M11" s="34"/>
      <c r="N11" s="34" t="s">
        <v>33</v>
      </c>
      <c r="O11" s="34" t="s">
        <v>33</v>
      </c>
      <c r="P11" s="34" t="s">
        <v>33</v>
      </c>
      <c r="Q11" s="34" t="s">
        <v>33</v>
      </c>
      <c r="R11" s="34" t="s">
        <v>33</v>
      </c>
      <c r="S11" s="34" t="s">
        <v>33</v>
      </c>
      <c r="T11" s="34"/>
      <c r="U11" s="34"/>
      <c r="V11" s="34" t="s">
        <v>33</v>
      </c>
      <c r="W11" s="34" t="s">
        <v>33</v>
      </c>
      <c r="X11" s="34"/>
      <c r="Y11" s="21"/>
      <c r="Z11" s="35">
        <f t="shared" ref="Z11:Z71" si="25">SUM(AR11:AV11)</f>
        <v>6</v>
      </c>
      <c r="AA11" s="35">
        <f t="shared" ref="AA11:AA71" si="26">SUM(AX11:BB11)</f>
        <v>5</v>
      </c>
      <c r="AB11" s="35">
        <f t="shared" ref="AB11:AB71" si="27">11-AA11</f>
        <v>6</v>
      </c>
      <c r="AC11" s="40">
        <f t="shared" ref="AC11:AC71" si="28">Z11/AB11</f>
        <v>1</v>
      </c>
      <c r="AD11" s="59">
        <f t="shared" ref="AD11:AD41" si="29">BL11</f>
        <v>1</v>
      </c>
      <c r="AE11" s="59">
        <f t="shared" ref="AE11:AE41" si="30">BK11</f>
        <v>1</v>
      </c>
      <c r="AF11" s="60">
        <f>BM11</f>
        <v>1</v>
      </c>
      <c r="AG11" s="67"/>
      <c r="AH11" s="45"/>
      <c r="AI11" s="34"/>
      <c r="AJ11" s="34"/>
      <c r="AK11" s="70"/>
      <c r="AM11" s="1" t="s">
        <v>14</v>
      </c>
      <c r="AO11" s="1">
        <f t="shared" si="8"/>
        <v>1</v>
      </c>
      <c r="AR11">
        <f t="shared" si="9"/>
        <v>0</v>
      </c>
      <c r="AS11">
        <f t="shared" si="10"/>
        <v>1</v>
      </c>
      <c r="AT11">
        <f t="shared" si="11"/>
        <v>0</v>
      </c>
      <c r="AU11">
        <f t="shared" si="12"/>
        <v>1</v>
      </c>
      <c r="AV11">
        <f t="shared" si="13"/>
        <v>4</v>
      </c>
      <c r="AX11">
        <f t="shared" si="14"/>
        <v>1</v>
      </c>
      <c r="AY11">
        <f t="shared" si="15"/>
        <v>0</v>
      </c>
      <c r="AZ11">
        <f t="shared" si="16"/>
        <v>1</v>
      </c>
      <c r="BA11">
        <f t="shared" si="17"/>
        <v>0</v>
      </c>
      <c r="BB11">
        <f t="shared" si="18"/>
        <v>3</v>
      </c>
      <c r="BD11">
        <f t="shared" si="19"/>
        <v>0</v>
      </c>
      <c r="BE11">
        <f t="shared" si="20"/>
        <v>0</v>
      </c>
      <c r="BF11">
        <f t="shared" si="21"/>
        <v>1</v>
      </c>
      <c r="BG11">
        <f t="shared" si="22"/>
        <v>0</v>
      </c>
      <c r="BH11">
        <f t="shared" si="23"/>
        <v>0</v>
      </c>
      <c r="BI11">
        <f t="shared" si="24"/>
        <v>1</v>
      </c>
      <c r="BK11">
        <f t="shared" ref="BK11:BK71" si="31">SUM(BD11:BF11)</f>
        <v>1</v>
      </c>
      <c r="BL11">
        <f t="shared" ref="BL11:BL71" si="32">SUM(BG11:BI11)</f>
        <v>1</v>
      </c>
      <c r="BM11">
        <f t="shared" ref="BM11:BM71" si="33">BL11/BK11</f>
        <v>1</v>
      </c>
    </row>
    <row r="12" spans="1:65" x14ac:dyDescent="0.3">
      <c r="A12" s="34" t="s">
        <v>29</v>
      </c>
      <c r="B12" s="34" t="s">
        <v>52</v>
      </c>
      <c r="C12" s="34" t="s">
        <v>30</v>
      </c>
      <c r="D12" s="34" t="s">
        <v>34</v>
      </c>
      <c r="E12" s="34" t="s">
        <v>33</v>
      </c>
      <c r="F12" s="34"/>
      <c r="G12" s="34" t="s">
        <v>33</v>
      </c>
      <c r="H12" s="34">
        <v>1</v>
      </c>
      <c r="I12" s="34" t="s">
        <v>34</v>
      </c>
      <c r="J12" s="34"/>
      <c r="K12" s="34"/>
      <c r="L12" s="34"/>
      <c r="M12" s="34"/>
      <c r="N12" s="34" t="s">
        <v>33</v>
      </c>
      <c r="O12" s="34" t="s">
        <v>33</v>
      </c>
      <c r="P12" s="34" t="s">
        <v>33</v>
      </c>
      <c r="Q12" s="34" t="s">
        <v>33</v>
      </c>
      <c r="R12" s="34" t="s">
        <v>33</v>
      </c>
      <c r="S12" s="34" t="s">
        <v>33</v>
      </c>
      <c r="T12" s="34"/>
      <c r="U12" s="34"/>
      <c r="V12" s="34" t="s">
        <v>33</v>
      </c>
      <c r="W12" s="34" t="s">
        <v>33</v>
      </c>
      <c r="X12" s="34"/>
      <c r="Y12" s="21"/>
      <c r="Z12" s="35">
        <f t="shared" si="25"/>
        <v>6</v>
      </c>
      <c r="AA12" s="35">
        <f t="shared" si="26"/>
        <v>5</v>
      </c>
      <c r="AB12" s="35">
        <f t="shared" si="27"/>
        <v>6</v>
      </c>
      <c r="AC12" s="40">
        <f t="shared" si="28"/>
        <v>1</v>
      </c>
      <c r="AD12" s="35">
        <f t="shared" si="29"/>
        <v>1</v>
      </c>
      <c r="AE12" s="35">
        <f t="shared" si="30"/>
        <v>1</v>
      </c>
      <c r="AF12" s="52">
        <f t="shared" ref="AF12:AF71" si="34">BM12</f>
        <v>1</v>
      </c>
      <c r="AG12" s="67"/>
      <c r="AH12" s="45"/>
      <c r="AI12" s="34"/>
      <c r="AJ12" s="34"/>
      <c r="AK12" s="70"/>
      <c r="AM12" s="1" t="s">
        <v>15</v>
      </c>
      <c r="AO12" s="1">
        <f t="shared" si="8"/>
        <v>1</v>
      </c>
      <c r="AR12">
        <f t="shared" si="9"/>
        <v>0</v>
      </c>
      <c r="AS12">
        <f t="shared" si="10"/>
        <v>1</v>
      </c>
      <c r="AT12">
        <f t="shared" si="11"/>
        <v>0</v>
      </c>
      <c r="AU12">
        <f t="shared" si="12"/>
        <v>1</v>
      </c>
      <c r="AV12">
        <f t="shared" si="13"/>
        <v>4</v>
      </c>
      <c r="AX12">
        <f t="shared" si="14"/>
        <v>1</v>
      </c>
      <c r="AY12">
        <f t="shared" si="15"/>
        <v>0</v>
      </c>
      <c r="AZ12">
        <f t="shared" si="16"/>
        <v>1</v>
      </c>
      <c r="BA12">
        <f t="shared" si="17"/>
        <v>0</v>
      </c>
      <c r="BB12">
        <f t="shared" si="18"/>
        <v>3</v>
      </c>
      <c r="BD12">
        <f t="shared" si="19"/>
        <v>0</v>
      </c>
      <c r="BE12">
        <f t="shared" si="20"/>
        <v>0</v>
      </c>
      <c r="BF12">
        <f t="shared" si="21"/>
        <v>1</v>
      </c>
      <c r="BG12">
        <f t="shared" si="22"/>
        <v>0</v>
      </c>
      <c r="BH12">
        <f t="shared" si="23"/>
        <v>0</v>
      </c>
      <c r="BI12">
        <f t="shared" si="24"/>
        <v>1</v>
      </c>
      <c r="BK12">
        <f t="shared" si="31"/>
        <v>1</v>
      </c>
      <c r="BL12">
        <f t="shared" si="32"/>
        <v>1</v>
      </c>
      <c r="BM12">
        <f t="shared" si="33"/>
        <v>1</v>
      </c>
    </row>
    <row r="13" spans="1:65" ht="124.8" x14ac:dyDescent="0.3">
      <c r="A13" s="34" t="s">
        <v>28</v>
      </c>
      <c r="B13" s="34" t="s">
        <v>52</v>
      </c>
      <c r="C13" s="34" t="s">
        <v>30</v>
      </c>
      <c r="D13" s="34" t="s">
        <v>34</v>
      </c>
      <c r="E13" s="34" t="s">
        <v>33</v>
      </c>
      <c r="F13" s="34"/>
      <c r="G13" s="34" t="s">
        <v>34</v>
      </c>
      <c r="H13" s="34"/>
      <c r="I13" s="34"/>
      <c r="J13" s="34"/>
      <c r="K13" s="34"/>
      <c r="L13" s="34"/>
      <c r="M13" s="34"/>
      <c r="N13" s="34" t="s">
        <v>34</v>
      </c>
      <c r="O13" s="34"/>
      <c r="P13" s="34"/>
      <c r="Q13" s="34" t="s">
        <v>33</v>
      </c>
      <c r="R13" s="34" t="s">
        <v>33</v>
      </c>
      <c r="S13" s="34" t="s">
        <v>33</v>
      </c>
      <c r="T13" s="34"/>
      <c r="U13" s="34"/>
      <c r="V13" s="34" t="s">
        <v>33</v>
      </c>
      <c r="W13" s="34"/>
      <c r="X13" s="34"/>
      <c r="Y13" s="21"/>
      <c r="Z13" s="35">
        <f t="shared" si="25"/>
        <v>3</v>
      </c>
      <c r="AA13" s="35">
        <f t="shared" si="26"/>
        <v>6</v>
      </c>
      <c r="AB13" s="35">
        <f t="shared" si="27"/>
        <v>5</v>
      </c>
      <c r="AC13" s="40">
        <f t="shared" si="28"/>
        <v>0.6</v>
      </c>
      <c r="AD13" s="35">
        <f t="shared" si="29"/>
        <v>0</v>
      </c>
      <c r="AE13" s="35">
        <f t="shared" si="30"/>
        <v>0</v>
      </c>
      <c r="AF13" s="52" t="e">
        <f t="shared" si="34"/>
        <v>#DIV/0!</v>
      </c>
      <c r="AG13" s="67" t="s">
        <v>187</v>
      </c>
      <c r="AH13" s="45"/>
      <c r="AI13" s="34"/>
      <c r="AJ13" s="34"/>
      <c r="AK13" s="70"/>
      <c r="AM13" s="1" t="s">
        <v>16</v>
      </c>
      <c r="AO13" s="1">
        <f t="shared" si="8"/>
        <v>0</v>
      </c>
      <c r="AR13">
        <f t="shared" si="9"/>
        <v>0</v>
      </c>
      <c r="AS13">
        <f t="shared" si="10"/>
        <v>0</v>
      </c>
      <c r="AT13">
        <f t="shared" si="11"/>
        <v>0</v>
      </c>
      <c r="AU13">
        <f t="shared" si="12"/>
        <v>0</v>
      </c>
      <c r="AV13">
        <f t="shared" si="13"/>
        <v>3</v>
      </c>
      <c r="AX13">
        <f t="shared" si="14"/>
        <v>1</v>
      </c>
      <c r="AY13">
        <f t="shared" si="15"/>
        <v>0</v>
      </c>
      <c r="AZ13">
        <f t="shared" si="16"/>
        <v>1</v>
      </c>
      <c r="BA13">
        <f t="shared" si="17"/>
        <v>0</v>
      </c>
      <c r="BB13">
        <f t="shared" si="18"/>
        <v>4</v>
      </c>
      <c r="BD13">
        <f t="shared" si="19"/>
        <v>0</v>
      </c>
      <c r="BE13">
        <f t="shared" si="20"/>
        <v>0</v>
      </c>
      <c r="BF13">
        <f t="shared" si="21"/>
        <v>0</v>
      </c>
      <c r="BG13">
        <f t="shared" si="22"/>
        <v>0</v>
      </c>
      <c r="BH13">
        <f t="shared" si="23"/>
        <v>0</v>
      </c>
      <c r="BI13">
        <f t="shared" si="24"/>
        <v>0</v>
      </c>
      <c r="BK13">
        <f t="shared" si="31"/>
        <v>0</v>
      </c>
      <c r="BL13">
        <f>SUM(BG13:BI13)</f>
        <v>0</v>
      </c>
      <c r="BM13" t="e">
        <f t="shared" si="33"/>
        <v>#DIV/0!</v>
      </c>
    </row>
    <row r="14" spans="1:65" x14ac:dyDescent="0.3">
      <c r="A14" s="34"/>
      <c r="B14" s="34"/>
      <c r="C14" s="34"/>
      <c r="D14" s="34"/>
      <c r="E14" s="34"/>
      <c r="F14" s="34"/>
      <c r="G14" s="34"/>
      <c r="H14" s="34"/>
      <c r="I14" s="34"/>
      <c r="J14" s="34"/>
      <c r="K14" s="34"/>
      <c r="L14" s="34"/>
      <c r="M14" s="34"/>
      <c r="N14" s="34"/>
      <c r="O14" s="34"/>
      <c r="P14" s="34"/>
      <c r="Q14" s="34"/>
      <c r="R14" s="34"/>
      <c r="S14" s="34"/>
      <c r="T14" s="34"/>
      <c r="U14" s="34"/>
      <c r="V14" s="34"/>
      <c r="W14" s="34"/>
      <c r="X14" s="34"/>
      <c r="Y14" s="21"/>
      <c r="Z14" s="35">
        <f t="shared" si="25"/>
        <v>0</v>
      </c>
      <c r="AA14" s="35">
        <f t="shared" si="26"/>
        <v>11</v>
      </c>
      <c r="AB14" s="35">
        <f t="shared" si="27"/>
        <v>0</v>
      </c>
      <c r="AC14" s="40" t="e">
        <f t="shared" si="28"/>
        <v>#DIV/0!</v>
      </c>
      <c r="AD14" s="35">
        <f t="shared" si="29"/>
        <v>0</v>
      </c>
      <c r="AE14" s="35">
        <f t="shared" si="30"/>
        <v>0</v>
      </c>
      <c r="AF14" s="52" t="e">
        <f t="shared" si="34"/>
        <v>#DIV/0!</v>
      </c>
      <c r="AG14" s="67"/>
      <c r="AH14" s="45"/>
      <c r="AI14" s="34"/>
      <c r="AJ14" s="34"/>
      <c r="AK14" s="70"/>
      <c r="AM14" s="1" t="s">
        <v>17</v>
      </c>
      <c r="AO14" s="1">
        <f t="shared" si="8"/>
        <v>0</v>
      </c>
      <c r="AR14">
        <f t="shared" si="9"/>
        <v>0</v>
      </c>
      <c r="AS14">
        <f t="shared" si="10"/>
        <v>0</v>
      </c>
      <c r="AT14">
        <f t="shared" si="11"/>
        <v>0</v>
      </c>
      <c r="AU14">
        <f t="shared" si="12"/>
        <v>0</v>
      </c>
      <c r="AV14">
        <f t="shared" si="13"/>
        <v>0</v>
      </c>
      <c r="AX14">
        <f t="shared" si="14"/>
        <v>1</v>
      </c>
      <c r="AY14">
        <f t="shared" si="15"/>
        <v>1</v>
      </c>
      <c r="AZ14">
        <f t="shared" si="16"/>
        <v>1</v>
      </c>
      <c r="BA14">
        <f t="shared" si="17"/>
        <v>1</v>
      </c>
      <c r="BB14">
        <f t="shared" si="18"/>
        <v>7</v>
      </c>
      <c r="BD14">
        <f t="shared" si="19"/>
        <v>0</v>
      </c>
      <c r="BE14">
        <f t="shared" si="20"/>
        <v>0</v>
      </c>
      <c r="BF14">
        <f t="shared" si="21"/>
        <v>0</v>
      </c>
      <c r="BG14">
        <f t="shared" si="22"/>
        <v>0</v>
      </c>
      <c r="BH14">
        <f t="shared" si="23"/>
        <v>0</v>
      </c>
      <c r="BI14">
        <f t="shared" si="24"/>
        <v>0</v>
      </c>
      <c r="BK14">
        <f t="shared" si="31"/>
        <v>0</v>
      </c>
      <c r="BL14">
        <f t="shared" si="32"/>
        <v>0</v>
      </c>
      <c r="BM14" t="e">
        <f t="shared" si="33"/>
        <v>#DIV/0!</v>
      </c>
    </row>
    <row r="15" spans="1:65" x14ac:dyDescent="0.3">
      <c r="A15" s="34"/>
      <c r="B15" s="34"/>
      <c r="C15" s="34"/>
      <c r="D15" s="34"/>
      <c r="E15" s="34"/>
      <c r="F15" s="34"/>
      <c r="G15" s="34"/>
      <c r="H15" s="34"/>
      <c r="I15" s="34"/>
      <c r="J15" s="34"/>
      <c r="K15" s="34"/>
      <c r="L15" s="34"/>
      <c r="M15" s="34"/>
      <c r="N15" s="34"/>
      <c r="O15" s="34"/>
      <c r="P15" s="34"/>
      <c r="Q15" s="34"/>
      <c r="R15" s="34"/>
      <c r="S15" s="34"/>
      <c r="T15" s="34"/>
      <c r="U15" s="34"/>
      <c r="V15" s="34"/>
      <c r="W15" s="34"/>
      <c r="X15" s="34"/>
      <c r="Y15" s="21"/>
      <c r="Z15" s="35">
        <f t="shared" si="25"/>
        <v>0</v>
      </c>
      <c r="AA15" s="35">
        <f t="shared" si="26"/>
        <v>11</v>
      </c>
      <c r="AB15" s="35">
        <f t="shared" si="27"/>
        <v>0</v>
      </c>
      <c r="AC15" s="40" t="e">
        <f t="shared" si="28"/>
        <v>#DIV/0!</v>
      </c>
      <c r="AD15" s="35">
        <f t="shared" si="29"/>
        <v>0</v>
      </c>
      <c r="AE15" s="35">
        <f t="shared" si="30"/>
        <v>0</v>
      </c>
      <c r="AF15" s="52" t="e">
        <f t="shared" si="34"/>
        <v>#DIV/0!</v>
      </c>
      <c r="AG15" s="67"/>
      <c r="AH15" s="45"/>
      <c r="AI15" s="34"/>
      <c r="AJ15" s="34"/>
      <c r="AK15" s="70"/>
      <c r="AM15" s="1" t="s">
        <v>18</v>
      </c>
      <c r="AO15" s="1">
        <f t="shared" si="8"/>
        <v>0</v>
      </c>
      <c r="AR15">
        <f t="shared" si="9"/>
        <v>0</v>
      </c>
      <c r="AS15">
        <f t="shared" si="10"/>
        <v>0</v>
      </c>
      <c r="AT15">
        <f t="shared" si="11"/>
        <v>0</v>
      </c>
      <c r="AU15">
        <f t="shared" si="12"/>
        <v>0</v>
      </c>
      <c r="AV15">
        <f t="shared" si="13"/>
        <v>0</v>
      </c>
      <c r="AX15">
        <f t="shared" si="14"/>
        <v>1</v>
      </c>
      <c r="AY15">
        <f t="shared" si="15"/>
        <v>1</v>
      </c>
      <c r="AZ15">
        <f t="shared" si="16"/>
        <v>1</v>
      </c>
      <c r="BA15">
        <f t="shared" si="17"/>
        <v>1</v>
      </c>
      <c r="BB15">
        <f t="shared" si="18"/>
        <v>7</v>
      </c>
      <c r="BD15">
        <f t="shared" si="19"/>
        <v>0</v>
      </c>
      <c r="BE15">
        <f t="shared" si="20"/>
        <v>0</v>
      </c>
      <c r="BF15">
        <f t="shared" si="21"/>
        <v>0</v>
      </c>
      <c r="BG15">
        <f t="shared" si="22"/>
        <v>0</v>
      </c>
      <c r="BH15">
        <f t="shared" si="23"/>
        <v>0</v>
      </c>
      <c r="BI15">
        <f t="shared" si="24"/>
        <v>0</v>
      </c>
      <c r="BK15">
        <f t="shared" si="31"/>
        <v>0</v>
      </c>
      <c r="BL15">
        <f t="shared" si="32"/>
        <v>0</v>
      </c>
      <c r="BM15" t="e">
        <f t="shared" si="33"/>
        <v>#DIV/0!</v>
      </c>
    </row>
    <row r="16" spans="1:65" x14ac:dyDescent="0.3">
      <c r="A16" s="34"/>
      <c r="B16" s="34"/>
      <c r="C16" s="34"/>
      <c r="D16" s="34"/>
      <c r="E16" s="34"/>
      <c r="F16" s="34"/>
      <c r="G16" s="34"/>
      <c r="H16" s="34"/>
      <c r="I16" s="34"/>
      <c r="J16" s="34"/>
      <c r="K16" s="34"/>
      <c r="L16" s="34"/>
      <c r="M16" s="34"/>
      <c r="N16" s="34"/>
      <c r="O16" s="34"/>
      <c r="P16" s="34"/>
      <c r="Q16" s="34"/>
      <c r="R16" s="34"/>
      <c r="S16" s="34"/>
      <c r="T16" s="34"/>
      <c r="U16" s="34"/>
      <c r="V16" s="34"/>
      <c r="W16" s="34"/>
      <c r="X16" s="34"/>
      <c r="Y16" s="21"/>
      <c r="Z16" s="35">
        <f t="shared" si="25"/>
        <v>0</v>
      </c>
      <c r="AA16" s="35">
        <f t="shared" si="26"/>
        <v>11</v>
      </c>
      <c r="AB16" s="35">
        <f t="shared" si="27"/>
        <v>0</v>
      </c>
      <c r="AC16" s="40" t="e">
        <f t="shared" si="28"/>
        <v>#DIV/0!</v>
      </c>
      <c r="AD16" s="35">
        <f t="shared" si="29"/>
        <v>0</v>
      </c>
      <c r="AE16" s="35">
        <f t="shared" si="30"/>
        <v>0</v>
      </c>
      <c r="AF16" s="52" t="e">
        <f t="shared" si="34"/>
        <v>#DIV/0!</v>
      </c>
      <c r="AG16" s="67"/>
      <c r="AH16" s="45"/>
      <c r="AI16" s="34"/>
      <c r="AJ16" s="34"/>
      <c r="AK16" s="70"/>
      <c r="AM16" s="1" t="s">
        <v>19</v>
      </c>
      <c r="AO16" s="1">
        <f t="shared" si="8"/>
        <v>0</v>
      </c>
      <c r="AR16">
        <f t="shared" si="9"/>
        <v>0</v>
      </c>
      <c r="AS16">
        <f t="shared" si="10"/>
        <v>0</v>
      </c>
      <c r="AT16">
        <f t="shared" si="11"/>
        <v>0</v>
      </c>
      <c r="AU16">
        <f t="shared" si="12"/>
        <v>0</v>
      </c>
      <c r="AV16">
        <f t="shared" si="13"/>
        <v>0</v>
      </c>
      <c r="AX16">
        <f t="shared" si="14"/>
        <v>1</v>
      </c>
      <c r="AY16">
        <f t="shared" si="15"/>
        <v>1</v>
      </c>
      <c r="AZ16">
        <f t="shared" si="16"/>
        <v>1</v>
      </c>
      <c r="BA16">
        <f t="shared" si="17"/>
        <v>1</v>
      </c>
      <c r="BB16">
        <f t="shared" si="18"/>
        <v>7</v>
      </c>
      <c r="BD16">
        <f t="shared" si="19"/>
        <v>0</v>
      </c>
      <c r="BE16">
        <f t="shared" si="20"/>
        <v>0</v>
      </c>
      <c r="BF16">
        <f t="shared" si="21"/>
        <v>0</v>
      </c>
      <c r="BG16">
        <f t="shared" si="22"/>
        <v>0</v>
      </c>
      <c r="BH16">
        <f t="shared" si="23"/>
        <v>0</v>
      </c>
      <c r="BI16">
        <f t="shared" si="24"/>
        <v>0</v>
      </c>
      <c r="BK16">
        <f t="shared" si="31"/>
        <v>0</v>
      </c>
      <c r="BL16">
        <f t="shared" si="32"/>
        <v>0</v>
      </c>
      <c r="BM16" t="e">
        <f t="shared" si="33"/>
        <v>#DIV/0!</v>
      </c>
    </row>
    <row r="17" spans="1:65" x14ac:dyDescent="0.3">
      <c r="A17" s="34"/>
      <c r="B17" s="34"/>
      <c r="C17" s="34"/>
      <c r="D17" s="34"/>
      <c r="E17" s="34"/>
      <c r="F17" s="34"/>
      <c r="G17" s="34"/>
      <c r="H17" s="34"/>
      <c r="I17" s="34"/>
      <c r="J17" s="34"/>
      <c r="K17" s="34"/>
      <c r="L17" s="34"/>
      <c r="M17" s="34"/>
      <c r="N17" s="34"/>
      <c r="O17" s="34"/>
      <c r="P17" s="34"/>
      <c r="Q17" s="34"/>
      <c r="R17" s="34"/>
      <c r="S17" s="34"/>
      <c r="T17" s="34"/>
      <c r="U17" s="34"/>
      <c r="V17" s="34"/>
      <c r="W17" s="34"/>
      <c r="X17" s="34"/>
      <c r="Y17" s="21"/>
      <c r="Z17" s="35">
        <f t="shared" si="25"/>
        <v>0</v>
      </c>
      <c r="AA17" s="35">
        <f t="shared" si="26"/>
        <v>11</v>
      </c>
      <c r="AB17" s="35">
        <f t="shared" si="27"/>
        <v>0</v>
      </c>
      <c r="AC17" s="40" t="e">
        <f t="shared" si="28"/>
        <v>#DIV/0!</v>
      </c>
      <c r="AD17" s="35">
        <f t="shared" si="29"/>
        <v>0</v>
      </c>
      <c r="AE17" s="35">
        <f t="shared" si="30"/>
        <v>0</v>
      </c>
      <c r="AF17" s="52" t="e">
        <f t="shared" si="34"/>
        <v>#DIV/0!</v>
      </c>
      <c r="AG17" s="67"/>
      <c r="AH17" s="45"/>
      <c r="AI17" s="34"/>
      <c r="AJ17" s="34"/>
      <c r="AK17" s="70"/>
      <c r="AM17" s="1" t="s">
        <v>20</v>
      </c>
      <c r="AO17" s="1">
        <f t="shared" si="8"/>
        <v>0</v>
      </c>
      <c r="AR17">
        <f t="shared" si="9"/>
        <v>0</v>
      </c>
      <c r="AS17">
        <f t="shared" si="10"/>
        <v>0</v>
      </c>
      <c r="AT17">
        <f t="shared" si="11"/>
        <v>0</v>
      </c>
      <c r="AU17">
        <f t="shared" si="12"/>
        <v>0</v>
      </c>
      <c r="AV17">
        <f t="shared" si="13"/>
        <v>0</v>
      </c>
      <c r="AX17">
        <f t="shared" si="14"/>
        <v>1</v>
      </c>
      <c r="AY17">
        <f t="shared" si="15"/>
        <v>1</v>
      </c>
      <c r="AZ17">
        <f t="shared" si="16"/>
        <v>1</v>
      </c>
      <c r="BA17">
        <f t="shared" si="17"/>
        <v>1</v>
      </c>
      <c r="BB17">
        <f t="shared" si="18"/>
        <v>7</v>
      </c>
      <c r="BD17">
        <f t="shared" si="19"/>
        <v>0</v>
      </c>
      <c r="BE17">
        <f t="shared" si="20"/>
        <v>0</v>
      </c>
      <c r="BF17">
        <f t="shared" si="21"/>
        <v>0</v>
      </c>
      <c r="BG17">
        <f t="shared" si="22"/>
        <v>0</v>
      </c>
      <c r="BH17">
        <f t="shared" si="23"/>
        <v>0</v>
      </c>
      <c r="BI17">
        <f t="shared" si="24"/>
        <v>0</v>
      </c>
      <c r="BK17">
        <f t="shared" si="31"/>
        <v>0</v>
      </c>
      <c r="BL17">
        <f t="shared" si="32"/>
        <v>0</v>
      </c>
      <c r="BM17" t="e">
        <f t="shared" si="33"/>
        <v>#DIV/0!</v>
      </c>
    </row>
    <row r="18" spans="1:65" x14ac:dyDescent="0.3">
      <c r="A18" s="34"/>
      <c r="B18" s="34"/>
      <c r="C18" s="34"/>
      <c r="D18" s="34"/>
      <c r="E18" s="34"/>
      <c r="F18" s="34"/>
      <c r="G18" s="34"/>
      <c r="H18" s="34"/>
      <c r="I18" s="34"/>
      <c r="J18" s="34"/>
      <c r="K18" s="34"/>
      <c r="L18" s="34"/>
      <c r="M18" s="34"/>
      <c r="N18" s="34"/>
      <c r="O18" s="34"/>
      <c r="P18" s="34"/>
      <c r="Q18" s="34"/>
      <c r="R18" s="34"/>
      <c r="S18" s="34"/>
      <c r="T18" s="34"/>
      <c r="U18" s="34"/>
      <c r="V18" s="34"/>
      <c r="W18" s="34"/>
      <c r="X18" s="34"/>
      <c r="Y18" s="21"/>
      <c r="Z18" s="35">
        <f t="shared" si="25"/>
        <v>0</v>
      </c>
      <c r="AA18" s="35">
        <f t="shared" si="26"/>
        <v>11</v>
      </c>
      <c r="AB18" s="35">
        <f t="shared" si="27"/>
        <v>0</v>
      </c>
      <c r="AC18" s="40" t="e">
        <f t="shared" si="28"/>
        <v>#DIV/0!</v>
      </c>
      <c r="AD18" s="35">
        <f t="shared" si="29"/>
        <v>0</v>
      </c>
      <c r="AE18" s="35">
        <f t="shared" si="30"/>
        <v>0</v>
      </c>
      <c r="AF18" s="52" t="e">
        <f t="shared" si="34"/>
        <v>#DIV/0!</v>
      </c>
      <c r="AG18" s="67"/>
      <c r="AH18" s="45"/>
      <c r="AI18" s="34"/>
      <c r="AJ18" s="34"/>
      <c r="AK18" s="70"/>
      <c r="AM18" s="1" t="s">
        <v>21</v>
      </c>
      <c r="AO18" s="1">
        <f t="shared" si="8"/>
        <v>0</v>
      </c>
      <c r="AR18">
        <f t="shared" si="9"/>
        <v>0</v>
      </c>
      <c r="AS18">
        <f t="shared" si="10"/>
        <v>0</v>
      </c>
      <c r="AT18">
        <f t="shared" si="11"/>
        <v>0</v>
      </c>
      <c r="AU18">
        <f t="shared" si="12"/>
        <v>0</v>
      </c>
      <c r="AV18">
        <f t="shared" si="13"/>
        <v>0</v>
      </c>
      <c r="AX18">
        <f t="shared" si="14"/>
        <v>1</v>
      </c>
      <c r="AY18">
        <f t="shared" si="15"/>
        <v>1</v>
      </c>
      <c r="AZ18">
        <f t="shared" si="16"/>
        <v>1</v>
      </c>
      <c r="BA18">
        <f t="shared" si="17"/>
        <v>1</v>
      </c>
      <c r="BB18">
        <f t="shared" si="18"/>
        <v>7</v>
      </c>
      <c r="BD18">
        <f t="shared" si="19"/>
        <v>0</v>
      </c>
      <c r="BE18">
        <f t="shared" si="20"/>
        <v>0</v>
      </c>
      <c r="BF18">
        <f t="shared" si="21"/>
        <v>0</v>
      </c>
      <c r="BG18">
        <f t="shared" si="22"/>
        <v>0</v>
      </c>
      <c r="BH18">
        <f t="shared" si="23"/>
        <v>0</v>
      </c>
      <c r="BI18">
        <f t="shared" si="24"/>
        <v>0</v>
      </c>
      <c r="BK18">
        <f t="shared" si="31"/>
        <v>0</v>
      </c>
      <c r="BL18">
        <f t="shared" si="32"/>
        <v>0</v>
      </c>
      <c r="BM18" t="e">
        <f t="shared" si="33"/>
        <v>#DIV/0!</v>
      </c>
    </row>
    <row r="19" spans="1:65" x14ac:dyDescent="0.3">
      <c r="A19" s="34"/>
      <c r="B19" s="34"/>
      <c r="C19" s="34"/>
      <c r="D19" s="34"/>
      <c r="E19" s="34"/>
      <c r="F19" s="34"/>
      <c r="G19" s="34"/>
      <c r="H19" s="34"/>
      <c r="I19" s="34"/>
      <c r="J19" s="34"/>
      <c r="K19" s="34"/>
      <c r="L19" s="34"/>
      <c r="M19" s="34"/>
      <c r="N19" s="34"/>
      <c r="O19" s="34"/>
      <c r="P19" s="34"/>
      <c r="Q19" s="34"/>
      <c r="R19" s="34"/>
      <c r="S19" s="34"/>
      <c r="T19" s="34"/>
      <c r="U19" s="34"/>
      <c r="V19" s="34"/>
      <c r="W19" s="34"/>
      <c r="X19" s="34"/>
      <c r="Y19" s="21"/>
      <c r="Z19" s="35">
        <f t="shared" si="25"/>
        <v>0</v>
      </c>
      <c r="AA19" s="35">
        <f t="shared" si="26"/>
        <v>11</v>
      </c>
      <c r="AB19" s="35">
        <f t="shared" si="27"/>
        <v>0</v>
      </c>
      <c r="AC19" s="40" t="e">
        <f t="shared" si="28"/>
        <v>#DIV/0!</v>
      </c>
      <c r="AD19" s="35">
        <f t="shared" si="29"/>
        <v>0</v>
      </c>
      <c r="AE19" s="35">
        <f t="shared" si="30"/>
        <v>0</v>
      </c>
      <c r="AF19" s="52" t="e">
        <f t="shared" si="34"/>
        <v>#DIV/0!</v>
      </c>
      <c r="AG19" s="67"/>
      <c r="AH19" s="45"/>
      <c r="AI19" s="34"/>
      <c r="AJ19" s="34"/>
      <c r="AK19" s="70"/>
      <c r="AM19" s="1" t="s">
        <v>22</v>
      </c>
      <c r="AO19" s="1">
        <f t="shared" si="8"/>
        <v>0</v>
      </c>
      <c r="AR19">
        <f t="shared" si="9"/>
        <v>0</v>
      </c>
      <c r="AS19">
        <f t="shared" si="10"/>
        <v>0</v>
      </c>
      <c r="AT19">
        <f t="shared" si="11"/>
        <v>0</v>
      </c>
      <c r="AU19">
        <f t="shared" si="12"/>
        <v>0</v>
      </c>
      <c r="AV19">
        <f t="shared" si="13"/>
        <v>0</v>
      </c>
      <c r="AX19">
        <f t="shared" si="14"/>
        <v>1</v>
      </c>
      <c r="AY19">
        <f t="shared" si="15"/>
        <v>1</v>
      </c>
      <c r="AZ19">
        <f t="shared" si="16"/>
        <v>1</v>
      </c>
      <c r="BA19">
        <f t="shared" si="17"/>
        <v>1</v>
      </c>
      <c r="BB19">
        <f t="shared" si="18"/>
        <v>7</v>
      </c>
      <c r="BD19">
        <f t="shared" si="19"/>
        <v>0</v>
      </c>
      <c r="BE19">
        <f t="shared" si="20"/>
        <v>0</v>
      </c>
      <c r="BF19">
        <f t="shared" si="21"/>
        <v>0</v>
      </c>
      <c r="BG19">
        <f t="shared" si="22"/>
        <v>0</v>
      </c>
      <c r="BH19">
        <f t="shared" si="23"/>
        <v>0</v>
      </c>
      <c r="BI19">
        <f t="shared" si="24"/>
        <v>0</v>
      </c>
      <c r="BK19">
        <f t="shared" si="31"/>
        <v>0</v>
      </c>
      <c r="BL19">
        <f t="shared" si="32"/>
        <v>0</v>
      </c>
      <c r="BM19" t="e">
        <f t="shared" si="33"/>
        <v>#DIV/0!</v>
      </c>
    </row>
    <row r="20" spans="1:65" x14ac:dyDescent="0.3">
      <c r="A20" s="34"/>
      <c r="B20" s="34"/>
      <c r="C20" s="34"/>
      <c r="D20" s="34"/>
      <c r="E20" s="34"/>
      <c r="F20" s="34"/>
      <c r="G20" s="34"/>
      <c r="H20" s="34"/>
      <c r="I20" s="34"/>
      <c r="J20" s="34"/>
      <c r="K20" s="34"/>
      <c r="L20" s="34"/>
      <c r="M20" s="34"/>
      <c r="N20" s="34"/>
      <c r="O20" s="34"/>
      <c r="P20" s="34"/>
      <c r="Q20" s="34"/>
      <c r="R20" s="34"/>
      <c r="S20" s="34"/>
      <c r="T20" s="34"/>
      <c r="U20" s="34"/>
      <c r="V20" s="34"/>
      <c r="W20" s="34"/>
      <c r="X20" s="34"/>
      <c r="Y20" s="21"/>
      <c r="Z20" s="35">
        <f t="shared" si="25"/>
        <v>0</v>
      </c>
      <c r="AA20" s="35">
        <f t="shared" si="26"/>
        <v>11</v>
      </c>
      <c r="AB20" s="35">
        <f t="shared" si="27"/>
        <v>0</v>
      </c>
      <c r="AC20" s="40" t="e">
        <f t="shared" si="28"/>
        <v>#DIV/0!</v>
      </c>
      <c r="AD20" s="35">
        <f t="shared" si="29"/>
        <v>0</v>
      </c>
      <c r="AE20" s="35">
        <f t="shared" si="30"/>
        <v>0</v>
      </c>
      <c r="AF20" s="52" t="e">
        <f t="shared" si="34"/>
        <v>#DIV/0!</v>
      </c>
      <c r="AG20" s="67"/>
      <c r="AH20" s="45"/>
      <c r="AI20" s="34"/>
      <c r="AJ20" s="34"/>
      <c r="AK20" s="70"/>
      <c r="AM20" s="1" t="s">
        <v>23</v>
      </c>
      <c r="AO20" s="1">
        <f t="shared" si="8"/>
        <v>0</v>
      </c>
      <c r="AR20">
        <f t="shared" si="9"/>
        <v>0</v>
      </c>
      <c r="AS20">
        <f t="shared" si="10"/>
        <v>0</v>
      </c>
      <c r="AT20">
        <f t="shared" si="11"/>
        <v>0</v>
      </c>
      <c r="AU20">
        <f t="shared" si="12"/>
        <v>0</v>
      </c>
      <c r="AV20">
        <f t="shared" si="13"/>
        <v>0</v>
      </c>
      <c r="AX20">
        <f t="shared" si="14"/>
        <v>1</v>
      </c>
      <c r="AY20">
        <f t="shared" si="15"/>
        <v>1</v>
      </c>
      <c r="AZ20">
        <f t="shared" si="16"/>
        <v>1</v>
      </c>
      <c r="BA20">
        <f t="shared" si="17"/>
        <v>1</v>
      </c>
      <c r="BB20">
        <f t="shared" si="18"/>
        <v>7</v>
      </c>
      <c r="BD20">
        <f t="shared" si="19"/>
        <v>0</v>
      </c>
      <c r="BE20">
        <f t="shared" si="20"/>
        <v>0</v>
      </c>
      <c r="BF20">
        <f t="shared" si="21"/>
        <v>0</v>
      </c>
      <c r="BG20">
        <f t="shared" si="22"/>
        <v>0</v>
      </c>
      <c r="BH20">
        <f t="shared" si="23"/>
        <v>0</v>
      </c>
      <c r="BI20">
        <f t="shared" si="24"/>
        <v>0</v>
      </c>
      <c r="BK20">
        <f t="shared" si="31"/>
        <v>0</v>
      </c>
      <c r="BL20">
        <f t="shared" si="32"/>
        <v>0</v>
      </c>
      <c r="BM20" t="e">
        <f t="shared" si="33"/>
        <v>#DIV/0!</v>
      </c>
    </row>
    <row r="21" spans="1:65" x14ac:dyDescent="0.3">
      <c r="A21" s="34"/>
      <c r="B21" s="34"/>
      <c r="C21" s="34"/>
      <c r="D21" s="34"/>
      <c r="E21" s="34"/>
      <c r="F21" s="34"/>
      <c r="G21" s="34"/>
      <c r="H21" s="34"/>
      <c r="I21" s="34"/>
      <c r="J21" s="34"/>
      <c r="K21" s="34"/>
      <c r="L21" s="34"/>
      <c r="M21" s="34"/>
      <c r="N21" s="34"/>
      <c r="O21" s="34"/>
      <c r="P21" s="34"/>
      <c r="Q21" s="34"/>
      <c r="R21" s="34"/>
      <c r="S21" s="34"/>
      <c r="T21" s="34"/>
      <c r="U21" s="34"/>
      <c r="V21" s="34"/>
      <c r="W21" s="34"/>
      <c r="X21" s="34"/>
      <c r="Y21" s="21"/>
      <c r="Z21" s="35">
        <f t="shared" si="25"/>
        <v>0</v>
      </c>
      <c r="AA21" s="35">
        <f t="shared" si="26"/>
        <v>11</v>
      </c>
      <c r="AB21" s="35">
        <f t="shared" si="27"/>
        <v>0</v>
      </c>
      <c r="AC21" s="40" t="e">
        <f t="shared" si="28"/>
        <v>#DIV/0!</v>
      </c>
      <c r="AD21" s="35">
        <f t="shared" si="29"/>
        <v>0</v>
      </c>
      <c r="AE21" s="35">
        <f t="shared" si="30"/>
        <v>0</v>
      </c>
      <c r="AF21" s="52" t="e">
        <f t="shared" si="34"/>
        <v>#DIV/0!</v>
      </c>
      <c r="AG21" s="67"/>
      <c r="AH21" s="45"/>
      <c r="AI21" s="34"/>
      <c r="AJ21" s="34"/>
      <c r="AK21" s="70"/>
      <c r="AM21" s="1" t="s">
        <v>24</v>
      </c>
      <c r="AO21" s="1">
        <f t="shared" si="8"/>
        <v>0</v>
      </c>
      <c r="AR21">
        <f t="shared" si="9"/>
        <v>0</v>
      </c>
      <c r="AS21">
        <f t="shared" si="10"/>
        <v>0</v>
      </c>
      <c r="AT21">
        <f t="shared" si="11"/>
        <v>0</v>
      </c>
      <c r="AU21">
        <f t="shared" si="12"/>
        <v>0</v>
      </c>
      <c r="AV21">
        <f t="shared" si="13"/>
        <v>0</v>
      </c>
      <c r="AX21">
        <f t="shared" si="14"/>
        <v>1</v>
      </c>
      <c r="AY21">
        <f t="shared" si="15"/>
        <v>1</v>
      </c>
      <c r="AZ21">
        <f t="shared" si="16"/>
        <v>1</v>
      </c>
      <c r="BA21">
        <f t="shared" si="17"/>
        <v>1</v>
      </c>
      <c r="BB21">
        <f t="shared" si="18"/>
        <v>7</v>
      </c>
      <c r="BD21">
        <f t="shared" si="19"/>
        <v>0</v>
      </c>
      <c r="BE21">
        <f t="shared" si="20"/>
        <v>0</v>
      </c>
      <c r="BF21">
        <f t="shared" si="21"/>
        <v>0</v>
      </c>
      <c r="BG21">
        <f t="shared" si="22"/>
        <v>0</v>
      </c>
      <c r="BH21">
        <f t="shared" si="23"/>
        <v>0</v>
      </c>
      <c r="BI21">
        <f t="shared" si="24"/>
        <v>0</v>
      </c>
      <c r="BK21">
        <f t="shared" si="31"/>
        <v>0</v>
      </c>
      <c r="BL21">
        <f t="shared" si="32"/>
        <v>0</v>
      </c>
      <c r="BM21" t="e">
        <f t="shared" si="33"/>
        <v>#DIV/0!</v>
      </c>
    </row>
    <row r="22" spans="1:65" x14ac:dyDescent="0.3">
      <c r="A22" s="34"/>
      <c r="B22" s="34"/>
      <c r="C22" s="34"/>
      <c r="D22" s="34"/>
      <c r="E22" s="34"/>
      <c r="F22" s="34"/>
      <c r="G22" s="34"/>
      <c r="H22" s="34"/>
      <c r="I22" s="34"/>
      <c r="J22" s="34"/>
      <c r="K22" s="34"/>
      <c r="L22" s="34"/>
      <c r="M22" s="34"/>
      <c r="N22" s="34"/>
      <c r="O22" s="34"/>
      <c r="P22" s="34"/>
      <c r="Q22" s="34"/>
      <c r="R22" s="34"/>
      <c r="S22" s="34"/>
      <c r="T22" s="34"/>
      <c r="U22" s="34"/>
      <c r="V22" s="34"/>
      <c r="W22" s="34"/>
      <c r="X22" s="34"/>
      <c r="Y22" s="21"/>
      <c r="Z22" s="35">
        <f t="shared" si="25"/>
        <v>0</v>
      </c>
      <c r="AA22" s="35">
        <f t="shared" si="26"/>
        <v>11</v>
      </c>
      <c r="AB22" s="35">
        <f t="shared" si="27"/>
        <v>0</v>
      </c>
      <c r="AC22" s="40" t="e">
        <f t="shared" si="28"/>
        <v>#DIV/0!</v>
      </c>
      <c r="AD22" s="35">
        <f t="shared" si="29"/>
        <v>0</v>
      </c>
      <c r="AE22" s="35">
        <f t="shared" si="30"/>
        <v>0</v>
      </c>
      <c r="AF22" s="52" t="e">
        <f t="shared" si="34"/>
        <v>#DIV/0!</v>
      </c>
      <c r="AG22" s="67"/>
      <c r="AH22" s="45"/>
      <c r="AI22" s="34"/>
      <c r="AJ22" s="34"/>
      <c r="AK22" s="70"/>
      <c r="AO22" s="1">
        <f t="shared" si="8"/>
        <v>0</v>
      </c>
      <c r="AR22">
        <f t="shared" si="9"/>
        <v>0</v>
      </c>
      <c r="AS22">
        <f t="shared" si="10"/>
        <v>0</v>
      </c>
      <c r="AT22">
        <f t="shared" si="11"/>
        <v>0</v>
      </c>
      <c r="AU22">
        <f t="shared" si="12"/>
        <v>0</v>
      </c>
      <c r="AV22">
        <f t="shared" si="13"/>
        <v>0</v>
      </c>
      <c r="AX22">
        <f t="shared" si="14"/>
        <v>1</v>
      </c>
      <c r="AY22">
        <f t="shared" si="15"/>
        <v>1</v>
      </c>
      <c r="AZ22">
        <f t="shared" si="16"/>
        <v>1</v>
      </c>
      <c r="BA22">
        <f t="shared" si="17"/>
        <v>1</v>
      </c>
      <c r="BB22">
        <f t="shared" si="18"/>
        <v>7</v>
      </c>
      <c r="BD22">
        <f t="shared" si="19"/>
        <v>0</v>
      </c>
      <c r="BE22">
        <f t="shared" si="20"/>
        <v>0</v>
      </c>
      <c r="BF22">
        <f t="shared" si="21"/>
        <v>0</v>
      </c>
      <c r="BG22">
        <f t="shared" si="22"/>
        <v>0</v>
      </c>
      <c r="BH22">
        <f t="shared" si="23"/>
        <v>0</v>
      </c>
      <c r="BI22">
        <f t="shared" si="24"/>
        <v>0</v>
      </c>
      <c r="BK22">
        <f t="shared" si="31"/>
        <v>0</v>
      </c>
      <c r="BL22">
        <f t="shared" si="32"/>
        <v>0</v>
      </c>
      <c r="BM22" t="e">
        <f t="shared" si="33"/>
        <v>#DIV/0!</v>
      </c>
    </row>
    <row r="23" spans="1:65" x14ac:dyDescent="0.3">
      <c r="A23" s="34"/>
      <c r="B23" s="34"/>
      <c r="C23" s="34"/>
      <c r="D23" s="34"/>
      <c r="E23" s="34"/>
      <c r="F23" s="34"/>
      <c r="G23" s="34"/>
      <c r="H23" s="34"/>
      <c r="I23" s="34"/>
      <c r="J23" s="34"/>
      <c r="K23" s="34"/>
      <c r="L23" s="34"/>
      <c r="M23" s="34"/>
      <c r="N23" s="34"/>
      <c r="O23" s="34"/>
      <c r="P23" s="34"/>
      <c r="Q23" s="34"/>
      <c r="R23" s="34"/>
      <c r="S23" s="34"/>
      <c r="T23" s="34"/>
      <c r="U23" s="34"/>
      <c r="V23" s="34"/>
      <c r="W23" s="34"/>
      <c r="X23" s="34"/>
      <c r="Y23" s="21"/>
      <c r="Z23" s="35">
        <f t="shared" si="25"/>
        <v>0</v>
      </c>
      <c r="AA23" s="35">
        <f t="shared" si="26"/>
        <v>11</v>
      </c>
      <c r="AB23" s="35">
        <f t="shared" si="27"/>
        <v>0</v>
      </c>
      <c r="AC23" s="40" t="e">
        <f t="shared" si="28"/>
        <v>#DIV/0!</v>
      </c>
      <c r="AD23" s="35">
        <f t="shared" si="29"/>
        <v>0</v>
      </c>
      <c r="AE23" s="35">
        <f t="shared" si="30"/>
        <v>0</v>
      </c>
      <c r="AF23" s="52" t="e">
        <f t="shared" si="34"/>
        <v>#DIV/0!</v>
      </c>
      <c r="AG23" s="67"/>
      <c r="AH23" s="45"/>
      <c r="AI23" s="34"/>
      <c r="AJ23" s="34"/>
      <c r="AK23" s="70"/>
      <c r="AL23" s="6" t="s">
        <v>25</v>
      </c>
      <c r="AO23" s="1">
        <f t="shared" si="8"/>
        <v>0</v>
      </c>
      <c r="AR23">
        <f t="shared" si="9"/>
        <v>0</v>
      </c>
      <c r="AS23">
        <f t="shared" si="10"/>
        <v>0</v>
      </c>
      <c r="AT23">
        <f t="shared" si="11"/>
        <v>0</v>
      </c>
      <c r="AU23">
        <f t="shared" si="12"/>
        <v>0</v>
      </c>
      <c r="AV23">
        <f t="shared" si="13"/>
        <v>0</v>
      </c>
      <c r="AX23">
        <f t="shared" si="14"/>
        <v>1</v>
      </c>
      <c r="AY23">
        <f t="shared" si="15"/>
        <v>1</v>
      </c>
      <c r="AZ23">
        <f t="shared" si="16"/>
        <v>1</v>
      </c>
      <c r="BA23">
        <f t="shared" si="17"/>
        <v>1</v>
      </c>
      <c r="BB23">
        <f t="shared" si="18"/>
        <v>7</v>
      </c>
      <c r="BD23">
        <f t="shared" si="19"/>
        <v>0</v>
      </c>
      <c r="BE23">
        <f t="shared" si="20"/>
        <v>0</v>
      </c>
      <c r="BF23">
        <f t="shared" si="21"/>
        <v>0</v>
      </c>
      <c r="BG23">
        <f t="shared" si="22"/>
        <v>0</v>
      </c>
      <c r="BH23">
        <f t="shared" si="23"/>
        <v>0</v>
      </c>
      <c r="BI23">
        <f t="shared" si="24"/>
        <v>0</v>
      </c>
      <c r="BK23">
        <f t="shared" si="31"/>
        <v>0</v>
      </c>
      <c r="BL23">
        <f t="shared" si="32"/>
        <v>0</v>
      </c>
      <c r="BM23" t="e">
        <f t="shared" si="33"/>
        <v>#DIV/0!</v>
      </c>
    </row>
    <row r="24" spans="1:65" x14ac:dyDescent="0.3">
      <c r="A24" s="34"/>
      <c r="B24" s="34"/>
      <c r="C24" s="34"/>
      <c r="D24" s="34"/>
      <c r="E24" s="34"/>
      <c r="F24" s="34"/>
      <c r="G24" s="34"/>
      <c r="H24" s="34"/>
      <c r="I24" s="34"/>
      <c r="J24" s="34"/>
      <c r="K24" s="34"/>
      <c r="L24" s="34"/>
      <c r="M24" s="34"/>
      <c r="N24" s="34"/>
      <c r="O24" s="34"/>
      <c r="P24" s="34"/>
      <c r="Q24" s="34"/>
      <c r="R24" s="34"/>
      <c r="S24" s="34"/>
      <c r="T24" s="34"/>
      <c r="U24" s="34"/>
      <c r="V24" s="34"/>
      <c r="W24" s="34"/>
      <c r="X24" s="34"/>
      <c r="Y24" s="21"/>
      <c r="Z24" s="35">
        <f t="shared" si="25"/>
        <v>0</v>
      </c>
      <c r="AA24" s="35">
        <f t="shared" si="26"/>
        <v>11</v>
      </c>
      <c r="AB24" s="35">
        <f t="shared" si="27"/>
        <v>0</v>
      </c>
      <c r="AC24" s="40" t="e">
        <f t="shared" si="28"/>
        <v>#DIV/0!</v>
      </c>
      <c r="AD24" s="35">
        <f t="shared" si="29"/>
        <v>0</v>
      </c>
      <c r="AE24" s="35">
        <f t="shared" si="30"/>
        <v>0</v>
      </c>
      <c r="AF24" s="52" t="e">
        <f t="shared" si="34"/>
        <v>#DIV/0!</v>
      </c>
      <c r="AG24" s="67"/>
      <c r="AH24" s="45"/>
      <c r="AI24" s="34"/>
      <c r="AJ24" s="34"/>
      <c r="AK24" s="70"/>
      <c r="AL24" s="6" t="s">
        <v>26</v>
      </c>
      <c r="AO24" s="1">
        <f t="shared" si="8"/>
        <v>0</v>
      </c>
      <c r="AR24">
        <f t="shared" si="9"/>
        <v>0</v>
      </c>
      <c r="AS24">
        <f t="shared" si="10"/>
        <v>0</v>
      </c>
      <c r="AT24">
        <f t="shared" si="11"/>
        <v>0</v>
      </c>
      <c r="AU24">
        <f t="shared" si="12"/>
        <v>0</v>
      </c>
      <c r="AV24">
        <f t="shared" si="13"/>
        <v>0</v>
      </c>
      <c r="AX24">
        <f t="shared" si="14"/>
        <v>1</v>
      </c>
      <c r="AY24">
        <f t="shared" si="15"/>
        <v>1</v>
      </c>
      <c r="AZ24">
        <f t="shared" si="16"/>
        <v>1</v>
      </c>
      <c r="BA24">
        <f t="shared" si="17"/>
        <v>1</v>
      </c>
      <c r="BB24">
        <f t="shared" si="18"/>
        <v>7</v>
      </c>
      <c r="BD24">
        <f t="shared" si="19"/>
        <v>0</v>
      </c>
      <c r="BE24">
        <f t="shared" si="20"/>
        <v>0</v>
      </c>
      <c r="BF24">
        <f t="shared" si="21"/>
        <v>0</v>
      </c>
      <c r="BG24">
        <f t="shared" si="22"/>
        <v>0</v>
      </c>
      <c r="BH24">
        <f t="shared" si="23"/>
        <v>0</v>
      </c>
      <c r="BI24">
        <f t="shared" si="24"/>
        <v>0</v>
      </c>
      <c r="BK24">
        <f t="shared" si="31"/>
        <v>0</v>
      </c>
      <c r="BL24">
        <f t="shared" si="32"/>
        <v>0</v>
      </c>
      <c r="BM24" t="e">
        <f t="shared" si="33"/>
        <v>#DIV/0!</v>
      </c>
    </row>
    <row r="25" spans="1:65" x14ac:dyDescent="0.3">
      <c r="A25" s="34"/>
      <c r="B25" s="34"/>
      <c r="C25" s="34"/>
      <c r="D25" s="34"/>
      <c r="E25" s="34"/>
      <c r="F25" s="34"/>
      <c r="G25" s="34"/>
      <c r="H25" s="34"/>
      <c r="I25" s="34"/>
      <c r="J25" s="34"/>
      <c r="K25" s="34"/>
      <c r="L25" s="34"/>
      <c r="M25" s="34"/>
      <c r="N25" s="34"/>
      <c r="O25" s="34"/>
      <c r="P25" s="34"/>
      <c r="Q25" s="34"/>
      <c r="R25" s="34"/>
      <c r="S25" s="34"/>
      <c r="T25" s="34"/>
      <c r="U25" s="34"/>
      <c r="V25" s="34"/>
      <c r="W25" s="34"/>
      <c r="X25" s="34"/>
      <c r="Y25" s="21"/>
      <c r="Z25" s="35">
        <f t="shared" si="25"/>
        <v>0</v>
      </c>
      <c r="AA25" s="35">
        <f t="shared" si="26"/>
        <v>11</v>
      </c>
      <c r="AB25" s="35">
        <f t="shared" si="27"/>
        <v>0</v>
      </c>
      <c r="AC25" s="40" t="e">
        <f t="shared" si="28"/>
        <v>#DIV/0!</v>
      </c>
      <c r="AD25" s="35">
        <f t="shared" si="29"/>
        <v>0</v>
      </c>
      <c r="AE25" s="35">
        <f t="shared" si="30"/>
        <v>0</v>
      </c>
      <c r="AF25" s="52" t="e">
        <f t="shared" si="34"/>
        <v>#DIV/0!</v>
      </c>
      <c r="AG25" s="67"/>
      <c r="AH25" s="45"/>
      <c r="AI25" s="34"/>
      <c r="AJ25" s="34"/>
      <c r="AK25" s="70"/>
      <c r="AL25" s="6" t="s">
        <v>27</v>
      </c>
      <c r="AO25" s="1">
        <f t="shared" si="8"/>
        <v>0</v>
      </c>
      <c r="AR25">
        <f t="shared" si="9"/>
        <v>0</v>
      </c>
      <c r="AS25">
        <f t="shared" si="10"/>
        <v>0</v>
      </c>
      <c r="AT25">
        <f t="shared" si="11"/>
        <v>0</v>
      </c>
      <c r="AU25">
        <f t="shared" si="12"/>
        <v>0</v>
      </c>
      <c r="AV25">
        <f t="shared" si="13"/>
        <v>0</v>
      </c>
      <c r="AX25">
        <f t="shared" si="14"/>
        <v>1</v>
      </c>
      <c r="AY25">
        <f t="shared" si="15"/>
        <v>1</v>
      </c>
      <c r="AZ25">
        <f t="shared" si="16"/>
        <v>1</v>
      </c>
      <c r="BA25">
        <f t="shared" si="17"/>
        <v>1</v>
      </c>
      <c r="BB25">
        <f t="shared" si="18"/>
        <v>7</v>
      </c>
      <c r="BD25">
        <f t="shared" si="19"/>
        <v>0</v>
      </c>
      <c r="BE25">
        <f t="shared" si="20"/>
        <v>0</v>
      </c>
      <c r="BF25">
        <f t="shared" si="21"/>
        <v>0</v>
      </c>
      <c r="BG25">
        <f t="shared" si="22"/>
        <v>0</v>
      </c>
      <c r="BH25">
        <f t="shared" si="23"/>
        <v>0</v>
      </c>
      <c r="BI25">
        <f t="shared" si="24"/>
        <v>0</v>
      </c>
      <c r="BK25">
        <f t="shared" si="31"/>
        <v>0</v>
      </c>
      <c r="BL25">
        <f t="shared" si="32"/>
        <v>0</v>
      </c>
      <c r="BM25" t="e">
        <f t="shared" si="33"/>
        <v>#DIV/0!</v>
      </c>
    </row>
    <row r="26" spans="1:65" x14ac:dyDescent="0.3">
      <c r="A26" s="34"/>
      <c r="B26" s="34"/>
      <c r="C26" s="34"/>
      <c r="D26" s="34"/>
      <c r="E26" s="34"/>
      <c r="F26" s="34"/>
      <c r="G26" s="34"/>
      <c r="H26" s="34"/>
      <c r="I26" s="34"/>
      <c r="J26" s="34"/>
      <c r="K26" s="34"/>
      <c r="L26" s="34"/>
      <c r="M26" s="34"/>
      <c r="N26" s="34"/>
      <c r="O26" s="34"/>
      <c r="P26" s="34"/>
      <c r="Q26" s="34"/>
      <c r="R26" s="34"/>
      <c r="S26" s="34"/>
      <c r="T26" s="34"/>
      <c r="U26" s="34"/>
      <c r="V26" s="34"/>
      <c r="W26" s="34"/>
      <c r="X26" s="34"/>
      <c r="Y26" s="21"/>
      <c r="Z26" s="35">
        <f t="shared" si="25"/>
        <v>0</v>
      </c>
      <c r="AA26" s="35">
        <f t="shared" si="26"/>
        <v>11</v>
      </c>
      <c r="AB26" s="35">
        <f t="shared" si="27"/>
        <v>0</v>
      </c>
      <c r="AC26" s="40" t="e">
        <f t="shared" si="28"/>
        <v>#DIV/0!</v>
      </c>
      <c r="AD26" s="35">
        <f t="shared" si="29"/>
        <v>0</v>
      </c>
      <c r="AE26" s="35">
        <f t="shared" si="30"/>
        <v>0</v>
      </c>
      <c r="AF26" s="52" t="e">
        <f t="shared" si="34"/>
        <v>#DIV/0!</v>
      </c>
      <c r="AG26" s="67"/>
      <c r="AH26" s="45"/>
      <c r="AI26" s="34"/>
      <c r="AJ26" s="34"/>
      <c r="AK26" s="70"/>
      <c r="AL26" s="6" t="s">
        <v>29</v>
      </c>
      <c r="AO26" s="1">
        <f t="shared" si="8"/>
        <v>0</v>
      </c>
      <c r="AR26">
        <f t="shared" si="9"/>
        <v>0</v>
      </c>
      <c r="AS26">
        <f t="shared" si="10"/>
        <v>0</v>
      </c>
      <c r="AT26">
        <f t="shared" si="11"/>
        <v>0</v>
      </c>
      <c r="AU26">
        <f t="shared" si="12"/>
        <v>0</v>
      </c>
      <c r="AV26">
        <f t="shared" si="13"/>
        <v>0</v>
      </c>
      <c r="AX26">
        <f t="shared" si="14"/>
        <v>1</v>
      </c>
      <c r="AY26">
        <f t="shared" si="15"/>
        <v>1</v>
      </c>
      <c r="AZ26">
        <f t="shared" si="16"/>
        <v>1</v>
      </c>
      <c r="BA26">
        <f t="shared" si="17"/>
        <v>1</v>
      </c>
      <c r="BB26">
        <f t="shared" si="18"/>
        <v>7</v>
      </c>
      <c r="BD26">
        <f t="shared" si="19"/>
        <v>0</v>
      </c>
      <c r="BE26">
        <f t="shared" si="20"/>
        <v>0</v>
      </c>
      <c r="BF26">
        <f t="shared" si="21"/>
        <v>0</v>
      </c>
      <c r="BG26">
        <f t="shared" si="22"/>
        <v>0</v>
      </c>
      <c r="BH26">
        <f t="shared" si="23"/>
        <v>0</v>
      </c>
      <c r="BI26">
        <f t="shared" si="24"/>
        <v>0</v>
      </c>
      <c r="BK26">
        <f t="shared" si="31"/>
        <v>0</v>
      </c>
      <c r="BL26">
        <f t="shared" si="32"/>
        <v>0</v>
      </c>
      <c r="BM26" t="e">
        <f t="shared" si="33"/>
        <v>#DIV/0!</v>
      </c>
    </row>
    <row r="27" spans="1:65" x14ac:dyDescent="0.3">
      <c r="A27" s="34"/>
      <c r="B27" s="34"/>
      <c r="C27" s="34"/>
      <c r="D27" s="34"/>
      <c r="E27" s="34"/>
      <c r="F27" s="34"/>
      <c r="G27" s="34"/>
      <c r="H27" s="34"/>
      <c r="I27" s="34"/>
      <c r="J27" s="34"/>
      <c r="K27" s="34"/>
      <c r="L27" s="34"/>
      <c r="M27" s="34"/>
      <c r="N27" s="34"/>
      <c r="O27" s="34"/>
      <c r="P27" s="34"/>
      <c r="Q27" s="34"/>
      <c r="R27" s="34"/>
      <c r="S27" s="34"/>
      <c r="T27" s="34"/>
      <c r="U27" s="34"/>
      <c r="V27" s="34"/>
      <c r="W27" s="34"/>
      <c r="X27" s="34"/>
      <c r="Y27" s="21"/>
      <c r="Z27" s="35">
        <f t="shared" si="25"/>
        <v>0</v>
      </c>
      <c r="AA27" s="35">
        <f t="shared" si="26"/>
        <v>11</v>
      </c>
      <c r="AB27" s="35">
        <f t="shared" si="27"/>
        <v>0</v>
      </c>
      <c r="AC27" s="40" t="e">
        <f t="shared" si="28"/>
        <v>#DIV/0!</v>
      </c>
      <c r="AD27" s="35">
        <f t="shared" si="29"/>
        <v>0</v>
      </c>
      <c r="AE27" s="35">
        <f t="shared" si="30"/>
        <v>0</v>
      </c>
      <c r="AF27" s="52" t="e">
        <f t="shared" si="34"/>
        <v>#DIV/0!</v>
      </c>
      <c r="AG27" s="67"/>
      <c r="AH27" s="45"/>
      <c r="AI27" s="34"/>
      <c r="AJ27" s="34"/>
      <c r="AK27" s="70"/>
      <c r="AL27" s="6" t="s">
        <v>28</v>
      </c>
      <c r="AO27" s="1">
        <f t="shared" si="8"/>
        <v>0</v>
      </c>
      <c r="AR27">
        <f t="shared" si="9"/>
        <v>0</v>
      </c>
      <c r="AS27">
        <f t="shared" si="10"/>
        <v>0</v>
      </c>
      <c r="AT27">
        <f t="shared" si="11"/>
        <v>0</v>
      </c>
      <c r="AU27">
        <f t="shared" si="12"/>
        <v>0</v>
      </c>
      <c r="AV27">
        <f t="shared" si="13"/>
        <v>0</v>
      </c>
      <c r="AX27">
        <f t="shared" si="14"/>
        <v>1</v>
      </c>
      <c r="AY27">
        <f t="shared" si="15"/>
        <v>1</v>
      </c>
      <c r="AZ27">
        <f t="shared" si="16"/>
        <v>1</v>
      </c>
      <c r="BA27">
        <f t="shared" si="17"/>
        <v>1</v>
      </c>
      <c r="BB27">
        <f t="shared" si="18"/>
        <v>7</v>
      </c>
      <c r="BD27">
        <f t="shared" si="19"/>
        <v>0</v>
      </c>
      <c r="BE27">
        <f t="shared" si="20"/>
        <v>0</v>
      </c>
      <c r="BF27">
        <f t="shared" si="21"/>
        <v>0</v>
      </c>
      <c r="BG27">
        <f t="shared" si="22"/>
        <v>0</v>
      </c>
      <c r="BH27">
        <f t="shared" si="23"/>
        <v>0</v>
      </c>
      <c r="BI27">
        <f t="shared" si="24"/>
        <v>0</v>
      </c>
      <c r="BK27">
        <f t="shared" si="31"/>
        <v>0</v>
      </c>
      <c r="BL27">
        <f t="shared" si="32"/>
        <v>0</v>
      </c>
      <c r="BM27" t="e">
        <f t="shared" si="33"/>
        <v>#DIV/0!</v>
      </c>
    </row>
    <row r="28" spans="1:65" x14ac:dyDescent="0.3">
      <c r="A28" s="34"/>
      <c r="B28" s="34"/>
      <c r="C28" s="34"/>
      <c r="D28" s="34"/>
      <c r="E28" s="34"/>
      <c r="F28" s="34"/>
      <c r="G28" s="34"/>
      <c r="H28" s="34"/>
      <c r="I28" s="34"/>
      <c r="J28" s="34"/>
      <c r="K28" s="34"/>
      <c r="L28" s="34"/>
      <c r="M28" s="34"/>
      <c r="N28" s="34"/>
      <c r="O28" s="34"/>
      <c r="P28" s="34"/>
      <c r="Q28" s="34"/>
      <c r="R28" s="34"/>
      <c r="S28" s="34"/>
      <c r="T28" s="34"/>
      <c r="U28" s="34"/>
      <c r="V28" s="34"/>
      <c r="W28" s="34"/>
      <c r="X28" s="34"/>
      <c r="Y28" s="21"/>
      <c r="Z28" s="35">
        <f t="shared" si="25"/>
        <v>0</v>
      </c>
      <c r="AA28" s="35">
        <f t="shared" si="26"/>
        <v>11</v>
      </c>
      <c r="AB28" s="35">
        <f t="shared" si="27"/>
        <v>0</v>
      </c>
      <c r="AC28" s="40" t="e">
        <f t="shared" si="28"/>
        <v>#DIV/0!</v>
      </c>
      <c r="AD28" s="35">
        <f t="shared" si="29"/>
        <v>0</v>
      </c>
      <c r="AE28" s="35">
        <f t="shared" si="30"/>
        <v>0</v>
      </c>
      <c r="AF28" s="52" t="e">
        <f t="shared" si="34"/>
        <v>#DIV/0!</v>
      </c>
      <c r="AG28" s="67"/>
      <c r="AH28" s="45"/>
      <c r="AI28" s="34"/>
      <c r="AJ28" s="34"/>
      <c r="AK28" s="70"/>
      <c r="AO28" s="1">
        <f t="shared" si="8"/>
        <v>0</v>
      </c>
      <c r="AR28">
        <f t="shared" si="9"/>
        <v>0</v>
      </c>
      <c r="AS28">
        <f t="shared" si="10"/>
        <v>0</v>
      </c>
      <c r="AT28">
        <f t="shared" si="11"/>
        <v>0</v>
      </c>
      <c r="AU28">
        <f t="shared" si="12"/>
        <v>0</v>
      </c>
      <c r="AV28">
        <f t="shared" si="13"/>
        <v>0</v>
      </c>
      <c r="AX28">
        <f t="shared" si="14"/>
        <v>1</v>
      </c>
      <c r="AY28">
        <f t="shared" si="15"/>
        <v>1</v>
      </c>
      <c r="AZ28">
        <f t="shared" si="16"/>
        <v>1</v>
      </c>
      <c r="BA28">
        <f t="shared" si="17"/>
        <v>1</v>
      </c>
      <c r="BB28">
        <f t="shared" si="18"/>
        <v>7</v>
      </c>
      <c r="BD28">
        <f t="shared" si="19"/>
        <v>0</v>
      </c>
      <c r="BE28">
        <f t="shared" si="20"/>
        <v>0</v>
      </c>
      <c r="BF28">
        <f t="shared" si="21"/>
        <v>0</v>
      </c>
      <c r="BG28">
        <f t="shared" si="22"/>
        <v>0</v>
      </c>
      <c r="BH28">
        <f t="shared" si="23"/>
        <v>0</v>
      </c>
      <c r="BI28">
        <f t="shared" si="24"/>
        <v>0</v>
      </c>
      <c r="BK28">
        <f t="shared" si="31"/>
        <v>0</v>
      </c>
      <c r="BL28">
        <f t="shared" si="32"/>
        <v>0</v>
      </c>
      <c r="BM28" t="e">
        <f t="shared" si="33"/>
        <v>#DIV/0!</v>
      </c>
    </row>
    <row r="29" spans="1:65" x14ac:dyDescent="0.3">
      <c r="A29" s="34"/>
      <c r="B29" s="34"/>
      <c r="C29" s="34"/>
      <c r="D29" s="34"/>
      <c r="E29" s="34"/>
      <c r="F29" s="34"/>
      <c r="G29" s="34"/>
      <c r="H29" s="34"/>
      <c r="I29" s="34"/>
      <c r="J29" s="34"/>
      <c r="K29" s="34"/>
      <c r="L29" s="34"/>
      <c r="M29" s="34"/>
      <c r="N29" s="34"/>
      <c r="O29" s="34"/>
      <c r="P29" s="34"/>
      <c r="Q29" s="34"/>
      <c r="R29" s="34"/>
      <c r="S29" s="34"/>
      <c r="T29" s="34"/>
      <c r="U29" s="34"/>
      <c r="V29" s="34"/>
      <c r="W29" s="34"/>
      <c r="X29" s="34"/>
      <c r="Y29" s="21"/>
      <c r="Z29" s="35">
        <f t="shared" si="25"/>
        <v>0</v>
      </c>
      <c r="AA29" s="35">
        <f t="shared" si="26"/>
        <v>11</v>
      </c>
      <c r="AB29" s="35">
        <f t="shared" si="27"/>
        <v>0</v>
      </c>
      <c r="AC29" s="40" t="e">
        <f t="shared" si="28"/>
        <v>#DIV/0!</v>
      </c>
      <c r="AD29" s="35">
        <f t="shared" si="29"/>
        <v>0</v>
      </c>
      <c r="AE29" s="35">
        <f t="shared" si="30"/>
        <v>0</v>
      </c>
      <c r="AF29" s="52" t="e">
        <f t="shared" si="34"/>
        <v>#DIV/0!</v>
      </c>
      <c r="AG29" s="67"/>
      <c r="AH29" s="45"/>
      <c r="AI29" s="34"/>
      <c r="AJ29" s="34"/>
      <c r="AK29" s="70"/>
      <c r="AL29" s="1" t="s">
        <v>30</v>
      </c>
      <c r="AO29" s="1">
        <f t="shared" si="8"/>
        <v>0</v>
      </c>
      <c r="AR29">
        <f t="shared" si="9"/>
        <v>0</v>
      </c>
      <c r="AS29">
        <f t="shared" si="10"/>
        <v>0</v>
      </c>
      <c r="AT29">
        <f t="shared" si="11"/>
        <v>0</v>
      </c>
      <c r="AU29">
        <f t="shared" si="12"/>
        <v>0</v>
      </c>
      <c r="AV29">
        <f t="shared" si="13"/>
        <v>0</v>
      </c>
      <c r="AX29">
        <f t="shared" si="14"/>
        <v>1</v>
      </c>
      <c r="AY29">
        <f t="shared" si="15"/>
        <v>1</v>
      </c>
      <c r="AZ29">
        <f t="shared" si="16"/>
        <v>1</v>
      </c>
      <c r="BA29">
        <f t="shared" si="17"/>
        <v>1</v>
      </c>
      <c r="BB29">
        <f t="shared" si="18"/>
        <v>7</v>
      </c>
      <c r="BD29">
        <f t="shared" si="19"/>
        <v>0</v>
      </c>
      <c r="BE29">
        <f t="shared" si="20"/>
        <v>0</v>
      </c>
      <c r="BF29">
        <f t="shared" si="21"/>
        <v>0</v>
      </c>
      <c r="BG29">
        <f t="shared" si="22"/>
        <v>0</v>
      </c>
      <c r="BH29">
        <f t="shared" si="23"/>
        <v>0</v>
      </c>
      <c r="BI29">
        <f t="shared" si="24"/>
        <v>0</v>
      </c>
      <c r="BK29">
        <f t="shared" si="31"/>
        <v>0</v>
      </c>
      <c r="BL29">
        <f t="shared" si="32"/>
        <v>0</v>
      </c>
      <c r="BM29" t="e">
        <f t="shared" si="33"/>
        <v>#DIV/0!</v>
      </c>
    </row>
    <row r="30" spans="1:65" x14ac:dyDescent="0.3">
      <c r="A30" s="34"/>
      <c r="B30" s="34"/>
      <c r="C30" s="34"/>
      <c r="D30" s="34"/>
      <c r="E30" s="34"/>
      <c r="F30" s="34"/>
      <c r="G30" s="34"/>
      <c r="H30" s="34"/>
      <c r="I30" s="34"/>
      <c r="J30" s="34"/>
      <c r="K30" s="34"/>
      <c r="L30" s="34"/>
      <c r="M30" s="34"/>
      <c r="N30" s="34"/>
      <c r="O30" s="34"/>
      <c r="P30" s="34"/>
      <c r="Q30" s="34"/>
      <c r="R30" s="34"/>
      <c r="S30" s="34"/>
      <c r="T30" s="34"/>
      <c r="U30" s="34"/>
      <c r="V30" s="34"/>
      <c r="W30" s="34"/>
      <c r="X30" s="34"/>
      <c r="Y30" s="21"/>
      <c r="Z30" s="35">
        <f t="shared" si="25"/>
        <v>0</v>
      </c>
      <c r="AA30" s="35">
        <f t="shared" si="26"/>
        <v>11</v>
      </c>
      <c r="AB30" s="35">
        <f t="shared" si="27"/>
        <v>0</v>
      </c>
      <c r="AC30" s="40" t="e">
        <f t="shared" si="28"/>
        <v>#DIV/0!</v>
      </c>
      <c r="AD30" s="35">
        <f t="shared" si="29"/>
        <v>0</v>
      </c>
      <c r="AE30" s="35">
        <f t="shared" si="30"/>
        <v>0</v>
      </c>
      <c r="AF30" s="52" t="e">
        <f t="shared" si="34"/>
        <v>#DIV/0!</v>
      </c>
      <c r="AG30" s="67"/>
      <c r="AH30" s="45"/>
      <c r="AI30" s="34"/>
      <c r="AJ30" s="34"/>
      <c r="AK30" s="70"/>
      <c r="AL30" s="1" t="s">
        <v>31</v>
      </c>
      <c r="AO30" s="1">
        <f t="shared" si="8"/>
        <v>0</v>
      </c>
      <c r="AR30">
        <f t="shared" si="9"/>
        <v>0</v>
      </c>
      <c r="AS30">
        <f t="shared" si="10"/>
        <v>0</v>
      </c>
      <c r="AT30">
        <f t="shared" si="11"/>
        <v>0</v>
      </c>
      <c r="AU30">
        <f t="shared" si="12"/>
        <v>0</v>
      </c>
      <c r="AV30">
        <f t="shared" si="13"/>
        <v>0</v>
      </c>
      <c r="AX30">
        <f t="shared" si="14"/>
        <v>1</v>
      </c>
      <c r="AY30">
        <f t="shared" si="15"/>
        <v>1</v>
      </c>
      <c r="AZ30">
        <f t="shared" si="16"/>
        <v>1</v>
      </c>
      <c r="BA30">
        <f t="shared" si="17"/>
        <v>1</v>
      </c>
      <c r="BB30">
        <f t="shared" si="18"/>
        <v>7</v>
      </c>
      <c r="BD30">
        <f t="shared" si="19"/>
        <v>0</v>
      </c>
      <c r="BE30">
        <f t="shared" si="20"/>
        <v>0</v>
      </c>
      <c r="BF30">
        <f t="shared" si="21"/>
        <v>0</v>
      </c>
      <c r="BG30">
        <f t="shared" si="22"/>
        <v>0</v>
      </c>
      <c r="BH30">
        <f t="shared" si="23"/>
        <v>0</v>
      </c>
      <c r="BI30">
        <f t="shared" si="24"/>
        <v>0</v>
      </c>
      <c r="BK30">
        <f t="shared" si="31"/>
        <v>0</v>
      </c>
      <c r="BL30">
        <f t="shared" si="32"/>
        <v>0</v>
      </c>
      <c r="BM30" t="e">
        <f t="shared" si="33"/>
        <v>#DIV/0!</v>
      </c>
    </row>
    <row r="31" spans="1:65" x14ac:dyDescent="0.3">
      <c r="A31" s="34"/>
      <c r="B31" s="34"/>
      <c r="C31" s="34"/>
      <c r="D31" s="34"/>
      <c r="E31" s="34"/>
      <c r="F31" s="34"/>
      <c r="G31" s="34"/>
      <c r="H31" s="34"/>
      <c r="I31" s="34"/>
      <c r="J31" s="34"/>
      <c r="K31" s="34"/>
      <c r="L31" s="34"/>
      <c r="M31" s="34"/>
      <c r="N31" s="34"/>
      <c r="O31" s="34"/>
      <c r="P31" s="34"/>
      <c r="Q31" s="34"/>
      <c r="R31" s="34"/>
      <c r="S31" s="34"/>
      <c r="T31" s="34"/>
      <c r="U31" s="34"/>
      <c r="V31" s="34"/>
      <c r="W31" s="34"/>
      <c r="X31" s="34"/>
      <c r="Y31" s="21"/>
      <c r="Z31" s="35">
        <f t="shared" si="25"/>
        <v>0</v>
      </c>
      <c r="AA31" s="35">
        <f t="shared" si="26"/>
        <v>11</v>
      </c>
      <c r="AB31" s="35">
        <f t="shared" si="27"/>
        <v>0</v>
      </c>
      <c r="AC31" s="40" t="e">
        <f t="shared" si="28"/>
        <v>#DIV/0!</v>
      </c>
      <c r="AD31" s="35">
        <f t="shared" si="29"/>
        <v>0</v>
      </c>
      <c r="AE31" s="35">
        <f t="shared" si="30"/>
        <v>0</v>
      </c>
      <c r="AF31" s="52" t="e">
        <f t="shared" si="34"/>
        <v>#DIV/0!</v>
      </c>
      <c r="AG31" s="67"/>
      <c r="AH31" s="45"/>
      <c r="AI31" s="34"/>
      <c r="AJ31" s="34"/>
      <c r="AK31" s="70"/>
      <c r="AO31" s="1">
        <f t="shared" si="8"/>
        <v>0</v>
      </c>
      <c r="AR31">
        <f t="shared" si="9"/>
        <v>0</v>
      </c>
      <c r="AS31">
        <f t="shared" si="10"/>
        <v>0</v>
      </c>
      <c r="AT31">
        <f t="shared" si="11"/>
        <v>0</v>
      </c>
      <c r="AU31">
        <f t="shared" si="12"/>
        <v>0</v>
      </c>
      <c r="AV31">
        <f t="shared" si="13"/>
        <v>0</v>
      </c>
      <c r="AX31">
        <f t="shared" si="14"/>
        <v>1</v>
      </c>
      <c r="AY31">
        <f t="shared" si="15"/>
        <v>1</v>
      </c>
      <c r="AZ31">
        <f t="shared" si="16"/>
        <v>1</v>
      </c>
      <c r="BA31">
        <f t="shared" si="17"/>
        <v>1</v>
      </c>
      <c r="BB31">
        <f t="shared" si="18"/>
        <v>7</v>
      </c>
      <c r="BD31">
        <f t="shared" si="19"/>
        <v>0</v>
      </c>
      <c r="BE31">
        <f t="shared" si="20"/>
        <v>0</v>
      </c>
      <c r="BF31">
        <f t="shared" si="21"/>
        <v>0</v>
      </c>
      <c r="BG31">
        <f t="shared" si="22"/>
        <v>0</v>
      </c>
      <c r="BH31">
        <f t="shared" si="23"/>
        <v>0</v>
      </c>
      <c r="BI31">
        <f t="shared" si="24"/>
        <v>0</v>
      </c>
      <c r="BK31">
        <f t="shared" si="31"/>
        <v>0</v>
      </c>
      <c r="BL31">
        <f t="shared" si="32"/>
        <v>0</v>
      </c>
      <c r="BM31" t="e">
        <f t="shared" si="33"/>
        <v>#DIV/0!</v>
      </c>
    </row>
    <row r="32" spans="1:65" x14ac:dyDescent="0.3">
      <c r="A32" s="34"/>
      <c r="B32" s="34"/>
      <c r="C32" s="34"/>
      <c r="D32" s="34"/>
      <c r="E32" s="34"/>
      <c r="F32" s="34"/>
      <c r="G32" s="34"/>
      <c r="H32" s="34"/>
      <c r="I32" s="34"/>
      <c r="J32" s="34"/>
      <c r="K32" s="34"/>
      <c r="L32" s="34"/>
      <c r="M32" s="34"/>
      <c r="N32" s="34"/>
      <c r="O32" s="34"/>
      <c r="P32" s="34"/>
      <c r="Q32" s="34"/>
      <c r="R32" s="34"/>
      <c r="S32" s="34"/>
      <c r="T32" s="34"/>
      <c r="U32" s="34"/>
      <c r="V32" s="34"/>
      <c r="W32" s="34"/>
      <c r="X32" s="34"/>
      <c r="Y32" s="21"/>
      <c r="Z32" s="35">
        <f t="shared" si="25"/>
        <v>0</v>
      </c>
      <c r="AA32" s="35">
        <f t="shared" si="26"/>
        <v>11</v>
      </c>
      <c r="AB32" s="35">
        <f t="shared" si="27"/>
        <v>0</v>
      </c>
      <c r="AC32" s="40" t="e">
        <f t="shared" si="28"/>
        <v>#DIV/0!</v>
      </c>
      <c r="AD32" s="35">
        <f t="shared" si="29"/>
        <v>0</v>
      </c>
      <c r="AE32" s="35">
        <f t="shared" si="30"/>
        <v>0</v>
      </c>
      <c r="AF32" s="52" t="e">
        <f t="shared" si="34"/>
        <v>#DIV/0!</v>
      </c>
      <c r="AG32" s="67"/>
      <c r="AH32" s="45"/>
      <c r="AI32" s="34"/>
      <c r="AJ32" s="34"/>
      <c r="AK32" s="70"/>
      <c r="AL32" s="1" t="s">
        <v>50</v>
      </c>
      <c r="AO32" s="1">
        <f t="shared" si="8"/>
        <v>0</v>
      </c>
      <c r="AR32">
        <f t="shared" si="9"/>
        <v>0</v>
      </c>
      <c r="AS32">
        <f t="shared" si="10"/>
        <v>0</v>
      </c>
      <c r="AT32">
        <f t="shared" si="11"/>
        <v>0</v>
      </c>
      <c r="AU32">
        <f t="shared" si="12"/>
        <v>0</v>
      </c>
      <c r="AV32">
        <f t="shared" si="13"/>
        <v>0</v>
      </c>
      <c r="AX32">
        <f t="shared" si="14"/>
        <v>1</v>
      </c>
      <c r="AY32">
        <f t="shared" si="15"/>
        <v>1</v>
      </c>
      <c r="AZ32">
        <f t="shared" si="16"/>
        <v>1</v>
      </c>
      <c r="BA32">
        <f t="shared" si="17"/>
        <v>1</v>
      </c>
      <c r="BB32">
        <f t="shared" si="18"/>
        <v>7</v>
      </c>
      <c r="BD32">
        <f t="shared" si="19"/>
        <v>0</v>
      </c>
      <c r="BE32">
        <f t="shared" si="20"/>
        <v>0</v>
      </c>
      <c r="BF32">
        <f t="shared" si="21"/>
        <v>0</v>
      </c>
      <c r="BG32">
        <f t="shared" si="22"/>
        <v>0</v>
      </c>
      <c r="BH32">
        <f t="shared" si="23"/>
        <v>0</v>
      </c>
      <c r="BI32">
        <f t="shared" si="24"/>
        <v>0</v>
      </c>
      <c r="BK32">
        <f t="shared" si="31"/>
        <v>0</v>
      </c>
      <c r="BL32">
        <f t="shared" si="32"/>
        <v>0</v>
      </c>
      <c r="BM32" t="e">
        <f t="shared" si="33"/>
        <v>#DIV/0!</v>
      </c>
    </row>
    <row r="33" spans="1:65" x14ac:dyDescent="0.3">
      <c r="A33" s="34"/>
      <c r="B33" s="34"/>
      <c r="C33" s="34"/>
      <c r="D33" s="34"/>
      <c r="E33" s="34"/>
      <c r="F33" s="34"/>
      <c r="G33" s="34"/>
      <c r="H33" s="34"/>
      <c r="I33" s="34"/>
      <c r="J33" s="34"/>
      <c r="K33" s="34"/>
      <c r="L33" s="34"/>
      <c r="M33" s="34"/>
      <c r="N33" s="34"/>
      <c r="O33" s="34"/>
      <c r="P33" s="34"/>
      <c r="Q33" s="34"/>
      <c r="R33" s="34"/>
      <c r="S33" s="34"/>
      <c r="T33" s="34"/>
      <c r="U33" s="34"/>
      <c r="V33" s="34"/>
      <c r="W33" s="34"/>
      <c r="X33" s="34"/>
      <c r="Y33" s="21"/>
      <c r="Z33" s="35">
        <f t="shared" si="25"/>
        <v>0</v>
      </c>
      <c r="AA33" s="35">
        <f t="shared" si="26"/>
        <v>11</v>
      </c>
      <c r="AB33" s="35">
        <f t="shared" si="27"/>
        <v>0</v>
      </c>
      <c r="AC33" s="40" t="e">
        <f t="shared" si="28"/>
        <v>#DIV/0!</v>
      </c>
      <c r="AD33" s="35">
        <f t="shared" si="29"/>
        <v>0</v>
      </c>
      <c r="AE33" s="35">
        <f t="shared" si="30"/>
        <v>0</v>
      </c>
      <c r="AF33" s="52" t="e">
        <f t="shared" si="34"/>
        <v>#DIV/0!</v>
      </c>
      <c r="AG33" s="67"/>
      <c r="AH33" s="45"/>
      <c r="AI33" s="34"/>
      <c r="AJ33" s="34"/>
      <c r="AK33" s="70"/>
      <c r="AL33" s="1" t="s">
        <v>51</v>
      </c>
      <c r="AO33" s="1">
        <f t="shared" si="8"/>
        <v>0</v>
      </c>
      <c r="AR33">
        <f t="shared" si="9"/>
        <v>0</v>
      </c>
      <c r="AS33">
        <f t="shared" si="10"/>
        <v>0</v>
      </c>
      <c r="AT33">
        <f t="shared" si="11"/>
        <v>0</v>
      </c>
      <c r="AU33">
        <f t="shared" si="12"/>
        <v>0</v>
      </c>
      <c r="AV33">
        <f t="shared" si="13"/>
        <v>0</v>
      </c>
      <c r="AX33">
        <f t="shared" si="14"/>
        <v>1</v>
      </c>
      <c r="AY33">
        <f t="shared" si="15"/>
        <v>1</v>
      </c>
      <c r="AZ33">
        <f t="shared" si="16"/>
        <v>1</v>
      </c>
      <c r="BA33">
        <f t="shared" si="17"/>
        <v>1</v>
      </c>
      <c r="BB33">
        <f t="shared" si="18"/>
        <v>7</v>
      </c>
      <c r="BD33">
        <f t="shared" si="19"/>
        <v>0</v>
      </c>
      <c r="BE33">
        <f t="shared" si="20"/>
        <v>0</v>
      </c>
      <c r="BF33">
        <f t="shared" si="21"/>
        <v>0</v>
      </c>
      <c r="BG33">
        <f t="shared" si="22"/>
        <v>0</v>
      </c>
      <c r="BH33">
        <f t="shared" si="23"/>
        <v>0</v>
      </c>
      <c r="BI33">
        <f t="shared" si="24"/>
        <v>0</v>
      </c>
      <c r="BK33">
        <f t="shared" si="31"/>
        <v>0</v>
      </c>
      <c r="BL33">
        <f t="shared" si="32"/>
        <v>0</v>
      </c>
      <c r="BM33" t="e">
        <f t="shared" si="33"/>
        <v>#DIV/0!</v>
      </c>
    </row>
    <row r="34" spans="1:65" x14ac:dyDescent="0.3">
      <c r="A34" s="34"/>
      <c r="B34" s="34"/>
      <c r="C34" s="34"/>
      <c r="D34" s="34"/>
      <c r="E34" s="34"/>
      <c r="F34" s="34"/>
      <c r="G34" s="34"/>
      <c r="H34" s="34"/>
      <c r="I34" s="34"/>
      <c r="J34" s="34"/>
      <c r="K34" s="34"/>
      <c r="L34" s="34"/>
      <c r="M34" s="34"/>
      <c r="N34" s="34"/>
      <c r="O34" s="34"/>
      <c r="P34" s="34"/>
      <c r="Q34" s="34"/>
      <c r="R34" s="34"/>
      <c r="S34" s="34"/>
      <c r="T34" s="34"/>
      <c r="U34" s="34"/>
      <c r="V34" s="34"/>
      <c r="W34" s="34"/>
      <c r="X34" s="34"/>
      <c r="Y34" s="21"/>
      <c r="Z34" s="35">
        <f t="shared" si="25"/>
        <v>0</v>
      </c>
      <c r="AA34" s="35">
        <f t="shared" si="26"/>
        <v>11</v>
      </c>
      <c r="AB34" s="35">
        <f t="shared" si="27"/>
        <v>0</v>
      </c>
      <c r="AC34" s="40" t="e">
        <f t="shared" si="28"/>
        <v>#DIV/0!</v>
      </c>
      <c r="AD34" s="35">
        <f t="shared" si="29"/>
        <v>0</v>
      </c>
      <c r="AE34" s="35">
        <f t="shared" si="30"/>
        <v>0</v>
      </c>
      <c r="AF34" s="52" t="e">
        <f t="shared" si="34"/>
        <v>#DIV/0!</v>
      </c>
      <c r="AG34" s="67"/>
      <c r="AH34" s="45"/>
      <c r="AI34" s="34"/>
      <c r="AJ34" s="34"/>
      <c r="AK34" s="70"/>
      <c r="AL34" s="1" t="s">
        <v>52</v>
      </c>
      <c r="AO34" s="1">
        <f t="shared" si="8"/>
        <v>0</v>
      </c>
      <c r="AR34">
        <f t="shared" si="9"/>
        <v>0</v>
      </c>
      <c r="AS34">
        <f t="shared" si="10"/>
        <v>0</v>
      </c>
      <c r="AT34">
        <f t="shared" si="11"/>
        <v>0</v>
      </c>
      <c r="AU34">
        <f t="shared" si="12"/>
        <v>0</v>
      </c>
      <c r="AV34">
        <f t="shared" si="13"/>
        <v>0</v>
      </c>
      <c r="AX34">
        <f t="shared" si="14"/>
        <v>1</v>
      </c>
      <c r="AY34">
        <f t="shared" si="15"/>
        <v>1</v>
      </c>
      <c r="AZ34">
        <f t="shared" si="16"/>
        <v>1</v>
      </c>
      <c r="BA34">
        <f t="shared" si="17"/>
        <v>1</v>
      </c>
      <c r="BB34">
        <f t="shared" si="18"/>
        <v>7</v>
      </c>
      <c r="BD34">
        <f t="shared" si="19"/>
        <v>0</v>
      </c>
      <c r="BE34">
        <f t="shared" si="20"/>
        <v>0</v>
      </c>
      <c r="BF34">
        <f t="shared" si="21"/>
        <v>0</v>
      </c>
      <c r="BG34">
        <f t="shared" si="22"/>
        <v>0</v>
      </c>
      <c r="BH34">
        <f t="shared" si="23"/>
        <v>0</v>
      </c>
      <c r="BI34">
        <f t="shared" si="24"/>
        <v>0</v>
      </c>
      <c r="BK34">
        <f t="shared" si="31"/>
        <v>0</v>
      </c>
      <c r="BL34">
        <f t="shared" si="32"/>
        <v>0</v>
      </c>
      <c r="BM34" t="e">
        <f t="shared" si="33"/>
        <v>#DIV/0!</v>
      </c>
    </row>
    <row r="35" spans="1:65" x14ac:dyDescent="0.3">
      <c r="A35" s="34"/>
      <c r="B35" s="34"/>
      <c r="C35" s="34"/>
      <c r="D35" s="34"/>
      <c r="E35" s="34"/>
      <c r="F35" s="34"/>
      <c r="G35" s="34"/>
      <c r="H35" s="34"/>
      <c r="I35" s="34"/>
      <c r="J35" s="34"/>
      <c r="K35" s="34"/>
      <c r="L35" s="34"/>
      <c r="M35" s="34"/>
      <c r="N35" s="34"/>
      <c r="O35" s="34"/>
      <c r="P35" s="34"/>
      <c r="Q35" s="34"/>
      <c r="R35" s="34"/>
      <c r="S35" s="34"/>
      <c r="T35" s="34"/>
      <c r="U35" s="34"/>
      <c r="V35" s="34"/>
      <c r="W35" s="34"/>
      <c r="X35" s="34"/>
      <c r="Y35" s="21"/>
      <c r="Z35" s="35">
        <f t="shared" si="25"/>
        <v>0</v>
      </c>
      <c r="AA35" s="35">
        <f t="shared" si="26"/>
        <v>11</v>
      </c>
      <c r="AB35" s="35">
        <f t="shared" si="27"/>
        <v>0</v>
      </c>
      <c r="AC35" s="40" t="e">
        <f t="shared" si="28"/>
        <v>#DIV/0!</v>
      </c>
      <c r="AD35" s="35">
        <f t="shared" si="29"/>
        <v>0</v>
      </c>
      <c r="AE35" s="35">
        <f t="shared" si="30"/>
        <v>0</v>
      </c>
      <c r="AF35" s="52" t="e">
        <f t="shared" si="34"/>
        <v>#DIV/0!</v>
      </c>
      <c r="AG35" s="67"/>
      <c r="AH35" s="45"/>
      <c r="AI35" s="34"/>
      <c r="AJ35" s="34"/>
      <c r="AK35" s="70"/>
      <c r="AO35" s="1">
        <f t="shared" si="8"/>
        <v>0</v>
      </c>
      <c r="AR35">
        <f t="shared" si="9"/>
        <v>0</v>
      </c>
      <c r="AS35">
        <f t="shared" si="10"/>
        <v>0</v>
      </c>
      <c r="AT35">
        <f t="shared" si="11"/>
        <v>0</v>
      </c>
      <c r="AU35">
        <f t="shared" si="12"/>
        <v>0</v>
      </c>
      <c r="AV35">
        <f t="shared" si="13"/>
        <v>0</v>
      </c>
      <c r="AX35">
        <f t="shared" si="14"/>
        <v>1</v>
      </c>
      <c r="AY35">
        <f t="shared" si="15"/>
        <v>1</v>
      </c>
      <c r="AZ35">
        <f t="shared" si="16"/>
        <v>1</v>
      </c>
      <c r="BA35">
        <f t="shared" si="17"/>
        <v>1</v>
      </c>
      <c r="BB35">
        <f t="shared" si="18"/>
        <v>7</v>
      </c>
      <c r="BD35">
        <f t="shared" si="19"/>
        <v>0</v>
      </c>
      <c r="BE35">
        <f t="shared" si="20"/>
        <v>0</v>
      </c>
      <c r="BF35">
        <f t="shared" si="21"/>
        <v>0</v>
      </c>
      <c r="BG35">
        <f t="shared" si="22"/>
        <v>0</v>
      </c>
      <c r="BH35">
        <f t="shared" si="23"/>
        <v>0</v>
      </c>
      <c r="BI35">
        <f t="shared" si="24"/>
        <v>0</v>
      </c>
      <c r="BK35">
        <f t="shared" si="31"/>
        <v>0</v>
      </c>
      <c r="BL35">
        <f t="shared" si="32"/>
        <v>0</v>
      </c>
      <c r="BM35" t="e">
        <f t="shared" si="33"/>
        <v>#DIV/0!</v>
      </c>
    </row>
    <row r="36" spans="1:65" x14ac:dyDescent="0.3">
      <c r="A36" s="34"/>
      <c r="B36" s="34"/>
      <c r="C36" s="34"/>
      <c r="D36" s="34"/>
      <c r="E36" s="34"/>
      <c r="F36" s="34"/>
      <c r="G36" s="34"/>
      <c r="H36" s="34"/>
      <c r="I36" s="34"/>
      <c r="J36" s="34"/>
      <c r="K36" s="34"/>
      <c r="L36" s="34"/>
      <c r="M36" s="34"/>
      <c r="N36" s="34"/>
      <c r="O36" s="34"/>
      <c r="P36" s="34"/>
      <c r="Q36" s="34"/>
      <c r="R36" s="34"/>
      <c r="S36" s="34"/>
      <c r="T36" s="34"/>
      <c r="U36" s="34"/>
      <c r="V36" s="34"/>
      <c r="W36" s="34"/>
      <c r="X36" s="34"/>
      <c r="Y36" s="21"/>
      <c r="Z36" s="35">
        <f t="shared" si="25"/>
        <v>0</v>
      </c>
      <c r="AA36" s="35">
        <f t="shared" si="26"/>
        <v>11</v>
      </c>
      <c r="AB36" s="35">
        <f t="shared" si="27"/>
        <v>0</v>
      </c>
      <c r="AC36" s="40" t="e">
        <f t="shared" si="28"/>
        <v>#DIV/0!</v>
      </c>
      <c r="AD36" s="35">
        <f t="shared" si="29"/>
        <v>0</v>
      </c>
      <c r="AE36" s="35">
        <f t="shared" si="30"/>
        <v>0</v>
      </c>
      <c r="AF36" s="52" t="e">
        <f t="shared" si="34"/>
        <v>#DIV/0!</v>
      </c>
      <c r="AG36" s="67"/>
      <c r="AH36" s="45"/>
      <c r="AI36" s="34"/>
      <c r="AJ36" s="34"/>
      <c r="AK36" s="70"/>
      <c r="AM36" s="3" t="s">
        <v>0</v>
      </c>
      <c r="AO36" s="1">
        <f t="shared" si="8"/>
        <v>0</v>
      </c>
      <c r="AR36">
        <f t="shared" si="9"/>
        <v>0</v>
      </c>
      <c r="AS36">
        <f t="shared" si="10"/>
        <v>0</v>
      </c>
      <c r="AT36">
        <f t="shared" si="11"/>
        <v>0</v>
      </c>
      <c r="AU36">
        <f t="shared" si="12"/>
        <v>0</v>
      </c>
      <c r="AV36">
        <f t="shared" si="13"/>
        <v>0</v>
      </c>
      <c r="AX36">
        <f t="shared" si="14"/>
        <v>1</v>
      </c>
      <c r="AY36">
        <f t="shared" si="15"/>
        <v>1</v>
      </c>
      <c r="AZ36">
        <f t="shared" si="16"/>
        <v>1</v>
      </c>
      <c r="BA36">
        <f t="shared" si="17"/>
        <v>1</v>
      </c>
      <c r="BB36">
        <f t="shared" si="18"/>
        <v>7</v>
      </c>
      <c r="BD36">
        <f t="shared" si="19"/>
        <v>0</v>
      </c>
      <c r="BE36">
        <f t="shared" si="20"/>
        <v>0</v>
      </c>
      <c r="BF36">
        <f t="shared" si="21"/>
        <v>0</v>
      </c>
      <c r="BG36">
        <f t="shared" si="22"/>
        <v>0</v>
      </c>
      <c r="BH36">
        <f t="shared" si="23"/>
        <v>0</v>
      </c>
      <c r="BI36">
        <f t="shared" si="24"/>
        <v>0</v>
      </c>
      <c r="BK36">
        <f t="shared" si="31"/>
        <v>0</v>
      </c>
      <c r="BL36">
        <f t="shared" si="32"/>
        <v>0</v>
      </c>
      <c r="BM36" t="e">
        <f t="shared" si="33"/>
        <v>#DIV/0!</v>
      </c>
    </row>
    <row r="37" spans="1:65" x14ac:dyDescent="0.3">
      <c r="A37" s="34"/>
      <c r="B37" s="34"/>
      <c r="C37" s="34"/>
      <c r="D37" s="34"/>
      <c r="E37" s="34"/>
      <c r="F37" s="34"/>
      <c r="G37" s="34"/>
      <c r="H37" s="34"/>
      <c r="I37" s="34"/>
      <c r="J37" s="34"/>
      <c r="K37" s="34"/>
      <c r="L37" s="34"/>
      <c r="M37" s="34"/>
      <c r="N37" s="34"/>
      <c r="O37" s="34"/>
      <c r="P37" s="34"/>
      <c r="Q37" s="34"/>
      <c r="R37" s="34"/>
      <c r="S37" s="34"/>
      <c r="T37" s="34"/>
      <c r="U37" s="34"/>
      <c r="V37" s="34"/>
      <c r="W37" s="34"/>
      <c r="X37" s="34"/>
      <c r="Y37" s="21"/>
      <c r="Z37" s="35">
        <f t="shared" si="25"/>
        <v>0</v>
      </c>
      <c r="AA37" s="35">
        <f t="shared" si="26"/>
        <v>11</v>
      </c>
      <c r="AB37" s="35">
        <f t="shared" si="27"/>
        <v>0</v>
      </c>
      <c r="AC37" s="40" t="e">
        <f t="shared" si="28"/>
        <v>#DIV/0!</v>
      </c>
      <c r="AD37" s="35">
        <f t="shared" si="29"/>
        <v>0</v>
      </c>
      <c r="AE37" s="35">
        <f t="shared" si="30"/>
        <v>0</v>
      </c>
      <c r="AF37" s="52" t="e">
        <f t="shared" si="34"/>
        <v>#DIV/0!</v>
      </c>
      <c r="AG37" s="67"/>
      <c r="AH37" s="45"/>
      <c r="AI37" s="34"/>
      <c r="AJ37" s="34"/>
      <c r="AK37" s="70"/>
      <c r="AM37" s="3" t="s">
        <v>1</v>
      </c>
      <c r="AO37" s="1">
        <f t="shared" si="8"/>
        <v>0</v>
      </c>
      <c r="AR37">
        <f t="shared" si="9"/>
        <v>0</v>
      </c>
      <c r="AS37">
        <f t="shared" si="10"/>
        <v>0</v>
      </c>
      <c r="AT37">
        <f t="shared" si="11"/>
        <v>0</v>
      </c>
      <c r="AU37">
        <f t="shared" si="12"/>
        <v>0</v>
      </c>
      <c r="AV37">
        <f t="shared" si="13"/>
        <v>0</v>
      </c>
      <c r="AX37">
        <f t="shared" si="14"/>
        <v>1</v>
      </c>
      <c r="AY37">
        <f t="shared" si="15"/>
        <v>1</v>
      </c>
      <c r="AZ37">
        <f t="shared" si="16"/>
        <v>1</v>
      </c>
      <c r="BA37">
        <f t="shared" si="17"/>
        <v>1</v>
      </c>
      <c r="BB37">
        <f t="shared" si="18"/>
        <v>7</v>
      </c>
      <c r="BD37">
        <f t="shared" si="19"/>
        <v>0</v>
      </c>
      <c r="BE37">
        <f t="shared" si="20"/>
        <v>0</v>
      </c>
      <c r="BF37">
        <f t="shared" si="21"/>
        <v>0</v>
      </c>
      <c r="BG37">
        <f t="shared" si="22"/>
        <v>0</v>
      </c>
      <c r="BH37">
        <f t="shared" si="23"/>
        <v>0</v>
      </c>
      <c r="BI37">
        <f t="shared" si="24"/>
        <v>0</v>
      </c>
      <c r="BK37">
        <f t="shared" si="31"/>
        <v>0</v>
      </c>
      <c r="BL37">
        <f t="shared" si="32"/>
        <v>0</v>
      </c>
      <c r="BM37" t="e">
        <f t="shared" si="33"/>
        <v>#DIV/0!</v>
      </c>
    </row>
    <row r="38" spans="1:65" x14ac:dyDescent="0.3">
      <c r="A38" s="34"/>
      <c r="B38" s="34"/>
      <c r="C38" s="34"/>
      <c r="D38" s="34"/>
      <c r="E38" s="34"/>
      <c r="F38" s="34"/>
      <c r="G38" s="34"/>
      <c r="H38" s="34"/>
      <c r="I38" s="34"/>
      <c r="J38" s="34"/>
      <c r="K38" s="34"/>
      <c r="L38" s="34"/>
      <c r="M38" s="34"/>
      <c r="N38" s="34"/>
      <c r="O38" s="34"/>
      <c r="P38" s="34"/>
      <c r="Q38" s="34"/>
      <c r="R38" s="34"/>
      <c r="S38" s="34"/>
      <c r="T38" s="34"/>
      <c r="U38" s="34"/>
      <c r="V38" s="34"/>
      <c r="W38" s="34"/>
      <c r="X38" s="34"/>
      <c r="Y38" s="21"/>
      <c r="Z38" s="35">
        <f t="shared" si="25"/>
        <v>0</v>
      </c>
      <c r="AA38" s="35">
        <f t="shared" si="26"/>
        <v>11</v>
      </c>
      <c r="AB38" s="35">
        <f t="shared" si="27"/>
        <v>0</v>
      </c>
      <c r="AC38" s="40" t="e">
        <f t="shared" si="28"/>
        <v>#DIV/0!</v>
      </c>
      <c r="AD38" s="35">
        <f t="shared" si="29"/>
        <v>0</v>
      </c>
      <c r="AE38" s="35">
        <f t="shared" si="30"/>
        <v>0</v>
      </c>
      <c r="AF38" s="52" t="e">
        <f t="shared" si="34"/>
        <v>#DIV/0!</v>
      </c>
      <c r="AG38" s="67"/>
      <c r="AH38" s="45"/>
      <c r="AI38" s="34"/>
      <c r="AJ38" s="34"/>
      <c r="AK38" s="70"/>
      <c r="AM38" s="3" t="s">
        <v>70</v>
      </c>
      <c r="AO38" s="1">
        <f t="shared" si="8"/>
        <v>0</v>
      </c>
      <c r="AR38">
        <f t="shared" si="9"/>
        <v>0</v>
      </c>
      <c r="AS38">
        <f t="shared" si="10"/>
        <v>0</v>
      </c>
      <c r="AT38">
        <f t="shared" si="11"/>
        <v>0</v>
      </c>
      <c r="AU38">
        <f t="shared" si="12"/>
        <v>0</v>
      </c>
      <c r="AV38">
        <f t="shared" si="13"/>
        <v>0</v>
      </c>
      <c r="AX38">
        <f t="shared" si="14"/>
        <v>1</v>
      </c>
      <c r="AY38">
        <f t="shared" si="15"/>
        <v>1</v>
      </c>
      <c r="AZ38">
        <f t="shared" si="16"/>
        <v>1</v>
      </c>
      <c r="BA38">
        <f t="shared" si="17"/>
        <v>1</v>
      </c>
      <c r="BB38">
        <f t="shared" si="18"/>
        <v>7</v>
      </c>
      <c r="BD38">
        <f t="shared" si="19"/>
        <v>0</v>
      </c>
      <c r="BE38">
        <f t="shared" si="20"/>
        <v>0</v>
      </c>
      <c r="BF38">
        <f t="shared" si="21"/>
        <v>0</v>
      </c>
      <c r="BG38">
        <f t="shared" si="22"/>
        <v>0</v>
      </c>
      <c r="BH38">
        <f t="shared" si="23"/>
        <v>0</v>
      </c>
      <c r="BI38">
        <f t="shared" si="24"/>
        <v>0</v>
      </c>
      <c r="BK38">
        <f t="shared" si="31"/>
        <v>0</v>
      </c>
      <c r="BL38">
        <f t="shared" si="32"/>
        <v>0</v>
      </c>
      <c r="BM38" t="e">
        <f t="shared" si="33"/>
        <v>#DIV/0!</v>
      </c>
    </row>
    <row r="39" spans="1:65" x14ac:dyDescent="0.3">
      <c r="A39" s="34"/>
      <c r="B39" s="34"/>
      <c r="C39" s="34"/>
      <c r="D39" s="34"/>
      <c r="E39" s="34"/>
      <c r="F39" s="34"/>
      <c r="G39" s="34"/>
      <c r="H39" s="34"/>
      <c r="I39" s="34"/>
      <c r="J39" s="34"/>
      <c r="K39" s="34"/>
      <c r="L39" s="34"/>
      <c r="M39" s="34"/>
      <c r="N39" s="34"/>
      <c r="O39" s="34"/>
      <c r="P39" s="34"/>
      <c r="Q39" s="34"/>
      <c r="R39" s="34"/>
      <c r="S39" s="34"/>
      <c r="T39" s="34"/>
      <c r="U39" s="34"/>
      <c r="V39" s="34"/>
      <c r="W39" s="34"/>
      <c r="X39" s="34"/>
      <c r="Y39" s="21"/>
      <c r="Z39" s="35">
        <f t="shared" si="25"/>
        <v>0</v>
      </c>
      <c r="AA39" s="35">
        <f t="shared" si="26"/>
        <v>11</v>
      </c>
      <c r="AB39" s="35">
        <f t="shared" si="27"/>
        <v>0</v>
      </c>
      <c r="AC39" s="40" t="e">
        <f t="shared" si="28"/>
        <v>#DIV/0!</v>
      </c>
      <c r="AD39" s="35">
        <f t="shared" si="29"/>
        <v>0</v>
      </c>
      <c r="AE39" s="35">
        <f t="shared" si="30"/>
        <v>0</v>
      </c>
      <c r="AF39" s="52" t="e">
        <f t="shared" si="34"/>
        <v>#DIV/0!</v>
      </c>
      <c r="AG39" s="67"/>
      <c r="AH39" s="45"/>
      <c r="AI39" s="34"/>
      <c r="AJ39" s="34"/>
      <c r="AK39" s="70"/>
      <c r="AM39" s="3" t="s">
        <v>72</v>
      </c>
      <c r="AO39" s="1">
        <f t="shared" si="8"/>
        <v>0</v>
      </c>
      <c r="AR39">
        <f t="shared" si="9"/>
        <v>0</v>
      </c>
      <c r="AS39">
        <f t="shared" si="10"/>
        <v>0</v>
      </c>
      <c r="AT39">
        <f t="shared" si="11"/>
        <v>0</v>
      </c>
      <c r="AU39">
        <f t="shared" si="12"/>
        <v>0</v>
      </c>
      <c r="AV39">
        <f t="shared" si="13"/>
        <v>0</v>
      </c>
      <c r="AX39">
        <f t="shared" si="14"/>
        <v>1</v>
      </c>
      <c r="AY39">
        <f t="shared" si="15"/>
        <v>1</v>
      </c>
      <c r="AZ39">
        <f t="shared" si="16"/>
        <v>1</v>
      </c>
      <c r="BA39">
        <f t="shared" si="17"/>
        <v>1</v>
      </c>
      <c r="BB39">
        <f t="shared" si="18"/>
        <v>7</v>
      </c>
      <c r="BD39">
        <f t="shared" si="19"/>
        <v>0</v>
      </c>
      <c r="BE39">
        <f t="shared" si="20"/>
        <v>0</v>
      </c>
      <c r="BF39">
        <f t="shared" si="21"/>
        <v>0</v>
      </c>
      <c r="BG39">
        <f t="shared" si="22"/>
        <v>0</v>
      </c>
      <c r="BH39">
        <f t="shared" si="23"/>
        <v>0</v>
      </c>
      <c r="BI39">
        <f t="shared" si="24"/>
        <v>0</v>
      </c>
      <c r="BK39">
        <f t="shared" si="31"/>
        <v>0</v>
      </c>
      <c r="BL39">
        <f t="shared" si="32"/>
        <v>0</v>
      </c>
      <c r="BM39" t="e">
        <f t="shared" si="33"/>
        <v>#DIV/0!</v>
      </c>
    </row>
    <row r="40" spans="1:65" x14ac:dyDescent="0.3">
      <c r="A40" s="34"/>
      <c r="B40" s="34"/>
      <c r="C40" s="34"/>
      <c r="D40" s="34"/>
      <c r="E40" s="34"/>
      <c r="F40" s="34"/>
      <c r="G40" s="34"/>
      <c r="H40" s="34"/>
      <c r="I40" s="34"/>
      <c r="J40" s="34"/>
      <c r="K40" s="34"/>
      <c r="L40" s="34"/>
      <c r="M40" s="34"/>
      <c r="N40" s="34"/>
      <c r="O40" s="34"/>
      <c r="P40" s="34"/>
      <c r="Q40" s="34"/>
      <c r="R40" s="34"/>
      <c r="S40" s="34"/>
      <c r="T40" s="34"/>
      <c r="U40" s="34"/>
      <c r="V40" s="34"/>
      <c r="W40" s="34"/>
      <c r="X40" s="34"/>
      <c r="Y40" s="21"/>
      <c r="Z40" s="35">
        <f t="shared" si="25"/>
        <v>0</v>
      </c>
      <c r="AA40" s="35">
        <f t="shared" si="26"/>
        <v>11</v>
      </c>
      <c r="AB40" s="35">
        <f t="shared" si="27"/>
        <v>0</v>
      </c>
      <c r="AC40" s="40" t="e">
        <f t="shared" si="28"/>
        <v>#DIV/0!</v>
      </c>
      <c r="AD40" s="35">
        <f t="shared" si="29"/>
        <v>0</v>
      </c>
      <c r="AE40" s="35">
        <f t="shared" si="30"/>
        <v>0</v>
      </c>
      <c r="AF40" s="52" t="e">
        <f t="shared" si="34"/>
        <v>#DIV/0!</v>
      </c>
      <c r="AG40" s="67"/>
      <c r="AH40" s="45"/>
      <c r="AI40" s="34"/>
      <c r="AJ40" s="34"/>
      <c r="AK40" s="70"/>
      <c r="AM40" s="3" t="s">
        <v>71</v>
      </c>
      <c r="AO40" s="1">
        <f t="shared" si="8"/>
        <v>0</v>
      </c>
      <c r="AR40">
        <f t="shared" si="9"/>
        <v>0</v>
      </c>
      <c r="AS40">
        <f t="shared" si="10"/>
        <v>0</v>
      </c>
      <c r="AT40">
        <f t="shared" si="11"/>
        <v>0</v>
      </c>
      <c r="AU40">
        <f t="shared" si="12"/>
        <v>0</v>
      </c>
      <c r="AV40">
        <f t="shared" si="13"/>
        <v>0</v>
      </c>
      <c r="AX40">
        <f t="shared" si="14"/>
        <v>1</v>
      </c>
      <c r="AY40">
        <f t="shared" si="15"/>
        <v>1</v>
      </c>
      <c r="AZ40">
        <f t="shared" si="16"/>
        <v>1</v>
      </c>
      <c r="BA40">
        <f t="shared" si="17"/>
        <v>1</v>
      </c>
      <c r="BB40">
        <f t="shared" si="18"/>
        <v>7</v>
      </c>
      <c r="BD40">
        <f t="shared" si="19"/>
        <v>0</v>
      </c>
      <c r="BE40">
        <f t="shared" si="20"/>
        <v>0</v>
      </c>
      <c r="BF40">
        <f t="shared" si="21"/>
        <v>0</v>
      </c>
      <c r="BG40">
        <f t="shared" si="22"/>
        <v>0</v>
      </c>
      <c r="BH40">
        <f t="shared" si="23"/>
        <v>0</v>
      </c>
      <c r="BI40">
        <f t="shared" si="24"/>
        <v>0</v>
      </c>
      <c r="BK40">
        <f t="shared" si="31"/>
        <v>0</v>
      </c>
      <c r="BL40">
        <f t="shared" si="32"/>
        <v>0</v>
      </c>
      <c r="BM40" t="e">
        <f t="shared" si="33"/>
        <v>#DIV/0!</v>
      </c>
    </row>
    <row r="41" spans="1:65" x14ac:dyDescent="0.3">
      <c r="A41" s="34"/>
      <c r="B41" s="34"/>
      <c r="C41" s="34"/>
      <c r="D41" s="34"/>
      <c r="E41" s="34"/>
      <c r="F41" s="34"/>
      <c r="G41" s="34"/>
      <c r="H41" s="34"/>
      <c r="I41" s="34"/>
      <c r="J41" s="34"/>
      <c r="K41" s="34"/>
      <c r="L41" s="34"/>
      <c r="M41" s="34"/>
      <c r="N41" s="34"/>
      <c r="O41" s="34"/>
      <c r="P41" s="34"/>
      <c r="Q41" s="34"/>
      <c r="R41" s="34"/>
      <c r="S41" s="34"/>
      <c r="T41" s="34"/>
      <c r="U41" s="34"/>
      <c r="V41" s="34"/>
      <c r="W41" s="34"/>
      <c r="X41" s="34"/>
      <c r="Y41" s="21"/>
      <c r="Z41" s="35">
        <f t="shared" si="25"/>
        <v>0</v>
      </c>
      <c r="AA41" s="35">
        <f t="shared" si="26"/>
        <v>11</v>
      </c>
      <c r="AB41" s="35">
        <f t="shared" si="27"/>
        <v>0</v>
      </c>
      <c r="AC41" s="40" t="e">
        <f t="shared" si="28"/>
        <v>#DIV/0!</v>
      </c>
      <c r="AD41" s="35">
        <f t="shared" si="29"/>
        <v>0</v>
      </c>
      <c r="AE41" s="35">
        <f t="shared" si="30"/>
        <v>0</v>
      </c>
      <c r="AF41" s="52" t="e">
        <f t="shared" si="34"/>
        <v>#DIV/0!</v>
      </c>
      <c r="AG41" s="67"/>
      <c r="AH41" s="45"/>
      <c r="AI41" s="34"/>
      <c r="AJ41" s="34"/>
      <c r="AK41" s="70"/>
      <c r="AM41" s="3" t="s">
        <v>73</v>
      </c>
      <c r="AO41" s="1">
        <f t="shared" si="8"/>
        <v>0</v>
      </c>
      <c r="AR41">
        <f t="shared" si="9"/>
        <v>0</v>
      </c>
      <c r="AS41">
        <f t="shared" si="10"/>
        <v>0</v>
      </c>
      <c r="AT41">
        <f t="shared" si="11"/>
        <v>0</v>
      </c>
      <c r="AU41">
        <f t="shared" si="12"/>
        <v>0</v>
      </c>
      <c r="AV41">
        <f t="shared" si="13"/>
        <v>0</v>
      </c>
      <c r="AX41">
        <f t="shared" si="14"/>
        <v>1</v>
      </c>
      <c r="AY41">
        <f t="shared" si="15"/>
        <v>1</v>
      </c>
      <c r="AZ41">
        <f t="shared" si="16"/>
        <v>1</v>
      </c>
      <c r="BA41">
        <f t="shared" si="17"/>
        <v>1</v>
      </c>
      <c r="BB41">
        <f t="shared" si="18"/>
        <v>7</v>
      </c>
      <c r="BD41">
        <f t="shared" si="19"/>
        <v>0</v>
      </c>
      <c r="BE41">
        <f t="shared" si="20"/>
        <v>0</v>
      </c>
      <c r="BF41">
        <f t="shared" si="21"/>
        <v>0</v>
      </c>
      <c r="BG41">
        <f t="shared" si="22"/>
        <v>0</v>
      </c>
      <c r="BH41">
        <f t="shared" si="23"/>
        <v>0</v>
      </c>
      <c r="BI41">
        <f t="shared" si="24"/>
        <v>0</v>
      </c>
      <c r="BK41">
        <f t="shared" si="31"/>
        <v>0</v>
      </c>
      <c r="BL41">
        <f t="shared" si="32"/>
        <v>0</v>
      </c>
      <c r="BM41" t="e">
        <f t="shared" si="33"/>
        <v>#DIV/0!</v>
      </c>
    </row>
    <row r="42" spans="1:65" x14ac:dyDescent="0.3">
      <c r="A42" s="34"/>
      <c r="B42" s="34"/>
      <c r="C42" s="34"/>
      <c r="D42" s="34"/>
      <c r="E42" s="34"/>
      <c r="F42" s="34"/>
      <c r="G42" s="34"/>
      <c r="H42" s="34"/>
      <c r="I42" s="34"/>
      <c r="J42" s="34"/>
      <c r="K42" s="34"/>
      <c r="L42" s="34"/>
      <c r="M42" s="34"/>
      <c r="N42" s="34"/>
      <c r="O42" s="34"/>
      <c r="P42" s="34"/>
      <c r="Q42" s="34"/>
      <c r="R42" s="34"/>
      <c r="S42" s="34"/>
      <c r="T42" s="34"/>
      <c r="U42" s="34"/>
      <c r="V42" s="34"/>
      <c r="W42" s="34"/>
      <c r="X42" s="34"/>
      <c r="Y42" s="21"/>
      <c r="Z42" s="35">
        <f t="shared" si="25"/>
        <v>0</v>
      </c>
      <c r="AA42" s="35">
        <f t="shared" si="26"/>
        <v>11</v>
      </c>
      <c r="AB42" s="35">
        <f t="shared" si="27"/>
        <v>0</v>
      </c>
      <c r="AC42" s="40" t="e">
        <f t="shared" si="28"/>
        <v>#DIV/0!</v>
      </c>
      <c r="AD42" s="35">
        <f t="shared" ref="AD42:AD71" si="35">BL42</f>
        <v>0</v>
      </c>
      <c r="AE42" s="35">
        <f t="shared" ref="AE42:AE71" si="36">BK42</f>
        <v>0</v>
      </c>
      <c r="AF42" s="52" t="e">
        <f t="shared" si="34"/>
        <v>#DIV/0!</v>
      </c>
      <c r="AG42" s="67"/>
      <c r="AH42" s="45"/>
      <c r="AI42" s="34"/>
      <c r="AJ42" s="34"/>
      <c r="AK42" s="70"/>
      <c r="AM42" s="3" t="s">
        <v>74</v>
      </c>
      <c r="AO42" s="1">
        <f t="shared" ref="AO42:AO71" si="37">COUNTIF(AC42,"100%")</f>
        <v>0</v>
      </c>
      <c r="AR42">
        <f t="shared" ref="AR42:AR71" si="38">COUNTIF(F42,"Yes")</f>
        <v>0</v>
      </c>
      <c r="AS42">
        <f t="shared" ref="AS42:AS71" si="39">COUNTIF(G42,"Yes")</f>
        <v>0</v>
      </c>
      <c r="AT42">
        <f t="shared" ref="AT42:AT71" si="40">COUNTIF(K42,"Yes")</f>
        <v>0</v>
      </c>
      <c r="AU42">
        <f t="shared" ref="AU42:AU71" si="41">COUNTIF(N42,"Yes")</f>
        <v>0</v>
      </c>
      <c r="AV42">
        <f t="shared" ref="AV42:AV71" si="42">COUNTIF(R42:X42,"Yes")</f>
        <v>0</v>
      </c>
      <c r="AX42">
        <f t="shared" ref="AX42:AX71" si="43">COUNTBLANK(F42)</f>
        <v>1</v>
      </c>
      <c r="AY42">
        <f t="shared" ref="AY42:AY71" si="44">COUNTBLANK(G42)</f>
        <v>1</v>
      </c>
      <c r="AZ42">
        <f t="shared" ref="AZ42:AZ71" si="45">COUNTBLANK(K42)</f>
        <v>1</v>
      </c>
      <c r="BA42">
        <f t="shared" ref="BA42:BA71" si="46">COUNTBLANK(N42)</f>
        <v>1</v>
      </c>
      <c r="BB42">
        <f t="shared" ref="BB42:BB71" si="47">COUNTBLANK(R42:X42)</f>
        <v>7</v>
      </c>
      <c r="BD42">
        <f t="shared" ref="BD42:BD71" si="48">COUNTIF(I42,"Yes")</f>
        <v>0</v>
      </c>
      <c r="BE42">
        <f t="shared" ref="BE42:BE71" si="49">COUNTIF(L42,"Yes")</f>
        <v>0</v>
      </c>
      <c r="BF42">
        <f t="shared" ref="BF42:BF71" si="50">COUNTIF(O42,"Yes")</f>
        <v>0</v>
      </c>
      <c r="BG42">
        <f t="shared" ref="BG42:BG71" si="51">COUNTIF(J42,"Yes")</f>
        <v>0</v>
      </c>
      <c r="BH42">
        <f t="shared" ref="BH42:BH71" si="52">COUNTIF(M42,"Yes")</f>
        <v>0</v>
      </c>
      <c r="BI42">
        <f t="shared" ref="BI42:BI71" si="53">COUNTIF(P42,"Yes")</f>
        <v>0</v>
      </c>
      <c r="BK42">
        <f t="shared" si="31"/>
        <v>0</v>
      </c>
      <c r="BL42">
        <f t="shared" si="32"/>
        <v>0</v>
      </c>
      <c r="BM42" t="e">
        <f t="shared" si="33"/>
        <v>#DIV/0!</v>
      </c>
    </row>
    <row r="43" spans="1:65" x14ac:dyDescent="0.3">
      <c r="A43" s="34"/>
      <c r="B43" s="34"/>
      <c r="C43" s="34"/>
      <c r="D43" s="34"/>
      <c r="E43" s="34"/>
      <c r="F43" s="34"/>
      <c r="G43" s="34"/>
      <c r="H43" s="34"/>
      <c r="I43" s="34"/>
      <c r="J43" s="34"/>
      <c r="K43" s="34"/>
      <c r="L43" s="34"/>
      <c r="M43" s="34"/>
      <c r="N43" s="34"/>
      <c r="O43" s="34"/>
      <c r="P43" s="34"/>
      <c r="Q43" s="34"/>
      <c r="R43" s="34"/>
      <c r="S43" s="34"/>
      <c r="T43" s="34"/>
      <c r="U43" s="34"/>
      <c r="V43" s="34"/>
      <c r="W43" s="34"/>
      <c r="X43" s="34"/>
      <c r="Y43" s="21"/>
      <c r="Z43" s="35">
        <f t="shared" si="25"/>
        <v>0</v>
      </c>
      <c r="AA43" s="35">
        <f t="shared" si="26"/>
        <v>11</v>
      </c>
      <c r="AB43" s="35">
        <f t="shared" si="27"/>
        <v>0</v>
      </c>
      <c r="AC43" s="40" t="e">
        <f t="shared" si="28"/>
        <v>#DIV/0!</v>
      </c>
      <c r="AD43" s="35">
        <f t="shared" si="35"/>
        <v>0</v>
      </c>
      <c r="AE43" s="35">
        <f t="shared" si="36"/>
        <v>0</v>
      </c>
      <c r="AF43" s="52" t="e">
        <f t="shared" si="34"/>
        <v>#DIV/0!</v>
      </c>
      <c r="AG43" s="67"/>
      <c r="AH43" s="45"/>
      <c r="AI43" s="34"/>
      <c r="AJ43" s="34"/>
      <c r="AK43" s="70"/>
      <c r="AM43" s="3" t="s">
        <v>75</v>
      </c>
      <c r="AO43" s="1">
        <f t="shared" si="37"/>
        <v>0</v>
      </c>
      <c r="AR43">
        <f t="shared" si="38"/>
        <v>0</v>
      </c>
      <c r="AS43">
        <f t="shared" si="39"/>
        <v>0</v>
      </c>
      <c r="AT43">
        <f t="shared" si="40"/>
        <v>0</v>
      </c>
      <c r="AU43">
        <f t="shared" si="41"/>
        <v>0</v>
      </c>
      <c r="AV43">
        <f t="shared" si="42"/>
        <v>0</v>
      </c>
      <c r="AX43">
        <f t="shared" si="43"/>
        <v>1</v>
      </c>
      <c r="AY43">
        <f t="shared" si="44"/>
        <v>1</v>
      </c>
      <c r="AZ43">
        <f t="shared" si="45"/>
        <v>1</v>
      </c>
      <c r="BA43">
        <f t="shared" si="46"/>
        <v>1</v>
      </c>
      <c r="BB43">
        <f t="shared" si="47"/>
        <v>7</v>
      </c>
      <c r="BD43">
        <f t="shared" si="48"/>
        <v>0</v>
      </c>
      <c r="BE43">
        <f t="shared" si="49"/>
        <v>0</v>
      </c>
      <c r="BF43">
        <f t="shared" si="50"/>
        <v>0</v>
      </c>
      <c r="BG43">
        <f t="shared" si="51"/>
        <v>0</v>
      </c>
      <c r="BH43">
        <f t="shared" si="52"/>
        <v>0</v>
      </c>
      <c r="BI43">
        <f t="shared" si="53"/>
        <v>0</v>
      </c>
      <c r="BK43">
        <f t="shared" si="31"/>
        <v>0</v>
      </c>
      <c r="BL43">
        <f t="shared" si="32"/>
        <v>0</v>
      </c>
      <c r="BM43" t="e">
        <f t="shared" si="33"/>
        <v>#DIV/0!</v>
      </c>
    </row>
    <row r="44" spans="1:65" x14ac:dyDescent="0.3">
      <c r="A44" s="34"/>
      <c r="B44" s="34"/>
      <c r="C44" s="34"/>
      <c r="D44" s="34"/>
      <c r="E44" s="34"/>
      <c r="F44" s="34"/>
      <c r="G44" s="34"/>
      <c r="H44" s="34"/>
      <c r="I44" s="34"/>
      <c r="J44" s="34"/>
      <c r="K44" s="34"/>
      <c r="L44" s="34"/>
      <c r="M44" s="34"/>
      <c r="N44" s="34"/>
      <c r="O44" s="34"/>
      <c r="P44" s="34"/>
      <c r="Q44" s="34"/>
      <c r="R44" s="34"/>
      <c r="S44" s="34"/>
      <c r="T44" s="34"/>
      <c r="U44" s="34"/>
      <c r="V44" s="34"/>
      <c r="W44" s="34"/>
      <c r="X44" s="34"/>
      <c r="Y44" s="21"/>
      <c r="Z44" s="35">
        <f t="shared" si="25"/>
        <v>0</v>
      </c>
      <c r="AA44" s="35">
        <f t="shared" si="26"/>
        <v>11</v>
      </c>
      <c r="AB44" s="35">
        <f t="shared" si="27"/>
        <v>0</v>
      </c>
      <c r="AC44" s="40" t="e">
        <f t="shared" si="28"/>
        <v>#DIV/0!</v>
      </c>
      <c r="AD44" s="35">
        <f t="shared" si="35"/>
        <v>0</v>
      </c>
      <c r="AE44" s="35">
        <f t="shared" si="36"/>
        <v>0</v>
      </c>
      <c r="AF44" s="52" t="e">
        <f t="shared" si="34"/>
        <v>#DIV/0!</v>
      </c>
      <c r="AG44" s="67"/>
      <c r="AH44" s="45"/>
      <c r="AI44" s="34"/>
      <c r="AJ44" s="34"/>
      <c r="AK44" s="70"/>
      <c r="AM44" s="3" t="s">
        <v>76</v>
      </c>
      <c r="AO44" s="1">
        <f t="shared" si="37"/>
        <v>0</v>
      </c>
      <c r="AR44">
        <f t="shared" si="38"/>
        <v>0</v>
      </c>
      <c r="AS44">
        <f t="shared" si="39"/>
        <v>0</v>
      </c>
      <c r="AT44">
        <f t="shared" si="40"/>
        <v>0</v>
      </c>
      <c r="AU44">
        <f t="shared" si="41"/>
        <v>0</v>
      </c>
      <c r="AV44">
        <f t="shared" si="42"/>
        <v>0</v>
      </c>
      <c r="AX44">
        <f t="shared" si="43"/>
        <v>1</v>
      </c>
      <c r="AY44">
        <f t="shared" si="44"/>
        <v>1</v>
      </c>
      <c r="AZ44">
        <f t="shared" si="45"/>
        <v>1</v>
      </c>
      <c r="BA44">
        <f t="shared" si="46"/>
        <v>1</v>
      </c>
      <c r="BB44">
        <f t="shared" si="47"/>
        <v>7</v>
      </c>
      <c r="BD44">
        <f t="shared" si="48"/>
        <v>0</v>
      </c>
      <c r="BE44">
        <f t="shared" si="49"/>
        <v>0</v>
      </c>
      <c r="BF44">
        <f t="shared" si="50"/>
        <v>0</v>
      </c>
      <c r="BG44">
        <f t="shared" si="51"/>
        <v>0</v>
      </c>
      <c r="BH44">
        <f t="shared" si="52"/>
        <v>0</v>
      </c>
      <c r="BI44">
        <f t="shared" si="53"/>
        <v>0</v>
      </c>
      <c r="BK44">
        <f t="shared" si="31"/>
        <v>0</v>
      </c>
      <c r="BL44">
        <f t="shared" si="32"/>
        <v>0</v>
      </c>
      <c r="BM44" t="e">
        <f t="shared" si="33"/>
        <v>#DIV/0!</v>
      </c>
    </row>
    <row r="45" spans="1:65" x14ac:dyDescent="0.3">
      <c r="A45" s="34"/>
      <c r="B45" s="34"/>
      <c r="C45" s="34"/>
      <c r="D45" s="34"/>
      <c r="E45" s="34"/>
      <c r="F45" s="34"/>
      <c r="G45" s="34"/>
      <c r="H45" s="34"/>
      <c r="I45" s="34"/>
      <c r="J45" s="34"/>
      <c r="K45" s="34"/>
      <c r="L45" s="34"/>
      <c r="M45" s="34"/>
      <c r="N45" s="34"/>
      <c r="O45" s="34"/>
      <c r="P45" s="34"/>
      <c r="Q45" s="34"/>
      <c r="R45" s="34"/>
      <c r="S45" s="34"/>
      <c r="T45" s="34"/>
      <c r="U45" s="34"/>
      <c r="V45" s="34"/>
      <c r="W45" s="34"/>
      <c r="X45" s="34"/>
      <c r="Y45" s="21"/>
      <c r="Z45" s="35">
        <f t="shared" si="25"/>
        <v>0</v>
      </c>
      <c r="AA45" s="35">
        <f t="shared" si="26"/>
        <v>11</v>
      </c>
      <c r="AB45" s="35">
        <f t="shared" si="27"/>
        <v>0</v>
      </c>
      <c r="AC45" s="40" t="e">
        <f t="shared" si="28"/>
        <v>#DIV/0!</v>
      </c>
      <c r="AD45" s="35">
        <f t="shared" si="35"/>
        <v>0</v>
      </c>
      <c r="AE45" s="35">
        <f t="shared" si="36"/>
        <v>0</v>
      </c>
      <c r="AF45" s="52" t="e">
        <f t="shared" si="34"/>
        <v>#DIV/0!</v>
      </c>
      <c r="AG45" s="67"/>
      <c r="AH45" s="45"/>
      <c r="AI45" s="34"/>
      <c r="AJ45" s="34"/>
      <c r="AK45" s="70"/>
      <c r="AM45" s="3" t="s">
        <v>77</v>
      </c>
      <c r="AO45" s="1">
        <f t="shared" si="37"/>
        <v>0</v>
      </c>
      <c r="AR45">
        <f t="shared" si="38"/>
        <v>0</v>
      </c>
      <c r="AS45">
        <f t="shared" si="39"/>
        <v>0</v>
      </c>
      <c r="AT45">
        <f t="shared" si="40"/>
        <v>0</v>
      </c>
      <c r="AU45">
        <f t="shared" si="41"/>
        <v>0</v>
      </c>
      <c r="AV45">
        <f t="shared" si="42"/>
        <v>0</v>
      </c>
      <c r="AX45">
        <f t="shared" si="43"/>
        <v>1</v>
      </c>
      <c r="AY45">
        <f t="shared" si="44"/>
        <v>1</v>
      </c>
      <c r="AZ45">
        <f t="shared" si="45"/>
        <v>1</v>
      </c>
      <c r="BA45">
        <f t="shared" si="46"/>
        <v>1</v>
      </c>
      <c r="BB45">
        <f t="shared" si="47"/>
        <v>7</v>
      </c>
      <c r="BD45">
        <f t="shared" si="48"/>
        <v>0</v>
      </c>
      <c r="BE45">
        <f t="shared" si="49"/>
        <v>0</v>
      </c>
      <c r="BF45">
        <f t="shared" si="50"/>
        <v>0</v>
      </c>
      <c r="BG45">
        <f t="shared" si="51"/>
        <v>0</v>
      </c>
      <c r="BH45">
        <f t="shared" si="52"/>
        <v>0</v>
      </c>
      <c r="BI45">
        <f t="shared" si="53"/>
        <v>0</v>
      </c>
      <c r="BK45">
        <f t="shared" si="31"/>
        <v>0</v>
      </c>
      <c r="BL45">
        <f t="shared" si="32"/>
        <v>0</v>
      </c>
      <c r="BM45" t="e">
        <f t="shared" si="33"/>
        <v>#DIV/0!</v>
      </c>
    </row>
    <row r="46" spans="1:65" x14ac:dyDescent="0.3">
      <c r="A46" s="34"/>
      <c r="B46" s="34"/>
      <c r="C46" s="34"/>
      <c r="D46" s="34"/>
      <c r="E46" s="34"/>
      <c r="F46" s="34"/>
      <c r="G46" s="34"/>
      <c r="H46" s="34"/>
      <c r="I46" s="34"/>
      <c r="J46" s="34"/>
      <c r="K46" s="34"/>
      <c r="L46" s="34"/>
      <c r="M46" s="34"/>
      <c r="N46" s="34"/>
      <c r="O46" s="34"/>
      <c r="P46" s="34"/>
      <c r="Q46" s="34"/>
      <c r="R46" s="34"/>
      <c r="S46" s="34"/>
      <c r="T46" s="34"/>
      <c r="U46" s="34"/>
      <c r="V46" s="34"/>
      <c r="W46" s="34"/>
      <c r="X46" s="34"/>
      <c r="Y46" s="21"/>
      <c r="Z46" s="35">
        <f t="shared" si="25"/>
        <v>0</v>
      </c>
      <c r="AA46" s="35">
        <f t="shared" si="26"/>
        <v>11</v>
      </c>
      <c r="AB46" s="35">
        <f t="shared" si="27"/>
        <v>0</v>
      </c>
      <c r="AC46" s="40" t="e">
        <f t="shared" si="28"/>
        <v>#DIV/0!</v>
      </c>
      <c r="AD46" s="35">
        <f t="shared" si="35"/>
        <v>0</v>
      </c>
      <c r="AE46" s="35">
        <f t="shared" si="36"/>
        <v>0</v>
      </c>
      <c r="AF46" s="52" t="e">
        <f t="shared" si="34"/>
        <v>#DIV/0!</v>
      </c>
      <c r="AG46" s="67"/>
      <c r="AH46" s="45"/>
      <c r="AI46" s="34"/>
      <c r="AJ46" s="34"/>
      <c r="AK46" s="70"/>
      <c r="AM46" s="3" t="s">
        <v>78</v>
      </c>
      <c r="AO46" s="1">
        <f t="shared" si="37"/>
        <v>0</v>
      </c>
      <c r="AR46">
        <f t="shared" si="38"/>
        <v>0</v>
      </c>
      <c r="AS46">
        <f t="shared" si="39"/>
        <v>0</v>
      </c>
      <c r="AT46">
        <f t="shared" si="40"/>
        <v>0</v>
      </c>
      <c r="AU46">
        <f t="shared" si="41"/>
        <v>0</v>
      </c>
      <c r="AV46">
        <f t="shared" si="42"/>
        <v>0</v>
      </c>
      <c r="AX46">
        <f t="shared" si="43"/>
        <v>1</v>
      </c>
      <c r="AY46">
        <f t="shared" si="44"/>
        <v>1</v>
      </c>
      <c r="AZ46">
        <f t="shared" si="45"/>
        <v>1</v>
      </c>
      <c r="BA46">
        <f t="shared" si="46"/>
        <v>1</v>
      </c>
      <c r="BB46">
        <f t="shared" si="47"/>
        <v>7</v>
      </c>
      <c r="BD46">
        <f t="shared" si="48"/>
        <v>0</v>
      </c>
      <c r="BE46">
        <f t="shared" si="49"/>
        <v>0</v>
      </c>
      <c r="BF46">
        <f t="shared" si="50"/>
        <v>0</v>
      </c>
      <c r="BG46">
        <f t="shared" si="51"/>
        <v>0</v>
      </c>
      <c r="BH46">
        <f t="shared" si="52"/>
        <v>0</v>
      </c>
      <c r="BI46">
        <f t="shared" si="53"/>
        <v>0</v>
      </c>
      <c r="BK46">
        <f t="shared" si="31"/>
        <v>0</v>
      </c>
      <c r="BL46">
        <f t="shared" si="32"/>
        <v>0</v>
      </c>
      <c r="BM46" t="e">
        <f t="shared" si="33"/>
        <v>#DIV/0!</v>
      </c>
    </row>
    <row r="47" spans="1:65" x14ac:dyDescent="0.3">
      <c r="A47" s="34"/>
      <c r="B47" s="34"/>
      <c r="C47" s="34"/>
      <c r="D47" s="34"/>
      <c r="E47" s="34"/>
      <c r="F47" s="34"/>
      <c r="G47" s="34"/>
      <c r="H47" s="34"/>
      <c r="I47" s="34"/>
      <c r="J47" s="34"/>
      <c r="K47" s="34"/>
      <c r="L47" s="34"/>
      <c r="M47" s="34"/>
      <c r="N47" s="34"/>
      <c r="O47" s="34"/>
      <c r="P47" s="34"/>
      <c r="Q47" s="34"/>
      <c r="R47" s="34"/>
      <c r="S47" s="34"/>
      <c r="T47" s="34"/>
      <c r="U47" s="34"/>
      <c r="V47" s="34"/>
      <c r="W47" s="34"/>
      <c r="X47" s="34"/>
      <c r="Y47" s="21"/>
      <c r="Z47" s="35">
        <f t="shared" si="25"/>
        <v>0</v>
      </c>
      <c r="AA47" s="35">
        <f t="shared" si="26"/>
        <v>11</v>
      </c>
      <c r="AB47" s="35">
        <f t="shared" si="27"/>
        <v>0</v>
      </c>
      <c r="AC47" s="40" t="e">
        <f t="shared" si="28"/>
        <v>#DIV/0!</v>
      </c>
      <c r="AD47" s="35">
        <f t="shared" si="35"/>
        <v>0</v>
      </c>
      <c r="AE47" s="35">
        <f t="shared" si="36"/>
        <v>0</v>
      </c>
      <c r="AF47" s="52" t="e">
        <f t="shared" si="34"/>
        <v>#DIV/0!</v>
      </c>
      <c r="AG47" s="67"/>
      <c r="AH47" s="45"/>
      <c r="AI47" s="34"/>
      <c r="AJ47" s="34"/>
      <c r="AK47" s="70"/>
      <c r="AM47" s="3" t="s">
        <v>79</v>
      </c>
      <c r="AO47" s="1">
        <f t="shared" si="37"/>
        <v>0</v>
      </c>
      <c r="AR47">
        <f t="shared" si="38"/>
        <v>0</v>
      </c>
      <c r="AS47">
        <f t="shared" si="39"/>
        <v>0</v>
      </c>
      <c r="AT47">
        <f t="shared" si="40"/>
        <v>0</v>
      </c>
      <c r="AU47">
        <f t="shared" si="41"/>
        <v>0</v>
      </c>
      <c r="AV47">
        <f t="shared" si="42"/>
        <v>0</v>
      </c>
      <c r="AX47">
        <f t="shared" si="43"/>
        <v>1</v>
      </c>
      <c r="AY47">
        <f t="shared" si="44"/>
        <v>1</v>
      </c>
      <c r="AZ47">
        <f t="shared" si="45"/>
        <v>1</v>
      </c>
      <c r="BA47">
        <f t="shared" si="46"/>
        <v>1</v>
      </c>
      <c r="BB47">
        <f t="shared" si="47"/>
        <v>7</v>
      </c>
      <c r="BD47">
        <f t="shared" si="48"/>
        <v>0</v>
      </c>
      <c r="BE47">
        <f t="shared" si="49"/>
        <v>0</v>
      </c>
      <c r="BF47">
        <f t="shared" si="50"/>
        <v>0</v>
      </c>
      <c r="BG47">
        <f t="shared" si="51"/>
        <v>0</v>
      </c>
      <c r="BH47">
        <f t="shared" si="52"/>
        <v>0</v>
      </c>
      <c r="BI47">
        <f t="shared" si="53"/>
        <v>0</v>
      </c>
      <c r="BK47">
        <f t="shared" si="31"/>
        <v>0</v>
      </c>
      <c r="BL47">
        <f t="shared" si="32"/>
        <v>0</v>
      </c>
      <c r="BM47" t="e">
        <f t="shared" si="33"/>
        <v>#DIV/0!</v>
      </c>
    </row>
    <row r="48" spans="1:65" x14ac:dyDescent="0.3">
      <c r="A48" s="34"/>
      <c r="B48" s="34"/>
      <c r="C48" s="34"/>
      <c r="D48" s="34"/>
      <c r="E48" s="34"/>
      <c r="F48" s="34"/>
      <c r="G48" s="34"/>
      <c r="H48" s="34"/>
      <c r="I48" s="34"/>
      <c r="J48" s="34"/>
      <c r="K48" s="34"/>
      <c r="L48" s="34"/>
      <c r="M48" s="34"/>
      <c r="N48" s="34"/>
      <c r="O48" s="34"/>
      <c r="P48" s="34"/>
      <c r="Q48" s="34"/>
      <c r="R48" s="34"/>
      <c r="S48" s="34"/>
      <c r="T48" s="34"/>
      <c r="U48" s="34"/>
      <c r="V48" s="34"/>
      <c r="W48" s="34"/>
      <c r="X48" s="34"/>
      <c r="Y48" s="21"/>
      <c r="Z48" s="35">
        <f t="shared" si="25"/>
        <v>0</v>
      </c>
      <c r="AA48" s="35">
        <f t="shared" si="26"/>
        <v>11</v>
      </c>
      <c r="AB48" s="35">
        <f t="shared" si="27"/>
        <v>0</v>
      </c>
      <c r="AC48" s="40" t="e">
        <f t="shared" si="28"/>
        <v>#DIV/0!</v>
      </c>
      <c r="AD48" s="35">
        <f t="shared" si="35"/>
        <v>0</v>
      </c>
      <c r="AE48" s="35">
        <f t="shared" si="36"/>
        <v>0</v>
      </c>
      <c r="AF48" s="52" t="e">
        <f t="shared" si="34"/>
        <v>#DIV/0!</v>
      </c>
      <c r="AG48" s="67"/>
      <c r="AH48" s="45"/>
      <c r="AI48" s="34"/>
      <c r="AJ48" s="34"/>
      <c r="AK48" s="70"/>
      <c r="AM48" s="3" t="s">
        <v>80</v>
      </c>
      <c r="AO48" s="1">
        <f t="shared" si="37"/>
        <v>0</v>
      </c>
      <c r="AR48">
        <f t="shared" si="38"/>
        <v>0</v>
      </c>
      <c r="AS48">
        <f t="shared" si="39"/>
        <v>0</v>
      </c>
      <c r="AT48">
        <f t="shared" si="40"/>
        <v>0</v>
      </c>
      <c r="AU48">
        <f t="shared" si="41"/>
        <v>0</v>
      </c>
      <c r="AV48">
        <f t="shared" si="42"/>
        <v>0</v>
      </c>
      <c r="AX48">
        <f t="shared" si="43"/>
        <v>1</v>
      </c>
      <c r="AY48">
        <f t="shared" si="44"/>
        <v>1</v>
      </c>
      <c r="AZ48">
        <f t="shared" si="45"/>
        <v>1</v>
      </c>
      <c r="BA48">
        <f t="shared" si="46"/>
        <v>1</v>
      </c>
      <c r="BB48">
        <f t="shared" si="47"/>
        <v>7</v>
      </c>
      <c r="BD48">
        <f t="shared" si="48"/>
        <v>0</v>
      </c>
      <c r="BE48">
        <f t="shared" si="49"/>
        <v>0</v>
      </c>
      <c r="BF48">
        <f t="shared" si="50"/>
        <v>0</v>
      </c>
      <c r="BG48">
        <f t="shared" si="51"/>
        <v>0</v>
      </c>
      <c r="BH48">
        <f t="shared" si="52"/>
        <v>0</v>
      </c>
      <c r="BI48">
        <f t="shared" si="53"/>
        <v>0</v>
      </c>
      <c r="BK48">
        <f t="shared" si="31"/>
        <v>0</v>
      </c>
      <c r="BL48">
        <f t="shared" si="32"/>
        <v>0</v>
      </c>
      <c r="BM48" t="e">
        <f t="shared" si="33"/>
        <v>#DIV/0!</v>
      </c>
    </row>
    <row r="49" spans="1:65" x14ac:dyDescent="0.3">
      <c r="A49" s="34"/>
      <c r="B49" s="34"/>
      <c r="C49" s="34"/>
      <c r="D49" s="34"/>
      <c r="E49" s="34"/>
      <c r="F49" s="34"/>
      <c r="G49" s="34"/>
      <c r="H49" s="34"/>
      <c r="I49" s="34"/>
      <c r="J49" s="34"/>
      <c r="K49" s="34"/>
      <c r="L49" s="34"/>
      <c r="M49" s="34"/>
      <c r="N49" s="34"/>
      <c r="O49" s="34"/>
      <c r="P49" s="34"/>
      <c r="Q49" s="34"/>
      <c r="R49" s="34"/>
      <c r="S49" s="34"/>
      <c r="T49" s="34"/>
      <c r="U49" s="34"/>
      <c r="V49" s="34"/>
      <c r="W49" s="34"/>
      <c r="X49" s="34"/>
      <c r="Y49" s="21"/>
      <c r="Z49" s="35">
        <f t="shared" si="25"/>
        <v>0</v>
      </c>
      <c r="AA49" s="35">
        <f t="shared" si="26"/>
        <v>11</v>
      </c>
      <c r="AB49" s="35">
        <f t="shared" si="27"/>
        <v>0</v>
      </c>
      <c r="AC49" s="40" t="e">
        <f t="shared" si="28"/>
        <v>#DIV/0!</v>
      </c>
      <c r="AD49" s="35">
        <f t="shared" si="35"/>
        <v>0</v>
      </c>
      <c r="AE49" s="35">
        <f t="shared" si="36"/>
        <v>0</v>
      </c>
      <c r="AF49" s="52" t="e">
        <f t="shared" si="34"/>
        <v>#DIV/0!</v>
      </c>
      <c r="AG49" s="67"/>
      <c r="AH49" s="45"/>
      <c r="AI49" s="34"/>
      <c r="AJ49" s="34"/>
      <c r="AK49" s="70"/>
      <c r="AM49" s="3" t="s">
        <v>81</v>
      </c>
      <c r="AO49" s="1">
        <f t="shared" si="37"/>
        <v>0</v>
      </c>
      <c r="AR49">
        <f t="shared" si="38"/>
        <v>0</v>
      </c>
      <c r="AS49">
        <f t="shared" si="39"/>
        <v>0</v>
      </c>
      <c r="AT49">
        <f t="shared" si="40"/>
        <v>0</v>
      </c>
      <c r="AU49">
        <f t="shared" si="41"/>
        <v>0</v>
      </c>
      <c r="AV49">
        <f t="shared" si="42"/>
        <v>0</v>
      </c>
      <c r="AX49">
        <f t="shared" si="43"/>
        <v>1</v>
      </c>
      <c r="AY49">
        <f t="shared" si="44"/>
        <v>1</v>
      </c>
      <c r="AZ49">
        <f t="shared" si="45"/>
        <v>1</v>
      </c>
      <c r="BA49">
        <f t="shared" si="46"/>
        <v>1</v>
      </c>
      <c r="BB49">
        <f t="shared" si="47"/>
        <v>7</v>
      </c>
      <c r="BD49">
        <f t="shared" si="48"/>
        <v>0</v>
      </c>
      <c r="BE49">
        <f t="shared" si="49"/>
        <v>0</v>
      </c>
      <c r="BF49">
        <f t="shared" si="50"/>
        <v>0</v>
      </c>
      <c r="BG49">
        <f t="shared" si="51"/>
        <v>0</v>
      </c>
      <c r="BH49">
        <f t="shared" si="52"/>
        <v>0</v>
      </c>
      <c r="BI49">
        <f t="shared" si="53"/>
        <v>0</v>
      </c>
      <c r="BK49">
        <f t="shared" si="31"/>
        <v>0</v>
      </c>
      <c r="BL49">
        <f t="shared" si="32"/>
        <v>0</v>
      </c>
      <c r="BM49" t="e">
        <f t="shared" si="33"/>
        <v>#DIV/0!</v>
      </c>
    </row>
    <row r="50" spans="1:65" x14ac:dyDescent="0.3">
      <c r="A50" s="34"/>
      <c r="B50" s="34"/>
      <c r="C50" s="34"/>
      <c r="D50" s="34"/>
      <c r="E50" s="34"/>
      <c r="F50" s="34"/>
      <c r="G50" s="34"/>
      <c r="H50" s="34"/>
      <c r="I50" s="34"/>
      <c r="J50" s="34"/>
      <c r="K50" s="34"/>
      <c r="L50" s="34"/>
      <c r="M50" s="34"/>
      <c r="N50" s="34"/>
      <c r="O50" s="34"/>
      <c r="P50" s="34"/>
      <c r="Q50" s="34"/>
      <c r="R50" s="34"/>
      <c r="S50" s="34"/>
      <c r="T50" s="34"/>
      <c r="U50" s="34"/>
      <c r="V50" s="34"/>
      <c r="W50" s="34"/>
      <c r="X50" s="34"/>
      <c r="Y50" s="21"/>
      <c r="Z50" s="35">
        <f t="shared" si="25"/>
        <v>0</v>
      </c>
      <c r="AA50" s="35">
        <f t="shared" si="26"/>
        <v>11</v>
      </c>
      <c r="AB50" s="35">
        <f t="shared" si="27"/>
        <v>0</v>
      </c>
      <c r="AC50" s="40" t="e">
        <f t="shared" si="28"/>
        <v>#DIV/0!</v>
      </c>
      <c r="AD50" s="35">
        <f t="shared" si="35"/>
        <v>0</v>
      </c>
      <c r="AE50" s="35">
        <f t="shared" si="36"/>
        <v>0</v>
      </c>
      <c r="AF50" s="52" t="e">
        <f t="shared" si="34"/>
        <v>#DIV/0!</v>
      </c>
      <c r="AG50" s="67"/>
      <c r="AH50" s="45"/>
      <c r="AI50" s="34"/>
      <c r="AJ50" s="34"/>
      <c r="AK50" s="70"/>
      <c r="AM50" s="3" t="s">
        <v>80</v>
      </c>
      <c r="AO50" s="1">
        <f t="shared" si="37"/>
        <v>0</v>
      </c>
      <c r="AR50">
        <f t="shared" si="38"/>
        <v>0</v>
      </c>
      <c r="AS50">
        <f t="shared" si="39"/>
        <v>0</v>
      </c>
      <c r="AT50">
        <f t="shared" si="40"/>
        <v>0</v>
      </c>
      <c r="AU50">
        <f t="shared" si="41"/>
        <v>0</v>
      </c>
      <c r="AV50">
        <f t="shared" si="42"/>
        <v>0</v>
      </c>
      <c r="AX50">
        <f t="shared" si="43"/>
        <v>1</v>
      </c>
      <c r="AY50">
        <f t="shared" si="44"/>
        <v>1</v>
      </c>
      <c r="AZ50">
        <f t="shared" si="45"/>
        <v>1</v>
      </c>
      <c r="BA50">
        <f t="shared" si="46"/>
        <v>1</v>
      </c>
      <c r="BB50">
        <f t="shared" si="47"/>
        <v>7</v>
      </c>
      <c r="BD50">
        <f t="shared" si="48"/>
        <v>0</v>
      </c>
      <c r="BE50">
        <f t="shared" si="49"/>
        <v>0</v>
      </c>
      <c r="BF50">
        <f t="shared" si="50"/>
        <v>0</v>
      </c>
      <c r="BG50">
        <f t="shared" si="51"/>
        <v>0</v>
      </c>
      <c r="BH50">
        <f t="shared" si="52"/>
        <v>0</v>
      </c>
      <c r="BI50">
        <f t="shared" si="53"/>
        <v>0</v>
      </c>
      <c r="BK50">
        <f t="shared" si="31"/>
        <v>0</v>
      </c>
      <c r="BL50">
        <f t="shared" si="32"/>
        <v>0</v>
      </c>
      <c r="BM50" t="e">
        <f t="shared" si="33"/>
        <v>#DIV/0!</v>
      </c>
    </row>
    <row r="51" spans="1:65" x14ac:dyDescent="0.3">
      <c r="A51" s="34"/>
      <c r="B51" s="34"/>
      <c r="C51" s="34"/>
      <c r="D51" s="34"/>
      <c r="E51" s="34"/>
      <c r="F51" s="34"/>
      <c r="G51" s="34"/>
      <c r="H51" s="34"/>
      <c r="I51" s="34"/>
      <c r="J51" s="34"/>
      <c r="K51" s="34"/>
      <c r="L51" s="34"/>
      <c r="M51" s="34"/>
      <c r="N51" s="34"/>
      <c r="O51" s="34"/>
      <c r="P51" s="34"/>
      <c r="Q51" s="34"/>
      <c r="R51" s="34"/>
      <c r="S51" s="34"/>
      <c r="T51" s="34"/>
      <c r="U51" s="34"/>
      <c r="V51" s="34"/>
      <c r="W51" s="34"/>
      <c r="X51" s="34"/>
      <c r="Y51" s="21"/>
      <c r="Z51" s="35">
        <f t="shared" si="25"/>
        <v>0</v>
      </c>
      <c r="AA51" s="35">
        <f t="shared" si="26"/>
        <v>11</v>
      </c>
      <c r="AB51" s="35">
        <f t="shared" si="27"/>
        <v>0</v>
      </c>
      <c r="AC51" s="40" t="e">
        <f t="shared" si="28"/>
        <v>#DIV/0!</v>
      </c>
      <c r="AD51" s="35">
        <f t="shared" si="35"/>
        <v>0</v>
      </c>
      <c r="AE51" s="35">
        <f t="shared" si="36"/>
        <v>0</v>
      </c>
      <c r="AF51" s="52" t="e">
        <f t="shared" si="34"/>
        <v>#DIV/0!</v>
      </c>
      <c r="AG51" s="67"/>
      <c r="AH51" s="45"/>
      <c r="AI51" s="34"/>
      <c r="AJ51" s="34"/>
      <c r="AK51" s="70"/>
      <c r="AL51" s="1">
        <v>0</v>
      </c>
      <c r="AM51" s="3" t="s">
        <v>81</v>
      </c>
      <c r="AO51" s="1">
        <f t="shared" si="37"/>
        <v>0</v>
      </c>
      <c r="AR51">
        <f t="shared" si="38"/>
        <v>0</v>
      </c>
      <c r="AS51">
        <f t="shared" si="39"/>
        <v>0</v>
      </c>
      <c r="AT51">
        <f t="shared" si="40"/>
        <v>0</v>
      </c>
      <c r="AU51">
        <f t="shared" si="41"/>
        <v>0</v>
      </c>
      <c r="AV51">
        <f t="shared" si="42"/>
        <v>0</v>
      </c>
      <c r="AX51">
        <f t="shared" si="43"/>
        <v>1</v>
      </c>
      <c r="AY51">
        <f t="shared" si="44"/>
        <v>1</v>
      </c>
      <c r="AZ51">
        <f t="shared" si="45"/>
        <v>1</v>
      </c>
      <c r="BA51">
        <f t="shared" si="46"/>
        <v>1</v>
      </c>
      <c r="BB51">
        <f t="shared" si="47"/>
        <v>7</v>
      </c>
      <c r="BD51">
        <f t="shared" si="48"/>
        <v>0</v>
      </c>
      <c r="BE51">
        <f t="shared" si="49"/>
        <v>0</v>
      </c>
      <c r="BF51">
        <f t="shared" si="50"/>
        <v>0</v>
      </c>
      <c r="BG51">
        <f t="shared" si="51"/>
        <v>0</v>
      </c>
      <c r="BH51">
        <f t="shared" si="52"/>
        <v>0</v>
      </c>
      <c r="BI51">
        <f t="shared" si="53"/>
        <v>0</v>
      </c>
      <c r="BK51">
        <f t="shared" si="31"/>
        <v>0</v>
      </c>
      <c r="BL51">
        <f t="shared" si="32"/>
        <v>0</v>
      </c>
      <c r="BM51" t="e">
        <f t="shared" si="33"/>
        <v>#DIV/0!</v>
      </c>
    </row>
    <row r="52" spans="1:65" x14ac:dyDescent="0.3">
      <c r="A52" s="34"/>
      <c r="B52" s="34"/>
      <c r="C52" s="34"/>
      <c r="D52" s="34"/>
      <c r="E52" s="34"/>
      <c r="F52" s="34"/>
      <c r="G52" s="34"/>
      <c r="H52" s="34"/>
      <c r="I52" s="34"/>
      <c r="J52" s="34"/>
      <c r="K52" s="34"/>
      <c r="L52" s="34"/>
      <c r="M52" s="34"/>
      <c r="N52" s="34"/>
      <c r="O52" s="34"/>
      <c r="P52" s="34"/>
      <c r="Q52" s="34"/>
      <c r="R52" s="34"/>
      <c r="S52" s="34"/>
      <c r="T52" s="34"/>
      <c r="U52" s="34"/>
      <c r="V52" s="34"/>
      <c r="W52" s="34"/>
      <c r="X52" s="34"/>
      <c r="Y52" s="21"/>
      <c r="Z52" s="35">
        <f t="shared" si="25"/>
        <v>0</v>
      </c>
      <c r="AA52" s="35">
        <f t="shared" si="26"/>
        <v>11</v>
      </c>
      <c r="AB52" s="35">
        <f t="shared" si="27"/>
        <v>0</v>
      </c>
      <c r="AC52" s="40" t="e">
        <f t="shared" si="28"/>
        <v>#DIV/0!</v>
      </c>
      <c r="AD52" s="35">
        <f t="shared" si="35"/>
        <v>0</v>
      </c>
      <c r="AE52" s="35">
        <f t="shared" si="36"/>
        <v>0</v>
      </c>
      <c r="AF52" s="52" t="e">
        <f t="shared" si="34"/>
        <v>#DIV/0!</v>
      </c>
      <c r="AG52" s="67"/>
      <c r="AH52" s="45"/>
      <c r="AI52" s="34"/>
      <c r="AJ52" s="34"/>
      <c r="AK52" s="70"/>
      <c r="AL52" s="1">
        <v>1</v>
      </c>
      <c r="AM52" s="3" t="s">
        <v>159</v>
      </c>
      <c r="AO52" s="1">
        <f t="shared" si="37"/>
        <v>0</v>
      </c>
      <c r="AR52">
        <f t="shared" si="38"/>
        <v>0</v>
      </c>
      <c r="AS52">
        <f t="shared" si="39"/>
        <v>0</v>
      </c>
      <c r="AT52">
        <f t="shared" si="40"/>
        <v>0</v>
      </c>
      <c r="AU52">
        <f t="shared" si="41"/>
        <v>0</v>
      </c>
      <c r="AV52">
        <f t="shared" si="42"/>
        <v>0</v>
      </c>
      <c r="AX52">
        <f t="shared" si="43"/>
        <v>1</v>
      </c>
      <c r="AY52">
        <f t="shared" si="44"/>
        <v>1</v>
      </c>
      <c r="AZ52">
        <f t="shared" si="45"/>
        <v>1</v>
      </c>
      <c r="BA52">
        <f t="shared" si="46"/>
        <v>1</v>
      </c>
      <c r="BB52">
        <f t="shared" si="47"/>
        <v>7</v>
      </c>
      <c r="BD52">
        <f t="shared" si="48"/>
        <v>0</v>
      </c>
      <c r="BE52">
        <f t="shared" si="49"/>
        <v>0</v>
      </c>
      <c r="BF52">
        <f t="shared" si="50"/>
        <v>0</v>
      </c>
      <c r="BG52">
        <f t="shared" si="51"/>
        <v>0</v>
      </c>
      <c r="BH52">
        <f t="shared" si="52"/>
        <v>0</v>
      </c>
      <c r="BI52">
        <f t="shared" si="53"/>
        <v>0</v>
      </c>
      <c r="BK52">
        <f t="shared" si="31"/>
        <v>0</v>
      </c>
      <c r="BL52">
        <f t="shared" si="32"/>
        <v>0</v>
      </c>
      <c r="BM52" t="e">
        <f t="shared" si="33"/>
        <v>#DIV/0!</v>
      </c>
    </row>
    <row r="53" spans="1:65" x14ac:dyDescent="0.3">
      <c r="A53" s="34"/>
      <c r="B53" s="34"/>
      <c r="C53" s="34"/>
      <c r="D53" s="34"/>
      <c r="E53" s="34"/>
      <c r="F53" s="34"/>
      <c r="G53" s="34"/>
      <c r="H53" s="34"/>
      <c r="I53" s="34"/>
      <c r="J53" s="34"/>
      <c r="K53" s="34"/>
      <c r="L53" s="34"/>
      <c r="M53" s="34"/>
      <c r="N53" s="34"/>
      <c r="O53" s="34"/>
      <c r="P53" s="34"/>
      <c r="Q53" s="34"/>
      <c r="R53" s="34"/>
      <c r="S53" s="34"/>
      <c r="T53" s="34"/>
      <c r="U53" s="34"/>
      <c r="V53" s="34"/>
      <c r="W53" s="34"/>
      <c r="X53" s="34"/>
      <c r="Y53" s="21"/>
      <c r="Z53" s="35">
        <f t="shared" si="25"/>
        <v>0</v>
      </c>
      <c r="AA53" s="35">
        <f t="shared" si="26"/>
        <v>11</v>
      </c>
      <c r="AB53" s="35">
        <f t="shared" si="27"/>
        <v>0</v>
      </c>
      <c r="AC53" s="40" t="e">
        <f t="shared" si="28"/>
        <v>#DIV/0!</v>
      </c>
      <c r="AD53" s="35">
        <f t="shared" si="35"/>
        <v>0</v>
      </c>
      <c r="AE53" s="35">
        <f t="shared" si="36"/>
        <v>0</v>
      </c>
      <c r="AF53" s="52" t="e">
        <f t="shared" si="34"/>
        <v>#DIV/0!</v>
      </c>
      <c r="AG53" s="67"/>
      <c r="AH53" s="45"/>
      <c r="AI53" s="34"/>
      <c r="AJ53" s="34"/>
      <c r="AK53" s="70"/>
      <c r="AL53" s="1">
        <v>2</v>
      </c>
      <c r="AM53" s="3" t="s">
        <v>160</v>
      </c>
      <c r="AO53" s="1">
        <f t="shared" si="37"/>
        <v>0</v>
      </c>
      <c r="AR53">
        <f t="shared" si="38"/>
        <v>0</v>
      </c>
      <c r="AS53">
        <f t="shared" si="39"/>
        <v>0</v>
      </c>
      <c r="AT53">
        <f t="shared" si="40"/>
        <v>0</v>
      </c>
      <c r="AU53">
        <f t="shared" si="41"/>
        <v>0</v>
      </c>
      <c r="AV53">
        <f t="shared" si="42"/>
        <v>0</v>
      </c>
      <c r="AX53">
        <f t="shared" si="43"/>
        <v>1</v>
      </c>
      <c r="AY53">
        <f t="shared" si="44"/>
        <v>1</v>
      </c>
      <c r="AZ53">
        <f t="shared" si="45"/>
        <v>1</v>
      </c>
      <c r="BA53">
        <f t="shared" si="46"/>
        <v>1</v>
      </c>
      <c r="BB53">
        <f t="shared" si="47"/>
        <v>7</v>
      </c>
      <c r="BD53">
        <f t="shared" si="48"/>
        <v>0</v>
      </c>
      <c r="BE53">
        <f t="shared" si="49"/>
        <v>0</v>
      </c>
      <c r="BF53">
        <f t="shared" si="50"/>
        <v>0</v>
      </c>
      <c r="BG53">
        <f t="shared" si="51"/>
        <v>0</v>
      </c>
      <c r="BH53">
        <f t="shared" si="52"/>
        <v>0</v>
      </c>
      <c r="BI53">
        <f t="shared" si="53"/>
        <v>0</v>
      </c>
      <c r="BK53">
        <f t="shared" si="31"/>
        <v>0</v>
      </c>
      <c r="BL53">
        <f t="shared" si="32"/>
        <v>0</v>
      </c>
      <c r="BM53" t="e">
        <f t="shared" si="33"/>
        <v>#DIV/0!</v>
      </c>
    </row>
    <row r="54" spans="1:65" x14ac:dyDescent="0.3">
      <c r="A54" s="34"/>
      <c r="B54" s="34"/>
      <c r="C54" s="34"/>
      <c r="D54" s="34"/>
      <c r="E54" s="34"/>
      <c r="F54" s="34"/>
      <c r="G54" s="34"/>
      <c r="H54" s="34"/>
      <c r="I54" s="34"/>
      <c r="J54" s="34"/>
      <c r="K54" s="34"/>
      <c r="L54" s="34"/>
      <c r="M54" s="34"/>
      <c r="N54" s="34"/>
      <c r="O54" s="34"/>
      <c r="P54" s="34"/>
      <c r="Q54" s="34"/>
      <c r="R54" s="34"/>
      <c r="S54" s="34"/>
      <c r="T54" s="34"/>
      <c r="U54" s="34"/>
      <c r="V54" s="34"/>
      <c r="W54" s="34"/>
      <c r="X54" s="34"/>
      <c r="Y54" s="21"/>
      <c r="Z54" s="35">
        <f t="shared" si="25"/>
        <v>0</v>
      </c>
      <c r="AA54" s="35">
        <f t="shared" si="26"/>
        <v>11</v>
      </c>
      <c r="AB54" s="35">
        <f t="shared" si="27"/>
        <v>0</v>
      </c>
      <c r="AC54" s="40" t="e">
        <f t="shared" si="28"/>
        <v>#DIV/0!</v>
      </c>
      <c r="AD54" s="35">
        <f t="shared" si="35"/>
        <v>0</v>
      </c>
      <c r="AE54" s="35">
        <f t="shared" si="36"/>
        <v>0</v>
      </c>
      <c r="AF54" s="52" t="e">
        <f t="shared" si="34"/>
        <v>#DIV/0!</v>
      </c>
      <c r="AG54" s="67"/>
      <c r="AH54" s="45"/>
      <c r="AI54" s="34"/>
      <c r="AJ54" s="34"/>
      <c r="AK54" s="70"/>
      <c r="AM54" s="3" t="s">
        <v>161</v>
      </c>
      <c r="AO54" s="1">
        <f t="shared" si="37"/>
        <v>0</v>
      </c>
      <c r="AR54">
        <f t="shared" si="38"/>
        <v>0</v>
      </c>
      <c r="AS54">
        <f t="shared" si="39"/>
        <v>0</v>
      </c>
      <c r="AT54">
        <f t="shared" si="40"/>
        <v>0</v>
      </c>
      <c r="AU54">
        <f t="shared" si="41"/>
        <v>0</v>
      </c>
      <c r="AV54">
        <f t="shared" si="42"/>
        <v>0</v>
      </c>
      <c r="AX54">
        <f t="shared" si="43"/>
        <v>1</v>
      </c>
      <c r="AY54">
        <f t="shared" si="44"/>
        <v>1</v>
      </c>
      <c r="AZ54">
        <f t="shared" si="45"/>
        <v>1</v>
      </c>
      <c r="BA54">
        <f t="shared" si="46"/>
        <v>1</v>
      </c>
      <c r="BB54">
        <f t="shared" si="47"/>
        <v>7</v>
      </c>
      <c r="BD54">
        <f t="shared" si="48"/>
        <v>0</v>
      </c>
      <c r="BE54">
        <f t="shared" si="49"/>
        <v>0</v>
      </c>
      <c r="BF54">
        <f t="shared" si="50"/>
        <v>0</v>
      </c>
      <c r="BG54">
        <f t="shared" si="51"/>
        <v>0</v>
      </c>
      <c r="BH54">
        <f t="shared" si="52"/>
        <v>0</v>
      </c>
      <c r="BI54">
        <f t="shared" si="53"/>
        <v>0</v>
      </c>
      <c r="BK54">
        <f t="shared" si="31"/>
        <v>0</v>
      </c>
      <c r="BL54">
        <f t="shared" si="32"/>
        <v>0</v>
      </c>
      <c r="BM54" t="e">
        <f t="shared" si="33"/>
        <v>#DIV/0!</v>
      </c>
    </row>
    <row r="55" spans="1:65" x14ac:dyDescent="0.3">
      <c r="A55" s="34"/>
      <c r="B55" s="34"/>
      <c r="C55" s="34"/>
      <c r="D55" s="34"/>
      <c r="E55" s="34"/>
      <c r="F55" s="34"/>
      <c r="G55" s="34"/>
      <c r="H55" s="34"/>
      <c r="I55" s="34"/>
      <c r="J55" s="34"/>
      <c r="K55" s="34"/>
      <c r="L55" s="34"/>
      <c r="M55" s="34"/>
      <c r="N55" s="34"/>
      <c r="O55" s="34"/>
      <c r="P55" s="34"/>
      <c r="Q55" s="34"/>
      <c r="R55" s="34"/>
      <c r="S55" s="34"/>
      <c r="T55" s="34"/>
      <c r="U55" s="34"/>
      <c r="V55" s="34"/>
      <c r="W55" s="34"/>
      <c r="X55" s="34"/>
      <c r="Y55" s="21"/>
      <c r="Z55" s="35">
        <f t="shared" si="25"/>
        <v>0</v>
      </c>
      <c r="AA55" s="35">
        <f t="shared" si="26"/>
        <v>11</v>
      </c>
      <c r="AB55" s="35">
        <f t="shared" si="27"/>
        <v>0</v>
      </c>
      <c r="AC55" s="40" t="e">
        <f t="shared" si="28"/>
        <v>#DIV/0!</v>
      </c>
      <c r="AD55" s="35">
        <f t="shared" si="35"/>
        <v>0</v>
      </c>
      <c r="AE55" s="35">
        <f t="shared" si="36"/>
        <v>0</v>
      </c>
      <c r="AF55" s="52" t="e">
        <f t="shared" si="34"/>
        <v>#DIV/0!</v>
      </c>
      <c r="AG55" s="67"/>
      <c r="AH55" s="45"/>
      <c r="AI55" s="34"/>
      <c r="AJ55" s="34"/>
      <c r="AK55" s="70"/>
      <c r="AM55" s="3" t="s">
        <v>162</v>
      </c>
      <c r="AO55" s="1">
        <f t="shared" si="37"/>
        <v>0</v>
      </c>
      <c r="AR55">
        <f t="shared" si="38"/>
        <v>0</v>
      </c>
      <c r="AS55">
        <f t="shared" si="39"/>
        <v>0</v>
      </c>
      <c r="AT55">
        <f t="shared" si="40"/>
        <v>0</v>
      </c>
      <c r="AU55">
        <f t="shared" si="41"/>
        <v>0</v>
      </c>
      <c r="AV55">
        <f t="shared" si="42"/>
        <v>0</v>
      </c>
      <c r="AX55">
        <f t="shared" si="43"/>
        <v>1</v>
      </c>
      <c r="AY55">
        <f t="shared" si="44"/>
        <v>1</v>
      </c>
      <c r="AZ55">
        <f t="shared" si="45"/>
        <v>1</v>
      </c>
      <c r="BA55">
        <f t="shared" si="46"/>
        <v>1</v>
      </c>
      <c r="BB55">
        <f t="shared" si="47"/>
        <v>7</v>
      </c>
      <c r="BD55">
        <f t="shared" si="48"/>
        <v>0</v>
      </c>
      <c r="BE55">
        <f t="shared" si="49"/>
        <v>0</v>
      </c>
      <c r="BF55">
        <f t="shared" si="50"/>
        <v>0</v>
      </c>
      <c r="BG55">
        <f t="shared" si="51"/>
        <v>0</v>
      </c>
      <c r="BH55">
        <f t="shared" si="52"/>
        <v>0</v>
      </c>
      <c r="BI55">
        <f t="shared" si="53"/>
        <v>0</v>
      </c>
      <c r="BK55">
        <f t="shared" si="31"/>
        <v>0</v>
      </c>
      <c r="BL55">
        <f t="shared" si="32"/>
        <v>0</v>
      </c>
      <c r="BM55" t="e">
        <f t="shared" si="33"/>
        <v>#DIV/0!</v>
      </c>
    </row>
    <row r="56" spans="1:65" x14ac:dyDescent="0.3">
      <c r="A56" s="34"/>
      <c r="B56" s="34"/>
      <c r="C56" s="34"/>
      <c r="D56" s="34"/>
      <c r="E56" s="34"/>
      <c r="F56" s="34"/>
      <c r="G56" s="34"/>
      <c r="H56" s="34"/>
      <c r="I56" s="34"/>
      <c r="J56" s="34"/>
      <c r="K56" s="34"/>
      <c r="L56" s="34"/>
      <c r="M56" s="34"/>
      <c r="N56" s="34"/>
      <c r="O56" s="34"/>
      <c r="P56" s="34"/>
      <c r="Q56" s="34"/>
      <c r="R56" s="34"/>
      <c r="S56" s="34"/>
      <c r="T56" s="34"/>
      <c r="U56" s="34"/>
      <c r="V56" s="34"/>
      <c r="W56" s="34"/>
      <c r="X56" s="34"/>
      <c r="Y56" s="21"/>
      <c r="Z56" s="35">
        <f t="shared" si="25"/>
        <v>0</v>
      </c>
      <c r="AA56" s="35">
        <f t="shared" si="26"/>
        <v>11</v>
      </c>
      <c r="AB56" s="35">
        <f t="shared" si="27"/>
        <v>0</v>
      </c>
      <c r="AC56" s="40" t="e">
        <f t="shared" si="28"/>
        <v>#DIV/0!</v>
      </c>
      <c r="AD56" s="35">
        <f t="shared" si="35"/>
        <v>0</v>
      </c>
      <c r="AE56" s="35">
        <f t="shared" si="36"/>
        <v>0</v>
      </c>
      <c r="AF56" s="52" t="e">
        <f t="shared" si="34"/>
        <v>#DIV/0!</v>
      </c>
      <c r="AG56" s="67"/>
      <c r="AH56" s="45"/>
      <c r="AI56" s="34"/>
      <c r="AJ56" s="34"/>
      <c r="AK56" s="70"/>
      <c r="AM56" s="3" t="s">
        <v>163</v>
      </c>
      <c r="AO56" s="1">
        <f t="shared" si="37"/>
        <v>0</v>
      </c>
      <c r="AR56">
        <f t="shared" si="38"/>
        <v>0</v>
      </c>
      <c r="AS56">
        <f t="shared" si="39"/>
        <v>0</v>
      </c>
      <c r="AT56">
        <f t="shared" si="40"/>
        <v>0</v>
      </c>
      <c r="AU56">
        <f t="shared" si="41"/>
        <v>0</v>
      </c>
      <c r="AV56">
        <f t="shared" si="42"/>
        <v>0</v>
      </c>
      <c r="AX56">
        <f t="shared" si="43"/>
        <v>1</v>
      </c>
      <c r="AY56">
        <f t="shared" si="44"/>
        <v>1</v>
      </c>
      <c r="AZ56">
        <f t="shared" si="45"/>
        <v>1</v>
      </c>
      <c r="BA56">
        <f t="shared" si="46"/>
        <v>1</v>
      </c>
      <c r="BB56">
        <f t="shared" si="47"/>
        <v>7</v>
      </c>
      <c r="BD56">
        <f t="shared" si="48"/>
        <v>0</v>
      </c>
      <c r="BE56">
        <f t="shared" si="49"/>
        <v>0</v>
      </c>
      <c r="BF56">
        <f t="shared" si="50"/>
        <v>0</v>
      </c>
      <c r="BG56">
        <f t="shared" si="51"/>
        <v>0</v>
      </c>
      <c r="BH56">
        <f t="shared" si="52"/>
        <v>0</v>
      </c>
      <c r="BI56">
        <f t="shared" si="53"/>
        <v>0</v>
      </c>
      <c r="BK56">
        <f t="shared" si="31"/>
        <v>0</v>
      </c>
      <c r="BL56">
        <f t="shared" si="32"/>
        <v>0</v>
      </c>
      <c r="BM56" t="e">
        <f t="shared" si="33"/>
        <v>#DIV/0!</v>
      </c>
    </row>
    <row r="57" spans="1:65" x14ac:dyDescent="0.3">
      <c r="A57" s="34"/>
      <c r="B57" s="34"/>
      <c r="C57" s="34"/>
      <c r="D57" s="34"/>
      <c r="E57" s="34"/>
      <c r="F57" s="34"/>
      <c r="G57" s="34"/>
      <c r="H57" s="34"/>
      <c r="I57" s="34"/>
      <c r="J57" s="34"/>
      <c r="K57" s="34"/>
      <c r="L57" s="34"/>
      <c r="M57" s="34"/>
      <c r="N57" s="34"/>
      <c r="O57" s="34"/>
      <c r="P57" s="34"/>
      <c r="Q57" s="34"/>
      <c r="R57" s="34"/>
      <c r="S57" s="34"/>
      <c r="T57" s="34"/>
      <c r="U57" s="34"/>
      <c r="V57" s="34"/>
      <c r="W57" s="34"/>
      <c r="X57" s="34"/>
      <c r="Y57" s="21"/>
      <c r="Z57" s="35">
        <f t="shared" si="25"/>
        <v>0</v>
      </c>
      <c r="AA57" s="35">
        <f t="shared" si="26"/>
        <v>11</v>
      </c>
      <c r="AB57" s="35">
        <f t="shared" si="27"/>
        <v>0</v>
      </c>
      <c r="AC57" s="40" t="e">
        <f t="shared" si="28"/>
        <v>#DIV/0!</v>
      </c>
      <c r="AD57" s="35">
        <f t="shared" si="35"/>
        <v>0</v>
      </c>
      <c r="AE57" s="35">
        <f t="shared" si="36"/>
        <v>0</v>
      </c>
      <c r="AF57" s="52" t="e">
        <f t="shared" si="34"/>
        <v>#DIV/0!</v>
      </c>
      <c r="AG57" s="67"/>
      <c r="AH57" s="45"/>
      <c r="AI57" s="34"/>
      <c r="AJ57" s="34"/>
      <c r="AK57" s="70"/>
      <c r="AM57" s="3" t="s">
        <v>164</v>
      </c>
      <c r="AO57" s="1">
        <f t="shared" si="37"/>
        <v>0</v>
      </c>
      <c r="AR57">
        <f t="shared" si="38"/>
        <v>0</v>
      </c>
      <c r="AS57">
        <f t="shared" si="39"/>
        <v>0</v>
      </c>
      <c r="AT57">
        <f t="shared" si="40"/>
        <v>0</v>
      </c>
      <c r="AU57">
        <f t="shared" si="41"/>
        <v>0</v>
      </c>
      <c r="AV57">
        <f t="shared" si="42"/>
        <v>0</v>
      </c>
      <c r="AX57">
        <f t="shared" si="43"/>
        <v>1</v>
      </c>
      <c r="AY57">
        <f t="shared" si="44"/>
        <v>1</v>
      </c>
      <c r="AZ57">
        <f t="shared" si="45"/>
        <v>1</v>
      </c>
      <c r="BA57">
        <f t="shared" si="46"/>
        <v>1</v>
      </c>
      <c r="BB57">
        <f t="shared" si="47"/>
        <v>7</v>
      </c>
      <c r="BD57">
        <f t="shared" si="48"/>
        <v>0</v>
      </c>
      <c r="BE57">
        <f t="shared" si="49"/>
        <v>0</v>
      </c>
      <c r="BF57">
        <f t="shared" si="50"/>
        <v>0</v>
      </c>
      <c r="BG57">
        <f t="shared" si="51"/>
        <v>0</v>
      </c>
      <c r="BH57">
        <f t="shared" si="52"/>
        <v>0</v>
      </c>
      <c r="BI57">
        <f t="shared" si="53"/>
        <v>0</v>
      </c>
      <c r="BK57">
        <f t="shared" si="31"/>
        <v>0</v>
      </c>
      <c r="BL57">
        <f t="shared" si="32"/>
        <v>0</v>
      </c>
      <c r="BM57" t="e">
        <f t="shared" si="33"/>
        <v>#DIV/0!</v>
      </c>
    </row>
    <row r="58" spans="1:65" x14ac:dyDescent="0.3">
      <c r="A58" s="34"/>
      <c r="B58" s="34"/>
      <c r="C58" s="34"/>
      <c r="D58" s="34"/>
      <c r="E58" s="34"/>
      <c r="F58" s="34"/>
      <c r="G58" s="34"/>
      <c r="H58" s="34"/>
      <c r="I58" s="34"/>
      <c r="J58" s="34"/>
      <c r="K58" s="34"/>
      <c r="L58" s="34"/>
      <c r="M58" s="34"/>
      <c r="N58" s="34"/>
      <c r="O58" s="34"/>
      <c r="P58" s="34"/>
      <c r="Q58" s="34"/>
      <c r="R58" s="34"/>
      <c r="S58" s="34"/>
      <c r="T58" s="34"/>
      <c r="U58" s="34"/>
      <c r="V58" s="34"/>
      <c r="W58" s="34"/>
      <c r="X58" s="34"/>
      <c r="Y58" s="21"/>
      <c r="Z58" s="35">
        <f t="shared" si="25"/>
        <v>0</v>
      </c>
      <c r="AA58" s="35">
        <f t="shared" si="26"/>
        <v>11</v>
      </c>
      <c r="AB58" s="35">
        <f t="shared" si="27"/>
        <v>0</v>
      </c>
      <c r="AC58" s="40" t="e">
        <f t="shared" si="28"/>
        <v>#DIV/0!</v>
      </c>
      <c r="AD58" s="35">
        <f t="shared" si="35"/>
        <v>0</v>
      </c>
      <c r="AE58" s="35">
        <f t="shared" si="36"/>
        <v>0</v>
      </c>
      <c r="AF58" s="52" t="e">
        <f t="shared" si="34"/>
        <v>#DIV/0!</v>
      </c>
      <c r="AG58" s="67"/>
      <c r="AH58" s="45"/>
      <c r="AI58" s="34"/>
      <c r="AJ58" s="34"/>
      <c r="AK58" s="70"/>
      <c r="AM58" s="3" t="s">
        <v>165</v>
      </c>
      <c r="AO58" s="1">
        <f t="shared" si="37"/>
        <v>0</v>
      </c>
      <c r="AR58">
        <f t="shared" si="38"/>
        <v>0</v>
      </c>
      <c r="AS58">
        <f t="shared" si="39"/>
        <v>0</v>
      </c>
      <c r="AT58">
        <f t="shared" si="40"/>
        <v>0</v>
      </c>
      <c r="AU58">
        <f t="shared" si="41"/>
        <v>0</v>
      </c>
      <c r="AV58">
        <f t="shared" si="42"/>
        <v>0</v>
      </c>
      <c r="AX58">
        <f t="shared" si="43"/>
        <v>1</v>
      </c>
      <c r="AY58">
        <f t="shared" si="44"/>
        <v>1</v>
      </c>
      <c r="AZ58">
        <f t="shared" si="45"/>
        <v>1</v>
      </c>
      <c r="BA58">
        <f t="shared" si="46"/>
        <v>1</v>
      </c>
      <c r="BB58">
        <f t="shared" si="47"/>
        <v>7</v>
      </c>
      <c r="BD58">
        <f t="shared" si="48"/>
        <v>0</v>
      </c>
      <c r="BE58">
        <f t="shared" si="49"/>
        <v>0</v>
      </c>
      <c r="BF58">
        <f t="shared" si="50"/>
        <v>0</v>
      </c>
      <c r="BG58">
        <f t="shared" si="51"/>
        <v>0</v>
      </c>
      <c r="BH58">
        <f t="shared" si="52"/>
        <v>0</v>
      </c>
      <c r="BI58">
        <f t="shared" si="53"/>
        <v>0</v>
      </c>
      <c r="BK58">
        <f t="shared" si="31"/>
        <v>0</v>
      </c>
      <c r="BL58">
        <f t="shared" si="32"/>
        <v>0</v>
      </c>
      <c r="BM58" t="e">
        <f t="shared" si="33"/>
        <v>#DIV/0!</v>
      </c>
    </row>
    <row r="59" spans="1:65" x14ac:dyDescent="0.3">
      <c r="A59" s="34"/>
      <c r="B59" s="34"/>
      <c r="C59" s="34"/>
      <c r="D59" s="34"/>
      <c r="E59" s="34"/>
      <c r="F59" s="34"/>
      <c r="G59" s="34"/>
      <c r="H59" s="34"/>
      <c r="I59" s="34"/>
      <c r="J59" s="34"/>
      <c r="K59" s="34"/>
      <c r="L59" s="34"/>
      <c r="M59" s="34"/>
      <c r="N59" s="34"/>
      <c r="O59" s="34"/>
      <c r="P59" s="34"/>
      <c r="Q59" s="34"/>
      <c r="R59" s="34"/>
      <c r="S59" s="34"/>
      <c r="T59" s="34"/>
      <c r="U59" s="34"/>
      <c r="V59" s="34"/>
      <c r="W59" s="34"/>
      <c r="X59" s="34"/>
      <c r="Y59" s="21"/>
      <c r="Z59" s="35">
        <f t="shared" si="25"/>
        <v>0</v>
      </c>
      <c r="AA59" s="35">
        <f t="shared" si="26"/>
        <v>11</v>
      </c>
      <c r="AB59" s="35">
        <f t="shared" si="27"/>
        <v>0</v>
      </c>
      <c r="AC59" s="40" t="e">
        <f t="shared" si="28"/>
        <v>#DIV/0!</v>
      </c>
      <c r="AD59" s="35">
        <f t="shared" si="35"/>
        <v>0</v>
      </c>
      <c r="AE59" s="35">
        <f t="shared" si="36"/>
        <v>0</v>
      </c>
      <c r="AF59" s="52" t="e">
        <f t="shared" si="34"/>
        <v>#DIV/0!</v>
      </c>
      <c r="AG59" s="67"/>
      <c r="AH59" s="45"/>
      <c r="AI59" s="34"/>
      <c r="AJ59" s="34"/>
      <c r="AK59" s="70"/>
      <c r="AM59" s="3" t="s">
        <v>166</v>
      </c>
      <c r="AO59" s="1">
        <f t="shared" si="37"/>
        <v>0</v>
      </c>
      <c r="AR59">
        <f t="shared" si="38"/>
        <v>0</v>
      </c>
      <c r="AS59">
        <f t="shared" si="39"/>
        <v>0</v>
      </c>
      <c r="AT59">
        <f t="shared" si="40"/>
        <v>0</v>
      </c>
      <c r="AU59">
        <f t="shared" si="41"/>
        <v>0</v>
      </c>
      <c r="AV59">
        <f t="shared" si="42"/>
        <v>0</v>
      </c>
      <c r="AX59">
        <f t="shared" si="43"/>
        <v>1</v>
      </c>
      <c r="AY59">
        <f t="shared" si="44"/>
        <v>1</v>
      </c>
      <c r="AZ59">
        <f t="shared" si="45"/>
        <v>1</v>
      </c>
      <c r="BA59">
        <f t="shared" si="46"/>
        <v>1</v>
      </c>
      <c r="BB59">
        <f t="shared" si="47"/>
        <v>7</v>
      </c>
      <c r="BD59">
        <f t="shared" si="48"/>
        <v>0</v>
      </c>
      <c r="BE59">
        <f t="shared" si="49"/>
        <v>0</v>
      </c>
      <c r="BF59">
        <f t="shared" si="50"/>
        <v>0</v>
      </c>
      <c r="BG59">
        <f t="shared" si="51"/>
        <v>0</v>
      </c>
      <c r="BH59">
        <f t="shared" si="52"/>
        <v>0</v>
      </c>
      <c r="BI59">
        <f t="shared" si="53"/>
        <v>0</v>
      </c>
      <c r="BK59">
        <f t="shared" si="31"/>
        <v>0</v>
      </c>
      <c r="BL59">
        <f t="shared" si="32"/>
        <v>0</v>
      </c>
      <c r="BM59" t="e">
        <f t="shared" si="33"/>
        <v>#DIV/0!</v>
      </c>
    </row>
    <row r="60" spans="1:65" x14ac:dyDescent="0.3">
      <c r="A60" s="34"/>
      <c r="B60" s="34"/>
      <c r="C60" s="34"/>
      <c r="D60" s="34"/>
      <c r="E60" s="34"/>
      <c r="F60" s="34"/>
      <c r="G60" s="34"/>
      <c r="H60" s="34"/>
      <c r="I60" s="34"/>
      <c r="J60" s="34"/>
      <c r="K60" s="34"/>
      <c r="L60" s="34"/>
      <c r="M60" s="34"/>
      <c r="N60" s="34"/>
      <c r="O60" s="34"/>
      <c r="P60" s="34"/>
      <c r="Q60" s="34"/>
      <c r="R60" s="34"/>
      <c r="S60" s="34"/>
      <c r="T60" s="34"/>
      <c r="U60" s="34"/>
      <c r="V60" s="34"/>
      <c r="W60" s="34"/>
      <c r="X60" s="34"/>
      <c r="Y60" s="21"/>
      <c r="Z60" s="35">
        <f t="shared" si="25"/>
        <v>0</v>
      </c>
      <c r="AA60" s="35">
        <f t="shared" si="26"/>
        <v>11</v>
      </c>
      <c r="AB60" s="35">
        <f t="shared" si="27"/>
        <v>0</v>
      </c>
      <c r="AC60" s="40" t="e">
        <f t="shared" si="28"/>
        <v>#DIV/0!</v>
      </c>
      <c r="AD60" s="35">
        <f t="shared" si="35"/>
        <v>0</v>
      </c>
      <c r="AE60" s="35">
        <f t="shared" si="36"/>
        <v>0</v>
      </c>
      <c r="AF60" s="52" t="e">
        <f t="shared" si="34"/>
        <v>#DIV/0!</v>
      </c>
      <c r="AG60" s="67"/>
      <c r="AH60" s="45"/>
      <c r="AI60" s="34"/>
      <c r="AJ60" s="34"/>
      <c r="AK60" s="70"/>
      <c r="AM60" s="3" t="s">
        <v>167</v>
      </c>
      <c r="AO60" s="1">
        <f t="shared" si="37"/>
        <v>0</v>
      </c>
      <c r="AR60">
        <f t="shared" si="38"/>
        <v>0</v>
      </c>
      <c r="AS60">
        <f t="shared" si="39"/>
        <v>0</v>
      </c>
      <c r="AT60">
        <f t="shared" si="40"/>
        <v>0</v>
      </c>
      <c r="AU60">
        <f t="shared" si="41"/>
        <v>0</v>
      </c>
      <c r="AV60">
        <f t="shared" si="42"/>
        <v>0</v>
      </c>
      <c r="AX60">
        <f t="shared" si="43"/>
        <v>1</v>
      </c>
      <c r="AY60">
        <f t="shared" si="44"/>
        <v>1</v>
      </c>
      <c r="AZ60">
        <f t="shared" si="45"/>
        <v>1</v>
      </c>
      <c r="BA60">
        <f t="shared" si="46"/>
        <v>1</v>
      </c>
      <c r="BB60">
        <f t="shared" si="47"/>
        <v>7</v>
      </c>
      <c r="BD60">
        <f t="shared" si="48"/>
        <v>0</v>
      </c>
      <c r="BE60">
        <f t="shared" si="49"/>
        <v>0</v>
      </c>
      <c r="BF60">
        <f t="shared" si="50"/>
        <v>0</v>
      </c>
      <c r="BG60">
        <f t="shared" si="51"/>
        <v>0</v>
      </c>
      <c r="BH60">
        <f t="shared" si="52"/>
        <v>0</v>
      </c>
      <c r="BI60">
        <f t="shared" si="53"/>
        <v>0</v>
      </c>
      <c r="BK60">
        <f t="shared" si="31"/>
        <v>0</v>
      </c>
      <c r="BL60">
        <f t="shared" si="32"/>
        <v>0</v>
      </c>
      <c r="BM60" t="e">
        <f t="shared" si="33"/>
        <v>#DIV/0!</v>
      </c>
    </row>
    <row r="61" spans="1:65" x14ac:dyDescent="0.3">
      <c r="A61" s="34"/>
      <c r="B61" s="34"/>
      <c r="C61" s="34"/>
      <c r="D61" s="34"/>
      <c r="E61" s="34"/>
      <c r="F61" s="34"/>
      <c r="G61" s="34"/>
      <c r="H61" s="34"/>
      <c r="I61" s="34"/>
      <c r="J61" s="34"/>
      <c r="K61" s="34"/>
      <c r="L61" s="34"/>
      <c r="M61" s="34"/>
      <c r="N61" s="34"/>
      <c r="O61" s="34"/>
      <c r="P61" s="34"/>
      <c r="Q61" s="34"/>
      <c r="R61" s="34"/>
      <c r="S61" s="34"/>
      <c r="T61" s="34"/>
      <c r="U61" s="34"/>
      <c r="V61" s="34"/>
      <c r="W61" s="34"/>
      <c r="X61" s="34"/>
      <c r="Y61" s="21"/>
      <c r="Z61" s="35">
        <f t="shared" si="25"/>
        <v>0</v>
      </c>
      <c r="AA61" s="35">
        <f t="shared" si="26"/>
        <v>11</v>
      </c>
      <c r="AB61" s="35">
        <f t="shared" si="27"/>
        <v>0</v>
      </c>
      <c r="AC61" s="40" t="e">
        <f t="shared" si="28"/>
        <v>#DIV/0!</v>
      </c>
      <c r="AD61" s="35">
        <f t="shared" si="35"/>
        <v>0</v>
      </c>
      <c r="AE61" s="35">
        <f t="shared" si="36"/>
        <v>0</v>
      </c>
      <c r="AF61" s="52" t="e">
        <f t="shared" si="34"/>
        <v>#DIV/0!</v>
      </c>
      <c r="AG61" s="67"/>
      <c r="AH61" s="45"/>
      <c r="AI61" s="34"/>
      <c r="AJ61" s="34"/>
      <c r="AK61" s="70"/>
      <c r="AM61" s="3" t="s">
        <v>168</v>
      </c>
      <c r="AO61" s="1">
        <f t="shared" si="37"/>
        <v>0</v>
      </c>
      <c r="AR61">
        <f t="shared" si="38"/>
        <v>0</v>
      </c>
      <c r="AS61">
        <f t="shared" si="39"/>
        <v>0</v>
      </c>
      <c r="AT61">
        <f t="shared" si="40"/>
        <v>0</v>
      </c>
      <c r="AU61">
        <f t="shared" si="41"/>
        <v>0</v>
      </c>
      <c r="AV61">
        <f t="shared" si="42"/>
        <v>0</v>
      </c>
      <c r="AX61">
        <f t="shared" si="43"/>
        <v>1</v>
      </c>
      <c r="AY61">
        <f t="shared" si="44"/>
        <v>1</v>
      </c>
      <c r="AZ61">
        <f t="shared" si="45"/>
        <v>1</v>
      </c>
      <c r="BA61">
        <f t="shared" si="46"/>
        <v>1</v>
      </c>
      <c r="BB61">
        <f t="shared" si="47"/>
        <v>7</v>
      </c>
      <c r="BD61">
        <f t="shared" si="48"/>
        <v>0</v>
      </c>
      <c r="BE61">
        <f t="shared" si="49"/>
        <v>0</v>
      </c>
      <c r="BF61">
        <f t="shared" si="50"/>
        <v>0</v>
      </c>
      <c r="BG61">
        <f t="shared" si="51"/>
        <v>0</v>
      </c>
      <c r="BH61">
        <f t="shared" si="52"/>
        <v>0</v>
      </c>
      <c r="BI61">
        <f t="shared" si="53"/>
        <v>0</v>
      </c>
      <c r="BK61">
        <f t="shared" si="31"/>
        <v>0</v>
      </c>
      <c r="BL61">
        <f t="shared" si="32"/>
        <v>0</v>
      </c>
      <c r="BM61" t="e">
        <f t="shared" si="33"/>
        <v>#DIV/0!</v>
      </c>
    </row>
    <row r="62" spans="1:65" x14ac:dyDescent="0.3">
      <c r="A62" s="34"/>
      <c r="B62" s="34"/>
      <c r="C62" s="34"/>
      <c r="D62" s="34"/>
      <c r="E62" s="34"/>
      <c r="F62" s="34"/>
      <c r="G62" s="34"/>
      <c r="H62" s="34"/>
      <c r="I62" s="34"/>
      <c r="J62" s="34"/>
      <c r="K62" s="34"/>
      <c r="L62" s="34"/>
      <c r="M62" s="34"/>
      <c r="N62" s="34"/>
      <c r="O62" s="34"/>
      <c r="P62" s="34"/>
      <c r="Q62" s="34"/>
      <c r="R62" s="34"/>
      <c r="S62" s="34"/>
      <c r="T62" s="34"/>
      <c r="U62" s="34"/>
      <c r="V62" s="34"/>
      <c r="W62" s="34"/>
      <c r="X62" s="34"/>
      <c r="Y62" s="21"/>
      <c r="Z62" s="35">
        <f t="shared" si="25"/>
        <v>0</v>
      </c>
      <c r="AA62" s="35">
        <f t="shared" si="26"/>
        <v>11</v>
      </c>
      <c r="AB62" s="35">
        <f t="shared" si="27"/>
        <v>0</v>
      </c>
      <c r="AC62" s="40" t="e">
        <f t="shared" si="28"/>
        <v>#DIV/0!</v>
      </c>
      <c r="AD62" s="35">
        <f t="shared" si="35"/>
        <v>0</v>
      </c>
      <c r="AE62" s="35">
        <f t="shared" si="36"/>
        <v>0</v>
      </c>
      <c r="AF62" s="52" t="e">
        <f t="shared" si="34"/>
        <v>#DIV/0!</v>
      </c>
      <c r="AG62" s="67"/>
      <c r="AH62" s="45"/>
      <c r="AI62" s="34"/>
      <c r="AJ62" s="34"/>
      <c r="AK62" s="70"/>
      <c r="AM62" s="3" t="s">
        <v>157</v>
      </c>
      <c r="AO62" s="1">
        <f t="shared" si="37"/>
        <v>0</v>
      </c>
      <c r="AR62">
        <f t="shared" si="38"/>
        <v>0</v>
      </c>
      <c r="AS62">
        <f t="shared" si="39"/>
        <v>0</v>
      </c>
      <c r="AT62">
        <f t="shared" si="40"/>
        <v>0</v>
      </c>
      <c r="AU62">
        <f t="shared" si="41"/>
        <v>0</v>
      </c>
      <c r="AV62">
        <f t="shared" si="42"/>
        <v>0</v>
      </c>
      <c r="AX62">
        <f t="shared" si="43"/>
        <v>1</v>
      </c>
      <c r="AY62">
        <f t="shared" si="44"/>
        <v>1</v>
      </c>
      <c r="AZ62">
        <f t="shared" si="45"/>
        <v>1</v>
      </c>
      <c r="BA62">
        <f t="shared" si="46"/>
        <v>1</v>
      </c>
      <c r="BB62">
        <f t="shared" si="47"/>
        <v>7</v>
      </c>
      <c r="BD62">
        <f t="shared" si="48"/>
        <v>0</v>
      </c>
      <c r="BE62">
        <f t="shared" si="49"/>
        <v>0</v>
      </c>
      <c r="BF62">
        <f t="shared" si="50"/>
        <v>0</v>
      </c>
      <c r="BG62">
        <f t="shared" si="51"/>
        <v>0</v>
      </c>
      <c r="BH62">
        <f t="shared" si="52"/>
        <v>0</v>
      </c>
      <c r="BI62">
        <f t="shared" si="53"/>
        <v>0</v>
      </c>
      <c r="BK62">
        <f t="shared" si="31"/>
        <v>0</v>
      </c>
      <c r="BL62">
        <f t="shared" si="32"/>
        <v>0</v>
      </c>
      <c r="BM62" t="e">
        <f t="shared" si="33"/>
        <v>#DIV/0!</v>
      </c>
    </row>
    <row r="63" spans="1:65" x14ac:dyDescent="0.3">
      <c r="A63" s="34"/>
      <c r="B63" s="34"/>
      <c r="C63" s="34"/>
      <c r="D63" s="34"/>
      <c r="E63" s="34"/>
      <c r="F63" s="34"/>
      <c r="G63" s="34"/>
      <c r="H63" s="34"/>
      <c r="I63" s="34"/>
      <c r="J63" s="34"/>
      <c r="K63" s="34"/>
      <c r="L63" s="34"/>
      <c r="M63" s="34"/>
      <c r="N63" s="34"/>
      <c r="O63" s="34"/>
      <c r="P63" s="34"/>
      <c r="Q63" s="34"/>
      <c r="R63" s="34"/>
      <c r="S63" s="34"/>
      <c r="T63" s="34"/>
      <c r="U63" s="34"/>
      <c r="V63" s="34"/>
      <c r="W63" s="34"/>
      <c r="X63" s="34"/>
      <c r="Y63" s="21"/>
      <c r="Z63" s="35">
        <f t="shared" si="25"/>
        <v>0</v>
      </c>
      <c r="AA63" s="35">
        <f t="shared" si="26"/>
        <v>11</v>
      </c>
      <c r="AB63" s="35">
        <f t="shared" si="27"/>
        <v>0</v>
      </c>
      <c r="AC63" s="40" t="e">
        <f t="shared" si="28"/>
        <v>#DIV/0!</v>
      </c>
      <c r="AD63" s="35">
        <f t="shared" si="35"/>
        <v>0</v>
      </c>
      <c r="AE63" s="35">
        <f t="shared" si="36"/>
        <v>0</v>
      </c>
      <c r="AF63" s="52" t="e">
        <f t="shared" si="34"/>
        <v>#DIV/0!</v>
      </c>
      <c r="AG63" s="67"/>
      <c r="AH63" s="45"/>
      <c r="AI63" s="34"/>
      <c r="AJ63" s="34"/>
      <c r="AK63" s="70"/>
      <c r="AM63" s="3" t="s">
        <v>158</v>
      </c>
      <c r="AO63" s="1">
        <f t="shared" si="37"/>
        <v>0</v>
      </c>
      <c r="AR63">
        <f t="shared" si="38"/>
        <v>0</v>
      </c>
      <c r="AS63">
        <f t="shared" si="39"/>
        <v>0</v>
      </c>
      <c r="AT63">
        <f t="shared" si="40"/>
        <v>0</v>
      </c>
      <c r="AU63">
        <f t="shared" si="41"/>
        <v>0</v>
      </c>
      <c r="AV63">
        <f t="shared" si="42"/>
        <v>0</v>
      </c>
      <c r="AX63">
        <f t="shared" si="43"/>
        <v>1</v>
      </c>
      <c r="AY63">
        <f t="shared" si="44"/>
        <v>1</v>
      </c>
      <c r="AZ63">
        <f t="shared" si="45"/>
        <v>1</v>
      </c>
      <c r="BA63">
        <f t="shared" si="46"/>
        <v>1</v>
      </c>
      <c r="BB63">
        <f t="shared" si="47"/>
        <v>7</v>
      </c>
      <c r="BD63">
        <f t="shared" si="48"/>
        <v>0</v>
      </c>
      <c r="BE63">
        <f t="shared" si="49"/>
        <v>0</v>
      </c>
      <c r="BF63">
        <f t="shared" si="50"/>
        <v>0</v>
      </c>
      <c r="BG63">
        <f t="shared" si="51"/>
        <v>0</v>
      </c>
      <c r="BH63">
        <f t="shared" si="52"/>
        <v>0</v>
      </c>
      <c r="BI63">
        <f t="shared" si="53"/>
        <v>0</v>
      </c>
      <c r="BK63">
        <f t="shared" si="31"/>
        <v>0</v>
      </c>
      <c r="BL63">
        <f t="shared" si="32"/>
        <v>0</v>
      </c>
      <c r="BM63" t="e">
        <f t="shared" si="33"/>
        <v>#DIV/0!</v>
      </c>
    </row>
    <row r="64" spans="1:65" x14ac:dyDescent="0.3">
      <c r="A64" s="34"/>
      <c r="B64" s="34"/>
      <c r="C64" s="34"/>
      <c r="D64" s="34"/>
      <c r="E64" s="34"/>
      <c r="F64" s="34"/>
      <c r="G64" s="34"/>
      <c r="H64" s="34"/>
      <c r="I64" s="34"/>
      <c r="J64" s="34"/>
      <c r="K64" s="34"/>
      <c r="L64" s="34"/>
      <c r="M64" s="34"/>
      <c r="N64" s="34"/>
      <c r="O64" s="34"/>
      <c r="P64" s="34"/>
      <c r="Q64" s="34"/>
      <c r="R64" s="34"/>
      <c r="S64" s="34"/>
      <c r="T64" s="34"/>
      <c r="U64" s="34"/>
      <c r="V64" s="34"/>
      <c r="W64" s="34"/>
      <c r="X64" s="34"/>
      <c r="Y64" s="21"/>
      <c r="Z64" s="35">
        <f t="shared" si="25"/>
        <v>0</v>
      </c>
      <c r="AA64" s="35">
        <f t="shared" si="26"/>
        <v>11</v>
      </c>
      <c r="AB64" s="35">
        <f t="shared" si="27"/>
        <v>0</v>
      </c>
      <c r="AC64" s="40" t="e">
        <f t="shared" si="28"/>
        <v>#DIV/0!</v>
      </c>
      <c r="AD64" s="35">
        <f t="shared" si="35"/>
        <v>0</v>
      </c>
      <c r="AE64" s="35">
        <f t="shared" si="36"/>
        <v>0</v>
      </c>
      <c r="AF64" s="52" t="e">
        <f t="shared" si="34"/>
        <v>#DIV/0!</v>
      </c>
      <c r="AG64" s="67"/>
      <c r="AH64" s="45"/>
      <c r="AI64" s="34"/>
      <c r="AJ64" s="34"/>
      <c r="AK64" s="70"/>
      <c r="AM64" s="3" t="s">
        <v>171</v>
      </c>
      <c r="AO64" s="1">
        <f t="shared" si="37"/>
        <v>0</v>
      </c>
      <c r="AR64">
        <f t="shared" si="38"/>
        <v>0</v>
      </c>
      <c r="AS64">
        <f t="shared" si="39"/>
        <v>0</v>
      </c>
      <c r="AT64">
        <f t="shared" si="40"/>
        <v>0</v>
      </c>
      <c r="AU64">
        <f t="shared" si="41"/>
        <v>0</v>
      </c>
      <c r="AV64">
        <f t="shared" si="42"/>
        <v>0</v>
      </c>
      <c r="AX64">
        <f t="shared" si="43"/>
        <v>1</v>
      </c>
      <c r="AY64">
        <f t="shared" si="44"/>
        <v>1</v>
      </c>
      <c r="AZ64">
        <f t="shared" si="45"/>
        <v>1</v>
      </c>
      <c r="BA64">
        <f t="shared" si="46"/>
        <v>1</v>
      </c>
      <c r="BB64">
        <f t="shared" si="47"/>
        <v>7</v>
      </c>
      <c r="BD64">
        <f t="shared" si="48"/>
        <v>0</v>
      </c>
      <c r="BE64">
        <f t="shared" si="49"/>
        <v>0</v>
      </c>
      <c r="BF64">
        <f t="shared" si="50"/>
        <v>0</v>
      </c>
      <c r="BG64">
        <f t="shared" si="51"/>
        <v>0</v>
      </c>
      <c r="BH64">
        <f t="shared" si="52"/>
        <v>0</v>
      </c>
      <c r="BI64">
        <f t="shared" si="53"/>
        <v>0</v>
      </c>
      <c r="BK64">
        <f t="shared" si="31"/>
        <v>0</v>
      </c>
      <c r="BL64">
        <f t="shared" si="32"/>
        <v>0</v>
      </c>
      <c r="BM64" t="e">
        <f t="shared" si="33"/>
        <v>#DIV/0!</v>
      </c>
    </row>
    <row r="65" spans="1:65" x14ac:dyDescent="0.3">
      <c r="A65" s="34"/>
      <c r="B65" s="34"/>
      <c r="C65" s="34"/>
      <c r="D65" s="34"/>
      <c r="E65" s="34"/>
      <c r="F65" s="34"/>
      <c r="G65" s="34"/>
      <c r="H65" s="34"/>
      <c r="I65" s="34"/>
      <c r="J65" s="34"/>
      <c r="K65" s="34"/>
      <c r="L65" s="34"/>
      <c r="M65" s="34"/>
      <c r="N65" s="34"/>
      <c r="O65" s="34"/>
      <c r="P65" s="34"/>
      <c r="Q65" s="34"/>
      <c r="R65" s="34"/>
      <c r="S65" s="34"/>
      <c r="T65" s="34"/>
      <c r="U65" s="34"/>
      <c r="V65" s="34"/>
      <c r="W65" s="34"/>
      <c r="X65" s="34"/>
      <c r="Y65" s="21"/>
      <c r="Z65" s="35">
        <f t="shared" si="25"/>
        <v>0</v>
      </c>
      <c r="AA65" s="35">
        <f t="shared" si="26"/>
        <v>11</v>
      </c>
      <c r="AB65" s="35">
        <f t="shared" si="27"/>
        <v>0</v>
      </c>
      <c r="AC65" s="40" t="e">
        <f t="shared" si="28"/>
        <v>#DIV/0!</v>
      </c>
      <c r="AD65" s="35">
        <f t="shared" si="35"/>
        <v>0</v>
      </c>
      <c r="AE65" s="35">
        <f t="shared" si="36"/>
        <v>0</v>
      </c>
      <c r="AF65" s="52" t="e">
        <f t="shared" si="34"/>
        <v>#DIV/0!</v>
      </c>
      <c r="AG65" s="67"/>
      <c r="AH65" s="45"/>
      <c r="AI65" s="34"/>
      <c r="AJ65" s="34"/>
      <c r="AK65" s="70"/>
      <c r="AM65" s="3" t="s">
        <v>172</v>
      </c>
      <c r="AO65" s="1">
        <f t="shared" si="37"/>
        <v>0</v>
      </c>
      <c r="AR65">
        <f t="shared" si="38"/>
        <v>0</v>
      </c>
      <c r="AS65">
        <f t="shared" si="39"/>
        <v>0</v>
      </c>
      <c r="AT65">
        <f t="shared" si="40"/>
        <v>0</v>
      </c>
      <c r="AU65">
        <f t="shared" si="41"/>
        <v>0</v>
      </c>
      <c r="AV65">
        <f t="shared" si="42"/>
        <v>0</v>
      </c>
      <c r="AX65">
        <f t="shared" si="43"/>
        <v>1</v>
      </c>
      <c r="AY65">
        <f t="shared" si="44"/>
        <v>1</v>
      </c>
      <c r="AZ65">
        <f t="shared" si="45"/>
        <v>1</v>
      </c>
      <c r="BA65">
        <f t="shared" si="46"/>
        <v>1</v>
      </c>
      <c r="BB65">
        <f t="shared" si="47"/>
        <v>7</v>
      </c>
      <c r="BD65">
        <f t="shared" si="48"/>
        <v>0</v>
      </c>
      <c r="BE65">
        <f t="shared" si="49"/>
        <v>0</v>
      </c>
      <c r="BF65">
        <f t="shared" si="50"/>
        <v>0</v>
      </c>
      <c r="BG65">
        <f t="shared" si="51"/>
        <v>0</v>
      </c>
      <c r="BH65">
        <f t="shared" si="52"/>
        <v>0</v>
      </c>
      <c r="BI65">
        <f t="shared" si="53"/>
        <v>0</v>
      </c>
      <c r="BK65">
        <f t="shared" si="31"/>
        <v>0</v>
      </c>
      <c r="BL65">
        <f t="shared" si="32"/>
        <v>0</v>
      </c>
      <c r="BM65" t="e">
        <f t="shared" si="33"/>
        <v>#DIV/0!</v>
      </c>
    </row>
    <row r="66" spans="1:65" x14ac:dyDescent="0.3">
      <c r="A66" s="34"/>
      <c r="B66" s="34"/>
      <c r="C66" s="34"/>
      <c r="D66" s="34"/>
      <c r="E66" s="34"/>
      <c r="F66" s="34"/>
      <c r="G66" s="34"/>
      <c r="H66" s="34"/>
      <c r="I66" s="34"/>
      <c r="J66" s="34"/>
      <c r="K66" s="34"/>
      <c r="L66" s="34"/>
      <c r="M66" s="34"/>
      <c r="N66" s="34"/>
      <c r="O66" s="34"/>
      <c r="P66" s="34"/>
      <c r="Q66" s="34"/>
      <c r="R66" s="34"/>
      <c r="S66" s="34"/>
      <c r="T66" s="34"/>
      <c r="U66" s="34"/>
      <c r="V66" s="34"/>
      <c r="W66" s="34"/>
      <c r="X66" s="34"/>
      <c r="Y66" s="21"/>
      <c r="Z66" s="35">
        <f t="shared" si="25"/>
        <v>0</v>
      </c>
      <c r="AA66" s="35">
        <f t="shared" si="26"/>
        <v>11</v>
      </c>
      <c r="AB66" s="35">
        <f t="shared" si="27"/>
        <v>0</v>
      </c>
      <c r="AC66" s="40" t="e">
        <f t="shared" si="28"/>
        <v>#DIV/0!</v>
      </c>
      <c r="AD66" s="35">
        <f t="shared" si="35"/>
        <v>0</v>
      </c>
      <c r="AE66" s="35">
        <f t="shared" si="36"/>
        <v>0</v>
      </c>
      <c r="AF66" s="52" t="e">
        <f t="shared" si="34"/>
        <v>#DIV/0!</v>
      </c>
      <c r="AG66" s="67"/>
      <c r="AH66" s="45"/>
      <c r="AI66" s="34"/>
      <c r="AJ66" s="34"/>
      <c r="AK66" s="70"/>
      <c r="AM66" s="3" t="s">
        <v>173</v>
      </c>
      <c r="AO66" s="1">
        <f t="shared" si="37"/>
        <v>0</v>
      </c>
      <c r="AR66">
        <f t="shared" si="38"/>
        <v>0</v>
      </c>
      <c r="AS66">
        <f t="shared" si="39"/>
        <v>0</v>
      </c>
      <c r="AT66">
        <f t="shared" si="40"/>
        <v>0</v>
      </c>
      <c r="AU66">
        <f t="shared" si="41"/>
        <v>0</v>
      </c>
      <c r="AV66">
        <f t="shared" si="42"/>
        <v>0</v>
      </c>
      <c r="AX66">
        <f t="shared" si="43"/>
        <v>1</v>
      </c>
      <c r="AY66">
        <f t="shared" si="44"/>
        <v>1</v>
      </c>
      <c r="AZ66">
        <f t="shared" si="45"/>
        <v>1</v>
      </c>
      <c r="BA66">
        <f t="shared" si="46"/>
        <v>1</v>
      </c>
      <c r="BB66">
        <f t="shared" si="47"/>
        <v>7</v>
      </c>
      <c r="BD66">
        <f t="shared" si="48"/>
        <v>0</v>
      </c>
      <c r="BE66">
        <f t="shared" si="49"/>
        <v>0</v>
      </c>
      <c r="BF66">
        <f t="shared" si="50"/>
        <v>0</v>
      </c>
      <c r="BG66">
        <f t="shared" si="51"/>
        <v>0</v>
      </c>
      <c r="BH66">
        <f t="shared" si="52"/>
        <v>0</v>
      </c>
      <c r="BI66">
        <f t="shared" si="53"/>
        <v>0</v>
      </c>
      <c r="BK66">
        <f t="shared" si="31"/>
        <v>0</v>
      </c>
      <c r="BL66">
        <f t="shared" si="32"/>
        <v>0</v>
      </c>
      <c r="BM66" t="e">
        <f t="shared" si="33"/>
        <v>#DIV/0!</v>
      </c>
    </row>
    <row r="67" spans="1:65" x14ac:dyDescent="0.3">
      <c r="A67" s="34"/>
      <c r="B67" s="34"/>
      <c r="C67" s="34"/>
      <c r="D67" s="34"/>
      <c r="E67" s="34"/>
      <c r="F67" s="34"/>
      <c r="G67" s="34"/>
      <c r="H67" s="34"/>
      <c r="I67" s="34"/>
      <c r="J67" s="34"/>
      <c r="K67" s="34"/>
      <c r="L67" s="34"/>
      <c r="M67" s="34"/>
      <c r="N67" s="34"/>
      <c r="O67" s="34"/>
      <c r="P67" s="34"/>
      <c r="Q67" s="34"/>
      <c r="R67" s="34"/>
      <c r="S67" s="34"/>
      <c r="T67" s="34"/>
      <c r="U67" s="34"/>
      <c r="V67" s="34"/>
      <c r="W67" s="34"/>
      <c r="X67" s="34"/>
      <c r="Y67" s="21"/>
      <c r="Z67" s="35">
        <f t="shared" si="25"/>
        <v>0</v>
      </c>
      <c r="AA67" s="35">
        <f t="shared" si="26"/>
        <v>11</v>
      </c>
      <c r="AB67" s="35">
        <f t="shared" si="27"/>
        <v>0</v>
      </c>
      <c r="AC67" s="40" t="e">
        <f t="shared" si="28"/>
        <v>#DIV/0!</v>
      </c>
      <c r="AD67" s="35">
        <f t="shared" si="35"/>
        <v>0</v>
      </c>
      <c r="AE67" s="35">
        <f t="shared" si="36"/>
        <v>0</v>
      </c>
      <c r="AF67" s="52" t="e">
        <f t="shared" si="34"/>
        <v>#DIV/0!</v>
      </c>
      <c r="AG67" s="67"/>
      <c r="AH67" s="45"/>
      <c r="AI67" s="34"/>
      <c r="AJ67" s="34"/>
      <c r="AK67" s="70"/>
      <c r="AM67" s="3" t="s">
        <v>174</v>
      </c>
      <c r="AO67" s="1">
        <f t="shared" si="37"/>
        <v>0</v>
      </c>
      <c r="AR67">
        <f t="shared" si="38"/>
        <v>0</v>
      </c>
      <c r="AS67">
        <f t="shared" si="39"/>
        <v>0</v>
      </c>
      <c r="AT67">
        <f t="shared" si="40"/>
        <v>0</v>
      </c>
      <c r="AU67">
        <f t="shared" si="41"/>
        <v>0</v>
      </c>
      <c r="AV67">
        <f t="shared" si="42"/>
        <v>0</v>
      </c>
      <c r="AX67">
        <f t="shared" si="43"/>
        <v>1</v>
      </c>
      <c r="AY67">
        <f t="shared" si="44"/>
        <v>1</v>
      </c>
      <c r="AZ67">
        <f t="shared" si="45"/>
        <v>1</v>
      </c>
      <c r="BA67">
        <f t="shared" si="46"/>
        <v>1</v>
      </c>
      <c r="BB67">
        <f t="shared" si="47"/>
        <v>7</v>
      </c>
      <c r="BD67">
        <f t="shared" si="48"/>
        <v>0</v>
      </c>
      <c r="BE67">
        <f t="shared" si="49"/>
        <v>0</v>
      </c>
      <c r="BF67">
        <f t="shared" si="50"/>
        <v>0</v>
      </c>
      <c r="BG67">
        <f t="shared" si="51"/>
        <v>0</v>
      </c>
      <c r="BH67">
        <f t="shared" si="52"/>
        <v>0</v>
      </c>
      <c r="BI67">
        <f t="shared" si="53"/>
        <v>0</v>
      </c>
      <c r="BK67">
        <f t="shared" si="31"/>
        <v>0</v>
      </c>
      <c r="BL67">
        <f t="shared" si="32"/>
        <v>0</v>
      </c>
      <c r="BM67" t="e">
        <f t="shared" si="33"/>
        <v>#DIV/0!</v>
      </c>
    </row>
    <row r="68" spans="1:65" x14ac:dyDescent="0.3">
      <c r="A68" s="34"/>
      <c r="B68" s="34"/>
      <c r="C68" s="34"/>
      <c r="D68" s="34"/>
      <c r="E68" s="34"/>
      <c r="F68" s="34"/>
      <c r="G68" s="34"/>
      <c r="H68" s="34"/>
      <c r="I68" s="34"/>
      <c r="J68" s="34"/>
      <c r="K68" s="34"/>
      <c r="L68" s="34"/>
      <c r="M68" s="34"/>
      <c r="N68" s="34"/>
      <c r="O68" s="34"/>
      <c r="P68" s="34"/>
      <c r="Q68" s="34"/>
      <c r="R68" s="34"/>
      <c r="S68" s="34"/>
      <c r="T68" s="34"/>
      <c r="U68" s="34"/>
      <c r="V68" s="34"/>
      <c r="W68" s="34"/>
      <c r="X68" s="34"/>
      <c r="Y68" s="21"/>
      <c r="Z68" s="35">
        <f t="shared" si="25"/>
        <v>0</v>
      </c>
      <c r="AA68" s="35">
        <f t="shared" si="26"/>
        <v>11</v>
      </c>
      <c r="AB68" s="35">
        <f t="shared" si="27"/>
        <v>0</v>
      </c>
      <c r="AC68" s="40" t="e">
        <f t="shared" si="28"/>
        <v>#DIV/0!</v>
      </c>
      <c r="AD68" s="35">
        <f t="shared" si="35"/>
        <v>0</v>
      </c>
      <c r="AE68" s="35">
        <f t="shared" si="36"/>
        <v>0</v>
      </c>
      <c r="AF68" s="52" t="e">
        <f t="shared" si="34"/>
        <v>#DIV/0!</v>
      </c>
      <c r="AG68" s="67"/>
      <c r="AH68" s="45"/>
      <c r="AI68" s="34"/>
      <c r="AJ68" s="34"/>
      <c r="AK68" s="70"/>
      <c r="AM68" s="3" t="s">
        <v>175</v>
      </c>
      <c r="AO68" s="1">
        <f t="shared" si="37"/>
        <v>0</v>
      </c>
      <c r="AR68">
        <f t="shared" si="38"/>
        <v>0</v>
      </c>
      <c r="AS68">
        <f t="shared" si="39"/>
        <v>0</v>
      </c>
      <c r="AT68">
        <f t="shared" si="40"/>
        <v>0</v>
      </c>
      <c r="AU68">
        <f t="shared" si="41"/>
        <v>0</v>
      </c>
      <c r="AV68">
        <f t="shared" si="42"/>
        <v>0</v>
      </c>
      <c r="AX68">
        <f t="shared" si="43"/>
        <v>1</v>
      </c>
      <c r="AY68">
        <f t="shared" si="44"/>
        <v>1</v>
      </c>
      <c r="AZ68">
        <f t="shared" si="45"/>
        <v>1</v>
      </c>
      <c r="BA68">
        <f t="shared" si="46"/>
        <v>1</v>
      </c>
      <c r="BB68">
        <f t="shared" si="47"/>
        <v>7</v>
      </c>
      <c r="BD68">
        <f t="shared" si="48"/>
        <v>0</v>
      </c>
      <c r="BE68">
        <f t="shared" si="49"/>
        <v>0</v>
      </c>
      <c r="BF68">
        <f t="shared" si="50"/>
        <v>0</v>
      </c>
      <c r="BG68">
        <f t="shared" si="51"/>
        <v>0</v>
      </c>
      <c r="BH68">
        <f t="shared" si="52"/>
        <v>0</v>
      </c>
      <c r="BI68">
        <f t="shared" si="53"/>
        <v>0</v>
      </c>
      <c r="BK68">
        <f t="shared" si="31"/>
        <v>0</v>
      </c>
      <c r="BL68">
        <f t="shared" si="32"/>
        <v>0</v>
      </c>
      <c r="BM68" t="e">
        <f t="shared" si="33"/>
        <v>#DIV/0!</v>
      </c>
    </row>
    <row r="69" spans="1:65" x14ac:dyDescent="0.3">
      <c r="A69" s="34"/>
      <c r="B69" s="34"/>
      <c r="C69" s="34"/>
      <c r="D69" s="34"/>
      <c r="E69" s="34"/>
      <c r="F69" s="34"/>
      <c r="G69" s="34"/>
      <c r="H69" s="34"/>
      <c r="I69" s="34"/>
      <c r="J69" s="34"/>
      <c r="K69" s="34"/>
      <c r="L69" s="34"/>
      <c r="M69" s="34"/>
      <c r="N69" s="34"/>
      <c r="O69" s="34"/>
      <c r="P69" s="34"/>
      <c r="Q69" s="34"/>
      <c r="R69" s="34"/>
      <c r="S69" s="34"/>
      <c r="T69" s="34"/>
      <c r="U69" s="34"/>
      <c r="V69" s="34"/>
      <c r="W69" s="34"/>
      <c r="X69" s="34"/>
      <c r="Y69" s="21"/>
      <c r="Z69" s="35">
        <f t="shared" si="25"/>
        <v>0</v>
      </c>
      <c r="AA69" s="35">
        <f t="shared" si="26"/>
        <v>11</v>
      </c>
      <c r="AB69" s="35">
        <f t="shared" si="27"/>
        <v>0</v>
      </c>
      <c r="AC69" s="40" t="e">
        <f t="shared" si="28"/>
        <v>#DIV/0!</v>
      </c>
      <c r="AD69" s="35">
        <f t="shared" si="35"/>
        <v>0</v>
      </c>
      <c r="AE69" s="35">
        <f t="shared" si="36"/>
        <v>0</v>
      </c>
      <c r="AF69" s="52" t="e">
        <f t="shared" si="34"/>
        <v>#DIV/0!</v>
      </c>
      <c r="AG69" s="67"/>
      <c r="AH69" s="45"/>
      <c r="AI69" s="34"/>
      <c r="AJ69" s="34"/>
      <c r="AK69" s="70"/>
      <c r="AM69" s="3" t="s">
        <v>180</v>
      </c>
      <c r="AO69" s="1">
        <f t="shared" si="37"/>
        <v>0</v>
      </c>
      <c r="AR69">
        <f t="shared" si="38"/>
        <v>0</v>
      </c>
      <c r="AS69">
        <f t="shared" si="39"/>
        <v>0</v>
      </c>
      <c r="AT69">
        <f t="shared" si="40"/>
        <v>0</v>
      </c>
      <c r="AU69">
        <f t="shared" si="41"/>
        <v>0</v>
      </c>
      <c r="AV69">
        <f t="shared" si="42"/>
        <v>0</v>
      </c>
      <c r="AX69">
        <f t="shared" si="43"/>
        <v>1</v>
      </c>
      <c r="AY69">
        <f t="shared" si="44"/>
        <v>1</v>
      </c>
      <c r="AZ69">
        <f t="shared" si="45"/>
        <v>1</v>
      </c>
      <c r="BA69">
        <f t="shared" si="46"/>
        <v>1</v>
      </c>
      <c r="BB69">
        <f t="shared" si="47"/>
        <v>7</v>
      </c>
      <c r="BD69">
        <f t="shared" si="48"/>
        <v>0</v>
      </c>
      <c r="BE69">
        <f t="shared" si="49"/>
        <v>0</v>
      </c>
      <c r="BF69">
        <f t="shared" si="50"/>
        <v>0</v>
      </c>
      <c r="BG69">
        <f t="shared" si="51"/>
        <v>0</v>
      </c>
      <c r="BH69">
        <f t="shared" si="52"/>
        <v>0</v>
      </c>
      <c r="BI69">
        <f t="shared" si="53"/>
        <v>0</v>
      </c>
      <c r="BK69">
        <f t="shared" si="31"/>
        <v>0</v>
      </c>
      <c r="BL69">
        <f t="shared" si="32"/>
        <v>0</v>
      </c>
      <c r="BM69" t="e">
        <f t="shared" si="33"/>
        <v>#DIV/0!</v>
      </c>
    </row>
    <row r="70" spans="1:65" s="2" customFormat="1" x14ac:dyDescent="0.3">
      <c r="A70" s="34"/>
      <c r="B70" s="34"/>
      <c r="C70" s="34"/>
      <c r="D70" s="34"/>
      <c r="E70" s="34"/>
      <c r="F70" s="34"/>
      <c r="G70" s="34"/>
      <c r="H70" s="34"/>
      <c r="I70" s="34"/>
      <c r="J70" s="34"/>
      <c r="K70" s="34"/>
      <c r="L70" s="34"/>
      <c r="M70" s="34"/>
      <c r="N70" s="34"/>
      <c r="O70" s="34"/>
      <c r="P70" s="34"/>
      <c r="Q70" s="34"/>
      <c r="R70" s="34"/>
      <c r="S70" s="34"/>
      <c r="T70" s="34"/>
      <c r="U70" s="34"/>
      <c r="V70" s="34"/>
      <c r="W70" s="34"/>
      <c r="X70" s="34"/>
      <c r="Y70" s="21"/>
      <c r="Z70" s="35">
        <f t="shared" si="25"/>
        <v>0</v>
      </c>
      <c r="AA70" s="35">
        <f t="shared" si="26"/>
        <v>11</v>
      </c>
      <c r="AB70" s="35">
        <f t="shared" si="27"/>
        <v>0</v>
      </c>
      <c r="AC70" s="40" t="e">
        <f t="shared" si="28"/>
        <v>#DIV/0!</v>
      </c>
      <c r="AD70" s="35">
        <f t="shared" si="35"/>
        <v>0</v>
      </c>
      <c r="AE70" s="35">
        <f t="shared" si="36"/>
        <v>0</v>
      </c>
      <c r="AF70" s="52" t="e">
        <f t="shared" si="34"/>
        <v>#DIV/0!</v>
      </c>
      <c r="AG70" s="67"/>
      <c r="AH70" s="45"/>
      <c r="AI70" s="34"/>
      <c r="AJ70" s="34"/>
      <c r="AK70" s="70"/>
      <c r="AL70" s="1"/>
      <c r="AM70" s="3" t="s">
        <v>181</v>
      </c>
      <c r="AN70" s="1"/>
      <c r="AO70" s="1">
        <f t="shared" si="37"/>
        <v>0</v>
      </c>
      <c r="AP70" s="1"/>
      <c r="AR70">
        <f t="shared" si="38"/>
        <v>0</v>
      </c>
      <c r="AS70">
        <f t="shared" si="39"/>
        <v>0</v>
      </c>
      <c r="AT70">
        <f t="shared" si="40"/>
        <v>0</v>
      </c>
      <c r="AU70">
        <f t="shared" si="41"/>
        <v>0</v>
      </c>
      <c r="AV70">
        <f t="shared" si="42"/>
        <v>0</v>
      </c>
      <c r="AW70"/>
      <c r="AX70">
        <f t="shared" si="43"/>
        <v>1</v>
      </c>
      <c r="AY70">
        <f t="shared" si="44"/>
        <v>1</v>
      </c>
      <c r="AZ70">
        <f t="shared" si="45"/>
        <v>1</v>
      </c>
      <c r="BA70">
        <f t="shared" si="46"/>
        <v>1</v>
      </c>
      <c r="BB70">
        <f t="shared" si="47"/>
        <v>7</v>
      </c>
      <c r="BC70"/>
      <c r="BD70">
        <f t="shared" si="48"/>
        <v>0</v>
      </c>
      <c r="BE70">
        <f t="shared" si="49"/>
        <v>0</v>
      </c>
      <c r="BF70">
        <f t="shared" si="50"/>
        <v>0</v>
      </c>
      <c r="BG70">
        <f t="shared" si="51"/>
        <v>0</v>
      </c>
      <c r="BH70">
        <f t="shared" si="52"/>
        <v>0</v>
      </c>
      <c r="BI70">
        <f t="shared" si="53"/>
        <v>0</v>
      </c>
      <c r="BJ70"/>
      <c r="BK70">
        <f t="shared" si="31"/>
        <v>0</v>
      </c>
      <c r="BL70">
        <f t="shared" si="32"/>
        <v>0</v>
      </c>
      <c r="BM70" t="e">
        <f t="shared" si="33"/>
        <v>#DIV/0!</v>
      </c>
    </row>
    <row r="71" spans="1:65" s="2" customFormat="1" x14ac:dyDescent="0.3">
      <c r="A71" s="34"/>
      <c r="B71" s="34"/>
      <c r="C71" s="34"/>
      <c r="D71" s="34"/>
      <c r="E71" s="34"/>
      <c r="F71" s="34"/>
      <c r="G71" s="34"/>
      <c r="H71" s="34"/>
      <c r="I71" s="34"/>
      <c r="J71" s="34"/>
      <c r="K71" s="34"/>
      <c r="L71" s="34"/>
      <c r="M71" s="34"/>
      <c r="N71" s="34"/>
      <c r="O71" s="34"/>
      <c r="P71" s="34"/>
      <c r="Q71" s="34"/>
      <c r="R71" s="34"/>
      <c r="S71" s="34"/>
      <c r="T71" s="34"/>
      <c r="U71" s="34"/>
      <c r="V71" s="34"/>
      <c r="W71" s="34"/>
      <c r="X71" s="34"/>
      <c r="Y71" s="21"/>
      <c r="Z71" s="35">
        <f t="shared" si="25"/>
        <v>0</v>
      </c>
      <c r="AA71" s="35">
        <f t="shared" si="26"/>
        <v>11</v>
      </c>
      <c r="AB71" s="35">
        <f t="shared" si="27"/>
        <v>0</v>
      </c>
      <c r="AC71" s="40" t="e">
        <f t="shared" si="28"/>
        <v>#DIV/0!</v>
      </c>
      <c r="AD71" s="35">
        <f t="shared" si="35"/>
        <v>0</v>
      </c>
      <c r="AE71" s="35">
        <f t="shared" si="36"/>
        <v>0</v>
      </c>
      <c r="AF71" s="52" t="e">
        <f t="shared" si="34"/>
        <v>#DIV/0!</v>
      </c>
      <c r="AG71" s="67"/>
      <c r="AH71" s="45"/>
      <c r="AI71" s="34"/>
      <c r="AJ71" s="34"/>
      <c r="AK71" s="70"/>
      <c r="AL71" s="1" t="s">
        <v>33</v>
      </c>
      <c r="AM71" s="3" t="s">
        <v>182</v>
      </c>
      <c r="AN71" s="1"/>
      <c r="AO71" s="1">
        <f t="shared" si="37"/>
        <v>0</v>
      </c>
      <c r="AP71" s="1"/>
      <c r="AR71">
        <f t="shared" si="38"/>
        <v>0</v>
      </c>
      <c r="AS71">
        <f t="shared" si="39"/>
        <v>0</v>
      </c>
      <c r="AT71">
        <f t="shared" si="40"/>
        <v>0</v>
      </c>
      <c r="AU71">
        <f t="shared" si="41"/>
        <v>0</v>
      </c>
      <c r="AV71">
        <f t="shared" si="42"/>
        <v>0</v>
      </c>
      <c r="AW71"/>
      <c r="AX71">
        <f t="shared" si="43"/>
        <v>1</v>
      </c>
      <c r="AY71">
        <f t="shared" si="44"/>
        <v>1</v>
      </c>
      <c r="AZ71">
        <f t="shared" si="45"/>
        <v>1</v>
      </c>
      <c r="BA71">
        <f t="shared" si="46"/>
        <v>1</v>
      </c>
      <c r="BB71">
        <f t="shared" si="47"/>
        <v>7</v>
      </c>
      <c r="BC71"/>
      <c r="BD71">
        <f t="shared" si="48"/>
        <v>0</v>
      </c>
      <c r="BE71">
        <f t="shared" si="49"/>
        <v>0</v>
      </c>
      <c r="BF71">
        <f t="shared" si="50"/>
        <v>0</v>
      </c>
      <c r="BG71">
        <f t="shared" si="51"/>
        <v>0</v>
      </c>
      <c r="BH71">
        <f t="shared" si="52"/>
        <v>0</v>
      </c>
      <c r="BI71">
        <f t="shared" si="53"/>
        <v>0</v>
      </c>
      <c r="BJ71"/>
      <c r="BK71">
        <f t="shared" si="31"/>
        <v>0</v>
      </c>
      <c r="BL71">
        <f t="shared" si="32"/>
        <v>0</v>
      </c>
      <c r="BM71" t="e">
        <f t="shared" si="33"/>
        <v>#DIV/0!</v>
      </c>
    </row>
    <row r="72" spans="1:65" s="2" customFormat="1" hidden="1" x14ac:dyDescent="0.3">
      <c r="A72" s="20"/>
      <c r="B72" s="20"/>
      <c r="C72" s="20"/>
      <c r="D72" s="20"/>
      <c r="E72" s="20"/>
      <c r="F72" s="20"/>
      <c r="G72" s="20"/>
      <c r="H72" s="20"/>
      <c r="I72" s="20"/>
      <c r="J72" s="20"/>
      <c r="K72" s="20"/>
      <c r="L72" s="20"/>
      <c r="M72" s="20"/>
      <c r="N72" s="20"/>
      <c r="O72" s="20"/>
      <c r="P72" s="20"/>
      <c r="Q72" s="20"/>
      <c r="R72" s="20"/>
      <c r="S72" s="20"/>
      <c r="T72" s="20"/>
      <c r="U72" s="20"/>
      <c r="V72" s="20"/>
      <c r="W72" s="20"/>
      <c r="X72" s="21"/>
      <c r="Y72" s="21"/>
      <c r="Z72" s="21"/>
      <c r="AA72" s="21"/>
      <c r="AB72" s="21"/>
      <c r="AC72" s="21"/>
      <c r="AD72" s="21"/>
      <c r="AE72" s="21"/>
      <c r="AF72" s="21"/>
      <c r="AG72" s="21"/>
      <c r="AH72" s="41"/>
      <c r="AI72" s="41"/>
      <c r="AJ72" s="41"/>
      <c r="AK72" s="41"/>
      <c r="AL72" s="1" t="s">
        <v>34</v>
      </c>
      <c r="AM72" s="3" t="s">
        <v>176</v>
      </c>
      <c r="AN72" s="1"/>
      <c r="AO72" s="1"/>
      <c r="AP72" s="1"/>
    </row>
    <row r="73" spans="1:65" s="2" customFormat="1" hidden="1" x14ac:dyDescent="0.3">
      <c r="A73" s="36">
        <f>COUNTA(A10:A71)</f>
        <v>4</v>
      </c>
      <c r="B73" s="36"/>
      <c r="C73" s="20"/>
      <c r="D73" s="20" t="s">
        <v>37</v>
      </c>
      <c r="E73" s="35">
        <f>COUNTIF(F10:F71, "Yes")</f>
        <v>0</v>
      </c>
      <c r="F73" s="35">
        <f>COUNTIF(F10:F71, "Yes")</f>
        <v>0</v>
      </c>
      <c r="G73" s="35">
        <f t="shared" ref="G73:X73" si="54">COUNTIF(G10:G71, "Yes")</f>
        <v>3</v>
      </c>
      <c r="H73" s="35"/>
      <c r="I73" s="35">
        <f t="shared" si="54"/>
        <v>1</v>
      </c>
      <c r="J73" s="35">
        <f t="shared" si="54"/>
        <v>1</v>
      </c>
      <c r="K73" s="35">
        <f t="shared" si="54"/>
        <v>0</v>
      </c>
      <c r="L73" s="35">
        <f t="shared" si="54"/>
        <v>0</v>
      </c>
      <c r="M73" s="35">
        <f t="shared" si="54"/>
        <v>0</v>
      </c>
      <c r="N73" s="35">
        <f t="shared" si="54"/>
        <v>2</v>
      </c>
      <c r="O73" s="35">
        <f t="shared" si="54"/>
        <v>2</v>
      </c>
      <c r="P73" s="35">
        <f t="shared" si="54"/>
        <v>2</v>
      </c>
      <c r="Q73" s="35">
        <f t="shared" si="54"/>
        <v>4</v>
      </c>
      <c r="R73" s="35">
        <f t="shared" si="54"/>
        <v>4</v>
      </c>
      <c r="S73" s="35">
        <f t="shared" si="54"/>
        <v>4</v>
      </c>
      <c r="T73" s="35">
        <f t="shared" si="54"/>
        <v>0</v>
      </c>
      <c r="U73" s="35">
        <f t="shared" si="54"/>
        <v>0</v>
      </c>
      <c r="V73" s="35">
        <f t="shared" si="54"/>
        <v>3</v>
      </c>
      <c r="W73" s="35">
        <f t="shared" si="54"/>
        <v>3</v>
      </c>
      <c r="X73" s="35">
        <f t="shared" si="54"/>
        <v>0</v>
      </c>
      <c r="Y73" s="21"/>
      <c r="Z73" s="21">
        <f>SUM(Z10:Z71)</f>
        <v>19</v>
      </c>
      <c r="AA73" s="21"/>
      <c r="AB73" s="21">
        <f>SUM(AB10:AB71)</f>
        <v>22</v>
      </c>
      <c r="AC73" s="21"/>
      <c r="AD73" s="21">
        <f>SUM(AD10:AD71)</f>
        <v>3</v>
      </c>
      <c r="AE73" s="21">
        <f>SUM(AE10:AE71)</f>
        <v>3</v>
      </c>
      <c r="AF73" s="21"/>
      <c r="AG73" s="21"/>
      <c r="AH73" s="41"/>
      <c r="AI73" s="41"/>
      <c r="AJ73" s="41"/>
      <c r="AK73" s="41"/>
      <c r="AL73" s="1"/>
      <c r="AM73" s="3" t="s">
        <v>177</v>
      </c>
      <c r="AN73" s="1"/>
      <c r="AO73" s="1">
        <f>SUM(AO10:AO71)</f>
        <v>2</v>
      </c>
      <c r="AP73" s="1"/>
    </row>
    <row r="74" spans="1:65" s="2" customFormat="1" hidden="1" x14ac:dyDescent="0.3">
      <c r="A74" s="20"/>
      <c r="B74" s="20"/>
      <c r="C74" s="20"/>
      <c r="D74" s="20" t="s">
        <v>38</v>
      </c>
      <c r="E74" s="36">
        <f>COUNTA(F10:F71)</f>
        <v>0</v>
      </c>
      <c r="F74" s="36">
        <f>COUNTA(F10:F71)</f>
        <v>0</v>
      </c>
      <c r="G74" s="36">
        <f t="shared" ref="G74:X74" si="55">COUNTA(G10:G71)</f>
        <v>4</v>
      </c>
      <c r="H74" s="36"/>
      <c r="I74" s="36">
        <f t="shared" si="55"/>
        <v>3</v>
      </c>
      <c r="J74" s="36">
        <f t="shared" si="55"/>
        <v>1</v>
      </c>
      <c r="K74" s="36">
        <f t="shared" si="55"/>
        <v>0</v>
      </c>
      <c r="L74" s="36">
        <f t="shared" si="55"/>
        <v>0</v>
      </c>
      <c r="M74" s="36">
        <f t="shared" si="55"/>
        <v>0</v>
      </c>
      <c r="N74" s="36">
        <f t="shared" si="55"/>
        <v>3</v>
      </c>
      <c r="O74" s="36">
        <f t="shared" si="55"/>
        <v>2</v>
      </c>
      <c r="P74" s="36">
        <f t="shared" si="55"/>
        <v>2</v>
      </c>
      <c r="Q74" s="36">
        <f t="shared" si="55"/>
        <v>4</v>
      </c>
      <c r="R74" s="36">
        <f t="shared" si="55"/>
        <v>4</v>
      </c>
      <c r="S74" s="36">
        <f t="shared" si="55"/>
        <v>4</v>
      </c>
      <c r="T74" s="36">
        <f t="shared" si="55"/>
        <v>0</v>
      </c>
      <c r="U74" s="36">
        <f t="shared" si="55"/>
        <v>0</v>
      </c>
      <c r="V74" s="36">
        <f t="shared" si="55"/>
        <v>4</v>
      </c>
      <c r="W74" s="36">
        <f t="shared" si="55"/>
        <v>3</v>
      </c>
      <c r="X74" s="36">
        <f t="shared" si="55"/>
        <v>0</v>
      </c>
      <c r="Y74" s="21"/>
      <c r="Z74" s="21"/>
      <c r="AA74" s="21"/>
      <c r="AB74" s="21"/>
      <c r="AC74" s="21"/>
      <c r="AD74" s="21"/>
      <c r="AE74" s="21"/>
      <c r="AF74" s="21"/>
      <c r="AG74" s="21"/>
      <c r="AH74" s="41"/>
      <c r="AI74" s="41"/>
      <c r="AJ74" s="41"/>
      <c r="AK74" s="41"/>
      <c r="AL74" s="1"/>
      <c r="AM74" s="3" t="s">
        <v>178</v>
      </c>
      <c r="AN74" s="1"/>
      <c r="AO74" s="1"/>
      <c r="AP74" s="1"/>
    </row>
    <row r="75" spans="1:65" s="2" customFormat="1" hidden="1" x14ac:dyDescent="0.3">
      <c r="A75" s="20"/>
      <c r="B75" s="20"/>
      <c r="C75" s="20"/>
      <c r="D75" s="20"/>
      <c r="E75" s="20"/>
      <c r="F75" s="20"/>
      <c r="G75" s="20"/>
      <c r="H75" s="20"/>
      <c r="I75" s="20"/>
      <c r="J75" s="20"/>
      <c r="K75" s="20"/>
      <c r="L75" s="20"/>
      <c r="M75" s="20"/>
      <c r="N75" s="20"/>
      <c r="O75" s="20"/>
      <c r="P75" s="20"/>
      <c r="Q75" s="20"/>
      <c r="R75" s="20"/>
      <c r="S75" s="20"/>
      <c r="T75" s="20"/>
      <c r="U75" s="20"/>
      <c r="V75" s="20"/>
      <c r="W75" s="20"/>
      <c r="X75" s="21"/>
      <c r="Y75" s="21"/>
      <c r="Z75" s="21"/>
      <c r="AA75" s="21"/>
      <c r="AB75" s="21"/>
      <c r="AC75" s="21"/>
      <c r="AD75" s="21"/>
      <c r="AE75" s="21"/>
      <c r="AF75" s="21"/>
      <c r="AG75" s="21"/>
      <c r="AH75" s="41"/>
      <c r="AI75" s="41"/>
      <c r="AJ75" s="41"/>
      <c r="AK75" s="41"/>
      <c r="AL75" s="1"/>
      <c r="AM75" s="3" t="s">
        <v>179</v>
      </c>
      <c r="AN75" s="1"/>
      <c r="AO75" s="1"/>
      <c r="AP75" s="1"/>
    </row>
    <row r="76" spans="1:65" s="2" customFormat="1" x14ac:dyDescent="0.3">
      <c r="A76" s="20"/>
      <c r="B76" s="20"/>
      <c r="C76" s="20"/>
      <c r="D76" s="20"/>
      <c r="E76" s="20"/>
      <c r="F76" s="20"/>
      <c r="G76" s="20"/>
      <c r="H76" s="20"/>
      <c r="I76" s="20"/>
      <c r="J76" s="20"/>
      <c r="K76" s="20"/>
      <c r="L76" s="20"/>
      <c r="M76" s="20"/>
      <c r="N76" s="20"/>
      <c r="O76" s="20"/>
      <c r="P76" s="20"/>
      <c r="Q76" s="20"/>
      <c r="R76" s="20"/>
      <c r="S76" s="20"/>
      <c r="T76" s="20"/>
      <c r="U76" s="20"/>
      <c r="V76" s="20"/>
      <c r="W76" s="20"/>
      <c r="X76" s="21"/>
      <c r="Y76" s="21"/>
      <c r="Z76" s="21"/>
      <c r="AA76" s="21"/>
      <c r="AB76" s="21"/>
      <c r="AC76" s="21"/>
      <c r="AD76" s="21"/>
      <c r="AE76" s="21"/>
      <c r="AF76" s="21"/>
      <c r="AG76" s="21"/>
      <c r="AH76" s="41"/>
      <c r="AI76" s="41"/>
      <c r="AJ76" s="41"/>
      <c r="AK76" s="41"/>
      <c r="AL76" s="1"/>
      <c r="AM76" s="3" t="s">
        <v>183</v>
      </c>
      <c r="AN76" s="1"/>
      <c r="AO76" s="1"/>
      <c r="AP76" s="1"/>
    </row>
    <row r="77" spans="1:65" s="2" customFormat="1" x14ac:dyDescent="0.3">
      <c r="A77" s="20"/>
      <c r="B77" s="20"/>
      <c r="C77" s="20"/>
      <c r="D77" s="20"/>
      <c r="E77" s="20"/>
      <c r="F77" s="20"/>
      <c r="G77" s="20"/>
      <c r="H77" s="20"/>
      <c r="I77" s="20"/>
      <c r="J77" s="20"/>
      <c r="K77" s="20"/>
      <c r="L77" s="20"/>
      <c r="M77" s="20"/>
      <c r="N77" s="20"/>
      <c r="O77" s="20"/>
      <c r="P77" s="20"/>
      <c r="Q77" s="20"/>
      <c r="R77" s="20"/>
      <c r="S77" s="20"/>
      <c r="T77" s="20"/>
      <c r="U77" s="20"/>
      <c r="V77" s="20"/>
      <c r="W77" s="20"/>
      <c r="X77" s="21"/>
      <c r="Y77" s="21"/>
      <c r="Z77" s="21"/>
      <c r="AA77" s="21"/>
      <c r="AB77" s="21"/>
      <c r="AC77" s="21"/>
      <c r="AD77" s="21"/>
      <c r="AE77" s="21"/>
      <c r="AF77" s="21"/>
      <c r="AG77" s="21"/>
      <c r="AH77" s="41"/>
      <c r="AI77" s="41"/>
      <c r="AJ77" s="41"/>
      <c r="AK77" s="41"/>
      <c r="AL77" s="1"/>
      <c r="AM77" s="3" t="s">
        <v>169</v>
      </c>
      <c r="AN77" s="1"/>
      <c r="AO77" s="1"/>
      <c r="AP77" s="1"/>
    </row>
    <row r="78" spans="1:65" s="2" customFormat="1" x14ac:dyDescent="0.3">
      <c r="A78" s="20"/>
      <c r="B78" s="20"/>
      <c r="C78" s="20"/>
      <c r="D78" s="20"/>
      <c r="E78" s="20"/>
      <c r="F78" s="20"/>
      <c r="G78" s="20"/>
      <c r="H78" s="20"/>
      <c r="I78" s="20"/>
      <c r="J78" s="20"/>
      <c r="K78" s="20"/>
      <c r="L78" s="20"/>
      <c r="M78" s="20"/>
      <c r="N78" s="20"/>
      <c r="O78" s="20"/>
      <c r="P78" s="20"/>
      <c r="Q78" s="20"/>
      <c r="R78" s="20"/>
      <c r="S78" s="20"/>
      <c r="T78" s="20"/>
      <c r="U78" s="20"/>
      <c r="V78" s="20"/>
      <c r="W78" s="20"/>
      <c r="X78" s="21"/>
      <c r="Y78" s="21"/>
      <c r="Z78" s="21"/>
      <c r="AA78" s="21"/>
      <c r="AB78" s="21"/>
      <c r="AC78" s="21"/>
      <c r="AD78" s="21"/>
      <c r="AE78" s="21"/>
      <c r="AF78" s="21"/>
      <c r="AG78" s="21"/>
      <c r="AH78" s="41"/>
      <c r="AI78" s="41"/>
      <c r="AJ78" s="41"/>
      <c r="AK78" s="41"/>
      <c r="AL78" s="1"/>
      <c r="AM78" s="3" t="s">
        <v>184</v>
      </c>
      <c r="AN78" s="1"/>
      <c r="AO78" s="1"/>
      <c r="AP78" s="1"/>
    </row>
    <row r="79" spans="1:65" s="2" customFormat="1" x14ac:dyDescent="0.3">
      <c r="A79" s="20"/>
      <c r="B79" s="20"/>
      <c r="C79" s="20"/>
      <c r="D79" s="20"/>
      <c r="E79" s="20"/>
      <c r="F79" s="20"/>
      <c r="G79" s="20"/>
      <c r="H79" s="20"/>
      <c r="I79" s="20"/>
      <c r="J79" s="20"/>
      <c r="K79" s="20"/>
      <c r="L79" s="20"/>
      <c r="M79" s="20"/>
      <c r="N79" s="20"/>
      <c r="O79" s="20"/>
      <c r="P79" s="20"/>
      <c r="Q79" s="20"/>
      <c r="R79" s="20"/>
      <c r="S79" s="20"/>
      <c r="T79" s="20"/>
      <c r="U79" s="20"/>
      <c r="V79" s="20"/>
      <c r="W79" s="20"/>
      <c r="X79" s="21"/>
      <c r="Y79" s="21"/>
      <c r="Z79" s="21"/>
      <c r="AA79" s="21"/>
      <c r="AB79" s="21"/>
      <c r="AC79" s="21"/>
      <c r="AD79" s="21"/>
      <c r="AE79" s="21"/>
      <c r="AF79" s="21"/>
      <c r="AG79" s="21"/>
      <c r="AH79" s="41"/>
      <c r="AI79" s="41"/>
      <c r="AJ79" s="41"/>
      <c r="AK79" s="41"/>
      <c r="AL79" s="1"/>
      <c r="AM79" s="3" t="s">
        <v>170</v>
      </c>
      <c r="AN79" s="1"/>
      <c r="AO79" s="1"/>
      <c r="AP79" s="1"/>
    </row>
    <row r="80" spans="1:65" s="2" customFormat="1" x14ac:dyDescent="0.3">
      <c r="A80" s="20"/>
      <c r="B80" s="20"/>
      <c r="C80" s="20"/>
      <c r="D80" s="20"/>
      <c r="E80" s="20"/>
      <c r="F80" s="20"/>
      <c r="G80" s="20"/>
      <c r="H80" s="20"/>
      <c r="I80" s="20"/>
      <c r="J80" s="20"/>
      <c r="K80" s="20"/>
      <c r="L80" s="20"/>
      <c r="M80" s="20"/>
      <c r="N80" s="20"/>
      <c r="O80" s="20"/>
      <c r="P80" s="20"/>
      <c r="Q80" s="20"/>
      <c r="R80" s="20"/>
      <c r="S80" s="20"/>
      <c r="T80" s="20"/>
      <c r="U80" s="20"/>
      <c r="V80" s="20"/>
      <c r="W80" s="20"/>
      <c r="X80" s="21"/>
      <c r="Y80" s="21"/>
      <c r="Z80" s="21"/>
      <c r="AA80" s="21"/>
      <c r="AB80" s="21"/>
      <c r="AC80" s="21"/>
      <c r="AD80" s="21"/>
      <c r="AE80" s="21"/>
      <c r="AF80" s="21"/>
      <c r="AG80" s="21"/>
      <c r="AH80" s="41"/>
      <c r="AI80" s="41"/>
      <c r="AJ80" s="41"/>
      <c r="AK80" s="41"/>
      <c r="AL80" s="1"/>
      <c r="AM80" s="3"/>
      <c r="AN80" s="1"/>
      <c r="AO80" s="1"/>
      <c r="AP80" s="1"/>
    </row>
    <row r="81" spans="1:42" s="2" customFormat="1" x14ac:dyDescent="0.3">
      <c r="A81" s="20"/>
      <c r="B81" s="20"/>
      <c r="C81" s="20"/>
      <c r="D81" s="20"/>
      <c r="E81" s="20"/>
      <c r="F81" s="20"/>
      <c r="G81" s="20"/>
      <c r="H81" s="20"/>
      <c r="I81" s="20"/>
      <c r="J81" s="20"/>
      <c r="K81" s="20"/>
      <c r="L81" s="20"/>
      <c r="M81" s="20"/>
      <c r="N81" s="20"/>
      <c r="O81" s="20"/>
      <c r="P81" s="20"/>
      <c r="Q81" s="20"/>
      <c r="R81" s="20"/>
      <c r="S81" s="20"/>
      <c r="T81" s="20"/>
      <c r="U81" s="20"/>
      <c r="V81" s="20"/>
      <c r="W81" s="20"/>
      <c r="X81" s="21"/>
      <c r="Y81" s="21"/>
      <c r="Z81" s="21"/>
      <c r="AA81" s="21"/>
      <c r="AB81" s="21"/>
      <c r="AC81" s="21"/>
      <c r="AD81" s="21"/>
      <c r="AE81" s="21"/>
      <c r="AF81" s="21"/>
      <c r="AG81" s="21"/>
      <c r="AH81" s="41"/>
      <c r="AI81" s="41"/>
      <c r="AJ81" s="41"/>
      <c r="AK81" s="41"/>
      <c r="AL81" s="1"/>
      <c r="AM81" s="3"/>
      <c r="AN81" s="1"/>
      <c r="AO81" s="1"/>
      <c r="AP81" s="1"/>
    </row>
    <row r="82" spans="1:42" s="2" customFormat="1" x14ac:dyDescent="0.3">
      <c r="A82" s="20"/>
      <c r="B82" s="20"/>
      <c r="C82" s="20"/>
      <c r="D82" s="20"/>
      <c r="E82" s="20"/>
      <c r="F82" s="20"/>
      <c r="G82" s="20"/>
      <c r="H82" s="20"/>
      <c r="I82" s="20"/>
      <c r="J82" s="20"/>
      <c r="K82" s="20"/>
      <c r="L82" s="20"/>
      <c r="M82" s="20"/>
      <c r="N82" s="20"/>
      <c r="O82" s="20"/>
      <c r="P82" s="20"/>
      <c r="Q82" s="20"/>
      <c r="R82" s="20"/>
      <c r="S82" s="20"/>
      <c r="T82" s="20"/>
      <c r="U82" s="20"/>
      <c r="V82" s="20"/>
      <c r="W82" s="20"/>
      <c r="X82" s="21"/>
      <c r="Y82" s="21"/>
      <c r="Z82" s="21"/>
      <c r="AA82" s="21"/>
      <c r="AB82" s="21"/>
      <c r="AC82" s="21"/>
      <c r="AD82" s="21"/>
      <c r="AE82" s="21"/>
      <c r="AF82" s="21"/>
      <c r="AG82" s="21"/>
      <c r="AH82" s="41"/>
      <c r="AI82" s="41"/>
      <c r="AJ82" s="41"/>
      <c r="AK82" s="41"/>
      <c r="AL82" s="1"/>
      <c r="AM82" s="1"/>
      <c r="AN82" s="1"/>
      <c r="AO82" s="1"/>
      <c r="AP82" s="1"/>
    </row>
    <row r="83" spans="1:42" x14ac:dyDescent="0.3">
      <c r="A83" s="8"/>
      <c r="B83" s="8"/>
      <c r="C83" s="8"/>
      <c r="D83" s="8"/>
      <c r="E83" s="8"/>
      <c r="F83" s="8"/>
      <c r="G83" s="8"/>
      <c r="H83" s="8"/>
      <c r="I83" s="8"/>
      <c r="J83" s="8"/>
      <c r="K83" s="8"/>
      <c r="L83" s="8"/>
      <c r="M83" s="8"/>
      <c r="N83" s="8"/>
      <c r="O83" s="8"/>
      <c r="P83" s="8"/>
      <c r="Q83" s="8"/>
      <c r="R83" s="8"/>
      <c r="S83" s="8"/>
      <c r="T83" s="8"/>
      <c r="U83" s="8"/>
      <c r="V83" s="8"/>
      <c r="W83" s="8"/>
      <c r="X83" s="21"/>
      <c r="Y83" s="21"/>
      <c r="Z83" s="21"/>
      <c r="AA83" s="21"/>
      <c r="AB83" s="21"/>
      <c r="AC83" s="21"/>
      <c r="AD83" s="21"/>
      <c r="AE83" s="21"/>
      <c r="AF83" s="21"/>
      <c r="AG83" s="21"/>
      <c r="AH83" s="41"/>
      <c r="AI83" s="41"/>
      <c r="AJ83" s="41"/>
      <c r="AK83" s="41"/>
    </row>
    <row r="84" spans="1:42" x14ac:dyDescent="0.3">
      <c r="A84" s="8"/>
      <c r="B84" s="8"/>
      <c r="C84" s="8"/>
      <c r="D84" s="8"/>
      <c r="E84" s="8"/>
      <c r="F84" s="8"/>
      <c r="G84" s="8"/>
      <c r="H84" s="8"/>
      <c r="I84" s="8"/>
      <c r="J84" s="8"/>
      <c r="K84" s="8"/>
      <c r="L84" s="8"/>
      <c r="M84" s="8"/>
      <c r="N84" s="8"/>
      <c r="O84" s="8"/>
      <c r="P84" s="8"/>
      <c r="Q84" s="8"/>
      <c r="R84" s="8"/>
      <c r="S84" s="8"/>
      <c r="T84" s="8"/>
      <c r="U84" s="8"/>
      <c r="V84" s="8"/>
      <c r="W84" s="8"/>
      <c r="X84" s="21"/>
      <c r="Y84" s="21"/>
      <c r="Z84" s="21"/>
      <c r="AA84" s="21"/>
      <c r="AB84" s="21"/>
      <c r="AC84" s="21"/>
      <c r="AD84" s="21"/>
      <c r="AE84" s="21"/>
      <c r="AF84" s="21"/>
      <c r="AG84" s="21"/>
      <c r="AH84" s="41"/>
      <c r="AI84" s="41"/>
      <c r="AJ84" s="41"/>
      <c r="AK84" s="41"/>
    </row>
    <row r="85" spans="1:42" x14ac:dyDescent="0.3">
      <c r="A85" s="8"/>
      <c r="B85" s="8"/>
      <c r="C85" s="8"/>
      <c r="D85" s="8"/>
      <c r="E85" s="8"/>
      <c r="F85" s="8"/>
      <c r="G85" s="8"/>
      <c r="H85" s="8"/>
      <c r="I85" s="8"/>
      <c r="J85" s="8"/>
      <c r="K85" s="8"/>
      <c r="L85" s="8"/>
      <c r="M85" s="8"/>
      <c r="N85" s="8"/>
      <c r="O85" s="8"/>
      <c r="P85" s="8"/>
      <c r="Q85" s="8"/>
      <c r="R85" s="8"/>
      <c r="S85" s="8"/>
      <c r="T85" s="8"/>
      <c r="U85" s="8"/>
      <c r="V85" s="8"/>
      <c r="W85" s="8"/>
      <c r="X85" s="21"/>
      <c r="Y85" s="21"/>
      <c r="Z85" s="21"/>
      <c r="AA85" s="21"/>
      <c r="AB85" s="21"/>
      <c r="AC85" s="21"/>
      <c r="AD85" s="21"/>
      <c r="AE85" s="21"/>
      <c r="AF85" s="21"/>
      <c r="AG85" s="21"/>
      <c r="AH85" s="41"/>
      <c r="AI85" s="41"/>
      <c r="AJ85" s="41"/>
      <c r="AK85" s="41"/>
    </row>
    <row r="86" spans="1:42" x14ac:dyDescent="0.3">
      <c r="A86" s="8"/>
      <c r="B86" s="8"/>
      <c r="C86" s="8"/>
      <c r="D86" s="8"/>
      <c r="E86" s="8"/>
      <c r="F86" s="8"/>
      <c r="G86" s="8"/>
      <c r="H86" s="8"/>
      <c r="I86" s="8"/>
      <c r="J86" s="8"/>
      <c r="K86" s="8"/>
      <c r="L86" s="8"/>
      <c r="M86" s="8"/>
      <c r="N86" s="8"/>
      <c r="O86" s="8"/>
      <c r="P86" s="8"/>
      <c r="Q86" s="8"/>
      <c r="R86" s="8"/>
      <c r="S86" s="8"/>
      <c r="T86" s="8"/>
      <c r="U86" s="8"/>
      <c r="V86" s="8"/>
      <c r="W86" s="8"/>
      <c r="X86" s="21"/>
      <c r="Y86" s="21"/>
      <c r="Z86" s="21"/>
      <c r="AA86" s="21"/>
      <c r="AB86" s="21"/>
      <c r="AC86" s="21"/>
      <c r="AD86" s="21"/>
      <c r="AE86" s="21"/>
      <c r="AF86" s="21"/>
      <c r="AG86" s="21"/>
      <c r="AH86" s="41"/>
      <c r="AI86" s="41"/>
      <c r="AJ86" s="41"/>
      <c r="AK86" s="41"/>
    </row>
    <row r="87" spans="1:42" x14ac:dyDescent="0.3">
      <c r="A87" s="8"/>
      <c r="B87" s="8"/>
      <c r="C87" s="8"/>
      <c r="D87" s="8"/>
      <c r="E87" s="8"/>
      <c r="F87" s="8"/>
      <c r="G87" s="8"/>
      <c r="H87" s="8"/>
      <c r="I87" s="8"/>
      <c r="J87" s="8"/>
      <c r="K87" s="8"/>
      <c r="L87" s="8"/>
      <c r="M87" s="8"/>
      <c r="N87" s="8"/>
      <c r="O87" s="8"/>
      <c r="P87" s="8"/>
      <c r="Q87" s="8"/>
      <c r="R87" s="8"/>
      <c r="S87" s="8"/>
      <c r="T87" s="8"/>
      <c r="U87" s="8"/>
      <c r="V87" s="8"/>
      <c r="W87" s="8"/>
      <c r="X87" s="21"/>
      <c r="Y87" s="21"/>
      <c r="Z87" s="21"/>
      <c r="AA87" s="21"/>
      <c r="AB87" s="21"/>
      <c r="AC87" s="21"/>
      <c r="AD87" s="21"/>
      <c r="AE87" s="21"/>
      <c r="AF87" s="21"/>
      <c r="AG87" s="21"/>
      <c r="AH87" s="41"/>
      <c r="AI87" s="41"/>
      <c r="AJ87" s="41"/>
      <c r="AK87" s="41"/>
    </row>
    <row r="88" spans="1:42" x14ac:dyDescent="0.3">
      <c r="A88" s="8"/>
      <c r="B88" s="8"/>
      <c r="C88" s="8"/>
      <c r="D88" s="8"/>
      <c r="E88" s="8"/>
      <c r="F88" s="8"/>
      <c r="G88" s="8"/>
      <c r="H88" s="8"/>
      <c r="I88" s="8"/>
      <c r="J88" s="8"/>
      <c r="K88" s="8"/>
      <c r="L88" s="8"/>
      <c r="M88" s="8"/>
      <c r="N88" s="8"/>
      <c r="O88" s="8"/>
      <c r="P88" s="8"/>
      <c r="Q88" s="8"/>
      <c r="R88" s="8"/>
      <c r="S88" s="8"/>
      <c r="T88" s="8"/>
      <c r="U88" s="8"/>
      <c r="V88" s="8"/>
      <c r="W88" s="8"/>
      <c r="X88" s="21"/>
      <c r="Y88" s="21"/>
      <c r="Z88" s="21"/>
      <c r="AA88" s="21"/>
      <c r="AB88" s="21"/>
      <c r="AC88" s="21"/>
      <c r="AD88" s="21"/>
      <c r="AE88" s="21"/>
      <c r="AF88" s="21"/>
      <c r="AG88" s="21"/>
      <c r="AH88" s="41"/>
      <c r="AI88" s="41"/>
      <c r="AJ88" s="41"/>
      <c r="AK88" s="41"/>
    </row>
    <row r="89" spans="1:42" x14ac:dyDescent="0.3">
      <c r="A89" s="8"/>
      <c r="B89" s="8"/>
      <c r="C89" s="8"/>
      <c r="D89" s="8"/>
      <c r="E89" s="8"/>
      <c r="F89" s="8"/>
      <c r="G89" s="8"/>
      <c r="H89" s="8"/>
      <c r="I89" s="8"/>
      <c r="J89" s="8"/>
      <c r="K89" s="8"/>
      <c r="L89" s="8"/>
      <c r="M89" s="8"/>
      <c r="N89" s="8"/>
      <c r="O89" s="8"/>
      <c r="P89" s="8"/>
      <c r="Q89" s="8"/>
      <c r="R89" s="8"/>
      <c r="S89" s="8"/>
      <c r="T89" s="8"/>
      <c r="U89" s="8"/>
      <c r="V89" s="8"/>
      <c r="W89" s="8"/>
      <c r="X89" s="21"/>
      <c r="Y89" s="21"/>
      <c r="Z89" s="21"/>
      <c r="AA89" s="21"/>
      <c r="AB89" s="21"/>
      <c r="AC89" s="21"/>
      <c r="AD89" s="21"/>
      <c r="AE89" s="21"/>
      <c r="AF89" s="21"/>
      <c r="AG89" s="21"/>
      <c r="AH89" s="41"/>
      <c r="AI89" s="41"/>
      <c r="AJ89" s="41"/>
      <c r="AK89" s="41"/>
    </row>
  </sheetData>
  <mergeCells count="11">
    <mergeCell ref="AD5:AF5"/>
    <mergeCell ref="AI5:AK5"/>
    <mergeCell ref="P3:S3"/>
    <mergeCell ref="A1:E1"/>
    <mergeCell ref="B5:E5"/>
    <mergeCell ref="B3:E3"/>
    <mergeCell ref="G5:J5"/>
    <mergeCell ref="N5:P5"/>
    <mergeCell ref="K5:M5"/>
    <mergeCell ref="Z5:AC5"/>
    <mergeCell ref="H3:L3"/>
  </mergeCells>
  <phoneticPr fontId="31" type="noConversion"/>
  <conditionalFormatting sqref="T10:T71">
    <cfRule type="expression" dxfId="391" priority="413">
      <formula>D10="No"</formula>
    </cfRule>
  </conditionalFormatting>
  <conditionalFormatting sqref="T10:T71">
    <cfRule type="cellIs" dxfId="390" priority="412" operator="equal">
      <formula>1</formula>
    </cfRule>
  </conditionalFormatting>
  <conditionalFormatting sqref="F10:H10 H10:H71">
    <cfRule type="expression" dxfId="389" priority="193">
      <formula>AND(A10="30 - 31+6",C10="Multiple", B10="&gt;1500g")</formula>
    </cfRule>
    <cfRule type="expression" dxfId="388" priority="194">
      <formula>AND(A10="30 - 31+6",C10="Multiple", B10="&lt;1500g")</formula>
    </cfRule>
    <cfRule type="expression" dxfId="387" priority="195">
      <formula>AND(A10="30 - 31+6",C10="Single", B10="&gt;1500g")</formula>
    </cfRule>
    <cfRule type="expression" dxfId="386" priority="402">
      <formula>AND(A10="27 - 27+6",C10="Single", B10="&gt;1500g")</formula>
    </cfRule>
    <cfRule type="expression" dxfId="385" priority="403">
      <formula>AND(A10="28 - 29+6",C10="Single", B10="&lt;1500g")</formula>
    </cfRule>
    <cfRule type="expression" dxfId="384" priority="404">
      <formula>AND(A10="28 - 29+6",C10="Single", B10="&gt;1500g")</formula>
    </cfRule>
    <cfRule type="expression" dxfId="383" priority="406">
      <formula>AND(A10="28 - 29+6",C10="Multiple", B10="&lt;1500g")</formula>
    </cfRule>
    <cfRule type="expression" dxfId="382" priority="407">
      <formula>AND(A10="28 - 29+6",C10="Multiple", B10="&gt;1500g")</formula>
    </cfRule>
    <cfRule type="expression" dxfId="381" priority="408">
      <formula>AND(A10="30 - 31+6",C10="Single", B10="&lt;1500g")</formula>
    </cfRule>
    <cfRule type="notContainsBlanks" dxfId="380" priority="416">
      <formula>LEN(TRIM(F10))&gt;0</formula>
    </cfRule>
  </conditionalFormatting>
  <conditionalFormatting sqref="A10:D71">
    <cfRule type="notContainsBlanks" dxfId="379" priority="400">
      <formula>LEN(TRIM(A10))&gt;0</formula>
    </cfRule>
  </conditionalFormatting>
  <conditionalFormatting sqref="R10:R71">
    <cfRule type="notContainsBlanks" dxfId="378" priority="380">
      <formula>LEN(TRIM(R10))&gt;0</formula>
    </cfRule>
  </conditionalFormatting>
  <conditionalFormatting sqref="S10:S71">
    <cfRule type="notContainsBlanks" dxfId="377" priority="378">
      <formula>LEN(TRIM(S10))&gt;0</formula>
    </cfRule>
  </conditionalFormatting>
  <conditionalFormatting sqref="T10:T71">
    <cfRule type="notContainsBlanks" dxfId="376" priority="377">
      <formula>LEN(TRIM(T10))&gt;0</formula>
    </cfRule>
  </conditionalFormatting>
  <conditionalFormatting sqref="U11:U71">
    <cfRule type="notContainsBlanks" dxfId="375" priority="376">
      <formula>LEN(TRIM(U11))&gt;0</formula>
    </cfRule>
  </conditionalFormatting>
  <conditionalFormatting sqref="V10:V71">
    <cfRule type="notContainsBlanks" dxfId="374" priority="373">
      <formula>LEN(TRIM(V10))&gt;0</formula>
    </cfRule>
  </conditionalFormatting>
  <conditionalFormatting sqref="W10:W71">
    <cfRule type="expression" dxfId="373" priority="371">
      <formula>AND(A10="32 - 33+6",B10="&gt;1500g")</formula>
    </cfRule>
    <cfRule type="notContainsBlanks" dxfId="372" priority="372">
      <formula>LEN(TRIM(W10))&gt;0</formula>
    </cfRule>
  </conditionalFormatting>
  <conditionalFormatting sqref="X10:X71">
    <cfRule type="expression" dxfId="371" priority="368">
      <formula>A10="32 - 33+6"</formula>
    </cfRule>
    <cfRule type="expression" dxfId="370" priority="369">
      <formula>A10="30 - 31+6"</formula>
    </cfRule>
    <cfRule type="expression" dxfId="369" priority="370">
      <formula>A10="28 - 29+6"</formula>
    </cfRule>
    <cfRule type="notContainsBlanks" dxfId="368" priority="417">
      <formula>LEN(TRIM(X10))&gt;0</formula>
    </cfRule>
  </conditionalFormatting>
  <conditionalFormatting sqref="Z11:Z71">
    <cfRule type="cellIs" dxfId="367" priority="364" operator="equal">
      <formula>0</formula>
    </cfRule>
  </conditionalFormatting>
  <conditionalFormatting sqref="Z11:Z71">
    <cfRule type="cellIs" dxfId="366" priority="363" operator="equal">
      <formula>0</formula>
    </cfRule>
  </conditionalFormatting>
  <conditionalFormatting sqref="AB11:AB71">
    <cfRule type="cellIs" dxfId="365" priority="362" operator="equal">
      <formula>0</formula>
    </cfRule>
  </conditionalFormatting>
  <conditionalFormatting sqref="AC11:AC71">
    <cfRule type="cellIs" dxfId="364" priority="329" operator="between">
      <formula>0</formula>
      <formula>1</formula>
    </cfRule>
    <cfRule type="cellIs" dxfId="363" priority="361" operator="equal">
      <formula>"#DIV/01!"</formula>
    </cfRule>
  </conditionalFormatting>
  <conditionalFormatting sqref="AC11:AC71">
    <cfRule type="cellIs" dxfId="362" priority="360" operator="equal">
      <formula>"#DIV/01!"</formula>
    </cfRule>
  </conditionalFormatting>
  <conditionalFormatting sqref="E73:X73">
    <cfRule type="cellIs" dxfId="361" priority="359" operator="equal">
      <formula>0</formula>
    </cfRule>
  </conditionalFormatting>
  <conditionalFormatting sqref="B3">
    <cfRule type="notContainsBlanks" dxfId="360" priority="356">
      <formula>LEN(TRIM(B3))&gt;0</formula>
    </cfRule>
  </conditionalFormatting>
  <conditionalFormatting sqref="H3">
    <cfRule type="notContainsBlanks" dxfId="359" priority="355">
      <formula>LEN(TRIM(H3))&gt;0</formula>
    </cfRule>
  </conditionalFormatting>
  <conditionalFormatting sqref="P3">
    <cfRule type="notContainsBlanks" dxfId="358" priority="354">
      <formula>LEN(TRIM(P3))&gt;0</formula>
    </cfRule>
  </conditionalFormatting>
  <conditionalFormatting sqref="F10:H10 H10:H71">
    <cfRule type="expression" dxfId="357" priority="353">
      <formula>AND(A10="27 - 27+6",C10="Single", B10="&lt;1500g")</formula>
    </cfRule>
  </conditionalFormatting>
  <conditionalFormatting sqref="Q10:Q71">
    <cfRule type="notContainsBlanks" dxfId="356" priority="352">
      <formula>LEN(TRIM(Q10))&gt;0</formula>
    </cfRule>
  </conditionalFormatting>
  <conditionalFormatting sqref="U11:U71">
    <cfRule type="expression" dxfId="355" priority="330">
      <formula>AND(A11="32 - 33+6",B11="&gt;1500g")</formula>
    </cfRule>
  </conditionalFormatting>
  <conditionalFormatting sqref="AI10">
    <cfRule type="notContainsBlanks" dxfId="354" priority="312">
      <formula>LEN(TRIM(AI10))&gt;0</formula>
    </cfRule>
  </conditionalFormatting>
  <conditionalFormatting sqref="F10:H10 H10:H71">
    <cfRule type="expression" dxfId="353" priority="291">
      <formula>AND(A10="32 - 33+6",C10="Multiple", B10="&gt;1500g")</formula>
    </cfRule>
    <cfRule type="expression" dxfId="352" priority="292">
      <formula>AND(A10="32 - 33+6",C10="Multiple", B10="&lt;1500g")</formula>
    </cfRule>
    <cfRule type="expression" dxfId="351" priority="293">
      <formula>AND(A10="32 - 33+6",C10="Single", B10="&gt;1500g")</formula>
    </cfRule>
    <cfRule type="expression" dxfId="350" priority="294">
      <formula>AND(A10="32 - 33+6",C10="Single", B10="&lt;1500g")</formula>
    </cfRule>
  </conditionalFormatting>
  <conditionalFormatting sqref="U10:U70">
    <cfRule type="expression" dxfId="349" priority="288">
      <formula>A10="32 - 33+6"</formula>
    </cfRule>
    <cfRule type="expression" dxfId="348" priority="289">
      <formula>A10="30 - 31+6"</formula>
    </cfRule>
    <cfRule type="notContainsBlanks" dxfId="347" priority="290">
      <formula>LEN(TRIM(U10))&gt;0</formula>
    </cfRule>
  </conditionalFormatting>
  <conditionalFormatting sqref="U71">
    <cfRule type="expression" dxfId="346" priority="285">
      <formula>A71="32 - 33+6"</formula>
    </cfRule>
    <cfRule type="expression" dxfId="345" priority="286">
      <formula>A71="30 - 31+6"</formula>
    </cfRule>
    <cfRule type="notContainsBlanks" dxfId="344" priority="287">
      <formula>LEN(TRIM(U71))&gt;0</formula>
    </cfRule>
  </conditionalFormatting>
  <conditionalFormatting sqref="AI10">
    <cfRule type="expression" dxfId="343" priority="284">
      <formula>$F10="No"</formula>
    </cfRule>
  </conditionalFormatting>
  <conditionalFormatting sqref="E10:E71">
    <cfRule type="notContainsBlanks" dxfId="342" priority="263">
      <formula>LEN(TRIM(E10))&gt;0</formula>
    </cfRule>
  </conditionalFormatting>
  <conditionalFormatting sqref="K10:L10">
    <cfRule type="expression" dxfId="341" priority="250">
      <formula>$A10="30 - 31+6"</formula>
    </cfRule>
    <cfRule type="expression" dxfId="340" priority="251">
      <formula>$A10="32 - 33+6"</formula>
    </cfRule>
    <cfRule type="notContainsBlanks" dxfId="339" priority="252">
      <formula>LEN(TRIM(K10))&gt;0</formula>
    </cfRule>
  </conditionalFormatting>
  <conditionalFormatting sqref="F11:H71">
    <cfRule type="expression" dxfId="338" priority="178">
      <formula>AND(A11="30 - 31+6",C11="Multiple", B11="&gt;1500g")</formula>
    </cfRule>
    <cfRule type="expression" dxfId="337" priority="179">
      <formula>AND(A11="30 - 31+6",C11="Multiple", B11="&lt;1500g")</formula>
    </cfRule>
    <cfRule type="expression" dxfId="336" priority="180">
      <formula>AND(A11="30 - 31+6",C11="Single", B11="&gt;1500g")</formula>
    </cfRule>
    <cfRule type="expression" dxfId="335" priority="186">
      <formula>AND(A11="27 - 27+6",C11="Single", B11="&gt;1500g")</formula>
    </cfRule>
    <cfRule type="expression" dxfId="334" priority="187">
      <formula>AND(A11="28 - 29+6",C11="Single", B11="&lt;1500g")</formula>
    </cfRule>
    <cfRule type="expression" dxfId="333" priority="188">
      <formula>AND(A11="28 - 29+6",C11="Single", B11="&gt;1500g")</formula>
    </cfRule>
    <cfRule type="expression" dxfId="332" priority="189">
      <formula>AND(A11="28 - 29+6",C11="Multiple", B11="&lt;1500g")</formula>
    </cfRule>
    <cfRule type="expression" dxfId="331" priority="190">
      <formula>AND(A11="28 - 29+6",C11="Multiple", B11="&gt;1500g")</formula>
    </cfRule>
    <cfRule type="expression" dxfId="330" priority="191">
      <formula>AND(A11="30 - 31+6",C11="Single", B11="&lt;1500g")</formula>
    </cfRule>
    <cfRule type="notContainsBlanks" dxfId="329" priority="192">
      <formula>LEN(TRIM(F11))&gt;0</formula>
    </cfRule>
  </conditionalFormatting>
  <conditionalFormatting sqref="F11:H71">
    <cfRule type="expression" dxfId="328" priority="185">
      <formula>AND(A11="27 - 27+6",C11="Single", B11="&lt;1500g")</formula>
    </cfRule>
  </conditionalFormatting>
  <conditionalFormatting sqref="F11:H71">
    <cfRule type="expression" dxfId="327" priority="181">
      <formula>AND(A11="32 - 33+6",C11="Multiple", B11="&gt;1500g")</formula>
    </cfRule>
    <cfRule type="expression" dxfId="326" priority="182">
      <formula>AND(A11="32 - 33+6",C11="Multiple", B11="&lt;1500g")</formula>
    </cfRule>
    <cfRule type="expression" dxfId="325" priority="183">
      <formula>AND(A11="32 - 33+6",C11="Single", B11="&gt;1500g")</formula>
    </cfRule>
    <cfRule type="expression" dxfId="324" priority="184">
      <formula>AND(A11="32 - 33+6",C11="Single", B11="&lt;1500g")</formula>
    </cfRule>
  </conditionalFormatting>
  <conditionalFormatting sqref="N10:O10">
    <cfRule type="expression" dxfId="323" priority="176">
      <formula>$E10="No"</formula>
    </cfRule>
    <cfRule type="notContainsBlanks" dxfId="322" priority="177">
      <formula>LEN(TRIM(N10))&gt;0</formula>
    </cfRule>
  </conditionalFormatting>
  <conditionalFormatting sqref="AJ10">
    <cfRule type="notContainsBlanks" dxfId="321" priority="175">
      <formula>LEN(TRIM(AJ10))&gt;0</formula>
    </cfRule>
  </conditionalFormatting>
  <conditionalFormatting sqref="AJ10">
    <cfRule type="expression" dxfId="320" priority="174">
      <formula>$F10="No"</formula>
    </cfRule>
  </conditionalFormatting>
  <conditionalFormatting sqref="AK10">
    <cfRule type="notContainsBlanks" dxfId="319" priority="173">
      <formula>LEN(TRIM(AK10))&gt;0</formula>
    </cfRule>
  </conditionalFormatting>
  <conditionalFormatting sqref="AK10">
    <cfRule type="expression" dxfId="318" priority="172">
      <formula>$F10="No"</formula>
    </cfRule>
  </conditionalFormatting>
  <conditionalFormatting sqref="AI11:AI71">
    <cfRule type="notContainsBlanks" dxfId="317" priority="171">
      <formula>LEN(TRIM(AI11))&gt;0</formula>
    </cfRule>
  </conditionalFormatting>
  <conditionalFormatting sqref="AI11:AI71">
    <cfRule type="expression" dxfId="316" priority="170">
      <formula>$F11="No"</formula>
    </cfRule>
  </conditionalFormatting>
  <conditionalFormatting sqref="AJ11:AJ71">
    <cfRule type="notContainsBlanks" dxfId="315" priority="169">
      <formula>LEN(TRIM(AJ11))&gt;0</formula>
    </cfRule>
  </conditionalFormatting>
  <conditionalFormatting sqref="AJ11:AJ71">
    <cfRule type="expression" dxfId="314" priority="168">
      <formula>$F11="No"</formula>
    </cfRule>
  </conditionalFormatting>
  <conditionalFormatting sqref="AK11:AK71">
    <cfRule type="notContainsBlanks" dxfId="313" priority="167">
      <formula>LEN(TRIM(AK11))&gt;0</formula>
    </cfRule>
  </conditionalFormatting>
  <conditionalFormatting sqref="AK11:AK71">
    <cfRule type="expression" dxfId="312" priority="166">
      <formula>$F11="No"</formula>
    </cfRule>
  </conditionalFormatting>
  <conditionalFormatting sqref="N11:N71">
    <cfRule type="expression" dxfId="311" priority="158">
      <formula>$E11="No"</formula>
    </cfRule>
    <cfRule type="notContainsBlanks" dxfId="310" priority="159">
      <formula>LEN(TRIM(N11))&gt;0</formula>
    </cfRule>
  </conditionalFormatting>
  <conditionalFormatting sqref="AG10">
    <cfRule type="cellIs" dxfId="309" priority="141" operator="between">
      <formula>0</formula>
      <formula>1</formula>
    </cfRule>
    <cfRule type="cellIs" dxfId="308" priority="142" operator="equal">
      <formula>"#DIV/01!"</formula>
    </cfRule>
  </conditionalFormatting>
  <conditionalFormatting sqref="K11:K71">
    <cfRule type="expression" dxfId="307" priority="127">
      <formula>$A11="30 - 31+6"</formula>
    </cfRule>
    <cfRule type="expression" dxfId="306" priority="128">
      <formula>$A11="32 - 33+6"</formula>
    </cfRule>
    <cfRule type="notContainsBlanks" dxfId="305" priority="129">
      <formula>LEN(TRIM(K11))&gt;0</formula>
    </cfRule>
  </conditionalFormatting>
  <conditionalFormatting sqref="AE11:AE71">
    <cfRule type="containsText" dxfId="304" priority="421" operator="containsText" text="0">
      <formula>NOT(ISERROR(SEARCH("0",AE11)))</formula>
    </cfRule>
  </conditionalFormatting>
  <conditionalFormatting sqref="AD11:AD71">
    <cfRule type="containsText" dxfId="303" priority="420" operator="containsText" text="0">
      <formula>NOT(ISERROR(SEARCH("0",AD11)))</formula>
    </cfRule>
  </conditionalFormatting>
  <conditionalFormatting sqref="AF11:AF71">
    <cfRule type="containsErrors" dxfId="302" priority="422">
      <formula>ISERROR(AF11)</formula>
    </cfRule>
  </conditionalFormatting>
  <conditionalFormatting sqref="AF11">
    <cfRule type="containsText" dxfId="301" priority="91" operator="containsText" text="0%">
      <formula>NOT(ISERROR(SEARCH("0%",AF11)))</formula>
    </cfRule>
  </conditionalFormatting>
  <conditionalFormatting sqref="I10">
    <cfRule type="expression" dxfId="300" priority="90">
      <formula>$G10="No"</formula>
    </cfRule>
  </conditionalFormatting>
  <conditionalFormatting sqref="I10:J10 J10:J71">
    <cfRule type="expression" dxfId="299" priority="75">
      <formula>AND(C10="30 - 31+6",E10="Multiple", D10="&gt;1500g")</formula>
    </cfRule>
    <cfRule type="expression" dxfId="298" priority="76">
      <formula>AND(C10="30 - 31+6",E10="Multiple", D10="&lt;1500g")</formula>
    </cfRule>
    <cfRule type="expression" dxfId="297" priority="77">
      <formula>AND(C10="30 - 31+6",E10="Single", D10="&gt;1500g")</formula>
    </cfRule>
    <cfRule type="expression" dxfId="296" priority="83">
      <formula>AND(C10="27 - 27+6",E10="Single", D10="&gt;1500g")</formula>
    </cfRule>
    <cfRule type="expression" dxfId="295" priority="84">
      <formula>AND(C10="28 - 29+6",E10="Single", D10="&lt;1500g")</formula>
    </cfRule>
    <cfRule type="expression" dxfId="294" priority="85">
      <formula>AND(C10="28 - 29+6",E10="Single", D10="&gt;1500g")</formula>
    </cfRule>
    <cfRule type="expression" dxfId="293" priority="86">
      <formula>AND(C10="28 - 29+6",E10="Multiple", D10="&lt;1500g")</formula>
    </cfRule>
    <cfRule type="expression" dxfId="292" priority="87">
      <formula>AND(C10="28 - 29+6",E10="Multiple", D10="&gt;1500g")</formula>
    </cfRule>
    <cfRule type="expression" dxfId="291" priority="88">
      <formula>AND(C10="30 - 31+6",E10="Single", D10="&lt;1500g")</formula>
    </cfRule>
    <cfRule type="notContainsBlanks" dxfId="290" priority="89">
      <formula>LEN(TRIM(I10))&gt;0</formula>
    </cfRule>
  </conditionalFormatting>
  <conditionalFormatting sqref="I10:J10 J10:J71">
    <cfRule type="expression" dxfId="289" priority="82">
      <formula>AND(C10="27 - 27+6",E10="Single", D10="&lt;1500g")</formula>
    </cfRule>
  </conditionalFormatting>
  <conditionalFormatting sqref="I10:J10 J10:J71">
    <cfRule type="expression" dxfId="288" priority="78">
      <formula>AND(C10="32 - 33+6",E10="Multiple", D10="&gt;1500g")</formula>
    </cfRule>
    <cfRule type="expression" dxfId="287" priority="79">
      <formula>AND(C10="32 - 33+6",E10="Multiple", D10="&lt;1500g")</formula>
    </cfRule>
    <cfRule type="expression" dxfId="286" priority="80">
      <formula>AND(C10="32 - 33+6",E10="Single", D10="&gt;1500g")</formula>
    </cfRule>
    <cfRule type="expression" dxfId="285" priority="81">
      <formula>AND(C10="32 - 33+6",E10="Single", D10="&lt;1500g")</formula>
    </cfRule>
  </conditionalFormatting>
  <conditionalFormatting sqref="J10:J71">
    <cfRule type="expression" dxfId="284" priority="14">
      <formula>$I10="No"</formula>
    </cfRule>
    <cfRule type="expression" dxfId="283" priority="74">
      <formula>$G10="No"</formula>
    </cfRule>
  </conditionalFormatting>
  <conditionalFormatting sqref="I11:I71">
    <cfRule type="expression" dxfId="282" priority="59">
      <formula>AND(C11="30 - 31+6",E11="Multiple", D11="&gt;1500g")</formula>
    </cfRule>
    <cfRule type="expression" dxfId="281" priority="60">
      <formula>AND(C11="30 - 31+6",E11="Multiple", D11="&lt;1500g")</formula>
    </cfRule>
    <cfRule type="expression" dxfId="280" priority="61">
      <formula>AND(C11="30 - 31+6",E11="Single", D11="&gt;1500g")</formula>
    </cfRule>
    <cfRule type="expression" dxfId="279" priority="67">
      <formula>AND(C11="27 - 27+6",E11="Single", D11="&gt;1500g")</formula>
    </cfRule>
    <cfRule type="expression" dxfId="278" priority="68">
      <formula>AND(C11="28 - 29+6",E11="Single", D11="&lt;1500g")</formula>
    </cfRule>
    <cfRule type="expression" dxfId="277" priority="69">
      <formula>AND(C11="28 - 29+6",E11="Single", D11="&gt;1500g")</formula>
    </cfRule>
    <cfRule type="expression" dxfId="276" priority="70">
      <formula>AND(C11="28 - 29+6",E11="Multiple", D11="&lt;1500g")</formula>
    </cfRule>
    <cfRule type="expression" dxfId="275" priority="71">
      <formula>AND(C11="28 - 29+6",E11="Multiple", D11="&gt;1500g")</formula>
    </cfRule>
    <cfRule type="expression" dxfId="274" priority="72">
      <formula>AND(C11="30 - 31+6",E11="Single", D11="&lt;1500g")</formula>
    </cfRule>
    <cfRule type="notContainsBlanks" dxfId="273" priority="73">
      <formula>LEN(TRIM(I11))&gt;0</formula>
    </cfRule>
  </conditionalFormatting>
  <conditionalFormatting sqref="I11:I71">
    <cfRule type="expression" dxfId="272" priority="66">
      <formula>AND(C11="27 - 27+6",E11="Single", D11="&lt;1500g")</formula>
    </cfRule>
  </conditionalFormatting>
  <conditionalFormatting sqref="I11:I71">
    <cfRule type="expression" dxfId="271" priority="62">
      <formula>AND(C11="32 - 33+6",E11="Multiple", D11="&gt;1500g")</formula>
    </cfRule>
    <cfRule type="expression" dxfId="270" priority="63">
      <formula>AND(C11="32 - 33+6",E11="Multiple", D11="&lt;1500g")</formula>
    </cfRule>
    <cfRule type="expression" dxfId="269" priority="64">
      <formula>AND(C11="32 - 33+6",E11="Single", D11="&gt;1500g")</formula>
    </cfRule>
    <cfRule type="expression" dxfId="268" priority="65">
      <formula>AND(C11="32 - 33+6",E11="Single", D11="&lt;1500g")</formula>
    </cfRule>
  </conditionalFormatting>
  <conditionalFormatting sqref="I11:I71">
    <cfRule type="expression" dxfId="267" priority="58">
      <formula>$G11="No"</formula>
    </cfRule>
  </conditionalFormatting>
  <conditionalFormatting sqref="J11:J71">
    <cfRule type="expression" dxfId="266" priority="43">
      <formula>AND(D11="30 - 31+6",F11="Multiple", E11="&gt;1500g")</formula>
    </cfRule>
    <cfRule type="expression" dxfId="265" priority="44">
      <formula>AND(D11="30 - 31+6",F11="Multiple", E11="&lt;1500g")</formula>
    </cfRule>
    <cfRule type="expression" dxfId="264" priority="45">
      <formula>AND(D11="30 - 31+6",F11="Single", E11="&gt;1500g")</formula>
    </cfRule>
    <cfRule type="expression" dxfId="263" priority="51">
      <formula>AND(D11="27 - 27+6",F11="Single", E11="&gt;1500g")</formula>
    </cfRule>
    <cfRule type="expression" dxfId="262" priority="52">
      <formula>AND(D11="28 - 29+6",F11="Single", E11="&lt;1500g")</formula>
    </cfRule>
    <cfRule type="expression" dxfId="261" priority="53">
      <formula>AND(D11="28 - 29+6",F11="Single", E11="&gt;1500g")</formula>
    </cfRule>
    <cfRule type="expression" dxfId="260" priority="54">
      <formula>AND(D11="28 - 29+6",F11="Multiple", E11="&lt;1500g")</formula>
    </cfRule>
    <cfRule type="expression" dxfId="259" priority="55">
      <formula>AND(D11="28 - 29+6",F11="Multiple", E11="&gt;1500g")</formula>
    </cfRule>
    <cfRule type="expression" dxfId="258" priority="56">
      <formula>AND(D11="30 - 31+6",F11="Single", E11="&lt;1500g")</formula>
    </cfRule>
    <cfRule type="notContainsBlanks" dxfId="257" priority="57">
      <formula>LEN(TRIM(J11))&gt;0</formula>
    </cfRule>
  </conditionalFormatting>
  <conditionalFormatting sqref="J11:J71">
    <cfRule type="expression" dxfId="256" priority="50">
      <formula>AND(D11="27 - 27+6",F11="Single", E11="&lt;1500g")</formula>
    </cfRule>
  </conditionalFormatting>
  <conditionalFormatting sqref="J11:J71">
    <cfRule type="expression" dxfId="255" priority="46">
      <formula>AND(D11="32 - 33+6",F11="Multiple", E11="&gt;1500g")</formula>
    </cfRule>
    <cfRule type="expression" dxfId="254" priority="47">
      <formula>AND(D11="32 - 33+6",F11="Multiple", E11="&lt;1500g")</formula>
    </cfRule>
    <cfRule type="expression" dxfId="253" priority="48">
      <formula>AND(D11="32 - 33+6",F11="Single", E11="&gt;1500g")</formula>
    </cfRule>
    <cfRule type="expression" dxfId="252" priority="49">
      <formula>AND(D11="32 - 33+6",F11="Single", E11="&lt;1500g")</formula>
    </cfRule>
  </conditionalFormatting>
  <conditionalFormatting sqref="J11:J71">
    <cfRule type="expression" dxfId="251" priority="42">
      <formula>$G11="No"</formula>
    </cfRule>
  </conditionalFormatting>
  <conditionalFormatting sqref="L10">
    <cfRule type="expression" dxfId="250" priority="41">
      <formula>$K10="No"</formula>
    </cfRule>
  </conditionalFormatting>
  <conditionalFormatting sqref="L11:L71">
    <cfRule type="expression" dxfId="249" priority="38">
      <formula>$A11="30 - 31+6"</formula>
    </cfRule>
    <cfRule type="expression" dxfId="248" priority="39">
      <formula>$A11="32 - 33+6"</formula>
    </cfRule>
    <cfRule type="notContainsBlanks" dxfId="247" priority="40">
      <formula>LEN(TRIM(L11))&gt;0</formula>
    </cfRule>
  </conditionalFormatting>
  <conditionalFormatting sqref="L11:L71">
    <cfRule type="expression" dxfId="246" priority="33">
      <formula>$K11="No"</formula>
    </cfRule>
  </conditionalFormatting>
  <conditionalFormatting sqref="M10:M71">
    <cfRule type="expression" dxfId="245" priority="13">
      <formula>$L10="No"</formula>
    </cfRule>
    <cfRule type="expression" dxfId="244" priority="30">
      <formula>$A10="30 - 31+6"</formula>
    </cfRule>
    <cfRule type="expression" dxfId="243" priority="31">
      <formula>$A10="32 - 33+6"</formula>
    </cfRule>
    <cfRule type="notContainsBlanks" dxfId="242" priority="32">
      <formula>LEN(TRIM(M10))&gt;0</formula>
    </cfRule>
  </conditionalFormatting>
  <conditionalFormatting sqref="M10:M71">
    <cfRule type="expression" dxfId="241" priority="29">
      <formula>$K10="No"</formula>
    </cfRule>
  </conditionalFormatting>
  <conditionalFormatting sqref="M11:M71">
    <cfRule type="expression" dxfId="240" priority="26">
      <formula>$A11="30 - 31+6"</formula>
    </cfRule>
    <cfRule type="expression" dxfId="239" priority="27">
      <formula>$A11="32 - 33+6"</formula>
    </cfRule>
    <cfRule type="notContainsBlanks" dxfId="238" priority="28">
      <formula>LEN(TRIM(M11))&gt;0</formula>
    </cfRule>
  </conditionalFormatting>
  <conditionalFormatting sqref="M11:M71">
    <cfRule type="expression" dxfId="237" priority="25">
      <formula>$K11="No"</formula>
    </cfRule>
  </conditionalFormatting>
  <conditionalFormatting sqref="O10">
    <cfRule type="expression" dxfId="236" priority="24">
      <formula>$N10="No"</formula>
    </cfRule>
  </conditionalFormatting>
  <conditionalFormatting sqref="P10:P71">
    <cfRule type="expression" dxfId="235" priority="12">
      <formula>$O10="No"</formula>
    </cfRule>
    <cfRule type="expression" dxfId="234" priority="22">
      <formula>$E10="No"</formula>
    </cfRule>
    <cfRule type="notContainsBlanks" dxfId="233" priority="23">
      <formula>LEN(TRIM(P10))&gt;0</formula>
    </cfRule>
  </conditionalFormatting>
  <conditionalFormatting sqref="P10:P71">
    <cfRule type="expression" dxfId="232" priority="21">
      <formula>$N10="No"</formula>
    </cfRule>
  </conditionalFormatting>
  <conditionalFormatting sqref="O11:O71">
    <cfRule type="expression" dxfId="231" priority="19">
      <formula>$E11="No"</formula>
    </cfRule>
    <cfRule type="notContainsBlanks" dxfId="230" priority="20">
      <formula>LEN(TRIM(O11))&gt;0</formula>
    </cfRule>
  </conditionalFormatting>
  <conditionalFormatting sqref="O11:O71">
    <cfRule type="expression" dxfId="229" priority="18">
      <formula>$N11="No"</formula>
    </cfRule>
  </conditionalFormatting>
  <conditionalFormatting sqref="P11:P71">
    <cfRule type="expression" dxfId="228" priority="16">
      <formula>$E11="No"</formula>
    </cfRule>
    <cfRule type="notContainsBlanks" dxfId="227" priority="17">
      <formula>LEN(TRIM(P11))&gt;0</formula>
    </cfRule>
  </conditionalFormatting>
  <conditionalFormatting sqref="P11:P71">
    <cfRule type="expression" dxfId="226" priority="15">
      <formula>$N11="No"</formula>
    </cfRule>
  </conditionalFormatting>
  <conditionalFormatting sqref="H10:H71">
    <cfRule type="expression" dxfId="225" priority="11">
      <formula>$G10="No"</formula>
    </cfRule>
  </conditionalFormatting>
  <conditionalFormatting sqref="Z10">
    <cfRule type="cellIs" dxfId="224" priority="10" operator="equal">
      <formula>0</formula>
    </cfRule>
  </conditionalFormatting>
  <conditionalFormatting sqref="Z10">
    <cfRule type="cellIs" dxfId="223" priority="9" operator="equal">
      <formula>0</formula>
    </cfRule>
  </conditionalFormatting>
  <conditionalFormatting sqref="AB10">
    <cfRule type="cellIs" dxfId="222" priority="8" operator="equal">
      <formula>0</formula>
    </cfRule>
  </conditionalFormatting>
  <conditionalFormatting sqref="AC10">
    <cfRule type="cellIs" dxfId="221" priority="5" operator="between">
      <formula>0</formula>
      <formula>1</formula>
    </cfRule>
    <cfRule type="cellIs" dxfId="220" priority="7" operator="equal">
      <formula>"#DIV/01!"</formula>
    </cfRule>
  </conditionalFormatting>
  <conditionalFormatting sqref="AC10">
    <cfRule type="cellIs" dxfId="219" priority="6" operator="equal">
      <formula>"#DIV/01!"</formula>
    </cfRule>
  </conditionalFormatting>
  <conditionalFormatting sqref="AE10">
    <cfRule type="containsText" dxfId="218" priority="3" operator="containsText" text="0">
      <formula>NOT(ISERROR(SEARCH("0",AE10)))</formula>
    </cfRule>
  </conditionalFormatting>
  <conditionalFormatting sqref="AD10">
    <cfRule type="containsText" dxfId="217" priority="2" operator="containsText" text="0">
      <formula>NOT(ISERROR(SEARCH("0",AD10)))</formula>
    </cfRule>
  </conditionalFormatting>
  <conditionalFormatting sqref="AF10">
    <cfRule type="containsErrors" dxfId="216" priority="4">
      <formula>ISERROR(AF10)</formula>
    </cfRule>
  </conditionalFormatting>
  <conditionalFormatting sqref="AF10">
    <cfRule type="containsText" dxfId="215" priority="1" operator="containsText" text="0%">
      <formula>NOT(ISERROR(SEARCH("0%",AF10)))</formula>
    </cfRule>
  </conditionalFormatting>
  <dataValidations count="7">
    <dataValidation type="list" allowBlank="1" showInputMessage="1" showErrorMessage="1" sqref="AJ10:AJ71 H3" xr:uid="{00000000-0002-0000-0200-000000000000}">
      <formula1>$AM$10:$AM$21</formula1>
    </dataValidation>
    <dataValidation type="list" allowBlank="1" showInputMessage="1" showErrorMessage="1" sqref="A10:A71" xr:uid="{00000000-0002-0000-0200-000001000000}">
      <formula1>$AL$23:$AL$27</formula1>
    </dataValidation>
    <dataValidation type="list" allowBlank="1" showInputMessage="1" showErrorMessage="1" sqref="C10:C71" xr:uid="{00000000-0002-0000-0200-000002000000}">
      <formula1>$AL$29:$AL$30</formula1>
    </dataValidation>
    <dataValidation type="list" allowBlank="1" showInputMessage="1" showErrorMessage="1" sqref="AI10:AI71 D10:G71 I10:X71" xr:uid="{00000000-0002-0000-0200-000003000000}">
      <formula1>$AL$71:$AL$72</formula1>
    </dataValidation>
    <dataValidation type="list" allowBlank="1" showInputMessage="1" showErrorMessage="1" sqref="B10:B71" xr:uid="{00000000-0002-0000-0200-000004000000}">
      <formula1>$AL$32:$AL$34</formula1>
    </dataValidation>
    <dataValidation type="list" allowBlank="1" showInputMessage="1" showErrorMessage="1" sqref="H10:H71" xr:uid="{00000000-0002-0000-0200-000006000000}">
      <formula1>$AL$51:$AL$53</formula1>
    </dataValidation>
    <dataValidation type="list" allowBlank="1" showInputMessage="1" showErrorMessage="1" sqref="B3:E3" xr:uid="{00000000-0002-0000-0200-000005000000}">
      <formula1>$AM$36:$AM$79</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1:Y39"/>
  <sheetViews>
    <sheetView showGridLines="0" showRowColHeaders="0" topLeftCell="A11" zoomScale="55" zoomScaleNormal="55" zoomScalePageLayoutView="25" workbookViewId="0">
      <selection activeCell="N35" sqref="N35:O39"/>
    </sheetView>
  </sheetViews>
  <sheetFormatPr defaultRowHeight="14.4" x14ac:dyDescent="0.3"/>
  <cols>
    <col min="3" max="3" width="3.5546875" customWidth="1"/>
    <col min="7" max="7" width="3.5546875" customWidth="1"/>
    <col min="10" max="10" width="3.5546875" customWidth="1"/>
    <col min="13" max="13" width="3.5546875" customWidth="1"/>
    <col min="14" max="15" width="8.77734375" customWidth="1"/>
    <col min="16" max="16" width="3.5546875" customWidth="1"/>
    <col min="22" max="22" width="3.5546875" customWidth="1"/>
    <col min="25" max="25" width="3.5546875" customWidth="1"/>
  </cols>
  <sheetData>
    <row r="1" spans="4:25" ht="50.1" customHeight="1" x14ac:dyDescent="0.3">
      <c r="D1" s="112" t="s">
        <v>105</v>
      </c>
      <c r="E1" s="112"/>
      <c r="F1" s="112"/>
      <c r="G1" s="112"/>
      <c r="H1" s="112"/>
      <c r="I1" s="112"/>
      <c r="J1" s="112"/>
      <c r="K1" s="112"/>
      <c r="L1" s="112"/>
      <c r="M1" s="112"/>
      <c r="N1" s="112"/>
      <c r="O1" s="112"/>
      <c r="P1" s="13"/>
      <c r="Q1" s="96" t="str">
        <f>'Tab 2 Data ONLY EDIT THIS TAB'!H3</f>
        <v>Royal Devon and Exeter NHS Foundation Trust</v>
      </c>
      <c r="R1" s="96"/>
      <c r="S1" s="96"/>
      <c r="T1" s="96"/>
      <c r="U1" s="96"/>
      <c r="V1" s="50"/>
      <c r="W1" s="50"/>
      <c r="X1" s="50"/>
    </row>
    <row r="2" spans="4:25" ht="10.199999999999999" customHeight="1" x14ac:dyDescent="0.3">
      <c r="D2" s="7"/>
    </row>
    <row r="3" spans="4:25" ht="50.1" customHeight="1" x14ac:dyDescent="0.3">
      <c r="D3" s="113" t="s">
        <v>42</v>
      </c>
      <c r="E3" s="114"/>
      <c r="F3" s="114"/>
      <c r="G3" s="114"/>
      <c r="H3" s="114"/>
      <c r="I3" s="115"/>
      <c r="J3" s="54"/>
      <c r="K3" s="116" t="str">
        <f>'Tab 2 Data ONLY EDIT THIS TAB'!B3</f>
        <v>January 2024</v>
      </c>
      <c r="L3" s="116"/>
      <c r="M3" s="116"/>
      <c r="N3" s="116"/>
      <c r="O3" s="116"/>
      <c r="Q3" s="124" t="s">
        <v>43</v>
      </c>
      <c r="R3" s="124"/>
      <c r="S3" s="124"/>
      <c r="T3" s="124"/>
      <c r="U3" s="125"/>
      <c r="W3" s="116">
        <f>'Tab 2 Data ONLY EDIT THIS TAB'!A73</f>
        <v>4</v>
      </c>
      <c r="X3" s="116"/>
    </row>
    <row r="4" spans="4:25" ht="16.2" customHeight="1" x14ac:dyDescent="0.3"/>
    <row r="5" spans="4:25" ht="18" customHeight="1" x14ac:dyDescent="0.3">
      <c r="D5" s="97" t="s">
        <v>40</v>
      </c>
      <c r="E5" s="98"/>
      <c r="F5" s="99"/>
      <c r="G5" s="8"/>
      <c r="H5" s="106" t="e">
        <f>'Tab 2 Data ONLY EDIT THIS TAB'!F8</f>
        <v>#DIV/0!</v>
      </c>
      <c r="I5" s="107"/>
      <c r="J5" s="53"/>
      <c r="K5" s="117" t="s">
        <v>96</v>
      </c>
      <c r="L5" s="118"/>
      <c r="M5" s="9"/>
      <c r="N5" s="117" t="s">
        <v>97</v>
      </c>
      <c r="O5" s="118"/>
      <c r="P5" s="9"/>
      <c r="Q5" s="8"/>
      <c r="R5" s="8"/>
      <c r="S5" s="97" t="s">
        <v>68</v>
      </c>
      <c r="T5" s="98"/>
      <c r="U5" s="99"/>
      <c r="V5" s="8"/>
      <c r="W5" s="106" t="e">
        <f>'Tab 2 Data ONLY EDIT THIS TAB'!T8</f>
        <v>#DIV/0!</v>
      </c>
      <c r="X5" s="107"/>
      <c r="Y5" s="7"/>
    </row>
    <row r="6" spans="4:25" ht="18" customHeight="1" x14ac:dyDescent="0.3">
      <c r="D6" s="100"/>
      <c r="E6" s="101"/>
      <c r="F6" s="102"/>
      <c r="G6" s="8"/>
      <c r="H6" s="108"/>
      <c r="I6" s="109"/>
      <c r="J6" s="53"/>
      <c r="K6" s="119"/>
      <c r="L6" s="120"/>
      <c r="M6" s="9"/>
      <c r="N6" s="119"/>
      <c r="O6" s="120"/>
      <c r="P6" s="9"/>
      <c r="Q6" s="8"/>
      <c r="R6" s="8"/>
      <c r="S6" s="100"/>
      <c r="T6" s="101"/>
      <c r="U6" s="102"/>
      <c r="V6" s="8"/>
      <c r="W6" s="108"/>
      <c r="X6" s="109"/>
      <c r="Y6" s="7"/>
    </row>
    <row r="7" spans="4:25" ht="18" customHeight="1" x14ac:dyDescent="0.3">
      <c r="D7" s="100"/>
      <c r="E7" s="101"/>
      <c r="F7" s="102"/>
      <c r="G7" s="8"/>
      <c r="H7" s="108"/>
      <c r="I7" s="109"/>
      <c r="J7" s="53"/>
      <c r="K7" s="119"/>
      <c r="L7" s="120"/>
      <c r="M7" s="9"/>
      <c r="N7" s="119"/>
      <c r="O7" s="120"/>
      <c r="P7" s="9"/>
      <c r="Q7" s="8"/>
      <c r="R7" s="8"/>
      <c r="S7" s="100"/>
      <c r="T7" s="101"/>
      <c r="U7" s="102"/>
      <c r="V7" s="8"/>
      <c r="W7" s="108"/>
      <c r="X7" s="109"/>
      <c r="Y7" s="7"/>
    </row>
    <row r="8" spans="4:25" ht="18" customHeight="1" x14ac:dyDescent="0.3">
      <c r="D8" s="100"/>
      <c r="E8" s="101"/>
      <c r="F8" s="102"/>
      <c r="G8" s="8"/>
      <c r="H8" s="108"/>
      <c r="I8" s="109"/>
      <c r="J8" s="53"/>
      <c r="K8" s="119"/>
      <c r="L8" s="120"/>
      <c r="M8" s="9"/>
      <c r="N8" s="119"/>
      <c r="O8" s="120"/>
      <c r="P8" s="9"/>
      <c r="Q8" s="8"/>
      <c r="R8" s="8"/>
      <c r="S8" s="100"/>
      <c r="T8" s="101"/>
      <c r="U8" s="102"/>
      <c r="V8" s="8"/>
      <c r="W8" s="108"/>
      <c r="X8" s="109"/>
      <c r="Y8" s="7"/>
    </row>
    <row r="9" spans="4:25" ht="18" customHeight="1" x14ac:dyDescent="0.3">
      <c r="D9" s="103"/>
      <c r="E9" s="104"/>
      <c r="F9" s="105"/>
      <c r="G9" s="8"/>
      <c r="H9" s="110"/>
      <c r="I9" s="111"/>
      <c r="J9" s="53"/>
      <c r="K9" s="121"/>
      <c r="L9" s="122"/>
      <c r="M9" s="9"/>
      <c r="N9" s="121"/>
      <c r="O9" s="122"/>
      <c r="P9" s="9"/>
      <c r="Q9" s="8"/>
      <c r="R9" s="8"/>
      <c r="S9" s="103"/>
      <c r="T9" s="104"/>
      <c r="U9" s="105"/>
      <c r="V9" s="8"/>
      <c r="W9" s="110"/>
      <c r="X9" s="111"/>
      <c r="Y9" s="7"/>
    </row>
    <row r="10" spans="4:25" ht="18" customHeight="1" x14ac:dyDescent="0.3">
      <c r="D10" s="8"/>
      <c r="E10" s="8"/>
      <c r="F10" s="8"/>
      <c r="G10" s="8"/>
      <c r="H10" s="8"/>
      <c r="I10" s="8"/>
      <c r="J10" s="8"/>
      <c r="K10" s="8"/>
      <c r="L10" s="8"/>
      <c r="M10" s="8"/>
      <c r="N10" s="8"/>
      <c r="O10" s="8"/>
      <c r="P10" s="8"/>
      <c r="Q10" s="8"/>
      <c r="R10" s="8"/>
      <c r="S10" s="8"/>
      <c r="T10" s="8"/>
      <c r="U10" s="8"/>
      <c r="V10" s="8"/>
      <c r="W10" s="8"/>
      <c r="X10" s="8"/>
    </row>
    <row r="11" spans="4:25" ht="18" customHeight="1" x14ac:dyDescent="0.3">
      <c r="D11" s="97" t="s">
        <v>89</v>
      </c>
      <c r="E11" s="98"/>
      <c r="F11" s="99"/>
      <c r="G11" s="8"/>
      <c r="H11" s="106">
        <f>'Tab 2 Data ONLY EDIT THIS TAB'!G8</f>
        <v>0.75</v>
      </c>
      <c r="I11" s="107"/>
      <c r="J11" s="53"/>
      <c r="K11" s="106">
        <f>'Tab 2 Data ONLY EDIT THIS TAB'!I8</f>
        <v>0.33333333333333331</v>
      </c>
      <c r="L11" s="107"/>
      <c r="M11" s="123"/>
      <c r="N11" s="106">
        <f>'Tab 2 Data ONLY EDIT THIS TAB'!J8</f>
        <v>0.33333333333333331</v>
      </c>
      <c r="O11" s="107"/>
      <c r="P11" s="51"/>
      <c r="Q11" s="8"/>
      <c r="R11" s="8"/>
      <c r="S11" s="97" t="s">
        <v>111</v>
      </c>
      <c r="T11" s="98"/>
      <c r="U11" s="99"/>
      <c r="V11" s="8"/>
      <c r="W11" s="106" t="e">
        <f>'Tab 2 Data ONLY EDIT THIS TAB'!U8</f>
        <v>#DIV/0!</v>
      </c>
      <c r="X11" s="107"/>
      <c r="Y11" s="7"/>
    </row>
    <row r="12" spans="4:25" ht="18" customHeight="1" x14ac:dyDescent="0.3">
      <c r="D12" s="100"/>
      <c r="E12" s="101"/>
      <c r="F12" s="102"/>
      <c r="G12" s="8"/>
      <c r="H12" s="108"/>
      <c r="I12" s="109"/>
      <c r="J12" s="53"/>
      <c r="K12" s="108"/>
      <c r="L12" s="109"/>
      <c r="M12" s="123"/>
      <c r="N12" s="108"/>
      <c r="O12" s="109"/>
      <c r="P12" s="51"/>
      <c r="Q12" s="8"/>
      <c r="R12" s="8"/>
      <c r="S12" s="100" t="s">
        <v>39</v>
      </c>
      <c r="T12" s="101"/>
      <c r="U12" s="102"/>
      <c r="V12" s="8"/>
      <c r="W12" s="108"/>
      <c r="X12" s="109"/>
      <c r="Y12" s="7"/>
    </row>
    <row r="13" spans="4:25" ht="18" customHeight="1" x14ac:dyDescent="0.3">
      <c r="D13" s="100"/>
      <c r="E13" s="101"/>
      <c r="F13" s="102"/>
      <c r="G13" s="8"/>
      <c r="H13" s="108"/>
      <c r="I13" s="109"/>
      <c r="J13" s="53"/>
      <c r="K13" s="108"/>
      <c r="L13" s="109"/>
      <c r="M13" s="123"/>
      <c r="N13" s="108"/>
      <c r="O13" s="109"/>
      <c r="P13" s="51"/>
      <c r="Q13" s="8"/>
      <c r="R13" s="8"/>
      <c r="S13" s="100"/>
      <c r="T13" s="101"/>
      <c r="U13" s="102"/>
      <c r="V13" s="8"/>
      <c r="W13" s="108"/>
      <c r="X13" s="109"/>
      <c r="Y13" s="7"/>
    </row>
    <row r="14" spans="4:25" ht="18" customHeight="1" x14ac:dyDescent="0.3">
      <c r="D14" s="100"/>
      <c r="E14" s="101"/>
      <c r="F14" s="102"/>
      <c r="G14" s="8"/>
      <c r="H14" s="108"/>
      <c r="I14" s="109"/>
      <c r="J14" s="53"/>
      <c r="K14" s="108"/>
      <c r="L14" s="109"/>
      <c r="M14" s="123"/>
      <c r="N14" s="108"/>
      <c r="O14" s="109"/>
      <c r="P14" s="51"/>
      <c r="Q14" s="8"/>
      <c r="R14" s="8"/>
      <c r="S14" s="100"/>
      <c r="T14" s="101"/>
      <c r="U14" s="102"/>
      <c r="V14" s="8"/>
      <c r="W14" s="108"/>
      <c r="X14" s="109"/>
      <c r="Y14" s="7"/>
    </row>
    <row r="15" spans="4:25" ht="18" customHeight="1" x14ac:dyDescent="0.3">
      <c r="D15" s="103"/>
      <c r="E15" s="104"/>
      <c r="F15" s="105"/>
      <c r="G15" s="8"/>
      <c r="H15" s="110"/>
      <c r="I15" s="111"/>
      <c r="J15" s="53"/>
      <c r="K15" s="110"/>
      <c r="L15" s="111"/>
      <c r="M15" s="123"/>
      <c r="N15" s="110"/>
      <c r="O15" s="111"/>
      <c r="P15" s="51"/>
      <c r="Q15" s="8"/>
      <c r="R15" s="8"/>
      <c r="S15" s="103"/>
      <c r="T15" s="104"/>
      <c r="U15" s="105"/>
      <c r="V15" s="8"/>
      <c r="W15" s="110"/>
      <c r="X15" s="111"/>
      <c r="Y15" s="7"/>
    </row>
    <row r="16" spans="4:25" ht="18" customHeight="1" x14ac:dyDescent="0.3">
      <c r="D16" s="8"/>
      <c r="E16" s="8"/>
      <c r="F16" s="8"/>
      <c r="G16" s="8"/>
      <c r="H16" s="8"/>
      <c r="I16" s="8"/>
      <c r="J16" s="8"/>
      <c r="K16" s="8"/>
      <c r="L16" s="8"/>
      <c r="M16" s="8"/>
      <c r="N16" s="8"/>
      <c r="O16" s="8"/>
      <c r="P16" s="8"/>
      <c r="Q16" s="8"/>
      <c r="R16" s="8"/>
      <c r="S16" s="10"/>
      <c r="T16" s="10"/>
      <c r="U16" s="10"/>
      <c r="V16" s="8"/>
      <c r="W16" s="11"/>
      <c r="X16" s="11"/>
      <c r="Y16" s="7"/>
    </row>
    <row r="17" spans="4:25" ht="18" customHeight="1" x14ac:dyDescent="0.3">
      <c r="D17" s="97" t="s">
        <v>41</v>
      </c>
      <c r="E17" s="98"/>
      <c r="F17" s="99"/>
      <c r="G17" s="8"/>
      <c r="H17" s="106" t="e">
        <f>'Tab 2 Data ONLY EDIT THIS TAB'!K8</f>
        <v>#DIV/0!</v>
      </c>
      <c r="I17" s="107"/>
      <c r="J17" s="53"/>
      <c r="K17" s="106" t="e">
        <f>'Tab 2 Data ONLY EDIT THIS TAB'!L8</f>
        <v>#DIV/0!</v>
      </c>
      <c r="L17" s="107"/>
      <c r="M17" s="123"/>
      <c r="N17" s="106" t="e">
        <f>'Tab 2 Data ONLY EDIT THIS TAB'!M8</f>
        <v>#DIV/0!</v>
      </c>
      <c r="O17" s="107"/>
      <c r="P17" s="51"/>
      <c r="Q17" s="8"/>
      <c r="R17" s="8"/>
      <c r="S17" s="97" t="s">
        <v>130</v>
      </c>
      <c r="T17" s="98"/>
      <c r="U17" s="99"/>
      <c r="V17" s="8"/>
      <c r="W17" s="106">
        <f>'Tab 2 Data ONLY EDIT THIS TAB'!V8</f>
        <v>0.75</v>
      </c>
      <c r="X17" s="107"/>
      <c r="Y17" s="7"/>
    </row>
    <row r="18" spans="4:25" ht="18" customHeight="1" x14ac:dyDescent="0.3">
      <c r="D18" s="100"/>
      <c r="E18" s="101"/>
      <c r="F18" s="102"/>
      <c r="G18" s="8"/>
      <c r="H18" s="108"/>
      <c r="I18" s="109"/>
      <c r="J18" s="53"/>
      <c r="K18" s="108"/>
      <c r="L18" s="109"/>
      <c r="M18" s="123"/>
      <c r="N18" s="108"/>
      <c r="O18" s="109"/>
      <c r="P18" s="51"/>
      <c r="Q18" s="8"/>
      <c r="R18" s="8"/>
      <c r="S18" s="100" t="s">
        <v>39</v>
      </c>
      <c r="T18" s="101"/>
      <c r="U18" s="102"/>
      <c r="V18" s="8"/>
      <c r="W18" s="108"/>
      <c r="X18" s="109"/>
      <c r="Y18" s="7"/>
    </row>
    <row r="19" spans="4:25" ht="18" customHeight="1" x14ac:dyDescent="0.3">
      <c r="D19" s="100"/>
      <c r="E19" s="101"/>
      <c r="F19" s="102"/>
      <c r="G19" s="8"/>
      <c r="H19" s="108"/>
      <c r="I19" s="109"/>
      <c r="J19" s="53"/>
      <c r="K19" s="108"/>
      <c r="L19" s="109"/>
      <c r="M19" s="123"/>
      <c r="N19" s="108"/>
      <c r="O19" s="109"/>
      <c r="P19" s="51"/>
      <c r="Q19" s="8"/>
      <c r="R19" s="8"/>
      <c r="S19" s="100"/>
      <c r="T19" s="101"/>
      <c r="U19" s="102"/>
      <c r="V19" s="8"/>
      <c r="W19" s="108"/>
      <c r="X19" s="109"/>
      <c r="Y19" s="7"/>
    </row>
    <row r="20" spans="4:25" ht="18" customHeight="1" x14ac:dyDescent="0.3">
      <c r="D20" s="100"/>
      <c r="E20" s="101"/>
      <c r="F20" s="102"/>
      <c r="G20" s="8"/>
      <c r="H20" s="108"/>
      <c r="I20" s="109"/>
      <c r="J20" s="53"/>
      <c r="K20" s="108"/>
      <c r="L20" s="109"/>
      <c r="M20" s="123"/>
      <c r="N20" s="108"/>
      <c r="O20" s="109"/>
      <c r="P20" s="51"/>
      <c r="Q20" s="8"/>
      <c r="R20" s="8"/>
      <c r="S20" s="100"/>
      <c r="T20" s="101"/>
      <c r="U20" s="102"/>
      <c r="V20" s="8"/>
      <c r="W20" s="108"/>
      <c r="X20" s="109"/>
      <c r="Y20" s="7"/>
    </row>
    <row r="21" spans="4:25" ht="18" customHeight="1" x14ac:dyDescent="0.3">
      <c r="D21" s="103"/>
      <c r="E21" s="104"/>
      <c r="F21" s="105"/>
      <c r="G21" s="8"/>
      <c r="H21" s="110"/>
      <c r="I21" s="111"/>
      <c r="J21" s="53"/>
      <c r="K21" s="110"/>
      <c r="L21" s="111"/>
      <c r="M21" s="123"/>
      <c r="N21" s="110"/>
      <c r="O21" s="111"/>
      <c r="P21" s="51"/>
      <c r="Q21" s="8"/>
      <c r="R21" s="8"/>
      <c r="S21" s="103"/>
      <c r="T21" s="104"/>
      <c r="U21" s="105"/>
      <c r="V21" s="8"/>
      <c r="W21" s="110"/>
      <c r="X21" s="111"/>
      <c r="Y21" s="7"/>
    </row>
    <row r="22" spans="4:25" ht="18" customHeight="1" x14ac:dyDescent="0.3">
      <c r="D22" s="8"/>
      <c r="E22" s="8"/>
      <c r="F22" s="8"/>
      <c r="G22" s="8"/>
      <c r="H22" s="8"/>
      <c r="I22" s="8"/>
      <c r="J22" s="8"/>
      <c r="K22" s="8"/>
      <c r="L22" s="8"/>
      <c r="M22" s="8"/>
      <c r="N22" s="8"/>
      <c r="O22" s="8"/>
      <c r="P22" s="8"/>
      <c r="Q22" s="8"/>
      <c r="R22" s="8"/>
      <c r="S22" s="8"/>
      <c r="T22" s="8"/>
      <c r="U22" s="8"/>
      <c r="V22" s="8"/>
      <c r="W22" s="8"/>
      <c r="X22" s="8"/>
    </row>
    <row r="23" spans="4:25" ht="18" customHeight="1" x14ac:dyDescent="0.3">
      <c r="D23" s="97" t="s">
        <v>90</v>
      </c>
      <c r="E23" s="98"/>
      <c r="F23" s="99"/>
      <c r="G23" s="8"/>
      <c r="H23" s="106">
        <f>'Tab 2 Data ONLY EDIT THIS TAB'!N8</f>
        <v>0.66666666666666663</v>
      </c>
      <c r="I23" s="107"/>
      <c r="J23" s="53"/>
      <c r="K23" s="106">
        <f>'Tab 2 Data ONLY EDIT THIS TAB'!O8</f>
        <v>1</v>
      </c>
      <c r="L23" s="107"/>
      <c r="M23" s="123"/>
      <c r="N23" s="106">
        <f>'Tab 2 Data ONLY EDIT THIS TAB'!P8</f>
        <v>1</v>
      </c>
      <c r="O23" s="107"/>
      <c r="P23" s="8"/>
      <c r="Q23" s="8"/>
      <c r="R23" s="8"/>
      <c r="S23" s="97" t="s">
        <v>110</v>
      </c>
      <c r="T23" s="98"/>
      <c r="U23" s="99"/>
      <c r="V23" s="8"/>
      <c r="W23" s="106">
        <f>'Tab 2 Data ONLY EDIT THIS TAB'!W8</f>
        <v>1</v>
      </c>
      <c r="X23" s="107"/>
      <c r="Y23" s="7"/>
    </row>
    <row r="24" spans="4:25" ht="18" customHeight="1" x14ac:dyDescent="0.3">
      <c r="D24" s="100"/>
      <c r="E24" s="101"/>
      <c r="F24" s="102"/>
      <c r="G24" s="8"/>
      <c r="H24" s="108"/>
      <c r="I24" s="109"/>
      <c r="J24" s="53"/>
      <c r="K24" s="108"/>
      <c r="L24" s="109"/>
      <c r="M24" s="123"/>
      <c r="N24" s="108"/>
      <c r="O24" s="109"/>
      <c r="P24" s="8"/>
      <c r="Q24" s="8"/>
      <c r="R24" s="8"/>
      <c r="S24" s="100" t="s">
        <v>39</v>
      </c>
      <c r="T24" s="101"/>
      <c r="U24" s="102"/>
      <c r="V24" s="8"/>
      <c r="W24" s="108"/>
      <c r="X24" s="109"/>
      <c r="Y24" s="7"/>
    </row>
    <row r="25" spans="4:25" ht="18" customHeight="1" x14ac:dyDescent="0.3">
      <c r="D25" s="100"/>
      <c r="E25" s="101"/>
      <c r="F25" s="102"/>
      <c r="G25" s="8"/>
      <c r="H25" s="108"/>
      <c r="I25" s="109"/>
      <c r="J25" s="53"/>
      <c r="K25" s="108"/>
      <c r="L25" s="109"/>
      <c r="M25" s="123"/>
      <c r="N25" s="108"/>
      <c r="O25" s="109"/>
      <c r="P25" s="8"/>
      <c r="Q25" s="8"/>
      <c r="R25" s="8"/>
      <c r="S25" s="100"/>
      <c r="T25" s="101"/>
      <c r="U25" s="102"/>
      <c r="V25" s="8"/>
      <c r="W25" s="108"/>
      <c r="X25" s="109"/>
      <c r="Y25" s="7"/>
    </row>
    <row r="26" spans="4:25" ht="18" customHeight="1" x14ac:dyDescent="0.3">
      <c r="D26" s="100"/>
      <c r="E26" s="101"/>
      <c r="F26" s="102"/>
      <c r="G26" s="8"/>
      <c r="H26" s="108"/>
      <c r="I26" s="109"/>
      <c r="J26" s="53"/>
      <c r="K26" s="108"/>
      <c r="L26" s="109"/>
      <c r="M26" s="123"/>
      <c r="N26" s="108"/>
      <c r="O26" s="109"/>
      <c r="P26" s="8"/>
      <c r="Q26" s="8"/>
      <c r="R26" s="8"/>
      <c r="S26" s="100"/>
      <c r="T26" s="101"/>
      <c r="U26" s="102"/>
      <c r="V26" s="8"/>
      <c r="W26" s="108"/>
      <c r="X26" s="109"/>
      <c r="Y26" s="7"/>
    </row>
    <row r="27" spans="4:25" ht="18" customHeight="1" x14ac:dyDescent="0.3">
      <c r="D27" s="103"/>
      <c r="E27" s="104"/>
      <c r="F27" s="105"/>
      <c r="G27" s="8"/>
      <c r="H27" s="110"/>
      <c r="I27" s="111"/>
      <c r="J27" s="53"/>
      <c r="K27" s="110"/>
      <c r="L27" s="111"/>
      <c r="M27" s="123"/>
      <c r="N27" s="110"/>
      <c r="O27" s="111"/>
      <c r="P27" s="8"/>
      <c r="Q27" s="8"/>
      <c r="R27" s="8"/>
      <c r="S27" s="103"/>
      <c r="T27" s="104"/>
      <c r="U27" s="105"/>
      <c r="V27" s="8"/>
      <c r="W27" s="110"/>
      <c r="X27" s="111"/>
      <c r="Y27" s="7"/>
    </row>
    <row r="28" spans="4:25" ht="18" customHeight="1" x14ac:dyDescent="0.3">
      <c r="D28" s="8"/>
      <c r="E28" s="8"/>
      <c r="F28" s="8"/>
      <c r="G28" s="8"/>
      <c r="H28" s="8"/>
      <c r="I28" s="8"/>
      <c r="J28" s="8"/>
      <c r="K28" s="8"/>
      <c r="L28" s="8"/>
      <c r="M28" s="8"/>
      <c r="N28" s="8"/>
      <c r="O28" s="8"/>
      <c r="P28" s="8"/>
      <c r="Q28" s="8"/>
      <c r="R28" s="8"/>
      <c r="S28" s="8"/>
      <c r="T28" s="8"/>
      <c r="U28" s="8"/>
      <c r="V28" s="8"/>
      <c r="W28" s="8"/>
      <c r="X28" s="8"/>
    </row>
    <row r="29" spans="4:25" ht="18" customHeight="1" x14ac:dyDescent="0.3">
      <c r="D29" s="97" t="s">
        <v>91</v>
      </c>
      <c r="E29" s="98"/>
      <c r="F29" s="99"/>
      <c r="G29" s="8"/>
      <c r="H29" s="106">
        <f>'Tab 2 Data ONLY EDIT THIS TAB'!R8</f>
        <v>1</v>
      </c>
      <c r="I29" s="107"/>
      <c r="J29" s="53"/>
      <c r="K29" s="117" t="s">
        <v>95</v>
      </c>
      <c r="L29" s="118"/>
      <c r="N29" s="126">
        <f>('Tab 2 Data ONLY EDIT THIS TAB'!I73+'Tab 2 Data ONLY EDIT THIS TAB'!L73+'Tab 2 Data ONLY EDIT THIS TAB'!O73)/('Tab 2 Data ONLY EDIT THIS TAB'!G73+'Tab 2 Data ONLY EDIT THIS TAB'!K73+'Tab 2 Data ONLY EDIT THIS TAB'!N73)</f>
        <v>0.6</v>
      </c>
      <c r="O29" s="127"/>
      <c r="P29" s="8"/>
      <c r="Q29" s="8"/>
      <c r="R29" s="8"/>
      <c r="S29" s="97" t="s">
        <v>109</v>
      </c>
      <c r="T29" s="98"/>
      <c r="U29" s="99"/>
      <c r="V29" s="8"/>
      <c r="W29" s="106" t="e">
        <f>'Tab 2 Data ONLY EDIT THIS TAB'!X8</f>
        <v>#DIV/0!</v>
      </c>
      <c r="X29" s="107"/>
      <c r="Y29" s="7"/>
    </row>
    <row r="30" spans="4:25" ht="18" customHeight="1" x14ac:dyDescent="0.3">
      <c r="D30" s="100"/>
      <c r="E30" s="101"/>
      <c r="F30" s="102"/>
      <c r="G30" s="8"/>
      <c r="H30" s="108"/>
      <c r="I30" s="109"/>
      <c r="J30" s="53"/>
      <c r="K30" s="119"/>
      <c r="L30" s="120"/>
      <c r="N30" s="128"/>
      <c r="O30" s="129"/>
      <c r="P30" s="8"/>
      <c r="Q30" s="8"/>
      <c r="R30" s="8"/>
      <c r="S30" s="100" t="s">
        <v>39</v>
      </c>
      <c r="T30" s="101"/>
      <c r="U30" s="102"/>
      <c r="V30" s="8"/>
      <c r="W30" s="108"/>
      <c r="X30" s="109"/>
      <c r="Y30" s="7"/>
    </row>
    <row r="31" spans="4:25" ht="18" customHeight="1" x14ac:dyDescent="0.3">
      <c r="D31" s="100"/>
      <c r="E31" s="101"/>
      <c r="F31" s="102"/>
      <c r="G31" s="8"/>
      <c r="H31" s="108"/>
      <c r="I31" s="109"/>
      <c r="J31" s="53"/>
      <c r="K31" s="119"/>
      <c r="L31" s="120"/>
      <c r="N31" s="128"/>
      <c r="O31" s="129"/>
      <c r="P31" s="8"/>
      <c r="Q31" s="8"/>
      <c r="R31" s="8"/>
      <c r="S31" s="100"/>
      <c r="T31" s="101"/>
      <c r="U31" s="102"/>
      <c r="V31" s="8"/>
      <c r="W31" s="108"/>
      <c r="X31" s="109"/>
      <c r="Y31" s="7"/>
    </row>
    <row r="32" spans="4:25" ht="18" customHeight="1" x14ac:dyDescent="0.3">
      <c r="D32" s="100"/>
      <c r="E32" s="101"/>
      <c r="F32" s="102"/>
      <c r="G32" s="8"/>
      <c r="H32" s="108"/>
      <c r="I32" s="109"/>
      <c r="J32" s="53"/>
      <c r="K32" s="119"/>
      <c r="L32" s="120"/>
      <c r="N32" s="128"/>
      <c r="O32" s="129"/>
      <c r="P32" s="8"/>
      <c r="Q32" s="8"/>
      <c r="R32" s="8"/>
      <c r="S32" s="100"/>
      <c r="T32" s="101"/>
      <c r="U32" s="102"/>
      <c r="V32" s="8"/>
      <c r="W32" s="108"/>
      <c r="X32" s="109"/>
      <c r="Y32" s="7"/>
    </row>
    <row r="33" spans="4:25" ht="18" customHeight="1" x14ac:dyDescent="0.3">
      <c r="D33" s="103"/>
      <c r="E33" s="104"/>
      <c r="F33" s="105"/>
      <c r="G33" s="8"/>
      <c r="H33" s="110"/>
      <c r="I33" s="111"/>
      <c r="J33" s="53"/>
      <c r="K33" s="121"/>
      <c r="L33" s="122"/>
      <c r="N33" s="130"/>
      <c r="O33" s="131"/>
      <c r="P33" s="8"/>
      <c r="Q33" s="8"/>
      <c r="R33" s="8"/>
      <c r="S33" s="103"/>
      <c r="T33" s="104"/>
      <c r="U33" s="105"/>
      <c r="V33" s="8"/>
      <c r="W33" s="110"/>
      <c r="X33" s="111"/>
      <c r="Y33" s="7"/>
    </row>
    <row r="34" spans="4:25" ht="18" customHeight="1" x14ac:dyDescent="0.3"/>
    <row r="35" spans="4:25" ht="18" customHeight="1" x14ac:dyDescent="0.3">
      <c r="D35" s="97" t="s">
        <v>125</v>
      </c>
      <c r="E35" s="98"/>
      <c r="F35" s="99"/>
      <c r="G35" s="49"/>
      <c r="H35" s="106">
        <f>'Tab 2 Data ONLY EDIT THIS TAB'!S8</f>
        <v>1</v>
      </c>
      <c r="I35" s="107"/>
      <c r="J35" s="53"/>
      <c r="K35" s="117" t="s">
        <v>98</v>
      </c>
      <c r="L35" s="118"/>
      <c r="M35" s="55"/>
      <c r="N35" s="126">
        <f>('Tab 2 Data ONLY EDIT THIS TAB'!J73+'Tab 2 Data ONLY EDIT THIS TAB'!M73+'Tab 2 Data ONLY EDIT THIS TAB'!P73)/('Tab 2 Data ONLY EDIT THIS TAB'!G73+'Tab 2 Data ONLY EDIT THIS TAB'!K73+'Tab 2 Data ONLY EDIT THIS TAB'!N73)</f>
        <v>0.6</v>
      </c>
      <c r="O35" s="127"/>
      <c r="P35" s="55"/>
      <c r="Q35" s="136" t="s">
        <v>84</v>
      </c>
      <c r="R35" s="137"/>
      <c r="S35" s="137"/>
      <c r="T35" s="137"/>
      <c r="U35" s="138"/>
      <c r="W35" s="142">
        <f>'Tab 2 Data ONLY EDIT THIS TAB'!Z73/'Tab 2 Data ONLY EDIT THIS TAB'!AB73</f>
        <v>0.86363636363636365</v>
      </c>
      <c r="X35" s="143"/>
    </row>
    <row r="36" spans="4:25" ht="18" customHeight="1" x14ac:dyDescent="0.3">
      <c r="D36" s="100"/>
      <c r="E36" s="101"/>
      <c r="F36" s="102"/>
      <c r="G36" s="48"/>
      <c r="H36" s="108"/>
      <c r="I36" s="109"/>
      <c r="J36" s="53"/>
      <c r="K36" s="119"/>
      <c r="L36" s="120"/>
      <c r="M36" s="55"/>
      <c r="N36" s="128"/>
      <c r="O36" s="129"/>
      <c r="P36" s="55"/>
      <c r="Q36" s="139"/>
      <c r="R36" s="140"/>
      <c r="S36" s="140"/>
      <c r="T36" s="140"/>
      <c r="U36" s="141"/>
      <c r="W36" s="144"/>
      <c r="X36" s="145"/>
    </row>
    <row r="37" spans="4:25" ht="18" customHeight="1" x14ac:dyDescent="0.3">
      <c r="D37" s="100"/>
      <c r="E37" s="101"/>
      <c r="F37" s="102"/>
      <c r="G37" s="48"/>
      <c r="H37" s="108"/>
      <c r="I37" s="109"/>
      <c r="J37" s="53"/>
      <c r="K37" s="119"/>
      <c r="L37" s="120"/>
      <c r="N37" s="128"/>
      <c r="O37" s="129"/>
      <c r="Q37" s="146"/>
      <c r="R37" s="147"/>
      <c r="S37" s="147"/>
      <c r="T37" s="147"/>
      <c r="U37" s="147"/>
      <c r="V37" s="147"/>
      <c r="W37" s="147"/>
      <c r="X37" s="147"/>
    </row>
    <row r="38" spans="4:25" ht="18" customHeight="1" x14ac:dyDescent="0.3">
      <c r="D38" s="100"/>
      <c r="E38" s="101"/>
      <c r="F38" s="102"/>
      <c r="G38" s="48"/>
      <c r="H38" s="108"/>
      <c r="I38" s="109"/>
      <c r="J38" s="53"/>
      <c r="K38" s="119"/>
      <c r="L38" s="120"/>
      <c r="M38" s="55"/>
      <c r="N38" s="128"/>
      <c r="O38" s="129"/>
      <c r="P38" s="55"/>
      <c r="Q38" s="148" t="s">
        <v>83</v>
      </c>
      <c r="R38" s="149"/>
      <c r="S38" s="149"/>
      <c r="T38" s="149"/>
      <c r="U38" s="150"/>
      <c r="W38" s="132">
        <f>'Tab 2 Data ONLY EDIT THIS TAB'!AO73/'Tab 2 Data ONLY EDIT THIS TAB'!A73</f>
        <v>0.5</v>
      </c>
      <c r="X38" s="133"/>
    </row>
    <row r="39" spans="4:25" ht="18" customHeight="1" x14ac:dyDescent="0.3">
      <c r="D39" s="103"/>
      <c r="E39" s="104"/>
      <c r="F39" s="105"/>
      <c r="H39" s="110"/>
      <c r="I39" s="111"/>
      <c r="J39" s="53"/>
      <c r="K39" s="121"/>
      <c r="L39" s="122"/>
      <c r="M39" s="55"/>
      <c r="N39" s="130"/>
      <c r="O39" s="131"/>
      <c r="P39" s="55"/>
      <c r="Q39" s="151"/>
      <c r="R39" s="152"/>
      <c r="S39" s="152"/>
      <c r="T39" s="152"/>
      <c r="U39" s="153"/>
      <c r="W39" s="134"/>
      <c r="X39" s="135"/>
    </row>
  </sheetData>
  <mergeCells count="48">
    <mergeCell ref="D35:F39"/>
    <mergeCell ref="H35:I39"/>
    <mergeCell ref="Q38:U39"/>
    <mergeCell ref="K35:L39"/>
    <mergeCell ref="N35:O39"/>
    <mergeCell ref="K29:L33"/>
    <mergeCell ref="N29:O33"/>
    <mergeCell ref="K17:L21"/>
    <mergeCell ref="N17:O21"/>
    <mergeCell ref="W38:X39"/>
    <mergeCell ref="Q35:U36"/>
    <mergeCell ref="W35:X36"/>
    <mergeCell ref="Q37:X37"/>
    <mergeCell ref="W29:X33"/>
    <mergeCell ref="S29:U33"/>
    <mergeCell ref="K23:L27"/>
    <mergeCell ref="M23:M27"/>
    <mergeCell ref="N23:O27"/>
    <mergeCell ref="D29:F33"/>
    <mergeCell ref="H29:I33"/>
    <mergeCell ref="D5:F9"/>
    <mergeCell ref="D11:F15"/>
    <mergeCell ref="D17:F21"/>
    <mergeCell ref="H5:I9"/>
    <mergeCell ref="H11:I15"/>
    <mergeCell ref="H17:I21"/>
    <mergeCell ref="W3:X3"/>
    <mergeCell ref="W11:X15"/>
    <mergeCell ref="S17:U21"/>
    <mergeCell ref="W17:X21"/>
    <mergeCell ref="S23:U27"/>
    <mergeCell ref="W23:X27"/>
    <mergeCell ref="S5:U9"/>
    <mergeCell ref="W5:X9"/>
    <mergeCell ref="S11:U15"/>
    <mergeCell ref="Q3:U3"/>
    <mergeCell ref="Q1:U1"/>
    <mergeCell ref="D23:F27"/>
    <mergeCell ref="H23:I27"/>
    <mergeCell ref="D1:O1"/>
    <mergeCell ref="D3:I3"/>
    <mergeCell ref="K3:O3"/>
    <mergeCell ref="K5:L9"/>
    <mergeCell ref="K11:L15"/>
    <mergeCell ref="N11:O15"/>
    <mergeCell ref="M17:M21"/>
    <mergeCell ref="M11:M15"/>
    <mergeCell ref="N5:O9"/>
  </mergeCells>
  <conditionalFormatting sqref="J35:J39">
    <cfRule type="cellIs" dxfId="214" priority="58" operator="between">
      <formula>0</formula>
      <formula>1</formula>
    </cfRule>
  </conditionalFormatting>
  <conditionalFormatting sqref="J29:J33">
    <cfRule type="cellIs" dxfId="213" priority="57" operator="between">
      <formula>0</formula>
      <formula>1</formula>
    </cfRule>
  </conditionalFormatting>
  <conditionalFormatting sqref="J17:J21">
    <cfRule type="cellIs" dxfId="212" priority="56" operator="between">
      <formula>0</formula>
      <formula>1</formula>
    </cfRule>
  </conditionalFormatting>
  <conditionalFormatting sqref="H5:J9">
    <cfRule type="cellIs" dxfId="211" priority="52" operator="between">
      <formula>0</formula>
      <formula>1</formula>
    </cfRule>
  </conditionalFormatting>
  <conditionalFormatting sqref="H11:J15">
    <cfRule type="cellIs" dxfId="210" priority="53" operator="between">
      <formula>0</formula>
      <formula>1</formula>
    </cfRule>
  </conditionalFormatting>
  <conditionalFormatting sqref="J23:J27">
    <cfRule type="cellIs" dxfId="209" priority="50" operator="between">
      <formula>0</formula>
      <formula>1</formula>
    </cfRule>
  </conditionalFormatting>
  <conditionalFormatting sqref="N11:O15">
    <cfRule type="cellIs" dxfId="208" priority="49" operator="between">
      <formula>0</formula>
      <formula>1</formula>
    </cfRule>
  </conditionalFormatting>
  <conditionalFormatting sqref="K17:L21">
    <cfRule type="cellIs" dxfId="207" priority="43" operator="between">
      <formula>0</formula>
      <formula>1</formula>
    </cfRule>
  </conditionalFormatting>
  <conditionalFormatting sqref="K5:L9">
    <cfRule type="cellIs" dxfId="206" priority="47" operator="between">
      <formula>0</formula>
      <formula>1</formula>
    </cfRule>
  </conditionalFormatting>
  <conditionalFormatting sqref="K11:L15">
    <cfRule type="cellIs" dxfId="205" priority="46" operator="between">
      <formula>0</formula>
      <formula>1</formula>
    </cfRule>
  </conditionalFormatting>
  <conditionalFormatting sqref="N5:O9">
    <cfRule type="cellIs" dxfId="204" priority="45" operator="between">
      <formula>0</formula>
      <formula>1</formula>
    </cfRule>
  </conditionalFormatting>
  <conditionalFormatting sqref="N17:O21">
    <cfRule type="cellIs" dxfId="203" priority="44" operator="between">
      <formula>0</formula>
      <formula>1</formula>
    </cfRule>
  </conditionalFormatting>
  <conditionalFormatting sqref="N23:O27">
    <cfRule type="cellIs" dxfId="202" priority="42" operator="between">
      <formula>0</formula>
      <formula>1</formula>
    </cfRule>
  </conditionalFormatting>
  <conditionalFormatting sqref="K23:L27">
    <cfRule type="cellIs" dxfId="201" priority="41" operator="between">
      <formula>0</formula>
      <formula>1</formula>
    </cfRule>
  </conditionalFormatting>
  <conditionalFormatting sqref="K29:L33">
    <cfRule type="cellIs" dxfId="200" priority="35" operator="between">
      <formula>0</formula>
      <formula>1</formula>
    </cfRule>
  </conditionalFormatting>
  <conditionalFormatting sqref="N29:O33">
    <cfRule type="containsErrors" dxfId="199" priority="64">
      <formula>ISERROR(N29)</formula>
    </cfRule>
  </conditionalFormatting>
  <conditionalFormatting sqref="K35:L39">
    <cfRule type="cellIs" dxfId="198" priority="33" operator="between">
      <formula>0</formula>
      <formula>1</formula>
    </cfRule>
  </conditionalFormatting>
  <conditionalFormatting sqref="N35:O39">
    <cfRule type="containsErrors" dxfId="197" priority="24">
      <formula>ISERROR(N35)</formula>
    </cfRule>
  </conditionalFormatting>
  <conditionalFormatting sqref="H11:I15">
    <cfRule type="cellIs" dxfId="196" priority="29" operator="equal">
      <formula>0</formula>
    </cfRule>
  </conditionalFormatting>
  <conditionalFormatting sqref="W35:X36">
    <cfRule type="containsErrors" dxfId="195" priority="23">
      <formula>ISERROR(W35)</formula>
    </cfRule>
  </conditionalFormatting>
  <conditionalFormatting sqref="W38:X39">
    <cfRule type="containsErrors" dxfId="194" priority="22">
      <formula>ISERROR(W38)</formula>
    </cfRule>
  </conditionalFormatting>
  <conditionalFormatting sqref="Q1:U1">
    <cfRule type="cellIs" dxfId="193" priority="21" operator="equal">
      <formula>0</formula>
    </cfRule>
  </conditionalFormatting>
  <conditionalFormatting sqref="K3:O3">
    <cfRule type="cellIs" dxfId="192" priority="20" operator="equal">
      <formula>0</formula>
    </cfRule>
  </conditionalFormatting>
  <conditionalFormatting sqref="W3:X3">
    <cfRule type="cellIs" dxfId="191" priority="19" operator="equal">
      <formula>0</formula>
    </cfRule>
  </conditionalFormatting>
  <conditionalFormatting sqref="H17:I21">
    <cfRule type="cellIs" dxfId="190" priority="18" operator="between">
      <formula>0</formula>
      <formula>1</formula>
    </cfRule>
  </conditionalFormatting>
  <conditionalFormatting sqref="H17:I21">
    <cfRule type="cellIs" dxfId="189" priority="17" operator="equal">
      <formula>0</formula>
    </cfRule>
  </conditionalFormatting>
  <conditionalFormatting sqref="H23:I27">
    <cfRule type="cellIs" dxfId="188" priority="16" operator="between">
      <formula>0</formula>
      <formula>1</formula>
    </cfRule>
  </conditionalFormatting>
  <conditionalFormatting sqref="H23:I27">
    <cfRule type="cellIs" dxfId="187" priority="15" operator="equal">
      <formula>0</formula>
    </cfRule>
  </conditionalFormatting>
  <conditionalFormatting sqref="H29:I33">
    <cfRule type="cellIs" dxfId="186" priority="14" operator="between">
      <formula>0</formula>
      <formula>1</formula>
    </cfRule>
  </conditionalFormatting>
  <conditionalFormatting sqref="H29:I33">
    <cfRule type="cellIs" dxfId="185" priority="13" operator="equal">
      <formula>0</formula>
    </cfRule>
  </conditionalFormatting>
  <conditionalFormatting sqref="H35:I39">
    <cfRule type="cellIs" dxfId="184" priority="12" operator="between">
      <formula>0</formula>
      <formula>1</formula>
    </cfRule>
  </conditionalFormatting>
  <conditionalFormatting sqref="H35:I39">
    <cfRule type="cellIs" dxfId="183" priority="11" operator="equal">
      <formula>0</formula>
    </cfRule>
  </conditionalFormatting>
  <conditionalFormatting sqref="W5:X9">
    <cfRule type="cellIs" dxfId="182" priority="10" operator="between">
      <formula>0</formula>
      <formula>1</formula>
    </cfRule>
  </conditionalFormatting>
  <conditionalFormatting sqref="W5:X9">
    <cfRule type="cellIs" dxfId="181" priority="9" operator="equal">
      <formula>0</formula>
    </cfRule>
  </conditionalFormatting>
  <conditionalFormatting sqref="W11:X15">
    <cfRule type="cellIs" dxfId="180" priority="8" operator="between">
      <formula>0</formula>
      <formula>1</formula>
    </cfRule>
  </conditionalFormatting>
  <conditionalFormatting sqref="W11:X15">
    <cfRule type="cellIs" dxfId="179" priority="7" operator="equal">
      <formula>0</formula>
    </cfRule>
  </conditionalFormatting>
  <conditionalFormatting sqref="W17:X21">
    <cfRule type="cellIs" dxfId="178" priority="6" operator="between">
      <formula>0</formula>
      <formula>1</formula>
    </cfRule>
  </conditionalFormatting>
  <conditionalFormatting sqref="W17:X21">
    <cfRule type="cellIs" dxfId="177" priority="5" operator="equal">
      <formula>0</formula>
    </cfRule>
  </conditionalFormatting>
  <conditionalFormatting sqref="W23:X27">
    <cfRule type="cellIs" dxfId="176" priority="4" operator="between">
      <formula>0</formula>
      <formula>1</formula>
    </cfRule>
  </conditionalFormatting>
  <conditionalFormatting sqref="W23:X27">
    <cfRule type="cellIs" dxfId="175" priority="3" operator="equal">
      <formula>0</formula>
    </cfRule>
  </conditionalFormatting>
  <conditionalFormatting sqref="W29:X33">
    <cfRule type="cellIs" dxfId="174" priority="2" operator="between">
      <formula>0</formula>
      <formula>1</formula>
    </cfRule>
  </conditionalFormatting>
  <conditionalFormatting sqref="W29:X33">
    <cfRule type="cellIs" dxfId="173" priority="1"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64" orientation="landscape"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89"/>
  <sheetViews>
    <sheetView showGridLines="0" zoomScale="52" zoomScaleNormal="100" workbookViewId="0">
      <pane ySplit="9" topLeftCell="A10" activePane="bottomLeft" state="frozen"/>
      <selection pane="bottomLeft" activeCell="B3" sqref="B3:F3"/>
    </sheetView>
  </sheetViews>
  <sheetFormatPr defaultRowHeight="14.4" x14ac:dyDescent="0.3"/>
  <cols>
    <col min="1" max="24" width="15.5546875" customWidth="1"/>
    <col min="25" max="25" width="15.5546875" style="1" customWidth="1"/>
    <col min="26" max="26" width="2.5546875" style="1" customWidth="1"/>
    <col min="27" max="27" width="15.5546875" style="1" customWidth="1"/>
    <col min="28" max="28" width="15.5546875" style="1" hidden="1" customWidth="1"/>
    <col min="29" max="33" width="15.5546875" style="1" customWidth="1"/>
    <col min="34" max="34" width="50.5546875" style="1" customWidth="1"/>
    <col min="35" max="35" width="2.5546875" style="44" customWidth="1"/>
    <col min="36" max="36" width="50.5546875" style="44" hidden="1" customWidth="1"/>
    <col min="37" max="37" width="50.5546875" style="44" customWidth="1"/>
    <col min="38" max="38" width="33.77734375" style="44" hidden="1" customWidth="1"/>
    <col min="39" max="41" width="20.5546875" style="1" hidden="1" customWidth="1"/>
    <col min="42" max="43" width="8.77734375" style="1" hidden="1" customWidth="1"/>
    <col min="44" max="69" width="8.77734375" hidden="1" customWidth="1"/>
  </cols>
  <sheetData>
    <row r="1" spans="1:69" ht="51.6" customHeight="1" x14ac:dyDescent="0.3">
      <c r="A1" s="159" t="s">
        <v>123</v>
      </c>
      <c r="B1" s="159"/>
      <c r="C1" s="159"/>
      <c r="D1" s="159"/>
      <c r="E1" s="159"/>
      <c r="F1" s="159"/>
      <c r="G1" s="19"/>
      <c r="H1" s="19"/>
      <c r="I1" s="19"/>
      <c r="J1" s="19"/>
      <c r="K1" s="19"/>
      <c r="L1" s="19"/>
      <c r="M1" s="19"/>
      <c r="N1" s="19"/>
      <c r="O1" s="19"/>
      <c r="P1" s="19"/>
      <c r="Q1" s="19"/>
      <c r="R1" s="20"/>
      <c r="S1" s="20"/>
      <c r="T1" s="20"/>
      <c r="U1" s="20"/>
      <c r="V1" s="20"/>
      <c r="W1" s="20"/>
      <c r="X1" s="20"/>
      <c r="Y1" s="21"/>
      <c r="Z1" s="21"/>
      <c r="AA1" s="21"/>
      <c r="AB1" s="21"/>
      <c r="AC1" s="21"/>
      <c r="AD1" s="21"/>
      <c r="AE1" s="21"/>
      <c r="AF1" s="21"/>
      <c r="AG1" s="21"/>
      <c r="AH1" s="21"/>
      <c r="AI1" s="41"/>
      <c r="AJ1" s="41"/>
      <c r="AK1" s="41"/>
      <c r="AL1" s="41"/>
    </row>
    <row r="2" spans="1:69" ht="15.6" x14ac:dyDescent="0.3">
      <c r="A2" s="37"/>
      <c r="B2" s="37"/>
      <c r="C2" s="38"/>
      <c r="D2" s="38"/>
      <c r="E2" s="38"/>
      <c r="F2" s="38"/>
      <c r="G2" s="19"/>
      <c r="H2" s="19"/>
      <c r="I2" s="19"/>
      <c r="J2" s="19"/>
      <c r="K2" s="19"/>
      <c r="L2" s="19"/>
      <c r="M2" s="19"/>
      <c r="N2" s="19"/>
      <c r="O2" s="19"/>
      <c r="P2" s="19"/>
      <c r="Q2" s="19"/>
      <c r="R2" s="20"/>
      <c r="S2" s="20"/>
      <c r="T2" s="20"/>
      <c r="U2" s="20"/>
      <c r="V2" s="20"/>
      <c r="W2" s="20"/>
      <c r="X2" s="20"/>
      <c r="Y2" s="21"/>
      <c r="Z2" s="21"/>
      <c r="AA2" s="21"/>
      <c r="AB2" s="21"/>
      <c r="AC2" s="21"/>
      <c r="AD2" s="21"/>
      <c r="AE2" s="21"/>
      <c r="AF2" s="21"/>
      <c r="AG2" s="21"/>
      <c r="AH2" s="21"/>
      <c r="AI2" s="41"/>
      <c r="AJ2" s="41"/>
      <c r="AK2" s="41"/>
      <c r="AL2" s="41"/>
    </row>
    <row r="3" spans="1:69" s="5" customFormat="1" ht="15" x14ac:dyDescent="0.3">
      <c r="A3" s="22" t="s">
        <v>9</v>
      </c>
      <c r="B3" s="158"/>
      <c r="C3" s="158"/>
      <c r="D3" s="158"/>
      <c r="E3" s="158"/>
      <c r="F3" s="158"/>
      <c r="H3" s="22" t="s">
        <v>12</v>
      </c>
      <c r="I3" s="158"/>
      <c r="J3" s="158"/>
      <c r="K3" s="158"/>
      <c r="L3" s="158"/>
      <c r="M3" s="158"/>
      <c r="N3" s="58"/>
      <c r="O3" s="22" t="s">
        <v>49</v>
      </c>
      <c r="P3" s="22"/>
      <c r="Q3" s="160"/>
      <c r="R3" s="161"/>
      <c r="S3" s="161"/>
      <c r="T3" s="162"/>
      <c r="Z3" s="23"/>
      <c r="AA3" s="23"/>
      <c r="AB3" s="23"/>
      <c r="AC3" s="23"/>
      <c r="AD3" s="23"/>
      <c r="AE3" s="23"/>
      <c r="AF3" s="23"/>
      <c r="AG3" s="23"/>
      <c r="AH3" s="23"/>
      <c r="AI3" s="42"/>
      <c r="AJ3" s="42"/>
      <c r="AK3" s="42"/>
      <c r="AL3" s="42"/>
      <c r="AM3" s="4"/>
      <c r="AN3" s="4"/>
      <c r="AO3" s="4"/>
      <c r="AP3" s="4"/>
      <c r="AQ3" s="4"/>
    </row>
    <row r="4" spans="1:69" s="2" customFormat="1" x14ac:dyDescent="0.3">
      <c r="A4" s="20"/>
      <c r="B4" s="20"/>
      <c r="C4" s="20"/>
      <c r="D4" s="20"/>
      <c r="E4" s="20"/>
      <c r="F4" s="20"/>
      <c r="G4" s="20"/>
      <c r="H4" s="20"/>
      <c r="I4" s="20"/>
      <c r="J4" s="20"/>
      <c r="K4" s="20"/>
      <c r="L4" s="20"/>
      <c r="M4" s="20"/>
      <c r="N4" s="20"/>
      <c r="O4" s="20"/>
      <c r="P4" s="20"/>
      <c r="Q4" s="20"/>
      <c r="R4" s="20"/>
      <c r="S4" s="20"/>
      <c r="T4" s="20"/>
      <c r="U4" s="20"/>
      <c r="V4" s="20"/>
      <c r="W4" s="20"/>
      <c r="X4" s="20"/>
      <c r="Y4" s="21"/>
      <c r="Z4" s="21"/>
      <c r="AA4" s="21"/>
      <c r="AB4" s="21"/>
      <c r="AC4" s="21"/>
      <c r="AD4" s="21"/>
      <c r="AE4" s="21"/>
      <c r="AF4" s="21"/>
      <c r="AG4" s="21"/>
      <c r="AH4" s="21"/>
      <c r="AI4" s="41"/>
      <c r="AJ4" s="41"/>
      <c r="AK4" s="41"/>
      <c r="AL4" s="41"/>
      <c r="AM4" s="1"/>
      <c r="AN4" s="1"/>
      <c r="AO4" s="1"/>
      <c r="AP4" s="1"/>
      <c r="AQ4" s="1"/>
    </row>
    <row r="5" spans="1:69" ht="96.6" x14ac:dyDescent="0.3">
      <c r="A5" s="24"/>
      <c r="B5" s="155" t="s">
        <v>114</v>
      </c>
      <c r="C5" s="156"/>
      <c r="D5" s="156"/>
      <c r="E5" s="156"/>
      <c r="F5" s="157"/>
      <c r="G5" s="25" t="s">
        <v>3</v>
      </c>
      <c r="H5" s="90" t="s">
        <v>8</v>
      </c>
      <c r="I5" s="91"/>
      <c r="J5" s="91"/>
      <c r="K5" s="92"/>
      <c r="L5" s="90" t="s">
        <v>5</v>
      </c>
      <c r="M5" s="91"/>
      <c r="N5" s="92"/>
      <c r="O5" s="90" t="s">
        <v>69</v>
      </c>
      <c r="P5" s="91"/>
      <c r="Q5" s="92"/>
      <c r="R5" s="25" t="s">
        <v>126</v>
      </c>
      <c r="S5" s="25" t="s">
        <v>104</v>
      </c>
      <c r="T5" s="25" t="s">
        <v>32</v>
      </c>
      <c r="U5" s="25" t="s">
        <v>35</v>
      </c>
      <c r="V5" s="25" t="s">
        <v>6</v>
      </c>
      <c r="W5" s="25" t="s">
        <v>128</v>
      </c>
      <c r="X5" s="25" t="s">
        <v>7</v>
      </c>
      <c r="Y5" s="25" t="s">
        <v>4</v>
      </c>
      <c r="Z5" s="21"/>
      <c r="AA5" s="93" t="s">
        <v>57</v>
      </c>
      <c r="AB5" s="94"/>
      <c r="AC5" s="94"/>
      <c r="AD5" s="95"/>
      <c r="AE5" s="77" t="s">
        <v>88</v>
      </c>
      <c r="AF5" s="78"/>
      <c r="AG5" s="79"/>
      <c r="AH5" s="57"/>
      <c r="AI5" s="21"/>
      <c r="AJ5" s="154" t="s">
        <v>117</v>
      </c>
      <c r="AK5" s="154"/>
      <c r="AL5" s="154"/>
    </row>
    <row r="6" spans="1:69" ht="14.7" hidden="1" customHeight="1" x14ac:dyDescent="0.3">
      <c r="A6" s="26" t="s">
        <v>10</v>
      </c>
      <c r="B6" s="26"/>
      <c r="C6" s="26"/>
      <c r="D6" s="26"/>
      <c r="G6" s="27">
        <v>0.85</v>
      </c>
      <c r="H6" s="27"/>
      <c r="I6" s="27"/>
      <c r="J6" s="27"/>
      <c r="K6" s="27"/>
      <c r="L6" s="27">
        <v>0.85</v>
      </c>
      <c r="M6" s="27"/>
      <c r="N6" s="27"/>
      <c r="O6" s="27">
        <v>0.95</v>
      </c>
      <c r="P6" s="27"/>
      <c r="Q6" s="27"/>
      <c r="R6" s="27"/>
      <c r="S6" s="27">
        <v>0.85</v>
      </c>
      <c r="T6" s="27">
        <v>0.9</v>
      </c>
      <c r="U6" s="27">
        <v>1</v>
      </c>
      <c r="V6" s="27">
        <v>1</v>
      </c>
      <c r="W6" s="27">
        <v>0.85</v>
      </c>
      <c r="X6" s="27">
        <v>1</v>
      </c>
      <c r="Y6" s="27">
        <v>0.85</v>
      </c>
      <c r="Z6" s="21"/>
      <c r="AA6" s="21"/>
      <c r="AB6" s="21"/>
      <c r="AC6" s="21"/>
      <c r="AD6" s="21"/>
      <c r="AE6" s="21"/>
      <c r="AF6" s="21"/>
      <c r="AG6" s="21"/>
      <c r="AH6" s="21"/>
      <c r="AI6" s="21"/>
      <c r="AJ6" s="41"/>
      <c r="AK6" s="41"/>
      <c r="AL6" s="41"/>
    </row>
    <row r="7" spans="1:69" ht="14.7" hidden="1" customHeight="1" x14ac:dyDescent="0.3">
      <c r="A7" s="28" t="s">
        <v>2</v>
      </c>
      <c r="B7" s="28"/>
      <c r="C7" s="28"/>
      <c r="D7" s="28"/>
      <c r="G7" s="29">
        <v>0.9</v>
      </c>
      <c r="H7" s="29"/>
      <c r="I7" s="29"/>
      <c r="J7" s="29"/>
      <c r="K7" s="29"/>
      <c r="L7" s="29">
        <v>0.9</v>
      </c>
      <c r="M7" s="29"/>
      <c r="N7" s="29"/>
      <c r="O7" s="29"/>
      <c r="P7" s="29"/>
      <c r="Q7" s="29"/>
      <c r="R7" s="29"/>
      <c r="S7" s="29">
        <v>0.9</v>
      </c>
      <c r="T7" s="29">
        <v>0.95</v>
      </c>
      <c r="U7" s="30"/>
      <c r="V7" s="30"/>
      <c r="W7" s="29">
        <v>0.9</v>
      </c>
      <c r="X7" s="30"/>
      <c r="Y7" s="30"/>
      <c r="Z7" s="21"/>
      <c r="AA7" s="21"/>
      <c r="AB7" s="21"/>
      <c r="AC7" s="21"/>
      <c r="AD7" s="21"/>
      <c r="AE7" s="21"/>
      <c r="AF7" s="21"/>
      <c r="AG7" s="21"/>
      <c r="AH7" s="21"/>
      <c r="AI7" s="21"/>
      <c r="AJ7" s="41"/>
      <c r="AK7" s="41"/>
      <c r="AL7" s="41"/>
    </row>
    <row r="8" spans="1:69" ht="14.7" hidden="1" customHeight="1" x14ac:dyDescent="0.3">
      <c r="A8" s="28" t="s">
        <v>11</v>
      </c>
      <c r="B8" s="28"/>
      <c r="C8" s="28"/>
      <c r="D8" s="28"/>
      <c r="G8" s="27" t="e">
        <f>G73/G74</f>
        <v>#DIV/0!</v>
      </c>
      <c r="H8" s="27" t="e">
        <f>H73/H74</f>
        <v>#DIV/0!</v>
      </c>
      <c r="I8" s="27"/>
      <c r="J8" s="27" t="e">
        <f t="shared" ref="J8" si="0">J73/J74</f>
        <v>#DIV/0!</v>
      </c>
      <c r="K8" s="27" t="e">
        <f>K73/H73</f>
        <v>#DIV/0!</v>
      </c>
      <c r="L8" s="27" t="e">
        <f t="shared" ref="L8:Y8" si="1">L73/L74</f>
        <v>#DIV/0!</v>
      </c>
      <c r="M8" s="27" t="e">
        <f t="shared" si="1"/>
        <v>#DIV/0!</v>
      </c>
      <c r="N8" s="27" t="e">
        <f>N73/L73</f>
        <v>#DIV/0!</v>
      </c>
      <c r="O8" s="27" t="e">
        <f>O73/O74</f>
        <v>#DIV/0!</v>
      </c>
      <c r="P8" s="27" t="e">
        <f>P73/P74</f>
        <v>#DIV/0!</v>
      </c>
      <c r="Q8" s="27" t="e">
        <f>Q73/O73</f>
        <v>#DIV/0!</v>
      </c>
      <c r="R8" s="27" t="e">
        <f t="shared" ref="R8" si="2">R73/R74</f>
        <v>#DIV/0!</v>
      </c>
      <c r="S8" s="27" t="e">
        <f t="shared" si="1"/>
        <v>#DIV/0!</v>
      </c>
      <c r="T8" s="27" t="e">
        <f t="shared" si="1"/>
        <v>#DIV/0!</v>
      </c>
      <c r="U8" s="27" t="e">
        <f t="shared" si="1"/>
        <v>#DIV/0!</v>
      </c>
      <c r="V8" s="27" t="e">
        <f t="shared" si="1"/>
        <v>#DIV/0!</v>
      </c>
      <c r="W8" s="27" t="e">
        <f t="shared" si="1"/>
        <v>#DIV/0!</v>
      </c>
      <c r="X8" s="27" t="e">
        <f t="shared" si="1"/>
        <v>#DIV/0!</v>
      </c>
      <c r="Y8" s="27" t="e">
        <f t="shared" si="1"/>
        <v>#DIV/0!</v>
      </c>
      <c r="Z8" s="21"/>
      <c r="AA8" s="21"/>
      <c r="AB8" s="21"/>
      <c r="AC8" s="21"/>
      <c r="AD8" s="21"/>
      <c r="AE8" s="21"/>
      <c r="AF8" s="21"/>
      <c r="AG8" s="21"/>
      <c r="AH8" s="21"/>
      <c r="AI8" s="21"/>
      <c r="AJ8" s="41"/>
      <c r="AK8" s="41"/>
      <c r="AL8" s="41"/>
    </row>
    <row r="9" spans="1:69" ht="207" x14ac:dyDescent="0.3">
      <c r="A9" s="31" t="s">
        <v>59</v>
      </c>
      <c r="B9" s="31" t="s">
        <v>60</v>
      </c>
      <c r="C9" s="31" t="s">
        <v>61</v>
      </c>
      <c r="D9" s="31" t="s">
        <v>62</v>
      </c>
      <c r="E9" s="25" t="s">
        <v>82</v>
      </c>
      <c r="F9" s="31" t="s">
        <v>121</v>
      </c>
      <c r="G9" s="31" t="s">
        <v>63</v>
      </c>
      <c r="H9" s="31" t="s">
        <v>85</v>
      </c>
      <c r="I9" s="31" t="s">
        <v>155</v>
      </c>
      <c r="J9" s="31" t="s">
        <v>101</v>
      </c>
      <c r="K9" s="31" t="s">
        <v>92</v>
      </c>
      <c r="L9" s="31" t="s">
        <v>67</v>
      </c>
      <c r="M9" s="31" t="s">
        <v>102</v>
      </c>
      <c r="N9" s="31" t="s">
        <v>93</v>
      </c>
      <c r="O9" s="31" t="s">
        <v>86</v>
      </c>
      <c r="P9" s="31" t="s">
        <v>103</v>
      </c>
      <c r="Q9" s="31" t="s">
        <v>94</v>
      </c>
      <c r="R9" s="31" t="s">
        <v>127</v>
      </c>
      <c r="S9" s="31" t="s">
        <v>45</v>
      </c>
      <c r="T9" s="31" t="s">
        <v>64</v>
      </c>
      <c r="U9" s="31" t="s">
        <v>65</v>
      </c>
      <c r="V9" s="31" t="s">
        <v>106</v>
      </c>
      <c r="W9" s="31" t="s">
        <v>129</v>
      </c>
      <c r="X9" s="31" t="s">
        <v>107</v>
      </c>
      <c r="Y9" s="31" t="s">
        <v>108</v>
      </c>
      <c r="Z9" s="32"/>
      <c r="AA9" s="33" t="s">
        <v>47</v>
      </c>
      <c r="AB9" s="33" t="s">
        <v>36</v>
      </c>
      <c r="AC9" s="33" t="s">
        <v>48</v>
      </c>
      <c r="AD9" s="33" t="s">
        <v>46</v>
      </c>
      <c r="AE9" s="56" t="s">
        <v>87</v>
      </c>
      <c r="AF9" s="56" t="s">
        <v>99</v>
      </c>
      <c r="AG9" s="56" t="s">
        <v>100</v>
      </c>
      <c r="AH9" s="39" t="s">
        <v>53</v>
      </c>
      <c r="AI9" s="43"/>
      <c r="AJ9" s="46" t="s">
        <v>116</v>
      </c>
      <c r="AK9" s="46" t="s">
        <v>118</v>
      </c>
      <c r="AL9" s="47" t="s">
        <v>66</v>
      </c>
      <c r="AM9" s="12"/>
      <c r="AN9" s="12"/>
      <c r="AO9" s="12"/>
    </row>
    <row r="10" spans="1:69" x14ac:dyDescent="0.3">
      <c r="A10" s="65"/>
      <c r="B10" s="65"/>
      <c r="C10" s="65"/>
      <c r="D10" s="65"/>
      <c r="E10" s="65"/>
      <c r="F10" s="65"/>
      <c r="G10" s="65"/>
      <c r="H10" s="65"/>
      <c r="I10" s="65"/>
      <c r="J10" s="65"/>
      <c r="K10" s="65"/>
      <c r="L10" s="65"/>
      <c r="M10" s="65"/>
      <c r="N10" s="65"/>
      <c r="O10" s="65"/>
      <c r="P10" s="65"/>
      <c r="Q10" s="65"/>
      <c r="R10" s="65"/>
      <c r="S10" s="65"/>
      <c r="T10" s="65"/>
      <c r="U10" s="65"/>
      <c r="V10" s="65"/>
      <c r="W10" s="65"/>
      <c r="X10" s="65"/>
      <c r="Y10" s="65"/>
      <c r="Z10" s="21"/>
      <c r="AA10" s="59"/>
      <c r="AB10" s="59"/>
      <c r="AC10" s="59"/>
      <c r="AD10" s="40"/>
      <c r="AE10" s="35"/>
      <c r="AF10" s="35"/>
      <c r="AG10" s="52"/>
      <c r="AH10" s="69"/>
      <c r="AI10" s="45"/>
      <c r="AJ10" s="65"/>
      <c r="AK10" s="65"/>
      <c r="AL10" s="65"/>
      <c r="AN10" s="1" t="s">
        <v>13</v>
      </c>
      <c r="AP10" s="1">
        <f t="shared" ref="AP10:AP71" si="3">COUNTIF(AD10,"100%")</f>
        <v>0</v>
      </c>
      <c r="AS10">
        <f t="shared" ref="AS10:AS41" si="4">COUNTIF(G10,"Yes")</f>
        <v>0</v>
      </c>
      <c r="AT10">
        <f t="shared" ref="AT10:AT41" si="5">COUNTIF(H10,"Yes")</f>
        <v>0</v>
      </c>
      <c r="AU10">
        <f t="shared" ref="AU10:AU71" si="6">COUNTIF(L10,"Yes")</f>
        <v>0</v>
      </c>
      <c r="AV10">
        <f t="shared" ref="AV10:AV71" si="7">COUNTIF(O10,"Yes")</f>
        <v>0</v>
      </c>
      <c r="AW10">
        <f t="shared" ref="AW10:AW71" si="8">COUNTIF(S10:Y10,"Yes")</f>
        <v>0</v>
      </c>
      <c r="AY10">
        <f t="shared" ref="AY10:AY41" si="9">COUNTBLANK(G10)</f>
        <v>1</v>
      </c>
      <c r="AZ10">
        <f t="shared" ref="AZ10:AZ41" si="10">COUNTBLANK(H10)</f>
        <v>1</v>
      </c>
      <c r="BA10">
        <f t="shared" ref="BA10:BA71" si="11">COUNTBLANK(L10)</f>
        <v>1</v>
      </c>
      <c r="BB10">
        <f t="shared" ref="BB10:BB71" si="12">COUNTBLANK(O10)</f>
        <v>1</v>
      </c>
      <c r="BC10">
        <f t="shared" ref="BC10:BC71" si="13">COUNTBLANK(S10:Y10)</f>
        <v>7</v>
      </c>
      <c r="BE10">
        <f t="shared" ref="BE10:BE71" si="14">COUNTIF(J10,"Yes")</f>
        <v>0</v>
      </c>
      <c r="BF10">
        <f t="shared" ref="BF10:BF71" si="15">COUNTIF(M10,"Yes")</f>
        <v>0</v>
      </c>
      <c r="BG10">
        <f t="shared" ref="BG10:BG71" si="16">COUNTIF(P10,"Yes")</f>
        <v>0</v>
      </c>
      <c r="BH10">
        <f t="shared" ref="BH10:BH71" si="17">COUNTIF(K10,"Yes")</f>
        <v>0</v>
      </c>
      <c r="BI10">
        <f t="shared" ref="BI10:BI71" si="18">COUNTIF(N10,"Yes")</f>
        <v>0</v>
      </c>
      <c r="BJ10">
        <f t="shared" ref="BJ10:BJ71" si="19">COUNTIF(Q10,"Yes")</f>
        <v>0</v>
      </c>
      <c r="BL10">
        <f>SUM(BE10:BG10)</f>
        <v>0</v>
      </c>
      <c r="BM10">
        <f>SUM(BH10:BJ10)</f>
        <v>0</v>
      </c>
      <c r="BN10" t="e">
        <f>BM10/BL10</f>
        <v>#DIV/0!</v>
      </c>
      <c r="BO10">
        <f>COUNTIF(F10,"In Utero")</f>
        <v>0</v>
      </c>
      <c r="BP10">
        <f>COUNTIF(F10,"Ex Utero")</f>
        <v>0</v>
      </c>
      <c r="BQ10">
        <v>0</v>
      </c>
    </row>
    <row r="11" spans="1:69" x14ac:dyDescent="0.3">
      <c r="A11" s="65"/>
      <c r="B11" s="65"/>
      <c r="C11" s="65"/>
      <c r="D11" s="65"/>
      <c r="E11" s="65"/>
      <c r="F11" s="65"/>
      <c r="G11" s="65"/>
      <c r="H11" s="65"/>
      <c r="I11" s="65"/>
      <c r="J11" s="65"/>
      <c r="K11" s="65"/>
      <c r="L11" s="65"/>
      <c r="M11" s="65"/>
      <c r="N11" s="65"/>
      <c r="O11" s="65"/>
      <c r="P11" s="65"/>
      <c r="Q11" s="65"/>
      <c r="R11" s="65"/>
      <c r="S11" s="65"/>
      <c r="T11" s="65"/>
      <c r="U11" s="65"/>
      <c r="V11" s="65"/>
      <c r="W11" s="65"/>
      <c r="X11" s="65"/>
      <c r="Y11" s="65"/>
      <c r="Z11" s="21"/>
      <c r="AA11" s="35"/>
      <c r="AB11" s="35"/>
      <c r="AC11" s="35"/>
      <c r="AD11" s="40"/>
      <c r="AE11" s="59"/>
      <c r="AF11" s="59"/>
      <c r="AG11" s="60"/>
      <c r="AH11" s="66"/>
      <c r="AI11" s="45"/>
      <c r="AJ11" s="65"/>
      <c r="AK11" s="65"/>
      <c r="AL11" s="65"/>
      <c r="AN11" s="1" t="s">
        <v>14</v>
      </c>
      <c r="AP11" s="1">
        <f t="shared" si="3"/>
        <v>0</v>
      </c>
      <c r="AS11">
        <f t="shared" si="4"/>
        <v>0</v>
      </c>
      <c r="AT11">
        <f t="shared" si="5"/>
        <v>0</v>
      </c>
      <c r="AU11">
        <f t="shared" si="6"/>
        <v>0</v>
      </c>
      <c r="AV11">
        <f t="shared" si="7"/>
        <v>0</v>
      </c>
      <c r="AW11">
        <f t="shared" si="8"/>
        <v>0</v>
      </c>
      <c r="AY11">
        <f t="shared" si="9"/>
        <v>1</v>
      </c>
      <c r="AZ11">
        <f t="shared" si="10"/>
        <v>1</v>
      </c>
      <c r="BA11">
        <f t="shared" si="11"/>
        <v>1</v>
      </c>
      <c r="BB11">
        <f t="shared" si="12"/>
        <v>1</v>
      </c>
      <c r="BC11">
        <f t="shared" si="13"/>
        <v>7</v>
      </c>
      <c r="BE11">
        <f t="shared" si="14"/>
        <v>0</v>
      </c>
      <c r="BF11">
        <f t="shared" si="15"/>
        <v>0</v>
      </c>
      <c r="BG11">
        <f t="shared" si="16"/>
        <v>0</v>
      </c>
      <c r="BH11">
        <f t="shared" si="17"/>
        <v>0</v>
      </c>
      <c r="BI11">
        <f t="shared" si="18"/>
        <v>0</v>
      </c>
      <c r="BJ11">
        <f t="shared" si="19"/>
        <v>0</v>
      </c>
      <c r="BL11">
        <f t="shared" ref="BL11:BL71" si="20">SUM(BE11:BG11)</f>
        <v>0</v>
      </c>
      <c r="BM11">
        <f t="shared" ref="BM11:BM71" si="21">SUM(BH11:BJ11)</f>
        <v>0</v>
      </c>
      <c r="BN11" t="e">
        <f t="shared" ref="BN11:BN71" si="22">BM11/BL11</f>
        <v>#DIV/0!</v>
      </c>
      <c r="BO11">
        <f t="shared" ref="BO11:BO71" si="23">COUNTIF(F11,"In Utero")</f>
        <v>0</v>
      </c>
      <c r="BP11">
        <f t="shared" ref="BP11:BP71" si="24">COUNTIF(F11,"Ex Utero")</f>
        <v>0</v>
      </c>
      <c r="BQ11">
        <v>1</v>
      </c>
    </row>
    <row r="12" spans="1:69" x14ac:dyDescent="0.3">
      <c r="A12" s="65"/>
      <c r="B12" s="65"/>
      <c r="C12" s="65"/>
      <c r="D12" s="65"/>
      <c r="E12" s="65"/>
      <c r="F12" s="65"/>
      <c r="G12" s="65"/>
      <c r="H12" s="65"/>
      <c r="I12" s="65"/>
      <c r="J12" s="65"/>
      <c r="K12" s="65"/>
      <c r="L12" s="65"/>
      <c r="M12" s="65"/>
      <c r="N12" s="65"/>
      <c r="O12" s="65"/>
      <c r="P12" s="65"/>
      <c r="Q12" s="65"/>
      <c r="R12" s="65"/>
      <c r="S12" s="65"/>
      <c r="T12" s="65"/>
      <c r="U12" s="65"/>
      <c r="V12" s="65"/>
      <c r="W12" s="65"/>
      <c r="X12" s="65"/>
      <c r="Y12" s="65"/>
      <c r="Z12" s="21"/>
      <c r="AA12" s="35"/>
      <c r="AB12" s="35"/>
      <c r="AC12" s="35"/>
      <c r="AD12" s="40"/>
      <c r="AE12" s="35"/>
      <c r="AF12" s="35"/>
      <c r="AG12" s="52"/>
      <c r="AH12" s="66"/>
      <c r="AI12" s="45"/>
      <c r="AJ12" s="65"/>
      <c r="AK12" s="65"/>
      <c r="AL12" s="65"/>
      <c r="AN12" s="1" t="s">
        <v>15</v>
      </c>
      <c r="AP12" s="1">
        <f t="shared" si="3"/>
        <v>0</v>
      </c>
      <c r="AS12">
        <f t="shared" si="4"/>
        <v>0</v>
      </c>
      <c r="AT12">
        <f t="shared" si="5"/>
        <v>0</v>
      </c>
      <c r="AU12">
        <f t="shared" si="6"/>
        <v>0</v>
      </c>
      <c r="AV12">
        <f t="shared" si="7"/>
        <v>0</v>
      </c>
      <c r="AW12">
        <f t="shared" si="8"/>
        <v>0</v>
      </c>
      <c r="AY12">
        <f t="shared" si="9"/>
        <v>1</v>
      </c>
      <c r="AZ12">
        <f t="shared" si="10"/>
        <v>1</v>
      </c>
      <c r="BA12">
        <f t="shared" si="11"/>
        <v>1</v>
      </c>
      <c r="BB12">
        <f t="shared" si="12"/>
        <v>1</v>
      </c>
      <c r="BC12">
        <f t="shared" si="13"/>
        <v>7</v>
      </c>
      <c r="BE12">
        <f t="shared" si="14"/>
        <v>0</v>
      </c>
      <c r="BF12">
        <f t="shared" si="15"/>
        <v>0</v>
      </c>
      <c r="BG12">
        <f t="shared" si="16"/>
        <v>0</v>
      </c>
      <c r="BH12">
        <f t="shared" si="17"/>
        <v>0</v>
      </c>
      <c r="BI12">
        <f t="shared" si="18"/>
        <v>0</v>
      </c>
      <c r="BJ12">
        <f t="shared" si="19"/>
        <v>0</v>
      </c>
      <c r="BL12">
        <f t="shared" si="20"/>
        <v>0</v>
      </c>
      <c r="BM12">
        <f t="shared" si="21"/>
        <v>0</v>
      </c>
      <c r="BN12" t="e">
        <f t="shared" si="22"/>
        <v>#DIV/0!</v>
      </c>
      <c r="BO12">
        <f t="shared" si="23"/>
        <v>0</v>
      </c>
      <c r="BP12">
        <f t="shared" si="24"/>
        <v>0</v>
      </c>
      <c r="BQ12">
        <v>2</v>
      </c>
    </row>
    <row r="13" spans="1:69" x14ac:dyDescent="0.3">
      <c r="A13" s="65"/>
      <c r="B13" s="65"/>
      <c r="C13" s="65"/>
      <c r="D13" s="65"/>
      <c r="E13" s="65"/>
      <c r="F13" s="65"/>
      <c r="G13" s="65"/>
      <c r="H13" s="65"/>
      <c r="I13" s="65"/>
      <c r="J13" s="65"/>
      <c r="K13" s="65"/>
      <c r="L13" s="65"/>
      <c r="M13" s="65"/>
      <c r="N13" s="65"/>
      <c r="O13" s="65"/>
      <c r="P13" s="65"/>
      <c r="Q13" s="65"/>
      <c r="R13" s="65"/>
      <c r="S13" s="65"/>
      <c r="T13" s="65"/>
      <c r="U13" s="65"/>
      <c r="V13" s="65"/>
      <c r="W13" s="65"/>
      <c r="X13" s="65"/>
      <c r="Y13" s="65"/>
      <c r="Z13" s="21"/>
      <c r="AA13" s="35"/>
      <c r="AB13" s="35"/>
      <c r="AC13" s="35"/>
      <c r="AD13" s="40"/>
      <c r="AE13" s="35"/>
      <c r="AF13" s="35"/>
      <c r="AG13" s="52"/>
      <c r="AH13" s="66"/>
      <c r="AI13" s="45"/>
      <c r="AJ13" s="65"/>
      <c r="AK13" s="65"/>
      <c r="AL13" s="65"/>
      <c r="AN13" s="1" t="s">
        <v>16</v>
      </c>
      <c r="AP13" s="1">
        <f t="shared" si="3"/>
        <v>0</v>
      </c>
      <c r="AS13">
        <f t="shared" si="4"/>
        <v>0</v>
      </c>
      <c r="AT13">
        <f t="shared" si="5"/>
        <v>0</v>
      </c>
      <c r="AU13">
        <f t="shared" si="6"/>
        <v>0</v>
      </c>
      <c r="AV13">
        <f t="shared" si="7"/>
        <v>0</v>
      </c>
      <c r="AW13">
        <f t="shared" si="8"/>
        <v>0</v>
      </c>
      <c r="AY13">
        <f t="shared" si="9"/>
        <v>1</v>
      </c>
      <c r="AZ13">
        <f t="shared" si="10"/>
        <v>1</v>
      </c>
      <c r="BA13">
        <f t="shared" si="11"/>
        <v>1</v>
      </c>
      <c r="BB13">
        <f t="shared" si="12"/>
        <v>1</v>
      </c>
      <c r="BC13">
        <f t="shared" si="13"/>
        <v>7</v>
      </c>
      <c r="BE13">
        <f t="shared" si="14"/>
        <v>0</v>
      </c>
      <c r="BF13">
        <f t="shared" si="15"/>
        <v>0</v>
      </c>
      <c r="BG13">
        <f t="shared" si="16"/>
        <v>0</v>
      </c>
      <c r="BH13">
        <f t="shared" si="17"/>
        <v>0</v>
      </c>
      <c r="BI13">
        <f t="shared" si="18"/>
        <v>0</v>
      </c>
      <c r="BJ13">
        <f t="shared" si="19"/>
        <v>0</v>
      </c>
      <c r="BL13">
        <f t="shared" si="20"/>
        <v>0</v>
      </c>
      <c r="BM13">
        <f>SUM(BH13:BJ13)</f>
        <v>0</v>
      </c>
      <c r="BN13" t="e">
        <f t="shared" si="22"/>
        <v>#DIV/0!</v>
      </c>
      <c r="BO13">
        <f t="shared" si="23"/>
        <v>0</v>
      </c>
      <c r="BP13">
        <f t="shared" si="24"/>
        <v>0</v>
      </c>
    </row>
    <row r="14" spans="1:69" x14ac:dyDescent="0.3">
      <c r="A14" s="65"/>
      <c r="B14" s="65"/>
      <c r="C14" s="65"/>
      <c r="D14" s="65"/>
      <c r="E14" s="65"/>
      <c r="F14" s="65"/>
      <c r="G14" s="65"/>
      <c r="H14" s="65"/>
      <c r="I14" s="65"/>
      <c r="J14" s="65"/>
      <c r="K14" s="65"/>
      <c r="L14" s="65"/>
      <c r="M14" s="65"/>
      <c r="N14" s="65"/>
      <c r="O14" s="65"/>
      <c r="P14" s="65"/>
      <c r="Q14" s="65"/>
      <c r="R14" s="65"/>
      <c r="S14" s="65"/>
      <c r="T14" s="65"/>
      <c r="U14" s="65"/>
      <c r="V14" s="65"/>
      <c r="W14" s="65"/>
      <c r="X14" s="65"/>
      <c r="Y14" s="65"/>
      <c r="Z14" s="21"/>
      <c r="AA14" s="35">
        <f t="shared" ref="AA14:AA71" si="25">SUM(AS14:AW14)</f>
        <v>0</v>
      </c>
      <c r="AB14" s="35">
        <f t="shared" ref="AB14:AB71" si="26">SUM(AY14:BC14)</f>
        <v>11</v>
      </c>
      <c r="AC14" s="35">
        <f t="shared" ref="AC14:AC71" si="27">11-AB14</f>
        <v>0</v>
      </c>
      <c r="AD14" s="40" t="e">
        <f t="shared" ref="AD14:AD71" si="28">AA14/AC14</f>
        <v>#DIV/0!</v>
      </c>
      <c r="AE14" s="35">
        <f t="shared" ref="AE14:AE71" si="29">BM14</f>
        <v>0</v>
      </c>
      <c r="AF14" s="35">
        <f t="shared" ref="AF14:AF71" si="30">BL14</f>
        <v>0</v>
      </c>
      <c r="AG14" s="52" t="e">
        <f t="shared" ref="AG14:AG71" si="31">BN14</f>
        <v>#DIV/0!</v>
      </c>
      <c r="AH14" s="66"/>
      <c r="AI14" s="45"/>
      <c r="AJ14" s="65"/>
      <c r="AK14" s="65"/>
      <c r="AL14" s="65"/>
      <c r="AN14" s="1" t="s">
        <v>17</v>
      </c>
      <c r="AP14" s="1">
        <f t="shared" si="3"/>
        <v>0</v>
      </c>
      <c r="AS14">
        <f t="shared" si="4"/>
        <v>0</v>
      </c>
      <c r="AT14">
        <f t="shared" si="5"/>
        <v>0</v>
      </c>
      <c r="AU14">
        <f t="shared" si="6"/>
        <v>0</v>
      </c>
      <c r="AV14">
        <f t="shared" si="7"/>
        <v>0</v>
      </c>
      <c r="AW14">
        <f t="shared" si="8"/>
        <v>0</v>
      </c>
      <c r="AY14">
        <f t="shared" si="9"/>
        <v>1</v>
      </c>
      <c r="AZ14">
        <f t="shared" si="10"/>
        <v>1</v>
      </c>
      <c r="BA14">
        <f t="shared" si="11"/>
        <v>1</v>
      </c>
      <c r="BB14">
        <f t="shared" si="12"/>
        <v>1</v>
      </c>
      <c r="BC14">
        <f t="shared" si="13"/>
        <v>7</v>
      </c>
      <c r="BE14">
        <f t="shared" si="14"/>
        <v>0</v>
      </c>
      <c r="BF14">
        <f t="shared" si="15"/>
        <v>0</v>
      </c>
      <c r="BG14">
        <f t="shared" si="16"/>
        <v>0</v>
      </c>
      <c r="BH14">
        <f t="shared" si="17"/>
        <v>0</v>
      </c>
      <c r="BI14">
        <f t="shared" si="18"/>
        <v>0</v>
      </c>
      <c r="BJ14">
        <f t="shared" si="19"/>
        <v>0</v>
      </c>
      <c r="BL14">
        <f t="shared" si="20"/>
        <v>0</v>
      </c>
      <c r="BM14">
        <f t="shared" si="21"/>
        <v>0</v>
      </c>
      <c r="BN14" t="e">
        <f t="shared" si="22"/>
        <v>#DIV/0!</v>
      </c>
      <c r="BO14">
        <f t="shared" si="23"/>
        <v>0</v>
      </c>
      <c r="BP14">
        <f t="shared" si="24"/>
        <v>0</v>
      </c>
    </row>
    <row r="15" spans="1:69" x14ac:dyDescent="0.3">
      <c r="A15" s="65"/>
      <c r="B15" s="65"/>
      <c r="C15" s="65"/>
      <c r="D15" s="65"/>
      <c r="E15" s="65"/>
      <c r="F15" s="65"/>
      <c r="G15" s="65"/>
      <c r="H15" s="65"/>
      <c r="I15" s="65"/>
      <c r="J15" s="65"/>
      <c r="K15" s="65"/>
      <c r="L15" s="65"/>
      <c r="M15" s="65"/>
      <c r="N15" s="65"/>
      <c r="O15" s="65"/>
      <c r="P15" s="65"/>
      <c r="Q15" s="65"/>
      <c r="R15" s="65"/>
      <c r="S15" s="65"/>
      <c r="T15" s="65"/>
      <c r="U15" s="65"/>
      <c r="V15" s="65"/>
      <c r="W15" s="65"/>
      <c r="X15" s="65"/>
      <c r="Y15" s="65"/>
      <c r="Z15" s="21"/>
      <c r="AA15" s="35">
        <f t="shared" si="25"/>
        <v>0</v>
      </c>
      <c r="AB15" s="35">
        <f t="shared" si="26"/>
        <v>11</v>
      </c>
      <c r="AC15" s="35">
        <f t="shared" si="27"/>
        <v>0</v>
      </c>
      <c r="AD15" s="40" t="e">
        <f t="shared" si="28"/>
        <v>#DIV/0!</v>
      </c>
      <c r="AE15" s="35">
        <f t="shared" si="29"/>
        <v>0</v>
      </c>
      <c r="AF15" s="35">
        <f t="shared" si="30"/>
        <v>0</v>
      </c>
      <c r="AG15" s="52" t="e">
        <f t="shared" si="31"/>
        <v>#DIV/0!</v>
      </c>
      <c r="AH15" s="66"/>
      <c r="AI15" s="45"/>
      <c r="AJ15" s="65"/>
      <c r="AK15" s="65"/>
      <c r="AL15" s="65"/>
      <c r="AN15" s="1" t="s">
        <v>18</v>
      </c>
      <c r="AP15" s="1">
        <f t="shared" si="3"/>
        <v>0</v>
      </c>
      <c r="AS15">
        <f t="shared" si="4"/>
        <v>0</v>
      </c>
      <c r="AT15">
        <f t="shared" si="5"/>
        <v>0</v>
      </c>
      <c r="AU15">
        <f t="shared" si="6"/>
        <v>0</v>
      </c>
      <c r="AV15">
        <f t="shared" si="7"/>
        <v>0</v>
      </c>
      <c r="AW15">
        <f t="shared" si="8"/>
        <v>0</v>
      </c>
      <c r="AY15">
        <f t="shared" si="9"/>
        <v>1</v>
      </c>
      <c r="AZ15">
        <f t="shared" si="10"/>
        <v>1</v>
      </c>
      <c r="BA15">
        <f t="shared" si="11"/>
        <v>1</v>
      </c>
      <c r="BB15">
        <f t="shared" si="12"/>
        <v>1</v>
      </c>
      <c r="BC15">
        <f t="shared" si="13"/>
        <v>7</v>
      </c>
      <c r="BE15">
        <f t="shared" si="14"/>
        <v>0</v>
      </c>
      <c r="BF15">
        <f t="shared" si="15"/>
        <v>0</v>
      </c>
      <c r="BG15">
        <f t="shared" si="16"/>
        <v>0</v>
      </c>
      <c r="BH15">
        <f t="shared" si="17"/>
        <v>0</v>
      </c>
      <c r="BI15">
        <f t="shared" si="18"/>
        <v>0</v>
      </c>
      <c r="BJ15">
        <f t="shared" si="19"/>
        <v>0</v>
      </c>
      <c r="BL15">
        <f t="shared" si="20"/>
        <v>0</v>
      </c>
      <c r="BM15">
        <f t="shared" si="21"/>
        <v>0</v>
      </c>
      <c r="BN15" t="e">
        <f t="shared" si="22"/>
        <v>#DIV/0!</v>
      </c>
      <c r="BO15">
        <f t="shared" si="23"/>
        <v>0</v>
      </c>
      <c r="BP15">
        <f t="shared" si="24"/>
        <v>0</v>
      </c>
    </row>
    <row r="16" spans="1:69" x14ac:dyDescent="0.3">
      <c r="A16" s="65"/>
      <c r="B16" s="65"/>
      <c r="C16" s="65"/>
      <c r="D16" s="65"/>
      <c r="E16" s="65"/>
      <c r="F16" s="65"/>
      <c r="G16" s="65"/>
      <c r="H16" s="65"/>
      <c r="I16" s="65"/>
      <c r="J16" s="65"/>
      <c r="K16" s="65"/>
      <c r="L16" s="65"/>
      <c r="M16" s="65"/>
      <c r="N16" s="65"/>
      <c r="O16" s="65"/>
      <c r="P16" s="65"/>
      <c r="Q16" s="65"/>
      <c r="R16" s="65"/>
      <c r="S16" s="65"/>
      <c r="T16" s="65"/>
      <c r="U16" s="65"/>
      <c r="V16" s="65"/>
      <c r="W16" s="65"/>
      <c r="X16" s="65"/>
      <c r="Y16" s="65"/>
      <c r="Z16" s="21"/>
      <c r="AA16" s="35">
        <f t="shared" si="25"/>
        <v>0</v>
      </c>
      <c r="AB16" s="35">
        <f t="shared" si="26"/>
        <v>11</v>
      </c>
      <c r="AC16" s="35">
        <f t="shared" si="27"/>
        <v>0</v>
      </c>
      <c r="AD16" s="40" t="e">
        <f t="shared" si="28"/>
        <v>#DIV/0!</v>
      </c>
      <c r="AE16" s="35">
        <f t="shared" si="29"/>
        <v>0</v>
      </c>
      <c r="AF16" s="35">
        <f t="shared" si="30"/>
        <v>0</v>
      </c>
      <c r="AG16" s="52" t="e">
        <f t="shared" si="31"/>
        <v>#DIV/0!</v>
      </c>
      <c r="AH16" s="66"/>
      <c r="AI16" s="45"/>
      <c r="AJ16" s="65"/>
      <c r="AK16" s="65"/>
      <c r="AL16" s="65"/>
      <c r="AN16" s="1" t="s">
        <v>19</v>
      </c>
      <c r="AP16" s="1">
        <f t="shared" si="3"/>
        <v>0</v>
      </c>
      <c r="AS16">
        <f t="shared" si="4"/>
        <v>0</v>
      </c>
      <c r="AT16">
        <f t="shared" si="5"/>
        <v>0</v>
      </c>
      <c r="AU16">
        <f t="shared" si="6"/>
        <v>0</v>
      </c>
      <c r="AV16">
        <f t="shared" si="7"/>
        <v>0</v>
      </c>
      <c r="AW16">
        <f t="shared" si="8"/>
        <v>0</v>
      </c>
      <c r="AY16">
        <f t="shared" si="9"/>
        <v>1</v>
      </c>
      <c r="AZ16">
        <f t="shared" si="10"/>
        <v>1</v>
      </c>
      <c r="BA16">
        <f t="shared" si="11"/>
        <v>1</v>
      </c>
      <c r="BB16">
        <f t="shared" si="12"/>
        <v>1</v>
      </c>
      <c r="BC16">
        <f t="shared" si="13"/>
        <v>7</v>
      </c>
      <c r="BE16">
        <f t="shared" si="14"/>
        <v>0</v>
      </c>
      <c r="BF16">
        <f t="shared" si="15"/>
        <v>0</v>
      </c>
      <c r="BG16">
        <f t="shared" si="16"/>
        <v>0</v>
      </c>
      <c r="BH16">
        <f t="shared" si="17"/>
        <v>0</v>
      </c>
      <c r="BI16">
        <f t="shared" si="18"/>
        <v>0</v>
      </c>
      <c r="BJ16">
        <f t="shared" si="19"/>
        <v>0</v>
      </c>
      <c r="BL16">
        <f t="shared" si="20"/>
        <v>0</v>
      </c>
      <c r="BM16">
        <f t="shared" si="21"/>
        <v>0</v>
      </c>
      <c r="BN16" t="e">
        <f t="shared" si="22"/>
        <v>#DIV/0!</v>
      </c>
      <c r="BO16">
        <f t="shared" si="23"/>
        <v>0</v>
      </c>
      <c r="BP16">
        <f t="shared" si="24"/>
        <v>0</v>
      </c>
    </row>
    <row r="17" spans="1:68" x14ac:dyDescent="0.3">
      <c r="A17" s="65"/>
      <c r="B17" s="65"/>
      <c r="C17" s="65"/>
      <c r="D17" s="65"/>
      <c r="E17" s="65"/>
      <c r="F17" s="65"/>
      <c r="G17" s="65"/>
      <c r="H17" s="65"/>
      <c r="I17" s="65"/>
      <c r="J17" s="65"/>
      <c r="K17" s="65"/>
      <c r="L17" s="65"/>
      <c r="M17" s="65"/>
      <c r="N17" s="65"/>
      <c r="O17" s="65"/>
      <c r="P17" s="65"/>
      <c r="Q17" s="65"/>
      <c r="R17" s="65"/>
      <c r="S17" s="65"/>
      <c r="T17" s="65"/>
      <c r="U17" s="65"/>
      <c r="V17" s="65"/>
      <c r="W17" s="65"/>
      <c r="X17" s="65"/>
      <c r="Y17" s="65"/>
      <c r="Z17" s="21"/>
      <c r="AA17" s="35">
        <f t="shared" si="25"/>
        <v>0</v>
      </c>
      <c r="AB17" s="35">
        <f t="shared" si="26"/>
        <v>11</v>
      </c>
      <c r="AC17" s="35">
        <f t="shared" si="27"/>
        <v>0</v>
      </c>
      <c r="AD17" s="40" t="e">
        <f t="shared" si="28"/>
        <v>#DIV/0!</v>
      </c>
      <c r="AE17" s="35">
        <f t="shared" si="29"/>
        <v>0</v>
      </c>
      <c r="AF17" s="35">
        <f t="shared" si="30"/>
        <v>0</v>
      </c>
      <c r="AG17" s="52" t="e">
        <f t="shared" si="31"/>
        <v>#DIV/0!</v>
      </c>
      <c r="AH17" s="66"/>
      <c r="AI17" s="45"/>
      <c r="AJ17" s="65"/>
      <c r="AK17" s="65"/>
      <c r="AL17" s="65"/>
      <c r="AN17" s="1" t="s">
        <v>20</v>
      </c>
      <c r="AP17" s="1">
        <f t="shared" si="3"/>
        <v>0</v>
      </c>
      <c r="AS17">
        <f t="shared" si="4"/>
        <v>0</v>
      </c>
      <c r="AT17">
        <f t="shared" si="5"/>
        <v>0</v>
      </c>
      <c r="AU17">
        <f t="shared" si="6"/>
        <v>0</v>
      </c>
      <c r="AV17">
        <f t="shared" si="7"/>
        <v>0</v>
      </c>
      <c r="AW17">
        <f t="shared" si="8"/>
        <v>0</v>
      </c>
      <c r="AY17">
        <f t="shared" si="9"/>
        <v>1</v>
      </c>
      <c r="AZ17">
        <f t="shared" si="10"/>
        <v>1</v>
      </c>
      <c r="BA17">
        <f t="shared" si="11"/>
        <v>1</v>
      </c>
      <c r="BB17">
        <f t="shared" si="12"/>
        <v>1</v>
      </c>
      <c r="BC17">
        <f t="shared" si="13"/>
        <v>7</v>
      </c>
      <c r="BE17">
        <f t="shared" si="14"/>
        <v>0</v>
      </c>
      <c r="BF17">
        <f t="shared" si="15"/>
        <v>0</v>
      </c>
      <c r="BG17">
        <f t="shared" si="16"/>
        <v>0</v>
      </c>
      <c r="BH17">
        <f t="shared" si="17"/>
        <v>0</v>
      </c>
      <c r="BI17">
        <f t="shared" si="18"/>
        <v>0</v>
      </c>
      <c r="BJ17">
        <f t="shared" si="19"/>
        <v>0</v>
      </c>
      <c r="BL17">
        <f t="shared" si="20"/>
        <v>0</v>
      </c>
      <c r="BM17">
        <f t="shared" si="21"/>
        <v>0</v>
      </c>
      <c r="BN17" t="e">
        <f t="shared" si="22"/>
        <v>#DIV/0!</v>
      </c>
      <c r="BO17">
        <f t="shared" si="23"/>
        <v>0</v>
      </c>
      <c r="BP17">
        <f t="shared" si="24"/>
        <v>0</v>
      </c>
    </row>
    <row r="18" spans="1:68" x14ac:dyDescent="0.3">
      <c r="A18" s="65"/>
      <c r="B18" s="65"/>
      <c r="C18" s="65"/>
      <c r="D18" s="65"/>
      <c r="E18" s="65"/>
      <c r="F18" s="65"/>
      <c r="G18" s="65"/>
      <c r="H18" s="65"/>
      <c r="I18" s="65"/>
      <c r="J18" s="65"/>
      <c r="K18" s="65"/>
      <c r="L18" s="65"/>
      <c r="M18" s="65"/>
      <c r="N18" s="65"/>
      <c r="O18" s="65"/>
      <c r="P18" s="65"/>
      <c r="Q18" s="65"/>
      <c r="R18" s="65"/>
      <c r="S18" s="65"/>
      <c r="T18" s="65"/>
      <c r="U18" s="65"/>
      <c r="V18" s="65"/>
      <c r="W18" s="65"/>
      <c r="X18" s="65"/>
      <c r="Y18" s="65"/>
      <c r="Z18" s="21"/>
      <c r="AA18" s="35">
        <f t="shared" si="25"/>
        <v>0</v>
      </c>
      <c r="AB18" s="35">
        <f t="shared" si="26"/>
        <v>11</v>
      </c>
      <c r="AC18" s="35">
        <f t="shared" si="27"/>
        <v>0</v>
      </c>
      <c r="AD18" s="40" t="e">
        <f t="shared" si="28"/>
        <v>#DIV/0!</v>
      </c>
      <c r="AE18" s="35">
        <f t="shared" si="29"/>
        <v>0</v>
      </c>
      <c r="AF18" s="35">
        <f t="shared" si="30"/>
        <v>0</v>
      </c>
      <c r="AG18" s="52" t="e">
        <f t="shared" si="31"/>
        <v>#DIV/0!</v>
      </c>
      <c r="AH18" s="66"/>
      <c r="AI18" s="45"/>
      <c r="AJ18" s="65"/>
      <c r="AK18" s="65"/>
      <c r="AL18" s="65"/>
      <c r="AN18" s="1" t="s">
        <v>21</v>
      </c>
      <c r="AP18" s="1">
        <f t="shared" si="3"/>
        <v>0</v>
      </c>
      <c r="AS18">
        <f t="shared" si="4"/>
        <v>0</v>
      </c>
      <c r="AT18">
        <f t="shared" si="5"/>
        <v>0</v>
      </c>
      <c r="AU18">
        <f t="shared" si="6"/>
        <v>0</v>
      </c>
      <c r="AV18">
        <f t="shared" si="7"/>
        <v>0</v>
      </c>
      <c r="AW18">
        <f t="shared" si="8"/>
        <v>0</v>
      </c>
      <c r="AY18">
        <f t="shared" si="9"/>
        <v>1</v>
      </c>
      <c r="AZ18">
        <f t="shared" si="10"/>
        <v>1</v>
      </c>
      <c r="BA18">
        <f t="shared" si="11"/>
        <v>1</v>
      </c>
      <c r="BB18">
        <f t="shared" si="12"/>
        <v>1</v>
      </c>
      <c r="BC18">
        <f t="shared" si="13"/>
        <v>7</v>
      </c>
      <c r="BE18">
        <f t="shared" si="14"/>
        <v>0</v>
      </c>
      <c r="BF18">
        <f t="shared" si="15"/>
        <v>0</v>
      </c>
      <c r="BG18">
        <f t="shared" si="16"/>
        <v>0</v>
      </c>
      <c r="BH18">
        <f t="shared" si="17"/>
        <v>0</v>
      </c>
      <c r="BI18">
        <f t="shared" si="18"/>
        <v>0</v>
      </c>
      <c r="BJ18">
        <f t="shared" si="19"/>
        <v>0</v>
      </c>
      <c r="BL18">
        <f t="shared" si="20"/>
        <v>0</v>
      </c>
      <c r="BM18">
        <f t="shared" si="21"/>
        <v>0</v>
      </c>
      <c r="BN18" t="e">
        <f t="shared" si="22"/>
        <v>#DIV/0!</v>
      </c>
      <c r="BO18">
        <f t="shared" si="23"/>
        <v>0</v>
      </c>
      <c r="BP18">
        <f t="shared" si="24"/>
        <v>0</v>
      </c>
    </row>
    <row r="19" spans="1:68" x14ac:dyDescent="0.3">
      <c r="A19" s="65"/>
      <c r="B19" s="65"/>
      <c r="C19" s="65"/>
      <c r="D19" s="65"/>
      <c r="E19" s="65"/>
      <c r="F19" s="65"/>
      <c r="G19" s="65"/>
      <c r="H19" s="65"/>
      <c r="I19" s="65"/>
      <c r="J19" s="65"/>
      <c r="K19" s="65"/>
      <c r="L19" s="65"/>
      <c r="M19" s="65"/>
      <c r="N19" s="65"/>
      <c r="O19" s="65"/>
      <c r="P19" s="65"/>
      <c r="Q19" s="65"/>
      <c r="R19" s="65"/>
      <c r="S19" s="65"/>
      <c r="T19" s="65"/>
      <c r="U19" s="65"/>
      <c r="V19" s="65"/>
      <c r="W19" s="65"/>
      <c r="X19" s="65"/>
      <c r="Y19" s="65"/>
      <c r="Z19" s="21"/>
      <c r="AA19" s="35">
        <f t="shared" si="25"/>
        <v>0</v>
      </c>
      <c r="AB19" s="35">
        <f t="shared" si="26"/>
        <v>11</v>
      </c>
      <c r="AC19" s="35">
        <f t="shared" si="27"/>
        <v>0</v>
      </c>
      <c r="AD19" s="40" t="e">
        <f t="shared" si="28"/>
        <v>#DIV/0!</v>
      </c>
      <c r="AE19" s="35">
        <f t="shared" si="29"/>
        <v>0</v>
      </c>
      <c r="AF19" s="35">
        <f t="shared" si="30"/>
        <v>0</v>
      </c>
      <c r="AG19" s="52" t="e">
        <f t="shared" si="31"/>
        <v>#DIV/0!</v>
      </c>
      <c r="AH19" s="66"/>
      <c r="AI19" s="45"/>
      <c r="AJ19" s="65"/>
      <c r="AK19" s="65"/>
      <c r="AL19" s="65"/>
      <c r="AN19" s="1" t="s">
        <v>22</v>
      </c>
      <c r="AP19" s="1">
        <f t="shared" si="3"/>
        <v>0</v>
      </c>
      <c r="AS19">
        <f t="shared" si="4"/>
        <v>0</v>
      </c>
      <c r="AT19">
        <f t="shared" si="5"/>
        <v>0</v>
      </c>
      <c r="AU19">
        <f t="shared" si="6"/>
        <v>0</v>
      </c>
      <c r="AV19">
        <f t="shared" si="7"/>
        <v>0</v>
      </c>
      <c r="AW19">
        <f t="shared" si="8"/>
        <v>0</v>
      </c>
      <c r="AY19">
        <f t="shared" si="9"/>
        <v>1</v>
      </c>
      <c r="AZ19">
        <f t="shared" si="10"/>
        <v>1</v>
      </c>
      <c r="BA19">
        <f t="shared" si="11"/>
        <v>1</v>
      </c>
      <c r="BB19">
        <f t="shared" si="12"/>
        <v>1</v>
      </c>
      <c r="BC19">
        <f t="shared" si="13"/>
        <v>7</v>
      </c>
      <c r="BE19">
        <f t="shared" si="14"/>
        <v>0</v>
      </c>
      <c r="BF19">
        <f t="shared" si="15"/>
        <v>0</v>
      </c>
      <c r="BG19">
        <f t="shared" si="16"/>
        <v>0</v>
      </c>
      <c r="BH19">
        <f t="shared" si="17"/>
        <v>0</v>
      </c>
      <c r="BI19">
        <f t="shared" si="18"/>
        <v>0</v>
      </c>
      <c r="BJ19">
        <f t="shared" si="19"/>
        <v>0</v>
      </c>
      <c r="BL19">
        <f t="shared" si="20"/>
        <v>0</v>
      </c>
      <c r="BM19">
        <f t="shared" si="21"/>
        <v>0</v>
      </c>
      <c r="BN19" t="e">
        <f t="shared" si="22"/>
        <v>#DIV/0!</v>
      </c>
      <c r="BO19">
        <f t="shared" si="23"/>
        <v>0</v>
      </c>
      <c r="BP19">
        <f t="shared" si="24"/>
        <v>0</v>
      </c>
    </row>
    <row r="20" spans="1:68" x14ac:dyDescent="0.3">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21"/>
      <c r="AA20" s="35">
        <f t="shared" si="25"/>
        <v>0</v>
      </c>
      <c r="AB20" s="35">
        <f t="shared" si="26"/>
        <v>11</v>
      </c>
      <c r="AC20" s="35">
        <f t="shared" si="27"/>
        <v>0</v>
      </c>
      <c r="AD20" s="40" t="e">
        <f t="shared" si="28"/>
        <v>#DIV/0!</v>
      </c>
      <c r="AE20" s="35">
        <f t="shared" si="29"/>
        <v>0</v>
      </c>
      <c r="AF20" s="35">
        <f t="shared" si="30"/>
        <v>0</v>
      </c>
      <c r="AG20" s="52" t="e">
        <f t="shared" si="31"/>
        <v>#DIV/0!</v>
      </c>
      <c r="AH20" s="66"/>
      <c r="AI20" s="45"/>
      <c r="AJ20" s="65"/>
      <c r="AK20" s="65"/>
      <c r="AL20" s="65"/>
      <c r="AN20" s="1" t="s">
        <v>23</v>
      </c>
      <c r="AP20" s="1">
        <f t="shared" si="3"/>
        <v>0</v>
      </c>
      <c r="AS20">
        <f t="shared" si="4"/>
        <v>0</v>
      </c>
      <c r="AT20">
        <f t="shared" si="5"/>
        <v>0</v>
      </c>
      <c r="AU20">
        <f t="shared" si="6"/>
        <v>0</v>
      </c>
      <c r="AV20">
        <f t="shared" si="7"/>
        <v>0</v>
      </c>
      <c r="AW20">
        <f t="shared" si="8"/>
        <v>0</v>
      </c>
      <c r="AY20">
        <f t="shared" si="9"/>
        <v>1</v>
      </c>
      <c r="AZ20">
        <f t="shared" si="10"/>
        <v>1</v>
      </c>
      <c r="BA20">
        <f t="shared" si="11"/>
        <v>1</v>
      </c>
      <c r="BB20">
        <f t="shared" si="12"/>
        <v>1</v>
      </c>
      <c r="BC20">
        <f t="shared" si="13"/>
        <v>7</v>
      </c>
      <c r="BE20">
        <f t="shared" si="14"/>
        <v>0</v>
      </c>
      <c r="BF20">
        <f t="shared" si="15"/>
        <v>0</v>
      </c>
      <c r="BG20">
        <f t="shared" si="16"/>
        <v>0</v>
      </c>
      <c r="BH20">
        <f t="shared" si="17"/>
        <v>0</v>
      </c>
      <c r="BI20">
        <f t="shared" si="18"/>
        <v>0</v>
      </c>
      <c r="BJ20">
        <f t="shared" si="19"/>
        <v>0</v>
      </c>
      <c r="BL20">
        <f t="shared" si="20"/>
        <v>0</v>
      </c>
      <c r="BM20">
        <f t="shared" si="21"/>
        <v>0</v>
      </c>
      <c r="BN20" t="e">
        <f t="shared" si="22"/>
        <v>#DIV/0!</v>
      </c>
      <c r="BO20">
        <f t="shared" si="23"/>
        <v>0</v>
      </c>
      <c r="BP20">
        <f t="shared" si="24"/>
        <v>0</v>
      </c>
    </row>
    <row r="21" spans="1:68" x14ac:dyDescent="0.3">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21"/>
      <c r="AA21" s="35">
        <f t="shared" si="25"/>
        <v>0</v>
      </c>
      <c r="AB21" s="35">
        <f t="shared" si="26"/>
        <v>11</v>
      </c>
      <c r="AC21" s="35">
        <f t="shared" si="27"/>
        <v>0</v>
      </c>
      <c r="AD21" s="40" t="e">
        <f t="shared" si="28"/>
        <v>#DIV/0!</v>
      </c>
      <c r="AE21" s="35">
        <f t="shared" si="29"/>
        <v>0</v>
      </c>
      <c r="AF21" s="35">
        <f t="shared" si="30"/>
        <v>0</v>
      </c>
      <c r="AG21" s="52" t="e">
        <f t="shared" si="31"/>
        <v>#DIV/0!</v>
      </c>
      <c r="AH21" s="66"/>
      <c r="AI21" s="45"/>
      <c r="AJ21" s="65"/>
      <c r="AK21" s="65"/>
      <c r="AL21" s="65"/>
      <c r="AN21" s="1" t="s">
        <v>24</v>
      </c>
      <c r="AP21" s="1">
        <f t="shared" si="3"/>
        <v>0</v>
      </c>
      <c r="AS21">
        <f t="shared" si="4"/>
        <v>0</v>
      </c>
      <c r="AT21">
        <f t="shared" si="5"/>
        <v>0</v>
      </c>
      <c r="AU21">
        <f t="shared" si="6"/>
        <v>0</v>
      </c>
      <c r="AV21">
        <f t="shared" si="7"/>
        <v>0</v>
      </c>
      <c r="AW21">
        <f t="shared" si="8"/>
        <v>0</v>
      </c>
      <c r="AY21">
        <f t="shared" si="9"/>
        <v>1</v>
      </c>
      <c r="AZ21">
        <f t="shared" si="10"/>
        <v>1</v>
      </c>
      <c r="BA21">
        <f t="shared" si="11"/>
        <v>1</v>
      </c>
      <c r="BB21">
        <f t="shared" si="12"/>
        <v>1</v>
      </c>
      <c r="BC21">
        <f t="shared" si="13"/>
        <v>7</v>
      </c>
      <c r="BE21">
        <f t="shared" si="14"/>
        <v>0</v>
      </c>
      <c r="BF21">
        <f t="shared" si="15"/>
        <v>0</v>
      </c>
      <c r="BG21">
        <f t="shared" si="16"/>
        <v>0</v>
      </c>
      <c r="BH21">
        <f t="shared" si="17"/>
        <v>0</v>
      </c>
      <c r="BI21">
        <f t="shared" si="18"/>
        <v>0</v>
      </c>
      <c r="BJ21">
        <f t="shared" si="19"/>
        <v>0</v>
      </c>
      <c r="BL21">
        <f t="shared" si="20"/>
        <v>0</v>
      </c>
      <c r="BM21">
        <f t="shared" si="21"/>
        <v>0</v>
      </c>
      <c r="BN21" t="e">
        <f t="shared" si="22"/>
        <v>#DIV/0!</v>
      </c>
      <c r="BO21">
        <f t="shared" si="23"/>
        <v>0</v>
      </c>
      <c r="BP21">
        <f t="shared" si="24"/>
        <v>0</v>
      </c>
    </row>
    <row r="22" spans="1:68" x14ac:dyDescent="0.3">
      <c r="A22" s="65"/>
      <c r="B22" s="65"/>
      <c r="C22" s="65"/>
      <c r="D22" s="65"/>
      <c r="E22" s="65"/>
      <c r="F22" s="65"/>
      <c r="G22" s="65"/>
      <c r="H22" s="65"/>
      <c r="I22" s="65"/>
      <c r="J22" s="65"/>
      <c r="K22" s="65"/>
      <c r="L22" s="65"/>
      <c r="M22" s="65"/>
      <c r="N22" s="65"/>
      <c r="O22" s="65"/>
      <c r="P22" s="65"/>
      <c r="Q22" s="65"/>
      <c r="R22" s="65"/>
      <c r="S22" s="65"/>
      <c r="T22" s="65"/>
      <c r="U22" s="65"/>
      <c r="V22" s="65"/>
      <c r="W22" s="65"/>
      <c r="X22" s="65"/>
      <c r="Y22" s="65"/>
      <c r="Z22" s="21"/>
      <c r="AA22" s="35">
        <f t="shared" si="25"/>
        <v>0</v>
      </c>
      <c r="AB22" s="35">
        <f t="shared" si="26"/>
        <v>11</v>
      </c>
      <c r="AC22" s="35">
        <f t="shared" si="27"/>
        <v>0</v>
      </c>
      <c r="AD22" s="40" t="e">
        <f t="shared" si="28"/>
        <v>#DIV/0!</v>
      </c>
      <c r="AE22" s="35">
        <f t="shared" si="29"/>
        <v>0</v>
      </c>
      <c r="AF22" s="35">
        <f t="shared" si="30"/>
        <v>0</v>
      </c>
      <c r="AG22" s="52" t="e">
        <f t="shared" si="31"/>
        <v>#DIV/0!</v>
      </c>
      <c r="AH22" s="66"/>
      <c r="AI22" s="45"/>
      <c r="AJ22" s="65"/>
      <c r="AK22" s="65"/>
      <c r="AL22" s="65"/>
      <c r="AP22" s="1">
        <f t="shared" si="3"/>
        <v>0</v>
      </c>
      <c r="AS22">
        <f t="shared" si="4"/>
        <v>0</v>
      </c>
      <c r="AT22">
        <f t="shared" si="5"/>
        <v>0</v>
      </c>
      <c r="AU22">
        <f t="shared" si="6"/>
        <v>0</v>
      </c>
      <c r="AV22">
        <f t="shared" si="7"/>
        <v>0</v>
      </c>
      <c r="AW22">
        <f t="shared" si="8"/>
        <v>0</v>
      </c>
      <c r="AY22">
        <f t="shared" si="9"/>
        <v>1</v>
      </c>
      <c r="AZ22">
        <f t="shared" si="10"/>
        <v>1</v>
      </c>
      <c r="BA22">
        <f t="shared" si="11"/>
        <v>1</v>
      </c>
      <c r="BB22">
        <f t="shared" si="12"/>
        <v>1</v>
      </c>
      <c r="BC22">
        <f t="shared" si="13"/>
        <v>7</v>
      </c>
      <c r="BE22">
        <f t="shared" si="14"/>
        <v>0</v>
      </c>
      <c r="BF22">
        <f t="shared" si="15"/>
        <v>0</v>
      </c>
      <c r="BG22">
        <f t="shared" si="16"/>
        <v>0</v>
      </c>
      <c r="BH22">
        <f t="shared" si="17"/>
        <v>0</v>
      </c>
      <c r="BI22">
        <f t="shared" si="18"/>
        <v>0</v>
      </c>
      <c r="BJ22">
        <f t="shared" si="19"/>
        <v>0</v>
      </c>
      <c r="BL22">
        <f t="shared" si="20"/>
        <v>0</v>
      </c>
      <c r="BM22">
        <f t="shared" si="21"/>
        <v>0</v>
      </c>
      <c r="BN22" t="e">
        <f t="shared" si="22"/>
        <v>#DIV/0!</v>
      </c>
      <c r="BO22">
        <f t="shared" si="23"/>
        <v>0</v>
      </c>
      <c r="BP22">
        <f t="shared" si="24"/>
        <v>0</v>
      </c>
    </row>
    <row r="23" spans="1:68" x14ac:dyDescent="0.3">
      <c r="A23" s="65"/>
      <c r="B23" s="65"/>
      <c r="C23" s="65"/>
      <c r="D23" s="65"/>
      <c r="E23" s="65"/>
      <c r="F23" s="65"/>
      <c r="G23" s="65"/>
      <c r="H23" s="65"/>
      <c r="I23" s="65"/>
      <c r="J23" s="65"/>
      <c r="K23" s="65"/>
      <c r="L23" s="65"/>
      <c r="M23" s="65"/>
      <c r="N23" s="65"/>
      <c r="O23" s="65"/>
      <c r="P23" s="65"/>
      <c r="Q23" s="65"/>
      <c r="R23" s="65"/>
      <c r="S23" s="65"/>
      <c r="T23" s="65"/>
      <c r="U23" s="65"/>
      <c r="V23" s="65"/>
      <c r="W23" s="65"/>
      <c r="X23" s="65"/>
      <c r="Y23" s="65"/>
      <c r="Z23" s="21"/>
      <c r="AA23" s="35">
        <f t="shared" si="25"/>
        <v>0</v>
      </c>
      <c r="AB23" s="35">
        <f t="shared" si="26"/>
        <v>11</v>
      </c>
      <c r="AC23" s="35">
        <f t="shared" si="27"/>
        <v>0</v>
      </c>
      <c r="AD23" s="40" t="e">
        <f t="shared" si="28"/>
        <v>#DIV/0!</v>
      </c>
      <c r="AE23" s="35">
        <f t="shared" si="29"/>
        <v>0</v>
      </c>
      <c r="AF23" s="35">
        <f t="shared" si="30"/>
        <v>0</v>
      </c>
      <c r="AG23" s="52" t="e">
        <f t="shared" si="31"/>
        <v>#DIV/0!</v>
      </c>
      <c r="AH23" s="66"/>
      <c r="AI23" s="45"/>
      <c r="AJ23" s="65"/>
      <c r="AK23" s="65"/>
      <c r="AL23" s="65"/>
      <c r="AM23" s="6" t="s">
        <v>25</v>
      </c>
      <c r="AP23" s="1">
        <f t="shared" si="3"/>
        <v>0</v>
      </c>
      <c r="AS23">
        <f t="shared" si="4"/>
        <v>0</v>
      </c>
      <c r="AT23">
        <f t="shared" si="5"/>
        <v>0</v>
      </c>
      <c r="AU23">
        <f t="shared" si="6"/>
        <v>0</v>
      </c>
      <c r="AV23">
        <f t="shared" si="7"/>
        <v>0</v>
      </c>
      <c r="AW23">
        <f t="shared" si="8"/>
        <v>0</v>
      </c>
      <c r="AY23">
        <f t="shared" si="9"/>
        <v>1</v>
      </c>
      <c r="AZ23">
        <f t="shared" si="10"/>
        <v>1</v>
      </c>
      <c r="BA23">
        <f t="shared" si="11"/>
        <v>1</v>
      </c>
      <c r="BB23">
        <f t="shared" si="12"/>
        <v>1</v>
      </c>
      <c r="BC23">
        <f t="shared" si="13"/>
        <v>7</v>
      </c>
      <c r="BE23">
        <f t="shared" si="14"/>
        <v>0</v>
      </c>
      <c r="BF23">
        <f t="shared" si="15"/>
        <v>0</v>
      </c>
      <c r="BG23">
        <f t="shared" si="16"/>
        <v>0</v>
      </c>
      <c r="BH23">
        <f t="shared" si="17"/>
        <v>0</v>
      </c>
      <c r="BI23">
        <f t="shared" si="18"/>
        <v>0</v>
      </c>
      <c r="BJ23">
        <f t="shared" si="19"/>
        <v>0</v>
      </c>
      <c r="BL23">
        <f t="shared" si="20"/>
        <v>0</v>
      </c>
      <c r="BM23">
        <f t="shared" si="21"/>
        <v>0</v>
      </c>
      <c r="BN23" t="e">
        <f t="shared" si="22"/>
        <v>#DIV/0!</v>
      </c>
      <c r="BO23">
        <f t="shared" si="23"/>
        <v>0</v>
      </c>
      <c r="BP23">
        <f t="shared" si="24"/>
        <v>0</v>
      </c>
    </row>
    <row r="24" spans="1:68" x14ac:dyDescent="0.3">
      <c r="A24" s="65"/>
      <c r="B24" s="65"/>
      <c r="C24" s="65"/>
      <c r="D24" s="65"/>
      <c r="E24" s="65"/>
      <c r="F24" s="65"/>
      <c r="G24" s="65"/>
      <c r="H24" s="65"/>
      <c r="I24" s="65"/>
      <c r="J24" s="65"/>
      <c r="K24" s="65"/>
      <c r="L24" s="65"/>
      <c r="M24" s="65"/>
      <c r="N24" s="65"/>
      <c r="O24" s="65"/>
      <c r="P24" s="65"/>
      <c r="Q24" s="65"/>
      <c r="R24" s="65"/>
      <c r="S24" s="65"/>
      <c r="T24" s="65"/>
      <c r="U24" s="65"/>
      <c r="V24" s="65"/>
      <c r="W24" s="65"/>
      <c r="X24" s="65"/>
      <c r="Y24" s="65"/>
      <c r="Z24" s="21"/>
      <c r="AA24" s="35">
        <f t="shared" si="25"/>
        <v>0</v>
      </c>
      <c r="AB24" s="35">
        <f t="shared" si="26"/>
        <v>11</v>
      </c>
      <c r="AC24" s="35">
        <f t="shared" si="27"/>
        <v>0</v>
      </c>
      <c r="AD24" s="40" t="e">
        <f t="shared" si="28"/>
        <v>#DIV/0!</v>
      </c>
      <c r="AE24" s="35">
        <f t="shared" si="29"/>
        <v>0</v>
      </c>
      <c r="AF24" s="35">
        <f t="shared" si="30"/>
        <v>0</v>
      </c>
      <c r="AG24" s="52" t="e">
        <f t="shared" si="31"/>
        <v>#DIV/0!</v>
      </c>
      <c r="AH24" s="66"/>
      <c r="AI24" s="45"/>
      <c r="AJ24" s="65"/>
      <c r="AK24" s="65"/>
      <c r="AL24" s="65"/>
      <c r="AM24" s="6" t="s">
        <v>26</v>
      </c>
      <c r="AP24" s="1">
        <f t="shared" si="3"/>
        <v>0</v>
      </c>
      <c r="AS24">
        <f t="shared" si="4"/>
        <v>0</v>
      </c>
      <c r="AT24">
        <f t="shared" si="5"/>
        <v>0</v>
      </c>
      <c r="AU24">
        <f t="shared" si="6"/>
        <v>0</v>
      </c>
      <c r="AV24">
        <f t="shared" si="7"/>
        <v>0</v>
      </c>
      <c r="AW24">
        <f t="shared" si="8"/>
        <v>0</v>
      </c>
      <c r="AY24">
        <f t="shared" si="9"/>
        <v>1</v>
      </c>
      <c r="AZ24">
        <f t="shared" si="10"/>
        <v>1</v>
      </c>
      <c r="BA24">
        <f t="shared" si="11"/>
        <v>1</v>
      </c>
      <c r="BB24">
        <f t="shared" si="12"/>
        <v>1</v>
      </c>
      <c r="BC24">
        <f t="shared" si="13"/>
        <v>7</v>
      </c>
      <c r="BE24">
        <f t="shared" si="14"/>
        <v>0</v>
      </c>
      <c r="BF24">
        <f t="shared" si="15"/>
        <v>0</v>
      </c>
      <c r="BG24">
        <f t="shared" si="16"/>
        <v>0</v>
      </c>
      <c r="BH24">
        <f t="shared" si="17"/>
        <v>0</v>
      </c>
      <c r="BI24">
        <f t="shared" si="18"/>
        <v>0</v>
      </c>
      <c r="BJ24">
        <f t="shared" si="19"/>
        <v>0</v>
      </c>
      <c r="BL24">
        <f t="shared" si="20"/>
        <v>0</v>
      </c>
      <c r="BM24">
        <f t="shared" si="21"/>
        <v>0</v>
      </c>
      <c r="BN24" t="e">
        <f t="shared" si="22"/>
        <v>#DIV/0!</v>
      </c>
      <c r="BO24">
        <f t="shared" si="23"/>
        <v>0</v>
      </c>
      <c r="BP24">
        <f t="shared" si="24"/>
        <v>0</v>
      </c>
    </row>
    <row r="25" spans="1:68" x14ac:dyDescent="0.3">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21"/>
      <c r="AA25" s="35">
        <f t="shared" si="25"/>
        <v>0</v>
      </c>
      <c r="AB25" s="35">
        <f t="shared" si="26"/>
        <v>11</v>
      </c>
      <c r="AC25" s="35">
        <f t="shared" si="27"/>
        <v>0</v>
      </c>
      <c r="AD25" s="40" t="e">
        <f t="shared" si="28"/>
        <v>#DIV/0!</v>
      </c>
      <c r="AE25" s="35">
        <f t="shared" si="29"/>
        <v>0</v>
      </c>
      <c r="AF25" s="35">
        <f t="shared" si="30"/>
        <v>0</v>
      </c>
      <c r="AG25" s="52" t="e">
        <f t="shared" si="31"/>
        <v>#DIV/0!</v>
      </c>
      <c r="AH25" s="66"/>
      <c r="AI25" s="45"/>
      <c r="AJ25" s="65"/>
      <c r="AK25" s="65"/>
      <c r="AL25" s="65"/>
      <c r="AM25" s="6" t="s">
        <v>27</v>
      </c>
      <c r="AP25" s="1">
        <f t="shared" si="3"/>
        <v>0</v>
      </c>
      <c r="AS25">
        <f t="shared" si="4"/>
        <v>0</v>
      </c>
      <c r="AT25">
        <f t="shared" si="5"/>
        <v>0</v>
      </c>
      <c r="AU25">
        <f t="shared" si="6"/>
        <v>0</v>
      </c>
      <c r="AV25">
        <f t="shared" si="7"/>
        <v>0</v>
      </c>
      <c r="AW25">
        <f t="shared" si="8"/>
        <v>0</v>
      </c>
      <c r="AY25">
        <f t="shared" si="9"/>
        <v>1</v>
      </c>
      <c r="AZ25">
        <f t="shared" si="10"/>
        <v>1</v>
      </c>
      <c r="BA25">
        <f t="shared" si="11"/>
        <v>1</v>
      </c>
      <c r="BB25">
        <f t="shared" si="12"/>
        <v>1</v>
      </c>
      <c r="BC25">
        <f t="shared" si="13"/>
        <v>7</v>
      </c>
      <c r="BE25">
        <f t="shared" si="14"/>
        <v>0</v>
      </c>
      <c r="BF25">
        <f t="shared" si="15"/>
        <v>0</v>
      </c>
      <c r="BG25">
        <f t="shared" si="16"/>
        <v>0</v>
      </c>
      <c r="BH25">
        <f t="shared" si="17"/>
        <v>0</v>
      </c>
      <c r="BI25">
        <f t="shared" si="18"/>
        <v>0</v>
      </c>
      <c r="BJ25">
        <f t="shared" si="19"/>
        <v>0</v>
      </c>
      <c r="BL25">
        <f t="shared" si="20"/>
        <v>0</v>
      </c>
      <c r="BM25">
        <f t="shared" si="21"/>
        <v>0</v>
      </c>
      <c r="BN25" t="e">
        <f t="shared" si="22"/>
        <v>#DIV/0!</v>
      </c>
      <c r="BO25">
        <f t="shared" si="23"/>
        <v>0</v>
      </c>
      <c r="BP25">
        <f t="shared" si="24"/>
        <v>0</v>
      </c>
    </row>
    <row r="26" spans="1:68" x14ac:dyDescent="0.3">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21"/>
      <c r="AA26" s="35">
        <f t="shared" si="25"/>
        <v>0</v>
      </c>
      <c r="AB26" s="35">
        <f t="shared" si="26"/>
        <v>11</v>
      </c>
      <c r="AC26" s="35">
        <f t="shared" si="27"/>
        <v>0</v>
      </c>
      <c r="AD26" s="40" t="e">
        <f t="shared" si="28"/>
        <v>#DIV/0!</v>
      </c>
      <c r="AE26" s="35">
        <f t="shared" si="29"/>
        <v>0</v>
      </c>
      <c r="AF26" s="35">
        <f t="shared" si="30"/>
        <v>0</v>
      </c>
      <c r="AG26" s="52" t="e">
        <f t="shared" si="31"/>
        <v>#DIV/0!</v>
      </c>
      <c r="AH26" s="66"/>
      <c r="AI26" s="45"/>
      <c r="AJ26" s="65"/>
      <c r="AK26" s="65"/>
      <c r="AL26" s="65"/>
      <c r="AM26" s="6" t="s">
        <v>29</v>
      </c>
      <c r="AP26" s="1">
        <f t="shared" si="3"/>
        <v>0</v>
      </c>
      <c r="AS26">
        <f t="shared" si="4"/>
        <v>0</v>
      </c>
      <c r="AT26">
        <f t="shared" si="5"/>
        <v>0</v>
      </c>
      <c r="AU26">
        <f t="shared" si="6"/>
        <v>0</v>
      </c>
      <c r="AV26">
        <f t="shared" si="7"/>
        <v>0</v>
      </c>
      <c r="AW26">
        <f t="shared" si="8"/>
        <v>0</v>
      </c>
      <c r="AY26">
        <f t="shared" si="9"/>
        <v>1</v>
      </c>
      <c r="AZ26">
        <f t="shared" si="10"/>
        <v>1</v>
      </c>
      <c r="BA26">
        <f t="shared" si="11"/>
        <v>1</v>
      </c>
      <c r="BB26">
        <f t="shared" si="12"/>
        <v>1</v>
      </c>
      <c r="BC26">
        <f t="shared" si="13"/>
        <v>7</v>
      </c>
      <c r="BE26">
        <f t="shared" si="14"/>
        <v>0</v>
      </c>
      <c r="BF26">
        <f t="shared" si="15"/>
        <v>0</v>
      </c>
      <c r="BG26">
        <f t="shared" si="16"/>
        <v>0</v>
      </c>
      <c r="BH26">
        <f t="shared" si="17"/>
        <v>0</v>
      </c>
      <c r="BI26">
        <f t="shared" si="18"/>
        <v>0</v>
      </c>
      <c r="BJ26">
        <f t="shared" si="19"/>
        <v>0</v>
      </c>
      <c r="BL26">
        <f t="shared" si="20"/>
        <v>0</v>
      </c>
      <c r="BM26">
        <f t="shared" si="21"/>
        <v>0</v>
      </c>
      <c r="BN26" t="e">
        <f t="shared" si="22"/>
        <v>#DIV/0!</v>
      </c>
      <c r="BO26">
        <f t="shared" si="23"/>
        <v>0</v>
      </c>
      <c r="BP26">
        <f t="shared" si="24"/>
        <v>0</v>
      </c>
    </row>
    <row r="27" spans="1:68" x14ac:dyDescent="0.3">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21"/>
      <c r="AA27" s="35">
        <f t="shared" si="25"/>
        <v>0</v>
      </c>
      <c r="AB27" s="35">
        <f t="shared" si="26"/>
        <v>11</v>
      </c>
      <c r="AC27" s="35">
        <f t="shared" si="27"/>
        <v>0</v>
      </c>
      <c r="AD27" s="40" t="e">
        <f t="shared" si="28"/>
        <v>#DIV/0!</v>
      </c>
      <c r="AE27" s="35">
        <f t="shared" si="29"/>
        <v>0</v>
      </c>
      <c r="AF27" s="35">
        <f t="shared" si="30"/>
        <v>0</v>
      </c>
      <c r="AG27" s="52" t="e">
        <f t="shared" si="31"/>
        <v>#DIV/0!</v>
      </c>
      <c r="AH27" s="66"/>
      <c r="AI27" s="45"/>
      <c r="AJ27" s="65"/>
      <c r="AK27" s="65"/>
      <c r="AL27" s="65"/>
      <c r="AM27" s="6" t="s">
        <v>28</v>
      </c>
      <c r="AP27" s="1">
        <f t="shared" si="3"/>
        <v>0</v>
      </c>
      <c r="AS27">
        <f t="shared" si="4"/>
        <v>0</v>
      </c>
      <c r="AT27">
        <f t="shared" si="5"/>
        <v>0</v>
      </c>
      <c r="AU27">
        <f t="shared" si="6"/>
        <v>0</v>
      </c>
      <c r="AV27">
        <f t="shared" si="7"/>
        <v>0</v>
      </c>
      <c r="AW27">
        <f t="shared" si="8"/>
        <v>0</v>
      </c>
      <c r="AY27">
        <f t="shared" si="9"/>
        <v>1</v>
      </c>
      <c r="AZ27">
        <f t="shared" si="10"/>
        <v>1</v>
      </c>
      <c r="BA27">
        <f t="shared" si="11"/>
        <v>1</v>
      </c>
      <c r="BB27">
        <f t="shared" si="12"/>
        <v>1</v>
      </c>
      <c r="BC27">
        <f t="shared" si="13"/>
        <v>7</v>
      </c>
      <c r="BE27">
        <f t="shared" si="14"/>
        <v>0</v>
      </c>
      <c r="BF27">
        <f t="shared" si="15"/>
        <v>0</v>
      </c>
      <c r="BG27">
        <f t="shared" si="16"/>
        <v>0</v>
      </c>
      <c r="BH27">
        <f t="shared" si="17"/>
        <v>0</v>
      </c>
      <c r="BI27">
        <f t="shared" si="18"/>
        <v>0</v>
      </c>
      <c r="BJ27">
        <f t="shared" si="19"/>
        <v>0</v>
      </c>
      <c r="BL27">
        <f t="shared" si="20"/>
        <v>0</v>
      </c>
      <c r="BM27">
        <f t="shared" si="21"/>
        <v>0</v>
      </c>
      <c r="BN27" t="e">
        <f t="shared" si="22"/>
        <v>#DIV/0!</v>
      </c>
      <c r="BO27">
        <f t="shared" si="23"/>
        <v>0</v>
      </c>
      <c r="BP27">
        <f t="shared" si="24"/>
        <v>0</v>
      </c>
    </row>
    <row r="28" spans="1:68" x14ac:dyDescent="0.3">
      <c r="A28" s="65"/>
      <c r="B28" s="65"/>
      <c r="C28" s="65"/>
      <c r="D28" s="65"/>
      <c r="E28" s="65"/>
      <c r="F28" s="65"/>
      <c r="G28" s="65"/>
      <c r="H28" s="65"/>
      <c r="I28" s="65"/>
      <c r="J28" s="65"/>
      <c r="K28" s="65"/>
      <c r="L28" s="65"/>
      <c r="M28" s="65"/>
      <c r="N28" s="65"/>
      <c r="O28" s="65"/>
      <c r="P28" s="65"/>
      <c r="Q28" s="65"/>
      <c r="R28" s="65"/>
      <c r="S28" s="65"/>
      <c r="T28" s="65"/>
      <c r="U28" s="65"/>
      <c r="V28" s="65"/>
      <c r="W28" s="65"/>
      <c r="X28" s="65"/>
      <c r="Y28" s="65"/>
      <c r="Z28" s="21"/>
      <c r="AA28" s="35">
        <f t="shared" si="25"/>
        <v>0</v>
      </c>
      <c r="AB28" s="35">
        <f t="shared" si="26"/>
        <v>11</v>
      </c>
      <c r="AC28" s="35">
        <f t="shared" si="27"/>
        <v>0</v>
      </c>
      <c r="AD28" s="40" t="e">
        <f t="shared" si="28"/>
        <v>#DIV/0!</v>
      </c>
      <c r="AE28" s="35">
        <f t="shared" si="29"/>
        <v>0</v>
      </c>
      <c r="AF28" s="35">
        <f t="shared" si="30"/>
        <v>0</v>
      </c>
      <c r="AG28" s="52" t="e">
        <f t="shared" si="31"/>
        <v>#DIV/0!</v>
      </c>
      <c r="AH28" s="66"/>
      <c r="AI28" s="45"/>
      <c r="AJ28" s="65"/>
      <c r="AK28" s="65"/>
      <c r="AL28" s="65"/>
      <c r="AP28" s="1">
        <f t="shared" si="3"/>
        <v>0</v>
      </c>
      <c r="AS28">
        <f t="shared" si="4"/>
        <v>0</v>
      </c>
      <c r="AT28">
        <f t="shared" si="5"/>
        <v>0</v>
      </c>
      <c r="AU28">
        <f t="shared" si="6"/>
        <v>0</v>
      </c>
      <c r="AV28">
        <f t="shared" si="7"/>
        <v>0</v>
      </c>
      <c r="AW28">
        <f t="shared" si="8"/>
        <v>0</v>
      </c>
      <c r="AY28">
        <f t="shared" si="9"/>
        <v>1</v>
      </c>
      <c r="AZ28">
        <f t="shared" si="10"/>
        <v>1</v>
      </c>
      <c r="BA28">
        <f t="shared" si="11"/>
        <v>1</v>
      </c>
      <c r="BB28">
        <f t="shared" si="12"/>
        <v>1</v>
      </c>
      <c r="BC28">
        <f t="shared" si="13"/>
        <v>7</v>
      </c>
      <c r="BE28">
        <f t="shared" si="14"/>
        <v>0</v>
      </c>
      <c r="BF28">
        <f t="shared" si="15"/>
        <v>0</v>
      </c>
      <c r="BG28">
        <f t="shared" si="16"/>
        <v>0</v>
      </c>
      <c r="BH28">
        <f t="shared" si="17"/>
        <v>0</v>
      </c>
      <c r="BI28">
        <f t="shared" si="18"/>
        <v>0</v>
      </c>
      <c r="BJ28">
        <f t="shared" si="19"/>
        <v>0</v>
      </c>
      <c r="BL28">
        <f t="shared" si="20"/>
        <v>0</v>
      </c>
      <c r="BM28">
        <f t="shared" si="21"/>
        <v>0</v>
      </c>
      <c r="BN28" t="e">
        <f t="shared" si="22"/>
        <v>#DIV/0!</v>
      </c>
      <c r="BO28">
        <f t="shared" si="23"/>
        <v>0</v>
      </c>
      <c r="BP28">
        <f t="shared" si="24"/>
        <v>0</v>
      </c>
    </row>
    <row r="29" spans="1:68" x14ac:dyDescent="0.3">
      <c r="A29" s="65"/>
      <c r="B29" s="65"/>
      <c r="C29" s="65"/>
      <c r="D29" s="65"/>
      <c r="E29" s="65"/>
      <c r="F29" s="65"/>
      <c r="G29" s="65"/>
      <c r="H29" s="65"/>
      <c r="I29" s="65"/>
      <c r="J29" s="65"/>
      <c r="K29" s="65"/>
      <c r="L29" s="65"/>
      <c r="M29" s="65"/>
      <c r="N29" s="65"/>
      <c r="O29" s="65"/>
      <c r="P29" s="65"/>
      <c r="Q29" s="65"/>
      <c r="R29" s="65"/>
      <c r="S29" s="65"/>
      <c r="T29" s="65"/>
      <c r="U29" s="65"/>
      <c r="V29" s="65"/>
      <c r="W29" s="65"/>
      <c r="X29" s="65"/>
      <c r="Y29" s="65"/>
      <c r="Z29" s="21"/>
      <c r="AA29" s="35">
        <f t="shared" si="25"/>
        <v>0</v>
      </c>
      <c r="AB29" s="35">
        <f t="shared" si="26"/>
        <v>11</v>
      </c>
      <c r="AC29" s="35">
        <f t="shared" si="27"/>
        <v>0</v>
      </c>
      <c r="AD29" s="40" t="e">
        <f t="shared" si="28"/>
        <v>#DIV/0!</v>
      </c>
      <c r="AE29" s="35">
        <f t="shared" si="29"/>
        <v>0</v>
      </c>
      <c r="AF29" s="35">
        <f t="shared" si="30"/>
        <v>0</v>
      </c>
      <c r="AG29" s="52" t="e">
        <f t="shared" si="31"/>
        <v>#DIV/0!</v>
      </c>
      <c r="AH29" s="66"/>
      <c r="AI29" s="45"/>
      <c r="AJ29" s="65"/>
      <c r="AK29" s="65"/>
      <c r="AL29" s="65"/>
      <c r="AM29" s="1" t="s">
        <v>30</v>
      </c>
      <c r="AP29" s="1">
        <f t="shared" si="3"/>
        <v>0</v>
      </c>
      <c r="AS29">
        <f t="shared" si="4"/>
        <v>0</v>
      </c>
      <c r="AT29">
        <f t="shared" si="5"/>
        <v>0</v>
      </c>
      <c r="AU29">
        <f t="shared" si="6"/>
        <v>0</v>
      </c>
      <c r="AV29">
        <f t="shared" si="7"/>
        <v>0</v>
      </c>
      <c r="AW29">
        <f t="shared" si="8"/>
        <v>0</v>
      </c>
      <c r="AY29">
        <f t="shared" si="9"/>
        <v>1</v>
      </c>
      <c r="AZ29">
        <f t="shared" si="10"/>
        <v>1</v>
      </c>
      <c r="BA29">
        <f t="shared" si="11"/>
        <v>1</v>
      </c>
      <c r="BB29">
        <f t="shared" si="12"/>
        <v>1</v>
      </c>
      <c r="BC29">
        <f t="shared" si="13"/>
        <v>7</v>
      </c>
      <c r="BE29">
        <f t="shared" si="14"/>
        <v>0</v>
      </c>
      <c r="BF29">
        <f t="shared" si="15"/>
        <v>0</v>
      </c>
      <c r="BG29">
        <f t="shared" si="16"/>
        <v>0</v>
      </c>
      <c r="BH29">
        <f t="shared" si="17"/>
        <v>0</v>
      </c>
      <c r="BI29">
        <f t="shared" si="18"/>
        <v>0</v>
      </c>
      <c r="BJ29">
        <f t="shared" si="19"/>
        <v>0</v>
      </c>
      <c r="BL29">
        <f t="shared" si="20"/>
        <v>0</v>
      </c>
      <c r="BM29">
        <f t="shared" si="21"/>
        <v>0</v>
      </c>
      <c r="BN29" t="e">
        <f t="shared" si="22"/>
        <v>#DIV/0!</v>
      </c>
      <c r="BO29">
        <f t="shared" si="23"/>
        <v>0</v>
      </c>
      <c r="BP29">
        <f t="shared" si="24"/>
        <v>0</v>
      </c>
    </row>
    <row r="30" spans="1:68" x14ac:dyDescent="0.3">
      <c r="A30" s="65"/>
      <c r="B30" s="65"/>
      <c r="C30" s="65"/>
      <c r="D30" s="65"/>
      <c r="E30" s="65"/>
      <c r="F30" s="65"/>
      <c r="G30" s="65"/>
      <c r="H30" s="65"/>
      <c r="I30" s="65"/>
      <c r="J30" s="65"/>
      <c r="K30" s="65"/>
      <c r="L30" s="65"/>
      <c r="M30" s="65"/>
      <c r="N30" s="65"/>
      <c r="O30" s="65"/>
      <c r="P30" s="65"/>
      <c r="Q30" s="65"/>
      <c r="R30" s="65"/>
      <c r="S30" s="65"/>
      <c r="T30" s="65"/>
      <c r="U30" s="65"/>
      <c r="V30" s="65"/>
      <c r="W30" s="65"/>
      <c r="X30" s="65"/>
      <c r="Y30" s="65"/>
      <c r="Z30" s="21"/>
      <c r="AA30" s="35">
        <f t="shared" si="25"/>
        <v>0</v>
      </c>
      <c r="AB30" s="35">
        <f t="shared" si="26"/>
        <v>11</v>
      </c>
      <c r="AC30" s="35">
        <f t="shared" si="27"/>
        <v>0</v>
      </c>
      <c r="AD30" s="40" t="e">
        <f t="shared" si="28"/>
        <v>#DIV/0!</v>
      </c>
      <c r="AE30" s="35">
        <f t="shared" si="29"/>
        <v>0</v>
      </c>
      <c r="AF30" s="35">
        <f t="shared" si="30"/>
        <v>0</v>
      </c>
      <c r="AG30" s="52" t="e">
        <f t="shared" si="31"/>
        <v>#DIV/0!</v>
      </c>
      <c r="AH30" s="66"/>
      <c r="AI30" s="45"/>
      <c r="AJ30" s="65"/>
      <c r="AK30" s="65"/>
      <c r="AL30" s="65"/>
      <c r="AM30" s="1" t="s">
        <v>31</v>
      </c>
      <c r="AP30" s="1">
        <f t="shared" si="3"/>
        <v>0</v>
      </c>
      <c r="AS30">
        <f t="shared" si="4"/>
        <v>0</v>
      </c>
      <c r="AT30">
        <f t="shared" si="5"/>
        <v>0</v>
      </c>
      <c r="AU30">
        <f t="shared" si="6"/>
        <v>0</v>
      </c>
      <c r="AV30">
        <f t="shared" si="7"/>
        <v>0</v>
      </c>
      <c r="AW30">
        <f t="shared" si="8"/>
        <v>0</v>
      </c>
      <c r="AY30">
        <f t="shared" si="9"/>
        <v>1</v>
      </c>
      <c r="AZ30">
        <f t="shared" si="10"/>
        <v>1</v>
      </c>
      <c r="BA30">
        <f t="shared" si="11"/>
        <v>1</v>
      </c>
      <c r="BB30">
        <f t="shared" si="12"/>
        <v>1</v>
      </c>
      <c r="BC30">
        <f t="shared" si="13"/>
        <v>7</v>
      </c>
      <c r="BE30">
        <f t="shared" si="14"/>
        <v>0</v>
      </c>
      <c r="BF30">
        <f t="shared" si="15"/>
        <v>0</v>
      </c>
      <c r="BG30">
        <f t="shared" si="16"/>
        <v>0</v>
      </c>
      <c r="BH30">
        <f t="shared" si="17"/>
        <v>0</v>
      </c>
      <c r="BI30">
        <f t="shared" si="18"/>
        <v>0</v>
      </c>
      <c r="BJ30">
        <f t="shared" si="19"/>
        <v>0</v>
      </c>
      <c r="BL30">
        <f t="shared" si="20"/>
        <v>0</v>
      </c>
      <c r="BM30">
        <f t="shared" si="21"/>
        <v>0</v>
      </c>
      <c r="BN30" t="e">
        <f t="shared" si="22"/>
        <v>#DIV/0!</v>
      </c>
      <c r="BO30">
        <f t="shared" si="23"/>
        <v>0</v>
      </c>
      <c r="BP30">
        <f t="shared" si="24"/>
        <v>0</v>
      </c>
    </row>
    <row r="31" spans="1:68" x14ac:dyDescent="0.3">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21"/>
      <c r="AA31" s="35">
        <f t="shared" si="25"/>
        <v>0</v>
      </c>
      <c r="AB31" s="35">
        <f t="shared" si="26"/>
        <v>11</v>
      </c>
      <c r="AC31" s="35">
        <f t="shared" si="27"/>
        <v>0</v>
      </c>
      <c r="AD31" s="40" t="e">
        <f t="shared" si="28"/>
        <v>#DIV/0!</v>
      </c>
      <c r="AE31" s="35">
        <f t="shared" si="29"/>
        <v>0</v>
      </c>
      <c r="AF31" s="35">
        <f t="shared" si="30"/>
        <v>0</v>
      </c>
      <c r="AG31" s="52" t="e">
        <f t="shared" si="31"/>
        <v>#DIV/0!</v>
      </c>
      <c r="AH31" s="66"/>
      <c r="AI31" s="45"/>
      <c r="AJ31" s="65"/>
      <c r="AK31" s="65"/>
      <c r="AL31" s="65"/>
      <c r="AP31" s="1">
        <f t="shared" si="3"/>
        <v>0</v>
      </c>
      <c r="AS31">
        <f t="shared" si="4"/>
        <v>0</v>
      </c>
      <c r="AT31">
        <f t="shared" si="5"/>
        <v>0</v>
      </c>
      <c r="AU31">
        <f t="shared" si="6"/>
        <v>0</v>
      </c>
      <c r="AV31">
        <f t="shared" si="7"/>
        <v>0</v>
      </c>
      <c r="AW31">
        <f t="shared" si="8"/>
        <v>0</v>
      </c>
      <c r="AY31">
        <f t="shared" si="9"/>
        <v>1</v>
      </c>
      <c r="AZ31">
        <f t="shared" si="10"/>
        <v>1</v>
      </c>
      <c r="BA31">
        <f t="shared" si="11"/>
        <v>1</v>
      </c>
      <c r="BB31">
        <f t="shared" si="12"/>
        <v>1</v>
      </c>
      <c r="BC31">
        <f t="shared" si="13"/>
        <v>7</v>
      </c>
      <c r="BE31">
        <f t="shared" si="14"/>
        <v>0</v>
      </c>
      <c r="BF31">
        <f t="shared" si="15"/>
        <v>0</v>
      </c>
      <c r="BG31">
        <f t="shared" si="16"/>
        <v>0</v>
      </c>
      <c r="BH31">
        <f t="shared" si="17"/>
        <v>0</v>
      </c>
      <c r="BI31">
        <f t="shared" si="18"/>
        <v>0</v>
      </c>
      <c r="BJ31">
        <f t="shared" si="19"/>
        <v>0</v>
      </c>
      <c r="BL31">
        <f t="shared" si="20"/>
        <v>0</v>
      </c>
      <c r="BM31">
        <f t="shared" si="21"/>
        <v>0</v>
      </c>
      <c r="BN31" t="e">
        <f t="shared" si="22"/>
        <v>#DIV/0!</v>
      </c>
      <c r="BO31">
        <f t="shared" si="23"/>
        <v>0</v>
      </c>
      <c r="BP31">
        <f t="shared" si="24"/>
        <v>0</v>
      </c>
    </row>
    <row r="32" spans="1:68" x14ac:dyDescent="0.3">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21"/>
      <c r="AA32" s="35">
        <f t="shared" si="25"/>
        <v>0</v>
      </c>
      <c r="AB32" s="35">
        <f t="shared" si="26"/>
        <v>11</v>
      </c>
      <c r="AC32" s="35">
        <f t="shared" si="27"/>
        <v>0</v>
      </c>
      <c r="AD32" s="40" t="e">
        <f t="shared" si="28"/>
        <v>#DIV/0!</v>
      </c>
      <c r="AE32" s="35">
        <f t="shared" si="29"/>
        <v>0</v>
      </c>
      <c r="AF32" s="35">
        <f t="shared" si="30"/>
        <v>0</v>
      </c>
      <c r="AG32" s="52" t="e">
        <f t="shared" si="31"/>
        <v>#DIV/0!</v>
      </c>
      <c r="AH32" s="66"/>
      <c r="AI32" s="45"/>
      <c r="AJ32" s="65"/>
      <c r="AK32" s="65"/>
      <c r="AL32" s="65"/>
      <c r="AM32" s="1" t="s">
        <v>50</v>
      </c>
      <c r="AP32" s="1">
        <f t="shared" si="3"/>
        <v>0</v>
      </c>
      <c r="AS32">
        <f t="shared" si="4"/>
        <v>0</v>
      </c>
      <c r="AT32">
        <f t="shared" si="5"/>
        <v>0</v>
      </c>
      <c r="AU32">
        <f t="shared" si="6"/>
        <v>0</v>
      </c>
      <c r="AV32">
        <f t="shared" si="7"/>
        <v>0</v>
      </c>
      <c r="AW32">
        <f t="shared" si="8"/>
        <v>0</v>
      </c>
      <c r="AY32">
        <f t="shared" si="9"/>
        <v>1</v>
      </c>
      <c r="AZ32">
        <f t="shared" si="10"/>
        <v>1</v>
      </c>
      <c r="BA32">
        <f t="shared" si="11"/>
        <v>1</v>
      </c>
      <c r="BB32">
        <f t="shared" si="12"/>
        <v>1</v>
      </c>
      <c r="BC32">
        <f t="shared" si="13"/>
        <v>7</v>
      </c>
      <c r="BE32">
        <f t="shared" si="14"/>
        <v>0</v>
      </c>
      <c r="BF32">
        <f t="shared" si="15"/>
        <v>0</v>
      </c>
      <c r="BG32">
        <f t="shared" si="16"/>
        <v>0</v>
      </c>
      <c r="BH32">
        <f t="shared" si="17"/>
        <v>0</v>
      </c>
      <c r="BI32">
        <f t="shared" si="18"/>
        <v>0</v>
      </c>
      <c r="BJ32">
        <f t="shared" si="19"/>
        <v>0</v>
      </c>
      <c r="BL32">
        <f t="shared" si="20"/>
        <v>0</v>
      </c>
      <c r="BM32">
        <f t="shared" si="21"/>
        <v>0</v>
      </c>
      <c r="BN32" t="e">
        <f t="shared" si="22"/>
        <v>#DIV/0!</v>
      </c>
      <c r="BO32">
        <f t="shared" si="23"/>
        <v>0</v>
      </c>
      <c r="BP32">
        <f t="shared" si="24"/>
        <v>0</v>
      </c>
    </row>
    <row r="33" spans="1:68" x14ac:dyDescent="0.3">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21"/>
      <c r="AA33" s="35">
        <f t="shared" si="25"/>
        <v>0</v>
      </c>
      <c r="AB33" s="35">
        <f t="shared" si="26"/>
        <v>11</v>
      </c>
      <c r="AC33" s="35">
        <f t="shared" si="27"/>
        <v>0</v>
      </c>
      <c r="AD33" s="40" t="e">
        <f t="shared" si="28"/>
        <v>#DIV/0!</v>
      </c>
      <c r="AE33" s="35">
        <f t="shared" si="29"/>
        <v>0</v>
      </c>
      <c r="AF33" s="35">
        <f t="shared" si="30"/>
        <v>0</v>
      </c>
      <c r="AG33" s="52" t="e">
        <f t="shared" si="31"/>
        <v>#DIV/0!</v>
      </c>
      <c r="AH33" s="66"/>
      <c r="AI33" s="45"/>
      <c r="AJ33" s="65"/>
      <c r="AK33" s="65"/>
      <c r="AL33" s="65"/>
      <c r="AM33" s="1" t="s">
        <v>51</v>
      </c>
      <c r="AP33" s="1">
        <f t="shared" si="3"/>
        <v>0</v>
      </c>
      <c r="AS33">
        <f t="shared" si="4"/>
        <v>0</v>
      </c>
      <c r="AT33">
        <f t="shared" si="5"/>
        <v>0</v>
      </c>
      <c r="AU33">
        <f t="shared" si="6"/>
        <v>0</v>
      </c>
      <c r="AV33">
        <f t="shared" si="7"/>
        <v>0</v>
      </c>
      <c r="AW33">
        <f t="shared" si="8"/>
        <v>0</v>
      </c>
      <c r="AY33">
        <f t="shared" si="9"/>
        <v>1</v>
      </c>
      <c r="AZ33">
        <f t="shared" si="10"/>
        <v>1</v>
      </c>
      <c r="BA33">
        <f t="shared" si="11"/>
        <v>1</v>
      </c>
      <c r="BB33">
        <f t="shared" si="12"/>
        <v>1</v>
      </c>
      <c r="BC33">
        <f t="shared" si="13"/>
        <v>7</v>
      </c>
      <c r="BE33">
        <f t="shared" si="14"/>
        <v>0</v>
      </c>
      <c r="BF33">
        <f t="shared" si="15"/>
        <v>0</v>
      </c>
      <c r="BG33">
        <f t="shared" si="16"/>
        <v>0</v>
      </c>
      <c r="BH33">
        <f t="shared" si="17"/>
        <v>0</v>
      </c>
      <c r="BI33">
        <f t="shared" si="18"/>
        <v>0</v>
      </c>
      <c r="BJ33">
        <f t="shared" si="19"/>
        <v>0</v>
      </c>
      <c r="BL33">
        <f t="shared" si="20"/>
        <v>0</v>
      </c>
      <c r="BM33">
        <f t="shared" si="21"/>
        <v>0</v>
      </c>
      <c r="BN33" t="e">
        <f t="shared" si="22"/>
        <v>#DIV/0!</v>
      </c>
      <c r="BO33">
        <f t="shared" si="23"/>
        <v>0</v>
      </c>
      <c r="BP33">
        <f t="shared" si="24"/>
        <v>0</v>
      </c>
    </row>
    <row r="34" spans="1:68" x14ac:dyDescent="0.3">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21"/>
      <c r="AA34" s="35">
        <f t="shared" si="25"/>
        <v>0</v>
      </c>
      <c r="AB34" s="35">
        <f t="shared" si="26"/>
        <v>11</v>
      </c>
      <c r="AC34" s="35">
        <f t="shared" si="27"/>
        <v>0</v>
      </c>
      <c r="AD34" s="40" t="e">
        <f t="shared" si="28"/>
        <v>#DIV/0!</v>
      </c>
      <c r="AE34" s="35">
        <f t="shared" si="29"/>
        <v>0</v>
      </c>
      <c r="AF34" s="35">
        <f t="shared" si="30"/>
        <v>0</v>
      </c>
      <c r="AG34" s="52" t="e">
        <f t="shared" si="31"/>
        <v>#DIV/0!</v>
      </c>
      <c r="AH34" s="66"/>
      <c r="AI34" s="45"/>
      <c r="AJ34" s="65"/>
      <c r="AK34" s="65"/>
      <c r="AL34" s="65"/>
      <c r="AM34" s="1" t="s">
        <v>52</v>
      </c>
      <c r="AP34" s="1">
        <f t="shared" si="3"/>
        <v>0</v>
      </c>
      <c r="AS34">
        <f t="shared" si="4"/>
        <v>0</v>
      </c>
      <c r="AT34">
        <f t="shared" si="5"/>
        <v>0</v>
      </c>
      <c r="AU34">
        <f t="shared" si="6"/>
        <v>0</v>
      </c>
      <c r="AV34">
        <f t="shared" si="7"/>
        <v>0</v>
      </c>
      <c r="AW34">
        <f t="shared" si="8"/>
        <v>0</v>
      </c>
      <c r="AY34">
        <f t="shared" si="9"/>
        <v>1</v>
      </c>
      <c r="AZ34">
        <f t="shared" si="10"/>
        <v>1</v>
      </c>
      <c r="BA34">
        <f t="shared" si="11"/>
        <v>1</v>
      </c>
      <c r="BB34">
        <f t="shared" si="12"/>
        <v>1</v>
      </c>
      <c r="BC34">
        <f t="shared" si="13"/>
        <v>7</v>
      </c>
      <c r="BE34">
        <f t="shared" si="14"/>
        <v>0</v>
      </c>
      <c r="BF34">
        <f t="shared" si="15"/>
        <v>0</v>
      </c>
      <c r="BG34">
        <f t="shared" si="16"/>
        <v>0</v>
      </c>
      <c r="BH34">
        <f t="shared" si="17"/>
        <v>0</v>
      </c>
      <c r="BI34">
        <f t="shared" si="18"/>
        <v>0</v>
      </c>
      <c r="BJ34">
        <f t="shared" si="19"/>
        <v>0</v>
      </c>
      <c r="BL34">
        <f t="shared" si="20"/>
        <v>0</v>
      </c>
      <c r="BM34">
        <f t="shared" si="21"/>
        <v>0</v>
      </c>
      <c r="BN34" t="e">
        <f t="shared" si="22"/>
        <v>#DIV/0!</v>
      </c>
      <c r="BO34">
        <f t="shared" si="23"/>
        <v>0</v>
      </c>
      <c r="BP34">
        <f t="shared" si="24"/>
        <v>0</v>
      </c>
    </row>
    <row r="35" spans="1:68" x14ac:dyDescent="0.3">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21"/>
      <c r="AA35" s="35">
        <f t="shared" si="25"/>
        <v>0</v>
      </c>
      <c r="AB35" s="35">
        <f t="shared" si="26"/>
        <v>11</v>
      </c>
      <c r="AC35" s="35">
        <f t="shared" si="27"/>
        <v>0</v>
      </c>
      <c r="AD35" s="40" t="e">
        <f t="shared" si="28"/>
        <v>#DIV/0!</v>
      </c>
      <c r="AE35" s="35">
        <f t="shared" si="29"/>
        <v>0</v>
      </c>
      <c r="AF35" s="35">
        <f t="shared" si="30"/>
        <v>0</v>
      </c>
      <c r="AG35" s="52" t="e">
        <f t="shared" si="31"/>
        <v>#DIV/0!</v>
      </c>
      <c r="AH35" s="66"/>
      <c r="AI35" s="45"/>
      <c r="AJ35" s="65"/>
      <c r="AK35" s="65"/>
      <c r="AL35" s="65"/>
      <c r="AP35" s="1">
        <f t="shared" si="3"/>
        <v>0</v>
      </c>
      <c r="AS35">
        <f t="shared" si="4"/>
        <v>0</v>
      </c>
      <c r="AT35">
        <f t="shared" si="5"/>
        <v>0</v>
      </c>
      <c r="AU35">
        <f t="shared" si="6"/>
        <v>0</v>
      </c>
      <c r="AV35">
        <f t="shared" si="7"/>
        <v>0</v>
      </c>
      <c r="AW35">
        <f t="shared" si="8"/>
        <v>0</v>
      </c>
      <c r="AY35">
        <f t="shared" si="9"/>
        <v>1</v>
      </c>
      <c r="AZ35">
        <f t="shared" si="10"/>
        <v>1</v>
      </c>
      <c r="BA35">
        <f t="shared" si="11"/>
        <v>1</v>
      </c>
      <c r="BB35">
        <f t="shared" si="12"/>
        <v>1</v>
      </c>
      <c r="BC35">
        <f t="shared" si="13"/>
        <v>7</v>
      </c>
      <c r="BE35">
        <f t="shared" si="14"/>
        <v>0</v>
      </c>
      <c r="BF35">
        <f t="shared" si="15"/>
        <v>0</v>
      </c>
      <c r="BG35">
        <f t="shared" si="16"/>
        <v>0</v>
      </c>
      <c r="BH35">
        <f t="shared" si="17"/>
        <v>0</v>
      </c>
      <c r="BI35">
        <f t="shared" si="18"/>
        <v>0</v>
      </c>
      <c r="BJ35">
        <f t="shared" si="19"/>
        <v>0</v>
      </c>
      <c r="BL35">
        <f t="shared" si="20"/>
        <v>0</v>
      </c>
      <c r="BM35">
        <f t="shared" si="21"/>
        <v>0</v>
      </c>
      <c r="BN35" t="e">
        <f t="shared" si="22"/>
        <v>#DIV/0!</v>
      </c>
      <c r="BO35">
        <f t="shared" si="23"/>
        <v>0</v>
      </c>
      <c r="BP35">
        <f t="shared" si="24"/>
        <v>0</v>
      </c>
    </row>
    <row r="36" spans="1:68" x14ac:dyDescent="0.3">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21"/>
      <c r="AA36" s="35">
        <f t="shared" si="25"/>
        <v>0</v>
      </c>
      <c r="AB36" s="35">
        <f t="shared" si="26"/>
        <v>11</v>
      </c>
      <c r="AC36" s="35">
        <f t="shared" si="27"/>
        <v>0</v>
      </c>
      <c r="AD36" s="40" t="e">
        <f t="shared" si="28"/>
        <v>#DIV/0!</v>
      </c>
      <c r="AE36" s="35">
        <f t="shared" si="29"/>
        <v>0</v>
      </c>
      <c r="AF36" s="35">
        <f t="shared" si="30"/>
        <v>0</v>
      </c>
      <c r="AG36" s="52" t="e">
        <f t="shared" si="31"/>
        <v>#DIV/0!</v>
      </c>
      <c r="AH36" s="66"/>
      <c r="AI36" s="45"/>
      <c r="AJ36" s="65"/>
      <c r="AK36" s="65"/>
      <c r="AL36" s="65"/>
      <c r="AM36" s="3" t="s">
        <v>0</v>
      </c>
      <c r="AP36" s="1">
        <f t="shared" si="3"/>
        <v>0</v>
      </c>
      <c r="AS36">
        <f t="shared" si="4"/>
        <v>0</v>
      </c>
      <c r="AT36">
        <f t="shared" si="5"/>
        <v>0</v>
      </c>
      <c r="AU36">
        <f t="shared" si="6"/>
        <v>0</v>
      </c>
      <c r="AV36">
        <f t="shared" si="7"/>
        <v>0</v>
      </c>
      <c r="AW36">
        <f t="shared" si="8"/>
        <v>0</v>
      </c>
      <c r="AY36">
        <f t="shared" si="9"/>
        <v>1</v>
      </c>
      <c r="AZ36">
        <f t="shared" si="10"/>
        <v>1</v>
      </c>
      <c r="BA36">
        <f t="shared" si="11"/>
        <v>1</v>
      </c>
      <c r="BB36">
        <f t="shared" si="12"/>
        <v>1</v>
      </c>
      <c r="BC36">
        <f t="shared" si="13"/>
        <v>7</v>
      </c>
      <c r="BE36">
        <f t="shared" si="14"/>
        <v>0</v>
      </c>
      <c r="BF36">
        <f t="shared" si="15"/>
        <v>0</v>
      </c>
      <c r="BG36">
        <f t="shared" si="16"/>
        <v>0</v>
      </c>
      <c r="BH36">
        <f t="shared" si="17"/>
        <v>0</v>
      </c>
      <c r="BI36">
        <f t="shared" si="18"/>
        <v>0</v>
      </c>
      <c r="BJ36">
        <f t="shared" si="19"/>
        <v>0</v>
      </c>
      <c r="BL36">
        <f t="shared" si="20"/>
        <v>0</v>
      </c>
      <c r="BM36">
        <f t="shared" si="21"/>
        <v>0</v>
      </c>
      <c r="BN36" t="e">
        <f t="shared" si="22"/>
        <v>#DIV/0!</v>
      </c>
      <c r="BO36">
        <f t="shared" si="23"/>
        <v>0</v>
      </c>
      <c r="BP36">
        <f t="shared" si="24"/>
        <v>0</v>
      </c>
    </row>
    <row r="37" spans="1:68" x14ac:dyDescent="0.3">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21"/>
      <c r="AA37" s="35">
        <f t="shared" si="25"/>
        <v>0</v>
      </c>
      <c r="AB37" s="35">
        <f t="shared" si="26"/>
        <v>11</v>
      </c>
      <c r="AC37" s="35">
        <f t="shared" si="27"/>
        <v>0</v>
      </c>
      <c r="AD37" s="40" t="e">
        <f t="shared" si="28"/>
        <v>#DIV/0!</v>
      </c>
      <c r="AE37" s="35">
        <f t="shared" si="29"/>
        <v>0</v>
      </c>
      <c r="AF37" s="35">
        <f t="shared" si="30"/>
        <v>0</v>
      </c>
      <c r="AG37" s="52" t="e">
        <f t="shared" si="31"/>
        <v>#DIV/0!</v>
      </c>
      <c r="AH37" s="66"/>
      <c r="AI37" s="45"/>
      <c r="AJ37" s="65"/>
      <c r="AK37" s="65"/>
      <c r="AL37" s="65"/>
      <c r="AM37" s="3" t="s">
        <v>1</v>
      </c>
      <c r="AP37" s="1">
        <f t="shared" si="3"/>
        <v>0</v>
      </c>
      <c r="AS37">
        <f t="shared" si="4"/>
        <v>0</v>
      </c>
      <c r="AT37">
        <f t="shared" si="5"/>
        <v>0</v>
      </c>
      <c r="AU37">
        <f t="shared" si="6"/>
        <v>0</v>
      </c>
      <c r="AV37">
        <f t="shared" si="7"/>
        <v>0</v>
      </c>
      <c r="AW37">
        <f t="shared" si="8"/>
        <v>0</v>
      </c>
      <c r="AY37">
        <f t="shared" si="9"/>
        <v>1</v>
      </c>
      <c r="AZ37">
        <f t="shared" si="10"/>
        <v>1</v>
      </c>
      <c r="BA37">
        <f t="shared" si="11"/>
        <v>1</v>
      </c>
      <c r="BB37">
        <f t="shared" si="12"/>
        <v>1</v>
      </c>
      <c r="BC37">
        <f t="shared" si="13"/>
        <v>7</v>
      </c>
      <c r="BE37">
        <f t="shared" si="14"/>
        <v>0</v>
      </c>
      <c r="BF37">
        <f t="shared" si="15"/>
        <v>0</v>
      </c>
      <c r="BG37">
        <f t="shared" si="16"/>
        <v>0</v>
      </c>
      <c r="BH37">
        <f t="shared" si="17"/>
        <v>0</v>
      </c>
      <c r="BI37">
        <f t="shared" si="18"/>
        <v>0</v>
      </c>
      <c r="BJ37">
        <f t="shared" si="19"/>
        <v>0</v>
      </c>
      <c r="BL37">
        <f t="shared" si="20"/>
        <v>0</v>
      </c>
      <c r="BM37">
        <f t="shared" si="21"/>
        <v>0</v>
      </c>
      <c r="BN37" t="e">
        <f t="shared" si="22"/>
        <v>#DIV/0!</v>
      </c>
      <c r="BO37">
        <f t="shared" si="23"/>
        <v>0</v>
      </c>
      <c r="BP37">
        <f t="shared" si="24"/>
        <v>0</v>
      </c>
    </row>
    <row r="38" spans="1:68" x14ac:dyDescent="0.3">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21"/>
      <c r="AA38" s="35">
        <f t="shared" si="25"/>
        <v>0</v>
      </c>
      <c r="AB38" s="35">
        <f t="shared" si="26"/>
        <v>11</v>
      </c>
      <c r="AC38" s="35">
        <f t="shared" si="27"/>
        <v>0</v>
      </c>
      <c r="AD38" s="40" t="e">
        <f t="shared" si="28"/>
        <v>#DIV/0!</v>
      </c>
      <c r="AE38" s="35">
        <f t="shared" si="29"/>
        <v>0</v>
      </c>
      <c r="AF38" s="35">
        <f t="shared" si="30"/>
        <v>0</v>
      </c>
      <c r="AG38" s="52" t="e">
        <f t="shared" si="31"/>
        <v>#DIV/0!</v>
      </c>
      <c r="AH38" s="66"/>
      <c r="AI38" s="45"/>
      <c r="AJ38" s="65"/>
      <c r="AK38" s="65"/>
      <c r="AL38" s="65"/>
      <c r="AM38" s="3" t="s">
        <v>70</v>
      </c>
      <c r="AP38" s="1">
        <f t="shared" si="3"/>
        <v>0</v>
      </c>
      <c r="AS38">
        <f t="shared" si="4"/>
        <v>0</v>
      </c>
      <c r="AT38">
        <f t="shared" si="5"/>
        <v>0</v>
      </c>
      <c r="AU38">
        <f t="shared" si="6"/>
        <v>0</v>
      </c>
      <c r="AV38">
        <f t="shared" si="7"/>
        <v>0</v>
      </c>
      <c r="AW38">
        <f t="shared" si="8"/>
        <v>0</v>
      </c>
      <c r="AY38">
        <f t="shared" si="9"/>
        <v>1</v>
      </c>
      <c r="AZ38">
        <f t="shared" si="10"/>
        <v>1</v>
      </c>
      <c r="BA38">
        <f t="shared" si="11"/>
        <v>1</v>
      </c>
      <c r="BB38">
        <f t="shared" si="12"/>
        <v>1</v>
      </c>
      <c r="BC38">
        <f t="shared" si="13"/>
        <v>7</v>
      </c>
      <c r="BE38">
        <f t="shared" si="14"/>
        <v>0</v>
      </c>
      <c r="BF38">
        <f t="shared" si="15"/>
        <v>0</v>
      </c>
      <c r="BG38">
        <f t="shared" si="16"/>
        <v>0</v>
      </c>
      <c r="BH38">
        <f t="shared" si="17"/>
        <v>0</v>
      </c>
      <c r="BI38">
        <f t="shared" si="18"/>
        <v>0</v>
      </c>
      <c r="BJ38">
        <f t="shared" si="19"/>
        <v>0</v>
      </c>
      <c r="BL38">
        <f t="shared" si="20"/>
        <v>0</v>
      </c>
      <c r="BM38">
        <f t="shared" si="21"/>
        <v>0</v>
      </c>
      <c r="BN38" t="e">
        <f t="shared" si="22"/>
        <v>#DIV/0!</v>
      </c>
      <c r="BO38">
        <f t="shared" si="23"/>
        <v>0</v>
      </c>
      <c r="BP38">
        <f t="shared" si="24"/>
        <v>0</v>
      </c>
    </row>
    <row r="39" spans="1:68" x14ac:dyDescent="0.3">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21"/>
      <c r="AA39" s="35">
        <f t="shared" si="25"/>
        <v>0</v>
      </c>
      <c r="AB39" s="35">
        <f t="shared" si="26"/>
        <v>11</v>
      </c>
      <c r="AC39" s="35">
        <f t="shared" si="27"/>
        <v>0</v>
      </c>
      <c r="AD39" s="40" t="e">
        <f t="shared" si="28"/>
        <v>#DIV/0!</v>
      </c>
      <c r="AE39" s="35">
        <f t="shared" si="29"/>
        <v>0</v>
      </c>
      <c r="AF39" s="35">
        <f t="shared" si="30"/>
        <v>0</v>
      </c>
      <c r="AG39" s="52" t="e">
        <f t="shared" si="31"/>
        <v>#DIV/0!</v>
      </c>
      <c r="AH39" s="66"/>
      <c r="AI39" s="45"/>
      <c r="AJ39" s="65"/>
      <c r="AK39" s="65"/>
      <c r="AL39" s="65"/>
      <c r="AM39" s="3" t="s">
        <v>72</v>
      </c>
      <c r="AP39" s="1">
        <f t="shared" si="3"/>
        <v>0</v>
      </c>
      <c r="AS39">
        <f t="shared" si="4"/>
        <v>0</v>
      </c>
      <c r="AT39">
        <f t="shared" si="5"/>
        <v>0</v>
      </c>
      <c r="AU39">
        <f t="shared" si="6"/>
        <v>0</v>
      </c>
      <c r="AV39">
        <f t="shared" si="7"/>
        <v>0</v>
      </c>
      <c r="AW39">
        <f t="shared" si="8"/>
        <v>0</v>
      </c>
      <c r="AY39">
        <f t="shared" si="9"/>
        <v>1</v>
      </c>
      <c r="AZ39">
        <f t="shared" si="10"/>
        <v>1</v>
      </c>
      <c r="BA39">
        <f t="shared" si="11"/>
        <v>1</v>
      </c>
      <c r="BB39">
        <f t="shared" si="12"/>
        <v>1</v>
      </c>
      <c r="BC39">
        <f t="shared" si="13"/>
        <v>7</v>
      </c>
      <c r="BE39">
        <f t="shared" si="14"/>
        <v>0</v>
      </c>
      <c r="BF39">
        <f t="shared" si="15"/>
        <v>0</v>
      </c>
      <c r="BG39">
        <f t="shared" si="16"/>
        <v>0</v>
      </c>
      <c r="BH39">
        <f t="shared" si="17"/>
        <v>0</v>
      </c>
      <c r="BI39">
        <f t="shared" si="18"/>
        <v>0</v>
      </c>
      <c r="BJ39">
        <f t="shared" si="19"/>
        <v>0</v>
      </c>
      <c r="BL39">
        <f t="shared" si="20"/>
        <v>0</v>
      </c>
      <c r="BM39">
        <f t="shared" si="21"/>
        <v>0</v>
      </c>
      <c r="BN39" t="e">
        <f t="shared" si="22"/>
        <v>#DIV/0!</v>
      </c>
      <c r="BO39">
        <f t="shared" si="23"/>
        <v>0</v>
      </c>
      <c r="BP39">
        <f t="shared" si="24"/>
        <v>0</v>
      </c>
    </row>
    <row r="40" spans="1:68" x14ac:dyDescent="0.3">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21"/>
      <c r="AA40" s="35">
        <f t="shared" si="25"/>
        <v>0</v>
      </c>
      <c r="AB40" s="35">
        <f t="shared" si="26"/>
        <v>11</v>
      </c>
      <c r="AC40" s="35">
        <f t="shared" si="27"/>
        <v>0</v>
      </c>
      <c r="AD40" s="40" t="e">
        <f t="shared" si="28"/>
        <v>#DIV/0!</v>
      </c>
      <c r="AE40" s="35">
        <f t="shared" si="29"/>
        <v>0</v>
      </c>
      <c r="AF40" s="35">
        <f t="shared" si="30"/>
        <v>0</v>
      </c>
      <c r="AG40" s="52" t="e">
        <f t="shared" si="31"/>
        <v>#DIV/0!</v>
      </c>
      <c r="AH40" s="66"/>
      <c r="AI40" s="45"/>
      <c r="AJ40" s="65"/>
      <c r="AK40" s="65"/>
      <c r="AL40" s="65"/>
      <c r="AM40" s="3" t="s">
        <v>71</v>
      </c>
      <c r="AP40" s="1">
        <f t="shared" si="3"/>
        <v>0</v>
      </c>
      <c r="AS40">
        <f t="shared" si="4"/>
        <v>0</v>
      </c>
      <c r="AT40">
        <f t="shared" si="5"/>
        <v>0</v>
      </c>
      <c r="AU40">
        <f t="shared" si="6"/>
        <v>0</v>
      </c>
      <c r="AV40">
        <f t="shared" si="7"/>
        <v>0</v>
      </c>
      <c r="AW40">
        <f t="shared" si="8"/>
        <v>0</v>
      </c>
      <c r="AY40">
        <f t="shared" si="9"/>
        <v>1</v>
      </c>
      <c r="AZ40">
        <f t="shared" si="10"/>
        <v>1</v>
      </c>
      <c r="BA40">
        <f t="shared" si="11"/>
        <v>1</v>
      </c>
      <c r="BB40">
        <f t="shared" si="12"/>
        <v>1</v>
      </c>
      <c r="BC40">
        <f t="shared" si="13"/>
        <v>7</v>
      </c>
      <c r="BE40">
        <f t="shared" si="14"/>
        <v>0</v>
      </c>
      <c r="BF40">
        <f t="shared" si="15"/>
        <v>0</v>
      </c>
      <c r="BG40">
        <f t="shared" si="16"/>
        <v>0</v>
      </c>
      <c r="BH40">
        <f t="shared" si="17"/>
        <v>0</v>
      </c>
      <c r="BI40">
        <f t="shared" si="18"/>
        <v>0</v>
      </c>
      <c r="BJ40">
        <f t="shared" si="19"/>
        <v>0</v>
      </c>
      <c r="BL40">
        <f t="shared" si="20"/>
        <v>0</v>
      </c>
      <c r="BM40">
        <f t="shared" si="21"/>
        <v>0</v>
      </c>
      <c r="BN40" t="e">
        <f t="shared" si="22"/>
        <v>#DIV/0!</v>
      </c>
      <c r="BO40">
        <f t="shared" si="23"/>
        <v>0</v>
      </c>
      <c r="BP40">
        <f t="shared" si="24"/>
        <v>0</v>
      </c>
    </row>
    <row r="41" spans="1:68" x14ac:dyDescent="0.3">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21"/>
      <c r="AA41" s="35">
        <f t="shared" si="25"/>
        <v>0</v>
      </c>
      <c r="AB41" s="35">
        <f t="shared" si="26"/>
        <v>11</v>
      </c>
      <c r="AC41" s="35">
        <f t="shared" si="27"/>
        <v>0</v>
      </c>
      <c r="AD41" s="40" t="e">
        <f t="shared" si="28"/>
        <v>#DIV/0!</v>
      </c>
      <c r="AE41" s="35">
        <f t="shared" si="29"/>
        <v>0</v>
      </c>
      <c r="AF41" s="35">
        <f t="shared" si="30"/>
        <v>0</v>
      </c>
      <c r="AG41" s="52" t="e">
        <f t="shared" si="31"/>
        <v>#DIV/0!</v>
      </c>
      <c r="AH41" s="66"/>
      <c r="AI41" s="45"/>
      <c r="AJ41" s="65"/>
      <c r="AK41" s="65"/>
      <c r="AL41" s="65"/>
      <c r="AM41" s="3" t="s">
        <v>73</v>
      </c>
      <c r="AP41" s="1">
        <f t="shared" si="3"/>
        <v>0</v>
      </c>
      <c r="AS41">
        <f t="shared" si="4"/>
        <v>0</v>
      </c>
      <c r="AT41">
        <f t="shared" si="5"/>
        <v>0</v>
      </c>
      <c r="AU41">
        <f t="shared" si="6"/>
        <v>0</v>
      </c>
      <c r="AV41">
        <f t="shared" si="7"/>
        <v>0</v>
      </c>
      <c r="AW41">
        <f t="shared" si="8"/>
        <v>0</v>
      </c>
      <c r="AY41">
        <f t="shared" si="9"/>
        <v>1</v>
      </c>
      <c r="AZ41">
        <f t="shared" si="10"/>
        <v>1</v>
      </c>
      <c r="BA41">
        <f t="shared" si="11"/>
        <v>1</v>
      </c>
      <c r="BB41">
        <f t="shared" si="12"/>
        <v>1</v>
      </c>
      <c r="BC41">
        <f t="shared" si="13"/>
        <v>7</v>
      </c>
      <c r="BE41">
        <f t="shared" si="14"/>
        <v>0</v>
      </c>
      <c r="BF41">
        <f t="shared" si="15"/>
        <v>0</v>
      </c>
      <c r="BG41">
        <f t="shared" si="16"/>
        <v>0</v>
      </c>
      <c r="BH41">
        <f t="shared" si="17"/>
        <v>0</v>
      </c>
      <c r="BI41">
        <f t="shared" si="18"/>
        <v>0</v>
      </c>
      <c r="BJ41">
        <f t="shared" si="19"/>
        <v>0</v>
      </c>
      <c r="BL41">
        <f t="shared" si="20"/>
        <v>0</v>
      </c>
      <c r="BM41">
        <f t="shared" si="21"/>
        <v>0</v>
      </c>
      <c r="BN41" t="e">
        <f t="shared" si="22"/>
        <v>#DIV/0!</v>
      </c>
      <c r="BO41">
        <f t="shared" si="23"/>
        <v>0</v>
      </c>
      <c r="BP41">
        <f t="shared" si="24"/>
        <v>0</v>
      </c>
    </row>
    <row r="42" spans="1:68" x14ac:dyDescent="0.3">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21"/>
      <c r="AA42" s="35">
        <f t="shared" si="25"/>
        <v>0</v>
      </c>
      <c r="AB42" s="35">
        <f t="shared" si="26"/>
        <v>11</v>
      </c>
      <c r="AC42" s="35">
        <f t="shared" si="27"/>
        <v>0</v>
      </c>
      <c r="AD42" s="40" t="e">
        <f t="shared" si="28"/>
        <v>#DIV/0!</v>
      </c>
      <c r="AE42" s="35">
        <f t="shared" si="29"/>
        <v>0</v>
      </c>
      <c r="AF42" s="35">
        <f t="shared" si="30"/>
        <v>0</v>
      </c>
      <c r="AG42" s="52" t="e">
        <f t="shared" si="31"/>
        <v>#DIV/0!</v>
      </c>
      <c r="AH42" s="66"/>
      <c r="AI42" s="45"/>
      <c r="AJ42" s="65"/>
      <c r="AK42" s="65"/>
      <c r="AL42" s="65"/>
      <c r="AM42" s="3" t="s">
        <v>74</v>
      </c>
      <c r="AP42" s="1">
        <f t="shared" si="3"/>
        <v>0</v>
      </c>
      <c r="AS42">
        <f t="shared" ref="AS42:AS71" si="32">COUNTIF(G42,"Yes")</f>
        <v>0</v>
      </c>
      <c r="AT42">
        <f t="shared" ref="AT42:AT71" si="33">COUNTIF(H42,"Yes")</f>
        <v>0</v>
      </c>
      <c r="AU42">
        <f t="shared" si="6"/>
        <v>0</v>
      </c>
      <c r="AV42">
        <f t="shared" si="7"/>
        <v>0</v>
      </c>
      <c r="AW42">
        <f t="shared" si="8"/>
        <v>0</v>
      </c>
      <c r="AY42">
        <f t="shared" ref="AY42:AY71" si="34">COUNTBLANK(G42)</f>
        <v>1</v>
      </c>
      <c r="AZ42">
        <f t="shared" ref="AZ42:AZ71" si="35">COUNTBLANK(H42)</f>
        <v>1</v>
      </c>
      <c r="BA42">
        <f t="shared" si="11"/>
        <v>1</v>
      </c>
      <c r="BB42">
        <f t="shared" si="12"/>
        <v>1</v>
      </c>
      <c r="BC42">
        <f t="shared" si="13"/>
        <v>7</v>
      </c>
      <c r="BE42">
        <f t="shared" si="14"/>
        <v>0</v>
      </c>
      <c r="BF42">
        <f t="shared" si="15"/>
        <v>0</v>
      </c>
      <c r="BG42">
        <f t="shared" si="16"/>
        <v>0</v>
      </c>
      <c r="BH42">
        <f t="shared" si="17"/>
        <v>0</v>
      </c>
      <c r="BI42">
        <f t="shared" si="18"/>
        <v>0</v>
      </c>
      <c r="BJ42">
        <f t="shared" si="19"/>
        <v>0</v>
      </c>
      <c r="BL42">
        <f t="shared" si="20"/>
        <v>0</v>
      </c>
      <c r="BM42">
        <f t="shared" si="21"/>
        <v>0</v>
      </c>
      <c r="BN42" t="e">
        <f t="shared" si="22"/>
        <v>#DIV/0!</v>
      </c>
      <c r="BO42">
        <f t="shared" si="23"/>
        <v>0</v>
      </c>
      <c r="BP42">
        <f t="shared" si="24"/>
        <v>0</v>
      </c>
    </row>
    <row r="43" spans="1:68" x14ac:dyDescent="0.3">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21"/>
      <c r="AA43" s="35">
        <f t="shared" si="25"/>
        <v>0</v>
      </c>
      <c r="AB43" s="35">
        <f t="shared" si="26"/>
        <v>11</v>
      </c>
      <c r="AC43" s="35">
        <f t="shared" si="27"/>
        <v>0</v>
      </c>
      <c r="AD43" s="40" t="e">
        <f t="shared" si="28"/>
        <v>#DIV/0!</v>
      </c>
      <c r="AE43" s="35">
        <f t="shared" si="29"/>
        <v>0</v>
      </c>
      <c r="AF43" s="35">
        <f t="shared" si="30"/>
        <v>0</v>
      </c>
      <c r="AG43" s="52" t="e">
        <f t="shared" si="31"/>
        <v>#DIV/0!</v>
      </c>
      <c r="AH43" s="66"/>
      <c r="AI43" s="45"/>
      <c r="AJ43" s="65"/>
      <c r="AK43" s="65"/>
      <c r="AL43" s="65"/>
      <c r="AM43" s="3" t="s">
        <v>75</v>
      </c>
      <c r="AP43" s="1">
        <f t="shared" si="3"/>
        <v>0</v>
      </c>
      <c r="AS43">
        <f t="shared" si="32"/>
        <v>0</v>
      </c>
      <c r="AT43">
        <f t="shared" si="33"/>
        <v>0</v>
      </c>
      <c r="AU43">
        <f t="shared" si="6"/>
        <v>0</v>
      </c>
      <c r="AV43">
        <f t="shared" si="7"/>
        <v>0</v>
      </c>
      <c r="AW43">
        <f t="shared" si="8"/>
        <v>0</v>
      </c>
      <c r="AY43">
        <f t="shared" si="34"/>
        <v>1</v>
      </c>
      <c r="AZ43">
        <f t="shared" si="35"/>
        <v>1</v>
      </c>
      <c r="BA43">
        <f t="shared" si="11"/>
        <v>1</v>
      </c>
      <c r="BB43">
        <f t="shared" si="12"/>
        <v>1</v>
      </c>
      <c r="BC43">
        <f t="shared" si="13"/>
        <v>7</v>
      </c>
      <c r="BE43">
        <f t="shared" si="14"/>
        <v>0</v>
      </c>
      <c r="BF43">
        <f t="shared" si="15"/>
        <v>0</v>
      </c>
      <c r="BG43">
        <f t="shared" si="16"/>
        <v>0</v>
      </c>
      <c r="BH43">
        <f t="shared" si="17"/>
        <v>0</v>
      </c>
      <c r="BI43">
        <f t="shared" si="18"/>
        <v>0</v>
      </c>
      <c r="BJ43">
        <f t="shared" si="19"/>
        <v>0</v>
      </c>
      <c r="BL43">
        <f t="shared" si="20"/>
        <v>0</v>
      </c>
      <c r="BM43">
        <f t="shared" si="21"/>
        <v>0</v>
      </c>
      <c r="BN43" t="e">
        <f t="shared" si="22"/>
        <v>#DIV/0!</v>
      </c>
      <c r="BO43">
        <f t="shared" si="23"/>
        <v>0</v>
      </c>
      <c r="BP43">
        <f t="shared" si="24"/>
        <v>0</v>
      </c>
    </row>
    <row r="44" spans="1:68" x14ac:dyDescent="0.3">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21"/>
      <c r="AA44" s="35">
        <f t="shared" si="25"/>
        <v>0</v>
      </c>
      <c r="AB44" s="35">
        <f t="shared" si="26"/>
        <v>11</v>
      </c>
      <c r="AC44" s="35">
        <f t="shared" si="27"/>
        <v>0</v>
      </c>
      <c r="AD44" s="40" t="e">
        <f t="shared" si="28"/>
        <v>#DIV/0!</v>
      </c>
      <c r="AE44" s="35">
        <f t="shared" si="29"/>
        <v>0</v>
      </c>
      <c r="AF44" s="35">
        <f t="shared" si="30"/>
        <v>0</v>
      </c>
      <c r="AG44" s="52" t="e">
        <f t="shared" si="31"/>
        <v>#DIV/0!</v>
      </c>
      <c r="AH44" s="66"/>
      <c r="AI44" s="45"/>
      <c r="AJ44" s="65"/>
      <c r="AK44" s="65"/>
      <c r="AL44" s="65"/>
      <c r="AM44" s="3" t="s">
        <v>76</v>
      </c>
      <c r="AP44" s="1">
        <f t="shared" si="3"/>
        <v>0</v>
      </c>
      <c r="AS44">
        <f t="shared" si="32"/>
        <v>0</v>
      </c>
      <c r="AT44">
        <f t="shared" si="33"/>
        <v>0</v>
      </c>
      <c r="AU44">
        <f t="shared" si="6"/>
        <v>0</v>
      </c>
      <c r="AV44">
        <f t="shared" si="7"/>
        <v>0</v>
      </c>
      <c r="AW44">
        <f t="shared" si="8"/>
        <v>0</v>
      </c>
      <c r="AY44">
        <f t="shared" si="34"/>
        <v>1</v>
      </c>
      <c r="AZ44">
        <f t="shared" si="35"/>
        <v>1</v>
      </c>
      <c r="BA44">
        <f t="shared" si="11"/>
        <v>1</v>
      </c>
      <c r="BB44">
        <f t="shared" si="12"/>
        <v>1</v>
      </c>
      <c r="BC44">
        <f t="shared" si="13"/>
        <v>7</v>
      </c>
      <c r="BE44">
        <f t="shared" si="14"/>
        <v>0</v>
      </c>
      <c r="BF44">
        <f t="shared" si="15"/>
        <v>0</v>
      </c>
      <c r="BG44">
        <f t="shared" si="16"/>
        <v>0</v>
      </c>
      <c r="BH44">
        <f t="shared" si="17"/>
        <v>0</v>
      </c>
      <c r="BI44">
        <f t="shared" si="18"/>
        <v>0</v>
      </c>
      <c r="BJ44">
        <f t="shared" si="19"/>
        <v>0</v>
      </c>
      <c r="BL44">
        <f t="shared" si="20"/>
        <v>0</v>
      </c>
      <c r="BM44">
        <f t="shared" si="21"/>
        <v>0</v>
      </c>
      <c r="BN44" t="e">
        <f t="shared" si="22"/>
        <v>#DIV/0!</v>
      </c>
      <c r="BO44">
        <f t="shared" si="23"/>
        <v>0</v>
      </c>
      <c r="BP44">
        <f t="shared" si="24"/>
        <v>0</v>
      </c>
    </row>
    <row r="45" spans="1:68" x14ac:dyDescent="0.3">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21"/>
      <c r="AA45" s="35">
        <f t="shared" si="25"/>
        <v>0</v>
      </c>
      <c r="AB45" s="35">
        <f t="shared" si="26"/>
        <v>11</v>
      </c>
      <c r="AC45" s="35">
        <f t="shared" si="27"/>
        <v>0</v>
      </c>
      <c r="AD45" s="40" t="e">
        <f t="shared" si="28"/>
        <v>#DIV/0!</v>
      </c>
      <c r="AE45" s="35">
        <f t="shared" si="29"/>
        <v>0</v>
      </c>
      <c r="AF45" s="35">
        <f t="shared" si="30"/>
        <v>0</v>
      </c>
      <c r="AG45" s="52" t="e">
        <f t="shared" si="31"/>
        <v>#DIV/0!</v>
      </c>
      <c r="AH45" s="66"/>
      <c r="AI45" s="45"/>
      <c r="AJ45" s="65"/>
      <c r="AK45" s="65"/>
      <c r="AL45" s="65"/>
      <c r="AM45" s="3" t="s">
        <v>77</v>
      </c>
      <c r="AP45" s="1">
        <f t="shared" si="3"/>
        <v>0</v>
      </c>
      <c r="AS45">
        <f t="shared" si="32"/>
        <v>0</v>
      </c>
      <c r="AT45">
        <f t="shared" si="33"/>
        <v>0</v>
      </c>
      <c r="AU45">
        <f t="shared" si="6"/>
        <v>0</v>
      </c>
      <c r="AV45">
        <f t="shared" si="7"/>
        <v>0</v>
      </c>
      <c r="AW45">
        <f t="shared" si="8"/>
        <v>0</v>
      </c>
      <c r="AY45">
        <f t="shared" si="34"/>
        <v>1</v>
      </c>
      <c r="AZ45">
        <f t="shared" si="35"/>
        <v>1</v>
      </c>
      <c r="BA45">
        <f t="shared" si="11"/>
        <v>1</v>
      </c>
      <c r="BB45">
        <f t="shared" si="12"/>
        <v>1</v>
      </c>
      <c r="BC45">
        <f t="shared" si="13"/>
        <v>7</v>
      </c>
      <c r="BE45">
        <f t="shared" si="14"/>
        <v>0</v>
      </c>
      <c r="BF45">
        <f t="shared" si="15"/>
        <v>0</v>
      </c>
      <c r="BG45">
        <f t="shared" si="16"/>
        <v>0</v>
      </c>
      <c r="BH45">
        <f t="shared" si="17"/>
        <v>0</v>
      </c>
      <c r="BI45">
        <f t="shared" si="18"/>
        <v>0</v>
      </c>
      <c r="BJ45">
        <f t="shared" si="19"/>
        <v>0</v>
      </c>
      <c r="BL45">
        <f t="shared" si="20"/>
        <v>0</v>
      </c>
      <c r="BM45">
        <f t="shared" si="21"/>
        <v>0</v>
      </c>
      <c r="BN45" t="e">
        <f t="shared" si="22"/>
        <v>#DIV/0!</v>
      </c>
      <c r="BO45">
        <f t="shared" si="23"/>
        <v>0</v>
      </c>
      <c r="BP45">
        <f t="shared" si="24"/>
        <v>0</v>
      </c>
    </row>
    <row r="46" spans="1:68" x14ac:dyDescent="0.3">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21"/>
      <c r="AA46" s="35">
        <f t="shared" si="25"/>
        <v>0</v>
      </c>
      <c r="AB46" s="35">
        <f t="shared" si="26"/>
        <v>11</v>
      </c>
      <c r="AC46" s="35">
        <f t="shared" si="27"/>
        <v>0</v>
      </c>
      <c r="AD46" s="40" t="e">
        <f t="shared" si="28"/>
        <v>#DIV/0!</v>
      </c>
      <c r="AE46" s="35">
        <f t="shared" si="29"/>
        <v>0</v>
      </c>
      <c r="AF46" s="35">
        <f t="shared" si="30"/>
        <v>0</v>
      </c>
      <c r="AG46" s="52" t="e">
        <f t="shared" si="31"/>
        <v>#DIV/0!</v>
      </c>
      <c r="AH46" s="66"/>
      <c r="AI46" s="45"/>
      <c r="AJ46" s="65"/>
      <c r="AK46" s="65"/>
      <c r="AL46" s="65"/>
      <c r="AM46" s="3" t="s">
        <v>78</v>
      </c>
      <c r="AP46" s="1">
        <f t="shared" si="3"/>
        <v>0</v>
      </c>
      <c r="AS46">
        <f t="shared" si="32"/>
        <v>0</v>
      </c>
      <c r="AT46">
        <f t="shared" si="33"/>
        <v>0</v>
      </c>
      <c r="AU46">
        <f t="shared" si="6"/>
        <v>0</v>
      </c>
      <c r="AV46">
        <f t="shared" si="7"/>
        <v>0</v>
      </c>
      <c r="AW46">
        <f t="shared" si="8"/>
        <v>0</v>
      </c>
      <c r="AY46">
        <f t="shared" si="34"/>
        <v>1</v>
      </c>
      <c r="AZ46">
        <f t="shared" si="35"/>
        <v>1</v>
      </c>
      <c r="BA46">
        <f t="shared" si="11"/>
        <v>1</v>
      </c>
      <c r="BB46">
        <f t="shared" si="12"/>
        <v>1</v>
      </c>
      <c r="BC46">
        <f t="shared" si="13"/>
        <v>7</v>
      </c>
      <c r="BE46">
        <f t="shared" si="14"/>
        <v>0</v>
      </c>
      <c r="BF46">
        <f t="shared" si="15"/>
        <v>0</v>
      </c>
      <c r="BG46">
        <f t="shared" si="16"/>
        <v>0</v>
      </c>
      <c r="BH46">
        <f t="shared" si="17"/>
        <v>0</v>
      </c>
      <c r="BI46">
        <f t="shared" si="18"/>
        <v>0</v>
      </c>
      <c r="BJ46">
        <f t="shared" si="19"/>
        <v>0</v>
      </c>
      <c r="BL46">
        <f t="shared" si="20"/>
        <v>0</v>
      </c>
      <c r="BM46">
        <f t="shared" si="21"/>
        <v>0</v>
      </c>
      <c r="BN46" t="e">
        <f t="shared" si="22"/>
        <v>#DIV/0!</v>
      </c>
      <c r="BO46">
        <f t="shared" si="23"/>
        <v>0</v>
      </c>
      <c r="BP46">
        <f t="shared" si="24"/>
        <v>0</v>
      </c>
    </row>
    <row r="47" spans="1:68" x14ac:dyDescent="0.3">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21"/>
      <c r="AA47" s="35">
        <f t="shared" si="25"/>
        <v>0</v>
      </c>
      <c r="AB47" s="35">
        <f t="shared" si="26"/>
        <v>11</v>
      </c>
      <c r="AC47" s="35">
        <f t="shared" si="27"/>
        <v>0</v>
      </c>
      <c r="AD47" s="40" t="e">
        <f t="shared" si="28"/>
        <v>#DIV/0!</v>
      </c>
      <c r="AE47" s="35">
        <f t="shared" si="29"/>
        <v>0</v>
      </c>
      <c r="AF47" s="35">
        <f t="shared" si="30"/>
        <v>0</v>
      </c>
      <c r="AG47" s="52" t="e">
        <f t="shared" si="31"/>
        <v>#DIV/0!</v>
      </c>
      <c r="AH47" s="66"/>
      <c r="AI47" s="45"/>
      <c r="AJ47" s="65"/>
      <c r="AK47" s="65"/>
      <c r="AL47" s="65"/>
      <c r="AM47" s="3" t="s">
        <v>79</v>
      </c>
      <c r="AP47" s="1">
        <f t="shared" si="3"/>
        <v>0</v>
      </c>
      <c r="AS47">
        <f t="shared" si="32"/>
        <v>0</v>
      </c>
      <c r="AT47">
        <f t="shared" si="33"/>
        <v>0</v>
      </c>
      <c r="AU47">
        <f t="shared" si="6"/>
        <v>0</v>
      </c>
      <c r="AV47">
        <f t="shared" si="7"/>
        <v>0</v>
      </c>
      <c r="AW47">
        <f t="shared" si="8"/>
        <v>0</v>
      </c>
      <c r="AY47">
        <f t="shared" si="34"/>
        <v>1</v>
      </c>
      <c r="AZ47">
        <f t="shared" si="35"/>
        <v>1</v>
      </c>
      <c r="BA47">
        <f t="shared" si="11"/>
        <v>1</v>
      </c>
      <c r="BB47">
        <f t="shared" si="12"/>
        <v>1</v>
      </c>
      <c r="BC47">
        <f t="shared" si="13"/>
        <v>7</v>
      </c>
      <c r="BE47">
        <f t="shared" si="14"/>
        <v>0</v>
      </c>
      <c r="BF47">
        <f t="shared" si="15"/>
        <v>0</v>
      </c>
      <c r="BG47">
        <f t="shared" si="16"/>
        <v>0</v>
      </c>
      <c r="BH47">
        <f t="shared" si="17"/>
        <v>0</v>
      </c>
      <c r="BI47">
        <f t="shared" si="18"/>
        <v>0</v>
      </c>
      <c r="BJ47">
        <f t="shared" si="19"/>
        <v>0</v>
      </c>
      <c r="BL47">
        <f t="shared" si="20"/>
        <v>0</v>
      </c>
      <c r="BM47">
        <f t="shared" si="21"/>
        <v>0</v>
      </c>
      <c r="BN47" t="e">
        <f t="shared" si="22"/>
        <v>#DIV/0!</v>
      </c>
      <c r="BO47">
        <f t="shared" si="23"/>
        <v>0</v>
      </c>
      <c r="BP47">
        <f t="shared" si="24"/>
        <v>0</v>
      </c>
    </row>
    <row r="48" spans="1:68" x14ac:dyDescent="0.3">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21"/>
      <c r="AA48" s="35">
        <f t="shared" si="25"/>
        <v>0</v>
      </c>
      <c r="AB48" s="35">
        <f t="shared" si="26"/>
        <v>11</v>
      </c>
      <c r="AC48" s="35">
        <f t="shared" si="27"/>
        <v>0</v>
      </c>
      <c r="AD48" s="40" t="e">
        <f t="shared" si="28"/>
        <v>#DIV/0!</v>
      </c>
      <c r="AE48" s="35">
        <f t="shared" si="29"/>
        <v>0</v>
      </c>
      <c r="AF48" s="35">
        <f t="shared" si="30"/>
        <v>0</v>
      </c>
      <c r="AG48" s="52" t="e">
        <f t="shared" si="31"/>
        <v>#DIV/0!</v>
      </c>
      <c r="AH48" s="66"/>
      <c r="AI48" s="45"/>
      <c r="AJ48" s="65"/>
      <c r="AK48" s="65"/>
      <c r="AL48" s="65"/>
      <c r="AM48" s="3" t="s">
        <v>80</v>
      </c>
      <c r="AP48" s="1">
        <f t="shared" si="3"/>
        <v>0</v>
      </c>
      <c r="AS48">
        <f t="shared" si="32"/>
        <v>0</v>
      </c>
      <c r="AT48">
        <f t="shared" si="33"/>
        <v>0</v>
      </c>
      <c r="AU48">
        <f t="shared" si="6"/>
        <v>0</v>
      </c>
      <c r="AV48">
        <f t="shared" si="7"/>
        <v>0</v>
      </c>
      <c r="AW48">
        <f t="shared" si="8"/>
        <v>0</v>
      </c>
      <c r="AY48">
        <f t="shared" si="34"/>
        <v>1</v>
      </c>
      <c r="AZ48">
        <f t="shared" si="35"/>
        <v>1</v>
      </c>
      <c r="BA48">
        <f t="shared" si="11"/>
        <v>1</v>
      </c>
      <c r="BB48">
        <f t="shared" si="12"/>
        <v>1</v>
      </c>
      <c r="BC48">
        <f t="shared" si="13"/>
        <v>7</v>
      </c>
      <c r="BE48">
        <f t="shared" si="14"/>
        <v>0</v>
      </c>
      <c r="BF48">
        <f t="shared" si="15"/>
        <v>0</v>
      </c>
      <c r="BG48">
        <f t="shared" si="16"/>
        <v>0</v>
      </c>
      <c r="BH48">
        <f t="shared" si="17"/>
        <v>0</v>
      </c>
      <c r="BI48">
        <f t="shared" si="18"/>
        <v>0</v>
      </c>
      <c r="BJ48">
        <f t="shared" si="19"/>
        <v>0</v>
      </c>
      <c r="BL48">
        <f t="shared" si="20"/>
        <v>0</v>
      </c>
      <c r="BM48">
        <f t="shared" si="21"/>
        <v>0</v>
      </c>
      <c r="BN48" t="e">
        <f t="shared" si="22"/>
        <v>#DIV/0!</v>
      </c>
      <c r="BO48">
        <f t="shared" si="23"/>
        <v>0</v>
      </c>
      <c r="BP48">
        <f t="shared" si="24"/>
        <v>0</v>
      </c>
    </row>
    <row r="49" spans="1:68" x14ac:dyDescent="0.3">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21"/>
      <c r="AA49" s="35">
        <f t="shared" si="25"/>
        <v>0</v>
      </c>
      <c r="AB49" s="35">
        <f t="shared" si="26"/>
        <v>11</v>
      </c>
      <c r="AC49" s="35">
        <f t="shared" si="27"/>
        <v>0</v>
      </c>
      <c r="AD49" s="40" t="e">
        <f t="shared" si="28"/>
        <v>#DIV/0!</v>
      </c>
      <c r="AE49" s="35">
        <f t="shared" si="29"/>
        <v>0</v>
      </c>
      <c r="AF49" s="35">
        <f t="shared" si="30"/>
        <v>0</v>
      </c>
      <c r="AG49" s="52" t="e">
        <f t="shared" si="31"/>
        <v>#DIV/0!</v>
      </c>
      <c r="AH49" s="66"/>
      <c r="AI49" s="45"/>
      <c r="AJ49" s="65"/>
      <c r="AK49" s="65"/>
      <c r="AL49" s="65"/>
      <c r="AM49" s="3" t="s">
        <v>81</v>
      </c>
      <c r="AP49" s="1">
        <f t="shared" si="3"/>
        <v>0</v>
      </c>
      <c r="AS49">
        <f t="shared" si="32"/>
        <v>0</v>
      </c>
      <c r="AT49">
        <f t="shared" si="33"/>
        <v>0</v>
      </c>
      <c r="AU49">
        <f t="shared" si="6"/>
        <v>0</v>
      </c>
      <c r="AV49">
        <f t="shared" si="7"/>
        <v>0</v>
      </c>
      <c r="AW49">
        <f t="shared" si="8"/>
        <v>0</v>
      </c>
      <c r="AY49">
        <f t="shared" si="34"/>
        <v>1</v>
      </c>
      <c r="AZ49">
        <f t="shared" si="35"/>
        <v>1</v>
      </c>
      <c r="BA49">
        <f t="shared" si="11"/>
        <v>1</v>
      </c>
      <c r="BB49">
        <f t="shared" si="12"/>
        <v>1</v>
      </c>
      <c r="BC49">
        <f t="shared" si="13"/>
        <v>7</v>
      </c>
      <c r="BE49">
        <f t="shared" si="14"/>
        <v>0</v>
      </c>
      <c r="BF49">
        <f t="shared" si="15"/>
        <v>0</v>
      </c>
      <c r="BG49">
        <f t="shared" si="16"/>
        <v>0</v>
      </c>
      <c r="BH49">
        <f t="shared" si="17"/>
        <v>0</v>
      </c>
      <c r="BI49">
        <f t="shared" si="18"/>
        <v>0</v>
      </c>
      <c r="BJ49">
        <f t="shared" si="19"/>
        <v>0</v>
      </c>
      <c r="BL49">
        <f t="shared" si="20"/>
        <v>0</v>
      </c>
      <c r="BM49">
        <f t="shared" si="21"/>
        <v>0</v>
      </c>
      <c r="BN49" t="e">
        <f t="shared" si="22"/>
        <v>#DIV/0!</v>
      </c>
      <c r="BO49">
        <f t="shared" si="23"/>
        <v>0</v>
      </c>
      <c r="BP49">
        <f t="shared" si="24"/>
        <v>0</v>
      </c>
    </row>
    <row r="50" spans="1:68" x14ac:dyDescent="0.3">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21"/>
      <c r="AA50" s="35">
        <f t="shared" si="25"/>
        <v>0</v>
      </c>
      <c r="AB50" s="35">
        <f t="shared" si="26"/>
        <v>11</v>
      </c>
      <c r="AC50" s="35">
        <f t="shared" si="27"/>
        <v>0</v>
      </c>
      <c r="AD50" s="40" t="e">
        <f t="shared" si="28"/>
        <v>#DIV/0!</v>
      </c>
      <c r="AE50" s="35">
        <f t="shared" si="29"/>
        <v>0</v>
      </c>
      <c r="AF50" s="35">
        <f t="shared" si="30"/>
        <v>0</v>
      </c>
      <c r="AG50" s="52" t="e">
        <f t="shared" si="31"/>
        <v>#DIV/0!</v>
      </c>
      <c r="AH50" s="66"/>
      <c r="AI50" s="45"/>
      <c r="AJ50" s="65"/>
      <c r="AK50" s="65"/>
      <c r="AL50" s="65"/>
      <c r="AP50" s="1">
        <f t="shared" si="3"/>
        <v>0</v>
      </c>
      <c r="AS50">
        <f t="shared" si="32"/>
        <v>0</v>
      </c>
      <c r="AT50">
        <f t="shared" si="33"/>
        <v>0</v>
      </c>
      <c r="AU50">
        <f t="shared" si="6"/>
        <v>0</v>
      </c>
      <c r="AV50">
        <f t="shared" si="7"/>
        <v>0</v>
      </c>
      <c r="AW50">
        <f t="shared" si="8"/>
        <v>0</v>
      </c>
      <c r="AY50">
        <f t="shared" si="34"/>
        <v>1</v>
      </c>
      <c r="AZ50">
        <f t="shared" si="35"/>
        <v>1</v>
      </c>
      <c r="BA50">
        <f t="shared" si="11"/>
        <v>1</v>
      </c>
      <c r="BB50">
        <f t="shared" si="12"/>
        <v>1</v>
      </c>
      <c r="BC50">
        <f t="shared" si="13"/>
        <v>7</v>
      </c>
      <c r="BE50">
        <f t="shared" si="14"/>
        <v>0</v>
      </c>
      <c r="BF50">
        <f t="shared" si="15"/>
        <v>0</v>
      </c>
      <c r="BG50">
        <f t="shared" si="16"/>
        <v>0</v>
      </c>
      <c r="BH50">
        <f t="shared" si="17"/>
        <v>0</v>
      </c>
      <c r="BI50">
        <f t="shared" si="18"/>
        <v>0</v>
      </c>
      <c r="BJ50">
        <f t="shared" si="19"/>
        <v>0</v>
      </c>
      <c r="BL50">
        <f t="shared" si="20"/>
        <v>0</v>
      </c>
      <c r="BM50">
        <f t="shared" si="21"/>
        <v>0</v>
      </c>
      <c r="BN50" t="e">
        <f t="shared" si="22"/>
        <v>#DIV/0!</v>
      </c>
      <c r="BO50">
        <f t="shared" si="23"/>
        <v>0</v>
      </c>
      <c r="BP50">
        <f t="shared" si="24"/>
        <v>0</v>
      </c>
    </row>
    <row r="51" spans="1:68" x14ac:dyDescent="0.3">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21"/>
      <c r="AA51" s="35">
        <f t="shared" si="25"/>
        <v>0</v>
      </c>
      <c r="AB51" s="35">
        <f t="shared" si="26"/>
        <v>11</v>
      </c>
      <c r="AC51" s="35">
        <f t="shared" si="27"/>
        <v>0</v>
      </c>
      <c r="AD51" s="40" t="e">
        <f t="shared" si="28"/>
        <v>#DIV/0!</v>
      </c>
      <c r="AE51" s="35">
        <f t="shared" si="29"/>
        <v>0</v>
      </c>
      <c r="AF51" s="35">
        <f t="shared" si="30"/>
        <v>0</v>
      </c>
      <c r="AG51" s="52" t="e">
        <f t="shared" si="31"/>
        <v>#DIV/0!</v>
      </c>
      <c r="AH51" s="66"/>
      <c r="AI51" s="45"/>
      <c r="AJ51" s="65"/>
      <c r="AK51" s="65"/>
      <c r="AL51" s="65"/>
      <c r="AM51" s="1" t="s">
        <v>112</v>
      </c>
      <c r="AP51" s="1">
        <f t="shared" si="3"/>
        <v>0</v>
      </c>
      <c r="AS51">
        <f t="shared" si="32"/>
        <v>0</v>
      </c>
      <c r="AT51">
        <f t="shared" si="33"/>
        <v>0</v>
      </c>
      <c r="AU51">
        <f t="shared" si="6"/>
        <v>0</v>
      </c>
      <c r="AV51">
        <f t="shared" si="7"/>
        <v>0</v>
      </c>
      <c r="AW51">
        <f t="shared" si="8"/>
        <v>0</v>
      </c>
      <c r="AY51">
        <f t="shared" si="34"/>
        <v>1</v>
      </c>
      <c r="AZ51">
        <f t="shared" si="35"/>
        <v>1</v>
      </c>
      <c r="BA51">
        <f t="shared" si="11"/>
        <v>1</v>
      </c>
      <c r="BB51">
        <f t="shared" si="12"/>
        <v>1</v>
      </c>
      <c r="BC51">
        <f t="shared" si="13"/>
        <v>7</v>
      </c>
      <c r="BE51">
        <f t="shared" si="14"/>
        <v>0</v>
      </c>
      <c r="BF51">
        <f t="shared" si="15"/>
        <v>0</v>
      </c>
      <c r="BG51">
        <f t="shared" si="16"/>
        <v>0</v>
      </c>
      <c r="BH51">
        <f t="shared" si="17"/>
        <v>0</v>
      </c>
      <c r="BI51">
        <f t="shared" si="18"/>
        <v>0</v>
      </c>
      <c r="BJ51">
        <f t="shared" si="19"/>
        <v>0</v>
      </c>
      <c r="BL51">
        <f t="shared" si="20"/>
        <v>0</v>
      </c>
      <c r="BM51">
        <f t="shared" si="21"/>
        <v>0</v>
      </c>
      <c r="BN51" t="e">
        <f t="shared" si="22"/>
        <v>#DIV/0!</v>
      </c>
      <c r="BO51">
        <f t="shared" si="23"/>
        <v>0</v>
      </c>
      <c r="BP51">
        <f t="shared" si="24"/>
        <v>0</v>
      </c>
    </row>
    <row r="52" spans="1:68" x14ac:dyDescent="0.3">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21"/>
      <c r="AA52" s="35">
        <f t="shared" si="25"/>
        <v>0</v>
      </c>
      <c r="AB52" s="35">
        <f t="shared" si="26"/>
        <v>11</v>
      </c>
      <c r="AC52" s="35">
        <f t="shared" si="27"/>
        <v>0</v>
      </c>
      <c r="AD52" s="40" t="e">
        <f t="shared" si="28"/>
        <v>#DIV/0!</v>
      </c>
      <c r="AE52" s="35">
        <f t="shared" si="29"/>
        <v>0</v>
      </c>
      <c r="AF52" s="35">
        <f t="shared" si="30"/>
        <v>0</v>
      </c>
      <c r="AG52" s="52" t="e">
        <f t="shared" si="31"/>
        <v>#DIV/0!</v>
      </c>
      <c r="AH52" s="66"/>
      <c r="AI52" s="45"/>
      <c r="AJ52" s="65"/>
      <c r="AK52" s="65"/>
      <c r="AL52" s="65"/>
      <c r="AM52" s="1" t="s">
        <v>113</v>
      </c>
      <c r="AP52" s="1">
        <f t="shared" si="3"/>
        <v>0</v>
      </c>
      <c r="AS52">
        <f t="shared" si="32"/>
        <v>0</v>
      </c>
      <c r="AT52">
        <f t="shared" si="33"/>
        <v>0</v>
      </c>
      <c r="AU52">
        <f t="shared" si="6"/>
        <v>0</v>
      </c>
      <c r="AV52">
        <f t="shared" si="7"/>
        <v>0</v>
      </c>
      <c r="AW52">
        <f t="shared" si="8"/>
        <v>0</v>
      </c>
      <c r="AY52">
        <f t="shared" si="34"/>
        <v>1</v>
      </c>
      <c r="AZ52">
        <f t="shared" si="35"/>
        <v>1</v>
      </c>
      <c r="BA52">
        <f t="shared" si="11"/>
        <v>1</v>
      </c>
      <c r="BB52">
        <f t="shared" si="12"/>
        <v>1</v>
      </c>
      <c r="BC52">
        <f t="shared" si="13"/>
        <v>7</v>
      </c>
      <c r="BE52">
        <f t="shared" si="14"/>
        <v>0</v>
      </c>
      <c r="BF52">
        <f t="shared" si="15"/>
        <v>0</v>
      </c>
      <c r="BG52">
        <f t="shared" si="16"/>
        <v>0</v>
      </c>
      <c r="BH52">
        <f t="shared" si="17"/>
        <v>0</v>
      </c>
      <c r="BI52">
        <f t="shared" si="18"/>
        <v>0</v>
      </c>
      <c r="BJ52">
        <f t="shared" si="19"/>
        <v>0</v>
      </c>
      <c r="BL52">
        <f t="shared" si="20"/>
        <v>0</v>
      </c>
      <c r="BM52">
        <f t="shared" si="21"/>
        <v>0</v>
      </c>
      <c r="BN52" t="e">
        <f t="shared" si="22"/>
        <v>#DIV/0!</v>
      </c>
      <c r="BO52">
        <f t="shared" si="23"/>
        <v>0</v>
      </c>
      <c r="BP52">
        <f t="shared" si="24"/>
        <v>0</v>
      </c>
    </row>
    <row r="53" spans="1:68" x14ac:dyDescent="0.3">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21"/>
      <c r="AA53" s="35">
        <f t="shared" si="25"/>
        <v>0</v>
      </c>
      <c r="AB53" s="35">
        <f t="shared" si="26"/>
        <v>11</v>
      </c>
      <c r="AC53" s="35">
        <f t="shared" si="27"/>
        <v>0</v>
      </c>
      <c r="AD53" s="40" t="e">
        <f t="shared" si="28"/>
        <v>#DIV/0!</v>
      </c>
      <c r="AE53" s="35">
        <f t="shared" si="29"/>
        <v>0</v>
      </c>
      <c r="AF53" s="35">
        <f t="shared" si="30"/>
        <v>0</v>
      </c>
      <c r="AG53" s="52" t="e">
        <f t="shared" si="31"/>
        <v>#DIV/0!</v>
      </c>
      <c r="AH53" s="66"/>
      <c r="AI53" s="45"/>
      <c r="AJ53" s="65"/>
      <c r="AK53" s="65"/>
      <c r="AL53" s="65"/>
      <c r="AP53" s="1">
        <f t="shared" si="3"/>
        <v>0</v>
      </c>
      <c r="AS53">
        <f t="shared" si="32"/>
        <v>0</v>
      </c>
      <c r="AT53">
        <f t="shared" si="33"/>
        <v>0</v>
      </c>
      <c r="AU53">
        <f t="shared" si="6"/>
        <v>0</v>
      </c>
      <c r="AV53">
        <f t="shared" si="7"/>
        <v>0</v>
      </c>
      <c r="AW53">
        <f t="shared" si="8"/>
        <v>0</v>
      </c>
      <c r="AY53">
        <f t="shared" si="34"/>
        <v>1</v>
      </c>
      <c r="AZ53">
        <f t="shared" si="35"/>
        <v>1</v>
      </c>
      <c r="BA53">
        <f t="shared" si="11"/>
        <v>1</v>
      </c>
      <c r="BB53">
        <f t="shared" si="12"/>
        <v>1</v>
      </c>
      <c r="BC53">
        <f t="shared" si="13"/>
        <v>7</v>
      </c>
      <c r="BE53">
        <f t="shared" si="14"/>
        <v>0</v>
      </c>
      <c r="BF53">
        <f t="shared" si="15"/>
        <v>0</v>
      </c>
      <c r="BG53">
        <f t="shared" si="16"/>
        <v>0</v>
      </c>
      <c r="BH53">
        <f t="shared" si="17"/>
        <v>0</v>
      </c>
      <c r="BI53">
        <f t="shared" si="18"/>
        <v>0</v>
      </c>
      <c r="BJ53">
        <f t="shared" si="19"/>
        <v>0</v>
      </c>
      <c r="BL53">
        <f t="shared" si="20"/>
        <v>0</v>
      </c>
      <c r="BM53">
        <f t="shared" si="21"/>
        <v>0</v>
      </c>
      <c r="BN53" t="e">
        <f t="shared" si="22"/>
        <v>#DIV/0!</v>
      </c>
      <c r="BO53">
        <f t="shared" si="23"/>
        <v>0</v>
      </c>
      <c r="BP53">
        <f t="shared" si="24"/>
        <v>0</v>
      </c>
    </row>
    <row r="54" spans="1:68" x14ac:dyDescent="0.3">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21"/>
      <c r="AA54" s="35">
        <f t="shared" si="25"/>
        <v>0</v>
      </c>
      <c r="AB54" s="35">
        <f t="shared" si="26"/>
        <v>11</v>
      </c>
      <c r="AC54" s="35">
        <f t="shared" si="27"/>
        <v>0</v>
      </c>
      <c r="AD54" s="40" t="e">
        <f t="shared" si="28"/>
        <v>#DIV/0!</v>
      </c>
      <c r="AE54" s="35">
        <f t="shared" si="29"/>
        <v>0</v>
      </c>
      <c r="AF54" s="35">
        <f t="shared" si="30"/>
        <v>0</v>
      </c>
      <c r="AG54" s="52" t="e">
        <f t="shared" si="31"/>
        <v>#DIV/0!</v>
      </c>
      <c r="AH54" s="66"/>
      <c r="AI54" s="45"/>
      <c r="AJ54" s="65"/>
      <c r="AK54" s="65"/>
      <c r="AL54" s="65"/>
      <c r="AP54" s="1">
        <f t="shared" si="3"/>
        <v>0</v>
      </c>
      <c r="AS54">
        <f t="shared" si="32"/>
        <v>0</v>
      </c>
      <c r="AT54">
        <f t="shared" si="33"/>
        <v>0</v>
      </c>
      <c r="AU54">
        <f t="shared" si="6"/>
        <v>0</v>
      </c>
      <c r="AV54">
        <f t="shared" si="7"/>
        <v>0</v>
      </c>
      <c r="AW54">
        <f t="shared" si="8"/>
        <v>0</v>
      </c>
      <c r="AY54">
        <f t="shared" si="34"/>
        <v>1</v>
      </c>
      <c r="AZ54">
        <f t="shared" si="35"/>
        <v>1</v>
      </c>
      <c r="BA54">
        <f t="shared" si="11"/>
        <v>1</v>
      </c>
      <c r="BB54">
        <f t="shared" si="12"/>
        <v>1</v>
      </c>
      <c r="BC54">
        <f t="shared" si="13"/>
        <v>7</v>
      </c>
      <c r="BE54">
        <f t="shared" si="14"/>
        <v>0</v>
      </c>
      <c r="BF54">
        <f t="shared" si="15"/>
        <v>0</v>
      </c>
      <c r="BG54">
        <f t="shared" si="16"/>
        <v>0</v>
      </c>
      <c r="BH54">
        <f t="shared" si="17"/>
        <v>0</v>
      </c>
      <c r="BI54">
        <f t="shared" si="18"/>
        <v>0</v>
      </c>
      <c r="BJ54">
        <f t="shared" si="19"/>
        <v>0</v>
      </c>
      <c r="BL54">
        <f t="shared" si="20"/>
        <v>0</v>
      </c>
      <c r="BM54">
        <f t="shared" si="21"/>
        <v>0</v>
      </c>
      <c r="BN54" t="e">
        <f t="shared" si="22"/>
        <v>#DIV/0!</v>
      </c>
      <c r="BO54">
        <f t="shared" si="23"/>
        <v>0</v>
      </c>
      <c r="BP54">
        <f t="shared" si="24"/>
        <v>0</v>
      </c>
    </row>
    <row r="55" spans="1:68" x14ac:dyDescent="0.3">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21"/>
      <c r="AA55" s="35">
        <f t="shared" si="25"/>
        <v>0</v>
      </c>
      <c r="AB55" s="35">
        <f t="shared" si="26"/>
        <v>11</v>
      </c>
      <c r="AC55" s="35">
        <f t="shared" si="27"/>
        <v>0</v>
      </c>
      <c r="AD55" s="40" t="e">
        <f t="shared" si="28"/>
        <v>#DIV/0!</v>
      </c>
      <c r="AE55" s="35">
        <f t="shared" si="29"/>
        <v>0</v>
      </c>
      <c r="AF55" s="35">
        <f t="shared" si="30"/>
        <v>0</v>
      </c>
      <c r="AG55" s="52" t="e">
        <f t="shared" si="31"/>
        <v>#DIV/0!</v>
      </c>
      <c r="AH55" s="66"/>
      <c r="AI55" s="45"/>
      <c r="AJ55" s="65"/>
      <c r="AK55" s="65"/>
      <c r="AL55" s="65"/>
      <c r="AP55" s="1">
        <f t="shared" si="3"/>
        <v>0</v>
      </c>
      <c r="AS55">
        <f t="shared" si="32"/>
        <v>0</v>
      </c>
      <c r="AT55">
        <f t="shared" si="33"/>
        <v>0</v>
      </c>
      <c r="AU55">
        <f t="shared" si="6"/>
        <v>0</v>
      </c>
      <c r="AV55">
        <f t="shared" si="7"/>
        <v>0</v>
      </c>
      <c r="AW55">
        <f t="shared" si="8"/>
        <v>0</v>
      </c>
      <c r="AY55">
        <f t="shared" si="34"/>
        <v>1</v>
      </c>
      <c r="AZ55">
        <f t="shared" si="35"/>
        <v>1</v>
      </c>
      <c r="BA55">
        <f t="shared" si="11"/>
        <v>1</v>
      </c>
      <c r="BB55">
        <f t="shared" si="12"/>
        <v>1</v>
      </c>
      <c r="BC55">
        <f t="shared" si="13"/>
        <v>7</v>
      </c>
      <c r="BE55">
        <f t="shared" si="14"/>
        <v>0</v>
      </c>
      <c r="BF55">
        <f t="shared" si="15"/>
        <v>0</v>
      </c>
      <c r="BG55">
        <f t="shared" si="16"/>
        <v>0</v>
      </c>
      <c r="BH55">
        <f t="shared" si="17"/>
        <v>0</v>
      </c>
      <c r="BI55">
        <f t="shared" si="18"/>
        <v>0</v>
      </c>
      <c r="BJ55">
        <f t="shared" si="19"/>
        <v>0</v>
      </c>
      <c r="BL55">
        <f t="shared" si="20"/>
        <v>0</v>
      </c>
      <c r="BM55">
        <f t="shared" si="21"/>
        <v>0</v>
      </c>
      <c r="BN55" t="e">
        <f t="shared" si="22"/>
        <v>#DIV/0!</v>
      </c>
      <c r="BO55">
        <f t="shared" si="23"/>
        <v>0</v>
      </c>
      <c r="BP55">
        <f t="shared" si="24"/>
        <v>0</v>
      </c>
    </row>
    <row r="56" spans="1:68" x14ac:dyDescent="0.3">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21"/>
      <c r="AA56" s="35">
        <f t="shared" si="25"/>
        <v>0</v>
      </c>
      <c r="AB56" s="35">
        <f t="shared" si="26"/>
        <v>11</v>
      </c>
      <c r="AC56" s="35">
        <f t="shared" si="27"/>
        <v>0</v>
      </c>
      <c r="AD56" s="40" t="e">
        <f t="shared" si="28"/>
        <v>#DIV/0!</v>
      </c>
      <c r="AE56" s="35">
        <f t="shared" si="29"/>
        <v>0</v>
      </c>
      <c r="AF56" s="35">
        <f t="shared" si="30"/>
        <v>0</v>
      </c>
      <c r="AG56" s="52" t="e">
        <f t="shared" si="31"/>
        <v>#DIV/0!</v>
      </c>
      <c r="AH56" s="66"/>
      <c r="AI56" s="45"/>
      <c r="AJ56" s="65"/>
      <c r="AK56" s="65"/>
      <c r="AL56" s="65"/>
      <c r="AP56" s="1">
        <f t="shared" si="3"/>
        <v>0</v>
      </c>
      <c r="AS56">
        <f t="shared" si="32"/>
        <v>0</v>
      </c>
      <c r="AT56">
        <f t="shared" si="33"/>
        <v>0</v>
      </c>
      <c r="AU56">
        <f t="shared" si="6"/>
        <v>0</v>
      </c>
      <c r="AV56">
        <f t="shared" si="7"/>
        <v>0</v>
      </c>
      <c r="AW56">
        <f t="shared" si="8"/>
        <v>0</v>
      </c>
      <c r="AY56">
        <f t="shared" si="34"/>
        <v>1</v>
      </c>
      <c r="AZ56">
        <f t="shared" si="35"/>
        <v>1</v>
      </c>
      <c r="BA56">
        <f t="shared" si="11"/>
        <v>1</v>
      </c>
      <c r="BB56">
        <f t="shared" si="12"/>
        <v>1</v>
      </c>
      <c r="BC56">
        <f t="shared" si="13"/>
        <v>7</v>
      </c>
      <c r="BE56">
        <f t="shared" si="14"/>
        <v>0</v>
      </c>
      <c r="BF56">
        <f t="shared" si="15"/>
        <v>0</v>
      </c>
      <c r="BG56">
        <f t="shared" si="16"/>
        <v>0</v>
      </c>
      <c r="BH56">
        <f t="shared" si="17"/>
        <v>0</v>
      </c>
      <c r="BI56">
        <f t="shared" si="18"/>
        <v>0</v>
      </c>
      <c r="BJ56">
        <f t="shared" si="19"/>
        <v>0</v>
      </c>
      <c r="BL56">
        <f t="shared" si="20"/>
        <v>0</v>
      </c>
      <c r="BM56">
        <f t="shared" si="21"/>
        <v>0</v>
      </c>
      <c r="BN56" t="e">
        <f t="shared" si="22"/>
        <v>#DIV/0!</v>
      </c>
      <c r="BO56">
        <f t="shared" si="23"/>
        <v>0</v>
      </c>
      <c r="BP56">
        <f t="shared" si="24"/>
        <v>0</v>
      </c>
    </row>
    <row r="57" spans="1:68" x14ac:dyDescent="0.3">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21"/>
      <c r="AA57" s="35">
        <f t="shared" si="25"/>
        <v>0</v>
      </c>
      <c r="AB57" s="35">
        <f t="shared" si="26"/>
        <v>11</v>
      </c>
      <c r="AC57" s="35">
        <f t="shared" si="27"/>
        <v>0</v>
      </c>
      <c r="AD57" s="40" t="e">
        <f t="shared" si="28"/>
        <v>#DIV/0!</v>
      </c>
      <c r="AE57" s="35">
        <f t="shared" si="29"/>
        <v>0</v>
      </c>
      <c r="AF57" s="35">
        <f t="shared" si="30"/>
        <v>0</v>
      </c>
      <c r="AG57" s="52" t="e">
        <f t="shared" si="31"/>
        <v>#DIV/0!</v>
      </c>
      <c r="AH57" s="66"/>
      <c r="AI57" s="45"/>
      <c r="AJ57" s="65"/>
      <c r="AK57" s="65"/>
      <c r="AL57" s="65"/>
      <c r="AP57" s="1">
        <f t="shared" si="3"/>
        <v>0</v>
      </c>
      <c r="AS57">
        <f t="shared" si="32"/>
        <v>0</v>
      </c>
      <c r="AT57">
        <f t="shared" si="33"/>
        <v>0</v>
      </c>
      <c r="AU57">
        <f t="shared" si="6"/>
        <v>0</v>
      </c>
      <c r="AV57">
        <f t="shared" si="7"/>
        <v>0</v>
      </c>
      <c r="AW57">
        <f t="shared" si="8"/>
        <v>0</v>
      </c>
      <c r="AY57">
        <f t="shared" si="34"/>
        <v>1</v>
      </c>
      <c r="AZ57">
        <f t="shared" si="35"/>
        <v>1</v>
      </c>
      <c r="BA57">
        <f t="shared" si="11"/>
        <v>1</v>
      </c>
      <c r="BB57">
        <f t="shared" si="12"/>
        <v>1</v>
      </c>
      <c r="BC57">
        <f t="shared" si="13"/>
        <v>7</v>
      </c>
      <c r="BE57">
        <f t="shared" si="14"/>
        <v>0</v>
      </c>
      <c r="BF57">
        <f t="shared" si="15"/>
        <v>0</v>
      </c>
      <c r="BG57">
        <f t="shared" si="16"/>
        <v>0</v>
      </c>
      <c r="BH57">
        <f t="shared" si="17"/>
        <v>0</v>
      </c>
      <c r="BI57">
        <f t="shared" si="18"/>
        <v>0</v>
      </c>
      <c r="BJ57">
        <f t="shared" si="19"/>
        <v>0</v>
      </c>
      <c r="BL57">
        <f t="shared" si="20"/>
        <v>0</v>
      </c>
      <c r="BM57">
        <f t="shared" si="21"/>
        <v>0</v>
      </c>
      <c r="BN57" t="e">
        <f t="shared" si="22"/>
        <v>#DIV/0!</v>
      </c>
      <c r="BO57">
        <f t="shared" si="23"/>
        <v>0</v>
      </c>
      <c r="BP57">
        <f t="shared" si="24"/>
        <v>0</v>
      </c>
    </row>
    <row r="58" spans="1:68" x14ac:dyDescent="0.3">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21"/>
      <c r="AA58" s="35">
        <f t="shared" si="25"/>
        <v>0</v>
      </c>
      <c r="AB58" s="35">
        <f t="shared" si="26"/>
        <v>11</v>
      </c>
      <c r="AC58" s="35">
        <f t="shared" si="27"/>
        <v>0</v>
      </c>
      <c r="AD58" s="40" t="e">
        <f t="shared" si="28"/>
        <v>#DIV/0!</v>
      </c>
      <c r="AE58" s="35">
        <f t="shared" si="29"/>
        <v>0</v>
      </c>
      <c r="AF58" s="35">
        <f t="shared" si="30"/>
        <v>0</v>
      </c>
      <c r="AG58" s="52" t="e">
        <f t="shared" si="31"/>
        <v>#DIV/0!</v>
      </c>
      <c r="AH58" s="66"/>
      <c r="AI58" s="45"/>
      <c r="AJ58" s="65"/>
      <c r="AK58" s="65"/>
      <c r="AL58" s="65"/>
      <c r="AP58" s="1">
        <f t="shared" si="3"/>
        <v>0</v>
      </c>
      <c r="AS58">
        <f t="shared" si="32"/>
        <v>0</v>
      </c>
      <c r="AT58">
        <f t="shared" si="33"/>
        <v>0</v>
      </c>
      <c r="AU58">
        <f t="shared" si="6"/>
        <v>0</v>
      </c>
      <c r="AV58">
        <f t="shared" si="7"/>
        <v>0</v>
      </c>
      <c r="AW58">
        <f t="shared" si="8"/>
        <v>0</v>
      </c>
      <c r="AY58">
        <f t="shared" si="34"/>
        <v>1</v>
      </c>
      <c r="AZ58">
        <f t="shared" si="35"/>
        <v>1</v>
      </c>
      <c r="BA58">
        <f t="shared" si="11"/>
        <v>1</v>
      </c>
      <c r="BB58">
        <f t="shared" si="12"/>
        <v>1</v>
      </c>
      <c r="BC58">
        <f t="shared" si="13"/>
        <v>7</v>
      </c>
      <c r="BE58">
        <f t="shared" si="14"/>
        <v>0</v>
      </c>
      <c r="BF58">
        <f t="shared" si="15"/>
        <v>0</v>
      </c>
      <c r="BG58">
        <f t="shared" si="16"/>
        <v>0</v>
      </c>
      <c r="BH58">
        <f t="shared" si="17"/>
        <v>0</v>
      </c>
      <c r="BI58">
        <f t="shared" si="18"/>
        <v>0</v>
      </c>
      <c r="BJ58">
        <f t="shared" si="19"/>
        <v>0</v>
      </c>
      <c r="BL58">
        <f t="shared" si="20"/>
        <v>0</v>
      </c>
      <c r="BM58">
        <f t="shared" si="21"/>
        <v>0</v>
      </c>
      <c r="BN58" t="e">
        <f t="shared" si="22"/>
        <v>#DIV/0!</v>
      </c>
      <c r="BO58">
        <f t="shared" si="23"/>
        <v>0</v>
      </c>
      <c r="BP58">
        <f t="shared" si="24"/>
        <v>0</v>
      </c>
    </row>
    <row r="59" spans="1:68" x14ac:dyDescent="0.3">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21"/>
      <c r="AA59" s="35">
        <f t="shared" si="25"/>
        <v>0</v>
      </c>
      <c r="AB59" s="35">
        <f t="shared" si="26"/>
        <v>11</v>
      </c>
      <c r="AC59" s="35">
        <f t="shared" si="27"/>
        <v>0</v>
      </c>
      <c r="AD59" s="40" t="e">
        <f t="shared" si="28"/>
        <v>#DIV/0!</v>
      </c>
      <c r="AE59" s="35">
        <f t="shared" si="29"/>
        <v>0</v>
      </c>
      <c r="AF59" s="35">
        <f t="shared" si="30"/>
        <v>0</v>
      </c>
      <c r="AG59" s="52" t="e">
        <f t="shared" si="31"/>
        <v>#DIV/0!</v>
      </c>
      <c r="AH59" s="66"/>
      <c r="AI59" s="45"/>
      <c r="AJ59" s="65"/>
      <c r="AK59" s="65"/>
      <c r="AL59" s="65"/>
      <c r="AP59" s="1">
        <f t="shared" si="3"/>
        <v>0</v>
      </c>
      <c r="AS59">
        <f t="shared" si="32"/>
        <v>0</v>
      </c>
      <c r="AT59">
        <f t="shared" si="33"/>
        <v>0</v>
      </c>
      <c r="AU59">
        <f t="shared" si="6"/>
        <v>0</v>
      </c>
      <c r="AV59">
        <f t="shared" si="7"/>
        <v>0</v>
      </c>
      <c r="AW59">
        <f t="shared" si="8"/>
        <v>0</v>
      </c>
      <c r="AY59">
        <f t="shared" si="34"/>
        <v>1</v>
      </c>
      <c r="AZ59">
        <f t="shared" si="35"/>
        <v>1</v>
      </c>
      <c r="BA59">
        <f t="shared" si="11"/>
        <v>1</v>
      </c>
      <c r="BB59">
        <f t="shared" si="12"/>
        <v>1</v>
      </c>
      <c r="BC59">
        <f t="shared" si="13"/>
        <v>7</v>
      </c>
      <c r="BE59">
        <f t="shared" si="14"/>
        <v>0</v>
      </c>
      <c r="BF59">
        <f t="shared" si="15"/>
        <v>0</v>
      </c>
      <c r="BG59">
        <f t="shared" si="16"/>
        <v>0</v>
      </c>
      <c r="BH59">
        <f t="shared" si="17"/>
        <v>0</v>
      </c>
      <c r="BI59">
        <f t="shared" si="18"/>
        <v>0</v>
      </c>
      <c r="BJ59">
        <f t="shared" si="19"/>
        <v>0</v>
      </c>
      <c r="BL59">
        <f t="shared" si="20"/>
        <v>0</v>
      </c>
      <c r="BM59">
        <f t="shared" si="21"/>
        <v>0</v>
      </c>
      <c r="BN59" t="e">
        <f t="shared" si="22"/>
        <v>#DIV/0!</v>
      </c>
      <c r="BO59">
        <f t="shared" si="23"/>
        <v>0</v>
      </c>
      <c r="BP59">
        <f t="shared" si="24"/>
        <v>0</v>
      </c>
    </row>
    <row r="60" spans="1:68" x14ac:dyDescent="0.3">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21"/>
      <c r="AA60" s="35">
        <f t="shared" si="25"/>
        <v>0</v>
      </c>
      <c r="AB60" s="35">
        <f t="shared" si="26"/>
        <v>11</v>
      </c>
      <c r="AC60" s="35">
        <f t="shared" si="27"/>
        <v>0</v>
      </c>
      <c r="AD60" s="40" t="e">
        <f t="shared" si="28"/>
        <v>#DIV/0!</v>
      </c>
      <c r="AE60" s="35">
        <f t="shared" si="29"/>
        <v>0</v>
      </c>
      <c r="AF60" s="35">
        <f t="shared" si="30"/>
        <v>0</v>
      </c>
      <c r="AG60" s="52" t="e">
        <f t="shared" si="31"/>
        <v>#DIV/0!</v>
      </c>
      <c r="AH60" s="66"/>
      <c r="AI60" s="45"/>
      <c r="AJ60" s="65"/>
      <c r="AK60" s="65"/>
      <c r="AL60" s="65"/>
      <c r="AP60" s="1">
        <f t="shared" si="3"/>
        <v>0</v>
      </c>
      <c r="AS60">
        <f t="shared" si="32"/>
        <v>0</v>
      </c>
      <c r="AT60">
        <f t="shared" si="33"/>
        <v>0</v>
      </c>
      <c r="AU60">
        <f t="shared" si="6"/>
        <v>0</v>
      </c>
      <c r="AV60">
        <f t="shared" si="7"/>
        <v>0</v>
      </c>
      <c r="AW60">
        <f t="shared" si="8"/>
        <v>0</v>
      </c>
      <c r="AY60">
        <f t="shared" si="34"/>
        <v>1</v>
      </c>
      <c r="AZ60">
        <f t="shared" si="35"/>
        <v>1</v>
      </c>
      <c r="BA60">
        <f t="shared" si="11"/>
        <v>1</v>
      </c>
      <c r="BB60">
        <f t="shared" si="12"/>
        <v>1</v>
      </c>
      <c r="BC60">
        <f t="shared" si="13"/>
        <v>7</v>
      </c>
      <c r="BE60">
        <f t="shared" si="14"/>
        <v>0</v>
      </c>
      <c r="BF60">
        <f t="shared" si="15"/>
        <v>0</v>
      </c>
      <c r="BG60">
        <f t="shared" si="16"/>
        <v>0</v>
      </c>
      <c r="BH60">
        <f t="shared" si="17"/>
        <v>0</v>
      </c>
      <c r="BI60">
        <f t="shared" si="18"/>
        <v>0</v>
      </c>
      <c r="BJ60">
        <f t="shared" si="19"/>
        <v>0</v>
      </c>
      <c r="BL60">
        <f t="shared" si="20"/>
        <v>0</v>
      </c>
      <c r="BM60">
        <f t="shared" si="21"/>
        <v>0</v>
      </c>
      <c r="BN60" t="e">
        <f t="shared" si="22"/>
        <v>#DIV/0!</v>
      </c>
      <c r="BO60">
        <f t="shared" si="23"/>
        <v>0</v>
      </c>
      <c r="BP60">
        <f t="shared" si="24"/>
        <v>0</v>
      </c>
    </row>
    <row r="61" spans="1:68" x14ac:dyDescent="0.3">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21"/>
      <c r="AA61" s="35">
        <f t="shared" si="25"/>
        <v>0</v>
      </c>
      <c r="AB61" s="35">
        <f t="shared" si="26"/>
        <v>11</v>
      </c>
      <c r="AC61" s="35">
        <f t="shared" si="27"/>
        <v>0</v>
      </c>
      <c r="AD61" s="40" t="e">
        <f t="shared" si="28"/>
        <v>#DIV/0!</v>
      </c>
      <c r="AE61" s="35">
        <f t="shared" si="29"/>
        <v>0</v>
      </c>
      <c r="AF61" s="35">
        <f t="shared" si="30"/>
        <v>0</v>
      </c>
      <c r="AG61" s="52" t="e">
        <f t="shared" si="31"/>
        <v>#DIV/0!</v>
      </c>
      <c r="AH61" s="66"/>
      <c r="AI61" s="45"/>
      <c r="AJ61" s="65"/>
      <c r="AK61" s="65"/>
      <c r="AL61" s="65"/>
      <c r="AP61" s="1">
        <f t="shared" si="3"/>
        <v>0</v>
      </c>
      <c r="AS61">
        <f t="shared" si="32"/>
        <v>0</v>
      </c>
      <c r="AT61">
        <f t="shared" si="33"/>
        <v>0</v>
      </c>
      <c r="AU61">
        <f t="shared" si="6"/>
        <v>0</v>
      </c>
      <c r="AV61">
        <f t="shared" si="7"/>
        <v>0</v>
      </c>
      <c r="AW61">
        <f t="shared" si="8"/>
        <v>0</v>
      </c>
      <c r="AY61">
        <f t="shared" si="34"/>
        <v>1</v>
      </c>
      <c r="AZ61">
        <f t="shared" si="35"/>
        <v>1</v>
      </c>
      <c r="BA61">
        <f t="shared" si="11"/>
        <v>1</v>
      </c>
      <c r="BB61">
        <f t="shared" si="12"/>
        <v>1</v>
      </c>
      <c r="BC61">
        <f t="shared" si="13"/>
        <v>7</v>
      </c>
      <c r="BE61">
        <f t="shared" si="14"/>
        <v>0</v>
      </c>
      <c r="BF61">
        <f t="shared" si="15"/>
        <v>0</v>
      </c>
      <c r="BG61">
        <f t="shared" si="16"/>
        <v>0</v>
      </c>
      <c r="BH61">
        <f t="shared" si="17"/>
        <v>0</v>
      </c>
      <c r="BI61">
        <f t="shared" si="18"/>
        <v>0</v>
      </c>
      <c r="BJ61">
        <f t="shared" si="19"/>
        <v>0</v>
      </c>
      <c r="BL61">
        <f t="shared" si="20"/>
        <v>0</v>
      </c>
      <c r="BM61">
        <f t="shared" si="21"/>
        <v>0</v>
      </c>
      <c r="BN61" t="e">
        <f t="shared" si="22"/>
        <v>#DIV/0!</v>
      </c>
      <c r="BO61">
        <f t="shared" si="23"/>
        <v>0</v>
      </c>
      <c r="BP61">
        <f t="shared" si="24"/>
        <v>0</v>
      </c>
    </row>
    <row r="62" spans="1:68" x14ac:dyDescent="0.3">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21"/>
      <c r="AA62" s="35">
        <f t="shared" si="25"/>
        <v>0</v>
      </c>
      <c r="AB62" s="35">
        <f t="shared" si="26"/>
        <v>11</v>
      </c>
      <c r="AC62" s="35">
        <f t="shared" si="27"/>
        <v>0</v>
      </c>
      <c r="AD62" s="40" t="e">
        <f t="shared" si="28"/>
        <v>#DIV/0!</v>
      </c>
      <c r="AE62" s="35">
        <f t="shared" si="29"/>
        <v>0</v>
      </c>
      <c r="AF62" s="35">
        <f t="shared" si="30"/>
        <v>0</v>
      </c>
      <c r="AG62" s="52" t="e">
        <f t="shared" si="31"/>
        <v>#DIV/0!</v>
      </c>
      <c r="AH62" s="66"/>
      <c r="AI62" s="45"/>
      <c r="AJ62" s="65"/>
      <c r="AK62" s="65"/>
      <c r="AL62" s="65"/>
      <c r="AP62" s="1">
        <f t="shared" si="3"/>
        <v>0</v>
      </c>
      <c r="AS62">
        <f t="shared" si="32"/>
        <v>0</v>
      </c>
      <c r="AT62">
        <f t="shared" si="33"/>
        <v>0</v>
      </c>
      <c r="AU62">
        <f t="shared" si="6"/>
        <v>0</v>
      </c>
      <c r="AV62">
        <f t="shared" si="7"/>
        <v>0</v>
      </c>
      <c r="AW62">
        <f t="shared" si="8"/>
        <v>0</v>
      </c>
      <c r="AY62">
        <f t="shared" si="34"/>
        <v>1</v>
      </c>
      <c r="AZ62">
        <f t="shared" si="35"/>
        <v>1</v>
      </c>
      <c r="BA62">
        <f t="shared" si="11"/>
        <v>1</v>
      </c>
      <c r="BB62">
        <f t="shared" si="12"/>
        <v>1</v>
      </c>
      <c r="BC62">
        <f t="shared" si="13"/>
        <v>7</v>
      </c>
      <c r="BE62">
        <f t="shared" si="14"/>
        <v>0</v>
      </c>
      <c r="BF62">
        <f t="shared" si="15"/>
        <v>0</v>
      </c>
      <c r="BG62">
        <f t="shared" si="16"/>
        <v>0</v>
      </c>
      <c r="BH62">
        <f t="shared" si="17"/>
        <v>0</v>
      </c>
      <c r="BI62">
        <f t="shared" si="18"/>
        <v>0</v>
      </c>
      <c r="BJ62">
        <f t="shared" si="19"/>
        <v>0</v>
      </c>
      <c r="BL62">
        <f t="shared" si="20"/>
        <v>0</v>
      </c>
      <c r="BM62">
        <f t="shared" si="21"/>
        <v>0</v>
      </c>
      <c r="BN62" t="e">
        <f t="shared" si="22"/>
        <v>#DIV/0!</v>
      </c>
      <c r="BO62">
        <f t="shared" si="23"/>
        <v>0</v>
      </c>
      <c r="BP62">
        <f t="shared" si="24"/>
        <v>0</v>
      </c>
    </row>
    <row r="63" spans="1:68" x14ac:dyDescent="0.3">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21"/>
      <c r="AA63" s="35">
        <f t="shared" si="25"/>
        <v>0</v>
      </c>
      <c r="AB63" s="35">
        <f t="shared" si="26"/>
        <v>11</v>
      </c>
      <c r="AC63" s="35">
        <f t="shared" si="27"/>
        <v>0</v>
      </c>
      <c r="AD63" s="40" t="e">
        <f t="shared" si="28"/>
        <v>#DIV/0!</v>
      </c>
      <c r="AE63" s="35">
        <f t="shared" si="29"/>
        <v>0</v>
      </c>
      <c r="AF63" s="35">
        <f t="shared" si="30"/>
        <v>0</v>
      </c>
      <c r="AG63" s="52" t="e">
        <f t="shared" si="31"/>
        <v>#DIV/0!</v>
      </c>
      <c r="AH63" s="66"/>
      <c r="AI63" s="45"/>
      <c r="AJ63" s="65"/>
      <c r="AK63" s="65"/>
      <c r="AL63" s="65"/>
      <c r="AP63" s="1">
        <f t="shared" si="3"/>
        <v>0</v>
      </c>
      <c r="AS63">
        <f t="shared" si="32"/>
        <v>0</v>
      </c>
      <c r="AT63">
        <f t="shared" si="33"/>
        <v>0</v>
      </c>
      <c r="AU63">
        <f t="shared" si="6"/>
        <v>0</v>
      </c>
      <c r="AV63">
        <f t="shared" si="7"/>
        <v>0</v>
      </c>
      <c r="AW63">
        <f t="shared" si="8"/>
        <v>0</v>
      </c>
      <c r="AY63">
        <f t="shared" si="34"/>
        <v>1</v>
      </c>
      <c r="AZ63">
        <f t="shared" si="35"/>
        <v>1</v>
      </c>
      <c r="BA63">
        <f t="shared" si="11"/>
        <v>1</v>
      </c>
      <c r="BB63">
        <f t="shared" si="12"/>
        <v>1</v>
      </c>
      <c r="BC63">
        <f t="shared" si="13"/>
        <v>7</v>
      </c>
      <c r="BE63">
        <f t="shared" si="14"/>
        <v>0</v>
      </c>
      <c r="BF63">
        <f t="shared" si="15"/>
        <v>0</v>
      </c>
      <c r="BG63">
        <f t="shared" si="16"/>
        <v>0</v>
      </c>
      <c r="BH63">
        <f t="shared" si="17"/>
        <v>0</v>
      </c>
      <c r="BI63">
        <f t="shared" si="18"/>
        <v>0</v>
      </c>
      <c r="BJ63">
        <f t="shared" si="19"/>
        <v>0</v>
      </c>
      <c r="BL63">
        <f t="shared" si="20"/>
        <v>0</v>
      </c>
      <c r="BM63">
        <f t="shared" si="21"/>
        <v>0</v>
      </c>
      <c r="BN63" t="e">
        <f t="shared" si="22"/>
        <v>#DIV/0!</v>
      </c>
      <c r="BO63">
        <f t="shared" si="23"/>
        <v>0</v>
      </c>
      <c r="BP63">
        <f t="shared" si="24"/>
        <v>0</v>
      </c>
    </row>
    <row r="64" spans="1:68" x14ac:dyDescent="0.3">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21"/>
      <c r="AA64" s="35">
        <f t="shared" si="25"/>
        <v>0</v>
      </c>
      <c r="AB64" s="35">
        <f t="shared" si="26"/>
        <v>11</v>
      </c>
      <c r="AC64" s="35">
        <f t="shared" si="27"/>
        <v>0</v>
      </c>
      <c r="AD64" s="40" t="e">
        <f t="shared" si="28"/>
        <v>#DIV/0!</v>
      </c>
      <c r="AE64" s="35">
        <f t="shared" si="29"/>
        <v>0</v>
      </c>
      <c r="AF64" s="35">
        <f t="shared" si="30"/>
        <v>0</v>
      </c>
      <c r="AG64" s="52" t="e">
        <f t="shared" si="31"/>
        <v>#DIV/0!</v>
      </c>
      <c r="AH64" s="66"/>
      <c r="AI64" s="45"/>
      <c r="AJ64" s="65"/>
      <c r="AK64" s="65"/>
      <c r="AL64" s="65"/>
      <c r="AP64" s="1">
        <f t="shared" si="3"/>
        <v>0</v>
      </c>
      <c r="AS64">
        <f t="shared" si="32"/>
        <v>0</v>
      </c>
      <c r="AT64">
        <f t="shared" si="33"/>
        <v>0</v>
      </c>
      <c r="AU64">
        <f t="shared" si="6"/>
        <v>0</v>
      </c>
      <c r="AV64">
        <f t="shared" si="7"/>
        <v>0</v>
      </c>
      <c r="AW64">
        <f t="shared" si="8"/>
        <v>0</v>
      </c>
      <c r="AY64">
        <f t="shared" si="34"/>
        <v>1</v>
      </c>
      <c r="AZ64">
        <f t="shared" si="35"/>
        <v>1</v>
      </c>
      <c r="BA64">
        <f t="shared" si="11"/>
        <v>1</v>
      </c>
      <c r="BB64">
        <f t="shared" si="12"/>
        <v>1</v>
      </c>
      <c r="BC64">
        <f t="shared" si="13"/>
        <v>7</v>
      </c>
      <c r="BE64">
        <f t="shared" si="14"/>
        <v>0</v>
      </c>
      <c r="BF64">
        <f t="shared" si="15"/>
        <v>0</v>
      </c>
      <c r="BG64">
        <f t="shared" si="16"/>
        <v>0</v>
      </c>
      <c r="BH64">
        <f t="shared" si="17"/>
        <v>0</v>
      </c>
      <c r="BI64">
        <f t="shared" si="18"/>
        <v>0</v>
      </c>
      <c r="BJ64">
        <f t="shared" si="19"/>
        <v>0</v>
      </c>
      <c r="BL64">
        <f t="shared" si="20"/>
        <v>0</v>
      </c>
      <c r="BM64">
        <f t="shared" si="21"/>
        <v>0</v>
      </c>
      <c r="BN64" t="e">
        <f t="shared" si="22"/>
        <v>#DIV/0!</v>
      </c>
      <c r="BO64" s="2">
        <f>SUM(BO2:BO63)</f>
        <v>0</v>
      </c>
      <c r="BP64">
        <f t="shared" si="24"/>
        <v>0</v>
      </c>
    </row>
    <row r="65" spans="1:68" x14ac:dyDescent="0.3">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21"/>
      <c r="AA65" s="35">
        <f t="shared" si="25"/>
        <v>0</v>
      </c>
      <c r="AB65" s="35">
        <f t="shared" si="26"/>
        <v>11</v>
      </c>
      <c r="AC65" s="35">
        <f t="shared" si="27"/>
        <v>0</v>
      </c>
      <c r="AD65" s="40" t="e">
        <f t="shared" si="28"/>
        <v>#DIV/0!</v>
      </c>
      <c r="AE65" s="35">
        <f t="shared" si="29"/>
        <v>0</v>
      </c>
      <c r="AF65" s="35">
        <f t="shared" si="30"/>
        <v>0</v>
      </c>
      <c r="AG65" s="52" t="e">
        <f t="shared" si="31"/>
        <v>#DIV/0!</v>
      </c>
      <c r="AH65" s="66"/>
      <c r="AI65" s="45"/>
      <c r="AJ65" s="65"/>
      <c r="AK65" s="65"/>
      <c r="AL65" s="65"/>
      <c r="AP65" s="1">
        <f t="shared" si="3"/>
        <v>0</v>
      </c>
      <c r="AS65">
        <f t="shared" si="32"/>
        <v>0</v>
      </c>
      <c r="AT65">
        <f t="shared" si="33"/>
        <v>0</v>
      </c>
      <c r="AU65">
        <f t="shared" si="6"/>
        <v>0</v>
      </c>
      <c r="AV65">
        <f t="shared" si="7"/>
        <v>0</v>
      </c>
      <c r="AW65">
        <f t="shared" si="8"/>
        <v>0</v>
      </c>
      <c r="AY65">
        <f t="shared" si="34"/>
        <v>1</v>
      </c>
      <c r="AZ65">
        <f t="shared" si="35"/>
        <v>1</v>
      </c>
      <c r="BA65">
        <f t="shared" si="11"/>
        <v>1</v>
      </c>
      <c r="BB65">
        <f t="shared" si="12"/>
        <v>1</v>
      </c>
      <c r="BC65">
        <f t="shared" si="13"/>
        <v>7</v>
      </c>
      <c r="BE65">
        <f t="shared" si="14"/>
        <v>0</v>
      </c>
      <c r="BF65">
        <f t="shared" si="15"/>
        <v>0</v>
      </c>
      <c r="BG65">
        <f t="shared" si="16"/>
        <v>0</v>
      </c>
      <c r="BH65">
        <f t="shared" si="17"/>
        <v>0</v>
      </c>
      <c r="BI65">
        <f t="shared" si="18"/>
        <v>0</v>
      </c>
      <c r="BJ65">
        <f t="shared" si="19"/>
        <v>0</v>
      </c>
      <c r="BL65">
        <f t="shared" si="20"/>
        <v>0</v>
      </c>
      <c r="BM65">
        <f t="shared" si="21"/>
        <v>0</v>
      </c>
      <c r="BN65" t="e">
        <f t="shared" si="22"/>
        <v>#DIV/0!</v>
      </c>
      <c r="BO65">
        <f t="shared" si="23"/>
        <v>0</v>
      </c>
      <c r="BP65">
        <f t="shared" si="24"/>
        <v>0</v>
      </c>
    </row>
    <row r="66" spans="1:68" x14ac:dyDescent="0.3">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21"/>
      <c r="AA66" s="35">
        <f t="shared" si="25"/>
        <v>0</v>
      </c>
      <c r="AB66" s="35">
        <f t="shared" si="26"/>
        <v>11</v>
      </c>
      <c r="AC66" s="35">
        <f t="shared" si="27"/>
        <v>0</v>
      </c>
      <c r="AD66" s="40" t="e">
        <f t="shared" si="28"/>
        <v>#DIV/0!</v>
      </c>
      <c r="AE66" s="35">
        <f t="shared" si="29"/>
        <v>0</v>
      </c>
      <c r="AF66" s="35">
        <f t="shared" si="30"/>
        <v>0</v>
      </c>
      <c r="AG66" s="52" t="e">
        <f t="shared" si="31"/>
        <v>#DIV/0!</v>
      </c>
      <c r="AH66" s="66"/>
      <c r="AI66" s="45"/>
      <c r="AJ66" s="65"/>
      <c r="AK66" s="65"/>
      <c r="AL66" s="65"/>
      <c r="AP66" s="1">
        <f t="shared" si="3"/>
        <v>0</v>
      </c>
      <c r="AS66">
        <f t="shared" si="32"/>
        <v>0</v>
      </c>
      <c r="AT66">
        <f t="shared" si="33"/>
        <v>0</v>
      </c>
      <c r="AU66">
        <f t="shared" si="6"/>
        <v>0</v>
      </c>
      <c r="AV66">
        <f t="shared" si="7"/>
        <v>0</v>
      </c>
      <c r="AW66">
        <f t="shared" si="8"/>
        <v>0</v>
      </c>
      <c r="AY66">
        <f t="shared" si="34"/>
        <v>1</v>
      </c>
      <c r="AZ66">
        <f t="shared" si="35"/>
        <v>1</v>
      </c>
      <c r="BA66">
        <f t="shared" si="11"/>
        <v>1</v>
      </c>
      <c r="BB66">
        <f t="shared" si="12"/>
        <v>1</v>
      </c>
      <c r="BC66">
        <f t="shared" si="13"/>
        <v>7</v>
      </c>
      <c r="BE66">
        <f t="shared" si="14"/>
        <v>0</v>
      </c>
      <c r="BF66">
        <f t="shared" si="15"/>
        <v>0</v>
      </c>
      <c r="BG66">
        <f t="shared" si="16"/>
        <v>0</v>
      </c>
      <c r="BH66">
        <f t="shared" si="17"/>
        <v>0</v>
      </c>
      <c r="BI66">
        <f t="shared" si="18"/>
        <v>0</v>
      </c>
      <c r="BJ66">
        <f t="shared" si="19"/>
        <v>0</v>
      </c>
      <c r="BL66">
        <f t="shared" si="20"/>
        <v>0</v>
      </c>
      <c r="BM66">
        <f t="shared" si="21"/>
        <v>0</v>
      </c>
      <c r="BN66" t="e">
        <f t="shared" si="22"/>
        <v>#DIV/0!</v>
      </c>
      <c r="BO66">
        <f t="shared" si="23"/>
        <v>0</v>
      </c>
      <c r="BP66">
        <f t="shared" si="24"/>
        <v>0</v>
      </c>
    </row>
    <row r="67" spans="1:68" x14ac:dyDescent="0.3">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21"/>
      <c r="AA67" s="35">
        <f t="shared" si="25"/>
        <v>0</v>
      </c>
      <c r="AB67" s="35">
        <f t="shared" si="26"/>
        <v>11</v>
      </c>
      <c r="AC67" s="35">
        <f t="shared" si="27"/>
        <v>0</v>
      </c>
      <c r="AD67" s="40" t="e">
        <f t="shared" si="28"/>
        <v>#DIV/0!</v>
      </c>
      <c r="AE67" s="35">
        <f t="shared" si="29"/>
        <v>0</v>
      </c>
      <c r="AF67" s="35">
        <f t="shared" si="30"/>
        <v>0</v>
      </c>
      <c r="AG67" s="52" t="e">
        <f t="shared" si="31"/>
        <v>#DIV/0!</v>
      </c>
      <c r="AH67" s="66"/>
      <c r="AI67" s="45"/>
      <c r="AJ67" s="65"/>
      <c r="AK67" s="65"/>
      <c r="AL67" s="65"/>
      <c r="AP67" s="1">
        <f t="shared" si="3"/>
        <v>0</v>
      </c>
      <c r="AS67">
        <f t="shared" si="32"/>
        <v>0</v>
      </c>
      <c r="AT67">
        <f t="shared" si="33"/>
        <v>0</v>
      </c>
      <c r="AU67">
        <f t="shared" si="6"/>
        <v>0</v>
      </c>
      <c r="AV67">
        <f t="shared" si="7"/>
        <v>0</v>
      </c>
      <c r="AW67">
        <f t="shared" si="8"/>
        <v>0</v>
      </c>
      <c r="AY67">
        <f t="shared" si="34"/>
        <v>1</v>
      </c>
      <c r="AZ67">
        <f t="shared" si="35"/>
        <v>1</v>
      </c>
      <c r="BA67">
        <f t="shared" si="11"/>
        <v>1</v>
      </c>
      <c r="BB67">
        <f t="shared" si="12"/>
        <v>1</v>
      </c>
      <c r="BC67">
        <f t="shared" si="13"/>
        <v>7</v>
      </c>
      <c r="BE67">
        <f t="shared" si="14"/>
        <v>0</v>
      </c>
      <c r="BF67">
        <f t="shared" si="15"/>
        <v>0</v>
      </c>
      <c r="BG67">
        <f t="shared" si="16"/>
        <v>0</v>
      </c>
      <c r="BH67">
        <f t="shared" si="17"/>
        <v>0</v>
      </c>
      <c r="BI67">
        <f t="shared" si="18"/>
        <v>0</v>
      </c>
      <c r="BJ67">
        <f t="shared" si="19"/>
        <v>0</v>
      </c>
      <c r="BL67">
        <f t="shared" si="20"/>
        <v>0</v>
      </c>
      <c r="BM67">
        <f t="shared" si="21"/>
        <v>0</v>
      </c>
      <c r="BN67" t="e">
        <f t="shared" si="22"/>
        <v>#DIV/0!</v>
      </c>
      <c r="BO67">
        <f t="shared" si="23"/>
        <v>0</v>
      </c>
      <c r="BP67">
        <f t="shared" si="24"/>
        <v>0</v>
      </c>
    </row>
    <row r="68" spans="1:68" x14ac:dyDescent="0.3">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21"/>
      <c r="AA68" s="35">
        <f t="shared" si="25"/>
        <v>0</v>
      </c>
      <c r="AB68" s="35">
        <f t="shared" si="26"/>
        <v>11</v>
      </c>
      <c r="AC68" s="35">
        <f t="shared" si="27"/>
        <v>0</v>
      </c>
      <c r="AD68" s="40" t="e">
        <f t="shared" si="28"/>
        <v>#DIV/0!</v>
      </c>
      <c r="AE68" s="35">
        <f t="shared" si="29"/>
        <v>0</v>
      </c>
      <c r="AF68" s="35">
        <f t="shared" si="30"/>
        <v>0</v>
      </c>
      <c r="AG68" s="52" t="e">
        <f t="shared" si="31"/>
        <v>#DIV/0!</v>
      </c>
      <c r="AH68" s="66"/>
      <c r="AI68" s="45"/>
      <c r="AJ68" s="65"/>
      <c r="AK68" s="65"/>
      <c r="AL68" s="65"/>
      <c r="AP68" s="1">
        <f t="shared" si="3"/>
        <v>0</v>
      </c>
      <c r="AS68">
        <f t="shared" si="32"/>
        <v>0</v>
      </c>
      <c r="AT68">
        <f t="shared" si="33"/>
        <v>0</v>
      </c>
      <c r="AU68">
        <f t="shared" si="6"/>
        <v>0</v>
      </c>
      <c r="AV68">
        <f t="shared" si="7"/>
        <v>0</v>
      </c>
      <c r="AW68">
        <f t="shared" si="8"/>
        <v>0</v>
      </c>
      <c r="AY68">
        <f t="shared" si="34"/>
        <v>1</v>
      </c>
      <c r="AZ68">
        <f t="shared" si="35"/>
        <v>1</v>
      </c>
      <c r="BA68">
        <f t="shared" si="11"/>
        <v>1</v>
      </c>
      <c r="BB68">
        <f t="shared" si="12"/>
        <v>1</v>
      </c>
      <c r="BC68">
        <f t="shared" si="13"/>
        <v>7</v>
      </c>
      <c r="BE68">
        <f t="shared" si="14"/>
        <v>0</v>
      </c>
      <c r="BF68">
        <f t="shared" si="15"/>
        <v>0</v>
      </c>
      <c r="BG68">
        <f t="shared" si="16"/>
        <v>0</v>
      </c>
      <c r="BH68">
        <f t="shared" si="17"/>
        <v>0</v>
      </c>
      <c r="BI68">
        <f t="shared" si="18"/>
        <v>0</v>
      </c>
      <c r="BJ68">
        <f t="shared" si="19"/>
        <v>0</v>
      </c>
      <c r="BL68">
        <f t="shared" si="20"/>
        <v>0</v>
      </c>
      <c r="BM68">
        <f t="shared" si="21"/>
        <v>0</v>
      </c>
      <c r="BN68" t="e">
        <f t="shared" si="22"/>
        <v>#DIV/0!</v>
      </c>
      <c r="BO68">
        <f t="shared" si="23"/>
        <v>0</v>
      </c>
      <c r="BP68">
        <f t="shared" si="24"/>
        <v>0</v>
      </c>
    </row>
    <row r="69" spans="1:68" x14ac:dyDescent="0.3">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21"/>
      <c r="AA69" s="35">
        <f t="shared" si="25"/>
        <v>0</v>
      </c>
      <c r="AB69" s="35">
        <f t="shared" si="26"/>
        <v>11</v>
      </c>
      <c r="AC69" s="35">
        <f t="shared" si="27"/>
        <v>0</v>
      </c>
      <c r="AD69" s="40" t="e">
        <f t="shared" si="28"/>
        <v>#DIV/0!</v>
      </c>
      <c r="AE69" s="35">
        <f t="shared" si="29"/>
        <v>0</v>
      </c>
      <c r="AF69" s="35">
        <f t="shared" si="30"/>
        <v>0</v>
      </c>
      <c r="AG69" s="52" t="e">
        <f t="shared" si="31"/>
        <v>#DIV/0!</v>
      </c>
      <c r="AH69" s="66"/>
      <c r="AI69" s="45"/>
      <c r="AJ69" s="65"/>
      <c r="AK69" s="65"/>
      <c r="AL69" s="65"/>
      <c r="AP69" s="1">
        <f t="shared" si="3"/>
        <v>0</v>
      </c>
      <c r="AS69">
        <f t="shared" si="32"/>
        <v>0</v>
      </c>
      <c r="AT69">
        <f t="shared" si="33"/>
        <v>0</v>
      </c>
      <c r="AU69">
        <f t="shared" si="6"/>
        <v>0</v>
      </c>
      <c r="AV69">
        <f t="shared" si="7"/>
        <v>0</v>
      </c>
      <c r="AW69">
        <f t="shared" si="8"/>
        <v>0</v>
      </c>
      <c r="AY69">
        <f t="shared" si="34"/>
        <v>1</v>
      </c>
      <c r="AZ69">
        <f t="shared" si="35"/>
        <v>1</v>
      </c>
      <c r="BA69">
        <f t="shared" si="11"/>
        <v>1</v>
      </c>
      <c r="BB69">
        <f t="shared" si="12"/>
        <v>1</v>
      </c>
      <c r="BC69">
        <f t="shared" si="13"/>
        <v>7</v>
      </c>
      <c r="BE69">
        <f t="shared" si="14"/>
        <v>0</v>
      </c>
      <c r="BF69">
        <f t="shared" si="15"/>
        <v>0</v>
      </c>
      <c r="BG69">
        <f t="shared" si="16"/>
        <v>0</v>
      </c>
      <c r="BH69">
        <f t="shared" si="17"/>
        <v>0</v>
      </c>
      <c r="BI69">
        <f t="shared" si="18"/>
        <v>0</v>
      </c>
      <c r="BJ69">
        <f t="shared" si="19"/>
        <v>0</v>
      </c>
      <c r="BL69">
        <f t="shared" si="20"/>
        <v>0</v>
      </c>
      <c r="BM69">
        <f t="shared" si="21"/>
        <v>0</v>
      </c>
      <c r="BN69" t="e">
        <f t="shared" si="22"/>
        <v>#DIV/0!</v>
      </c>
      <c r="BO69">
        <f t="shared" si="23"/>
        <v>0</v>
      </c>
      <c r="BP69">
        <f t="shared" si="24"/>
        <v>0</v>
      </c>
    </row>
    <row r="70" spans="1:68" s="2" customFormat="1" x14ac:dyDescent="0.3">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21"/>
      <c r="AA70" s="35">
        <f t="shared" si="25"/>
        <v>0</v>
      </c>
      <c r="AB70" s="35">
        <f t="shared" si="26"/>
        <v>11</v>
      </c>
      <c r="AC70" s="35">
        <f t="shared" si="27"/>
        <v>0</v>
      </c>
      <c r="AD70" s="40" t="e">
        <f t="shared" si="28"/>
        <v>#DIV/0!</v>
      </c>
      <c r="AE70" s="35">
        <f t="shared" si="29"/>
        <v>0</v>
      </c>
      <c r="AF70" s="35">
        <f t="shared" si="30"/>
        <v>0</v>
      </c>
      <c r="AG70" s="52" t="e">
        <f t="shared" si="31"/>
        <v>#DIV/0!</v>
      </c>
      <c r="AH70" s="66"/>
      <c r="AI70" s="45"/>
      <c r="AJ70" s="65"/>
      <c r="AK70" s="65"/>
      <c r="AL70" s="65"/>
      <c r="AM70" s="1"/>
      <c r="AN70" s="1"/>
      <c r="AO70" s="1"/>
      <c r="AP70" s="1">
        <f t="shared" si="3"/>
        <v>0</v>
      </c>
      <c r="AQ70" s="1"/>
      <c r="AS70">
        <f t="shared" si="32"/>
        <v>0</v>
      </c>
      <c r="AT70">
        <f t="shared" si="33"/>
        <v>0</v>
      </c>
      <c r="AU70">
        <f t="shared" si="6"/>
        <v>0</v>
      </c>
      <c r="AV70">
        <f t="shared" si="7"/>
        <v>0</v>
      </c>
      <c r="AW70">
        <f t="shared" si="8"/>
        <v>0</v>
      </c>
      <c r="AX70"/>
      <c r="AY70">
        <f t="shared" si="34"/>
        <v>1</v>
      </c>
      <c r="AZ70">
        <f t="shared" si="35"/>
        <v>1</v>
      </c>
      <c r="BA70">
        <f t="shared" si="11"/>
        <v>1</v>
      </c>
      <c r="BB70">
        <f t="shared" si="12"/>
        <v>1</v>
      </c>
      <c r="BC70">
        <f t="shared" si="13"/>
        <v>7</v>
      </c>
      <c r="BD70"/>
      <c r="BE70">
        <f t="shared" si="14"/>
        <v>0</v>
      </c>
      <c r="BF70">
        <f t="shared" si="15"/>
        <v>0</v>
      </c>
      <c r="BG70">
        <f t="shared" si="16"/>
        <v>0</v>
      </c>
      <c r="BH70">
        <f t="shared" si="17"/>
        <v>0</v>
      </c>
      <c r="BI70">
        <f t="shared" si="18"/>
        <v>0</v>
      </c>
      <c r="BJ70">
        <f t="shared" si="19"/>
        <v>0</v>
      </c>
      <c r="BK70"/>
      <c r="BL70">
        <f t="shared" si="20"/>
        <v>0</v>
      </c>
      <c r="BM70">
        <f t="shared" si="21"/>
        <v>0</v>
      </c>
      <c r="BN70" t="e">
        <f t="shared" si="22"/>
        <v>#DIV/0!</v>
      </c>
      <c r="BO70">
        <f t="shared" si="23"/>
        <v>0</v>
      </c>
      <c r="BP70">
        <f t="shared" si="24"/>
        <v>0</v>
      </c>
    </row>
    <row r="71" spans="1:68" s="2" customFormat="1" x14ac:dyDescent="0.3">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21"/>
      <c r="AA71" s="35">
        <f t="shared" si="25"/>
        <v>0</v>
      </c>
      <c r="AB71" s="35">
        <f t="shared" si="26"/>
        <v>11</v>
      </c>
      <c r="AC71" s="35">
        <f t="shared" si="27"/>
        <v>0</v>
      </c>
      <c r="AD71" s="40" t="e">
        <f t="shared" si="28"/>
        <v>#DIV/0!</v>
      </c>
      <c r="AE71" s="35">
        <f t="shared" si="29"/>
        <v>0</v>
      </c>
      <c r="AF71" s="35">
        <f t="shared" si="30"/>
        <v>0</v>
      </c>
      <c r="AG71" s="52" t="e">
        <f t="shared" si="31"/>
        <v>#DIV/0!</v>
      </c>
      <c r="AH71" s="66"/>
      <c r="AI71" s="45"/>
      <c r="AJ71" s="65"/>
      <c r="AK71" s="65"/>
      <c r="AL71" s="65"/>
      <c r="AM71" s="1" t="s">
        <v>33</v>
      </c>
      <c r="AN71" s="1"/>
      <c r="AO71" s="1"/>
      <c r="AP71" s="1">
        <f t="shared" si="3"/>
        <v>0</v>
      </c>
      <c r="AQ71" s="1"/>
      <c r="AS71">
        <f t="shared" si="32"/>
        <v>0</v>
      </c>
      <c r="AT71">
        <f t="shared" si="33"/>
        <v>0</v>
      </c>
      <c r="AU71">
        <f t="shared" si="6"/>
        <v>0</v>
      </c>
      <c r="AV71">
        <f t="shared" si="7"/>
        <v>0</v>
      </c>
      <c r="AW71">
        <f t="shared" si="8"/>
        <v>0</v>
      </c>
      <c r="AX71"/>
      <c r="AY71">
        <f t="shared" si="34"/>
        <v>1</v>
      </c>
      <c r="AZ71">
        <f t="shared" si="35"/>
        <v>1</v>
      </c>
      <c r="BA71">
        <f t="shared" si="11"/>
        <v>1</v>
      </c>
      <c r="BB71">
        <f t="shared" si="12"/>
        <v>1</v>
      </c>
      <c r="BC71">
        <f t="shared" si="13"/>
        <v>7</v>
      </c>
      <c r="BD71"/>
      <c r="BE71">
        <f t="shared" si="14"/>
        <v>0</v>
      </c>
      <c r="BF71">
        <f t="shared" si="15"/>
        <v>0</v>
      </c>
      <c r="BG71">
        <f t="shared" si="16"/>
        <v>0</v>
      </c>
      <c r="BH71">
        <f t="shared" si="17"/>
        <v>0</v>
      </c>
      <c r="BI71">
        <f t="shared" si="18"/>
        <v>0</v>
      </c>
      <c r="BJ71">
        <f t="shared" si="19"/>
        <v>0</v>
      </c>
      <c r="BK71"/>
      <c r="BL71">
        <f t="shared" si="20"/>
        <v>0</v>
      </c>
      <c r="BM71">
        <f t="shared" si="21"/>
        <v>0</v>
      </c>
      <c r="BN71" t="e">
        <f t="shared" si="22"/>
        <v>#DIV/0!</v>
      </c>
      <c r="BO71">
        <f t="shared" si="23"/>
        <v>0</v>
      </c>
      <c r="BP71">
        <f t="shared" si="24"/>
        <v>0</v>
      </c>
    </row>
    <row r="72" spans="1:68" s="2" customFormat="1" hidden="1" x14ac:dyDescent="0.3">
      <c r="A72" s="20"/>
      <c r="B72" s="20"/>
      <c r="C72" s="20"/>
      <c r="D72" s="20"/>
      <c r="E72" s="20"/>
      <c r="F72" s="20"/>
      <c r="G72" s="20"/>
      <c r="H72" s="20"/>
      <c r="I72" s="20"/>
      <c r="J72" s="20"/>
      <c r="K72" s="20"/>
      <c r="L72" s="20"/>
      <c r="M72" s="20"/>
      <c r="N72" s="20"/>
      <c r="O72" s="20"/>
      <c r="P72" s="20"/>
      <c r="Q72" s="20"/>
      <c r="R72" s="20"/>
      <c r="S72" s="20"/>
      <c r="T72" s="20"/>
      <c r="U72" s="20"/>
      <c r="V72" s="20"/>
      <c r="W72" s="20"/>
      <c r="X72" s="20"/>
      <c r="Y72" s="21"/>
      <c r="Z72" s="21"/>
      <c r="AA72" s="21"/>
      <c r="AB72" s="21"/>
      <c r="AC72" s="21"/>
      <c r="AD72" s="21"/>
      <c r="AE72" s="21"/>
      <c r="AF72" s="21"/>
      <c r="AG72" s="21"/>
      <c r="AH72" s="21"/>
      <c r="AI72" s="41"/>
      <c r="AJ72" s="41"/>
      <c r="AK72" s="41"/>
      <c r="AL72" s="41"/>
      <c r="AM72" s="1" t="s">
        <v>34</v>
      </c>
      <c r="AN72" s="1"/>
      <c r="AO72" s="1"/>
      <c r="AP72" s="1"/>
      <c r="AQ72" s="1"/>
      <c r="BO72" s="2">
        <f>SUM(BO10:BO71)</f>
        <v>0</v>
      </c>
      <c r="BP72" s="2">
        <f>SUM(BP10:BP71)</f>
        <v>0</v>
      </c>
    </row>
    <row r="73" spans="1:68" s="2" customFormat="1" hidden="1" x14ac:dyDescent="0.3">
      <c r="A73" s="36">
        <f>COUNTA(A10:A71)</f>
        <v>0</v>
      </c>
      <c r="B73" s="36"/>
      <c r="C73" s="20"/>
      <c r="D73" s="20" t="s">
        <v>37</v>
      </c>
      <c r="E73" s="35">
        <f>COUNTIF(G10:G71, "Yes")</f>
        <v>0</v>
      </c>
      <c r="F73" s="35"/>
      <c r="G73" s="35">
        <f>COUNTIF(G10:G71, "Yes")</f>
        <v>0</v>
      </c>
      <c r="H73" s="35">
        <f t="shared" ref="H73:Y73" si="36">COUNTIF(H10:H71, "Yes")</f>
        <v>0</v>
      </c>
      <c r="I73" s="35"/>
      <c r="J73" s="35">
        <f t="shared" si="36"/>
        <v>0</v>
      </c>
      <c r="K73" s="35">
        <f t="shared" si="36"/>
        <v>0</v>
      </c>
      <c r="L73" s="35">
        <f t="shared" si="36"/>
        <v>0</v>
      </c>
      <c r="M73" s="35">
        <f t="shared" si="36"/>
        <v>0</v>
      </c>
      <c r="N73" s="35">
        <f t="shared" si="36"/>
        <v>0</v>
      </c>
      <c r="O73" s="35">
        <f t="shared" si="36"/>
        <v>0</v>
      </c>
      <c r="P73" s="35">
        <f t="shared" si="36"/>
        <v>0</v>
      </c>
      <c r="Q73" s="35">
        <f t="shared" si="36"/>
        <v>0</v>
      </c>
      <c r="R73" s="35">
        <f t="shared" si="36"/>
        <v>0</v>
      </c>
      <c r="S73" s="35">
        <f t="shared" si="36"/>
        <v>0</v>
      </c>
      <c r="T73" s="35">
        <f t="shared" si="36"/>
        <v>0</v>
      </c>
      <c r="U73" s="35">
        <f t="shared" si="36"/>
        <v>0</v>
      </c>
      <c r="V73" s="35">
        <f t="shared" si="36"/>
        <v>0</v>
      </c>
      <c r="W73" s="35">
        <f t="shared" si="36"/>
        <v>0</v>
      </c>
      <c r="X73" s="35">
        <f t="shared" si="36"/>
        <v>0</v>
      </c>
      <c r="Y73" s="35">
        <f t="shared" si="36"/>
        <v>0</v>
      </c>
      <c r="Z73" s="21"/>
      <c r="AA73" s="21">
        <f>SUM(AA10:AA71)</f>
        <v>0</v>
      </c>
      <c r="AB73" s="21"/>
      <c r="AC73" s="21">
        <f>SUM(AC10:AC71)</f>
        <v>0</v>
      </c>
      <c r="AD73" s="21"/>
      <c r="AE73" s="21">
        <f>SUM(AE10:AE71)</f>
        <v>0</v>
      </c>
      <c r="AF73" s="21">
        <f>SUM(AF10:AF71)</f>
        <v>0</v>
      </c>
      <c r="AG73" s="21"/>
      <c r="AH73" s="21"/>
      <c r="AI73" s="41"/>
      <c r="AJ73" s="41"/>
      <c r="AK73" s="41"/>
      <c r="AL73" s="41"/>
      <c r="AM73" s="1"/>
      <c r="AN73" s="1"/>
      <c r="AO73" s="1"/>
      <c r="AP73" s="1">
        <f>SUM(AP10:AP71)</f>
        <v>0</v>
      </c>
      <c r="AQ73" s="1"/>
    </row>
    <row r="74" spans="1:68" s="2" customFormat="1" hidden="1" x14ac:dyDescent="0.3">
      <c r="A74" s="20"/>
      <c r="B74" s="20"/>
      <c r="C74" s="20"/>
      <c r="D74" s="20" t="s">
        <v>38</v>
      </c>
      <c r="E74" s="36">
        <f>COUNTA(G10:G71)</f>
        <v>0</v>
      </c>
      <c r="F74" s="36"/>
      <c r="G74" s="36">
        <f>COUNTA(G10:G71)</f>
        <v>0</v>
      </c>
      <c r="H74" s="36">
        <f t="shared" ref="H74:Y74" si="37">COUNTA(H10:H71)</f>
        <v>0</v>
      </c>
      <c r="I74" s="36"/>
      <c r="J74" s="36">
        <f t="shared" si="37"/>
        <v>0</v>
      </c>
      <c r="K74" s="36">
        <f t="shared" si="37"/>
        <v>0</v>
      </c>
      <c r="L74" s="36">
        <f t="shared" si="37"/>
        <v>0</v>
      </c>
      <c r="M74" s="36">
        <f t="shared" si="37"/>
        <v>0</v>
      </c>
      <c r="N74" s="36">
        <f t="shared" si="37"/>
        <v>0</v>
      </c>
      <c r="O74" s="36">
        <f t="shared" si="37"/>
        <v>0</v>
      </c>
      <c r="P74" s="36">
        <f t="shared" si="37"/>
        <v>0</v>
      </c>
      <c r="Q74" s="36">
        <f t="shared" si="37"/>
        <v>0</v>
      </c>
      <c r="R74" s="36">
        <f t="shared" si="37"/>
        <v>0</v>
      </c>
      <c r="S74" s="36">
        <f t="shared" si="37"/>
        <v>0</v>
      </c>
      <c r="T74" s="36">
        <f t="shared" si="37"/>
        <v>0</v>
      </c>
      <c r="U74" s="36">
        <f t="shared" si="37"/>
        <v>0</v>
      </c>
      <c r="V74" s="36">
        <f t="shared" si="37"/>
        <v>0</v>
      </c>
      <c r="W74" s="36">
        <f t="shared" si="37"/>
        <v>0</v>
      </c>
      <c r="X74" s="36">
        <f t="shared" si="37"/>
        <v>0</v>
      </c>
      <c r="Y74" s="36">
        <f t="shared" si="37"/>
        <v>0</v>
      </c>
      <c r="Z74" s="21"/>
      <c r="AA74" s="21"/>
      <c r="AB74" s="21"/>
      <c r="AC74" s="21"/>
      <c r="AD74" s="21"/>
      <c r="AE74" s="21"/>
      <c r="AF74" s="21"/>
      <c r="AG74" s="21"/>
      <c r="AH74" s="21"/>
      <c r="AI74" s="41"/>
      <c r="AJ74" s="41"/>
      <c r="AK74" s="41"/>
      <c r="AL74" s="41"/>
      <c r="AM74" s="1"/>
      <c r="AN74" s="1"/>
      <c r="AO74" s="1"/>
      <c r="AP74" s="1"/>
      <c r="AQ74" s="1"/>
    </row>
    <row r="75" spans="1:68" s="2" customFormat="1" x14ac:dyDescent="0.3">
      <c r="A75" s="20"/>
      <c r="B75" s="20"/>
      <c r="C75" s="20"/>
      <c r="D75" s="20"/>
      <c r="E75" s="20"/>
      <c r="F75" s="20"/>
      <c r="G75" s="20"/>
      <c r="H75" s="20"/>
      <c r="I75" s="20"/>
      <c r="J75" s="20"/>
      <c r="K75" s="20"/>
      <c r="L75" s="20"/>
      <c r="M75" s="20"/>
      <c r="N75" s="20"/>
      <c r="O75" s="20"/>
      <c r="P75" s="20"/>
      <c r="Q75" s="20"/>
      <c r="R75" s="20"/>
      <c r="S75" s="20"/>
      <c r="T75" s="20"/>
      <c r="U75" s="20"/>
      <c r="V75" s="20"/>
      <c r="W75" s="20"/>
      <c r="X75" s="20"/>
      <c r="Y75" s="21"/>
      <c r="Z75" s="21"/>
      <c r="AA75" s="21"/>
      <c r="AB75" s="21"/>
      <c r="AC75" s="21"/>
      <c r="AD75" s="21"/>
      <c r="AE75" s="21"/>
      <c r="AF75" s="21"/>
      <c r="AG75" s="21"/>
      <c r="AH75" s="21"/>
      <c r="AI75" s="41"/>
      <c r="AJ75" s="41"/>
      <c r="AK75" s="41"/>
      <c r="AL75" s="41"/>
      <c r="AM75" s="1"/>
      <c r="AN75" s="1"/>
      <c r="AO75" s="1"/>
      <c r="AP75" s="1"/>
      <c r="AQ75" s="1"/>
    </row>
    <row r="76" spans="1:68" s="2" customFormat="1" x14ac:dyDescent="0.3">
      <c r="A76" s="20"/>
      <c r="B76" s="20"/>
      <c r="C76" s="20"/>
      <c r="D76" s="20"/>
      <c r="E76" s="20"/>
      <c r="F76" s="20"/>
      <c r="G76" s="20"/>
      <c r="H76" s="20"/>
      <c r="I76" s="20"/>
      <c r="J76" s="20"/>
      <c r="K76" s="20"/>
      <c r="L76" s="20"/>
      <c r="M76" s="20"/>
      <c r="N76" s="20"/>
      <c r="O76" s="20"/>
      <c r="P76" s="20"/>
      <c r="Q76" s="20"/>
      <c r="R76" s="20"/>
      <c r="S76" s="20"/>
      <c r="T76" s="20"/>
      <c r="U76" s="20"/>
      <c r="V76" s="20"/>
      <c r="W76" s="20"/>
      <c r="X76" s="20"/>
      <c r="Y76" s="21"/>
      <c r="Z76" s="21"/>
      <c r="AA76" s="21"/>
      <c r="AB76" s="21"/>
      <c r="AC76" s="21"/>
      <c r="AD76" s="21"/>
      <c r="AE76" s="21"/>
      <c r="AF76" s="21"/>
      <c r="AG76" s="21"/>
      <c r="AH76" s="21"/>
      <c r="AI76" s="41"/>
      <c r="AJ76" s="41"/>
      <c r="AK76" s="41"/>
      <c r="AL76" s="41"/>
      <c r="AM76" s="1"/>
      <c r="AN76" s="1"/>
      <c r="AO76" s="1"/>
      <c r="AP76" s="1"/>
      <c r="AQ76" s="1"/>
    </row>
    <row r="77" spans="1:68" s="2" customFormat="1" x14ac:dyDescent="0.3">
      <c r="A77" s="20"/>
      <c r="B77" s="20"/>
      <c r="C77" s="20"/>
      <c r="D77" s="20"/>
      <c r="E77" s="20"/>
      <c r="F77" s="20"/>
      <c r="G77" s="20"/>
      <c r="H77" s="20"/>
      <c r="I77" s="20"/>
      <c r="J77" s="20"/>
      <c r="K77" s="20"/>
      <c r="L77" s="20"/>
      <c r="M77" s="20"/>
      <c r="N77" s="20"/>
      <c r="O77" s="20"/>
      <c r="P77" s="20"/>
      <c r="Q77" s="20"/>
      <c r="R77" s="20"/>
      <c r="S77" s="20"/>
      <c r="T77" s="20"/>
      <c r="U77" s="20"/>
      <c r="V77" s="20"/>
      <c r="W77" s="20"/>
      <c r="X77" s="20"/>
      <c r="Y77" s="21"/>
      <c r="Z77" s="21"/>
      <c r="AA77" s="21"/>
      <c r="AB77" s="21"/>
      <c r="AC77" s="21"/>
      <c r="AD77" s="21"/>
      <c r="AE77" s="21"/>
      <c r="AF77" s="21"/>
      <c r="AG77" s="21"/>
      <c r="AH77" s="21"/>
      <c r="AI77" s="41"/>
      <c r="AJ77" s="41"/>
      <c r="AK77" s="41"/>
      <c r="AL77" s="41"/>
      <c r="AM77" s="1"/>
      <c r="AN77" s="1"/>
      <c r="AO77" s="1"/>
      <c r="AP77" s="1"/>
      <c r="AQ77" s="1"/>
    </row>
    <row r="78" spans="1:68" s="2" customFormat="1" x14ac:dyDescent="0.3">
      <c r="A78" s="20"/>
      <c r="B78" s="20"/>
      <c r="C78" s="20"/>
      <c r="D78" s="20"/>
      <c r="E78" s="20"/>
      <c r="F78" s="20"/>
      <c r="G78" s="20"/>
      <c r="H78" s="20"/>
      <c r="I78" s="20"/>
      <c r="J78" s="20"/>
      <c r="K78" s="20"/>
      <c r="L78" s="20"/>
      <c r="M78" s="20"/>
      <c r="N78" s="20"/>
      <c r="O78" s="20"/>
      <c r="P78" s="20"/>
      <c r="Q78" s="20"/>
      <c r="R78" s="20"/>
      <c r="S78" s="20"/>
      <c r="T78" s="20"/>
      <c r="U78" s="20"/>
      <c r="V78" s="20"/>
      <c r="W78" s="20"/>
      <c r="X78" s="20"/>
      <c r="Y78" s="21"/>
      <c r="Z78" s="21"/>
      <c r="AA78" s="21"/>
      <c r="AB78" s="21"/>
      <c r="AC78" s="21"/>
      <c r="AD78" s="21"/>
      <c r="AE78" s="21"/>
      <c r="AF78" s="21"/>
      <c r="AG78" s="21"/>
      <c r="AH78" s="21"/>
      <c r="AI78" s="41"/>
      <c r="AJ78" s="41"/>
      <c r="AK78" s="41"/>
      <c r="AL78" s="41"/>
      <c r="AM78" s="1"/>
      <c r="AN78" s="1"/>
      <c r="AO78" s="1"/>
      <c r="AP78" s="1"/>
      <c r="AQ78" s="1"/>
    </row>
    <row r="79" spans="1:68" s="2" customFormat="1" x14ac:dyDescent="0.3">
      <c r="A79" s="20"/>
      <c r="B79" s="20"/>
      <c r="C79" s="20"/>
      <c r="D79" s="20"/>
      <c r="E79" s="20"/>
      <c r="F79" s="20"/>
      <c r="G79" s="20"/>
      <c r="H79" s="20"/>
      <c r="I79" s="20"/>
      <c r="J79" s="20"/>
      <c r="K79" s="20"/>
      <c r="L79" s="20"/>
      <c r="M79" s="20"/>
      <c r="N79" s="20"/>
      <c r="O79" s="20"/>
      <c r="P79" s="20"/>
      <c r="Q79" s="20"/>
      <c r="R79" s="20"/>
      <c r="S79" s="20"/>
      <c r="T79" s="20"/>
      <c r="U79" s="20"/>
      <c r="V79" s="20"/>
      <c r="W79" s="20"/>
      <c r="X79" s="20"/>
      <c r="Y79" s="21"/>
      <c r="Z79" s="21"/>
      <c r="AA79" s="21"/>
      <c r="AB79" s="21"/>
      <c r="AC79" s="21"/>
      <c r="AD79" s="21"/>
      <c r="AE79" s="21"/>
      <c r="AF79" s="21"/>
      <c r="AG79" s="21"/>
      <c r="AH79" s="21"/>
      <c r="AI79" s="41"/>
      <c r="AJ79" s="41"/>
      <c r="AK79" s="41"/>
      <c r="AL79" s="41"/>
      <c r="AM79" s="1"/>
      <c r="AN79" s="1"/>
      <c r="AO79" s="1"/>
      <c r="AP79" s="1"/>
      <c r="AQ79" s="1"/>
    </row>
    <row r="80" spans="1:68" s="2" customFormat="1" x14ac:dyDescent="0.3">
      <c r="A80" s="20"/>
      <c r="B80" s="20"/>
      <c r="C80" s="20"/>
      <c r="D80" s="20"/>
      <c r="E80" s="20"/>
      <c r="F80" s="20"/>
      <c r="G80" s="20"/>
      <c r="H80" s="20"/>
      <c r="I80" s="20"/>
      <c r="J80" s="20"/>
      <c r="K80" s="20"/>
      <c r="L80" s="20"/>
      <c r="M80" s="20"/>
      <c r="N80" s="20"/>
      <c r="O80" s="20"/>
      <c r="P80" s="20"/>
      <c r="Q80" s="20"/>
      <c r="R80" s="20"/>
      <c r="S80" s="20"/>
      <c r="T80" s="20"/>
      <c r="U80" s="20"/>
      <c r="V80" s="20"/>
      <c r="W80" s="20"/>
      <c r="X80" s="20"/>
      <c r="Y80" s="21"/>
      <c r="Z80" s="21"/>
      <c r="AA80" s="21"/>
      <c r="AB80" s="21"/>
      <c r="AC80" s="21"/>
      <c r="AD80" s="21"/>
      <c r="AE80" s="21"/>
      <c r="AF80" s="21"/>
      <c r="AG80" s="21"/>
      <c r="AH80" s="21"/>
      <c r="AI80" s="41"/>
      <c r="AJ80" s="41"/>
      <c r="AK80" s="41"/>
      <c r="AL80" s="41"/>
      <c r="AM80" s="1"/>
      <c r="AN80" s="1"/>
      <c r="AO80" s="1"/>
      <c r="AP80" s="1"/>
      <c r="AQ80" s="1"/>
    </row>
    <row r="81" spans="1:43" s="2" customFormat="1" x14ac:dyDescent="0.3">
      <c r="A81" s="20"/>
      <c r="B81" s="20"/>
      <c r="C81" s="20"/>
      <c r="D81" s="20"/>
      <c r="E81" s="20"/>
      <c r="F81" s="20"/>
      <c r="G81" s="20"/>
      <c r="H81" s="20"/>
      <c r="I81" s="20"/>
      <c r="J81" s="20"/>
      <c r="K81" s="20"/>
      <c r="L81" s="20"/>
      <c r="M81" s="20"/>
      <c r="N81" s="20"/>
      <c r="O81" s="20"/>
      <c r="P81" s="20"/>
      <c r="Q81" s="20"/>
      <c r="R81" s="20"/>
      <c r="S81" s="20"/>
      <c r="T81" s="20"/>
      <c r="U81" s="20"/>
      <c r="V81" s="20"/>
      <c r="W81" s="20"/>
      <c r="X81" s="20"/>
      <c r="Y81" s="21"/>
      <c r="Z81" s="21"/>
      <c r="AA81" s="21"/>
      <c r="AB81" s="21"/>
      <c r="AC81" s="21"/>
      <c r="AD81" s="21"/>
      <c r="AE81" s="21"/>
      <c r="AF81" s="21"/>
      <c r="AG81" s="21"/>
      <c r="AH81" s="21"/>
      <c r="AI81" s="41"/>
      <c r="AJ81" s="41"/>
      <c r="AK81" s="41"/>
      <c r="AL81" s="41"/>
      <c r="AM81" s="1"/>
      <c r="AN81" s="1"/>
      <c r="AO81" s="1"/>
      <c r="AP81" s="1"/>
      <c r="AQ81" s="1"/>
    </row>
    <row r="82" spans="1:43" s="2" customFormat="1" x14ac:dyDescent="0.3">
      <c r="A82" s="20"/>
      <c r="B82" s="20"/>
      <c r="C82" s="20"/>
      <c r="D82" s="20"/>
      <c r="E82" s="20"/>
      <c r="F82" s="20"/>
      <c r="G82" s="20"/>
      <c r="H82" s="20"/>
      <c r="I82" s="20"/>
      <c r="J82" s="20"/>
      <c r="K82" s="20"/>
      <c r="L82" s="20"/>
      <c r="M82" s="20"/>
      <c r="N82" s="20"/>
      <c r="O82" s="20"/>
      <c r="P82" s="20"/>
      <c r="Q82" s="20"/>
      <c r="R82" s="20"/>
      <c r="S82" s="20"/>
      <c r="T82" s="20"/>
      <c r="U82" s="20"/>
      <c r="V82" s="20"/>
      <c r="W82" s="20"/>
      <c r="X82" s="20"/>
      <c r="Y82" s="21"/>
      <c r="Z82" s="21"/>
      <c r="AA82" s="21"/>
      <c r="AB82" s="21"/>
      <c r="AC82" s="21"/>
      <c r="AD82" s="21"/>
      <c r="AE82" s="21"/>
      <c r="AF82" s="21"/>
      <c r="AG82" s="21"/>
      <c r="AH82" s="21"/>
      <c r="AI82" s="41"/>
      <c r="AJ82" s="41"/>
      <c r="AK82" s="41"/>
      <c r="AL82" s="41"/>
      <c r="AM82" s="1"/>
      <c r="AN82" s="1"/>
      <c r="AO82" s="1"/>
      <c r="AP82" s="1"/>
      <c r="AQ82" s="1"/>
    </row>
    <row r="83" spans="1:43" x14ac:dyDescent="0.3">
      <c r="A83" s="8"/>
      <c r="B83" s="8"/>
      <c r="C83" s="8"/>
      <c r="D83" s="8"/>
      <c r="E83" s="8"/>
      <c r="F83" s="8"/>
      <c r="G83" s="8"/>
      <c r="H83" s="8"/>
      <c r="I83" s="8"/>
      <c r="J83" s="8"/>
      <c r="K83" s="8"/>
      <c r="L83" s="8"/>
      <c r="M83" s="8"/>
      <c r="N83" s="8"/>
      <c r="O83" s="8"/>
      <c r="P83" s="8"/>
      <c r="Q83" s="8"/>
      <c r="R83" s="8"/>
      <c r="S83" s="8"/>
      <c r="T83" s="8"/>
      <c r="U83" s="8"/>
      <c r="V83" s="8"/>
      <c r="W83" s="8"/>
      <c r="X83" s="8"/>
      <c r="Y83" s="21"/>
      <c r="Z83" s="21"/>
      <c r="AA83" s="21"/>
      <c r="AB83" s="21"/>
      <c r="AC83" s="21"/>
      <c r="AD83" s="21"/>
      <c r="AE83" s="21"/>
      <c r="AF83" s="21"/>
      <c r="AG83" s="21"/>
      <c r="AH83" s="21"/>
      <c r="AI83" s="41"/>
      <c r="AJ83" s="41"/>
      <c r="AK83" s="41"/>
      <c r="AL83" s="41"/>
    </row>
    <row r="84" spans="1:43" x14ac:dyDescent="0.3">
      <c r="A84" s="8"/>
      <c r="B84" s="8"/>
      <c r="C84" s="8"/>
      <c r="D84" s="8"/>
      <c r="E84" s="8"/>
      <c r="F84" s="8"/>
      <c r="G84" s="8"/>
      <c r="H84" s="8"/>
      <c r="I84" s="8"/>
      <c r="J84" s="8"/>
      <c r="K84" s="8"/>
      <c r="L84" s="8"/>
      <c r="M84" s="8"/>
      <c r="N84" s="8"/>
      <c r="O84" s="8"/>
      <c r="P84" s="8"/>
      <c r="Q84" s="8"/>
      <c r="R84" s="8"/>
      <c r="S84" s="8"/>
      <c r="T84" s="8"/>
      <c r="U84" s="8"/>
      <c r="V84" s="8"/>
      <c r="W84" s="8"/>
      <c r="X84" s="8"/>
      <c r="Y84" s="21"/>
      <c r="Z84" s="21"/>
      <c r="AA84" s="21"/>
      <c r="AB84" s="21"/>
      <c r="AC84" s="21"/>
      <c r="AD84" s="21"/>
      <c r="AE84" s="21"/>
      <c r="AF84" s="21"/>
      <c r="AG84" s="21"/>
      <c r="AH84" s="21"/>
      <c r="AI84" s="41"/>
      <c r="AJ84" s="41"/>
      <c r="AK84" s="41"/>
      <c r="AL84" s="41"/>
    </row>
    <row r="85" spans="1:43" x14ac:dyDescent="0.3">
      <c r="A85" s="8"/>
      <c r="B85" s="8"/>
      <c r="C85" s="8"/>
      <c r="D85" s="8"/>
      <c r="E85" s="8"/>
      <c r="F85" s="8"/>
      <c r="G85" s="8"/>
      <c r="H85" s="8"/>
      <c r="I85" s="8"/>
      <c r="J85" s="8"/>
      <c r="K85" s="8"/>
      <c r="L85" s="8"/>
      <c r="M85" s="8"/>
      <c r="N85" s="8"/>
      <c r="O85" s="8"/>
      <c r="P85" s="8"/>
      <c r="Q85" s="8"/>
      <c r="R85" s="8"/>
      <c r="S85" s="8"/>
      <c r="T85" s="8"/>
      <c r="U85" s="8"/>
      <c r="V85" s="8"/>
      <c r="W85" s="8"/>
      <c r="X85" s="8"/>
      <c r="Y85" s="21"/>
      <c r="Z85" s="21"/>
      <c r="AA85" s="21"/>
      <c r="AB85" s="21"/>
      <c r="AC85" s="21"/>
      <c r="AD85" s="21"/>
      <c r="AE85" s="21"/>
      <c r="AF85" s="21"/>
      <c r="AG85" s="21"/>
      <c r="AH85" s="21"/>
      <c r="AI85" s="41"/>
      <c r="AJ85" s="41"/>
      <c r="AK85" s="41"/>
      <c r="AL85" s="41"/>
    </row>
    <row r="86" spans="1:43" x14ac:dyDescent="0.3">
      <c r="A86" s="8"/>
      <c r="B86" s="8"/>
      <c r="C86" s="8"/>
      <c r="D86" s="8"/>
      <c r="E86" s="8"/>
      <c r="F86" s="8"/>
      <c r="G86" s="8"/>
      <c r="H86" s="8"/>
      <c r="I86" s="8"/>
      <c r="J86" s="8"/>
      <c r="K86" s="8"/>
      <c r="L86" s="8"/>
      <c r="M86" s="8"/>
      <c r="N86" s="8"/>
      <c r="O86" s="8"/>
      <c r="P86" s="8"/>
      <c r="Q86" s="8"/>
      <c r="R86" s="8"/>
      <c r="S86" s="8"/>
      <c r="T86" s="8"/>
      <c r="U86" s="8"/>
      <c r="V86" s="8"/>
      <c r="W86" s="8"/>
      <c r="X86" s="8"/>
      <c r="Y86" s="21"/>
      <c r="Z86" s="21"/>
      <c r="AA86" s="21"/>
      <c r="AB86" s="21"/>
      <c r="AC86" s="21"/>
      <c r="AD86" s="21"/>
      <c r="AE86" s="21"/>
      <c r="AF86" s="21"/>
      <c r="AG86" s="21"/>
      <c r="AH86" s="21"/>
      <c r="AI86" s="41"/>
      <c r="AJ86" s="41"/>
      <c r="AK86" s="41"/>
      <c r="AL86" s="41"/>
    </row>
    <row r="87" spans="1:43" x14ac:dyDescent="0.3">
      <c r="A87" s="8"/>
      <c r="B87" s="8"/>
      <c r="C87" s="8"/>
      <c r="D87" s="8"/>
      <c r="E87" s="8"/>
      <c r="F87" s="8"/>
      <c r="G87" s="8"/>
      <c r="H87" s="8"/>
      <c r="I87" s="8"/>
      <c r="J87" s="8"/>
      <c r="K87" s="8"/>
      <c r="L87" s="8"/>
      <c r="M87" s="8"/>
      <c r="N87" s="8"/>
      <c r="O87" s="8"/>
      <c r="P87" s="8"/>
      <c r="Q87" s="8"/>
      <c r="R87" s="8"/>
      <c r="S87" s="8"/>
      <c r="T87" s="8"/>
      <c r="U87" s="8"/>
      <c r="V87" s="8"/>
      <c r="W87" s="8"/>
      <c r="X87" s="8"/>
      <c r="Y87" s="21"/>
      <c r="Z87" s="21"/>
      <c r="AA87" s="21"/>
      <c r="AB87" s="21"/>
      <c r="AC87" s="21"/>
      <c r="AD87" s="21"/>
      <c r="AE87" s="21"/>
      <c r="AF87" s="21"/>
      <c r="AG87" s="21"/>
      <c r="AH87" s="21"/>
      <c r="AI87" s="41"/>
      <c r="AJ87" s="41"/>
      <c r="AK87" s="41"/>
      <c r="AL87" s="41"/>
    </row>
    <row r="88" spans="1:43" x14ac:dyDescent="0.3">
      <c r="A88" s="8"/>
      <c r="B88" s="8"/>
      <c r="C88" s="8"/>
      <c r="D88" s="8"/>
      <c r="E88" s="8"/>
      <c r="F88" s="8"/>
      <c r="G88" s="8"/>
      <c r="H88" s="8"/>
      <c r="I88" s="8"/>
      <c r="J88" s="8"/>
      <c r="K88" s="8"/>
      <c r="L88" s="8"/>
      <c r="M88" s="8"/>
      <c r="N88" s="8"/>
      <c r="O88" s="8"/>
      <c r="P88" s="8"/>
      <c r="Q88" s="8"/>
      <c r="R88" s="8"/>
      <c r="S88" s="8"/>
      <c r="T88" s="8"/>
      <c r="U88" s="8"/>
      <c r="V88" s="8"/>
      <c r="W88" s="8"/>
      <c r="X88" s="8"/>
      <c r="Y88" s="21"/>
      <c r="Z88" s="21"/>
      <c r="AA88" s="21"/>
      <c r="AB88" s="21"/>
      <c r="AC88" s="21"/>
      <c r="AD88" s="21"/>
      <c r="AE88" s="21"/>
      <c r="AF88" s="21"/>
      <c r="AG88" s="21"/>
      <c r="AH88" s="21"/>
      <c r="AI88" s="41"/>
      <c r="AJ88" s="41"/>
      <c r="AK88" s="41"/>
      <c r="AL88" s="41"/>
    </row>
    <row r="89" spans="1:43" x14ac:dyDescent="0.3">
      <c r="A89" s="8"/>
      <c r="B89" s="8"/>
      <c r="C89" s="8"/>
      <c r="D89" s="8"/>
      <c r="E89" s="8"/>
      <c r="F89" s="8"/>
      <c r="G89" s="8"/>
      <c r="H89" s="8"/>
      <c r="I89" s="8"/>
      <c r="J89" s="8"/>
      <c r="K89" s="8"/>
      <c r="L89" s="8"/>
      <c r="M89" s="8"/>
      <c r="N89" s="8"/>
      <c r="O89" s="8"/>
      <c r="P89" s="8"/>
      <c r="Q89" s="8"/>
      <c r="R89" s="8"/>
      <c r="S89" s="8"/>
      <c r="T89" s="8"/>
      <c r="U89" s="8"/>
      <c r="V89" s="8"/>
      <c r="W89" s="8"/>
      <c r="X89" s="8"/>
      <c r="Y89" s="21"/>
      <c r="Z89" s="21"/>
      <c r="AA89" s="21"/>
      <c r="AB89" s="21"/>
      <c r="AC89" s="21"/>
      <c r="AD89" s="21"/>
      <c r="AE89" s="21"/>
      <c r="AF89" s="21"/>
      <c r="AG89" s="21"/>
      <c r="AH89" s="21"/>
      <c r="AI89" s="41"/>
      <c r="AJ89" s="41"/>
      <c r="AK89" s="41"/>
      <c r="AL89" s="41"/>
    </row>
  </sheetData>
  <mergeCells count="11">
    <mergeCell ref="A1:F1"/>
    <mergeCell ref="Q3:T3"/>
    <mergeCell ref="H5:K5"/>
    <mergeCell ref="L5:N5"/>
    <mergeCell ref="O5:Q5"/>
    <mergeCell ref="AA5:AD5"/>
    <mergeCell ref="AE5:AG5"/>
    <mergeCell ref="AJ5:AL5"/>
    <mergeCell ref="B5:F5"/>
    <mergeCell ref="B3:F3"/>
    <mergeCell ref="I3:M3"/>
  </mergeCells>
  <conditionalFormatting sqref="U10:U71">
    <cfRule type="expression" dxfId="172" priority="152">
      <formula>D10="No"</formula>
    </cfRule>
  </conditionalFormatting>
  <conditionalFormatting sqref="U10:U71">
    <cfRule type="cellIs" dxfId="171" priority="151" operator="equal">
      <formula>1</formula>
    </cfRule>
  </conditionalFormatting>
  <conditionalFormatting sqref="J10:J71">
    <cfRule type="expression" dxfId="170" priority="100">
      <formula>AND(C10="30 - 31+6",E10="Multiple", D10="&gt;1500g")</formula>
    </cfRule>
    <cfRule type="expression" dxfId="169" priority="101">
      <formula>AND(C10="30 - 31+6",E10="Multiple", D10="&lt;1500g")</formula>
    </cfRule>
    <cfRule type="expression" dxfId="168" priority="102">
      <formula>AND(C10="30 - 31+6",E10="Single", D10="&gt;1500g")</formula>
    </cfRule>
    <cfRule type="expression" dxfId="167" priority="145">
      <formula>AND(C10="27 - 27+6",E10="Single", D10="&gt;1500g")</formula>
    </cfRule>
    <cfRule type="expression" dxfId="166" priority="146">
      <formula>AND(C10="28 - 29+6",E10="Single", D10="&lt;1500g")</formula>
    </cfRule>
    <cfRule type="expression" dxfId="165" priority="147">
      <formula>AND(C10="28 - 29+6",E10="Single", D10="&gt;1500g")</formula>
    </cfRule>
    <cfRule type="expression" dxfId="164" priority="148">
      <formula>AND(C10="28 - 29+6",E10="Multiple", D10="&lt;1500g")</formula>
    </cfRule>
    <cfRule type="expression" dxfId="163" priority="149">
      <formula>AND(C10="28 - 29+6",E10="Multiple", D10="&gt;1500g")</formula>
    </cfRule>
    <cfRule type="expression" dxfId="162" priority="150">
      <formula>AND(C10="30 - 31+6",E10="Single", D10="&lt;1500g")</formula>
    </cfRule>
    <cfRule type="notContainsBlanks" dxfId="161" priority="153">
      <formula>LEN(TRIM(J10))&gt;0</formula>
    </cfRule>
  </conditionalFormatting>
  <conditionalFormatting sqref="A10:D71">
    <cfRule type="notContainsBlanks" dxfId="160" priority="144">
      <formula>LEN(TRIM(A10))&gt;0</formula>
    </cfRule>
  </conditionalFormatting>
  <conditionalFormatting sqref="K11:K71">
    <cfRule type="notContainsBlanks" dxfId="159" priority="143">
      <formula>LEN(TRIM(K11))&gt;0</formula>
    </cfRule>
  </conditionalFormatting>
  <conditionalFormatting sqref="S10:S71">
    <cfRule type="notContainsBlanks" dxfId="158" priority="142">
      <formula>LEN(TRIM(S10))&gt;0</formula>
    </cfRule>
  </conditionalFormatting>
  <conditionalFormatting sqref="T10:T71">
    <cfRule type="notContainsBlanks" dxfId="157" priority="141">
      <formula>LEN(TRIM(T10))&gt;0</formula>
    </cfRule>
  </conditionalFormatting>
  <conditionalFormatting sqref="U10:U71">
    <cfRule type="notContainsBlanks" dxfId="156" priority="140">
      <formula>LEN(TRIM(U10))&gt;0</formula>
    </cfRule>
  </conditionalFormatting>
  <conditionalFormatting sqref="V11:V71">
    <cfRule type="notContainsBlanks" dxfId="155" priority="139">
      <formula>LEN(TRIM(V11))&gt;0</formula>
    </cfRule>
  </conditionalFormatting>
  <conditionalFormatting sqref="W10:W71">
    <cfRule type="notContainsBlanks" dxfId="154" priority="138">
      <formula>LEN(TRIM(W10))&gt;0</formula>
    </cfRule>
  </conditionalFormatting>
  <conditionalFormatting sqref="X10:X71">
    <cfRule type="expression" dxfId="153" priority="136">
      <formula>AND(A10="32 - 33+6",B10="&gt;1500g")</formula>
    </cfRule>
    <cfRule type="notContainsBlanks" dxfId="152" priority="137">
      <formula>LEN(TRIM(X10))&gt;0</formula>
    </cfRule>
  </conditionalFormatting>
  <conditionalFormatting sqref="Y10:Y71">
    <cfRule type="expression" dxfId="151" priority="133">
      <formula>A10="32 - 33+6"</formula>
    </cfRule>
    <cfRule type="expression" dxfId="150" priority="134">
      <formula>A10="30 - 31+6"</formula>
    </cfRule>
    <cfRule type="expression" dxfId="149" priority="135">
      <formula>A10="28 - 29+6"</formula>
    </cfRule>
    <cfRule type="notContainsBlanks" dxfId="148" priority="154">
      <formula>LEN(TRIM(Y10))&gt;0</formula>
    </cfRule>
  </conditionalFormatting>
  <conditionalFormatting sqref="AA10:AA71">
    <cfRule type="cellIs" dxfId="147" priority="132" operator="equal">
      <formula>0</formula>
    </cfRule>
  </conditionalFormatting>
  <conditionalFormatting sqref="AA11:AA71">
    <cfRule type="cellIs" dxfId="146" priority="131" operator="equal">
      <formula>0</formula>
    </cfRule>
  </conditionalFormatting>
  <conditionalFormatting sqref="AC10:AC71">
    <cfRule type="cellIs" dxfId="145" priority="130" operator="equal">
      <formula>0</formula>
    </cfRule>
  </conditionalFormatting>
  <conditionalFormatting sqref="AD10:AD71">
    <cfRule type="cellIs" dxfId="144" priority="120" operator="between">
      <formula>0</formula>
      <formula>1</formula>
    </cfRule>
    <cfRule type="cellIs" dxfId="143" priority="129" operator="equal">
      <formula>"#DIV/01!"</formula>
    </cfRule>
  </conditionalFormatting>
  <conditionalFormatting sqref="AD11:AD71">
    <cfRule type="cellIs" dxfId="142" priority="128" operator="equal">
      <formula>"#DIV/01!"</formula>
    </cfRule>
  </conditionalFormatting>
  <conditionalFormatting sqref="E73:Y73">
    <cfRule type="cellIs" dxfId="141" priority="127" operator="equal">
      <formula>0</formula>
    </cfRule>
  </conditionalFormatting>
  <conditionalFormatting sqref="B3">
    <cfRule type="notContainsBlanks" dxfId="140" priority="126">
      <formula>LEN(TRIM(B3))&gt;0</formula>
    </cfRule>
  </conditionalFormatting>
  <conditionalFormatting sqref="I3">
    <cfRule type="notContainsBlanks" dxfId="139" priority="125">
      <formula>LEN(TRIM(I3))&gt;0</formula>
    </cfRule>
  </conditionalFormatting>
  <conditionalFormatting sqref="Q3">
    <cfRule type="notContainsBlanks" dxfId="138" priority="124">
      <formula>LEN(TRIM(Q3))&gt;0</formula>
    </cfRule>
  </conditionalFormatting>
  <conditionalFormatting sqref="J10:J71">
    <cfRule type="expression" dxfId="137" priority="123">
      <formula>AND(C10="27 - 27+6",E10="Single", D10="&lt;1500g")</formula>
    </cfRule>
  </conditionalFormatting>
  <conditionalFormatting sqref="R10:R71">
    <cfRule type="notContainsBlanks" dxfId="136" priority="122">
      <formula>LEN(TRIM(R10))&gt;0</formula>
    </cfRule>
  </conditionalFormatting>
  <conditionalFormatting sqref="V11:V71">
    <cfRule type="expression" dxfId="135" priority="121">
      <formula>AND(A11="32 - 33+6",B11="&gt;1500g")</formula>
    </cfRule>
  </conditionalFormatting>
  <conditionalFormatting sqref="AJ10">
    <cfRule type="notContainsBlanks" dxfId="134" priority="119">
      <formula>LEN(TRIM(AJ10))&gt;0</formula>
    </cfRule>
  </conditionalFormatting>
  <conditionalFormatting sqref="J10:J71">
    <cfRule type="expression" dxfId="133" priority="115">
      <formula>AND(C10="32 - 33+6",E10="Multiple", D10="&gt;1500g")</formula>
    </cfRule>
    <cfRule type="expression" dxfId="132" priority="116">
      <formula>AND(C10="32 - 33+6",E10="Multiple", D10="&lt;1500g")</formula>
    </cfRule>
    <cfRule type="expression" dxfId="131" priority="117">
      <formula>AND(C10="32 - 33+6",E10="Single", D10="&gt;1500g")</formula>
    </cfRule>
    <cfRule type="expression" dxfId="130" priority="118">
      <formula>AND(C10="32 - 33+6",E10="Single", D10="&lt;1500g")</formula>
    </cfRule>
  </conditionalFormatting>
  <conditionalFormatting sqref="V10:V71">
    <cfRule type="expression" dxfId="129" priority="112">
      <formula>A10="32 - 33+6"</formula>
    </cfRule>
    <cfRule type="expression" dxfId="128" priority="113">
      <formula>A10="30 - 31+6"</formula>
    </cfRule>
    <cfRule type="notContainsBlanks" dxfId="127" priority="114">
      <formula>LEN(TRIM(V10))&gt;0</formula>
    </cfRule>
  </conditionalFormatting>
  <conditionalFormatting sqref="V71">
    <cfRule type="expression" dxfId="126" priority="109">
      <formula>A71="32 - 33+6"</formula>
    </cfRule>
    <cfRule type="expression" dxfId="125" priority="110">
      <formula>A71="30 - 31+6"</formula>
    </cfRule>
    <cfRule type="notContainsBlanks" dxfId="124" priority="111">
      <formula>LEN(TRIM(V71))&gt;0</formula>
    </cfRule>
  </conditionalFormatting>
  <conditionalFormatting sqref="AJ10">
    <cfRule type="expression" dxfId="123" priority="108">
      <formula>$G10="No"</formula>
    </cfRule>
  </conditionalFormatting>
  <conditionalFormatting sqref="E10:F71">
    <cfRule type="notContainsBlanks" dxfId="122" priority="107">
      <formula>LEN(TRIM(E10))&gt;0</formula>
    </cfRule>
  </conditionalFormatting>
  <conditionalFormatting sqref="L10:M10 M10:M71">
    <cfRule type="expression" dxfId="121" priority="103">
      <formula>$A10="30 - 31+6"</formula>
    </cfRule>
    <cfRule type="expression" dxfId="120" priority="104">
      <formula>$A10="32 - 33+6"</formula>
    </cfRule>
    <cfRule type="notContainsBlanks" dxfId="119" priority="105">
      <formula>LEN(TRIM(L10))&gt;0</formula>
    </cfRule>
  </conditionalFormatting>
  <conditionalFormatting sqref="G10:I71">
    <cfRule type="expression" dxfId="118" priority="85">
      <formula>AND(A10="30 - 31+6",C10="Multiple", B10="&gt;1500g")</formula>
    </cfRule>
    <cfRule type="expression" dxfId="117" priority="86">
      <formula>AND(A10="30 - 31+6",C10="Multiple", B10="&lt;1500g")</formula>
    </cfRule>
    <cfRule type="expression" dxfId="116" priority="87">
      <formula>AND(A10="30 - 31+6",C10="Single", B10="&gt;1500g")</formula>
    </cfRule>
    <cfRule type="expression" dxfId="115" priority="93">
      <formula>AND(A10="27 - 27+6",C10="Single", B10="&gt;1500g")</formula>
    </cfRule>
    <cfRule type="expression" dxfId="114" priority="94">
      <formula>AND(A10="28 - 29+6",C10="Single", B10="&lt;1500g")</formula>
    </cfRule>
    <cfRule type="expression" dxfId="113" priority="95">
      <formula>AND(A10="28 - 29+6",C10="Single", B10="&gt;1500g")</formula>
    </cfRule>
    <cfRule type="expression" dxfId="112" priority="96">
      <formula>AND(A10="28 - 29+6",C10="Multiple", B10="&lt;1500g")</formula>
    </cfRule>
    <cfRule type="expression" dxfId="111" priority="97">
      <formula>AND(A10="28 - 29+6",C10="Multiple", B10="&gt;1500g")</formula>
    </cfRule>
    <cfRule type="expression" dxfId="110" priority="98">
      <formula>AND(A10="30 - 31+6",C10="Single", B10="&lt;1500g")</formula>
    </cfRule>
    <cfRule type="notContainsBlanks" dxfId="109" priority="99">
      <formula>LEN(TRIM(G10))&gt;0</formula>
    </cfRule>
  </conditionalFormatting>
  <conditionalFormatting sqref="G10:I71">
    <cfRule type="expression" dxfId="108" priority="92">
      <formula>AND(A10="27 - 27+6",C10="Single", B10="&lt;1500g")</formula>
    </cfRule>
  </conditionalFormatting>
  <conditionalFormatting sqref="G10:I71">
    <cfRule type="expression" dxfId="107" priority="88">
      <formula>AND(A10="32 - 33+6",C10="Multiple", B10="&gt;1500g")</formula>
    </cfRule>
    <cfRule type="expression" dxfId="106" priority="89">
      <formula>AND(A10="32 - 33+6",C10="Multiple", B10="&lt;1500g")</formula>
    </cfRule>
    <cfRule type="expression" dxfId="105" priority="90">
      <formula>AND(A10="32 - 33+6",C10="Single", B10="&gt;1500g")</formula>
    </cfRule>
    <cfRule type="expression" dxfId="104" priority="91">
      <formula>AND(A10="32 - 33+6",C10="Single", B10="&lt;1500g")</formula>
    </cfRule>
  </conditionalFormatting>
  <conditionalFormatting sqref="O10:P10">
    <cfRule type="expression" dxfId="103" priority="83">
      <formula>$E10="No"</formula>
    </cfRule>
    <cfRule type="notContainsBlanks" dxfId="102" priority="84">
      <formula>LEN(TRIM(O10))&gt;0</formula>
    </cfRule>
  </conditionalFormatting>
  <conditionalFormatting sqref="AJ11:AJ71">
    <cfRule type="notContainsBlanks" dxfId="101" priority="78">
      <formula>LEN(TRIM(AJ11))&gt;0</formula>
    </cfRule>
  </conditionalFormatting>
  <conditionalFormatting sqref="AJ11:AJ71">
    <cfRule type="expression" dxfId="100" priority="77">
      <formula>$G11="No"</formula>
    </cfRule>
  </conditionalFormatting>
  <conditionalFormatting sqref="K11:K71">
    <cfRule type="expression" dxfId="99" priority="72">
      <formula>J11="No"</formula>
    </cfRule>
  </conditionalFormatting>
  <conditionalFormatting sqref="O11:O71">
    <cfRule type="expression" dxfId="98" priority="67">
      <formula>$E11="No"</formula>
    </cfRule>
    <cfRule type="notContainsBlanks" dxfId="97" priority="68">
      <formula>LEN(TRIM(O11))&gt;0</formula>
    </cfRule>
  </conditionalFormatting>
  <conditionalFormatting sqref="AF10">
    <cfRule type="expression" dxfId="96" priority="49">
      <formula>BM10=0</formula>
    </cfRule>
    <cfRule type="expression" dxfId="95" priority="50">
      <formula>BL10=0</formula>
    </cfRule>
    <cfRule type="cellIs" dxfId="94" priority="63" operator="equal">
      <formula>0</formula>
    </cfRule>
  </conditionalFormatting>
  <conditionalFormatting sqref="AH10">
    <cfRule type="cellIs" dxfId="93" priority="61" operator="between">
      <formula>0</formula>
      <formula>1</formula>
    </cfRule>
    <cfRule type="cellIs" dxfId="92" priority="62" operator="equal">
      <formula>"#DIV/01!"</formula>
    </cfRule>
  </conditionalFormatting>
  <conditionalFormatting sqref="AE10">
    <cfRule type="expression" dxfId="91" priority="60">
      <formula>AE10=0</formula>
    </cfRule>
  </conditionalFormatting>
  <conditionalFormatting sqref="L11:M71">
    <cfRule type="expression" dxfId="90" priority="55">
      <formula>$A11="30 - 31+6"</formula>
    </cfRule>
    <cfRule type="expression" dxfId="89" priority="56">
      <formula>$A11="32 - 33+6"</formula>
    </cfRule>
    <cfRule type="notContainsBlanks" dxfId="88" priority="57">
      <formula>LEN(TRIM(L11))&gt;0</formula>
    </cfRule>
  </conditionalFormatting>
  <conditionalFormatting sqref="N11:N71">
    <cfRule type="expression" dxfId="87" priority="51">
      <formula>A11="30 - 31+6"</formula>
    </cfRule>
    <cfRule type="expression" dxfId="86" priority="52">
      <formula>A11="32 - 33+6"</formula>
    </cfRule>
    <cfRule type="expression" dxfId="85" priority="53">
      <formula>M11="No"</formula>
    </cfRule>
    <cfRule type="notContainsBlanks" dxfId="84" priority="54">
      <formula>LEN(TRIM(N11))&gt;0</formula>
    </cfRule>
  </conditionalFormatting>
  <conditionalFormatting sqref="AE10">
    <cfRule type="expression" dxfId="83" priority="47">
      <formula>BM10=0</formula>
    </cfRule>
    <cfRule type="expression" dxfId="82" priority="48">
      <formula>BM10=0</formula>
    </cfRule>
  </conditionalFormatting>
  <conditionalFormatting sqref="AG10">
    <cfRule type="expression" dxfId="81" priority="46">
      <formula>AG10=0</formula>
    </cfRule>
  </conditionalFormatting>
  <conditionalFormatting sqref="AG10">
    <cfRule type="containsErrors" dxfId="80" priority="45">
      <formula>ISERROR(AG10)</formula>
    </cfRule>
    <cfRule type="containsErrors" dxfId="79" priority="156">
      <formula>ISERROR(AG10)</formula>
    </cfRule>
  </conditionalFormatting>
  <conditionalFormatting sqref="AF11:AF71">
    <cfRule type="containsText" dxfId="78" priority="158" operator="containsText" text="0">
      <formula>NOT(ISERROR(SEARCH("0",AF11)))</formula>
    </cfRule>
  </conditionalFormatting>
  <conditionalFormatting sqref="AE11:AE71">
    <cfRule type="containsText" dxfId="77" priority="157" operator="containsText" text="0">
      <formula>NOT(ISERROR(SEARCH("0",AE11)))</formula>
    </cfRule>
  </conditionalFormatting>
  <conditionalFormatting sqref="AG11:AG71">
    <cfRule type="containsErrors" dxfId="76" priority="159">
      <formula>ISERROR(AG11)</formula>
    </cfRule>
  </conditionalFormatting>
  <conditionalFormatting sqref="AG11">
    <cfRule type="containsText" dxfId="75" priority="44" operator="containsText" text="0%">
      <formula>NOT(ISERROR(SEARCH("0%",AG11)))</formula>
    </cfRule>
  </conditionalFormatting>
  <conditionalFormatting sqref="S10:S71">
    <cfRule type="expression" dxfId="74" priority="43">
      <formula>F10="In Utero"</formula>
    </cfRule>
  </conditionalFormatting>
  <conditionalFormatting sqref="T10:T71">
    <cfRule type="expression" dxfId="73" priority="42">
      <formula>F10="In Utero"</formula>
    </cfRule>
  </conditionalFormatting>
  <conditionalFormatting sqref="U10:U71">
    <cfRule type="expression" dxfId="72" priority="41">
      <formula>F10="In Utero"</formula>
    </cfRule>
  </conditionalFormatting>
  <conditionalFormatting sqref="V10:V71">
    <cfRule type="expression" dxfId="71" priority="40">
      <formula>F10="In Utero"</formula>
    </cfRule>
  </conditionalFormatting>
  <conditionalFormatting sqref="W10:W71">
    <cfRule type="expression" dxfId="70" priority="39">
      <formula>F10="In Utero"</formula>
    </cfRule>
  </conditionalFormatting>
  <conditionalFormatting sqref="X10:X71">
    <cfRule type="expression" dxfId="69" priority="38">
      <formula>F10="In Utero"</formula>
    </cfRule>
  </conditionalFormatting>
  <conditionalFormatting sqref="Y10:Y71">
    <cfRule type="expression" dxfId="68" priority="37">
      <formula>F10="In Utero"</formula>
    </cfRule>
  </conditionalFormatting>
  <conditionalFormatting sqref="J10:J71">
    <cfRule type="expression" dxfId="67" priority="36">
      <formula>$H10="No"</formula>
    </cfRule>
  </conditionalFormatting>
  <conditionalFormatting sqref="K10:K71">
    <cfRule type="expression" dxfId="66" priority="21">
      <formula>AND(D10="30 - 31+6",F10="Multiple", E10="&gt;1500g")</formula>
    </cfRule>
    <cfRule type="expression" dxfId="65" priority="22">
      <formula>AND(D10="30 - 31+6",F10="Multiple", E10="&lt;1500g")</formula>
    </cfRule>
    <cfRule type="expression" dxfId="64" priority="23">
      <formula>AND(D10="30 - 31+6",F10="Single", E10="&gt;1500g")</formula>
    </cfRule>
    <cfRule type="expression" dxfId="63" priority="29">
      <formula>AND(D10="27 - 27+6",F10="Single", E10="&gt;1500g")</formula>
    </cfRule>
    <cfRule type="expression" dxfId="62" priority="30">
      <formula>AND(D10="28 - 29+6",F10="Single", E10="&lt;1500g")</formula>
    </cfRule>
    <cfRule type="expression" dxfId="61" priority="31">
      <formula>AND(D10="28 - 29+6",F10="Single", E10="&gt;1500g")</formula>
    </cfRule>
    <cfRule type="expression" dxfId="60" priority="32">
      <formula>AND(D10="28 - 29+6",F10="Multiple", E10="&lt;1500g")</formula>
    </cfRule>
    <cfRule type="expression" dxfId="59" priority="33">
      <formula>AND(D10="28 - 29+6",F10="Multiple", E10="&gt;1500g")</formula>
    </cfRule>
    <cfRule type="expression" dxfId="58" priority="34">
      <formula>AND(D10="30 - 31+6",F10="Single", E10="&lt;1500g")</formula>
    </cfRule>
    <cfRule type="notContainsBlanks" dxfId="57" priority="35">
      <formula>LEN(TRIM(K10))&gt;0</formula>
    </cfRule>
  </conditionalFormatting>
  <conditionalFormatting sqref="K10:K71">
    <cfRule type="expression" dxfId="56" priority="28">
      <formula>AND(D10="27 - 27+6",F10="Single", E10="&lt;1500g")</formula>
    </cfRule>
  </conditionalFormatting>
  <conditionalFormatting sqref="K10:K71">
    <cfRule type="expression" dxfId="55" priority="24">
      <formula>AND(D10="32 - 33+6",F10="Multiple", E10="&gt;1500g")</formula>
    </cfRule>
    <cfRule type="expression" dxfId="54" priority="25">
      <formula>AND(D10="32 - 33+6",F10="Multiple", E10="&lt;1500g")</formula>
    </cfRule>
    <cfRule type="expression" dxfId="53" priority="26">
      <formula>AND(D10="32 - 33+6",F10="Single", E10="&gt;1500g")</formula>
    </cfRule>
    <cfRule type="expression" dxfId="52" priority="27">
      <formula>AND(D10="32 - 33+6",F10="Single", E10="&lt;1500g")</formula>
    </cfRule>
  </conditionalFormatting>
  <conditionalFormatting sqref="K10:K71">
    <cfRule type="expression" dxfId="51" priority="20">
      <formula>$H10="No"</formula>
    </cfRule>
  </conditionalFormatting>
  <conditionalFormatting sqref="M10:M71">
    <cfRule type="expression" dxfId="50" priority="19">
      <formula>$L10="No"</formula>
    </cfRule>
  </conditionalFormatting>
  <conditionalFormatting sqref="N10:N71">
    <cfRule type="expression" dxfId="49" priority="16">
      <formula>$A10="30 - 31+6"</formula>
    </cfRule>
    <cfRule type="expression" dxfId="48" priority="17">
      <formula>$A10="32 - 33+6"</formula>
    </cfRule>
    <cfRule type="notContainsBlanks" dxfId="47" priority="18">
      <formula>LEN(TRIM(N10))&gt;0</formula>
    </cfRule>
  </conditionalFormatting>
  <conditionalFormatting sqref="N10:N71">
    <cfRule type="expression" dxfId="46" priority="15">
      <formula>$L10="No"</formula>
    </cfRule>
  </conditionalFormatting>
  <conditionalFormatting sqref="P10">
    <cfRule type="expression" dxfId="45" priority="14">
      <formula>$O10="No"</formula>
    </cfRule>
  </conditionalFormatting>
  <conditionalFormatting sqref="Q10:Q71">
    <cfRule type="expression" dxfId="44" priority="1">
      <formula>$P10="No"</formula>
    </cfRule>
    <cfRule type="expression" dxfId="43" priority="12">
      <formula>$E10="No"</formula>
    </cfRule>
    <cfRule type="notContainsBlanks" dxfId="42" priority="13">
      <formula>LEN(TRIM(Q10))&gt;0</formula>
    </cfRule>
  </conditionalFormatting>
  <conditionalFormatting sqref="Q10:Q71">
    <cfRule type="expression" dxfId="41" priority="11">
      <formula>$O10="No"</formula>
    </cfRule>
  </conditionalFormatting>
  <conditionalFormatting sqref="P11:P71">
    <cfRule type="expression" dxfId="40" priority="9">
      <formula>$E11="No"</formula>
    </cfRule>
    <cfRule type="notContainsBlanks" dxfId="39" priority="10">
      <formula>LEN(TRIM(P11))&gt;0</formula>
    </cfRule>
  </conditionalFormatting>
  <conditionalFormatting sqref="P11:P71">
    <cfRule type="expression" dxfId="38" priority="8">
      <formula>$O11="No"</formula>
    </cfRule>
  </conditionalFormatting>
  <conditionalFormatting sqref="Q11:Q71">
    <cfRule type="expression" dxfId="37" priority="6">
      <formula>$E11="No"</formula>
    </cfRule>
    <cfRule type="notContainsBlanks" dxfId="36" priority="7">
      <formula>LEN(TRIM(Q11))&gt;0</formula>
    </cfRule>
  </conditionalFormatting>
  <conditionalFormatting sqref="Q11:Q71">
    <cfRule type="expression" dxfId="35" priority="5">
      <formula>$O11="No"</formula>
    </cfRule>
  </conditionalFormatting>
  <conditionalFormatting sqref="I10:I71">
    <cfRule type="expression" dxfId="34" priority="4">
      <formula>$H10="No"</formula>
    </cfRule>
  </conditionalFormatting>
  <conditionalFormatting sqref="K10:K71">
    <cfRule type="expression" dxfId="33" priority="3">
      <formula>$J10="No"</formula>
    </cfRule>
  </conditionalFormatting>
  <conditionalFormatting sqref="N10:N71">
    <cfRule type="expression" dxfId="32" priority="2">
      <formula>$M10="No"</formula>
    </cfRule>
  </conditionalFormatting>
  <dataValidations count="8">
    <dataValidation type="list" allowBlank="1" showInputMessage="1" showErrorMessage="1" sqref="B3" xr:uid="{00000000-0002-0000-0400-000000000000}">
      <formula1>$AM$36:$AM$49</formula1>
    </dataValidation>
    <dataValidation type="list" allowBlank="1" showInputMessage="1" showErrorMessage="1" sqref="B10:B71" xr:uid="{00000000-0002-0000-0400-000001000000}">
      <formula1>$AM$32:$AM$34</formula1>
    </dataValidation>
    <dataValidation type="list" allowBlank="1" showInputMessage="1" showErrorMessage="1" sqref="AJ10:AJ71 D10:E71 G10:H71 J10:Y71" xr:uid="{00000000-0002-0000-0400-000002000000}">
      <formula1>$AM$71:$AM$72</formula1>
    </dataValidation>
    <dataValidation type="list" allowBlank="1" showInputMessage="1" showErrorMessage="1" sqref="C10:C71" xr:uid="{00000000-0002-0000-0400-000003000000}">
      <formula1>$AM$29:$AM$30</formula1>
    </dataValidation>
    <dataValidation type="list" allowBlank="1" showInputMessage="1" showErrorMessage="1" sqref="A10:A71" xr:uid="{00000000-0002-0000-0400-000004000000}">
      <formula1>$AM$23:$AM$27</formula1>
    </dataValidation>
    <dataValidation type="list" allowBlank="1" showInputMessage="1" showErrorMessage="1" sqref="AK10:AK71 I3" xr:uid="{00000000-0002-0000-0400-000005000000}">
      <formula1>$AN$10:$AN$21</formula1>
    </dataValidation>
    <dataValidation type="list" allowBlank="1" showInputMessage="1" showErrorMessage="1" sqref="F10:F71" xr:uid="{00000000-0002-0000-0400-000006000000}">
      <formula1>$AM$51:$AM$52</formula1>
    </dataValidation>
    <dataValidation type="list" allowBlank="1" showInputMessage="1" showErrorMessage="1" sqref="I10:I71" xr:uid="{00000000-0002-0000-0400-000007000000}">
      <formula1>$BQ$10:$BQ$12</formula1>
    </dataValidation>
  </dataValidation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3"/>
  <sheetViews>
    <sheetView showGridLines="0" showRowColHeaders="0" topLeftCell="A16" zoomScale="55" zoomScaleNormal="55" zoomScalePageLayoutView="25" workbookViewId="0">
      <selection activeCell="AD44" sqref="AD44"/>
    </sheetView>
  </sheetViews>
  <sheetFormatPr defaultRowHeight="14.4" x14ac:dyDescent="0.3"/>
  <cols>
    <col min="3" max="3" width="3.5546875" customWidth="1"/>
    <col min="7" max="7" width="3.5546875" customWidth="1"/>
    <col min="10" max="10" width="3.5546875" customWidth="1"/>
    <col min="13" max="13" width="3.5546875" customWidth="1"/>
    <col min="14" max="15" width="8.77734375" customWidth="1"/>
    <col min="16" max="16" width="3.5546875" customWidth="1"/>
    <col min="22" max="22" width="3.5546875" customWidth="1"/>
    <col min="25" max="25" width="3.5546875" customWidth="1"/>
  </cols>
  <sheetData>
    <row r="1" spans="1:25" ht="50.1" customHeight="1" x14ac:dyDescent="0.3">
      <c r="A1" s="163" t="s">
        <v>115</v>
      </c>
      <c r="B1" s="163"/>
      <c r="C1" s="163"/>
      <c r="D1" s="163"/>
      <c r="E1" s="163"/>
      <c r="F1" s="163"/>
      <c r="G1" s="163"/>
      <c r="H1" s="163"/>
      <c r="I1" s="163"/>
      <c r="J1" s="163"/>
      <c r="K1" s="163"/>
      <c r="L1" s="163"/>
      <c r="M1" s="163"/>
      <c r="N1" s="163"/>
      <c r="O1" s="163"/>
      <c r="P1" s="163"/>
      <c r="Q1" s="163"/>
      <c r="R1" s="163"/>
      <c r="S1" s="163"/>
      <c r="T1" s="163"/>
      <c r="U1" s="163"/>
      <c r="V1" s="163"/>
      <c r="W1" s="163"/>
      <c r="X1" s="163"/>
    </row>
    <row r="2" spans="1:25" ht="10.199999999999999" customHeight="1" x14ac:dyDescent="0.3"/>
    <row r="3" spans="1:25" ht="50.1" customHeight="1" x14ac:dyDescent="0.3">
      <c r="D3" s="112" t="s">
        <v>105</v>
      </c>
      <c r="E3" s="112"/>
      <c r="F3" s="112"/>
      <c r="G3" s="112"/>
      <c r="H3" s="112"/>
      <c r="I3" s="112"/>
      <c r="J3" s="112"/>
      <c r="K3" s="112"/>
      <c r="L3" s="112"/>
      <c r="M3" s="112"/>
      <c r="N3" s="112"/>
      <c r="O3" s="112"/>
      <c r="P3" s="13"/>
      <c r="Q3" s="96" t="str">
        <f>'Tab 2 Data ONLY EDIT THIS TAB'!H3</f>
        <v>Royal Devon and Exeter NHS Foundation Trust</v>
      </c>
      <c r="R3" s="96"/>
      <c r="S3" s="96"/>
      <c r="T3" s="96"/>
      <c r="U3" s="96"/>
      <c r="V3" s="50"/>
      <c r="W3" s="50"/>
      <c r="X3" s="50"/>
    </row>
    <row r="4" spans="1:25" ht="10.199999999999999" customHeight="1" x14ac:dyDescent="0.3">
      <c r="D4" s="7"/>
    </row>
    <row r="5" spans="1:25" ht="50.1" customHeight="1" x14ac:dyDescent="0.3">
      <c r="D5" s="113" t="s">
        <v>42</v>
      </c>
      <c r="E5" s="114"/>
      <c r="F5" s="114"/>
      <c r="G5" s="114"/>
      <c r="H5" s="114"/>
      <c r="I5" s="115"/>
      <c r="J5" s="54"/>
      <c r="K5" s="116" t="str">
        <f>'Tab 2 Data ONLY EDIT THIS TAB'!B3</f>
        <v>January 2024</v>
      </c>
      <c r="L5" s="116"/>
      <c r="M5" s="116"/>
      <c r="N5" s="116"/>
      <c r="O5" s="116"/>
      <c r="Q5" s="124" t="s">
        <v>122</v>
      </c>
      <c r="R5" s="124"/>
      <c r="S5" s="124"/>
      <c r="T5" s="124"/>
      <c r="U5" s="125"/>
      <c r="W5" s="116">
        <f>'Tab 2 Data ONLY EDIT THIS TAB'!A73</f>
        <v>4</v>
      </c>
      <c r="X5" s="116"/>
    </row>
    <row r="6" spans="1:25" ht="10.199999999999999" customHeight="1" x14ac:dyDescent="0.3">
      <c r="D6" s="61"/>
      <c r="E6" s="61"/>
      <c r="F6" s="61"/>
      <c r="G6" s="61"/>
      <c r="H6" s="61"/>
      <c r="I6" s="61"/>
      <c r="J6" s="62"/>
      <c r="K6" s="62"/>
      <c r="L6" s="62"/>
      <c r="M6" s="62"/>
      <c r="N6" s="62"/>
      <c r="O6" s="62"/>
      <c r="Q6" s="63"/>
      <c r="R6" s="63"/>
      <c r="S6" s="63"/>
      <c r="T6" s="63"/>
      <c r="U6" s="63"/>
      <c r="W6" s="64"/>
      <c r="X6" s="64"/>
    </row>
    <row r="7" spans="1:25" ht="50.1" customHeight="1" x14ac:dyDescent="0.3">
      <c r="D7" s="164" t="s">
        <v>119</v>
      </c>
      <c r="E7" s="164"/>
      <c r="F7" s="164"/>
      <c r="G7" s="164"/>
      <c r="H7" s="164"/>
      <c r="I7" s="164"/>
      <c r="J7" s="54"/>
      <c r="K7" s="116">
        <f>'Tab 4_Transfer Data Entry'!BO72</f>
        <v>0</v>
      </c>
      <c r="L7" s="116"/>
      <c r="M7" s="165"/>
      <c r="N7" s="165"/>
      <c r="O7" s="165"/>
      <c r="Q7" s="124" t="s">
        <v>120</v>
      </c>
      <c r="R7" s="124"/>
      <c r="S7" s="124"/>
      <c r="T7" s="124"/>
      <c r="U7" s="124"/>
      <c r="W7" s="116">
        <f>'Tab 4_Transfer Data Entry'!BP72</f>
        <v>0</v>
      </c>
      <c r="X7" s="116"/>
    </row>
    <row r="8" spans="1:25" ht="16.2" customHeight="1" x14ac:dyDescent="0.3"/>
    <row r="9" spans="1:25" ht="18" customHeight="1" x14ac:dyDescent="0.3">
      <c r="D9" s="97" t="s">
        <v>40</v>
      </c>
      <c r="E9" s="98"/>
      <c r="F9" s="99"/>
      <c r="G9" s="8"/>
      <c r="H9" s="106" t="e">
        <f>'Tab 4_Transfer Data Entry'!G8</f>
        <v>#DIV/0!</v>
      </c>
      <c r="I9" s="107"/>
      <c r="J9" s="53"/>
      <c r="K9" s="117" t="s">
        <v>96</v>
      </c>
      <c r="L9" s="118"/>
      <c r="M9" s="9"/>
      <c r="N9" s="117" t="s">
        <v>97</v>
      </c>
      <c r="O9" s="118"/>
      <c r="P9" s="9"/>
      <c r="Q9" s="8"/>
      <c r="R9" s="8"/>
      <c r="S9" s="97" t="s">
        <v>68</v>
      </c>
      <c r="T9" s="98"/>
      <c r="U9" s="99"/>
      <c r="V9" s="8"/>
      <c r="W9" s="106" t="e">
        <f>'Tab 4_Transfer Data Entry'!U8</f>
        <v>#DIV/0!</v>
      </c>
      <c r="X9" s="107"/>
      <c r="Y9" s="7"/>
    </row>
    <row r="10" spans="1:25" ht="18" customHeight="1" x14ac:dyDescent="0.3">
      <c r="D10" s="100"/>
      <c r="E10" s="101"/>
      <c r="F10" s="102"/>
      <c r="G10" s="8"/>
      <c r="H10" s="108"/>
      <c r="I10" s="109"/>
      <c r="J10" s="53"/>
      <c r="K10" s="119"/>
      <c r="L10" s="120"/>
      <c r="M10" s="9"/>
      <c r="N10" s="119"/>
      <c r="O10" s="120"/>
      <c r="P10" s="9"/>
      <c r="Q10" s="8"/>
      <c r="R10" s="8"/>
      <c r="S10" s="100"/>
      <c r="T10" s="101"/>
      <c r="U10" s="102"/>
      <c r="V10" s="8"/>
      <c r="W10" s="108"/>
      <c r="X10" s="109"/>
      <c r="Y10" s="7"/>
    </row>
    <row r="11" spans="1:25" ht="18" customHeight="1" x14ac:dyDescent="0.3">
      <c r="D11" s="100"/>
      <c r="E11" s="101"/>
      <c r="F11" s="102"/>
      <c r="G11" s="8"/>
      <c r="H11" s="108"/>
      <c r="I11" s="109"/>
      <c r="J11" s="53"/>
      <c r="K11" s="119"/>
      <c r="L11" s="120"/>
      <c r="M11" s="9"/>
      <c r="N11" s="119"/>
      <c r="O11" s="120"/>
      <c r="P11" s="9"/>
      <c r="Q11" s="8"/>
      <c r="R11" s="8"/>
      <c r="S11" s="100"/>
      <c r="T11" s="101"/>
      <c r="U11" s="102"/>
      <c r="V11" s="8"/>
      <c r="W11" s="108"/>
      <c r="X11" s="109"/>
      <c r="Y11" s="7"/>
    </row>
    <row r="12" spans="1:25" ht="18" customHeight="1" x14ac:dyDescent="0.3">
      <c r="D12" s="100"/>
      <c r="E12" s="101"/>
      <c r="F12" s="102"/>
      <c r="G12" s="8"/>
      <c r="H12" s="108"/>
      <c r="I12" s="109"/>
      <c r="J12" s="53"/>
      <c r="K12" s="119"/>
      <c r="L12" s="120"/>
      <c r="M12" s="9"/>
      <c r="N12" s="119"/>
      <c r="O12" s="120"/>
      <c r="P12" s="9"/>
      <c r="Q12" s="8"/>
      <c r="R12" s="8"/>
      <c r="S12" s="100"/>
      <c r="T12" s="101"/>
      <c r="U12" s="102"/>
      <c r="V12" s="8"/>
      <c r="W12" s="108"/>
      <c r="X12" s="109"/>
      <c r="Y12" s="7"/>
    </row>
    <row r="13" spans="1:25" ht="18" customHeight="1" x14ac:dyDescent="0.3">
      <c r="D13" s="103"/>
      <c r="E13" s="104"/>
      <c r="F13" s="105"/>
      <c r="G13" s="8"/>
      <c r="H13" s="110"/>
      <c r="I13" s="111"/>
      <c r="J13" s="53"/>
      <c r="K13" s="121"/>
      <c r="L13" s="122"/>
      <c r="M13" s="9"/>
      <c r="N13" s="121"/>
      <c r="O13" s="122"/>
      <c r="P13" s="9"/>
      <c r="Q13" s="8"/>
      <c r="R13" s="8"/>
      <c r="S13" s="103"/>
      <c r="T13" s="104"/>
      <c r="U13" s="105"/>
      <c r="V13" s="8"/>
      <c r="W13" s="110"/>
      <c r="X13" s="111"/>
      <c r="Y13" s="7"/>
    </row>
    <row r="14" spans="1:25" ht="18" customHeight="1" x14ac:dyDescent="0.3">
      <c r="D14" s="8"/>
      <c r="E14" s="8"/>
      <c r="F14" s="8"/>
      <c r="G14" s="8"/>
      <c r="H14" s="8"/>
      <c r="I14" s="8"/>
      <c r="J14" s="8"/>
      <c r="K14" s="8"/>
      <c r="L14" s="8"/>
      <c r="M14" s="8"/>
      <c r="N14" s="8"/>
      <c r="O14" s="8"/>
      <c r="P14" s="8"/>
      <c r="Q14" s="8"/>
      <c r="R14" s="8"/>
      <c r="S14" s="8"/>
      <c r="T14" s="8"/>
      <c r="U14" s="8"/>
      <c r="V14" s="8"/>
      <c r="W14" s="8"/>
      <c r="X14" s="8"/>
    </row>
    <row r="15" spans="1:25" ht="18" customHeight="1" x14ac:dyDescent="0.3">
      <c r="D15" s="97" t="s">
        <v>89</v>
      </c>
      <c r="E15" s="98"/>
      <c r="F15" s="99"/>
      <c r="G15" s="8"/>
      <c r="H15" s="106" t="e">
        <f>'Tab 4_Transfer Data Entry'!H8</f>
        <v>#DIV/0!</v>
      </c>
      <c r="I15" s="107"/>
      <c r="J15" s="53"/>
      <c r="K15" s="106" t="e">
        <f>'Tab 4_Transfer Data Entry'!J8</f>
        <v>#DIV/0!</v>
      </c>
      <c r="L15" s="107"/>
      <c r="M15" s="123"/>
      <c r="N15" s="106" t="e">
        <f>'Tab 4_Transfer Data Entry'!K8</f>
        <v>#DIV/0!</v>
      </c>
      <c r="O15" s="107"/>
      <c r="P15" s="51"/>
      <c r="Q15" s="8"/>
      <c r="R15" s="8"/>
      <c r="S15" s="97" t="s">
        <v>111</v>
      </c>
      <c r="T15" s="98"/>
      <c r="U15" s="99"/>
      <c r="V15" s="8"/>
      <c r="W15" s="106" t="e">
        <f>'Tab 4_Transfer Data Entry'!V8</f>
        <v>#DIV/0!</v>
      </c>
      <c r="X15" s="107"/>
      <c r="Y15" s="7"/>
    </row>
    <row r="16" spans="1:25" ht="18" customHeight="1" x14ac:dyDescent="0.3">
      <c r="D16" s="100"/>
      <c r="E16" s="101"/>
      <c r="F16" s="102"/>
      <c r="G16" s="8"/>
      <c r="H16" s="108"/>
      <c r="I16" s="109"/>
      <c r="J16" s="53"/>
      <c r="K16" s="108"/>
      <c r="L16" s="109"/>
      <c r="M16" s="123"/>
      <c r="N16" s="108"/>
      <c r="O16" s="109"/>
      <c r="P16" s="51"/>
      <c r="Q16" s="8"/>
      <c r="R16" s="8"/>
      <c r="S16" s="100" t="s">
        <v>39</v>
      </c>
      <c r="T16" s="101"/>
      <c r="U16" s="102"/>
      <c r="V16" s="8"/>
      <c r="W16" s="108"/>
      <c r="X16" s="109"/>
      <c r="Y16" s="7"/>
    </row>
    <row r="17" spans="4:25" ht="18" customHeight="1" x14ac:dyDescent="0.3">
      <c r="D17" s="100"/>
      <c r="E17" s="101"/>
      <c r="F17" s="102"/>
      <c r="G17" s="8"/>
      <c r="H17" s="108"/>
      <c r="I17" s="109"/>
      <c r="J17" s="53"/>
      <c r="K17" s="108"/>
      <c r="L17" s="109"/>
      <c r="M17" s="123"/>
      <c r="N17" s="108"/>
      <c r="O17" s="109"/>
      <c r="P17" s="51"/>
      <c r="Q17" s="8"/>
      <c r="R17" s="8"/>
      <c r="S17" s="100"/>
      <c r="T17" s="101"/>
      <c r="U17" s="102"/>
      <c r="V17" s="8"/>
      <c r="W17" s="108"/>
      <c r="X17" s="109"/>
      <c r="Y17" s="7"/>
    </row>
    <row r="18" spans="4:25" ht="18" customHeight="1" x14ac:dyDescent="0.3">
      <c r="D18" s="100"/>
      <c r="E18" s="101"/>
      <c r="F18" s="102"/>
      <c r="G18" s="8"/>
      <c r="H18" s="108"/>
      <c r="I18" s="109"/>
      <c r="J18" s="53"/>
      <c r="K18" s="108"/>
      <c r="L18" s="109"/>
      <c r="M18" s="123"/>
      <c r="N18" s="108"/>
      <c r="O18" s="109"/>
      <c r="P18" s="51"/>
      <c r="Q18" s="8"/>
      <c r="R18" s="8"/>
      <c r="S18" s="100"/>
      <c r="T18" s="101"/>
      <c r="U18" s="102"/>
      <c r="V18" s="8"/>
      <c r="W18" s="108"/>
      <c r="X18" s="109"/>
      <c r="Y18" s="7"/>
    </row>
    <row r="19" spans="4:25" ht="18" customHeight="1" x14ac:dyDescent="0.3">
      <c r="D19" s="103"/>
      <c r="E19" s="104"/>
      <c r="F19" s="105"/>
      <c r="G19" s="8"/>
      <c r="H19" s="110"/>
      <c r="I19" s="111"/>
      <c r="J19" s="53"/>
      <c r="K19" s="110"/>
      <c r="L19" s="111"/>
      <c r="M19" s="123"/>
      <c r="N19" s="110"/>
      <c r="O19" s="111"/>
      <c r="P19" s="51"/>
      <c r="Q19" s="8"/>
      <c r="R19" s="8"/>
      <c r="S19" s="103"/>
      <c r="T19" s="104"/>
      <c r="U19" s="105"/>
      <c r="V19" s="8"/>
      <c r="W19" s="110"/>
      <c r="X19" s="111"/>
      <c r="Y19" s="7"/>
    </row>
    <row r="20" spans="4:25" ht="18" customHeight="1" x14ac:dyDescent="0.3">
      <c r="D20" s="8"/>
      <c r="E20" s="8"/>
      <c r="F20" s="8"/>
      <c r="G20" s="8"/>
      <c r="H20" s="8"/>
      <c r="I20" s="8"/>
      <c r="J20" s="8"/>
      <c r="K20" s="8"/>
      <c r="L20" s="8"/>
      <c r="M20" s="8"/>
      <c r="N20" s="8"/>
      <c r="O20" s="8"/>
      <c r="P20" s="8"/>
      <c r="Q20" s="8"/>
      <c r="R20" s="8"/>
      <c r="S20" s="10"/>
      <c r="T20" s="10"/>
      <c r="U20" s="10"/>
      <c r="V20" s="8"/>
      <c r="W20" s="11"/>
      <c r="X20" s="11"/>
      <c r="Y20" s="7"/>
    </row>
    <row r="21" spans="4:25" ht="18" customHeight="1" x14ac:dyDescent="0.3">
      <c r="D21" s="97" t="s">
        <v>41</v>
      </c>
      <c r="E21" s="98"/>
      <c r="F21" s="99"/>
      <c r="G21" s="8"/>
      <c r="H21" s="106" t="e">
        <f>'Tab 4_Transfer Data Entry'!L8</f>
        <v>#DIV/0!</v>
      </c>
      <c r="I21" s="107"/>
      <c r="J21" s="53"/>
      <c r="K21" s="106" t="e">
        <f>'Tab 4_Transfer Data Entry'!M8</f>
        <v>#DIV/0!</v>
      </c>
      <c r="L21" s="107"/>
      <c r="M21" s="123"/>
      <c r="N21" s="106" t="e">
        <f>'Tab 4_Transfer Data Entry'!N8</f>
        <v>#DIV/0!</v>
      </c>
      <c r="O21" s="107"/>
      <c r="P21" s="51"/>
      <c r="Q21" s="8"/>
      <c r="R21" s="8"/>
      <c r="S21" s="97" t="s">
        <v>130</v>
      </c>
      <c r="T21" s="98"/>
      <c r="U21" s="99"/>
      <c r="V21" s="8"/>
      <c r="W21" s="106" t="e">
        <f>'Tab 4_Transfer Data Entry'!W8</f>
        <v>#DIV/0!</v>
      </c>
      <c r="X21" s="107"/>
      <c r="Y21" s="7"/>
    </row>
    <row r="22" spans="4:25" ht="18" customHeight="1" x14ac:dyDescent="0.3">
      <c r="D22" s="100"/>
      <c r="E22" s="101"/>
      <c r="F22" s="102"/>
      <c r="G22" s="8"/>
      <c r="H22" s="108"/>
      <c r="I22" s="109"/>
      <c r="J22" s="53"/>
      <c r="K22" s="108"/>
      <c r="L22" s="109"/>
      <c r="M22" s="123"/>
      <c r="N22" s="108"/>
      <c r="O22" s="109"/>
      <c r="P22" s="51"/>
      <c r="Q22" s="8"/>
      <c r="R22" s="8"/>
      <c r="S22" s="100" t="s">
        <v>39</v>
      </c>
      <c r="T22" s="101"/>
      <c r="U22" s="102"/>
      <c r="V22" s="8"/>
      <c r="W22" s="108"/>
      <c r="X22" s="109"/>
      <c r="Y22" s="7"/>
    </row>
    <row r="23" spans="4:25" ht="18" customHeight="1" x14ac:dyDescent="0.3">
      <c r="D23" s="100"/>
      <c r="E23" s="101"/>
      <c r="F23" s="102"/>
      <c r="G23" s="8"/>
      <c r="H23" s="108"/>
      <c r="I23" s="109"/>
      <c r="J23" s="53"/>
      <c r="K23" s="108"/>
      <c r="L23" s="109"/>
      <c r="M23" s="123"/>
      <c r="N23" s="108"/>
      <c r="O23" s="109"/>
      <c r="P23" s="51"/>
      <c r="Q23" s="8"/>
      <c r="R23" s="8"/>
      <c r="S23" s="100"/>
      <c r="T23" s="101"/>
      <c r="U23" s="102"/>
      <c r="V23" s="8"/>
      <c r="W23" s="108"/>
      <c r="X23" s="109"/>
      <c r="Y23" s="7"/>
    </row>
    <row r="24" spans="4:25" ht="18" customHeight="1" x14ac:dyDescent="0.3">
      <c r="D24" s="100"/>
      <c r="E24" s="101"/>
      <c r="F24" s="102"/>
      <c r="G24" s="8"/>
      <c r="H24" s="108"/>
      <c r="I24" s="109"/>
      <c r="J24" s="53"/>
      <c r="K24" s="108"/>
      <c r="L24" s="109"/>
      <c r="M24" s="123"/>
      <c r="N24" s="108"/>
      <c r="O24" s="109"/>
      <c r="P24" s="51"/>
      <c r="Q24" s="8"/>
      <c r="R24" s="8"/>
      <c r="S24" s="100"/>
      <c r="T24" s="101"/>
      <c r="U24" s="102"/>
      <c r="V24" s="8"/>
      <c r="W24" s="108"/>
      <c r="X24" s="109"/>
      <c r="Y24" s="7"/>
    </row>
    <row r="25" spans="4:25" ht="18" customHeight="1" x14ac:dyDescent="0.3">
      <c r="D25" s="103"/>
      <c r="E25" s="104"/>
      <c r="F25" s="105"/>
      <c r="G25" s="8"/>
      <c r="H25" s="110"/>
      <c r="I25" s="111"/>
      <c r="J25" s="53"/>
      <c r="K25" s="110"/>
      <c r="L25" s="111"/>
      <c r="M25" s="123"/>
      <c r="N25" s="110"/>
      <c r="O25" s="111"/>
      <c r="P25" s="51"/>
      <c r="Q25" s="8"/>
      <c r="R25" s="8"/>
      <c r="S25" s="103"/>
      <c r="T25" s="104"/>
      <c r="U25" s="105"/>
      <c r="V25" s="8"/>
      <c r="W25" s="110"/>
      <c r="X25" s="111"/>
      <c r="Y25" s="7"/>
    </row>
    <row r="26" spans="4:25" ht="18" customHeight="1" x14ac:dyDescent="0.3">
      <c r="D26" s="8"/>
      <c r="E26" s="8"/>
      <c r="F26" s="8"/>
      <c r="G26" s="8"/>
      <c r="H26" s="8"/>
      <c r="I26" s="8"/>
      <c r="J26" s="8"/>
      <c r="K26" s="8"/>
      <c r="L26" s="8"/>
      <c r="M26" s="8"/>
      <c r="N26" s="8"/>
      <c r="O26" s="8"/>
      <c r="P26" s="8"/>
      <c r="Q26" s="8"/>
      <c r="R26" s="8"/>
      <c r="S26" s="8"/>
      <c r="T26" s="8"/>
      <c r="U26" s="8"/>
      <c r="V26" s="8"/>
      <c r="W26" s="8"/>
      <c r="X26" s="8"/>
    </row>
    <row r="27" spans="4:25" ht="18" customHeight="1" x14ac:dyDescent="0.3">
      <c r="D27" s="97" t="s">
        <v>90</v>
      </c>
      <c r="E27" s="98"/>
      <c r="F27" s="99"/>
      <c r="G27" s="8"/>
      <c r="H27" s="106" t="e">
        <f>'Tab 4_Transfer Data Entry'!O8</f>
        <v>#DIV/0!</v>
      </c>
      <c r="I27" s="107"/>
      <c r="J27" s="53"/>
      <c r="K27" s="106" t="e">
        <f>'Tab 4_Transfer Data Entry'!P8</f>
        <v>#DIV/0!</v>
      </c>
      <c r="L27" s="107"/>
      <c r="M27" s="123"/>
      <c r="N27" s="106" t="e">
        <f>'Tab 4_Transfer Data Entry'!Q8</f>
        <v>#DIV/0!</v>
      </c>
      <c r="O27" s="107"/>
      <c r="P27" s="8"/>
      <c r="Q27" s="8"/>
      <c r="R27" s="8"/>
      <c r="S27" s="97" t="s">
        <v>110</v>
      </c>
      <c r="T27" s="98"/>
      <c r="U27" s="99"/>
      <c r="V27" s="8"/>
      <c r="W27" s="106" t="e">
        <f>'Tab 4_Transfer Data Entry'!X8</f>
        <v>#DIV/0!</v>
      </c>
      <c r="X27" s="107"/>
      <c r="Y27" s="7"/>
    </row>
    <row r="28" spans="4:25" ht="18" customHeight="1" x14ac:dyDescent="0.3">
      <c r="D28" s="100"/>
      <c r="E28" s="101"/>
      <c r="F28" s="102"/>
      <c r="G28" s="8"/>
      <c r="H28" s="108"/>
      <c r="I28" s="109"/>
      <c r="J28" s="53"/>
      <c r="K28" s="108"/>
      <c r="L28" s="109"/>
      <c r="M28" s="123"/>
      <c r="N28" s="108"/>
      <c r="O28" s="109"/>
      <c r="P28" s="8"/>
      <c r="Q28" s="8"/>
      <c r="R28" s="8"/>
      <c r="S28" s="100" t="s">
        <v>39</v>
      </c>
      <c r="T28" s="101"/>
      <c r="U28" s="102"/>
      <c r="V28" s="8"/>
      <c r="W28" s="108"/>
      <c r="X28" s="109"/>
      <c r="Y28" s="7"/>
    </row>
    <row r="29" spans="4:25" ht="18" customHeight="1" x14ac:dyDescent="0.3">
      <c r="D29" s="100"/>
      <c r="E29" s="101"/>
      <c r="F29" s="102"/>
      <c r="G29" s="8"/>
      <c r="H29" s="108"/>
      <c r="I29" s="109"/>
      <c r="J29" s="53"/>
      <c r="K29" s="108"/>
      <c r="L29" s="109"/>
      <c r="M29" s="123"/>
      <c r="N29" s="108"/>
      <c r="O29" s="109"/>
      <c r="P29" s="8"/>
      <c r="Q29" s="8"/>
      <c r="R29" s="8"/>
      <c r="S29" s="100"/>
      <c r="T29" s="101"/>
      <c r="U29" s="102"/>
      <c r="V29" s="8"/>
      <c r="W29" s="108"/>
      <c r="X29" s="109"/>
      <c r="Y29" s="7"/>
    </row>
    <row r="30" spans="4:25" ht="18" customHeight="1" x14ac:dyDescent="0.3">
      <c r="D30" s="100"/>
      <c r="E30" s="101"/>
      <c r="F30" s="102"/>
      <c r="G30" s="8"/>
      <c r="H30" s="108"/>
      <c r="I30" s="109"/>
      <c r="J30" s="53"/>
      <c r="K30" s="108"/>
      <c r="L30" s="109"/>
      <c r="M30" s="123"/>
      <c r="N30" s="108"/>
      <c r="O30" s="109"/>
      <c r="P30" s="8"/>
      <c r="Q30" s="8"/>
      <c r="R30" s="8"/>
      <c r="S30" s="100"/>
      <c r="T30" s="101"/>
      <c r="U30" s="102"/>
      <c r="V30" s="8"/>
      <c r="W30" s="108"/>
      <c r="X30" s="109"/>
      <c r="Y30" s="7"/>
    </row>
    <row r="31" spans="4:25" ht="18" customHeight="1" x14ac:dyDescent="0.3">
      <c r="D31" s="103"/>
      <c r="E31" s="104"/>
      <c r="F31" s="105"/>
      <c r="G31" s="8"/>
      <c r="H31" s="110"/>
      <c r="I31" s="111"/>
      <c r="J31" s="53"/>
      <c r="K31" s="110"/>
      <c r="L31" s="111"/>
      <c r="M31" s="123"/>
      <c r="N31" s="110"/>
      <c r="O31" s="111"/>
      <c r="P31" s="8"/>
      <c r="Q31" s="8"/>
      <c r="R31" s="8"/>
      <c r="S31" s="103"/>
      <c r="T31" s="104"/>
      <c r="U31" s="105"/>
      <c r="V31" s="8"/>
      <c r="W31" s="110"/>
      <c r="X31" s="111"/>
      <c r="Y31" s="7"/>
    </row>
    <row r="32" spans="4:25" ht="18" customHeight="1" x14ac:dyDescent="0.3">
      <c r="D32" s="8"/>
      <c r="E32" s="8"/>
      <c r="F32" s="8"/>
      <c r="G32" s="8"/>
      <c r="H32" s="8"/>
      <c r="I32" s="8"/>
      <c r="J32" s="8"/>
      <c r="K32" s="8"/>
      <c r="L32" s="8"/>
      <c r="M32" s="8"/>
      <c r="N32" s="8"/>
      <c r="O32" s="8"/>
      <c r="P32" s="8"/>
      <c r="Q32" s="8"/>
      <c r="R32" s="8"/>
      <c r="S32" s="8"/>
      <c r="T32" s="8"/>
      <c r="U32" s="8"/>
      <c r="V32" s="8"/>
      <c r="W32" s="8"/>
      <c r="X32" s="8"/>
    </row>
    <row r="33" spans="4:25" ht="18" customHeight="1" x14ac:dyDescent="0.3">
      <c r="D33" s="97" t="s">
        <v>91</v>
      </c>
      <c r="E33" s="98"/>
      <c r="F33" s="99"/>
      <c r="G33" s="8"/>
      <c r="H33" s="106" t="e">
        <f>'Tab 4_Transfer Data Entry'!S8</f>
        <v>#DIV/0!</v>
      </c>
      <c r="I33" s="107"/>
      <c r="J33" s="53"/>
      <c r="K33" s="117" t="s">
        <v>95</v>
      </c>
      <c r="L33" s="118"/>
      <c r="N33" s="126" t="e">
        <f>('Tab 4_Transfer Data Entry'!J73+'Tab 4_Transfer Data Entry'!M73+'Tab 4_Transfer Data Entry'!P73)/('Tab 4_Transfer Data Entry'!H73+'Tab 4_Transfer Data Entry'!L73+'Tab 4_Transfer Data Entry'!O73)</f>
        <v>#DIV/0!</v>
      </c>
      <c r="O33" s="127"/>
      <c r="P33" s="8"/>
      <c r="Q33" s="8"/>
      <c r="R33" s="8"/>
      <c r="S33" s="97" t="s">
        <v>109</v>
      </c>
      <c r="T33" s="98"/>
      <c r="U33" s="99"/>
      <c r="V33" s="8"/>
      <c r="W33" s="106" t="e">
        <f>'Tab 4_Transfer Data Entry'!Y8</f>
        <v>#DIV/0!</v>
      </c>
      <c r="X33" s="107"/>
      <c r="Y33" s="7"/>
    </row>
    <row r="34" spans="4:25" ht="18" customHeight="1" x14ac:dyDescent="0.3">
      <c r="D34" s="100"/>
      <c r="E34" s="101"/>
      <c r="F34" s="102"/>
      <c r="G34" s="8"/>
      <c r="H34" s="108"/>
      <c r="I34" s="109"/>
      <c r="J34" s="53"/>
      <c r="K34" s="119"/>
      <c r="L34" s="120"/>
      <c r="N34" s="128"/>
      <c r="O34" s="129"/>
      <c r="P34" s="8"/>
      <c r="Q34" s="8"/>
      <c r="R34" s="8"/>
      <c r="S34" s="100" t="s">
        <v>39</v>
      </c>
      <c r="T34" s="101"/>
      <c r="U34" s="102"/>
      <c r="V34" s="8"/>
      <c r="W34" s="108"/>
      <c r="X34" s="109"/>
      <c r="Y34" s="7"/>
    </row>
    <row r="35" spans="4:25" ht="18" customHeight="1" x14ac:dyDescent="0.3">
      <c r="D35" s="100"/>
      <c r="E35" s="101"/>
      <c r="F35" s="102"/>
      <c r="G35" s="8"/>
      <c r="H35" s="108"/>
      <c r="I35" s="109"/>
      <c r="J35" s="53"/>
      <c r="K35" s="119"/>
      <c r="L35" s="120"/>
      <c r="N35" s="128"/>
      <c r="O35" s="129"/>
      <c r="P35" s="8"/>
      <c r="Q35" s="8"/>
      <c r="R35" s="8"/>
      <c r="S35" s="100"/>
      <c r="T35" s="101"/>
      <c r="U35" s="102"/>
      <c r="V35" s="8"/>
      <c r="W35" s="108"/>
      <c r="X35" s="109"/>
      <c r="Y35" s="7"/>
    </row>
    <row r="36" spans="4:25" ht="18" customHeight="1" x14ac:dyDescent="0.3">
      <c r="D36" s="100"/>
      <c r="E36" s="101"/>
      <c r="F36" s="102"/>
      <c r="G36" s="8"/>
      <c r="H36" s="108"/>
      <c r="I36" s="109"/>
      <c r="J36" s="53"/>
      <c r="K36" s="119"/>
      <c r="L36" s="120"/>
      <c r="N36" s="128"/>
      <c r="O36" s="129"/>
      <c r="P36" s="8"/>
      <c r="Q36" s="8"/>
      <c r="R36" s="8"/>
      <c r="S36" s="100"/>
      <c r="T36" s="101"/>
      <c r="U36" s="102"/>
      <c r="V36" s="8"/>
      <c r="W36" s="108"/>
      <c r="X36" s="109"/>
      <c r="Y36" s="7"/>
    </row>
    <row r="37" spans="4:25" ht="18" customHeight="1" x14ac:dyDescent="0.3">
      <c r="D37" s="103"/>
      <c r="E37" s="104"/>
      <c r="F37" s="105"/>
      <c r="G37" s="8"/>
      <c r="H37" s="110"/>
      <c r="I37" s="111"/>
      <c r="J37" s="53"/>
      <c r="K37" s="121"/>
      <c r="L37" s="122"/>
      <c r="N37" s="130"/>
      <c r="O37" s="131"/>
      <c r="P37" s="8"/>
      <c r="Q37" s="8"/>
      <c r="R37" s="8"/>
      <c r="S37" s="103"/>
      <c r="T37" s="104"/>
      <c r="U37" s="105"/>
      <c r="V37" s="8"/>
      <c r="W37" s="110"/>
      <c r="X37" s="111"/>
      <c r="Y37" s="7"/>
    </row>
    <row r="38" spans="4:25" ht="18" customHeight="1" x14ac:dyDescent="0.3"/>
    <row r="39" spans="4:25" ht="18" customHeight="1" x14ac:dyDescent="0.3">
      <c r="D39" s="97" t="s">
        <v>125</v>
      </c>
      <c r="E39" s="98"/>
      <c r="F39" s="99"/>
      <c r="G39" s="49"/>
      <c r="H39" s="106" t="e">
        <f>'Tab 4_Transfer Data Entry'!T8</f>
        <v>#DIV/0!</v>
      </c>
      <c r="I39" s="107"/>
      <c r="J39" s="53"/>
      <c r="K39" s="117" t="s">
        <v>98</v>
      </c>
      <c r="L39" s="118"/>
      <c r="M39" s="55"/>
      <c r="N39" s="126" t="e">
        <f>('Tab 4_Transfer Data Entry'!K73+'Tab 4_Transfer Data Entry'!N73+'Tab 4_Transfer Data Entry'!Q73)/('Tab 4_Transfer Data Entry'!H73+'Tab 4_Transfer Data Entry'!L73+'Tab 4_Transfer Data Entry'!O73)</f>
        <v>#DIV/0!</v>
      </c>
      <c r="O39" s="127"/>
      <c r="P39" s="55"/>
      <c r="Q39" s="136" t="s">
        <v>84</v>
      </c>
      <c r="R39" s="137"/>
      <c r="S39" s="137"/>
      <c r="T39" s="137"/>
      <c r="U39" s="138"/>
      <c r="W39" s="142" t="e">
        <f>'Tab 4_Transfer Data Entry'!AA73/'Tab 4_Transfer Data Entry'!AC73</f>
        <v>#DIV/0!</v>
      </c>
      <c r="X39" s="143"/>
    </row>
    <row r="40" spans="4:25" ht="18" customHeight="1" x14ac:dyDescent="0.3">
      <c r="D40" s="100"/>
      <c r="E40" s="101"/>
      <c r="F40" s="102"/>
      <c r="G40" s="48"/>
      <c r="H40" s="108"/>
      <c r="I40" s="109"/>
      <c r="J40" s="53"/>
      <c r="K40" s="119"/>
      <c r="L40" s="120"/>
      <c r="M40" s="55"/>
      <c r="N40" s="128"/>
      <c r="O40" s="129"/>
      <c r="P40" s="55"/>
      <c r="Q40" s="139"/>
      <c r="R40" s="140"/>
      <c r="S40" s="140"/>
      <c r="T40" s="140"/>
      <c r="U40" s="141"/>
      <c r="W40" s="144"/>
      <c r="X40" s="145"/>
    </row>
    <row r="41" spans="4:25" ht="18" customHeight="1" x14ac:dyDescent="0.3">
      <c r="D41" s="100"/>
      <c r="E41" s="101"/>
      <c r="F41" s="102"/>
      <c r="G41" s="48"/>
      <c r="H41" s="108"/>
      <c r="I41" s="109"/>
      <c r="J41" s="53"/>
      <c r="K41" s="119"/>
      <c r="L41" s="120"/>
      <c r="N41" s="128"/>
      <c r="O41" s="129"/>
      <c r="Q41" s="146"/>
      <c r="R41" s="147"/>
      <c r="S41" s="147"/>
      <c r="T41" s="147"/>
      <c r="U41" s="147"/>
      <c r="V41" s="147"/>
      <c r="W41" s="147"/>
      <c r="X41" s="147"/>
    </row>
    <row r="42" spans="4:25" ht="18" customHeight="1" x14ac:dyDescent="0.3">
      <c r="D42" s="100"/>
      <c r="E42" s="101"/>
      <c r="F42" s="102"/>
      <c r="G42" s="48"/>
      <c r="H42" s="108"/>
      <c r="I42" s="109"/>
      <c r="J42" s="53"/>
      <c r="K42" s="119"/>
      <c r="L42" s="120"/>
      <c r="M42" s="55"/>
      <c r="N42" s="128"/>
      <c r="O42" s="129"/>
      <c r="P42" s="55"/>
      <c r="Q42" s="148" t="s">
        <v>83</v>
      </c>
      <c r="R42" s="149"/>
      <c r="S42" s="149"/>
      <c r="T42" s="149"/>
      <c r="U42" s="150"/>
      <c r="W42" s="132" t="e">
        <f>'Tab 4_Transfer Data Entry'!AP73/'Tab 4_Transfer Data Entry'!A73</f>
        <v>#DIV/0!</v>
      </c>
      <c r="X42" s="133"/>
    </row>
    <row r="43" spans="4:25" ht="18" customHeight="1" x14ac:dyDescent="0.3">
      <c r="D43" s="103"/>
      <c r="E43" s="104"/>
      <c r="F43" s="105"/>
      <c r="H43" s="110"/>
      <c r="I43" s="111"/>
      <c r="J43" s="53"/>
      <c r="K43" s="121"/>
      <c r="L43" s="122"/>
      <c r="M43" s="55"/>
      <c r="N43" s="130"/>
      <c r="O43" s="131"/>
      <c r="P43" s="55"/>
      <c r="Q43" s="151"/>
      <c r="R43" s="152"/>
      <c r="S43" s="152"/>
      <c r="T43" s="152"/>
      <c r="U43" s="153"/>
      <c r="W43" s="134"/>
      <c r="X43" s="135"/>
    </row>
  </sheetData>
  <mergeCells count="53">
    <mergeCell ref="W9:X13"/>
    <mergeCell ref="D3:O3"/>
    <mergeCell ref="Q3:U3"/>
    <mergeCell ref="D5:I5"/>
    <mergeCell ref="K5:O5"/>
    <mergeCell ref="Q5:U5"/>
    <mergeCell ref="W5:X5"/>
    <mergeCell ref="D9:F13"/>
    <mergeCell ref="H9:I13"/>
    <mergeCell ref="K9:L13"/>
    <mergeCell ref="N9:O13"/>
    <mergeCell ref="S9:U13"/>
    <mergeCell ref="D7:I7"/>
    <mergeCell ref="Q7:U7"/>
    <mergeCell ref="K7:O7"/>
    <mergeCell ref="W7:X7"/>
    <mergeCell ref="W15:X19"/>
    <mergeCell ref="D21:F25"/>
    <mergeCell ref="H21:I25"/>
    <mergeCell ref="K21:L25"/>
    <mergeCell ref="M21:M25"/>
    <mergeCell ref="N21:O25"/>
    <mergeCell ref="S21:U25"/>
    <mergeCell ref="W21:X25"/>
    <mergeCell ref="D15:F19"/>
    <mergeCell ref="H15:I19"/>
    <mergeCell ref="K15:L19"/>
    <mergeCell ref="M15:M19"/>
    <mergeCell ref="N15:O19"/>
    <mergeCell ref="S15:U19"/>
    <mergeCell ref="N33:O37"/>
    <mergeCell ref="S33:U37"/>
    <mergeCell ref="D27:F31"/>
    <mergeCell ref="H27:I31"/>
    <mergeCell ref="K27:L31"/>
    <mergeCell ref="M27:M31"/>
    <mergeCell ref="N27:O31"/>
    <mergeCell ref="A1:X1"/>
    <mergeCell ref="D39:F43"/>
    <mergeCell ref="H39:I43"/>
    <mergeCell ref="K39:L43"/>
    <mergeCell ref="N39:O43"/>
    <mergeCell ref="Q39:U40"/>
    <mergeCell ref="W39:X40"/>
    <mergeCell ref="Q41:X41"/>
    <mergeCell ref="Q42:U43"/>
    <mergeCell ref="W42:X43"/>
    <mergeCell ref="W27:X31"/>
    <mergeCell ref="W33:X37"/>
    <mergeCell ref="S27:U31"/>
    <mergeCell ref="D33:F37"/>
    <mergeCell ref="H33:I37"/>
    <mergeCell ref="K33:L37"/>
  </mergeCells>
  <conditionalFormatting sqref="W33:X37">
    <cfRule type="cellIs" dxfId="31" priority="33" operator="between">
      <formula>0</formula>
      <formula>1</formula>
    </cfRule>
  </conditionalFormatting>
  <conditionalFormatting sqref="W27:X31">
    <cfRule type="cellIs" dxfId="30" priority="32" operator="between">
      <formula>0</formula>
      <formula>1</formula>
    </cfRule>
  </conditionalFormatting>
  <conditionalFormatting sqref="W9:X13">
    <cfRule type="cellIs" dxfId="29" priority="24" operator="between">
      <formula>0</formula>
      <formula>1</formula>
    </cfRule>
  </conditionalFormatting>
  <conditionalFormatting sqref="W21:X25">
    <cfRule type="cellIs" dxfId="28" priority="31" operator="between">
      <formula>0</formula>
      <formula>1</formula>
    </cfRule>
  </conditionalFormatting>
  <conditionalFormatting sqref="H39:J43">
    <cfRule type="cellIs" dxfId="27" priority="30" operator="between">
      <formula>0</formula>
      <formula>1</formula>
    </cfRule>
  </conditionalFormatting>
  <conditionalFormatting sqref="H33:J37">
    <cfRule type="cellIs" dxfId="26" priority="29" operator="between">
      <formula>0</formula>
      <formula>1</formula>
    </cfRule>
  </conditionalFormatting>
  <conditionalFormatting sqref="H21:J25">
    <cfRule type="cellIs" dxfId="25" priority="28" operator="between">
      <formula>0</formula>
      <formula>1</formula>
    </cfRule>
  </conditionalFormatting>
  <conditionalFormatting sqref="H9:J13">
    <cfRule type="cellIs" dxfId="24" priority="25" operator="between">
      <formula>0</formula>
      <formula>1</formula>
    </cfRule>
  </conditionalFormatting>
  <conditionalFormatting sqref="W15:X19">
    <cfRule type="cellIs" dxfId="23" priority="27" operator="between">
      <formula>0</formula>
      <formula>1</formula>
    </cfRule>
  </conditionalFormatting>
  <conditionalFormatting sqref="H15:J19">
    <cfRule type="cellIs" dxfId="22" priority="26" operator="between">
      <formula>0</formula>
      <formula>1</formula>
    </cfRule>
  </conditionalFormatting>
  <conditionalFormatting sqref="H27:J31">
    <cfRule type="cellIs" dxfId="21" priority="23" operator="between">
      <formula>0</formula>
      <formula>1</formula>
    </cfRule>
  </conditionalFormatting>
  <conditionalFormatting sqref="N15:O19">
    <cfRule type="cellIs" dxfId="20" priority="22" operator="between">
      <formula>0</formula>
      <formula>1</formula>
    </cfRule>
  </conditionalFormatting>
  <conditionalFormatting sqref="K21:L25">
    <cfRule type="cellIs" dxfId="19" priority="17" operator="between">
      <formula>0</formula>
      <formula>1</formula>
    </cfRule>
  </conditionalFormatting>
  <conditionalFormatting sqref="K9:L13">
    <cfRule type="cellIs" dxfId="18" priority="21" operator="between">
      <formula>0</formula>
      <formula>1</formula>
    </cfRule>
  </conditionalFormatting>
  <conditionalFormatting sqref="K15:L19">
    <cfRule type="cellIs" dxfId="17" priority="20" operator="between">
      <formula>0</formula>
      <formula>1</formula>
    </cfRule>
  </conditionalFormatting>
  <conditionalFormatting sqref="N9:O13">
    <cfRule type="cellIs" dxfId="16" priority="19" operator="between">
      <formula>0</formula>
      <formula>1</formula>
    </cfRule>
  </conditionalFormatting>
  <conditionalFormatting sqref="N21:O25">
    <cfRule type="cellIs" dxfId="15" priority="18" operator="between">
      <formula>0</formula>
      <formula>1</formula>
    </cfRule>
  </conditionalFormatting>
  <conditionalFormatting sqref="N27:O31">
    <cfRule type="cellIs" dxfId="14" priority="16" operator="between">
      <formula>0</formula>
      <formula>1</formula>
    </cfRule>
  </conditionalFormatting>
  <conditionalFormatting sqref="K27:L31">
    <cfRule type="cellIs" dxfId="13" priority="15" operator="between">
      <formula>0</formula>
      <formula>1</formula>
    </cfRule>
  </conditionalFormatting>
  <conditionalFormatting sqref="K33:L37">
    <cfRule type="cellIs" dxfId="12" priority="14" operator="between">
      <formula>0</formula>
      <formula>1</formula>
    </cfRule>
  </conditionalFormatting>
  <conditionalFormatting sqref="N33:O37">
    <cfRule type="containsErrors" dxfId="11" priority="10">
      <formula>ISERROR(N33)</formula>
    </cfRule>
    <cfRule type="cellIs" dxfId="10" priority="13" operator="between">
      <formula>0</formula>
      <formula>1</formula>
    </cfRule>
  </conditionalFormatting>
  <conditionalFormatting sqref="K39:L43">
    <cfRule type="cellIs" dxfId="9" priority="12" operator="between">
      <formula>0</formula>
      <formula>1</formula>
    </cfRule>
  </conditionalFormatting>
  <conditionalFormatting sqref="N39:O43">
    <cfRule type="containsErrors" dxfId="8" priority="9">
      <formula>ISERROR(N39)</formula>
    </cfRule>
    <cfRule type="cellIs" dxfId="7" priority="11" operator="between">
      <formula>0</formula>
      <formula>1</formula>
    </cfRule>
  </conditionalFormatting>
  <conditionalFormatting sqref="W39:X40">
    <cfRule type="containsErrors" dxfId="6" priority="8">
      <formula>ISERROR(W39)</formula>
    </cfRule>
  </conditionalFormatting>
  <conditionalFormatting sqref="W42:X43">
    <cfRule type="containsErrors" dxfId="5" priority="7">
      <formula>ISERROR(W42)</formula>
    </cfRule>
  </conditionalFormatting>
  <conditionalFormatting sqref="K5:O5">
    <cfRule type="cellIs" dxfId="4" priority="6" operator="equal">
      <formula>0</formula>
    </cfRule>
  </conditionalFormatting>
  <conditionalFormatting sqref="W5:X5">
    <cfRule type="cellIs" dxfId="3" priority="5" operator="equal">
      <formula>0</formula>
    </cfRule>
  </conditionalFormatting>
  <conditionalFormatting sqref="W7:X7">
    <cfRule type="cellIs" dxfId="2" priority="3" operator="equal">
      <formula>0</formula>
    </cfRule>
  </conditionalFormatting>
  <conditionalFormatting sqref="K7:L7">
    <cfRule type="cellIs" dxfId="1" priority="2" operator="equal">
      <formula>0</formula>
    </cfRule>
  </conditionalFormatting>
  <conditionalFormatting sqref="Q3:U3">
    <cfRule type="cellIs" dxfId="0" priority="1"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5" orientation="landscape"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0"/>
  <sheetViews>
    <sheetView topLeftCell="A7" workbookViewId="0">
      <selection activeCell="C14" sqref="C14"/>
    </sheetView>
  </sheetViews>
  <sheetFormatPr defaultRowHeight="14.4" x14ac:dyDescent="0.3"/>
  <cols>
    <col min="2" max="2" width="9.21875" customWidth="1"/>
    <col min="3" max="3" width="94.21875" customWidth="1"/>
  </cols>
  <sheetData>
    <row r="1" spans="1:3" x14ac:dyDescent="0.3">
      <c r="A1" s="71" t="s">
        <v>131</v>
      </c>
    </row>
    <row r="3" spans="1:3" s="7" customFormat="1" x14ac:dyDescent="0.3">
      <c r="A3" s="72" t="s">
        <v>132</v>
      </c>
      <c r="B3" s="72" t="s">
        <v>133</v>
      </c>
      <c r="C3" s="72" t="s">
        <v>134</v>
      </c>
    </row>
    <row r="4" spans="1:3" s="7" customFormat="1" x14ac:dyDescent="0.3">
      <c r="A4" s="73" t="s">
        <v>154</v>
      </c>
      <c r="B4" s="74">
        <v>44013</v>
      </c>
      <c r="C4" s="72" t="s">
        <v>135</v>
      </c>
    </row>
    <row r="5" spans="1:3" s="7" customFormat="1" x14ac:dyDescent="0.3">
      <c r="A5" s="72">
        <v>1.1000000000000001</v>
      </c>
      <c r="B5" s="74">
        <v>44013</v>
      </c>
      <c r="C5" s="72" t="s">
        <v>136</v>
      </c>
    </row>
    <row r="6" spans="1:3" s="7" customFormat="1" ht="28.8" x14ac:dyDescent="0.3">
      <c r="A6" s="75" t="s">
        <v>137</v>
      </c>
      <c r="B6" s="74">
        <v>44105</v>
      </c>
      <c r="C6" s="76" t="s">
        <v>138</v>
      </c>
    </row>
    <row r="7" spans="1:3" s="7" customFormat="1" x14ac:dyDescent="0.3">
      <c r="A7" s="75" t="s">
        <v>139</v>
      </c>
      <c r="B7" s="74">
        <v>44105</v>
      </c>
      <c r="C7" s="72" t="s">
        <v>140</v>
      </c>
    </row>
    <row r="8" spans="1:3" s="7" customFormat="1" x14ac:dyDescent="0.3">
      <c r="A8" s="75" t="s">
        <v>141</v>
      </c>
      <c r="B8" s="74">
        <v>44197</v>
      </c>
      <c r="C8" s="72" t="s">
        <v>142</v>
      </c>
    </row>
    <row r="9" spans="1:3" s="7" customFormat="1" x14ac:dyDescent="0.3">
      <c r="A9" s="75" t="s">
        <v>143</v>
      </c>
      <c r="B9" s="74">
        <v>44197</v>
      </c>
      <c r="C9" s="72" t="s">
        <v>144</v>
      </c>
    </row>
    <row r="10" spans="1:3" s="7" customFormat="1" ht="28.8" x14ac:dyDescent="0.3">
      <c r="A10" s="73" t="s">
        <v>153</v>
      </c>
      <c r="B10" s="74">
        <v>44197</v>
      </c>
      <c r="C10" s="76" t="s">
        <v>145</v>
      </c>
    </row>
    <row r="11" spans="1:3" s="7" customFormat="1" x14ac:dyDescent="0.3">
      <c r="A11" s="73">
        <v>2.1</v>
      </c>
      <c r="B11" s="74">
        <v>44228</v>
      </c>
      <c r="C11" s="72" t="s">
        <v>146</v>
      </c>
    </row>
    <row r="12" spans="1:3" s="7" customFormat="1" ht="100.8" x14ac:dyDescent="0.3">
      <c r="A12" s="72">
        <v>2.2000000000000002</v>
      </c>
      <c r="B12" s="74">
        <v>44228</v>
      </c>
      <c r="C12" s="76" t="s">
        <v>147</v>
      </c>
    </row>
    <row r="13" spans="1:3" s="7" customFormat="1" x14ac:dyDescent="0.3">
      <c r="A13" s="72">
        <v>2.2999999999999998</v>
      </c>
      <c r="B13" s="74">
        <v>44256</v>
      </c>
      <c r="C13" s="72" t="s">
        <v>148</v>
      </c>
    </row>
    <row r="14" spans="1:3" s="7" customFormat="1" x14ac:dyDescent="0.3">
      <c r="A14" s="72">
        <v>2.4</v>
      </c>
      <c r="B14" s="74">
        <v>44256</v>
      </c>
      <c r="C14" s="72" t="s">
        <v>149</v>
      </c>
    </row>
    <row r="15" spans="1:3" s="7" customFormat="1" x14ac:dyDescent="0.3">
      <c r="A15" s="73" t="s">
        <v>152</v>
      </c>
      <c r="B15" s="74">
        <v>44256</v>
      </c>
      <c r="C15" s="72" t="s">
        <v>150</v>
      </c>
    </row>
    <row r="16" spans="1:3" s="7" customFormat="1" ht="72" x14ac:dyDescent="0.3">
      <c r="A16" s="73" t="s">
        <v>151</v>
      </c>
      <c r="B16" s="74">
        <v>44378</v>
      </c>
      <c r="C16" s="76" t="s">
        <v>156</v>
      </c>
    </row>
    <row r="17" s="7" customFormat="1" x14ac:dyDescent="0.3"/>
    <row r="18" s="7" customFormat="1" x14ac:dyDescent="0.3"/>
    <row r="19" s="7" customFormat="1" x14ac:dyDescent="0.3"/>
    <row r="20" s="7" customFormat="1"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EE065405479147B37586B3977BEA98" ma:contentTypeVersion="18" ma:contentTypeDescription="Create a new document." ma:contentTypeScope="" ma:versionID="06b060c86cfc5bba58a07c00b465e576">
  <xsd:schema xmlns:xsd="http://www.w3.org/2001/XMLSchema" xmlns:xs="http://www.w3.org/2001/XMLSchema" xmlns:p="http://schemas.microsoft.com/office/2006/metadata/properties" xmlns:ns2="ca1ae4d3-cfa2-4a9e-9f12-9820a4861d66" xmlns:ns3="a7c1ee3a-7feb-4f17-8725-9b58cfa38fa2" targetNamespace="http://schemas.microsoft.com/office/2006/metadata/properties" ma:root="true" ma:fieldsID="7539d368e31135b3102c21faa791daac" ns2:_="" ns3:_="">
    <xsd:import namespace="ca1ae4d3-cfa2-4a9e-9f12-9820a4861d66"/>
    <xsd:import namespace="a7c1ee3a-7feb-4f17-8725-9b58cfa38fa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1ae4d3-cfa2-4a9e-9f12-9820a4861d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a5c4437-19cb-408b-9ea0-5cac5a819b7c"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c1ee3a-7feb-4f17-8725-9b58cfa38fa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1f054bad-9de1-437b-908e-d3f026dc6a75}" ma:internalName="TaxCatchAll" ma:showField="CatchAllData" ma:web="a7c1ee3a-7feb-4f17-8725-9b58cfa38fa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770A23-58B5-4D30-87EF-B4B34B909DF5}">
  <ds:schemaRefs>
    <ds:schemaRef ds:uri="http://schemas.microsoft.com/sharepoint/v3/contenttype/forms"/>
  </ds:schemaRefs>
</ds:datastoreItem>
</file>

<file path=customXml/itemProps2.xml><?xml version="1.0" encoding="utf-8"?>
<ds:datastoreItem xmlns:ds="http://schemas.openxmlformats.org/officeDocument/2006/customXml" ds:itemID="{3E16A4CC-44C3-45F8-92D7-3E2593E387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1ae4d3-cfa2-4a9e-9f12-9820a4861d66"/>
    <ds:schemaRef ds:uri="a7c1ee3a-7feb-4f17-8725-9b58cfa38f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Sheet1</vt:lpstr>
      <vt:lpstr>Tab 1 How to use READ FIRST</vt:lpstr>
      <vt:lpstr>Tab 2 Data ONLY EDIT THIS TAB</vt:lpstr>
      <vt:lpstr>Tab 3 PERIPrem Optimisation</vt:lpstr>
      <vt:lpstr>Tab 4_Transfer Data Entry</vt:lpstr>
      <vt:lpstr>Tab 5_Transfer Optimisation</vt:lpstr>
      <vt:lpstr>Change Management Record</vt:lpstr>
      <vt:lpstr>'Tab 3 PERIPrem Optimisation'!Print_Area</vt:lpstr>
      <vt:lpstr>'Tab 5_Transfer Optimisation'!Print_Area</vt:lpstr>
    </vt:vector>
  </TitlesOfParts>
  <Company>NHS South West Commissioning Support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Ceilidh Jackson-Baker</dc:creator>
  <cp:lastModifiedBy>Richard Blackwell</cp:lastModifiedBy>
  <cp:lastPrinted>2021-03-02T16:04:44Z</cp:lastPrinted>
  <dcterms:created xsi:type="dcterms:W3CDTF">2018-03-19T09:07:07Z</dcterms:created>
  <dcterms:modified xsi:type="dcterms:W3CDTF">2024-02-21T14:11:22Z</dcterms:modified>
</cp:coreProperties>
</file>