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chang\Desktop\work\數據分析\RFM精細化分析\"/>
    </mc:Choice>
  </mc:AlternateContent>
  <bookViews>
    <workbookView xWindow="1170" yWindow="15" windowWidth="16095" windowHeight="7455" activeTab="1"/>
  </bookViews>
  <sheets>
    <sheet name="資料與變數說明" sheetId="2" r:id="rId1"/>
    <sheet name="客戶分群結果" sheetId="1" r:id="rId2"/>
  </sheets>
  <definedNames>
    <definedName name="_xlnm._FilterDatabase" localSheetId="1" hidden="1">客戶分群結果!$A$1:$G$65</definedName>
  </definedNames>
  <calcPr calcId="162913"/>
</workbook>
</file>

<file path=xl/calcChain.xml><?xml version="1.0" encoding="utf-8"?>
<calcChain xmlns="http://schemas.openxmlformats.org/spreadsheetml/2006/main">
  <c r="F69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2" i="1"/>
  <c r="F66" i="1"/>
  <c r="G66" i="1" s="1"/>
  <c r="D66" i="1"/>
</calcChain>
</file>

<file path=xl/sharedStrings.xml><?xml version="1.0" encoding="utf-8"?>
<sst xmlns="http://schemas.openxmlformats.org/spreadsheetml/2006/main" count="227" uniqueCount="47">
  <si>
    <t>R(0-25)</t>
  </si>
  <si>
    <t>R(25-50)</t>
  </si>
  <si>
    <t>R(50-75)</t>
  </si>
  <si>
    <t>R(75-100)</t>
  </si>
  <si>
    <t>F(1 time)</t>
  </si>
  <si>
    <t>F(2-5 times)</t>
  </si>
  <si>
    <t>F(6-10 times)</t>
  </si>
  <si>
    <t>F(10 times above)</t>
  </si>
  <si>
    <t>M(0-25)</t>
  </si>
  <si>
    <t>M(25-50)</t>
  </si>
  <si>
    <t>M(50-75)</t>
  </si>
  <si>
    <t>M(75-100)</t>
  </si>
  <si>
    <t>群人數</t>
    <phoneticPr fontId="3" type="noConversion"/>
  </si>
  <si>
    <t>消費金額</t>
    <phoneticPr fontId="3" type="noConversion"/>
  </si>
  <si>
    <t>人均消費金額</t>
    <phoneticPr fontId="3" type="noConversion"/>
  </si>
  <si>
    <t>累積購買次數(1次、2-5次、6-10次、10次以上)</t>
    <phoneticPr fontId="3" type="noConversion"/>
  </si>
  <si>
    <t>會員的最近一次購買(透過 25/50/75分位數去切割)</t>
    <phoneticPr fontId="3" type="noConversion"/>
  </si>
  <si>
    <t>會員累積消費金額(透過 25/50/75分位數去切割)</t>
    <phoneticPr fontId="3" type="noConversion"/>
  </si>
  <si>
    <t>時間：EC上線 ~ 7.29</t>
    <phoneticPr fontId="3" type="noConversion"/>
  </si>
  <si>
    <t>整體</t>
    <phoneticPr fontId="3" type="noConversion"/>
  </si>
  <si>
    <t>可以掌握目前有購會員的購買樣態</t>
    <phoneticPr fontId="3" type="noConversion"/>
  </si>
  <si>
    <t>可以找出能優先經營的客戶群</t>
    <phoneticPr fontId="3" type="noConversion"/>
  </si>
  <si>
    <t>應用面：</t>
    <phoneticPr fontId="3" type="noConversion"/>
  </si>
  <si>
    <t>這是初步，之後還可以加入各種會員的資料進來交叉看</t>
    <phoneticPr fontId="3" type="noConversion"/>
  </si>
  <si>
    <t>客群描述</t>
    <phoneticPr fontId="3" type="noConversion"/>
  </si>
  <si>
    <t>最近一次購買</t>
    <phoneticPr fontId="3" type="noConversion"/>
  </si>
  <si>
    <t>去年開站以來購買次數</t>
    <phoneticPr fontId="3" type="noConversion"/>
  </si>
  <si>
    <t>去年開站以來購買金額</t>
    <phoneticPr fontId="3" type="noConversion"/>
  </si>
  <si>
    <t>佔所有購買會員的比例</t>
    <phoneticPr fontId="3" type="noConversion"/>
  </si>
  <si>
    <t>變數說明</t>
    <phoneticPr fontId="3" type="noConversion"/>
  </si>
  <si>
    <t>R(0-25)</t>
    <phoneticPr fontId="3" type="noConversion"/>
  </si>
  <si>
    <t>平均數</t>
    <phoneticPr fontId="3" type="noConversion"/>
  </si>
  <si>
    <t>M(0-25)</t>
    <phoneticPr fontId="3" type="noConversion"/>
  </si>
  <si>
    <t>M(25-50)</t>
    <phoneticPr fontId="3" type="noConversion"/>
  </si>
  <si>
    <t>M(50-75)</t>
    <phoneticPr fontId="3" type="noConversion"/>
  </si>
  <si>
    <t>M(75-100)</t>
    <phoneticPr fontId="3" type="noConversion"/>
  </si>
  <si>
    <t>此群有13,279人
1.最近一次購買落在整體的75-100%(平均是180天)。
2.從開站以來僅買過一次。
3.消費金額也是在整體的0-25%(平均是356元)。</t>
    <phoneticPr fontId="3" type="noConversion"/>
  </si>
  <si>
    <t>R(25-50)</t>
    <phoneticPr fontId="3" type="noConversion"/>
  </si>
  <si>
    <t>R(50-75)</t>
    <phoneticPr fontId="3" type="noConversion"/>
  </si>
  <si>
    <t>R(75-100)</t>
    <phoneticPr fontId="3" type="noConversion"/>
  </si>
  <si>
    <t>F(1次)</t>
    <phoneticPr fontId="3" type="noConversion"/>
  </si>
  <si>
    <t>F(2-5次)</t>
    <phoneticPr fontId="3" type="noConversion"/>
  </si>
  <si>
    <t>F(10次以上)</t>
    <phoneticPr fontId="3" type="noConversion"/>
  </si>
  <si>
    <t>F(6-10次)</t>
    <phoneticPr fontId="3" type="noConversion"/>
  </si>
  <si>
    <t>此群有8,919人
1.最近一次購買落在整體的0-25%(平均是13天)。
2.從開站以來買過2-5次。
3.消費金額是整體的75-100%(平均是4,127元)。</t>
    <phoneticPr fontId="3" type="noConversion"/>
  </si>
  <si>
    <t>此群有6,885人
1.最近一次購買落在整體的25-50%(平均是43天)。
2.從開站以來買過2-5次。
3.消費金額是整體的75-100%(平均是3,869元)。</t>
    <phoneticPr fontId="3" type="noConversion"/>
  </si>
  <si>
    <t>此群有4,615人
1.最近一次購買落在整體的50-75%(平均是95天)。
2.從開站以來買過2-5次。
3.消費金額是整體的75-100%(平均是3,982元)。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</si>
</sst>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7" formatCode="_-* #,##0_-;\-* #,##0_-;_-* &quot;-&quot;??_-;_-@_-"/>
  </numFmts>
  <fonts count="8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616161"/>
      <name val="微軟正黑體"/>
      <family val="2"/>
      <charset val="136"/>
    </font>
    <font>
      <sz val="11"/>
      <color rgb="FF92D05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77" fontId="0" fillId="0" borderId="1" xfId="1" applyNumberFormat="1" applyFont="1" applyBorder="1" applyAlignment="1"/>
    <xf numFmtId="177" fontId="0" fillId="0" borderId="1" xfId="0" applyNumberFormat="1" applyBorder="1"/>
    <xf numFmtId="0" fontId="0" fillId="0" borderId="1" xfId="0" applyFill="1" applyBorder="1"/>
    <xf numFmtId="0" fontId="1" fillId="0" borderId="2" xfId="0" applyFont="1" applyFill="1" applyBorder="1" applyAlignment="1">
      <alignment horizontal="center" vertical="top"/>
    </xf>
    <xf numFmtId="9" fontId="0" fillId="0" borderId="1" xfId="2" applyFont="1" applyBorder="1" applyAlignment="1"/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/>
    <xf numFmtId="0" fontId="5" fillId="0" borderId="0" xfId="0" applyFont="1"/>
    <xf numFmtId="0" fontId="6" fillId="0" borderId="1" xfId="0" applyFont="1" applyBorder="1"/>
    <xf numFmtId="0" fontId="6" fillId="0" borderId="1" xfId="0" applyFont="1" applyFill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" sqref="C2"/>
    </sheetView>
  </sheetViews>
  <sheetFormatPr defaultRowHeight="15.75" x14ac:dyDescent="0.25"/>
  <cols>
    <col min="1" max="1" width="53" customWidth="1"/>
    <col min="3" max="3" width="18.42578125" customWidth="1"/>
    <col min="4" max="4" width="17" customWidth="1"/>
  </cols>
  <sheetData>
    <row r="1" spans="1:4" x14ac:dyDescent="0.25">
      <c r="A1" s="9" t="s">
        <v>18</v>
      </c>
      <c r="B1" s="10"/>
      <c r="C1" s="9" t="s">
        <v>29</v>
      </c>
      <c r="D1" s="9" t="s">
        <v>31</v>
      </c>
    </row>
    <row r="2" spans="1:4" x14ac:dyDescent="0.25">
      <c r="A2" s="9" t="s">
        <v>16</v>
      </c>
      <c r="B2" s="10"/>
      <c r="C2" s="11" t="s">
        <v>30</v>
      </c>
      <c r="D2" s="9">
        <v>13</v>
      </c>
    </row>
    <row r="3" spans="1:4" x14ac:dyDescent="0.25">
      <c r="A3" s="9" t="s">
        <v>17</v>
      </c>
      <c r="B3" s="10"/>
      <c r="C3" s="11" t="s">
        <v>37</v>
      </c>
      <c r="D3" s="9">
        <v>43</v>
      </c>
    </row>
    <row r="4" spans="1:4" x14ac:dyDescent="0.25">
      <c r="A4" s="9" t="s">
        <v>15</v>
      </c>
      <c r="B4" s="10"/>
      <c r="C4" s="11" t="s">
        <v>38</v>
      </c>
      <c r="D4" s="9">
        <v>95</v>
      </c>
    </row>
    <row r="5" spans="1:4" x14ac:dyDescent="0.25">
      <c r="A5" s="10"/>
      <c r="B5" s="10"/>
      <c r="C5" s="11" t="s">
        <v>39</v>
      </c>
      <c r="D5" s="9">
        <v>180</v>
      </c>
    </row>
    <row r="6" spans="1:4" x14ac:dyDescent="0.25">
      <c r="A6" s="9" t="s">
        <v>22</v>
      </c>
      <c r="B6" s="10"/>
      <c r="C6" s="10"/>
      <c r="D6" s="10"/>
    </row>
    <row r="7" spans="1:4" x14ac:dyDescent="0.25">
      <c r="A7" s="9" t="s">
        <v>20</v>
      </c>
      <c r="B7" s="10"/>
      <c r="C7" s="11" t="s">
        <v>40</v>
      </c>
      <c r="D7" s="9">
        <v>1</v>
      </c>
    </row>
    <row r="8" spans="1:4" x14ac:dyDescent="0.25">
      <c r="A8" s="9" t="s">
        <v>21</v>
      </c>
      <c r="B8" s="10"/>
      <c r="C8" s="11" t="s">
        <v>41</v>
      </c>
      <c r="D8" s="9">
        <v>2.5</v>
      </c>
    </row>
    <row r="9" spans="1:4" x14ac:dyDescent="0.25">
      <c r="A9" s="14" t="s">
        <v>23</v>
      </c>
      <c r="B9" s="10"/>
      <c r="C9" s="11" t="s">
        <v>43</v>
      </c>
      <c r="D9" s="9">
        <v>7</v>
      </c>
    </row>
    <row r="10" spans="1:4" x14ac:dyDescent="0.25">
      <c r="A10" s="10"/>
      <c r="B10" s="10"/>
      <c r="C10" s="11" t="s">
        <v>42</v>
      </c>
      <c r="D10" s="9">
        <v>18</v>
      </c>
    </row>
    <row r="11" spans="1:4" x14ac:dyDescent="0.25">
      <c r="A11" s="10"/>
      <c r="B11" s="10"/>
      <c r="C11" s="10"/>
      <c r="D11" s="10"/>
    </row>
    <row r="12" spans="1:4" x14ac:dyDescent="0.25">
      <c r="A12" s="10"/>
      <c r="B12" s="10"/>
      <c r="C12" s="12" t="s">
        <v>32</v>
      </c>
      <c r="D12" s="9">
        <v>357</v>
      </c>
    </row>
    <row r="13" spans="1:4" x14ac:dyDescent="0.25">
      <c r="A13" s="10"/>
      <c r="B13" s="10"/>
      <c r="C13" s="12" t="s">
        <v>33</v>
      </c>
      <c r="D13" s="9">
        <v>683</v>
      </c>
    </row>
    <row r="14" spans="1:4" x14ac:dyDescent="0.25">
      <c r="A14" s="10"/>
      <c r="B14" s="10"/>
      <c r="C14" s="12" t="s">
        <v>34</v>
      </c>
      <c r="D14" s="9">
        <v>1244</v>
      </c>
    </row>
    <row r="15" spans="1:4" x14ac:dyDescent="0.25">
      <c r="A15" s="10"/>
      <c r="B15" s="10"/>
      <c r="C15" s="12" t="s">
        <v>35</v>
      </c>
      <c r="D15" s="9">
        <v>4459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zoomScale="90" zoomScaleNormal="90" workbookViewId="0">
      <selection activeCell="H9" sqref="H9"/>
    </sheetView>
  </sheetViews>
  <sheetFormatPr defaultRowHeight="15.75" x14ac:dyDescent="0.25"/>
  <cols>
    <col min="1" max="1" width="16.28515625" customWidth="1"/>
    <col min="2" max="2" width="18.5703125" customWidth="1"/>
    <col min="3" max="3" width="17.28515625" customWidth="1"/>
    <col min="4" max="4" width="15.7109375" customWidth="1"/>
    <col min="5" max="5" width="12.140625" customWidth="1"/>
    <col min="6" max="6" width="16.7109375" customWidth="1"/>
    <col min="7" max="7" width="19.42578125" customWidth="1"/>
    <col min="8" max="8" width="61" customWidth="1"/>
    <col min="10" max="10" width="18.85546875" customWidth="1"/>
    <col min="11" max="11" width="57.7109375" customWidth="1"/>
  </cols>
  <sheetData>
    <row r="1" spans="1:8" ht="31.5" x14ac:dyDescent="0.25">
      <c r="A1" s="1" t="s">
        <v>25</v>
      </c>
      <c r="B1" s="8" t="s">
        <v>26</v>
      </c>
      <c r="C1" s="8" t="s">
        <v>27</v>
      </c>
      <c r="D1" s="1" t="s">
        <v>12</v>
      </c>
      <c r="E1" s="8" t="s">
        <v>28</v>
      </c>
      <c r="F1" s="1" t="s">
        <v>13</v>
      </c>
      <c r="G1" s="1" t="s">
        <v>14</v>
      </c>
      <c r="H1" s="6" t="s">
        <v>24</v>
      </c>
    </row>
    <row r="2" spans="1:8" ht="65.25" customHeight="1" x14ac:dyDescent="0.25">
      <c r="A2" s="2" t="s">
        <v>3</v>
      </c>
      <c r="B2" s="2" t="s">
        <v>4</v>
      </c>
      <c r="C2" s="2" t="s">
        <v>8</v>
      </c>
      <c r="D2" s="3">
        <v>13279</v>
      </c>
      <c r="E2" s="7">
        <f>D2/$D$66</f>
        <v>7.9890503263845017E-2</v>
      </c>
      <c r="F2" s="3">
        <v>4728155</v>
      </c>
      <c r="G2" s="3">
        <v>356.06258001355519</v>
      </c>
      <c r="H2" s="15" t="s">
        <v>36</v>
      </c>
    </row>
    <row r="3" spans="1:8" x14ac:dyDescent="0.25">
      <c r="A3" s="2" t="s">
        <v>2</v>
      </c>
      <c r="B3" s="2" t="s">
        <v>4</v>
      </c>
      <c r="C3" s="2" t="s">
        <v>8</v>
      </c>
      <c r="D3" s="3">
        <v>11621</v>
      </c>
      <c r="E3" s="7">
        <f t="shared" ref="E3:E65" si="0">D3/$D$66</f>
        <v>6.9915470926210033E-2</v>
      </c>
      <c r="F3" s="3">
        <v>4137729</v>
      </c>
      <c r="G3" s="3">
        <v>356.05619137767832</v>
      </c>
    </row>
    <row r="4" spans="1:8" x14ac:dyDescent="0.25">
      <c r="A4" s="2" t="s">
        <v>3</v>
      </c>
      <c r="B4" s="2" t="s">
        <v>4</v>
      </c>
      <c r="C4" s="2" t="s">
        <v>9</v>
      </c>
      <c r="D4" s="3">
        <v>10794</v>
      </c>
      <c r="E4" s="7">
        <f t="shared" si="0"/>
        <v>6.4939987365761218E-2</v>
      </c>
      <c r="F4" s="3">
        <v>7354515</v>
      </c>
      <c r="G4" s="3">
        <v>681.35214007782099</v>
      </c>
    </row>
    <row r="5" spans="1:8" x14ac:dyDescent="0.25">
      <c r="A5" s="2" t="s">
        <v>2</v>
      </c>
      <c r="B5" s="2" t="s">
        <v>4</v>
      </c>
      <c r="C5" s="2" t="s">
        <v>9</v>
      </c>
      <c r="D5" s="3">
        <v>10134</v>
      </c>
      <c r="E5" s="7">
        <f t="shared" si="0"/>
        <v>6.09692266040971E-2</v>
      </c>
      <c r="F5" s="3">
        <v>6777379</v>
      </c>
      <c r="G5" s="3">
        <v>668.77629761199921</v>
      </c>
    </row>
    <row r="6" spans="1:8" x14ac:dyDescent="0.25">
      <c r="A6" s="2" t="s">
        <v>1</v>
      </c>
      <c r="B6" s="2" t="s">
        <v>4</v>
      </c>
      <c r="C6" s="2" t="s">
        <v>10</v>
      </c>
      <c r="D6" s="3">
        <v>8982</v>
      </c>
      <c r="E6" s="7">
        <f t="shared" si="0"/>
        <v>5.4038444183737933E-2</v>
      </c>
      <c r="F6" s="3">
        <v>10871670</v>
      </c>
      <c r="G6" s="3">
        <v>1210.384101536406</v>
      </c>
    </row>
    <row r="7" spans="1:8" ht="60" x14ac:dyDescent="0.25">
      <c r="A7" s="5" t="s">
        <v>0</v>
      </c>
      <c r="B7" s="5" t="s">
        <v>5</v>
      </c>
      <c r="C7" s="5" t="s">
        <v>11</v>
      </c>
      <c r="D7" s="3">
        <v>8919</v>
      </c>
      <c r="E7" s="7">
        <f t="shared" si="0"/>
        <v>5.3659417020124535E-2</v>
      </c>
      <c r="F7" s="3">
        <v>36811007</v>
      </c>
      <c r="G7" s="3">
        <v>4127.2572037223908</v>
      </c>
      <c r="H7" s="13" t="s">
        <v>44</v>
      </c>
    </row>
    <row r="8" spans="1:8" x14ac:dyDescent="0.25">
      <c r="A8" s="2" t="s">
        <v>1</v>
      </c>
      <c r="B8" s="2" t="s">
        <v>4</v>
      </c>
      <c r="C8" s="2" t="s">
        <v>8</v>
      </c>
      <c r="D8" s="3">
        <v>8757</v>
      </c>
      <c r="E8" s="7">
        <f t="shared" si="0"/>
        <v>5.2684775742261526E-2</v>
      </c>
      <c r="F8" s="3">
        <v>3099563</v>
      </c>
      <c r="G8" s="3">
        <v>353.95260934109848</v>
      </c>
    </row>
    <row r="9" spans="1:8" x14ac:dyDescent="0.25">
      <c r="A9" s="2" t="s">
        <v>1</v>
      </c>
      <c r="B9" s="2" t="s">
        <v>4</v>
      </c>
      <c r="C9" s="2" t="s">
        <v>9</v>
      </c>
      <c r="D9" s="3">
        <v>8441</v>
      </c>
      <c r="E9" s="7">
        <f t="shared" si="0"/>
        <v>5.0783623620010231E-2</v>
      </c>
      <c r="F9" s="3">
        <v>5766916</v>
      </c>
      <c r="G9" s="3">
        <v>683.20293804051653</v>
      </c>
    </row>
    <row r="10" spans="1:8" x14ac:dyDescent="0.25">
      <c r="A10" s="2" t="s">
        <v>3</v>
      </c>
      <c r="B10" s="2" t="s">
        <v>4</v>
      </c>
      <c r="C10" s="2" t="s">
        <v>10</v>
      </c>
      <c r="D10" s="3">
        <v>8386</v>
      </c>
      <c r="E10" s="7">
        <f t="shared" si="0"/>
        <v>5.0452726889871555E-2</v>
      </c>
      <c r="F10" s="3">
        <v>10314859</v>
      </c>
      <c r="G10" s="3">
        <v>1230.009420462676</v>
      </c>
    </row>
    <row r="11" spans="1:8" x14ac:dyDescent="0.25">
      <c r="A11" s="2" t="s">
        <v>0</v>
      </c>
      <c r="B11" s="2" t="s">
        <v>4</v>
      </c>
      <c r="C11" s="2" t="s">
        <v>9</v>
      </c>
      <c r="D11" s="3">
        <v>8074</v>
      </c>
      <c r="E11" s="7">
        <f t="shared" si="0"/>
        <v>4.8575639984357606E-2</v>
      </c>
      <c r="F11" s="3">
        <v>5426561</v>
      </c>
      <c r="G11" s="3">
        <v>672.10317067129051</v>
      </c>
    </row>
    <row r="12" spans="1:8" x14ac:dyDescent="0.25">
      <c r="A12" s="2" t="s">
        <v>0</v>
      </c>
      <c r="B12" s="2" t="s">
        <v>4</v>
      </c>
      <c r="C12" s="2" t="s">
        <v>8</v>
      </c>
      <c r="D12" s="3">
        <v>7874</v>
      </c>
      <c r="E12" s="7">
        <f t="shared" si="0"/>
        <v>4.73723791474897E-2</v>
      </c>
      <c r="F12" s="3">
        <v>2870777</v>
      </c>
      <c r="G12" s="3">
        <v>364.58940817881643</v>
      </c>
    </row>
    <row r="13" spans="1:8" x14ac:dyDescent="0.25">
      <c r="A13" s="2" t="s">
        <v>2</v>
      </c>
      <c r="B13" s="2" t="s">
        <v>4</v>
      </c>
      <c r="C13" s="2" t="s">
        <v>10</v>
      </c>
      <c r="D13" s="3">
        <v>7768</v>
      </c>
      <c r="E13" s="7">
        <f t="shared" si="0"/>
        <v>4.6734650903949702E-2</v>
      </c>
      <c r="F13" s="3">
        <v>9383062</v>
      </c>
      <c r="G13" s="3">
        <v>1207.9122039134911</v>
      </c>
    </row>
    <row r="14" spans="1:8" ht="60" x14ac:dyDescent="0.25">
      <c r="A14" s="5" t="s">
        <v>1</v>
      </c>
      <c r="B14" s="5" t="s">
        <v>5</v>
      </c>
      <c r="C14" s="5" t="s">
        <v>11</v>
      </c>
      <c r="D14" s="3">
        <v>6885</v>
      </c>
      <c r="E14" s="7">
        <f t="shared" si="0"/>
        <v>4.1422254309177869E-2</v>
      </c>
      <c r="F14" s="3">
        <v>26635975</v>
      </c>
      <c r="G14" s="3">
        <v>3868.6964415395792</v>
      </c>
      <c r="H14" s="13" t="s">
        <v>45</v>
      </c>
    </row>
    <row r="15" spans="1:8" x14ac:dyDescent="0.25">
      <c r="A15" s="2" t="s">
        <v>0</v>
      </c>
      <c r="B15" s="2" t="s">
        <v>4</v>
      </c>
      <c r="C15" s="2" t="s">
        <v>10</v>
      </c>
      <c r="D15" s="3">
        <v>6634</v>
      </c>
      <c r="E15" s="7">
        <f t="shared" si="0"/>
        <v>3.9912161958908642E-2</v>
      </c>
      <c r="F15" s="3">
        <v>8197444</v>
      </c>
      <c r="G15" s="3">
        <v>1235.6713898100691</v>
      </c>
    </row>
    <row r="16" spans="1:8" ht="60" x14ac:dyDescent="0.25">
      <c r="A16" s="5" t="s">
        <v>2</v>
      </c>
      <c r="B16" s="5" t="s">
        <v>5</v>
      </c>
      <c r="C16" s="5" t="s">
        <v>11</v>
      </c>
      <c r="D16" s="3">
        <v>4615</v>
      </c>
      <c r="E16" s="7">
        <f t="shared" si="0"/>
        <v>2.7765243810727071E-2</v>
      </c>
      <c r="F16" s="3">
        <v>18378664</v>
      </c>
      <c r="G16" s="3">
        <v>3982.3757313109431</v>
      </c>
      <c r="H16" s="13" t="s">
        <v>46</v>
      </c>
    </row>
    <row r="17" spans="1:8" x14ac:dyDescent="0.25">
      <c r="A17" s="5" t="s">
        <v>3</v>
      </c>
      <c r="B17" s="5" t="s">
        <v>4</v>
      </c>
      <c r="C17" s="5" t="s">
        <v>11</v>
      </c>
      <c r="D17" s="3">
        <v>4370</v>
      </c>
      <c r="E17" s="7">
        <f t="shared" si="0"/>
        <v>2.6291249285563877E-2</v>
      </c>
      <c r="F17" s="3">
        <v>14513070</v>
      </c>
      <c r="G17" s="3">
        <v>3321.068649885583</v>
      </c>
      <c r="H17" s="2"/>
    </row>
    <row r="18" spans="1:8" x14ac:dyDescent="0.25">
      <c r="A18" s="5" t="s">
        <v>1</v>
      </c>
      <c r="B18" s="5" t="s">
        <v>4</v>
      </c>
      <c r="C18" s="5" t="s">
        <v>11</v>
      </c>
      <c r="D18" s="3">
        <v>4120</v>
      </c>
      <c r="E18" s="7">
        <f t="shared" si="0"/>
        <v>2.4787173239478988E-2</v>
      </c>
      <c r="F18" s="3">
        <v>12867461</v>
      </c>
      <c r="G18" s="3">
        <v>3123.170145631068</v>
      </c>
      <c r="H18" s="2"/>
    </row>
    <row r="19" spans="1:8" x14ac:dyDescent="0.25">
      <c r="A19" s="5" t="s">
        <v>0</v>
      </c>
      <c r="B19" s="5" t="s">
        <v>4</v>
      </c>
      <c r="C19" s="5" t="s">
        <v>11</v>
      </c>
      <c r="D19" s="3">
        <v>3995</v>
      </c>
      <c r="E19" s="7">
        <f t="shared" si="0"/>
        <v>2.4035135216436541E-2</v>
      </c>
      <c r="F19" s="3">
        <v>12277641</v>
      </c>
      <c r="G19" s="3">
        <v>3073.25181476846</v>
      </c>
      <c r="H19" s="2"/>
    </row>
    <row r="20" spans="1:8" x14ac:dyDescent="0.25">
      <c r="A20" s="5" t="s">
        <v>2</v>
      </c>
      <c r="B20" s="5" t="s">
        <v>4</v>
      </c>
      <c r="C20" s="5" t="s">
        <v>11</v>
      </c>
      <c r="D20" s="3">
        <v>3462</v>
      </c>
      <c r="E20" s="7">
        <f t="shared" si="0"/>
        <v>2.0828445086183558E-2</v>
      </c>
      <c r="F20" s="3">
        <v>10744729</v>
      </c>
      <c r="G20" s="3">
        <v>3103.6190063547078</v>
      </c>
      <c r="H20" s="2"/>
    </row>
    <row r="21" spans="1:8" x14ac:dyDescent="0.25">
      <c r="A21" s="2" t="s">
        <v>0</v>
      </c>
      <c r="B21" s="2" t="s">
        <v>5</v>
      </c>
      <c r="C21" s="2" t="s">
        <v>10</v>
      </c>
      <c r="D21" s="3">
        <v>3356</v>
      </c>
      <c r="E21" s="7">
        <f t="shared" si="0"/>
        <v>2.0190716842643563E-2</v>
      </c>
      <c r="F21" s="3">
        <v>4432502</v>
      </c>
      <c r="G21" s="3">
        <v>1320.7693682955901</v>
      </c>
    </row>
    <row r="22" spans="1:8" x14ac:dyDescent="0.25">
      <c r="A22" s="2" t="s">
        <v>1</v>
      </c>
      <c r="B22" s="2" t="s">
        <v>5</v>
      </c>
      <c r="C22" s="2" t="s">
        <v>10</v>
      </c>
      <c r="D22" s="3">
        <v>2730</v>
      </c>
      <c r="E22" s="7">
        <f t="shared" si="0"/>
        <v>1.6424510423247E-2</v>
      </c>
      <c r="F22" s="3">
        <v>3628151</v>
      </c>
      <c r="G22" s="3">
        <v>1328.9930402930399</v>
      </c>
    </row>
    <row r="23" spans="1:8" x14ac:dyDescent="0.25">
      <c r="A23" s="2" t="s">
        <v>3</v>
      </c>
      <c r="B23" s="2" t="s">
        <v>5</v>
      </c>
      <c r="C23" s="2" t="s">
        <v>11</v>
      </c>
      <c r="D23" s="3">
        <v>2448</v>
      </c>
      <c r="E23" s="7">
        <f t="shared" si="0"/>
        <v>1.4727912643263244E-2</v>
      </c>
      <c r="F23" s="3">
        <v>9629242</v>
      </c>
      <c r="G23" s="3">
        <v>3933.5138888888891</v>
      </c>
    </row>
    <row r="24" spans="1:8" x14ac:dyDescent="0.25">
      <c r="A24" s="2" t="s">
        <v>2</v>
      </c>
      <c r="B24" s="2" t="s">
        <v>5</v>
      </c>
      <c r="C24" s="2" t="s">
        <v>10</v>
      </c>
      <c r="D24" s="3">
        <v>2384</v>
      </c>
      <c r="E24" s="7">
        <f t="shared" si="0"/>
        <v>1.4342869175465511E-2</v>
      </c>
      <c r="F24" s="3">
        <v>3124645</v>
      </c>
      <c r="G24" s="3">
        <v>1310.673238255034</v>
      </c>
    </row>
    <row r="25" spans="1:8" x14ac:dyDescent="0.25">
      <c r="A25" s="2" t="s">
        <v>0</v>
      </c>
      <c r="B25" s="2" t="s">
        <v>6</v>
      </c>
      <c r="C25" s="2" t="s">
        <v>11</v>
      </c>
      <c r="D25" s="3">
        <v>1354</v>
      </c>
      <c r="E25" s="7">
        <f t="shared" si="0"/>
        <v>8.1460758655957644E-3</v>
      </c>
      <c r="F25" s="3">
        <v>14038672</v>
      </c>
      <c r="G25" s="3">
        <v>10368.29542097489</v>
      </c>
    </row>
    <row r="26" spans="1:8" x14ac:dyDescent="0.25">
      <c r="A26" s="2" t="s">
        <v>3</v>
      </c>
      <c r="B26" s="2" t="s">
        <v>5</v>
      </c>
      <c r="C26" s="2" t="s">
        <v>10</v>
      </c>
      <c r="D26" s="3">
        <v>1283</v>
      </c>
      <c r="E26" s="7">
        <f t="shared" si="0"/>
        <v>7.7189182685076562E-3</v>
      </c>
      <c r="F26" s="3">
        <v>1686000</v>
      </c>
      <c r="G26" s="3">
        <v>1314.1075604053001</v>
      </c>
    </row>
    <row r="27" spans="1:8" x14ac:dyDescent="0.25">
      <c r="A27" s="2" t="s">
        <v>0</v>
      </c>
      <c r="B27" s="2" t="s">
        <v>5</v>
      </c>
      <c r="C27" s="2" t="s">
        <v>9</v>
      </c>
      <c r="D27" s="3">
        <v>1111</v>
      </c>
      <c r="E27" s="7">
        <f t="shared" si="0"/>
        <v>6.6841139488012513E-3</v>
      </c>
      <c r="F27" s="3">
        <v>848948</v>
      </c>
      <c r="G27" s="3">
        <v>764.12961296129617</v>
      </c>
    </row>
    <row r="28" spans="1:8" x14ac:dyDescent="0.25">
      <c r="A28" s="2" t="s">
        <v>2</v>
      </c>
      <c r="B28" s="2" t="s">
        <v>5</v>
      </c>
      <c r="C28" s="2" t="s">
        <v>9</v>
      </c>
      <c r="D28" s="3">
        <v>1072</v>
      </c>
      <c r="E28" s="7">
        <f t="shared" si="0"/>
        <v>6.4494780856120086E-3</v>
      </c>
      <c r="F28" s="3">
        <v>798945</v>
      </c>
      <c r="G28" s="3">
        <v>745.28451492537317</v>
      </c>
    </row>
    <row r="29" spans="1:8" x14ac:dyDescent="0.25">
      <c r="A29" s="2" t="s">
        <v>1</v>
      </c>
      <c r="B29" s="2" t="s">
        <v>5</v>
      </c>
      <c r="C29" s="2" t="s">
        <v>9</v>
      </c>
      <c r="D29" s="3">
        <v>1021</v>
      </c>
      <c r="E29" s="7">
        <f t="shared" si="0"/>
        <v>6.142646572210691E-3</v>
      </c>
      <c r="F29" s="3">
        <v>768863</v>
      </c>
      <c r="G29" s="3">
        <v>753.04897159647408</v>
      </c>
    </row>
    <row r="30" spans="1:8" x14ac:dyDescent="0.25">
      <c r="A30" s="2" t="s">
        <v>3</v>
      </c>
      <c r="B30" s="2" t="s">
        <v>5</v>
      </c>
      <c r="C30" s="2" t="s">
        <v>9</v>
      </c>
      <c r="D30" s="3">
        <v>580</v>
      </c>
      <c r="E30" s="7">
        <f t="shared" si="0"/>
        <v>3.4894564269169451E-3</v>
      </c>
      <c r="F30" s="3">
        <v>428224</v>
      </c>
      <c r="G30" s="3">
        <v>738.3172413793103</v>
      </c>
    </row>
    <row r="31" spans="1:8" x14ac:dyDescent="0.25">
      <c r="A31" s="2" t="s">
        <v>1</v>
      </c>
      <c r="B31" s="2" t="s">
        <v>6</v>
      </c>
      <c r="C31" s="2" t="s">
        <v>11</v>
      </c>
      <c r="D31" s="3">
        <v>518</v>
      </c>
      <c r="E31" s="7">
        <f t="shared" si="0"/>
        <v>3.116445567487892E-3</v>
      </c>
      <c r="F31" s="3">
        <v>4998939</v>
      </c>
      <c r="G31" s="3">
        <v>9650.4613899613905</v>
      </c>
    </row>
    <row r="32" spans="1:8" x14ac:dyDescent="0.25">
      <c r="A32" s="2" t="s">
        <v>0</v>
      </c>
      <c r="B32" s="2" t="s">
        <v>7</v>
      </c>
      <c r="C32" s="2" t="s">
        <v>11</v>
      </c>
      <c r="D32" s="3">
        <v>486</v>
      </c>
      <c r="E32" s="7">
        <f t="shared" si="0"/>
        <v>2.9239238335890261E-3</v>
      </c>
      <c r="F32" s="3">
        <v>19434136</v>
      </c>
      <c r="G32" s="3">
        <v>39987.9341563786</v>
      </c>
    </row>
    <row r="33" spans="1:7" x14ac:dyDescent="0.25">
      <c r="A33" s="2" t="s">
        <v>2</v>
      </c>
      <c r="B33" s="2" t="s">
        <v>6</v>
      </c>
      <c r="C33" s="2" t="s">
        <v>11</v>
      </c>
      <c r="D33" s="3">
        <v>212</v>
      </c>
      <c r="E33" s="7">
        <f t="shared" si="0"/>
        <v>1.2754564870799867E-3</v>
      </c>
      <c r="F33" s="3">
        <v>1968888</v>
      </c>
      <c r="G33" s="3">
        <v>9287.2075471698117</v>
      </c>
    </row>
    <row r="34" spans="1:7" x14ac:dyDescent="0.25">
      <c r="A34" s="2" t="s">
        <v>2</v>
      </c>
      <c r="B34" s="2" t="s">
        <v>5</v>
      </c>
      <c r="C34" s="2" t="s">
        <v>8</v>
      </c>
      <c r="D34" s="3">
        <v>125</v>
      </c>
      <c r="E34" s="7">
        <f t="shared" si="0"/>
        <v>7.5203802304244503E-4</v>
      </c>
      <c r="F34" s="3">
        <v>36034</v>
      </c>
      <c r="G34" s="3">
        <v>288.27199999999999</v>
      </c>
    </row>
    <row r="35" spans="1:7" x14ac:dyDescent="0.25">
      <c r="A35" s="2" t="s">
        <v>1</v>
      </c>
      <c r="B35" s="2" t="s">
        <v>5</v>
      </c>
      <c r="C35" s="2" t="s">
        <v>8</v>
      </c>
      <c r="D35" s="3">
        <v>111</v>
      </c>
      <c r="E35" s="7">
        <f t="shared" si="0"/>
        <v>6.6780976446169122E-4</v>
      </c>
      <c r="F35" s="3">
        <v>33154</v>
      </c>
      <c r="G35" s="3">
        <v>298.68468468468473</v>
      </c>
    </row>
    <row r="36" spans="1:7" x14ac:dyDescent="0.25">
      <c r="A36" s="2" t="s">
        <v>3</v>
      </c>
      <c r="B36" s="2" t="s">
        <v>5</v>
      </c>
      <c r="C36" s="2" t="s">
        <v>8</v>
      </c>
      <c r="D36" s="3">
        <v>81</v>
      </c>
      <c r="E36" s="7">
        <f t="shared" si="0"/>
        <v>4.873206389315044E-4</v>
      </c>
      <c r="F36" s="3">
        <v>27178</v>
      </c>
      <c r="G36" s="3">
        <v>335.53086419753089</v>
      </c>
    </row>
    <row r="37" spans="1:7" x14ac:dyDescent="0.25">
      <c r="A37" s="2" t="s">
        <v>1</v>
      </c>
      <c r="B37" s="2" t="s">
        <v>7</v>
      </c>
      <c r="C37" s="2" t="s">
        <v>11</v>
      </c>
      <c r="D37" s="3">
        <v>61</v>
      </c>
      <c r="E37" s="7">
        <f t="shared" si="0"/>
        <v>3.6699455524471315E-4</v>
      </c>
      <c r="F37" s="3">
        <v>1506601</v>
      </c>
      <c r="G37" s="3">
        <v>24698.37704918033</v>
      </c>
    </row>
    <row r="38" spans="1:7" x14ac:dyDescent="0.25">
      <c r="A38" s="2" t="s">
        <v>0</v>
      </c>
      <c r="B38" s="2" t="s">
        <v>5</v>
      </c>
      <c r="C38" s="2" t="s">
        <v>8</v>
      </c>
      <c r="D38" s="3">
        <v>59</v>
      </c>
      <c r="E38" s="7">
        <f t="shared" si="0"/>
        <v>3.5496194687603406E-4</v>
      </c>
      <c r="F38" s="3">
        <v>20423</v>
      </c>
      <c r="G38" s="3">
        <v>346.15254237288133</v>
      </c>
    </row>
    <row r="39" spans="1:7" x14ac:dyDescent="0.25">
      <c r="A39" s="2" t="s">
        <v>2</v>
      </c>
      <c r="B39" s="2" t="s">
        <v>7</v>
      </c>
      <c r="C39" s="2" t="s">
        <v>11</v>
      </c>
      <c r="D39" s="3">
        <v>48</v>
      </c>
      <c r="E39" s="7">
        <f t="shared" si="0"/>
        <v>2.8878260084829886E-4</v>
      </c>
      <c r="F39" s="3">
        <v>1072858</v>
      </c>
      <c r="G39" s="3">
        <v>22351.208333333328</v>
      </c>
    </row>
    <row r="40" spans="1:7" x14ac:dyDescent="0.25">
      <c r="A40" s="2" t="s">
        <v>3</v>
      </c>
      <c r="B40" s="2" t="s">
        <v>6</v>
      </c>
      <c r="C40" s="2" t="s">
        <v>11</v>
      </c>
      <c r="D40" s="3">
        <v>39</v>
      </c>
      <c r="E40" s="7">
        <f t="shared" si="0"/>
        <v>2.3463586318924284E-4</v>
      </c>
      <c r="F40" s="3">
        <v>295310</v>
      </c>
      <c r="G40" s="3">
        <v>7572.0512820512822</v>
      </c>
    </row>
    <row r="41" spans="1:7" x14ac:dyDescent="0.25">
      <c r="A41" s="2" t="s">
        <v>0</v>
      </c>
      <c r="B41" s="2" t="s">
        <v>6</v>
      </c>
      <c r="C41" s="2" t="s">
        <v>10</v>
      </c>
      <c r="D41" s="3">
        <v>7</v>
      </c>
      <c r="E41" s="7">
        <f t="shared" si="0"/>
        <v>4.2114129290376924E-5</v>
      </c>
      <c r="F41" s="3">
        <v>8700</v>
      </c>
      <c r="G41" s="3">
        <v>1242.8571428571429</v>
      </c>
    </row>
    <row r="42" spans="1:7" x14ac:dyDescent="0.25">
      <c r="A42" s="2" t="s">
        <v>0</v>
      </c>
      <c r="B42" s="2" t="s">
        <v>6</v>
      </c>
      <c r="C42" s="2" t="s">
        <v>8</v>
      </c>
      <c r="D42" s="3">
        <v>4</v>
      </c>
      <c r="E42" s="7">
        <f t="shared" si="0"/>
        <v>2.4065216737358242E-5</v>
      </c>
      <c r="F42" s="3">
        <v>954</v>
      </c>
      <c r="G42" s="3">
        <v>238.5</v>
      </c>
    </row>
    <row r="43" spans="1:7" x14ac:dyDescent="0.25">
      <c r="A43" s="2" t="s">
        <v>1</v>
      </c>
      <c r="B43" s="2" t="s">
        <v>6</v>
      </c>
      <c r="C43" s="2" t="s">
        <v>9</v>
      </c>
      <c r="D43" s="3">
        <v>3</v>
      </c>
      <c r="E43" s="7">
        <f t="shared" si="0"/>
        <v>1.8048912553018679E-5</v>
      </c>
      <c r="F43" s="3">
        <v>1972</v>
      </c>
      <c r="G43" s="3">
        <v>657.33333333333337</v>
      </c>
    </row>
    <row r="44" spans="1:7" x14ac:dyDescent="0.25">
      <c r="A44" s="2" t="s">
        <v>1</v>
      </c>
      <c r="B44" s="2" t="s">
        <v>6</v>
      </c>
      <c r="C44" s="2" t="s">
        <v>8</v>
      </c>
      <c r="D44" s="3">
        <v>3</v>
      </c>
      <c r="E44" s="7">
        <f t="shared" si="0"/>
        <v>1.8048912553018679E-5</v>
      </c>
      <c r="F44" s="3">
        <v>1084</v>
      </c>
      <c r="G44" s="3">
        <v>361.33333333333331</v>
      </c>
    </row>
    <row r="45" spans="1:7" x14ac:dyDescent="0.25">
      <c r="A45" s="2" t="s">
        <v>3</v>
      </c>
      <c r="B45" s="2" t="s">
        <v>7</v>
      </c>
      <c r="C45" s="2" t="s">
        <v>11</v>
      </c>
      <c r="D45" s="3">
        <v>2</v>
      </c>
      <c r="E45" s="7">
        <f t="shared" si="0"/>
        <v>1.2032608368679121E-5</v>
      </c>
      <c r="F45" s="3">
        <v>46484</v>
      </c>
      <c r="G45" s="3">
        <v>23242</v>
      </c>
    </row>
    <row r="46" spans="1:7" x14ac:dyDescent="0.25">
      <c r="A46" s="2" t="s">
        <v>2</v>
      </c>
      <c r="B46" s="2" t="s">
        <v>6</v>
      </c>
      <c r="C46" s="2" t="s">
        <v>10</v>
      </c>
      <c r="D46" s="3">
        <v>2</v>
      </c>
      <c r="E46" s="7">
        <f t="shared" si="0"/>
        <v>1.2032608368679121E-5</v>
      </c>
      <c r="F46" s="3">
        <v>3104</v>
      </c>
      <c r="G46" s="3">
        <v>1552</v>
      </c>
    </row>
    <row r="47" spans="1:7" x14ac:dyDescent="0.25">
      <c r="A47" s="2" t="s">
        <v>2</v>
      </c>
      <c r="B47" s="2" t="s">
        <v>6</v>
      </c>
      <c r="C47" s="2" t="s">
        <v>8</v>
      </c>
      <c r="D47" s="3">
        <v>2</v>
      </c>
      <c r="E47" s="7">
        <f t="shared" si="0"/>
        <v>1.2032608368679121E-5</v>
      </c>
      <c r="F47" s="3">
        <v>586</v>
      </c>
      <c r="G47" s="3">
        <v>293</v>
      </c>
    </row>
    <row r="48" spans="1:7" x14ac:dyDescent="0.25">
      <c r="A48" s="2" t="s">
        <v>1</v>
      </c>
      <c r="B48" s="2" t="s">
        <v>6</v>
      </c>
      <c r="C48" s="2" t="s">
        <v>10</v>
      </c>
      <c r="D48" s="3">
        <v>1</v>
      </c>
      <c r="E48" s="7">
        <f t="shared" si="0"/>
        <v>6.0163041843395605E-6</v>
      </c>
      <c r="F48" s="3">
        <v>1113</v>
      </c>
      <c r="G48" s="3">
        <v>1113</v>
      </c>
    </row>
    <row r="49" spans="1:7" x14ac:dyDescent="0.25">
      <c r="A49" s="2" t="s">
        <v>2</v>
      </c>
      <c r="B49" s="2" t="s">
        <v>6</v>
      </c>
      <c r="C49" s="2" t="s">
        <v>9</v>
      </c>
      <c r="D49" s="3">
        <v>1</v>
      </c>
      <c r="E49" s="7">
        <f t="shared" si="0"/>
        <v>6.0163041843395605E-6</v>
      </c>
      <c r="F49" s="3">
        <v>569</v>
      </c>
      <c r="G49" s="3">
        <v>569</v>
      </c>
    </row>
    <row r="50" spans="1:7" x14ac:dyDescent="0.25">
      <c r="A50" s="2" t="s">
        <v>3</v>
      </c>
      <c r="B50" s="2" t="s">
        <v>6</v>
      </c>
      <c r="C50" s="2" t="s">
        <v>8</v>
      </c>
      <c r="D50" s="3">
        <v>1</v>
      </c>
      <c r="E50" s="7">
        <f t="shared" si="0"/>
        <v>6.0163041843395605E-6</v>
      </c>
      <c r="F50" s="3">
        <v>135</v>
      </c>
      <c r="G50" s="3">
        <v>135</v>
      </c>
    </row>
    <row r="51" spans="1:7" x14ac:dyDescent="0.25">
      <c r="A51" s="2" t="s">
        <v>0</v>
      </c>
      <c r="B51" s="2" t="s">
        <v>6</v>
      </c>
      <c r="C51" s="2" t="s">
        <v>9</v>
      </c>
      <c r="D51" s="3">
        <v>0</v>
      </c>
      <c r="E51" s="7">
        <f t="shared" si="0"/>
        <v>0</v>
      </c>
      <c r="F51" s="3"/>
      <c r="G51" s="3"/>
    </row>
    <row r="52" spans="1:7" x14ac:dyDescent="0.25">
      <c r="A52" s="2" t="s">
        <v>0</v>
      </c>
      <c r="B52" s="2" t="s">
        <v>7</v>
      </c>
      <c r="C52" s="2" t="s">
        <v>8</v>
      </c>
      <c r="D52" s="3">
        <v>0</v>
      </c>
      <c r="E52" s="7">
        <f t="shared" si="0"/>
        <v>0</v>
      </c>
      <c r="F52" s="3"/>
      <c r="G52" s="3"/>
    </row>
    <row r="53" spans="1:7" x14ac:dyDescent="0.25">
      <c r="A53" s="2" t="s">
        <v>0</v>
      </c>
      <c r="B53" s="2" t="s">
        <v>7</v>
      </c>
      <c r="C53" s="2" t="s">
        <v>9</v>
      </c>
      <c r="D53" s="3">
        <v>0</v>
      </c>
      <c r="E53" s="7">
        <f t="shared" si="0"/>
        <v>0</v>
      </c>
      <c r="F53" s="3"/>
      <c r="G53" s="3"/>
    </row>
    <row r="54" spans="1:7" x14ac:dyDescent="0.25">
      <c r="A54" s="2" t="s">
        <v>0</v>
      </c>
      <c r="B54" s="2" t="s">
        <v>7</v>
      </c>
      <c r="C54" s="2" t="s">
        <v>10</v>
      </c>
      <c r="D54" s="3">
        <v>0</v>
      </c>
      <c r="E54" s="7">
        <f t="shared" si="0"/>
        <v>0</v>
      </c>
      <c r="F54" s="3"/>
      <c r="G54" s="3"/>
    </row>
    <row r="55" spans="1:7" x14ac:dyDescent="0.25">
      <c r="A55" s="2" t="s">
        <v>1</v>
      </c>
      <c r="B55" s="2" t="s">
        <v>7</v>
      </c>
      <c r="C55" s="2" t="s">
        <v>8</v>
      </c>
      <c r="D55" s="3">
        <v>0</v>
      </c>
      <c r="E55" s="7">
        <f t="shared" si="0"/>
        <v>0</v>
      </c>
      <c r="F55" s="3"/>
      <c r="G55" s="3"/>
    </row>
    <row r="56" spans="1:7" x14ac:dyDescent="0.25">
      <c r="A56" s="2" t="s">
        <v>1</v>
      </c>
      <c r="B56" s="2" t="s">
        <v>7</v>
      </c>
      <c r="C56" s="2" t="s">
        <v>9</v>
      </c>
      <c r="D56" s="3">
        <v>0</v>
      </c>
      <c r="E56" s="7">
        <f t="shared" si="0"/>
        <v>0</v>
      </c>
      <c r="F56" s="3"/>
      <c r="G56" s="3"/>
    </row>
    <row r="57" spans="1:7" x14ac:dyDescent="0.25">
      <c r="A57" s="2" t="s">
        <v>1</v>
      </c>
      <c r="B57" s="2" t="s">
        <v>7</v>
      </c>
      <c r="C57" s="2" t="s">
        <v>10</v>
      </c>
      <c r="D57" s="3">
        <v>0</v>
      </c>
      <c r="E57" s="7">
        <f t="shared" si="0"/>
        <v>0</v>
      </c>
      <c r="F57" s="3"/>
      <c r="G57" s="3"/>
    </row>
    <row r="58" spans="1:7" x14ac:dyDescent="0.25">
      <c r="A58" s="2" t="s">
        <v>2</v>
      </c>
      <c r="B58" s="2" t="s">
        <v>7</v>
      </c>
      <c r="C58" s="2" t="s">
        <v>8</v>
      </c>
      <c r="D58" s="3">
        <v>0</v>
      </c>
      <c r="E58" s="7">
        <f t="shared" si="0"/>
        <v>0</v>
      </c>
      <c r="F58" s="3"/>
      <c r="G58" s="3"/>
    </row>
    <row r="59" spans="1:7" x14ac:dyDescent="0.25">
      <c r="A59" s="2" t="s">
        <v>2</v>
      </c>
      <c r="B59" s="2" t="s">
        <v>7</v>
      </c>
      <c r="C59" s="2" t="s">
        <v>9</v>
      </c>
      <c r="D59" s="3">
        <v>0</v>
      </c>
      <c r="E59" s="7">
        <f t="shared" si="0"/>
        <v>0</v>
      </c>
      <c r="F59" s="3"/>
      <c r="G59" s="3"/>
    </row>
    <row r="60" spans="1:7" x14ac:dyDescent="0.25">
      <c r="A60" s="2" t="s">
        <v>2</v>
      </c>
      <c r="B60" s="2" t="s">
        <v>7</v>
      </c>
      <c r="C60" s="2" t="s">
        <v>10</v>
      </c>
      <c r="D60" s="3">
        <v>0</v>
      </c>
      <c r="E60" s="7">
        <f t="shared" si="0"/>
        <v>0</v>
      </c>
      <c r="F60" s="3"/>
      <c r="G60" s="3"/>
    </row>
    <row r="61" spans="1:7" x14ac:dyDescent="0.25">
      <c r="A61" s="2" t="s">
        <v>3</v>
      </c>
      <c r="B61" s="2" t="s">
        <v>6</v>
      </c>
      <c r="C61" s="2" t="s">
        <v>9</v>
      </c>
      <c r="D61" s="3">
        <v>0</v>
      </c>
      <c r="E61" s="7">
        <f t="shared" si="0"/>
        <v>0</v>
      </c>
      <c r="F61" s="3"/>
      <c r="G61" s="3"/>
    </row>
    <row r="62" spans="1:7" x14ac:dyDescent="0.25">
      <c r="A62" s="2" t="s">
        <v>3</v>
      </c>
      <c r="B62" s="2" t="s">
        <v>6</v>
      </c>
      <c r="C62" s="2" t="s">
        <v>10</v>
      </c>
      <c r="D62" s="3">
        <v>0</v>
      </c>
      <c r="E62" s="7">
        <f t="shared" si="0"/>
        <v>0</v>
      </c>
      <c r="F62" s="3"/>
      <c r="G62" s="3"/>
    </row>
    <row r="63" spans="1:7" x14ac:dyDescent="0.25">
      <c r="A63" s="2" t="s">
        <v>3</v>
      </c>
      <c r="B63" s="2" t="s">
        <v>7</v>
      </c>
      <c r="C63" s="2" t="s">
        <v>8</v>
      </c>
      <c r="D63" s="3">
        <v>0</v>
      </c>
      <c r="E63" s="7">
        <f t="shared" si="0"/>
        <v>0</v>
      </c>
      <c r="F63" s="3"/>
      <c r="G63" s="3"/>
    </row>
    <row r="64" spans="1:7" x14ac:dyDescent="0.25">
      <c r="A64" s="2" t="s">
        <v>3</v>
      </c>
      <c r="B64" s="2" t="s">
        <v>7</v>
      </c>
      <c r="C64" s="2" t="s">
        <v>9</v>
      </c>
      <c r="D64" s="3">
        <v>0</v>
      </c>
      <c r="E64" s="7">
        <f t="shared" si="0"/>
        <v>0</v>
      </c>
      <c r="F64" s="3"/>
      <c r="G64" s="3"/>
    </row>
    <row r="65" spans="1:7" x14ac:dyDescent="0.25">
      <c r="A65" s="2" t="s">
        <v>3</v>
      </c>
      <c r="B65" s="2" t="s">
        <v>7</v>
      </c>
      <c r="C65" s="2" t="s">
        <v>10</v>
      </c>
      <c r="D65" s="3">
        <v>0</v>
      </c>
      <c r="E65" s="7">
        <f t="shared" si="0"/>
        <v>0</v>
      </c>
      <c r="F65" s="3"/>
      <c r="G65" s="3"/>
    </row>
    <row r="66" spans="1:7" x14ac:dyDescent="0.25">
      <c r="A66" s="2"/>
      <c r="B66" s="2"/>
      <c r="C66" s="5" t="s">
        <v>19</v>
      </c>
      <c r="D66" s="4">
        <f>SUM(D2:D65)</f>
        <v>166215</v>
      </c>
      <c r="E66" s="4"/>
      <c r="F66" s="4">
        <f t="shared" ref="F66" si="1">SUM(F2:F65)</f>
        <v>279999591</v>
      </c>
      <c r="G66" s="4">
        <f>F66/D66</f>
        <v>1684.5627109466654</v>
      </c>
    </row>
    <row r="69" spans="1:7" x14ac:dyDescent="0.25">
      <c r="F69">
        <f>24000/160000</f>
        <v>0.15</v>
      </c>
    </row>
  </sheetData>
  <autoFilter ref="A1:G65">
    <sortState ref="A2:G65">
      <sortCondition descending="1" ref="D2:D65"/>
      <sortCondition descending="1" ref="G2:G65"/>
    </sortState>
  </autoFilter>
  <phoneticPr fontId="3" type="noConversion"/>
  <conditionalFormatting sqref="D2:G6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{215F42E8-916F-4965-8027-124D375B4C8D}</x14:id>
        </ext>
      </extLst>
    </cfRule>
  </conditionalFormatting>
  <conditionalFormatting sqref="G2:G65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{6BE91039-6CC1-4B06-B0BD-564C05CE53F8}</x14:id>
        </ext>
      </extLst>
    </cfRule>
  </conditionalFormatting>
  <conditionalFormatting sqref="D2:E65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{22E99C3F-127E-42D5-BEF3-7B1AE60B5DCF}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5F42E8-916F-4965-8027-124D375B4C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D2:G65</xm:sqref>
        </x14:conditionalFormatting>
        <x14:conditionalFormatting xmlns:xm="http://schemas.microsoft.com/office/excel/2006/main">
          <x14:cfRule type="dataBar" id="{6BE91039-6CC1-4B06-B0BD-564C05CE53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G2:G65</xm:sqref>
        </x14:conditionalFormatting>
        <x14:conditionalFormatting xmlns:xm="http://schemas.microsoft.com/office/excel/2006/main">
          <x14:cfRule type="dataBar" id="{22E99C3F-127E-42D5-BEF3-7B1AE60B5DC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D2:E65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資料與變數說明</vt:lpstr>
      <vt:lpstr>客戶分群結果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張嘉育Lucas Chang</cp:lastModifiedBy>
  <dcterms:created xsi:type="dcterms:W3CDTF">2021-07-30T03:17:25Z</dcterms:created>
  <dcterms:modified xsi:type="dcterms:W3CDTF">2021-07-30T09:57:02Z</dcterms:modified>
</cp:coreProperties>
</file>