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F0F20883-4FF0-48A5-8035-8B7749269643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ensorROC Thickness" sheetId="1" r:id="rId1"/>
    <sheet name="Pseudo Translation Vectors" sheetId="4" r:id="rId2"/>
    <sheet name="Sensor ROC Bond Pad Length" sheetId="2" r:id="rId3"/>
    <sheet name="HDI Bond Pad Length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D13" i="4"/>
  <c r="E13" i="4"/>
  <c r="C11" i="4" l="1"/>
  <c r="D11" i="4"/>
  <c r="E11" i="4"/>
  <c r="C12" i="4"/>
  <c r="D12" i="4"/>
  <c r="E12" i="4"/>
  <c r="D10" i="4"/>
  <c r="E10" i="4"/>
  <c r="C10" i="4"/>
  <c r="M6" i="3" l="1"/>
  <c r="L6" i="3"/>
  <c r="K6" i="3"/>
  <c r="M4" i="3"/>
  <c r="L4" i="3"/>
  <c r="K4" i="3"/>
  <c r="M6" i="2"/>
  <c r="L6" i="2"/>
  <c r="K6" i="2"/>
  <c r="M4" i="2"/>
  <c r="L4" i="2"/>
  <c r="K4" i="2"/>
  <c r="O4" i="2" s="1"/>
  <c r="G11" i="1"/>
  <c r="G6" i="1"/>
  <c r="O4" i="3" l="1"/>
</calcChain>
</file>

<file path=xl/sharedStrings.xml><?xml version="1.0" encoding="utf-8"?>
<sst xmlns="http://schemas.openxmlformats.org/spreadsheetml/2006/main" count="82" uniqueCount="39">
  <si>
    <t>Focus</t>
  </si>
  <si>
    <t>x</t>
  </si>
  <si>
    <t>y</t>
  </si>
  <si>
    <t>z</t>
  </si>
  <si>
    <t>thickness</t>
  </si>
  <si>
    <t>ROC</t>
  </si>
  <si>
    <t>aluminum</t>
  </si>
  <si>
    <t xml:space="preserve">thickness </t>
  </si>
  <si>
    <t>Sensor</t>
  </si>
  <si>
    <t>SENROC</t>
  </si>
  <si>
    <t>HDI</t>
  </si>
  <si>
    <t>length</t>
  </si>
  <si>
    <t>Top</t>
  </si>
  <si>
    <t>TL</t>
  </si>
  <si>
    <t>→</t>
  </si>
  <si>
    <t>T_top</t>
  </si>
  <si>
    <t>top</t>
  </si>
  <si>
    <t>BR</t>
  </si>
  <si>
    <t>Bottom</t>
  </si>
  <si>
    <t>T_bot</t>
  </si>
  <si>
    <t>Sensor ROC</t>
  </si>
  <si>
    <t>Station</t>
  </si>
  <si>
    <t>rot</t>
  </si>
  <si>
    <t>LaunchHDI</t>
  </si>
  <si>
    <t>Chuck 1</t>
  </si>
  <si>
    <t>Chuck 2</t>
  </si>
  <si>
    <t>Chuck 3</t>
  </si>
  <si>
    <t>Chuck 4</t>
  </si>
  <si>
    <t>Translation</t>
  </si>
  <si>
    <t>Quad Sensor ROC Corners</t>
  </si>
  <si>
    <t>tr</t>
  </si>
  <si>
    <t>br</t>
  </si>
  <si>
    <t>bl</t>
  </si>
  <si>
    <t>tl</t>
  </si>
  <si>
    <t>Quad Sensor ROC Distances</t>
  </si>
  <si>
    <t>Right Length</t>
  </si>
  <si>
    <t>Bottom Width</t>
  </si>
  <si>
    <t>Left Length</t>
  </si>
  <si>
    <t>Top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</si>
</sst>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workbookViewId="0">
      <selection activeCell="H16" sqref="H16"/>
    </sheetView>
  </sheetViews>
  <sheetFormatPr defaultRowHeight="15" x14ac:dyDescent="0.25"/>
  <sheetData>
    <row r="2" spans="2:8" ht="15.75" x14ac:dyDescent="0.25">
      <c r="B2" s="1"/>
      <c r="C2" s="1"/>
      <c r="D2" s="1"/>
      <c r="E2" s="1"/>
      <c r="F2" s="1"/>
      <c r="G2" s="1"/>
      <c r="H2" s="1"/>
    </row>
    <row r="3" spans="2:8" ht="15.75" x14ac:dyDescent="0.25">
      <c r="B3" s="1"/>
      <c r="C3" s="1"/>
      <c r="D3" s="1" t="s">
        <v>0</v>
      </c>
      <c r="E3" s="1" t="s">
        <v>1</v>
      </c>
      <c r="F3" s="1" t="s">
        <v>2</v>
      </c>
      <c r="G3" s="1" t="s">
        <v>3</v>
      </c>
      <c r="H3" s="1"/>
    </row>
    <row r="4" spans="2:8" ht="15.75" x14ac:dyDescent="0.25">
      <c r="B4" s="1" t="s">
        <v>9</v>
      </c>
      <c r="C4" s="1" t="s">
        <v>4</v>
      </c>
      <c r="D4" s="1" t="s">
        <v>5</v>
      </c>
      <c r="E4">
        <v>113.08642</v>
      </c>
      <c r="F4" s="1">
        <v>522.74399800000003</v>
      </c>
      <c r="G4" s="1">
        <v>99.34375</v>
      </c>
      <c r="H4" s="1"/>
    </row>
    <row r="5" spans="2:8" ht="15.75" x14ac:dyDescent="0.25">
      <c r="B5" s="1"/>
      <c r="C5" s="1"/>
      <c r="D5" s="1" t="s">
        <v>6</v>
      </c>
      <c r="E5" s="1">
        <v>113.08640200000001</v>
      </c>
      <c r="F5" s="1">
        <v>522.74399700000004</v>
      </c>
      <c r="G5" s="1">
        <v>100.05875</v>
      </c>
      <c r="H5" s="1"/>
    </row>
    <row r="6" spans="2:8" ht="15.75" x14ac:dyDescent="0.25">
      <c r="B6" s="1"/>
      <c r="C6" s="1"/>
      <c r="D6" s="1"/>
      <c r="E6" s="1"/>
      <c r="F6" s="1"/>
      <c r="G6" s="1">
        <f>G5-G4</f>
        <v>0.71500000000000341</v>
      </c>
      <c r="H6" s="1"/>
    </row>
    <row r="7" spans="2:8" ht="15.75" x14ac:dyDescent="0.25">
      <c r="B7" s="1"/>
      <c r="C7" s="1"/>
      <c r="D7" s="1"/>
      <c r="E7" s="1"/>
      <c r="F7" s="1"/>
      <c r="G7" s="1"/>
      <c r="H7" s="1"/>
    </row>
    <row r="8" spans="2:8" ht="15.75" x14ac:dyDescent="0.25">
      <c r="B8" s="2" t="s">
        <v>8</v>
      </c>
      <c r="C8" s="1" t="s">
        <v>7</v>
      </c>
      <c r="D8" s="1" t="s">
        <v>0</v>
      </c>
      <c r="E8" s="1" t="s">
        <v>1</v>
      </c>
      <c r="F8" s="1" t="s">
        <v>2</v>
      </c>
      <c r="G8" s="1" t="s">
        <v>3</v>
      </c>
      <c r="H8" s="1"/>
    </row>
    <row r="9" spans="2:8" ht="15.75" x14ac:dyDescent="0.25">
      <c r="B9" s="1"/>
      <c r="C9" s="1"/>
      <c r="D9" s="1" t="s">
        <v>8</v>
      </c>
      <c r="E9" s="1">
        <v>113.305002</v>
      </c>
      <c r="F9" s="1">
        <v>523.35402299999998</v>
      </c>
      <c r="G9" s="1">
        <v>99.352001000000001</v>
      </c>
      <c r="H9" s="1"/>
    </row>
    <row r="10" spans="2:8" ht="15.75" x14ac:dyDescent="0.25">
      <c r="B10" s="1"/>
      <c r="C10" s="1"/>
      <c r="D10" s="1" t="s">
        <v>5</v>
      </c>
      <c r="E10" s="1">
        <v>111.75802299999999</v>
      </c>
      <c r="F10" s="1">
        <v>523.350819</v>
      </c>
      <c r="G10" s="1">
        <v>99.576999999999998</v>
      </c>
      <c r="H10" s="1"/>
    </row>
    <row r="11" spans="2:8" ht="15.75" x14ac:dyDescent="0.25">
      <c r="B11" s="1"/>
      <c r="C11" s="1"/>
      <c r="D11" s="1"/>
      <c r="E11" s="1"/>
      <c r="F11" s="1"/>
      <c r="G11" s="1">
        <f>G10-G9</f>
        <v>0.22499899999999684</v>
      </c>
      <c r="H11" s="1"/>
    </row>
    <row r="12" spans="2:8" ht="15.75" x14ac:dyDescent="0.25"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6A85-F700-49CB-9693-B959BA28ED53}">
  <dimension ref="B2:K13"/>
  <sheetViews>
    <sheetView tabSelected="1" workbookViewId="0">
      <selection activeCell="H8" sqref="H8"/>
    </sheetView>
  </sheetViews>
  <sheetFormatPr defaultRowHeight="15" x14ac:dyDescent="0.25"/>
  <cols>
    <col min="2" max="2" width="11.7109375" customWidth="1"/>
    <col min="8" max="8" width="25.85546875" customWidth="1"/>
  </cols>
  <sheetData>
    <row r="2" spans="2:11" x14ac:dyDescent="0.25">
      <c r="B2" t="s">
        <v>21</v>
      </c>
      <c r="C2" t="s">
        <v>1</v>
      </c>
      <c r="D2" t="s">
        <v>2</v>
      </c>
      <c r="E2" t="s">
        <v>3</v>
      </c>
      <c r="F2" t="s">
        <v>22</v>
      </c>
      <c r="H2" t="s">
        <v>29</v>
      </c>
      <c r="I2" t="s">
        <v>1</v>
      </c>
      <c r="J2" t="s">
        <v>2</v>
      </c>
      <c r="K2" t="s">
        <v>3</v>
      </c>
    </row>
    <row r="3" spans="2:11" x14ac:dyDescent="0.25">
      <c r="B3" t="s">
        <v>23</v>
      </c>
      <c r="C3">
        <v>641.53399999999999</v>
      </c>
      <c r="D3">
        <v>543.9</v>
      </c>
      <c r="E3">
        <v>100.31699999999999</v>
      </c>
      <c r="H3" t="s">
        <v>30</v>
      </c>
    </row>
    <row r="4" spans="2:11" x14ac:dyDescent="0.25">
      <c r="B4" t="s">
        <v>24</v>
      </c>
      <c r="C4">
        <v>490.78399999999999</v>
      </c>
      <c r="D4">
        <v>393.13099999999997</v>
      </c>
      <c r="E4">
        <v>93.978999999999999</v>
      </c>
      <c r="H4" t="s">
        <v>31</v>
      </c>
    </row>
    <row r="5" spans="2:11" x14ac:dyDescent="0.25">
      <c r="B5" t="s">
        <v>25</v>
      </c>
      <c r="C5">
        <v>565.56899999999996</v>
      </c>
      <c r="D5">
        <v>393.14</v>
      </c>
      <c r="E5">
        <v>94.034000000000006</v>
      </c>
      <c r="H5" t="s">
        <v>32</v>
      </c>
    </row>
    <row r="6" spans="2:11" x14ac:dyDescent="0.25">
      <c r="B6" t="s">
        <v>26</v>
      </c>
      <c r="C6">
        <v>640.09799999999996</v>
      </c>
      <c r="D6">
        <v>393.14</v>
      </c>
      <c r="E6">
        <v>94.054000000000002</v>
      </c>
      <c r="H6" t="s">
        <v>33</v>
      </c>
    </row>
    <row r="7" spans="2:11" x14ac:dyDescent="0.25">
      <c r="B7" t="s">
        <v>27</v>
      </c>
      <c r="C7">
        <v>715.78800000000001</v>
      </c>
      <c r="D7">
        <v>394.94499999999999</v>
      </c>
      <c r="E7">
        <v>94.037999999999997</v>
      </c>
    </row>
    <row r="8" spans="2:11" x14ac:dyDescent="0.25">
      <c r="H8" t="s">
        <v>34</v>
      </c>
    </row>
    <row r="9" spans="2:11" x14ac:dyDescent="0.25">
      <c r="B9" t="s">
        <v>28</v>
      </c>
      <c r="H9" t="s">
        <v>35</v>
      </c>
    </row>
    <row r="10" spans="2:11" x14ac:dyDescent="0.25">
      <c r="B10" t="s">
        <v>24</v>
      </c>
      <c r="C10">
        <f>C4 - C$3</f>
        <v>-150.75</v>
      </c>
      <c r="D10">
        <f t="shared" ref="D10:E10" si="0">D4 - D$3</f>
        <v>-150.76900000000001</v>
      </c>
      <c r="E10">
        <f t="shared" si="0"/>
        <v>-6.3379999999999939</v>
      </c>
      <c r="H10" t="s">
        <v>36</v>
      </c>
    </row>
    <row r="11" spans="2:11" x14ac:dyDescent="0.25">
      <c r="B11" t="s">
        <v>25</v>
      </c>
      <c r="C11">
        <f t="shared" ref="C11:E11" si="1">C5 - C$3</f>
        <v>-75.965000000000032</v>
      </c>
      <c r="D11">
        <f t="shared" si="1"/>
        <v>-150.76</v>
      </c>
      <c r="E11">
        <f t="shared" si="1"/>
        <v>-6.282999999999987</v>
      </c>
      <c r="H11" t="s">
        <v>37</v>
      </c>
    </row>
    <row r="12" spans="2:11" x14ac:dyDescent="0.25">
      <c r="B12" t="s">
        <v>26</v>
      </c>
      <c r="C12">
        <f t="shared" ref="C12:E13" si="2">C6 - C$3</f>
        <v>-1.4360000000000355</v>
      </c>
      <c r="D12">
        <f t="shared" si="2"/>
        <v>-150.76</v>
      </c>
      <c r="E12">
        <f t="shared" si="2"/>
        <v>-6.262999999999991</v>
      </c>
      <c r="H12" t="s">
        <v>38</v>
      </c>
    </row>
    <row r="13" spans="2:11" x14ac:dyDescent="0.25">
      <c r="B13" t="s">
        <v>27</v>
      </c>
      <c r="C13">
        <f t="shared" si="2"/>
        <v>74.254000000000019</v>
      </c>
      <c r="D13">
        <f t="shared" si="2"/>
        <v>-148.95499999999998</v>
      </c>
      <c r="E13">
        <f t="shared" si="2"/>
        <v>-6.2789999999999964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8D3F-78B2-458D-8439-B400EBFC89D6}">
  <dimension ref="C3:O7"/>
  <sheetViews>
    <sheetView workbookViewId="0">
      <selection activeCell="E10" sqref="E10"/>
    </sheetView>
  </sheetViews>
  <sheetFormatPr defaultRowHeight="15" x14ac:dyDescent="0.25"/>
  <cols>
    <col min="3" max="3" width="12.28515625" bestFit="1" customWidth="1"/>
  </cols>
  <sheetData>
    <row r="3" spans="3:15" ht="15.75" x14ac:dyDescent="0.25">
      <c r="C3" s="1" t="s">
        <v>20</v>
      </c>
      <c r="D3" s="1"/>
      <c r="E3" s="1" t="s">
        <v>1</v>
      </c>
      <c r="F3" s="1" t="s">
        <v>2</v>
      </c>
      <c r="G3" s="1" t="s">
        <v>3</v>
      </c>
      <c r="H3" s="1"/>
      <c r="I3" s="1"/>
      <c r="J3" s="1"/>
      <c r="K3" s="1" t="s">
        <v>1</v>
      </c>
      <c r="L3" s="1" t="s">
        <v>2</v>
      </c>
      <c r="M3" s="1" t="s">
        <v>3</v>
      </c>
      <c r="N3" s="1"/>
      <c r="O3" s="1" t="s">
        <v>11</v>
      </c>
    </row>
    <row r="4" spans="3:15" ht="15.75" x14ac:dyDescent="0.25">
      <c r="C4" s="5" t="s">
        <v>12</v>
      </c>
      <c r="D4" s="1" t="s">
        <v>13</v>
      </c>
      <c r="E4">
        <v>111.753753</v>
      </c>
      <c r="F4">
        <v>523.34868500000005</v>
      </c>
      <c r="G4">
        <v>99.588750000000005</v>
      </c>
      <c r="H4" s="6" t="s">
        <v>14</v>
      </c>
      <c r="I4" s="6"/>
      <c r="J4" s="7" t="s">
        <v>15</v>
      </c>
      <c r="K4" s="3">
        <f>AVERAGE(E4:E5)</f>
        <v>111.80468450000001</v>
      </c>
      <c r="L4" s="3">
        <f>AVERAGE(F4:F5)</f>
        <v>523.38275900000008</v>
      </c>
      <c r="M4" s="3">
        <f>AVERAGE(G4:G5)</f>
        <v>99.588743499999993</v>
      </c>
      <c r="N4" s="2" t="s">
        <v>16</v>
      </c>
      <c r="O4" s="4">
        <f>((K4-K6)^2+(L4-L6)^2)^0.5</f>
        <v>42.948804583843128</v>
      </c>
    </row>
    <row r="5" spans="3:15" ht="15.75" x14ac:dyDescent="0.25">
      <c r="C5" s="5"/>
      <c r="D5" s="1" t="s">
        <v>17</v>
      </c>
      <c r="E5">
        <v>111.855616</v>
      </c>
      <c r="F5">
        <v>523.416833</v>
      </c>
      <c r="G5">
        <v>99.588736999999995</v>
      </c>
      <c r="H5" s="6"/>
      <c r="I5" s="6"/>
      <c r="J5" s="7"/>
      <c r="K5" s="1"/>
      <c r="L5" s="1"/>
      <c r="M5" s="1"/>
      <c r="N5" s="2"/>
      <c r="O5" s="1"/>
    </row>
    <row r="6" spans="3:15" ht="15.75" x14ac:dyDescent="0.25">
      <c r="C6" s="5" t="s">
        <v>18</v>
      </c>
      <c r="D6" s="1" t="s">
        <v>13</v>
      </c>
      <c r="E6">
        <v>111.259308</v>
      </c>
      <c r="F6">
        <v>566.28884800000003</v>
      </c>
      <c r="G6">
        <v>99.573751000000001</v>
      </c>
      <c r="H6" s="6" t="s">
        <v>14</v>
      </c>
      <c r="I6" s="6"/>
      <c r="J6" s="7" t="s">
        <v>19</v>
      </c>
      <c r="K6" s="1">
        <f>AVERAGE(E6:E7)</f>
        <v>111.3150085</v>
      </c>
      <c r="L6" s="1">
        <f>AVERAGE(F6:F7)</f>
        <v>566.32877200000007</v>
      </c>
      <c r="M6" s="1">
        <f>AVERAGE(G6:G7)</f>
        <v>99.573750500000003</v>
      </c>
      <c r="N6" s="2"/>
      <c r="O6" s="1"/>
    </row>
    <row r="7" spans="3:15" ht="15.75" x14ac:dyDescent="0.25">
      <c r="C7" s="5"/>
      <c r="D7" s="1" t="s">
        <v>17</v>
      </c>
      <c r="E7">
        <v>111.37070900000001</v>
      </c>
      <c r="F7">
        <v>566.368696</v>
      </c>
      <c r="G7">
        <v>99.573750000000004</v>
      </c>
      <c r="H7" s="6"/>
      <c r="I7" s="6"/>
      <c r="J7" s="7"/>
      <c r="K7" s="1"/>
      <c r="L7" s="1"/>
      <c r="M7" s="1"/>
      <c r="N7" s="2"/>
      <c r="O7" s="1"/>
    </row>
  </sheetData>
  <mergeCells count="6">
    <mergeCell ref="C4:C5"/>
    <mergeCell ref="H4:I5"/>
    <mergeCell ref="J4:J5"/>
    <mergeCell ref="C6:C7"/>
    <mergeCell ref="H6:I7"/>
    <mergeCell ref="J6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A4FB-4EF4-4284-9FE2-25AB6154C89F}">
  <dimension ref="C3:O7"/>
  <sheetViews>
    <sheetView workbookViewId="0">
      <selection activeCell="N13" sqref="N13"/>
    </sheetView>
  </sheetViews>
  <sheetFormatPr defaultRowHeight="15" x14ac:dyDescent="0.25"/>
  <sheetData>
    <row r="3" spans="3:15" ht="15.75" x14ac:dyDescent="0.25">
      <c r="C3" s="1" t="s">
        <v>10</v>
      </c>
      <c r="D3" s="1"/>
      <c r="E3" s="1" t="s">
        <v>1</v>
      </c>
      <c r="F3" s="1" t="s">
        <v>2</v>
      </c>
      <c r="G3" s="1" t="s">
        <v>3</v>
      </c>
      <c r="H3" s="1"/>
      <c r="I3" s="1"/>
      <c r="J3" s="1"/>
      <c r="K3" s="1" t="s">
        <v>1</v>
      </c>
      <c r="L3" s="1" t="s">
        <v>2</v>
      </c>
      <c r="M3" s="1" t="s">
        <v>3</v>
      </c>
      <c r="N3" s="1"/>
      <c r="O3" s="1" t="s">
        <v>11</v>
      </c>
    </row>
    <row r="4" spans="3:15" ht="15.75" x14ac:dyDescent="0.25">
      <c r="C4" s="5" t="s">
        <v>12</v>
      </c>
      <c r="D4" s="1" t="s">
        <v>13</v>
      </c>
      <c r="E4">
        <v>162.13511199999999</v>
      </c>
      <c r="F4">
        <v>527.409808</v>
      </c>
      <c r="G4">
        <v>99.813445999999999</v>
      </c>
      <c r="H4" s="6" t="s">
        <v>14</v>
      </c>
      <c r="I4" s="6"/>
      <c r="J4" s="7" t="s">
        <v>15</v>
      </c>
      <c r="K4" s="3">
        <f>AVERAGE(E4:E5)</f>
        <v>162.26667049999998</v>
      </c>
      <c r="L4" s="3">
        <f>AVERAGE(F4:F5)</f>
        <v>527.44814100000008</v>
      </c>
      <c r="M4" s="3">
        <f>AVERAGE(G4:G5)</f>
        <v>99.813445999999999</v>
      </c>
      <c r="N4" s="2" t="s">
        <v>16</v>
      </c>
      <c r="O4" s="4">
        <f>((K4-K6)^2+(L4-L6)^2)^0.5</f>
        <v>43.051225835664951</v>
      </c>
    </row>
    <row r="5" spans="3:15" ht="15.75" x14ac:dyDescent="0.25">
      <c r="C5" s="5"/>
      <c r="D5" s="1" t="s">
        <v>17</v>
      </c>
      <c r="E5">
        <v>162.39822899999999</v>
      </c>
      <c r="F5">
        <v>527.48647400000004</v>
      </c>
      <c r="G5">
        <v>99.813445999999999</v>
      </c>
      <c r="H5" s="6"/>
      <c r="I5" s="6"/>
      <c r="J5" s="7"/>
      <c r="K5" s="1"/>
      <c r="L5" s="1"/>
      <c r="M5" s="1"/>
      <c r="N5" s="2"/>
      <c r="O5" s="1"/>
    </row>
    <row r="6" spans="3:15" ht="15.75" x14ac:dyDescent="0.25">
      <c r="C6" s="5" t="s">
        <v>18</v>
      </c>
      <c r="D6" s="1" t="s">
        <v>13</v>
      </c>
      <c r="E6">
        <v>162.14360600000001</v>
      </c>
      <c r="F6">
        <v>570.45838500000002</v>
      </c>
      <c r="G6">
        <v>99.813445999999999</v>
      </c>
      <c r="H6" s="6" t="s">
        <v>14</v>
      </c>
      <c r="I6" s="6"/>
      <c r="J6" s="7" t="s">
        <v>19</v>
      </c>
      <c r="K6" s="1">
        <f>AVERAGE(E6:E7)</f>
        <v>162.27515299999999</v>
      </c>
      <c r="L6" s="1">
        <f>AVERAGE(F6:F7)</f>
        <v>570.49936600000001</v>
      </c>
      <c r="M6" s="1">
        <f>AVERAGE(G6:G7)</f>
        <v>99.813445999999999</v>
      </c>
      <c r="N6" s="2"/>
      <c r="O6" s="1"/>
    </row>
    <row r="7" spans="3:15" ht="15.75" x14ac:dyDescent="0.25">
      <c r="C7" s="5"/>
      <c r="D7" s="1" t="s">
        <v>17</v>
      </c>
      <c r="E7">
        <v>162.4067</v>
      </c>
      <c r="F7">
        <v>570.540347</v>
      </c>
      <c r="G7">
        <v>99.813445999999999</v>
      </c>
      <c r="H7" s="6"/>
      <c r="I7" s="6"/>
      <c r="J7" s="7"/>
      <c r="K7" s="1"/>
      <c r="L7" s="1"/>
      <c r="M7" s="1"/>
      <c r="N7" s="2"/>
      <c r="O7" s="1"/>
    </row>
  </sheetData>
  <mergeCells count="6">
    <mergeCell ref="C4:C5"/>
    <mergeCell ref="H4:I5"/>
    <mergeCell ref="J4:J5"/>
    <mergeCell ref="C6:C7"/>
    <mergeCell ref="H6:I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SensorROC Thickness</vt:lpstr>
      <vt:lpstr>Pseudo Translation Vectors</vt:lpstr>
      <vt:lpstr>Sensor ROC Bond Pad Length</vt:lpstr>
      <vt:lpstr>HDI Bond Pad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2023-09-08T21:07:01Z</dcterms:modified>
</cp:coreProperties>
</file>