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0730" windowHeight="9555" tabRatio="622" firstSheet="1" activeTab="1"/>
  </bookViews>
  <sheets>
    <sheet name="IT_stocks_Developement" sheetId="1" r:id="rId1"/>
    <sheet name="It_Stocks_Validation" sheetId="5" r:id="rId2"/>
    <sheet name="Profit Calculation_Dev_IT" sheetId="4" r:id="rId3"/>
    <sheet name="Cement Stocks Developement" sheetId="2" r:id="rId4"/>
    <sheet name="Profit Calculation Dev Cement" sheetId="7" r:id="rId5"/>
  </sheets>
  <definedNames>
    <definedName name="_xlnm._FilterDatabase" localSheetId="3" hidden="1">'Cement Stocks Developement'!$A$1:$I$522</definedName>
    <definedName name="_xlnm._FilterDatabase" localSheetId="0" hidden="1">IT_stocks_Developement!$G$1:$G$522</definedName>
    <definedName name="_xlnm._FilterDatabase" localSheetId="1" hidden="1">It_Stocks_Validation!$A$1:$I$286</definedName>
    <definedName name="_xlnm._FilterDatabase" localSheetId="2" hidden="1">'Profit Calculation_Dev_IT'!$D$1:$D$18</definedName>
  </definedNames>
  <calcPr calcId="145621"/>
</workbook>
</file>

<file path=xl/calcChain.xml><?xml version="1.0" encoding="utf-8"?>
<calcChain xmlns="http://schemas.openxmlformats.org/spreadsheetml/2006/main">
  <c r="D2" i="5" l="1"/>
  <c r="F3" i="5"/>
  <c r="F2" i="5"/>
  <c r="D9" i="1"/>
  <c r="D10" i="1"/>
  <c r="M33" i="7"/>
  <c r="L33" i="7"/>
  <c r="N33" i="7" s="1"/>
  <c r="K33" i="7"/>
  <c r="J33" i="7"/>
  <c r="M32" i="7"/>
  <c r="L32" i="7"/>
  <c r="N32" i="7" s="1"/>
  <c r="K32" i="7"/>
  <c r="J32" i="7"/>
  <c r="M31" i="7"/>
  <c r="L31" i="7"/>
  <c r="N31" i="7" s="1"/>
  <c r="K31" i="7"/>
  <c r="J31" i="7"/>
  <c r="M30" i="7"/>
  <c r="L30" i="7"/>
  <c r="N30" i="7" s="1"/>
  <c r="K30" i="7"/>
  <c r="J30" i="7"/>
  <c r="M29" i="7"/>
  <c r="L29" i="7"/>
  <c r="K29" i="7"/>
  <c r="J29" i="7"/>
  <c r="N29" i="7" s="1"/>
  <c r="M28" i="7"/>
  <c r="L28" i="7"/>
  <c r="N28" i="7" s="1"/>
  <c r="K28" i="7"/>
  <c r="J28" i="7"/>
  <c r="M27" i="7"/>
  <c r="L27" i="7"/>
  <c r="N27" i="7" s="1"/>
  <c r="K27" i="7"/>
  <c r="J27" i="7"/>
  <c r="M26" i="7"/>
  <c r="L26" i="7"/>
  <c r="N26" i="7" s="1"/>
  <c r="K26" i="7"/>
  <c r="J26" i="7"/>
  <c r="M25" i="7"/>
  <c r="L25" i="7"/>
  <c r="N25" i="7" s="1"/>
  <c r="K25" i="7"/>
  <c r="J25" i="7"/>
  <c r="M24" i="7"/>
  <c r="L24" i="7"/>
  <c r="N24" i="7" s="1"/>
  <c r="K24" i="7"/>
  <c r="J24" i="7"/>
  <c r="M23" i="7"/>
  <c r="L23" i="7"/>
  <c r="N23" i="7" s="1"/>
  <c r="K23" i="7"/>
  <c r="J23" i="7"/>
  <c r="M22" i="7"/>
  <c r="L22" i="7"/>
  <c r="N22" i="7" s="1"/>
  <c r="K22" i="7"/>
  <c r="J22" i="7"/>
  <c r="M21" i="7"/>
  <c r="L21" i="7"/>
  <c r="N21" i="7" s="1"/>
  <c r="K21" i="7"/>
  <c r="J21" i="7"/>
  <c r="M20" i="7"/>
  <c r="L20" i="7"/>
  <c r="N20" i="7" s="1"/>
  <c r="K20" i="7"/>
  <c r="J20" i="7"/>
  <c r="M19" i="7"/>
  <c r="L19" i="7"/>
  <c r="N19" i="7" s="1"/>
  <c r="K19" i="7"/>
  <c r="J19" i="7"/>
  <c r="M18" i="7"/>
  <c r="L18" i="7"/>
  <c r="N18" i="7" s="1"/>
  <c r="K18" i="7"/>
  <c r="J18" i="7"/>
  <c r="M17" i="7"/>
  <c r="L17" i="7"/>
  <c r="N17" i="7" s="1"/>
  <c r="K17" i="7"/>
  <c r="J17" i="7"/>
  <c r="M16" i="7"/>
  <c r="L16" i="7"/>
  <c r="N16" i="7" s="1"/>
  <c r="K16" i="7"/>
  <c r="J16" i="7"/>
  <c r="M15" i="7"/>
  <c r="L15" i="7"/>
  <c r="N15" i="7" s="1"/>
  <c r="K15" i="7"/>
  <c r="J15" i="7"/>
  <c r="M14" i="7"/>
  <c r="L14" i="7"/>
  <c r="N14" i="7" s="1"/>
  <c r="K14" i="7"/>
  <c r="J14" i="7"/>
  <c r="M13" i="7"/>
  <c r="L13" i="7"/>
  <c r="N13" i="7" s="1"/>
  <c r="K13" i="7"/>
  <c r="J13" i="7"/>
  <c r="M12" i="7"/>
  <c r="L12" i="7"/>
  <c r="N12" i="7" s="1"/>
  <c r="K12" i="7"/>
  <c r="J12" i="7"/>
  <c r="M11" i="7"/>
  <c r="L11" i="7"/>
  <c r="N11" i="7" s="1"/>
  <c r="K11" i="7"/>
  <c r="J11" i="7"/>
  <c r="M10" i="7"/>
  <c r="L10" i="7"/>
  <c r="N10" i="7" s="1"/>
  <c r="K10" i="7"/>
  <c r="J10" i="7"/>
  <c r="M9" i="7"/>
  <c r="L9" i="7"/>
  <c r="N9" i="7" s="1"/>
  <c r="K9" i="7"/>
  <c r="J9" i="7"/>
  <c r="M8" i="7"/>
  <c r="N8" i="7" s="1"/>
  <c r="L8" i="7"/>
  <c r="K8" i="7"/>
  <c r="J8" i="7"/>
  <c r="M7" i="7"/>
  <c r="L7" i="7"/>
  <c r="N7" i="7" s="1"/>
  <c r="K7" i="7"/>
  <c r="J7" i="7"/>
  <c r="M6" i="7"/>
  <c r="N6" i="7" s="1"/>
  <c r="L6" i="7"/>
  <c r="K6" i="7"/>
  <c r="J6" i="7"/>
  <c r="M5" i="7"/>
  <c r="L5" i="7"/>
  <c r="N5" i="7" s="1"/>
  <c r="K5" i="7"/>
  <c r="J5" i="7"/>
  <c r="M4" i="7"/>
  <c r="N4" i="7" s="1"/>
  <c r="L4" i="7"/>
  <c r="K4" i="7"/>
  <c r="J4" i="7"/>
  <c r="M3" i="7"/>
  <c r="L3" i="7"/>
  <c r="N3" i="7" s="1"/>
  <c r="K3" i="7"/>
  <c r="J3" i="7"/>
  <c r="M2" i="7"/>
  <c r="N2" i="7" s="1"/>
  <c r="L2" i="7"/>
  <c r="K2" i="7"/>
  <c r="J2" i="7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2" i="2" s="1"/>
  <c r="M41" i="4"/>
  <c r="L41" i="4"/>
  <c r="N41" i="4" s="1"/>
  <c r="K41" i="4"/>
  <c r="J41" i="4"/>
  <c r="M40" i="4"/>
  <c r="N40" i="4" s="1"/>
  <c r="L40" i="4"/>
  <c r="K40" i="4"/>
  <c r="J40" i="4"/>
  <c r="M39" i="4"/>
  <c r="L39" i="4"/>
  <c r="N39" i="4" s="1"/>
  <c r="K39" i="4"/>
  <c r="J39" i="4"/>
  <c r="M38" i="4"/>
  <c r="N38" i="4" s="1"/>
  <c r="L38" i="4"/>
  <c r="K38" i="4"/>
  <c r="J38" i="4"/>
  <c r="M37" i="4"/>
  <c r="L37" i="4"/>
  <c r="N37" i="4" s="1"/>
  <c r="K37" i="4"/>
  <c r="J37" i="4"/>
  <c r="M36" i="4"/>
  <c r="N36" i="4" s="1"/>
  <c r="L36" i="4"/>
  <c r="K36" i="4"/>
  <c r="J36" i="4"/>
  <c r="M35" i="4"/>
  <c r="L35" i="4"/>
  <c r="N35" i="4" s="1"/>
  <c r="K35" i="4"/>
  <c r="J35" i="4"/>
  <c r="M34" i="4"/>
  <c r="N34" i="4" s="1"/>
  <c r="L34" i="4"/>
  <c r="K34" i="4"/>
  <c r="J34" i="4"/>
  <c r="M32" i="4"/>
  <c r="N32" i="4" s="1"/>
  <c r="L32" i="4"/>
  <c r="K32" i="4"/>
  <c r="J32" i="4"/>
  <c r="M31" i="4"/>
  <c r="L31" i="4"/>
  <c r="N31" i="4" s="1"/>
  <c r="K31" i="4"/>
  <c r="J31" i="4"/>
  <c r="M30" i="4"/>
  <c r="N30" i="4" s="1"/>
  <c r="L30" i="4"/>
  <c r="K30" i="4"/>
  <c r="J30" i="4"/>
  <c r="M29" i="4"/>
  <c r="L29" i="4"/>
  <c r="N29" i="4" s="1"/>
  <c r="K29" i="4"/>
  <c r="J29" i="4"/>
  <c r="M28" i="4"/>
  <c r="N28" i="4" s="1"/>
  <c r="L28" i="4"/>
  <c r="K28" i="4"/>
  <c r="J28" i="4"/>
  <c r="M27" i="4"/>
  <c r="L27" i="4"/>
  <c r="K27" i="4"/>
  <c r="J27" i="4"/>
  <c r="N27" i="4" s="1"/>
  <c r="M26" i="4"/>
  <c r="N26" i="4" s="1"/>
  <c r="L26" i="4"/>
  <c r="K26" i="4"/>
  <c r="J26" i="4"/>
  <c r="M25" i="4"/>
  <c r="L25" i="4"/>
  <c r="N25" i="4" s="1"/>
  <c r="K25" i="4"/>
  <c r="J25" i="4"/>
  <c r="M24" i="4"/>
  <c r="N24" i="4" s="1"/>
  <c r="L24" i="4"/>
  <c r="K24" i="4"/>
  <c r="J24" i="4"/>
  <c r="M23" i="4"/>
  <c r="L23" i="4"/>
  <c r="K23" i="4"/>
  <c r="J23" i="4"/>
  <c r="N23" i="4" s="1"/>
  <c r="M22" i="4"/>
  <c r="N22" i="4" s="1"/>
  <c r="L22" i="4"/>
  <c r="K22" i="4"/>
  <c r="J22" i="4"/>
  <c r="M21" i="4"/>
  <c r="L21" i="4"/>
  <c r="N21" i="4" s="1"/>
  <c r="K21" i="4"/>
  <c r="J21" i="4"/>
  <c r="M20" i="4"/>
  <c r="N20" i="4" s="1"/>
  <c r="L20" i="4"/>
  <c r="K20" i="4"/>
  <c r="J20" i="4"/>
  <c r="M19" i="4"/>
  <c r="L19" i="4"/>
  <c r="K19" i="4"/>
  <c r="J19" i="4"/>
  <c r="N19" i="4" s="1"/>
  <c r="M18" i="4"/>
  <c r="N18" i="4" s="1"/>
  <c r="L18" i="4"/>
  <c r="K18" i="4"/>
  <c r="J18" i="4"/>
  <c r="M17" i="4"/>
  <c r="L17" i="4"/>
  <c r="N17" i="4" s="1"/>
  <c r="K17" i="4"/>
  <c r="J17" i="4"/>
  <c r="M16" i="4"/>
  <c r="N16" i="4" s="1"/>
  <c r="L16" i="4"/>
  <c r="K16" i="4"/>
  <c r="J16" i="4"/>
  <c r="M15" i="4"/>
  <c r="L15" i="4"/>
  <c r="N15" i="4" s="1"/>
  <c r="K15" i="4"/>
  <c r="J15" i="4"/>
  <c r="M14" i="4"/>
  <c r="L14" i="4"/>
  <c r="K14" i="4"/>
  <c r="J14" i="4"/>
  <c r="M13" i="4"/>
  <c r="L13" i="4"/>
  <c r="N13" i="4" s="1"/>
  <c r="K13" i="4"/>
  <c r="J13" i="4"/>
  <c r="M12" i="4"/>
  <c r="L12" i="4"/>
  <c r="K12" i="4"/>
  <c r="J12" i="4"/>
  <c r="M11" i="4"/>
  <c r="L11" i="4"/>
  <c r="K11" i="4"/>
  <c r="J11" i="4"/>
  <c r="N11" i="4" s="1"/>
  <c r="M10" i="4"/>
  <c r="L10" i="4"/>
  <c r="K10" i="4"/>
  <c r="J10" i="4"/>
  <c r="M9" i="4"/>
  <c r="L9" i="4"/>
  <c r="N9" i="4" s="1"/>
  <c r="K9" i="4"/>
  <c r="J9" i="4"/>
  <c r="M8" i="4"/>
  <c r="N8" i="4" s="1"/>
  <c r="L8" i="4"/>
  <c r="K8" i="4"/>
  <c r="J8" i="4"/>
  <c r="F8" i="4"/>
  <c r="M7" i="4"/>
  <c r="N7" i="4" s="1"/>
  <c r="L7" i="4"/>
  <c r="K7" i="4"/>
  <c r="J7" i="4"/>
  <c r="M6" i="4"/>
  <c r="L6" i="4"/>
  <c r="N6" i="4" s="1"/>
  <c r="K6" i="4"/>
  <c r="J6" i="4"/>
  <c r="M5" i="4"/>
  <c r="N5" i="4" s="1"/>
  <c r="L5" i="4"/>
  <c r="K5" i="4"/>
  <c r="J5" i="4"/>
  <c r="M4" i="4"/>
  <c r="L4" i="4"/>
  <c r="N4" i="4" s="1"/>
  <c r="K4" i="4"/>
  <c r="J4" i="4"/>
  <c r="M3" i="4"/>
  <c r="L3" i="4"/>
  <c r="K3" i="4"/>
  <c r="J3" i="4"/>
  <c r="M2" i="4"/>
  <c r="L2" i="4"/>
  <c r="K2" i="4"/>
  <c r="J2" i="4"/>
  <c r="N2" i="4" s="1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8" i="1"/>
  <c r="D7" i="1"/>
  <c r="D6" i="1"/>
  <c r="D5" i="1"/>
  <c r="D4" i="1"/>
  <c r="D3" i="1"/>
  <c r="D2" i="1"/>
  <c r="F3" i="1" s="1"/>
  <c r="F2" i="1" l="1"/>
  <c r="E161" i="1"/>
  <c r="G161" i="1" s="1"/>
  <c r="E225" i="1"/>
  <c r="G225" i="1" s="1"/>
  <c r="E273" i="1"/>
  <c r="G273" i="1" s="1"/>
  <c r="E53" i="1"/>
  <c r="E127" i="1"/>
  <c r="G127" i="1" s="1"/>
  <c r="E159" i="1"/>
  <c r="G159" i="1" s="1"/>
  <c r="E191" i="1"/>
  <c r="G191" i="1" s="1"/>
  <c r="E223" i="1"/>
  <c r="G223" i="1" s="1"/>
  <c r="E255" i="1"/>
  <c r="G255" i="1" s="1"/>
  <c r="E287" i="1"/>
  <c r="G287" i="1" s="1"/>
  <c r="E319" i="1"/>
  <c r="G319" i="1" s="1"/>
  <c r="E351" i="1"/>
  <c r="G351" i="1" s="1"/>
  <c r="E383" i="1"/>
  <c r="G383" i="1" s="1"/>
  <c r="E15" i="1"/>
  <c r="E37" i="1"/>
  <c r="G37" i="1" s="1"/>
  <c r="E149" i="1"/>
  <c r="G149" i="1" s="1"/>
  <c r="E229" i="1"/>
  <c r="G229" i="1" s="1"/>
  <c r="E325" i="1"/>
  <c r="G325" i="1" s="1"/>
  <c r="E406" i="1"/>
  <c r="G406" i="1" s="1"/>
  <c r="E437" i="1"/>
  <c r="G437" i="1" s="1"/>
  <c r="E457" i="1"/>
  <c r="G457" i="1" s="1"/>
  <c r="E39" i="1"/>
  <c r="G39" i="1" s="1"/>
  <c r="E133" i="1"/>
  <c r="G133" i="1" s="1"/>
  <c r="E189" i="1"/>
  <c r="G189" i="1" s="1"/>
  <c r="E253" i="1"/>
  <c r="G253" i="1" s="1"/>
  <c r="E285" i="1"/>
  <c r="G285" i="1" s="1"/>
  <c r="E293" i="1"/>
  <c r="G293" i="1" s="1"/>
  <c r="E333" i="1"/>
  <c r="G333" i="1" s="1"/>
  <c r="E349" i="1"/>
  <c r="G349" i="1" s="1"/>
  <c r="E389" i="1"/>
  <c r="G389" i="1" s="1"/>
  <c r="E397" i="1"/>
  <c r="G397" i="1" s="1"/>
  <c r="E417" i="1"/>
  <c r="G417" i="1" s="1"/>
  <c r="E425" i="1"/>
  <c r="G425" i="1" s="1"/>
  <c r="E433" i="1"/>
  <c r="G433" i="1" s="1"/>
  <c r="E2" i="1"/>
  <c r="G2" i="1" s="1"/>
  <c r="E51" i="1"/>
  <c r="E55" i="1"/>
  <c r="E63" i="1"/>
  <c r="E67" i="1"/>
  <c r="G67" i="1" s="1"/>
  <c r="E69" i="1"/>
  <c r="E73" i="1"/>
  <c r="G73" i="1" s="1"/>
  <c r="E75" i="1"/>
  <c r="G75" i="1" s="1"/>
  <c r="E77" i="1"/>
  <c r="G77" i="1" s="1"/>
  <c r="E81" i="1"/>
  <c r="G81" i="1" s="1"/>
  <c r="E83" i="1"/>
  <c r="G83" i="1" s="1"/>
  <c r="E85" i="1"/>
  <c r="G85" i="1" s="1"/>
  <c r="E89" i="1"/>
  <c r="G89" i="1" s="1"/>
  <c r="E91" i="1"/>
  <c r="G91" i="1" s="1"/>
  <c r="E93" i="1"/>
  <c r="G93" i="1" s="1"/>
  <c r="E97" i="1"/>
  <c r="G97" i="1" s="1"/>
  <c r="E99" i="1"/>
  <c r="G99" i="1" s="1"/>
  <c r="E101" i="1"/>
  <c r="G101" i="1" s="1"/>
  <c r="E105" i="1"/>
  <c r="G105" i="1" s="1"/>
  <c r="E107" i="1"/>
  <c r="G107" i="1" s="1"/>
  <c r="E109" i="1"/>
  <c r="G109" i="1" s="1"/>
  <c r="E113" i="1"/>
  <c r="G113" i="1" s="1"/>
  <c r="E115" i="1"/>
  <c r="G115" i="1" s="1"/>
  <c r="E117" i="1"/>
  <c r="G117" i="1" s="1"/>
  <c r="E121" i="1"/>
  <c r="G121" i="1" s="1"/>
  <c r="E123" i="1"/>
  <c r="G123" i="1" s="1"/>
  <c r="E131" i="1"/>
  <c r="G131" i="1" s="1"/>
  <c r="E147" i="1"/>
  <c r="G147" i="1" s="1"/>
  <c r="E155" i="1"/>
  <c r="G155" i="1" s="1"/>
  <c r="E163" i="1"/>
  <c r="G163" i="1" s="1"/>
  <c r="E179" i="1"/>
  <c r="G179" i="1" s="1"/>
  <c r="E187" i="1"/>
  <c r="G187" i="1" s="1"/>
  <c r="E195" i="1"/>
  <c r="G195" i="1" s="1"/>
  <c r="E211" i="1"/>
  <c r="G211" i="1" s="1"/>
  <c r="E219" i="1"/>
  <c r="G219" i="1" s="1"/>
  <c r="E227" i="1"/>
  <c r="G227" i="1" s="1"/>
  <c r="E243" i="1"/>
  <c r="G243" i="1" s="1"/>
  <c r="E251" i="1"/>
  <c r="G251" i="1" s="1"/>
  <c r="E259" i="1"/>
  <c r="G259" i="1" s="1"/>
  <c r="E267" i="1"/>
  <c r="G267" i="1" s="1"/>
  <c r="E275" i="1"/>
  <c r="G275" i="1" s="1"/>
  <c r="E283" i="1"/>
  <c r="G283" i="1" s="1"/>
  <c r="E291" i="1"/>
  <c r="G291" i="1" s="1"/>
  <c r="E299" i="1"/>
  <c r="G299" i="1" s="1"/>
  <c r="E307" i="1"/>
  <c r="G307" i="1" s="1"/>
  <c r="E315" i="1"/>
  <c r="G315" i="1" s="1"/>
  <c r="E323" i="1"/>
  <c r="G323" i="1" s="1"/>
  <c r="E331" i="1"/>
  <c r="G331" i="1" s="1"/>
  <c r="E339" i="1"/>
  <c r="G339" i="1" s="1"/>
  <c r="E347" i="1"/>
  <c r="G347" i="1" s="1"/>
  <c r="E355" i="1"/>
  <c r="G355" i="1" s="1"/>
  <c r="E363" i="1"/>
  <c r="G363" i="1" s="1"/>
  <c r="E371" i="1"/>
  <c r="G371" i="1" s="1"/>
  <c r="E379" i="1"/>
  <c r="G379" i="1" s="1"/>
  <c r="E387" i="1"/>
  <c r="G387" i="1" s="1"/>
  <c r="E395" i="1"/>
  <c r="G395" i="1" s="1"/>
  <c r="E407" i="1"/>
  <c r="G407" i="1" s="1"/>
  <c r="E17" i="1"/>
  <c r="G17" i="1" s="1"/>
  <c r="E21" i="1"/>
  <c r="G21" i="1" s="1"/>
  <c r="E45" i="1"/>
  <c r="E129" i="1"/>
  <c r="G129" i="1" s="1"/>
  <c r="E137" i="1"/>
  <c r="G137" i="1" s="1"/>
  <c r="E153" i="1"/>
  <c r="G153" i="1" s="1"/>
  <c r="E169" i="1"/>
  <c r="G169" i="1" s="1"/>
  <c r="E201" i="1"/>
  <c r="G201" i="1" s="1"/>
  <c r="E209" i="1"/>
  <c r="G209" i="1" s="1"/>
  <c r="E217" i="1"/>
  <c r="G217" i="1" s="1"/>
  <c r="E241" i="1"/>
  <c r="G241" i="1" s="1"/>
  <c r="E257" i="1"/>
  <c r="G257" i="1" s="1"/>
  <c r="E289" i="1"/>
  <c r="G289" i="1" s="1"/>
  <c r="E305" i="1"/>
  <c r="G305" i="1" s="1"/>
  <c r="E321" i="1"/>
  <c r="G321" i="1" s="1"/>
  <c r="E329" i="1"/>
  <c r="G329" i="1" s="1"/>
  <c r="E337" i="1"/>
  <c r="G337" i="1" s="1"/>
  <c r="E345" i="1"/>
  <c r="G345" i="1" s="1"/>
  <c r="E353" i="1"/>
  <c r="G353" i="1" s="1"/>
  <c r="E361" i="1"/>
  <c r="G361" i="1" s="1"/>
  <c r="E369" i="1"/>
  <c r="G369" i="1" s="1"/>
  <c r="E377" i="1"/>
  <c r="G377" i="1" s="1"/>
  <c r="E385" i="1"/>
  <c r="G385" i="1" s="1"/>
  <c r="E393" i="1"/>
  <c r="G393" i="1" s="1"/>
  <c r="E401" i="1"/>
  <c r="G401" i="1" s="1"/>
  <c r="E411" i="1"/>
  <c r="G411" i="1" s="1"/>
  <c r="E415" i="1"/>
  <c r="G415" i="1" s="1"/>
  <c r="E419" i="1"/>
  <c r="G419" i="1" s="1"/>
  <c r="E423" i="1"/>
  <c r="G423" i="1" s="1"/>
  <c r="E427" i="1"/>
  <c r="G427" i="1" s="1"/>
  <c r="E431" i="1"/>
  <c r="G431" i="1" s="1"/>
  <c r="E435" i="1"/>
  <c r="G435" i="1" s="1"/>
  <c r="E439" i="1"/>
  <c r="G439" i="1" s="1"/>
  <c r="E443" i="1"/>
  <c r="G443" i="1" s="1"/>
  <c r="E447" i="1"/>
  <c r="G447" i="1" s="1"/>
  <c r="E451" i="1"/>
  <c r="G451" i="1" s="1"/>
  <c r="E455" i="1"/>
  <c r="G455" i="1" s="1"/>
  <c r="E459" i="1"/>
  <c r="G459" i="1" s="1"/>
  <c r="E461" i="1"/>
  <c r="G461" i="1" s="1"/>
  <c r="E463" i="1"/>
  <c r="G463" i="1" s="1"/>
  <c r="E465" i="1"/>
  <c r="G465" i="1" s="1"/>
  <c r="E467" i="1"/>
  <c r="G467" i="1" s="1"/>
  <c r="E469" i="1"/>
  <c r="G469" i="1" s="1"/>
  <c r="E471" i="1"/>
  <c r="G471" i="1" s="1"/>
  <c r="E473" i="1"/>
  <c r="G473" i="1" s="1"/>
  <c r="E475" i="1"/>
  <c r="G475" i="1" s="1"/>
  <c r="E477" i="1"/>
  <c r="G477" i="1" s="1"/>
  <c r="E479" i="1"/>
  <c r="G479" i="1" s="1"/>
  <c r="E481" i="1"/>
  <c r="G481" i="1" s="1"/>
  <c r="E483" i="1"/>
  <c r="G483" i="1" s="1"/>
  <c r="E485" i="1"/>
  <c r="G485" i="1" s="1"/>
  <c r="E487" i="1"/>
  <c r="G487" i="1" s="1"/>
  <c r="E489" i="1"/>
  <c r="G489" i="1" s="1"/>
  <c r="E491" i="1"/>
  <c r="G491" i="1" s="1"/>
  <c r="E493" i="1"/>
  <c r="G493" i="1" s="1"/>
  <c r="E495" i="1"/>
  <c r="G495" i="1" s="1"/>
  <c r="E497" i="1"/>
  <c r="G497" i="1" s="1"/>
  <c r="E499" i="1"/>
  <c r="G499" i="1" s="1"/>
  <c r="E405" i="1"/>
  <c r="G405" i="1" s="1"/>
  <c r="E172" i="5"/>
  <c r="G172" i="5" s="1"/>
  <c r="E188" i="5"/>
  <c r="G188" i="5" s="1"/>
  <c r="E204" i="5"/>
  <c r="G204" i="5" s="1"/>
  <c r="E217" i="5"/>
  <c r="G217" i="5" s="1"/>
  <c r="E225" i="5"/>
  <c r="G225" i="5" s="1"/>
  <c r="E233" i="5"/>
  <c r="G233" i="5" s="1"/>
  <c r="E241" i="5"/>
  <c r="G241" i="5" s="1"/>
  <c r="E249" i="5"/>
  <c r="G249" i="5" s="1"/>
  <c r="E257" i="5"/>
  <c r="G257" i="5" s="1"/>
  <c r="E265" i="5"/>
  <c r="G265" i="5" s="1"/>
  <c r="E273" i="5"/>
  <c r="G273" i="5" s="1"/>
  <c r="E281" i="5"/>
  <c r="G281" i="5" s="1"/>
  <c r="N3" i="4"/>
  <c r="O32" i="4" s="1"/>
  <c r="N12" i="4"/>
  <c r="N14" i="4"/>
  <c r="E56" i="2"/>
  <c r="G56" i="2" s="1"/>
  <c r="E72" i="2"/>
  <c r="G72" i="2" s="1"/>
  <c r="E88" i="2"/>
  <c r="G88" i="2" s="1"/>
  <c r="O41" i="4"/>
  <c r="E101" i="2"/>
  <c r="G101" i="2" s="1"/>
  <c r="N10" i="4"/>
  <c r="E517" i="2"/>
  <c r="G517" i="2" s="1"/>
  <c r="E501" i="2"/>
  <c r="G501" i="2" s="1"/>
  <c r="E485" i="2"/>
  <c r="G485" i="2" s="1"/>
  <c r="E469" i="2"/>
  <c r="G469" i="2" s="1"/>
  <c r="E511" i="2"/>
  <c r="G511" i="2" s="1"/>
  <c r="E495" i="2"/>
  <c r="G495" i="2" s="1"/>
  <c r="E479" i="2"/>
  <c r="G479" i="2" s="1"/>
  <c r="E433" i="2"/>
  <c r="G433" i="2" s="1"/>
  <c r="E417" i="2"/>
  <c r="G417" i="2" s="1"/>
  <c r="E401" i="2"/>
  <c r="G401" i="2" s="1"/>
  <c r="E385" i="2"/>
  <c r="G385" i="2" s="1"/>
  <c r="E369" i="2"/>
  <c r="G369" i="2" s="1"/>
  <c r="E353" i="2"/>
  <c r="G353" i="2" s="1"/>
  <c r="E441" i="2"/>
  <c r="G441" i="2" s="1"/>
  <c r="I267" i="2"/>
  <c r="I28" i="7" s="1"/>
  <c r="H258" i="2"/>
  <c r="H20" i="7" s="1"/>
  <c r="H250" i="2"/>
  <c r="H14" i="7" s="1"/>
  <c r="E459" i="2"/>
  <c r="G459" i="2" s="1"/>
  <c r="E427" i="2"/>
  <c r="G427" i="2" s="1"/>
  <c r="E395" i="2"/>
  <c r="G395" i="2" s="1"/>
  <c r="E363" i="2"/>
  <c r="G363" i="2" s="1"/>
  <c r="E331" i="2"/>
  <c r="G331" i="2" s="1"/>
  <c r="E311" i="2"/>
  <c r="G311" i="2" s="1"/>
  <c r="E295" i="2"/>
  <c r="G295" i="2" s="1"/>
  <c r="I284" i="2"/>
  <c r="I32" i="7" s="1"/>
  <c r="E275" i="2"/>
  <c r="G275" i="2" s="1"/>
  <c r="I264" i="2"/>
  <c r="I26" i="7" s="1"/>
  <c r="E259" i="2"/>
  <c r="E437" i="2"/>
  <c r="G437" i="2" s="1"/>
  <c r="H264" i="2"/>
  <c r="H26" i="7" s="1"/>
  <c r="H256" i="2"/>
  <c r="H18" i="7" s="1"/>
  <c r="E455" i="2"/>
  <c r="G455" i="2" s="1"/>
  <c r="E293" i="2"/>
  <c r="G293" i="2" s="1"/>
  <c r="E242" i="2"/>
  <c r="G242" i="2" s="1"/>
  <c r="E226" i="2"/>
  <c r="G226" i="2" s="1"/>
  <c r="E210" i="2"/>
  <c r="G210" i="2" s="1"/>
  <c r="E194" i="2"/>
  <c r="G194" i="2" s="1"/>
  <c r="E178" i="2"/>
  <c r="G178" i="2" s="1"/>
  <c r="E162" i="2"/>
  <c r="G162" i="2" s="1"/>
  <c r="E146" i="2"/>
  <c r="G146" i="2" s="1"/>
  <c r="E130" i="2"/>
  <c r="G130" i="2" s="1"/>
  <c r="E114" i="2"/>
  <c r="G114" i="2" s="1"/>
  <c r="E423" i="2"/>
  <c r="G423" i="2" s="1"/>
  <c r="E359" i="2"/>
  <c r="G359" i="2" s="1"/>
  <c r="H283" i="2"/>
  <c r="H31" i="7" s="1"/>
  <c r="H263" i="2"/>
  <c r="H25" i="7" s="1"/>
  <c r="E255" i="2"/>
  <c r="E245" i="2"/>
  <c r="E227" i="2"/>
  <c r="G227" i="2" s="1"/>
  <c r="E305" i="2"/>
  <c r="G305" i="2" s="1"/>
  <c r="E267" i="2"/>
  <c r="E463" i="2"/>
  <c r="G463" i="2" s="1"/>
  <c r="E383" i="2"/>
  <c r="G383" i="2" s="1"/>
  <c r="I282" i="2"/>
  <c r="I30" i="7" s="1"/>
  <c r="I258" i="2"/>
  <c r="I20" i="7" s="1"/>
  <c r="E251" i="2"/>
  <c r="G251" i="2" s="1"/>
  <c r="E233" i="2"/>
  <c r="G233" i="2" s="1"/>
  <c r="E217" i="2"/>
  <c r="G217" i="2" s="1"/>
  <c r="E201" i="2"/>
  <c r="G201" i="2" s="1"/>
  <c r="E185" i="2"/>
  <c r="G185" i="2" s="1"/>
  <c r="E169" i="2"/>
  <c r="G169" i="2" s="1"/>
  <c r="E153" i="2"/>
  <c r="G153" i="2" s="1"/>
  <c r="E121" i="2"/>
  <c r="G121" i="2" s="1"/>
  <c r="E93" i="2"/>
  <c r="G93" i="2" s="1"/>
  <c r="E77" i="2"/>
  <c r="G77" i="2" s="1"/>
  <c r="E61" i="2"/>
  <c r="G61" i="2" s="1"/>
  <c r="E45" i="2"/>
  <c r="G45" i="2" s="1"/>
  <c r="E29" i="2"/>
  <c r="G29" i="2" s="1"/>
  <c r="E13" i="2"/>
  <c r="E5" i="2"/>
  <c r="H6" i="2"/>
  <c r="H6" i="7" s="1"/>
  <c r="E141" i="2"/>
  <c r="G141" i="2" s="1"/>
  <c r="E109" i="2"/>
  <c r="G109" i="2" s="1"/>
  <c r="E83" i="2"/>
  <c r="G83" i="2" s="1"/>
  <c r="E67" i="2"/>
  <c r="G67" i="2" s="1"/>
  <c r="E51" i="2"/>
  <c r="G51" i="2" s="1"/>
  <c r="E35" i="2"/>
  <c r="G35" i="2" s="1"/>
  <c r="E19" i="2"/>
  <c r="G19" i="2" s="1"/>
  <c r="E7" i="2"/>
  <c r="I9" i="2"/>
  <c r="I8" i="7" s="1"/>
  <c r="E6" i="2"/>
  <c r="E22" i="2"/>
  <c r="G22" i="2" s="1"/>
  <c r="E38" i="2"/>
  <c r="G38" i="2" s="1"/>
  <c r="E54" i="2"/>
  <c r="G54" i="2" s="1"/>
  <c r="E70" i="2"/>
  <c r="G70" i="2" s="1"/>
  <c r="E86" i="2"/>
  <c r="G86" i="2" s="1"/>
  <c r="E103" i="2"/>
  <c r="G103" i="2" s="1"/>
  <c r="E135" i="2"/>
  <c r="G135" i="2" s="1"/>
  <c r="E159" i="2"/>
  <c r="G159" i="2" s="1"/>
  <c r="E175" i="2"/>
  <c r="G175" i="2" s="1"/>
  <c r="E191" i="2"/>
  <c r="G191" i="2" s="1"/>
  <c r="E207" i="2"/>
  <c r="G207" i="2" s="1"/>
  <c r="E223" i="2"/>
  <c r="G223" i="2" s="1"/>
  <c r="F3" i="2"/>
  <c r="E3" i="2" s="1"/>
  <c r="E120" i="2"/>
  <c r="G120" i="2" s="1"/>
  <c r="E128" i="2"/>
  <c r="G128" i="2" s="1"/>
  <c r="E152" i="2"/>
  <c r="G152" i="2" s="1"/>
  <c r="E156" i="2"/>
  <c r="G156" i="2" s="1"/>
  <c r="E168" i="2"/>
  <c r="G168" i="2" s="1"/>
  <c r="E172" i="2"/>
  <c r="G172" i="2" s="1"/>
  <c r="E184" i="2"/>
  <c r="G184" i="2" s="1"/>
  <c r="E188" i="2"/>
  <c r="G188" i="2" s="1"/>
  <c r="E200" i="2"/>
  <c r="G200" i="2" s="1"/>
  <c r="E204" i="2"/>
  <c r="G204" i="2" s="1"/>
  <c r="E216" i="2"/>
  <c r="G216" i="2" s="1"/>
  <c r="E220" i="2"/>
  <c r="G220" i="2" s="1"/>
  <c r="E232" i="2"/>
  <c r="G232" i="2" s="1"/>
  <c r="E2" i="2"/>
  <c r="E115" i="2"/>
  <c r="G115" i="2" s="1"/>
  <c r="E123" i="2"/>
  <c r="G123" i="2" s="1"/>
  <c r="E147" i="2"/>
  <c r="G147" i="2" s="1"/>
  <c r="E241" i="2"/>
  <c r="G241" i="2" s="1"/>
  <c r="E124" i="2"/>
  <c r="G124" i="2" s="1"/>
  <c r="E132" i="2"/>
  <c r="G132" i="2" s="1"/>
  <c r="E238" i="2"/>
  <c r="G238" i="2" s="1"/>
  <c r="E236" i="2"/>
  <c r="G236" i="2" s="1"/>
  <c r="E256" i="2"/>
  <c r="E272" i="2"/>
  <c r="G272" i="2" s="1"/>
  <c r="E302" i="2"/>
  <c r="G302" i="2" s="1"/>
  <c r="E310" i="2"/>
  <c r="G310" i="2" s="1"/>
  <c r="E270" i="2"/>
  <c r="G270" i="2" s="1"/>
  <c r="E278" i="2"/>
  <c r="G278" i="2" s="1"/>
  <c r="E308" i="2"/>
  <c r="G308" i="2" s="1"/>
  <c r="E316" i="2"/>
  <c r="G316" i="2" s="1"/>
  <c r="E362" i="2"/>
  <c r="G362" i="2" s="1"/>
  <c r="E378" i="2"/>
  <c r="G378" i="2" s="1"/>
  <c r="E426" i="2"/>
  <c r="G426" i="2" s="1"/>
  <c r="E240" i="2"/>
  <c r="G240" i="2" s="1"/>
  <c r="E258" i="2"/>
  <c r="E268" i="2"/>
  <c r="E290" i="2"/>
  <c r="G290" i="2" s="1"/>
  <c r="E298" i="2"/>
  <c r="G298" i="2" s="1"/>
  <c r="E322" i="2"/>
  <c r="G322" i="2" s="1"/>
  <c r="E244" i="2"/>
  <c r="G244" i="2" s="1"/>
  <c r="E264" i="2"/>
  <c r="E266" i="2"/>
  <c r="G266" i="2" s="1"/>
  <c r="E284" i="2"/>
  <c r="E286" i="2"/>
  <c r="G286" i="2" s="1"/>
  <c r="E312" i="2"/>
  <c r="G312" i="2" s="1"/>
  <c r="E320" i="2"/>
  <c r="G320" i="2" s="1"/>
  <c r="E370" i="2"/>
  <c r="G370" i="2" s="1"/>
  <c r="E386" i="2"/>
  <c r="G386" i="2" s="1"/>
  <c r="E434" i="2"/>
  <c r="G434" i="2" s="1"/>
  <c r="E325" i="2"/>
  <c r="G325" i="2" s="1"/>
  <c r="E336" i="2"/>
  <c r="G336" i="2" s="1"/>
  <c r="E341" i="2"/>
  <c r="G341" i="2" s="1"/>
  <c r="E360" i="2"/>
  <c r="G360" i="2" s="1"/>
  <c r="E368" i="2"/>
  <c r="G368" i="2" s="1"/>
  <c r="E392" i="2"/>
  <c r="G392" i="2" s="1"/>
  <c r="E400" i="2"/>
  <c r="G400" i="2" s="1"/>
  <c r="E424" i="2"/>
  <c r="G424" i="2" s="1"/>
  <c r="E432" i="2"/>
  <c r="G432" i="2" s="1"/>
  <c r="E342" i="2"/>
  <c r="G342" i="2" s="1"/>
  <c r="E350" i="2"/>
  <c r="G350" i="2" s="1"/>
  <c r="E374" i="2"/>
  <c r="G374" i="2" s="1"/>
  <c r="E382" i="2"/>
  <c r="G382" i="2" s="1"/>
  <c r="E406" i="2"/>
  <c r="G406" i="2" s="1"/>
  <c r="E414" i="2"/>
  <c r="G414" i="2" s="1"/>
  <c r="E324" i="2"/>
  <c r="G324" i="2" s="1"/>
  <c r="E329" i="2"/>
  <c r="G329" i="2" s="1"/>
  <c r="E340" i="2"/>
  <c r="G340" i="2" s="1"/>
  <c r="E345" i="2"/>
  <c r="G345" i="2" s="1"/>
  <c r="E364" i="2"/>
  <c r="G364" i="2" s="1"/>
  <c r="E372" i="2"/>
  <c r="G372" i="2" s="1"/>
  <c r="E388" i="2"/>
  <c r="G388" i="2" s="1"/>
  <c r="E396" i="2"/>
  <c r="G396" i="2" s="1"/>
  <c r="E404" i="2"/>
  <c r="G404" i="2" s="1"/>
  <c r="E420" i="2"/>
  <c r="G420" i="2" s="1"/>
  <c r="E428" i="2"/>
  <c r="G428" i="2" s="1"/>
  <c r="E436" i="2"/>
  <c r="G436" i="2" s="1"/>
  <c r="E440" i="2"/>
  <c r="G440" i="2" s="1"/>
  <c r="E442" i="2"/>
  <c r="G442" i="2" s="1"/>
  <c r="E444" i="2"/>
  <c r="G444" i="2" s="1"/>
  <c r="E448" i="2"/>
  <c r="G448" i="2" s="1"/>
  <c r="E450" i="2"/>
  <c r="G450" i="2" s="1"/>
  <c r="E452" i="2"/>
  <c r="G452" i="2" s="1"/>
  <c r="E456" i="2"/>
  <c r="G456" i="2" s="1"/>
  <c r="E458" i="2"/>
  <c r="G458" i="2" s="1"/>
  <c r="E460" i="2"/>
  <c r="G460" i="2" s="1"/>
  <c r="E464" i="2"/>
  <c r="G464" i="2" s="1"/>
  <c r="E468" i="2"/>
  <c r="G468" i="2" s="1"/>
  <c r="E472" i="2"/>
  <c r="G472" i="2" s="1"/>
  <c r="E480" i="2"/>
  <c r="G480" i="2" s="1"/>
  <c r="E484" i="2"/>
  <c r="G484" i="2" s="1"/>
  <c r="E488" i="2"/>
  <c r="G488" i="2" s="1"/>
  <c r="E496" i="2"/>
  <c r="G496" i="2" s="1"/>
  <c r="E500" i="2"/>
  <c r="G500" i="2" s="1"/>
  <c r="E504" i="2"/>
  <c r="G504" i="2" s="1"/>
  <c r="E512" i="2"/>
  <c r="G512" i="2" s="1"/>
  <c r="E516" i="2"/>
  <c r="G516" i="2" s="1"/>
  <c r="E520" i="2"/>
  <c r="G520" i="2" s="1"/>
  <c r="E470" i="2"/>
  <c r="G470" i="2" s="1"/>
  <c r="E474" i="2"/>
  <c r="G474" i="2" s="1"/>
  <c r="E478" i="2"/>
  <c r="G478" i="2" s="1"/>
  <c r="E486" i="2"/>
  <c r="G486" i="2" s="1"/>
  <c r="E490" i="2"/>
  <c r="G490" i="2" s="1"/>
  <c r="E494" i="2"/>
  <c r="G494" i="2" s="1"/>
  <c r="E502" i="2"/>
  <c r="G502" i="2" s="1"/>
  <c r="E506" i="2"/>
  <c r="G506" i="2" s="1"/>
  <c r="E510" i="2"/>
  <c r="G510" i="2" s="1"/>
  <c r="E518" i="2"/>
  <c r="G518" i="2" s="1"/>
  <c r="E522" i="2"/>
  <c r="G522" i="2" s="1"/>
  <c r="O32" i="7"/>
  <c r="D2" i="7" l="1"/>
  <c r="G2" i="2"/>
  <c r="D26" i="7"/>
  <c r="G264" i="2"/>
  <c r="D7" i="7"/>
  <c r="G7" i="2"/>
  <c r="D28" i="7"/>
  <c r="G267" i="2"/>
  <c r="G13" i="7"/>
  <c r="G9" i="7"/>
  <c r="D17" i="7"/>
  <c r="G16" i="7"/>
  <c r="G14" i="7"/>
  <c r="G255" i="2"/>
  <c r="D5" i="7"/>
  <c r="G5" i="2"/>
  <c r="G25" i="7"/>
  <c r="G24" i="7"/>
  <c r="G268" i="2"/>
  <c r="D3" i="7"/>
  <c r="G3" i="2"/>
  <c r="D32" i="7"/>
  <c r="G284" i="2"/>
  <c r="G20" i="7"/>
  <c r="D20" i="7"/>
  <c r="G19" i="7"/>
  <c r="G18" i="7"/>
  <c r="G258" i="2"/>
  <c r="D18" i="7"/>
  <c r="G17" i="7"/>
  <c r="G15" i="7"/>
  <c r="G256" i="2"/>
  <c r="D6" i="7"/>
  <c r="G6" i="2"/>
  <c r="G8" i="7"/>
  <c r="G7" i="7"/>
  <c r="G2" i="7"/>
  <c r="G13" i="2"/>
  <c r="D9" i="7"/>
  <c r="G245" i="2"/>
  <c r="D21" i="7"/>
  <c r="G259" i="2"/>
  <c r="E40" i="2"/>
  <c r="G40" i="2" s="1"/>
  <c r="E24" i="2"/>
  <c r="G24" i="2" s="1"/>
  <c r="E8" i="2"/>
  <c r="G8" i="2" s="1"/>
  <c r="H209" i="5"/>
  <c r="H41" i="4" s="1"/>
  <c r="I208" i="5"/>
  <c r="I40" i="4" s="1"/>
  <c r="H207" i="5"/>
  <c r="H39" i="4" s="1"/>
  <c r="E286" i="5"/>
  <c r="G286" i="5" s="1"/>
  <c r="E284" i="5"/>
  <c r="G284" i="5" s="1"/>
  <c r="E282" i="5"/>
  <c r="G282" i="5" s="1"/>
  <c r="E280" i="5"/>
  <c r="G280" i="5" s="1"/>
  <c r="E278" i="5"/>
  <c r="G278" i="5" s="1"/>
  <c r="E276" i="5"/>
  <c r="G276" i="5" s="1"/>
  <c r="E274" i="5"/>
  <c r="G274" i="5" s="1"/>
  <c r="E272" i="5"/>
  <c r="G272" i="5" s="1"/>
  <c r="E270" i="5"/>
  <c r="G270" i="5" s="1"/>
  <c r="E268" i="5"/>
  <c r="G268" i="5" s="1"/>
  <c r="E266" i="5"/>
  <c r="G266" i="5" s="1"/>
  <c r="E264" i="5"/>
  <c r="G264" i="5" s="1"/>
  <c r="E262" i="5"/>
  <c r="G262" i="5" s="1"/>
  <c r="E260" i="5"/>
  <c r="G260" i="5" s="1"/>
  <c r="E258" i="5"/>
  <c r="G258" i="5" s="1"/>
  <c r="E256" i="5"/>
  <c r="G256" i="5" s="1"/>
  <c r="E254" i="5"/>
  <c r="G254" i="5" s="1"/>
  <c r="E252" i="5"/>
  <c r="G252" i="5" s="1"/>
  <c r="E250" i="5"/>
  <c r="G250" i="5" s="1"/>
  <c r="E248" i="5"/>
  <c r="G248" i="5" s="1"/>
  <c r="E246" i="5"/>
  <c r="G246" i="5" s="1"/>
  <c r="E244" i="5"/>
  <c r="G244" i="5" s="1"/>
  <c r="E242" i="5"/>
  <c r="G242" i="5" s="1"/>
  <c r="E240" i="5"/>
  <c r="G240" i="5" s="1"/>
  <c r="E238" i="5"/>
  <c r="G238" i="5" s="1"/>
  <c r="E236" i="5"/>
  <c r="G236" i="5" s="1"/>
  <c r="E234" i="5"/>
  <c r="G234" i="5" s="1"/>
  <c r="E232" i="5"/>
  <c r="G232" i="5" s="1"/>
  <c r="E230" i="5"/>
  <c r="G230" i="5" s="1"/>
  <c r="E228" i="5"/>
  <c r="G228" i="5" s="1"/>
  <c r="E226" i="5"/>
  <c r="G226" i="5" s="1"/>
  <c r="E224" i="5"/>
  <c r="G224" i="5" s="1"/>
  <c r="E222" i="5"/>
  <c r="G222" i="5" s="1"/>
  <c r="E220" i="5"/>
  <c r="G220" i="5" s="1"/>
  <c r="E218" i="5"/>
  <c r="G218" i="5" s="1"/>
  <c r="E216" i="5"/>
  <c r="G216" i="5" s="1"/>
  <c r="E214" i="5"/>
  <c r="G214" i="5" s="1"/>
  <c r="E212" i="5"/>
  <c r="G212" i="5" s="1"/>
  <c r="E210" i="5"/>
  <c r="G210" i="5" s="1"/>
  <c r="I207" i="5"/>
  <c r="I39" i="4" s="1"/>
  <c r="I206" i="5"/>
  <c r="I38" i="4" s="1"/>
  <c r="E205" i="5"/>
  <c r="E203" i="5"/>
  <c r="H201" i="5"/>
  <c r="H34" i="4" s="1"/>
  <c r="E199" i="5"/>
  <c r="G199" i="5" s="1"/>
  <c r="E195" i="5"/>
  <c r="G195" i="5" s="1"/>
  <c r="E191" i="5"/>
  <c r="G191" i="5" s="1"/>
  <c r="E187" i="5"/>
  <c r="G187" i="5" s="1"/>
  <c r="E183" i="5"/>
  <c r="G183" i="5" s="1"/>
  <c r="E179" i="5"/>
  <c r="G179" i="5" s="1"/>
  <c r="E175" i="5"/>
  <c r="G175" i="5" s="1"/>
  <c r="E171" i="5"/>
  <c r="G171" i="5" s="1"/>
  <c r="E167" i="5"/>
  <c r="G167" i="5" s="1"/>
  <c r="E163" i="5"/>
  <c r="G163" i="5" s="1"/>
  <c r="E159" i="5"/>
  <c r="G159" i="5" s="1"/>
  <c r="E155" i="5"/>
  <c r="G155" i="5" s="1"/>
  <c r="H208" i="5"/>
  <c r="H40" i="4" s="1"/>
  <c r="H206" i="5"/>
  <c r="H38" i="4" s="1"/>
  <c r="I205" i="5"/>
  <c r="I37" i="4" s="1"/>
  <c r="I203" i="5"/>
  <c r="I36" i="4" s="1"/>
  <c r="I209" i="5"/>
  <c r="I41" i="4" s="1"/>
  <c r="E208" i="5"/>
  <c r="E207" i="5"/>
  <c r="H205" i="5"/>
  <c r="H37" i="4" s="1"/>
  <c r="H203" i="5"/>
  <c r="H36" i="4" s="1"/>
  <c r="I202" i="5"/>
  <c r="I35" i="4" s="1"/>
  <c r="E201" i="5"/>
  <c r="E197" i="5"/>
  <c r="G197" i="5" s="1"/>
  <c r="E193" i="5"/>
  <c r="G193" i="5" s="1"/>
  <c r="E189" i="5"/>
  <c r="G189" i="5" s="1"/>
  <c r="E185" i="5"/>
  <c r="G185" i="5" s="1"/>
  <c r="E181" i="5"/>
  <c r="G181" i="5" s="1"/>
  <c r="E177" i="5"/>
  <c r="G177" i="5" s="1"/>
  <c r="E173" i="5"/>
  <c r="G173" i="5" s="1"/>
  <c r="H202" i="5"/>
  <c r="H35" i="4" s="1"/>
  <c r="I201" i="5"/>
  <c r="I34" i="4" s="1"/>
  <c r="E165" i="5"/>
  <c r="G165" i="5" s="1"/>
  <c r="E157" i="5"/>
  <c r="G157" i="5" s="1"/>
  <c r="E169" i="5"/>
  <c r="G169" i="5" s="1"/>
  <c r="E161" i="5"/>
  <c r="G161" i="5" s="1"/>
  <c r="E153" i="5"/>
  <c r="G153" i="5" s="1"/>
  <c r="E151" i="5"/>
  <c r="G151" i="5" s="1"/>
  <c r="E149" i="5"/>
  <c r="G149" i="5" s="1"/>
  <c r="E147" i="5"/>
  <c r="G147" i="5" s="1"/>
  <c r="E145" i="5"/>
  <c r="G145" i="5" s="1"/>
  <c r="E143" i="5"/>
  <c r="G143" i="5" s="1"/>
  <c r="E141" i="5"/>
  <c r="G141" i="5" s="1"/>
  <c r="E139" i="5"/>
  <c r="G139" i="5" s="1"/>
  <c r="E137" i="5"/>
  <c r="G137" i="5" s="1"/>
  <c r="E135" i="5"/>
  <c r="G135" i="5" s="1"/>
  <c r="E133" i="5"/>
  <c r="G133" i="5" s="1"/>
  <c r="E131" i="5"/>
  <c r="G131" i="5" s="1"/>
  <c r="E129" i="5"/>
  <c r="G129" i="5" s="1"/>
  <c r="E127" i="5"/>
  <c r="G127" i="5" s="1"/>
  <c r="E125" i="5"/>
  <c r="G125" i="5" s="1"/>
  <c r="E123" i="5"/>
  <c r="G123" i="5" s="1"/>
  <c r="E121" i="5"/>
  <c r="G121" i="5" s="1"/>
  <c r="E119" i="5"/>
  <c r="G119" i="5" s="1"/>
  <c r="E117" i="5"/>
  <c r="G117" i="5" s="1"/>
  <c r="E115" i="5"/>
  <c r="G115" i="5" s="1"/>
  <c r="E113" i="5"/>
  <c r="G113" i="5" s="1"/>
  <c r="E111" i="5"/>
  <c r="G111" i="5" s="1"/>
  <c r="E109" i="5"/>
  <c r="G109" i="5" s="1"/>
  <c r="E107" i="5"/>
  <c r="G107" i="5" s="1"/>
  <c r="E105" i="5"/>
  <c r="G105" i="5" s="1"/>
  <c r="E103" i="5"/>
  <c r="G103" i="5" s="1"/>
  <c r="E101" i="5"/>
  <c r="G101" i="5" s="1"/>
  <c r="E99" i="5"/>
  <c r="G99" i="5" s="1"/>
  <c r="E97" i="5"/>
  <c r="G97" i="5" s="1"/>
  <c r="E95" i="5"/>
  <c r="G95" i="5" s="1"/>
  <c r="E93" i="5"/>
  <c r="G93" i="5" s="1"/>
  <c r="E91" i="5"/>
  <c r="G91" i="5" s="1"/>
  <c r="E89" i="5"/>
  <c r="G89" i="5" s="1"/>
  <c r="E87" i="5"/>
  <c r="G87" i="5" s="1"/>
  <c r="E85" i="5"/>
  <c r="G85" i="5" s="1"/>
  <c r="E83" i="5"/>
  <c r="G83" i="5" s="1"/>
  <c r="E81" i="5"/>
  <c r="G81" i="5" s="1"/>
  <c r="E79" i="5"/>
  <c r="G79" i="5" s="1"/>
  <c r="E77" i="5"/>
  <c r="G77" i="5" s="1"/>
  <c r="E75" i="5"/>
  <c r="G75" i="5" s="1"/>
  <c r="E73" i="5"/>
  <c r="G73" i="5" s="1"/>
  <c r="E71" i="5"/>
  <c r="G71" i="5" s="1"/>
  <c r="E69" i="5"/>
  <c r="G69" i="5" s="1"/>
  <c r="E67" i="5"/>
  <c r="G67" i="5" s="1"/>
  <c r="E65" i="5"/>
  <c r="G65" i="5" s="1"/>
  <c r="E63" i="5"/>
  <c r="G63" i="5" s="1"/>
  <c r="E61" i="5"/>
  <c r="G61" i="5" s="1"/>
  <c r="E59" i="5"/>
  <c r="G59" i="5" s="1"/>
  <c r="E57" i="5"/>
  <c r="G57" i="5" s="1"/>
  <c r="E55" i="5"/>
  <c r="G55" i="5" s="1"/>
  <c r="E53" i="5"/>
  <c r="G53" i="5" s="1"/>
  <c r="E51" i="5"/>
  <c r="G51" i="5" s="1"/>
  <c r="E49" i="5"/>
  <c r="G49" i="5" s="1"/>
  <c r="E47" i="5"/>
  <c r="G47" i="5" s="1"/>
  <c r="E45" i="5"/>
  <c r="G45" i="5" s="1"/>
  <c r="E43" i="5"/>
  <c r="G43" i="5" s="1"/>
  <c r="E41" i="5"/>
  <c r="G41" i="5" s="1"/>
  <c r="E39" i="5"/>
  <c r="G39" i="5" s="1"/>
  <c r="E37" i="5"/>
  <c r="G37" i="5" s="1"/>
  <c r="E35" i="5"/>
  <c r="G35" i="5" s="1"/>
  <c r="E33" i="5"/>
  <c r="G33" i="5" s="1"/>
  <c r="E31" i="5"/>
  <c r="G31" i="5" s="1"/>
  <c r="E29" i="5"/>
  <c r="G29" i="5" s="1"/>
  <c r="E27" i="5"/>
  <c r="G27" i="5" s="1"/>
  <c r="E25" i="5"/>
  <c r="G25" i="5" s="1"/>
  <c r="E23" i="5"/>
  <c r="G23" i="5" s="1"/>
  <c r="E21" i="5"/>
  <c r="G21" i="5" s="1"/>
  <c r="E19" i="5"/>
  <c r="G19" i="5" s="1"/>
  <c r="E17" i="5"/>
  <c r="G17" i="5" s="1"/>
  <c r="E15" i="5"/>
  <c r="G15" i="5" s="1"/>
  <c r="E13" i="5"/>
  <c r="G13" i="5" s="1"/>
  <c r="E11" i="5"/>
  <c r="G11" i="5" s="1"/>
  <c r="E9" i="5"/>
  <c r="G9" i="5" s="1"/>
  <c r="E7" i="5"/>
  <c r="G7" i="5" s="1"/>
  <c r="E5" i="5"/>
  <c r="G5" i="5" s="1"/>
  <c r="E194" i="5"/>
  <c r="G194" i="5" s="1"/>
  <c r="E178" i="5"/>
  <c r="G178" i="5" s="1"/>
  <c r="E154" i="5"/>
  <c r="G154" i="5" s="1"/>
  <c r="E146" i="5"/>
  <c r="G146" i="5" s="1"/>
  <c r="E138" i="5"/>
  <c r="G138" i="5" s="1"/>
  <c r="E130" i="5"/>
  <c r="G130" i="5" s="1"/>
  <c r="E122" i="5"/>
  <c r="G122" i="5" s="1"/>
  <c r="E114" i="5"/>
  <c r="G114" i="5" s="1"/>
  <c r="E106" i="5"/>
  <c r="G106" i="5" s="1"/>
  <c r="E98" i="5"/>
  <c r="G98" i="5" s="1"/>
  <c r="E90" i="5"/>
  <c r="G90" i="5" s="1"/>
  <c r="E82" i="5"/>
  <c r="G82" i="5" s="1"/>
  <c r="E74" i="5"/>
  <c r="G74" i="5" s="1"/>
  <c r="E66" i="5"/>
  <c r="G66" i="5" s="1"/>
  <c r="E58" i="5"/>
  <c r="G58" i="5" s="1"/>
  <c r="E50" i="5"/>
  <c r="G50" i="5" s="1"/>
  <c r="E42" i="5"/>
  <c r="G42" i="5" s="1"/>
  <c r="E34" i="5"/>
  <c r="G34" i="5" s="1"/>
  <c r="E26" i="5"/>
  <c r="G26" i="5" s="1"/>
  <c r="E18" i="5"/>
  <c r="G18" i="5" s="1"/>
  <c r="E10" i="5"/>
  <c r="G10" i="5" s="1"/>
  <c r="E2" i="5"/>
  <c r="G2" i="5" s="1"/>
  <c r="D17" i="4"/>
  <c r="G51" i="1"/>
  <c r="D8" i="4"/>
  <c r="G15" i="1"/>
  <c r="D19" i="4"/>
  <c r="G53" i="1"/>
  <c r="E408" i="1"/>
  <c r="G408" i="1" s="1"/>
  <c r="E400" i="1"/>
  <c r="G400" i="1" s="1"/>
  <c r="E396" i="1"/>
  <c r="G396" i="1" s="1"/>
  <c r="E392" i="1"/>
  <c r="G392" i="1" s="1"/>
  <c r="E388" i="1"/>
  <c r="G388" i="1" s="1"/>
  <c r="E384" i="1"/>
  <c r="G384" i="1" s="1"/>
  <c r="E380" i="1"/>
  <c r="G380" i="1" s="1"/>
  <c r="E376" i="1"/>
  <c r="G376" i="1" s="1"/>
  <c r="E372" i="1"/>
  <c r="G372" i="1" s="1"/>
  <c r="E368" i="1"/>
  <c r="G368" i="1" s="1"/>
  <c r="E364" i="1"/>
  <c r="G364" i="1" s="1"/>
  <c r="E360" i="1"/>
  <c r="G360" i="1" s="1"/>
  <c r="E356" i="1"/>
  <c r="G356" i="1" s="1"/>
  <c r="E352" i="1"/>
  <c r="G352" i="1" s="1"/>
  <c r="E348" i="1"/>
  <c r="G348" i="1" s="1"/>
  <c r="E344" i="1"/>
  <c r="G344" i="1" s="1"/>
  <c r="E340" i="1"/>
  <c r="G340" i="1" s="1"/>
  <c r="E336" i="1"/>
  <c r="G336" i="1" s="1"/>
  <c r="E332" i="1"/>
  <c r="G332" i="1" s="1"/>
  <c r="E328" i="1"/>
  <c r="G328" i="1" s="1"/>
  <c r="E324" i="1"/>
  <c r="G324" i="1" s="1"/>
  <c r="E320" i="1"/>
  <c r="G320" i="1" s="1"/>
  <c r="E316" i="1"/>
  <c r="G316" i="1" s="1"/>
  <c r="E312" i="1"/>
  <c r="G312" i="1" s="1"/>
  <c r="E308" i="1"/>
  <c r="G308" i="1" s="1"/>
  <c r="E304" i="1"/>
  <c r="G304" i="1" s="1"/>
  <c r="E300" i="1"/>
  <c r="G300" i="1" s="1"/>
  <c r="E296" i="1"/>
  <c r="G296" i="1" s="1"/>
  <c r="E292" i="1"/>
  <c r="G292" i="1" s="1"/>
  <c r="E288" i="1"/>
  <c r="G288" i="1" s="1"/>
  <c r="E284" i="1"/>
  <c r="G284" i="1" s="1"/>
  <c r="E280" i="1"/>
  <c r="G280" i="1" s="1"/>
  <c r="E276" i="1"/>
  <c r="G276" i="1" s="1"/>
  <c r="E272" i="1"/>
  <c r="G272" i="1" s="1"/>
  <c r="E268" i="1"/>
  <c r="G268" i="1" s="1"/>
  <c r="E264" i="1"/>
  <c r="G264" i="1" s="1"/>
  <c r="E260" i="1"/>
  <c r="G260" i="1" s="1"/>
  <c r="E256" i="1"/>
  <c r="G256" i="1" s="1"/>
  <c r="E252" i="1"/>
  <c r="G252" i="1" s="1"/>
  <c r="E248" i="1"/>
  <c r="G248" i="1" s="1"/>
  <c r="E244" i="1"/>
  <c r="G244" i="1" s="1"/>
  <c r="E240" i="1"/>
  <c r="G240" i="1" s="1"/>
  <c r="E236" i="1"/>
  <c r="G236" i="1" s="1"/>
  <c r="E232" i="1"/>
  <c r="G232" i="1" s="1"/>
  <c r="E228" i="1"/>
  <c r="G228" i="1" s="1"/>
  <c r="E224" i="1"/>
  <c r="G224" i="1" s="1"/>
  <c r="E220" i="1"/>
  <c r="G220" i="1" s="1"/>
  <c r="E216" i="1"/>
  <c r="G216" i="1" s="1"/>
  <c r="E212" i="1"/>
  <c r="G212" i="1" s="1"/>
  <c r="E208" i="1"/>
  <c r="G208" i="1" s="1"/>
  <c r="E204" i="1"/>
  <c r="G204" i="1" s="1"/>
  <c r="E200" i="1"/>
  <c r="G200" i="1" s="1"/>
  <c r="E196" i="1"/>
  <c r="G196" i="1" s="1"/>
  <c r="E192" i="1"/>
  <c r="G192" i="1" s="1"/>
  <c r="E188" i="1"/>
  <c r="G188" i="1" s="1"/>
  <c r="E184" i="1"/>
  <c r="G184" i="1" s="1"/>
  <c r="E180" i="1"/>
  <c r="G180" i="1" s="1"/>
  <c r="E176" i="1"/>
  <c r="G176" i="1" s="1"/>
  <c r="E172" i="1"/>
  <c r="G172" i="1" s="1"/>
  <c r="E168" i="1"/>
  <c r="G168" i="1" s="1"/>
  <c r="E164" i="1"/>
  <c r="G164" i="1" s="1"/>
  <c r="E160" i="1"/>
  <c r="G160" i="1" s="1"/>
  <c r="E156" i="1"/>
  <c r="G156" i="1" s="1"/>
  <c r="E152" i="1"/>
  <c r="G152" i="1" s="1"/>
  <c r="E148" i="1"/>
  <c r="G148" i="1" s="1"/>
  <c r="E144" i="1"/>
  <c r="G144" i="1" s="1"/>
  <c r="E140" i="1"/>
  <c r="G140" i="1" s="1"/>
  <c r="E136" i="1"/>
  <c r="G136" i="1" s="1"/>
  <c r="E132" i="1"/>
  <c r="G132" i="1" s="1"/>
  <c r="E128" i="1"/>
  <c r="G128" i="1" s="1"/>
  <c r="E124" i="1"/>
  <c r="G124" i="1" s="1"/>
  <c r="I66" i="1"/>
  <c r="I32" i="4" s="1"/>
  <c r="H63" i="1"/>
  <c r="H29" i="4" s="1"/>
  <c r="I62" i="1"/>
  <c r="I28" i="4" s="1"/>
  <c r="H59" i="1"/>
  <c r="H25" i="4" s="1"/>
  <c r="I58" i="1"/>
  <c r="I24" i="4" s="1"/>
  <c r="H55" i="1"/>
  <c r="H21" i="4" s="1"/>
  <c r="I54" i="1"/>
  <c r="I20" i="4" s="1"/>
  <c r="H51" i="1"/>
  <c r="H17" i="4" s="1"/>
  <c r="I50" i="1"/>
  <c r="I16" i="4" s="1"/>
  <c r="H45" i="1"/>
  <c r="H14" i="4" s="1"/>
  <c r="I44" i="1"/>
  <c r="I13" i="4" s="1"/>
  <c r="I24" i="1"/>
  <c r="I11" i="4" s="1"/>
  <c r="I16" i="1"/>
  <c r="I9" i="4" s="1"/>
  <c r="E500" i="1"/>
  <c r="G500" i="1" s="1"/>
  <c r="E498" i="1"/>
  <c r="G498" i="1" s="1"/>
  <c r="E496" i="1"/>
  <c r="G496" i="1" s="1"/>
  <c r="E494" i="1"/>
  <c r="G494" i="1" s="1"/>
  <c r="E492" i="1"/>
  <c r="G492" i="1" s="1"/>
  <c r="E490" i="1"/>
  <c r="G490" i="1" s="1"/>
  <c r="E488" i="1"/>
  <c r="G488" i="1" s="1"/>
  <c r="E486" i="1"/>
  <c r="G486" i="1" s="1"/>
  <c r="E484" i="1"/>
  <c r="G484" i="1" s="1"/>
  <c r="E482" i="1"/>
  <c r="G482" i="1" s="1"/>
  <c r="E480" i="1"/>
  <c r="G480" i="1" s="1"/>
  <c r="E478" i="1"/>
  <c r="G478" i="1" s="1"/>
  <c r="E476" i="1"/>
  <c r="G476" i="1" s="1"/>
  <c r="E474" i="1"/>
  <c r="G474" i="1" s="1"/>
  <c r="E472" i="1"/>
  <c r="G472" i="1" s="1"/>
  <c r="E470" i="1"/>
  <c r="G470" i="1" s="1"/>
  <c r="E468" i="1"/>
  <c r="G468" i="1" s="1"/>
  <c r="E466" i="1"/>
  <c r="G466" i="1" s="1"/>
  <c r="E464" i="1"/>
  <c r="G464" i="1" s="1"/>
  <c r="E462" i="1"/>
  <c r="G462" i="1" s="1"/>
  <c r="E460" i="1"/>
  <c r="G460" i="1" s="1"/>
  <c r="E458" i="1"/>
  <c r="G458" i="1" s="1"/>
  <c r="E456" i="1"/>
  <c r="G456" i="1" s="1"/>
  <c r="E454" i="1"/>
  <c r="G454" i="1" s="1"/>
  <c r="E452" i="1"/>
  <c r="G452" i="1" s="1"/>
  <c r="E450" i="1"/>
  <c r="G450" i="1" s="1"/>
  <c r="E448" i="1"/>
  <c r="G448" i="1" s="1"/>
  <c r="E446" i="1"/>
  <c r="G446" i="1" s="1"/>
  <c r="E444" i="1"/>
  <c r="G444" i="1" s="1"/>
  <c r="E442" i="1"/>
  <c r="G442" i="1" s="1"/>
  <c r="E440" i="1"/>
  <c r="G440" i="1" s="1"/>
  <c r="E438" i="1"/>
  <c r="G438" i="1" s="1"/>
  <c r="E436" i="1"/>
  <c r="G436" i="1" s="1"/>
  <c r="E434" i="1"/>
  <c r="G434" i="1" s="1"/>
  <c r="E432" i="1"/>
  <c r="G432" i="1" s="1"/>
  <c r="E430" i="1"/>
  <c r="G430" i="1" s="1"/>
  <c r="E428" i="1"/>
  <c r="G428" i="1" s="1"/>
  <c r="E426" i="1"/>
  <c r="G426" i="1" s="1"/>
  <c r="E424" i="1"/>
  <c r="G424" i="1" s="1"/>
  <c r="E422" i="1"/>
  <c r="G422" i="1" s="1"/>
  <c r="E420" i="1"/>
  <c r="G420" i="1" s="1"/>
  <c r="E418" i="1"/>
  <c r="G418" i="1" s="1"/>
  <c r="E416" i="1"/>
  <c r="G416" i="1" s="1"/>
  <c r="E414" i="1"/>
  <c r="G414" i="1" s="1"/>
  <c r="E412" i="1"/>
  <c r="G412" i="1" s="1"/>
  <c r="E410" i="1"/>
  <c r="G410" i="1" s="1"/>
  <c r="H65" i="1"/>
  <c r="H31" i="4" s="1"/>
  <c r="I64" i="1"/>
  <c r="I30" i="4" s="1"/>
  <c r="H61" i="1"/>
  <c r="H27" i="4" s="1"/>
  <c r="I60" i="1"/>
  <c r="I26" i="4" s="1"/>
  <c r="H57" i="1"/>
  <c r="H23" i="4" s="1"/>
  <c r="I56" i="1"/>
  <c r="I22" i="4" s="1"/>
  <c r="H53" i="1"/>
  <c r="H19" i="4" s="1"/>
  <c r="I52" i="1"/>
  <c r="I18" i="4" s="1"/>
  <c r="I46" i="1"/>
  <c r="I15" i="4" s="1"/>
  <c r="H43" i="1"/>
  <c r="H12" i="4" s="1"/>
  <c r="H23" i="1"/>
  <c r="H10" i="4" s="1"/>
  <c r="H15" i="1"/>
  <c r="H8" i="4" s="1"/>
  <c r="I14" i="1"/>
  <c r="I7" i="4" s="1"/>
  <c r="E404" i="1"/>
  <c r="G404" i="1" s="1"/>
  <c r="E398" i="1"/>
  <c r="G398" i="1" s="1"/>
  <c r="E390" i="1"/>
  <c r="G390" i="1" s="1"/>
  <c r="E382" i="1"/>
  <c r="G382" i="1" s="1"/>
  <c r="E374" i="1"/>
  <c r="G374" i="1" s="1"/>
  <c r="E366" i="1"/>
  <c r="G366" i="1" s="1"/>
  <c r="E358" i="1"/>
  <c r="G358" i="1" s="1"/>
  <c r="E350" i="1"/>
  <c r="G350" i="1" s="1"/>
  <c r="E342" i="1"/>
  <c r="G342" i="1" s="1"/>
  <c r="E310" i="1"/>
  <c r="G310" i="1" s="1"/>
  <c r="E294" i="1"/>
  <c r="G294" i="1" s="1"/>
  <c r="E278" i="1"/>
  <c r="G278" i="1" s="1"/>
  <c r="E270" i="1"/>
  <c r="G270" i="1" s="1"/>
  <c r="E262" i="1"/>
  <c r="G262" i="1" s="1"/>
  <c r="E246" i="1"/>
  <c r="G246" i="1" s="1"/>
  <c r="E230" i="1"/>
  <c r="G230" i="1" s="1"/>
  <c r="E222" i="1"/>
  <c r="G222" i="1" s="1"/>
  <c r="E190" i="1"/>
  <c r="G190" i="1" s="1"/>
  <c r="E182" i="1"/>
  <c r="G182" i="1" s="1"/>
  <c r="E174" i="1"/>
  <c r="G174" i="1" s="1"/>
  <c r="E158" i="1"/>
  <c r="G158" i="1" s="1"/>
  <c r="E142" i="1"/>
  <c r="G142" i="1" s="1"/>
  <c r="H64" i="1"/>
  <c r="H30" i="4" s="1"/>
  <c r="H52" i="1"/>
  <c r="H18" i="4" s="1"/>
  <c r="H13" i="1"/>
  <c r="H6" i="4" s="1"/>
  <c r="I10" i="1"/>
  <c r="I4" i="4" s="1"/>
  <c r="E9" i="1"/>
  <c r="I65" i="1"/>
  <c r="I31" i="4" s="1"/>
  <c r="E64" i="1"/>
  <c r="I61" i="1"/>
  <c r="I27" i="4" s="1"/>
  <c r="E60" i="1"/>
  <c r="I57" i="1"/>
  <c r="I23" i="4" s="1"/>
  <c r="E56" i="1"/>
  <c r="I53" i="1"/>
  <c r="I19" i="4" s="1"/>
  <c r="E52" i="1"/>
  <c r="H44" i="1"/>
  <c r="H13" i="4" s="1"/>
  <c r="E22" i="1"/>
  <c r="G22" i="1" s="1"/>
  <c r="E20" i="1"/>
  <c r="G20" i="1" s="1"/>
  <c r="E18" i="1"/>
  <c r="G18" i="1" s="1"/>
  <c r="H16" i="1"/>
  <c r="H9" i="4" s="1"/>
  <c r="H12" i="1"/>
  <c r="H5" i="4" s="1"/>
  <c r="H10" i="1"/>
  <c r="H4" i="4" s="1"/>
  <c r="I9" i="1"/>
  <c r="I3" i="4" s="1"/>
  <c r="E378" i="1"/>
  <c r="G378" i="1" s="1"/>
  <c r="E354" i="1"/>
  <c r="G354" i="1" s="1"/>
  <c r="E338" i="1"/>
  <c r="G338" i="1" s="1"/>
  <c r="E322" i="1"/>
  <c r="G322" i="1" s="1"/>
  <c r="E314" i="1"/>
  <c r="G314" i="1" s="1"/>
  <c r="E274" i="1"/>
  <c r="G274" i="1" s="1"/>
  <c r="E242" i="1"/>
  <c r="G242" i="1" s="1"/>
  <c r="E226" i="1"/>
  <c r="G226" i="1" s="1"/>
  <c r="E210" i="1"/>
  <c r="G210" i="1" s="1"/>
  <c r="E202" i="1"/>
  <c r="G202" i="1" s="1"/>
  <c r="E178" i="1"/>
  <c r="G178" i="1" s="1"/>
  <c r="E146" i="1"/>
  <c r="G146" i="1" s="1"/>
  <c r="E138" i="1"/>
  <c r="G138" i="1" s="1"/>
  <c r="E116" i="1"/>
  <c r="G116" i="1" s="1"/>
  <c r="E110" i="1"/>
  <c r="G110" i="1" s="1"/>
  <c r="E106" i="1"/>
  <c r="G106" i="1" s="1"/>
  <c r="E102" i="1"/>
  <c r="G102" i="1" s="1"/>
  <c r="E98" i="1"/>
  <c r="G98" i="1" s="1"/>
  <c r="E94" i="1"/>
  <c r="G94" i="1" s="1"/>
  <c r="E90" i="1"/>
  <c r="G90" i="1" s="1"/>
  <c r="E86" i="1"/>
  <c r="G86" i="1" s="1"/>
  <c r="E82" i="1"/>
  <c r="G82" i="1" s="1"/>
  <c r="E78" i="1"/>
  <c r="E74" i="1"/>
  <c r="E70" i="1"/>
  <c r="G70" i="1" s="1"/>
  <c r="E68" i="1"/>
  <c r="H62" i="1"/>
  <c r="H28" i="4" s="1"/>
  <c r="H54" i="1"/>
  <c r="H20" i="4" s="1"/>
  <c r="I45" i="1"/>
  <c r="I14" i="4" s="1"/>
  <c r="I23" i="1"/>
  <c r="I10" i="4" s="1"/>
  <c r="E16" i="1"/>
  <c r="E13" i="1"/>
  <c r="E11" i="1"/>
  <c r="G11" i="1" s="1"/>
  <c r="H9" i="1"/>
  <c r="H3" i="4" s="1"/>
  <c r="E5" i="1"/>
  <c r="G5" i="1" s="1"/>
  <c r="E394" i="1"/>
  <c r="G394" i="1" s="1"/>
  <c r="E386" i="1"/>
  <c r="G386" i="1" s="1"/>
  <c r="E370" i="1"/>
  <c r="G370" i="1" s="1"/>
  <c r="E362" i="1"/>
  <c r="G362" i="1" s="1"/>
  <c r="E346" i="1"/>
  <c r="G346" i="1" s="1"/>
  <c r="E330" i="1"/>
  <c r="G330" i="1" s="1"/>
  <c r="E306" i="1"/>
  <c r="G306" i="1" s="1"/>
  <c r="E298" i="1"/>
  <c r="G298" i="1" s="1"/>
  <c r="E290" i="1"/>
  <c r="G290" i="1" s="1"/>
  <c r="E282" i="1"/>
  <c r="G282" i="1" s="1"/>
  <c r="E266" i="1"/>
  <c r="G266" i="1" s="1"/>
  <c r="E258" i="1"/>
  <c r="G258" i="1" s="1"/>
  <c r="E250" i="1"/>
  <c r="G250" i="1" s="1"/>
  <c r="E234" i="1"/>
  <c r="G234" i="1" s="1"/>
  <c r="E218" i="1"/>
  <c r="G218" i="1" s="1"/>
  <c r="E194" i="1"/>
  <c r="G194" i="1" s="1"/>
  <c r="E186" i="1"/>
  <c r="G186" i="1" s="1"/>
  <c r="E170" i="1"/>
  <c r="G170" i="1" s="1"/>
  <c r="E162" i="1"/>
  <c r="G162" i="1" s="1"/>
  <c r="E154" i="1"/>
  <c r="G154" i="1" s="1"/>
  <c r="E130" i="1"/>
  <c r="G130" i="1" s="1"/>
  <c r="E122" i="1"/>
  <c r="G122" i="1" s="1"/>
  <c r="E120" i="1"/>
  <c r="G120" i="1" s="1"/>
  <c r="E118" i="1"/>
  <c r="G118" i="1" s="1"/>
  <c r="E114" i="1"/>
  <c r="G114" i="1" s="1"/>
  <c r="E112" i="1"/>
  <c r="G112" i="1" s="1"/>
  <c r="E108" i="1"/>
  <c r="G108" i="1" s="1"/>
  <c r="E104" i="1"/>
  <c r="G104" i="1" s="1"/>
  <c r="E100" i="1"/>
  <c r="G100" i="1" s="1"/>
  <c r="E96" i="1"/>
  <c r="G96" i="1" s="1"/>
  <c r="E92" i="1"/>
  <c r="G92" i="1" s="1"/>
  <c r="E88" i="1"/>
  <c r="G88" i="1" s="1"/>
  <c r="E84" i="1"/>
  <c r="G84" i="1" s="1"/>
  <c r="E80" i="1"/>
  <c r="G80" i="1" s="1"/>
  <c r="E76" i="1"/>
  <c r="G76" i="1" s="1"/>
  <c r="E72" i="1"/>
  <c r="H66" i="1"/>
  <c r="H32" i="4" s="1"/>
  <c r="H58" i="1"/>
  <c r="H24" i="4" s="1"/>
  <c r="H50" i="1"/>
  <c r="H16" i="4" s="1"/>
  <c r="E44" i="1"/>
  <c r="I8" i="1"/>
  <c r="I2" i="4" s="1"/>
  <c r="E66" i="1"/>
  <c r="I63" i="1"/>
  <c r="I29" i="4" s="1"/>
  <c r="E62" i="1"/>
  <c r="I59" i="1"/>
  <c r="I25" i="4" s="1"/>
  <c r="E58" i="1"/>
  <c r="I55" i="1"/>
  <c r="I21" i="4" s="1"/>
  <c r="E54" i="1"/>
  <c r="I51" i="1"/>
  <c r="I17" i="4" s="1"/>
  <c r="E50" i="1"/>
  <c r="E48" i="1"/>
  <c r="G48" i="1" s="1"/>
  <c r="H46" i="1"/>
  <c r="H15" i="4" s="1"/>
  <c r="E42" i="1"/>
  <c r="G42" i="1" s="1"/>
  <c r="E40" i="1"/>
  <c r="G40" i="1" s="1"/>
  <c r="E38" i="1"/>
  <c r="G38" i="1" s="1"/>
  <c r="E36" i="1"/>
  <c r="G36" i="1" s="1"/>
  <c r="E34" i="1"/>
  <c r="G34" i="1" s="1"/>
  <c r="E32" i="1"/>
  <c r="G32" i="1" s="1"/>
  <c r="E30" i="1"/>
  <c r="G30" i="1" s="1"/>
  <c r="E28" i="1"/>
  <c r="G28" i="1" s="1"/>
  <c r="E26" i="1"/>
  <c r="G26" i="1" s="1"/>
  <c r="H24" i="1"/>
  <c r="H11" i="4" s="1"/>
  <c r="H14" i="1"/>
  <c r="H7" i="4" s="1"/>
  <c r="I13" i="1"/>
  <c r="I6" i="4" s="1"/>
  <c r="H8" i="1"/>
  <c r="H2" i="4" s="1"/>
  <c r="E334" i="1"/>
  <c r="G334" i="1" s="1"/>
  <c r="E326" i="1"/>
  <c r="G326" i="1" s="1"/>
  <c r="E318" i="1"/>
  <c r="G318" i="1" s="1"/>
  <c r="E302" i="1"/>
  <c r="G302" i="1" s="1"/>
  <c r="E286" i="1"/>
  <c r="G286" i="1" s="1"/>
  <c r="E254" i="1"/>
  <c r="G254" i="1" s="1"/>
  <c r="E238" i="1"/>
  <c r="G238" i="1" s="1"/>
  <c r="E214" i="1"/>
  <c r="G214" i="1" s="1"/>
  <c r="E206" i="1"/>
  <c r="G206" i="1" s="1"/>
  <c r="E198" i="1"/>
  <c r="G198" i="1" s="1"/>
  <c r="E166" i="1"/>
  <c r="G166" i="1" s="1"/>
  <c r="E150" i="1"/>
  <c r="G150" i="1" s="1"/>
  <c r="E134" i="1"/>
  <c r="G134" i="1" s="1"/>
  <c r="E126" i="1"/>
  <c r="G126" i="1" s="1"/>
  <c r="H60" i="1"/>
  <c r="H26" i="4" s="1"/>
  <c r="H56" i="1"/>
  <c r="H22" i="4" s="1"/>
  <c r="E46" i="1"/>
  <c r="I43" i="1"/>
  <c r="I12" i="4" s="1"/>
  <c r="E24" i="1"/>
  <c r="I15" i="1"/>
  <c r="I8" i="4" s="1"/>
  <c r="I12" i="1"/>
  <c r="I5" i="4" s="1"/>
  <c r="E7" i="1"/>
  <c r="G7" i="1" s="1"/>
  <c r="E12" i="1"/>
  <c r="E337" i="2"/>
  <c r="G337" i="2" s="1"/>
  <c r="E398" i="2"/>
  <c r="G398" i="2" s="1"/>
  <c r="E334" i="2"/>
  <c r="G334" i="2" s="1"/>
  <c r="E384" i="2"/>
  <c r="G384" i="2" s="1"/>
  <c r="E333" i="2"/>
  <c r="G333" i="2" s="1"/>
  <c r="E354" i="2"/>
  <c r="G354" i="2" s="1"/>
  <c r="E282" i="2"/>
  <c r="E288" i="2"/>
  <c r="G288" i="2" s="1"/>
  <c r="E410" i="2"/>
  <c r="G410" i="2" s="1"/>
  <c r="E300" i="2"/>
  <c r="G300" i="2" s="1"/>
  <c r="E294" i="2"/>
  <c r="G294" i="2" s="1"/>
  <c r="E116" i="2"/>
  <c r="G116" i="2" s="1"/>
  <c r="E107" i="2"/>
  <c r="G107" i="2" s="1"/>
  <c r="E212" i="2"/>
  <c r="G212" i="2" s="1"/>
  <c r="E180" i="2"/>
  <c r="G180" i="2" s="1"/>
  <c r="E144" i="2"/>
  <c r="G144" i="2" s="1"/>
  <c r="E219" i="2"/>
  <c r="G219" i="2" s="1"/>
  <c r="E171" i="2"/>
  <c r="G171" i="2" s="1"/>
  <c r="E127" i="2"/>
  <c r="G127" i="2" s="1"/>
  <c r="E82" i="2"/>
  <c r="G82" i="2" s="1"/>
  <c r="E50" i="2"/>
  <c r="G50" i="2" s="1"/>
  <c r="E18" i="2"/>
  <c r="G18" i="2" s="1"/>
  <c r="I3" i="2"/>
  <c r="I3" i="7" s="1"/>
  <c r="E9" i="2"/>
  <c r="E23" i="2"/>
  <c r="G23" i="2" s="1"/>
  <c r="E39" i="2"/>
  <c r="G39" i="2" s="1"/>
  <c r="E55" i="2"/>
  <c r="G55" i="2" s="1"/>
  <c r="E71" i="2"/>
  <c r="G71" i="2" s="1"/>
  <c r="E87" i="2"/>
  <c r="G87" i="2" s="1"/>
  <c r="E117" i="2"/>
  <c r="G117" i="2" s="1"/>
  <c r="E98" i="2"/>
  <c r="G98" i="2" s="1"/>
  <c r="I6" i="2"/>
  <c r="I6" i="7" s="1"/>
  <c r="E17" i="2"/>
  <c r="G17" i="2" s="1"/>
  <c r="E33" i="2"/>
  <c r="G33" i="2" s="1"/>
  <c r="E49" i="2"/>
  <c r="G49" i="2" s="1"/>
  <c r="E65" i="2"/>
  <c r="G65" i="2" s="1"/>
  <c r="E81" i="2"/>
  <c r="G81" i="2" s="1"/>
  <c r="E97" i="2"/>
  <c r="G97" i="2" s="1"/>
  <c r="E129" i="2"/>
  <c r="G129" i="2" s="1"/>
  <c r="E157" i="2"/>
  <c r="G157" i="2" s="1"/>
  <c r="E173" i="2"/>
  <c r="G173" i="2" s="1"/>
  <c r="E189" i="2"/>
  <c r="G189" i="2" s="1"/>
  <c r="E205" i="2"/>
  <c r="G205" i="2" s="1"/>
  <c r="E221" i="2"/>
  <c r="G221" i="2" s="1"/>
  <c r="E239" i="2"/>
  <c r="G239" i="2" s="1"/>
  <c r="E253" i="2"/>
  <c r="I262" i="2"/>
  <c r="I24" i="7" s="1"/>
  <c r="E335" i="2"/>
  <c r="G335" i="2" s="1"/>
  <c r="E399" i="2"/>
  <c r="G399" i="2" s="1"/>
  <c r="H247" i="2"/>
  <c r="H11" i="7" s="1"/>
  <c r="E287" i="2"/>
  <c r="G287" i="2" s="1"/>
  <c r="E313" i="2"/>
  <c r="G313" i="2" s="1"/>
  <c r="E231" i="2"/>
  <c r="G231" i="2" s="1"/>
  <c r="I246" i="2"/>
  <c r="I10" i="7" s="1"/>
  <c r="I256" i="2"/>
  <c r="I18" i="7" s="1"/>
  <c r="E265" i="2"/>
  <c r="E285" i="2"/>
  <c r="E375" i="2"/>
  <c r="G375" i="2" s="1"/>
  <c r="E447" i="2"/>
  <c r="G447" i="2" s="1"/>
  <c r="E118" i="2"/>
  <c r="G118" i="2" s="1"/>
  <c r="E134" i="2"/>
  <c r="G134" i="2" s="1"/>
  <c r="E150" i="2"/>
  <c r="G150" i="2" s="1"/>
  <c r="E166" i="2"/>
  <c r="G166" i="2" s="1"/>
  <c r="E182" i="2"/>
  <c r="G182" i="2" s="1"/>
  <c r="E198" i="2"/>
  <c r="G198" i="2" s="1"/>
  <c r="E214" i="2"/>
  <c r="G214" i="2" s="1"/>
  <c r="E230" i="2"/>
  <c r="G230" i="2" s="1"/>
  <c r="H245" i="2"/>
  <c r="H9" i="7" s="1"/>
  <c r="E301" i="2"/>
  <c r="G301" i="2" s="1"/>
  <c r="I247" i="2"/>
  <c r="I11" i="7" s="1"/>
  <c r="I259" i="2"/>
  <c r="I21" i="7" s="1"/>
  <c r="I283" i="2"/>
  <c r="I31" i="7" s="1"/>
  <c r="E445" i="2"/>
  <c r="G445" i="2" s="1"/>
  <c r="I260" i="2"/>
  <c r="I22" i="7" s="1"/>
  <c r="H265" i="2"/>
  <c r="H27" i="7" s="1"/>
  <c r="E279" i="2"/>
  <c r="G279" i="2" s="1"/>
  <c r="H285" i="2"/>
  <c r="H33" i="7" s="1"/>
  <c r="E299" i="2"/>
  <c r="G299" i="2" s="1"/>
  <c r="E315" i="2"/>
  <c r="G315" i="2" s="1"/>
  <c r="E339" i="2"/>
  <c r="G339" i="2" s="1"/>
  <c r="E371" i="2"/>
  <c r="G371" i="2" s="1"/>
  <c r="E403" i="2"/>
  <c r="G403" i="2" s="1"/>
  <c r="E435" i="2"/>
  <c r="G435" i="2" s="1"/>
  <c r="I245" i="2"/>
  <c r="I9" i="7" s="1"/>
  <c r="I253" i="2"/>
  <c r="I15" i="7" s="1"/>
  <c r="I261" i="2"/>
  <c r="I23" i="7" s="1"/>
  <c r="I281" i="2"/>
  <c r="I29" i="7" s="1"/>
  <c r="E449" i="2"/>
  <c r="G449" i="2" s="1"/>
  <c r="E357" i="2"/>
  <c r="G357" i="2" s="1"/>
  <c r="E373" i="2"/>
  <c r="G373" i="2" s="1"/>
  <c r="E389" i="2"/>
  <c r="G389" i="2" s="1"/>
  <c r="E405" i="2"/>
  <c r="G405" i="2" s="1"/>
  <c r="E421" i="2"/>
  <c r="G421" i="2" s="1"/>
  <c r="E467" i="2"/>
  <c r="G467" i="2" s="1"/>
  <c r="E483" i="2"/>
  <c r="G483" i="2" s="1"/>
  <c r="E499" i="2"/>
  <c r="G499" i="2" s="1"/>
  <c r="E515" i="2"/>
  <c r="G515" i="2" s="1"/>
  <c r="E473" i="2"/>
  <c r="G473" i="2" s="1"/>
  <c r="E489" i="2"/>
  <c r="G489" i="2" s="1"/>
  <c r="E505" i="2"/>
  <c r="G505" i="2" s="1"/>
  <c r="E521" i="2"/>
  <c r="G521" i="2" s="1"/>
  <c r="E84" i="2"/>
  <c r="G84" i="2" s="1"/>
  <c r="E68" i="2"/>
  <c r="G68" i="2" s="1"/>
  <c r="E52" i="2"/>
  <c r="G52" i="2" s="1"/>
  <c r="E36" i="2"/>
  <c r="G36" i="2" s="1"/>
  <c r="E20" i="2"/>
  <c r="G20" i="2" s="1"/>
  <c r="E4" i="2"/>
  <c r="E279" i="5"/>
  <c r="G279" i="5" s="1"/>
  <c r="E271" i="5"/>
  <c r="G271" i="5" s="1"/>
  <c r="E263" i="5"/>
  <c r="G263" i="5" s="1"/>
  <c r="E255" i="5"/>
  <c r="G255" i="5" s="1"/>
  <c r="E247" i="5"/>
  <c r="G247" i="5" s="1"/>
  <c r="E239" i="5"/>
  <c r="G239" i="5" s="1"/>
  <c r="E231" i="5"/>
  <c r="G231" i="5" s="1"/>
  <c r="E223" i="5"/>
  <c r="G223" i="5" s="1"/>
  <c r="E215" i="5"/>
  <c r="G215" i="5" s="1"/>
  <c r="E200" i="5"/>
  <c r="G200" i="5" s="1"/>
  <c r="E184" i="5"/>
  <c r="G184" i="5" s="1"/>
  <c r="E166" i="5"/>
  <c r="G166" i="5" s="1"/>
  <c r="E206" i="5"/>
  <c r="E190" i="5"/>
  <c r="G190" i="5" s="1"/>
  <c r="E174" i="5"/>
  <c r="G174" i="5" s="1"/>
  <c r="E152" i="5"/>
  <c r="G152" i="5" s="1"/>
  <c r="E144" i="5"/>
  <c r="G144" i="5" s="1"/>
  <c r="E136" i="5"/>
  <c r="G136" i="5" s="1"/>
  <c r="E128" i="5"/>
  <c r="G128" i="5" s="1"/>
  <c r="E120" i="5"/>
  <c r="G120" i="5" s="1"/>
  <c r="E112" i="5"/>
  <c r="G112" i="5" s="1"/>
  <c r="E104" i="5"/>
  <c r="G104" i="5" s="1"/>
  <c r="E96" i="5"/>
  <c r="G96" i="5" s="1"/>
  <c r="E88" i="5"/>
  <c r="G88" i="5" s="1"/>
  <c r="E80" i="5"/>
  <c r="G80" i="5" s="1"/>
  <c r="E72" i="5"/>
  <c r="G72" i="5" s="1"/>
  <c r="E64" i="5"/>
  <c r="G64" i="5" s="1"/>
  <c r="E56" i="5"/>
  <c r="G56" i="5" s="1"/>
  <c r="E48" i="5"/>
  <c r="G48" i="5" s="1"/>
  <c r="E40" i="5"/>
  <c r="G40" i="5" s="1"/>
  <c r="E32" i="5"/>
  <c r="G32" i="5" s="1"/>
  <c r="E24" i="5"/>
  <c r="G24" i="5" s="1"/>
  <c r="E16" i="5"/>
  <c r="G16" i="5" s="1"/>
  <c r="E8" i="5"/>
  <c r="G8" i="5" s="1"/>
  <c r="E164" i="5"/>
  <c r="G164" i="5" s="1"/>
  <c r="D29" i="4"/>
  <c r="G63" i="1"/>
  <c r="E237" i="1"/>
  <c r="G237" i="1" s="1"/>
  <c r="E173" i="1"/>
  <c r="G173" i="1" s="1"/>
  <c r="E125" i="1"/>
  <c r="G125" i="1" s="1"/>
  <c r="E35" i="1"/>
  <c r="G35" i="1" s="1"/>
  <c r="E453" i="1"/>
  <c r="G453" i="1" s="1"/>
  <c r="E429" i="1"/>
  <c r="G429" i="1" s="1"/>
  <c r="E381" i="1"/>
  <c r="G381" i="1" s="1"/>
  <c r="E317" i="1"/>
  <c r="G317" i="1" s="1"/>
  <c r="E213" i="1"/>
  <c r="G213" i="1" s="1"/>
  <c r="E141" i="1"/>
  <c r="G141" i="1" s="1"/>
  <c r="E33" i="1"/>
  <c r="G33" i="1" s="1"/>
  <c r="E402" i="1"/>
  <c r="G402" i="1" s="1"/>
  <c r="E375" i="1"/>
  <c r="G375" i="1" s="1"/>
  <c r="E343" i="1"/>
  <c r="G343" i="1" s="1"/>
  <c r="E311" i="1"/>
  <c r="G311" i="1" s="1"/>
  <c r="E279" i="1"/>
  <c r="G279" i="1" s="1"/>
  <c r="E247" i="1"/>
  <c r="G247" i="1" s="1"/>
  <c r="E215" i="1"/>
  <c r="G215" i="1" s="1"/>
  <c r="E183" i="1"/>
  <c r="G183" i="1" s="1"/>
  <c r="E151" i="1"/>
  <c r="G151" i="1" s="1"/>
  <c r="E65" i="1"/>
  <c r="E313" i="1"/>
  <c r="G313" i="1" s="1"/>
  <c r="E265" i="1"/>
  <c r="G265" i="1" s="1"/>
  <c r="E193" i="1"/>
  <c r="G193" i="1" s="1"/>
  <c r="E145" i="1"/>
  <c r="G145" i="1" s="1"/>
  <c r="E14" i="1"/>
  <c r="E8" i="1"/>
  <c r="E356" i="2"/>
  <c r="G356" i="2" s="1"/>
  <c r="E430" i="2"/>
  <c r="G430" i="2" s="1"/>
  <c r="E366" i="2"/>
  <c r="G366" i="2" s="1"/>
  <c r="E416" i="2"/>
  <c r="G416" i="2" s="1"/>
  <c r="E352" i="2"/>
  <c r="G352" i="2" s="1"/>
  <c r="E418" i="2"/>
  <c r="G418" i="2" s="1"/>
  <c r="E304" i="2"/>
  <c r="G304" i="2" s="1"/>
  <c r="E262" i="2"/>
  <c r="E314" i="2"/>
  <c r="G314" i="2" s="1"/>
  <c r="E254" i="2"/>
  <c r="E346" i="2"/>
  <c r="G346" i="2" s="1"/>
  <c r="E252" i="2"/>
  <c r="G252" i="2" s="1"/>
  <c r="E250" i="2"/>
  <c r="E148" i="2"/>
  <c r="G148" i="2" s="1"/>
  <c r="E139" i="2"/>
  <c r="G139" i="2" s="1"/>
  <c r="E228" i="2"/>
  <c r="G228" i="2" s="1"/>
  <c r="E196" i="2"/>
  <c r="G196" i="2" s="1"/>
  <c r="E164" i="2"/>
  <c r="G164" i="2" s="1"/>
  <c r="E112" i="2"/>
  <c r="G112" i="2" s="1"/>
  <c r="E203" i="2"/>
  <c r="G203" i="2" s="1"/>
  <c r="E187" i="2"/>
  <c r="G187" i="2" s="1"/>
  <c r="E155" i="2"/>
  <c r="G155" i="2" s="1"/>
  <c r="E99" i="2"/>
  <c r="G99" i="2" s="1"/>
  <c r="E66" i="2"/>
  <c r="G66" i="2" s="1"/>
  <c r="E34" i="2"/>
  <c r="G34" i="2" s="1"/>
  <c r="H2" i="2"/>
  <c r="H2" i="7" s="1"/>
  <c r="E149" i="2"/>
  <c r="G149" i="2" s="1"/>
  <c r="E514" i="2"/>
  <c r="G514" i="2" s="1"/>
  <c r="E498" i="2"/>
  <c r="G498" i="2" s="1"/>
  <c r="E482" i="2"/>
  <c r="G482" i="2" s="1"/>
  <c r="E466" i="2"/>
  <c r="G466" i="2" s="1"/>
  <c r="E508" i="2"/>
  <c r="G508" i="2" s="1"/>
  <c r="E492" i="2"/>
  <c r="G492" i="2" s="1"/>
  <c r="E476" i="2"/>
  <c r="G476" i="2" s="1"/>
  <c r="E462" i="2"/>
  <c r="G462" i="2" s="1"/>
  <c r="E454" i="2"/>
  <c r="G454" i="2" s="1"/>
  <c r="E446" i="2"/>
  <c r="G446" i="2" s="1"/>
  <c r="E438" i="2"/>
  <c r="G438" i="2" s="1"/>
  <c r="E412" i="2"/>
  <c r="G412" i="2" s="1"/>
  <c r="E380" i="2"/>
  <c r="G380" i="2" s="1"/>
  <c r="E348" i="2"/>
  <c r="G348" i="2" s="1"/>
  <c r="E332" i="2"/>
  <c r="G332" i="2" s="1"/>
  <c r="E422" i="2"/>
  <c r="G422" i="2" s="1"/>
  <c r="E390" i="2"/>
  <c r="G390" i="2" s="1"/>
  <c r="E358" i="2"/>
  <c r="G358" i="2" s="1"/>
  <c r="E326" i="2"/>
  <c r="G326" i="2" s="1"/>
  <c r="E408" i="2"/>
  <c r="G408" i="2" s="1"/>
  <c r="E376" i="2"/>
  <c r="G376" i="2" s="1"/>
  <c r="E344" i="2"/>
  <c r="G344" i="2" s="1"/>
  <c r="E328" i="2"/>
  <c r="G328" i="2" s="1"/>
  <c r="E402" i="2"/>
  <c r="G402" i="2" s="1"/>
  <c r="E338" i="2"/>
  <c r="G338" i="2" s="1"/>
  <c r="E296" i="2"/>
  <c r="G296" i="2" s="1"/>
  <c r="E274" i="2"/>
  <c r="G274" i="2" s="1"/>
  <c r="E260" i="2"/>
  <c r="E306" i="2"/>
  <c r="G306" i="2" s="1"/>
  <c r="E276" i="2"/>
  <c r="G276" i="2" s="1"/>
  <c r="E248" i="2"/>
  <c r="E394" i="2"/>
  <c r="G394" i="2" s="1"/>
  <c r="E330" i="2"/>
  <c r="G330" i="2" s="1"/>
  <c r="E292" i="2"/>
  <c r="G292" i="2" s="1"/>
  <c r="E318" i="2"/>
  <c r="G318" i="2" s="1"/>
  <c r="E280" i="2"/>
  <c r="G280" i="2" s="1"/>
  <c r="E246" i="2"/>
  <c r="E140" i="2"/>
  <c r="G140" i="2" s="1"/>
  <c r="E108" i="2"/>
  <c r="G108" i="2" s="1"/>
  <c r="E131" i="2"/>
  <c r="G131" i="2" s="1"/>
  <c r="E100" i="2"/>
  <c r="G100" i="2" s="1"/>
  <c r="E224" i="2"/>
  <c r="G224" i="2" s="1"/>
  <c r="E208" i="2"/>
  <c r="G208" i="2" s="1"/>
  <c r="E192" i="2"/>
  <c r="G192" i="2" s="1"/>
  <c r="E176" i="2"/>
  <c r="G176" i="2" s="1"/>
  <c r="E160" i="2"/>
  <c r="G160" i="2" s="1"/>
  <c r="E136" i="2"/>
  <c r="G136" i="2" s="1"/>
  <c r="E104" i="2"/>
  <c r="G104" i="2" s="1"/>
  <c r="E215" i="2"/>
  <c r="G215" i="2" s="1"/>
  <c r="E199" i="2"/>
  <c r="G199" i="2" s="1"/>
  <c r="E183" i="2"/>
  <c r="G183" i="2" s="1"/>
  <c r="E167" i="2"/>
  <c r="G167" i="2" s="1"/>
  <c r="E151" i="2"/>
  <c r="G151" i="2" s="1"/>
  <c r="E119" i="2"/>
  <c r="G119" i="2" s="1"/>
  <c r="E94" i="2"/>
  <c r="G94" i="2" s="1"/>
  <c r="E78" i="2"/>
  <c r="G78" i="2" s="1"/>
  <c r="E62" i="2"/>
  <c r="G62" i="2" s="1"/>
  <c r="E46" i="2"/>
  <c r="G46" i="2" s="1"/>
  <c r="E30" i="2"/>
  <c r="G30" i="2" s="1"/>
  <c r="E14" i="2"/>
  <c r="G14" i="2" s="1"/>
  <c r="H4" i="2"/>
  <c r="H4" i="7" s="1"/>
  <c r="I4" i="2"/>
  <c r="I4" i="7" s="1"/>
  <c r="E11" i="2"/>
  <c r="E27" i="2"/>
  <c r="G27" i="2" s="1"/>
  <c r="E43" i="2"/>
  <c r="G43" i="2" s="1"/>
  <c r="E59" i="2"/>
  <c r="G59" i="2" s="1"/>
  <c r="E75" i="2"/>
  <c r="G75" i="2" s="1"/>
  <c r="E91" i="2"/>
  <c r="G91" i="2" s="1"/>
  <c r="E125" i="2"/>
  <c r="G125" i="2" s="1"/>
  <c r="I2" i="2"/>
  <c r="I2" i="7" s="1"/>
  <c r="E102" i="2"/>
  <c r="G102" i="2" s="1"/>
  <c r="H7" i="2"/>
  <c r="H7" i="7" s="1"/>
  <c r="E21" i="2"/>
  <c r="G21" i="2" s="1"/>
  <c r="E37" i="2"/>
  <c r="G37" i="2" s="1"/>
  <c r="E53" i="2"/>
  <c r="G53" i="2" s="1"/>
  <c r="E69" i="2"/>
  <c r="G69" i="2" s="1"/>
  <c r="E85" i="2"/>
  <c r="G85" i="2" s="1"/>
  <c r="E105" i="2"/>
  <c r="G105" i="2" s="1"/>
  <c r="E137" i="2"/>
  <c r="G137" i="2" s="1"/>
  <c r="E161" i="2"/>
  <c r="G161" i="2" s="1"/>
  <c r="E177" i="2"/>
  <c r="G177" i="2" s="1"/>
  <c r="E193" i="2"/>
  <c r="G193" i="2" s="1"/>
  <c r="E209" i="2"/>
  <c r="G209" i="2" s="1"/>
  <c r="E225" i="2"/>
  <c r="G225" i="2" s="1"/>
  <c r="E247" i="2"/>
  <c r="I254" i="2"/>
  <c r="I16" i="7" s="1"/>
  <c r="E269" i="2"/>
  <c r="E351" i="2"/>
  <c r="G351" i="2" s="1"/>
  <c r="E415" i="2"/>
  <c r="G415" i="2" s="1"/>
  <c r="H253" i="2"/>
  <c r="H15" i="7" s="1"/>
  <c r="E289" i="2"/>
  <c r="E321" i="2"/>
  <c r="G321" i="2" s="1"/>
  <c r="E235" i="2"/>
  <c r="G235" i="2" s="1"/>
  <c r="E249" i="2"/>
  <c r="H259" i="2"/>
  <c r="H21" i="7" s="1"/>
  <c r="E273" i="2"/>
  <c r="G273" i="2" s="1"/>
  <c r="E327" i="2"/>
  <c r="G327" i="2" s="1"/>
  <c r="E391" i="2"/>
  <c r="G391" i="2" s="1"/>
  <c r="E106" i="2"/>
  <c r="G106" i="2" s="1"/>
  <c r="E122" i="2"/>
  <c r="G122" i="2" s="1"/>
  <c r="E138" i="2"/>
  <c r="G138" i="2" s="1"/>
  <c r="E154" i="2"/>
  <c r="G154" i="2" s="1"/>
  <c r="E170" i="2"/>
  <c r="G170" i="2" s="1"/>
  <c r="E186" i="2"/>
  <c r="G186" i="2" s="1"/>
  <c r="E202" i="2"/>
  <c r="G202" i="2" s="1"/>
  <c r="E218" i="2"/>
  <c r="G218" i="2" s="1"/>
  <c r="E234" i="2"/>
  <c r="G234" i="2" s="1"/>
  <c r="H249" i="2"/>
  <c r="H13" i="7" s="1"/>
  <c r="E309" i="2"/>
  <c r="G309" i="2" s="1"/>
  <c r="H248" i="2"/>
  <c r="H12" i="7" s="1"/>
  <c r="H260" i="2"/>
  <c r="H22" i="7" s="1"/>
  <c r="H284" i="2"/>
  <c r="H32" i="7" s="1"/>
  <c r="E453" i="2"/>
  <c r="G453" i="2" s="1"/>
  <c r="H261" i="2"/>
  <c r="H23" i="7" s="1"/>
  <c r="H267" i="2"/>
  <c r="H28" i="7" s="1"/>
  <c r="H281" i="2"/>
  <c r="H29" i="7" s="1"/>
  <c r="I288" i="2"/>
  <c r="E303" i="2"/>
  <c r="G303" i="2" s="1"/>
  <c r="E319" i="2"/>
  <c r="G319" i="2" s="1"/>
  <c r="E347" i="2"/>
  <c r="G347" i="2" s="1"/>
  <c r="E379" i="2"/>
  <c r="G379" i="2" s="1"/>
  <c r="E411" i="2"/>
  <c r="G411" i="2" s="1"/>
  <c r="E443" i="2"/>
  <c r="G443" i="2" s="1"/>
  <c r="H246" i="2"/>
  <c r="H10" i="7" s="1"/>
  <c r="H254" i="2"/>
  <c r="H16" i="7" s="1"/>
  <c r="H262" i="2"/>
  <c r="H24" i="7" s="1"/>
  <c r="H282" i="2"/>
  <c r="H30" i="7" s="1"/>
  <c r="E457" i="2"/>
  <c r="G457" i="2" s="1"/>
  <c r="E361" i="2"/>
  <c r="G361" i="2" s="1"/>
  <c r="E377" i="2"/>
  <c r="G377" i="2" s="1"/>
  <c r="E393" i="2"/>
  <c r="G393" i="2" s="1"/>
  <c r="E409" i="2"/>
  <c r="G409" i="2" s="1"/>
  <c r="E425" i="2"/>
  <c r="G425" i="2" s="1"/>
  <c r="E471" i="2"/>
  <c r="G471" i="2" s="1"/>
  <c r="E487" i="2"/>
  <c r="G487" i="2" s="1"/>
  <c r="E503" i="2"/>
  <c r="G503" i="2" s="1"/>
  <c r="E519" i="2"/>
  <c r="G519" i="2" s="1"/>
  <c r="E477" i="2"/>
  <c r="G477" i="2" s="1"/>
  <c r="E493" i="2"/>
  <c r="G493" i="2" s="1"/>
  <c r="E509" i="2"/>
  <c r="G509" i="2" s="1"/>
  <c r="E96" i="2"/>
  <c r="G96" i="2" s="1"/>
  <c r="E80" i="2"/>
  <c r="G80" i="2" s="1"/>
  <c r="E64" i="2"/>
  <c r="G64" i="2" s="1"/>
  <c r="E48" i="2"/>
  <c r="G48" i="2" s="1"/>
  <c r="E32" i="2"/>
  <c r="G32" i="2" s="1"/>
  <c r="E16" i="2"/>
  <c r="G16" i="2" s="1"/>
  <c r="E285" i="5"/>
  <c r="G285" i="5" s="1"/>
  <c r="E277" i="5"/>
  <c r="G277" i="5" s="1"/>
  <c r="E269" i="5"/>
  <c r="G269" i="5" s="1"/>
  <c r="E261" i="5"/>
  <c r="G261" i="5" s="1"/>
  <c r="E253" i="5"/>
  <c r="G253" i="5" s="1"/>
  <c r="E245" i="5"/>
  <c r="G245" i="5" s="1"/>
  <c r="E237" i="5"/>
  <c r="G237" i="5" s="1"/>
  <c r="E229" i="5"/>
  <c r="G229" i="5" s="1"/>
  <c r="E221" i="5"/>
  <c r="G221" i="5" s="1"/>
  <c r="E213" i="5"/>
  <c r="G213" i="5" s="1"/>
  <c r="E196" i="5"/>
  <c r="G196" i="5" s="1"/>
  <c r="E180" i="5"/>
  <c r="G180" i="5" s="1"/>
  <c r="E158" i="5"/>
  <c r="G158" i="5" s="1"/>
  <c r="E168" i="5"/>
  <c r="G168" i="5" s="1"/>
  <c r="E202" i="5"/>
  <c r="E186" i="5"/>
  <c r="G186" i="5" s="1"/>
  <c r="E170" i="5"/>
  <c r="G170" i="5" s="1"/>
  <c r="E150" i="5"/>
  <c r="G150" i="5" s="1"/>
  <c r="E142" i="5"/>
  <c r="G142" i="5" s="1"/>
  <c r="E134" i="5"/>
  <c r="G134" i="5" s="1"/>
  <c r="E126" i="5"/>
  <c r="G126" i="5" s="1"/>
  <c r="E118" i="5"/>
  <c r="G118" i="5" s="1"/>
  <c r="E110" i="5"/>
  <c r="G110" i="5" s="1"/>
  <c r="E102" i="5"/>
  <c r="G102" i="5" s="1"/>
  <c r="E94" i="5"/>
  <c r="G94" i="5" s="1"/>
  <c r="E86" i="5"/>
  <c r="G86" i="5" s="1"/>
  <c r="E78" i="5"/>
  <c r="G78" i="5" s="1"/>
  <c r="E70" i="5"/>
  <c r="G70" i="5" s="1"/>
  <c r="E62" i="5"/>
  <c r="G62" i="5" s="1"/>
  <c r="E54" i="5"/>
  <c r="G54" i="5" s="1"/>
  <c r="E46" i="5"/>
  <c r="G46" i="5" s="1"/>
  <c r="E38" i="5"/>
  <c r="G38" i="5" s="1"/>
  <c r="E30" i="5"/>
  <c r="G30" i="5" s="1"/>
  <c r="E22" i="5"/>
  <c r="G22" i="5" s="1"/>
  <c r="E14" i="5"/>
  <c r="G14" i="5" s="1"/>
  <c r="E6" i="5"/>
  <c r="G6" i="5" s="1"/>
  <c r="E156" i="5"/>
  <c r="G156" i="5" s="1"/>
  <c r="D14" i="4"/>
  <c r="G45" i="1"/>
  <c r="E235" i="1"/>
  <c r="G235" i="1" s="1"/>
  <c r="E203" i="1"/>
  <c r="G203" i="1" s="1"/>
  <c r="E171" i="1"/>
  <c r="G171" i="1" s="1"/>
  <c r="E139" i="1"/>
  <c r="G139" i="1" s="1"/>
  <c r="E119" i="1"/>
  <c r="G119" i="1" s="1"/>
  <c r="E111" i="1"/>
  <c r="G111" i="1" s="1"/>
  <c r="E103" i="1"/>
  <c r="G103" i="1" s="1"/>
  <c r="E95" i="1"/>
  <c r="G95" i="1" s="1"/>
  <c r="E87" i="1"/>
  <c r="G87" i="1" s="1"/>
  <c r="E79" i="1"/>
  <c r="G79" i="1" s="1"/>
  <c r="E71" i="1"/>
  <c r="E59" i="1"/>
  <c r="E441" i="1"/>
  <c r="G441" i="1" s="1"/>
  <c r="E409" i="1"/>
  <c r="G409" i="1" s="1"/>
  <c r="E373" i="1"/>
  <c r="G373" i="1" s="1"/>
  <c r="E309" i="1"/>
  <c r="G309" i="1" s="1"/>
  <c r="E269" i="1"/>
  <c r="G269" i="1" s="1"/>
  <c r="E221" i="1"/>
  <c r="G221" i="1" s="1"/>
  <c r="E165" i="1"/>
  <c r="G165" i="1" s="1"/>
  <c r="E49" i="1"/>
  <c r="G49" i="1" s="1"/>
  <c r="E31" i="1"/>
  <c r="G31" i="1" s="1"/>
  <c r="E449" i="1"/>
  <c r="G449" i="1" s="1"/>
  <c r="E421" i="1"/>
  <c r="G421" i="1" s="1"/>
  <c r="E357" i="1"/>
  <c r="G357" i="1" s="1"/>
  <c r="E277" i="1"/>
  <c r="G277" i="1" s="1"/>
  <c r="E205" i="1"/>
  <c r="G205" i="1" s="1"/>
  <c r="E47" i="1"/>
  <c r="G47" i="1" s="1"/>
  <c r="E29" i="1"/>
  <c r="G29" i="1" s="1"/>
  <c r="E399" i="1"/>
  <c r="G399" i="1" s="1"/>
  <c r="E367" i="1"/>
  <c r="G367" i="1" s="1"/>
  <c r="E335" i="1"/>
  <c r="G335" i="1" s="1"/>
  <c r="E303" i="1"/>
  <c r="G303" i="1" s="1"/>
  <c r="E271" i="1"/>
  <c r="G271" i="1" s="1"/>
  <c r="E239" i="1"/>
  <c r="G239" i="1" s="1"/>
  <c r="E207" i="1"/>
  <c r="G207" i="1" s="1"/>
  <c r="E175" i="1"/>
  <c r="G175" i="1" s="1"/>
  <c r="E143" i="1"/>
  <c r="G143" i="1" s="1"/>
  <c r="E61" i="1"/>
  <c r="E297" i="1"/>
  <c r="G297" i="1" s="1"/>
  <c r="E249" i="1"/>
  <c r="G249" i="1" s="1"/>
  <c r="E185" i="1"/>
  <c r="G185" i="1" s="1"/>
  <c r="E23" i="1"/>
  <c r="E10" i="1"/>
  <c r="E4" i="1"/>
  <c r="G4" i="1" s="1"/>
  <c r="E211" i="2"/>
  <c r="G211" i="2" s="1"/>
  <c r="E195" i="2"/>
  <c r="G195" i="2" s="1"/>
  <c r="E179" i="2"/>
  <c r="G179" i="2" s="1"/>
  <c r="E163" i="2"/>
  <c r="G163" i="2" s="1"/>
  <c r="E143" i="2"/>
  <c r="G143" i="2" s="1"/>
  <c r="E111" i="2"/>
  <c r="G111" i="2" s="1"/>
  <c r="E90" i="2"/>
  <c r="G90" i="2" s="1"/>
  <c r="E74" i="2"/>
  <c r="G74" i="2" s="1"/>
  <c r="E58" i="2"/>
  <c r="G58" i="2" s="1"/>
  <c r="E42" i="2"/>
  <c r="G42" i="2" s="1"/>
  <c r="E26" i="2"/>
  <c r="G26" i="2" s="1"/>
  <c r="E10" i="2"/>
  <c r="G10" i="2" s="1"/>
  <c r="I7" i="2"/>
  <c r="I7" i="7" s="1"/>
  <c r="H5" i="2"/>
  <c r="H5" i="7" s="1"/>
  <c r="E15" i="2"/>
  <c r="G15" i="2" s="1"/>
  <c r="E31" i="2"/>
  <c r="G31" i="2" s="1"/>
  <c r="E47" i="2"/>
  <c r="G47" i="2" s="1"/>
  <c r="E63" i="2"/>
  <c r="G63" i="2" s="1"/>
  <c r="E79" i="2"/>
  <c r="G79" i="2" s="1"/>
  <c r="E95" i="2"/>
  <c r="G95" i="2" s="1"/>
  <c r="E133" i="2"/>
  <c r="G133" i="2" s="1"/>
  <c r="I5" i="2"/>
  <c r="I5" i="7" s="1"/>
  <c r="H3" i="2"/>
  <c r="H3" i="7" s="1"/>
  <c r="H9" i="2"/>
  <c r="H8" i="7" s="1"/>
  <c r="E25" i="2"/>
  <c r="G25" i="2" s="1"/>
  <c r="E41" i="2"/>
  <c r="G41" i="2" s="1"/>
  <c r="E57" i="2"/>
  <c r="G57" i="2" s="1"/>
  <c r="E73" i="2"/>
  <c r="G73" i="2" s="1"/>
  <c r="E89" i="2"/>
  <c r="G89" i="2" s="1"/>
  <c r="E113" i="2"/>
  <c r="G113" i="2" s="1"/>
  <c r="E145" i="2"/>
  <c r="G145" i="2" s="1"/>
  <c r="E165" i="2"/>
  <c r="G165" i="2" s="1"/>
  <c r="E181" i="2"/>
  <c r="G181" i="2" s="1"/>
  <c r="E197" i="2"/>
  <c r="G197" i="2" s="1"/>
  <c r="E213" i="2"/>
  <c r="G213" i="2" s="1"/>
  <c r="E229" i="2"/>
  <c r="G229" i="2" s="1"/>
  <c r="I248" i="2"/>
  <c r="I12" i="7" s="1"/>
  <c r="E257" i="2"/>
  <c r="E277" i="2"/>
  <c r="G277" i="2" s="1"/>
  <c r="E367" i="2"/>
  <c r="G367" i="2" s="1"/>
  <c r="E431" i="2"/>
  <c r="G431" i="2" s="1"/>
  <c r="H257" i="2"/>
  <c r="H19" i="7" s="1"/>
  <c r="E297" i="2"/>
  <c r="G297" i="2" s="1"/>
  <c r="E439" i="2"/>
  <c r="G439" i="2" s="1"/>
  <c r="E243" i="2"/>
  <c r="G243" i="2" s="1"/>
  <c r="I250" i="2"/>
  <c r="I14" i="7" s="1"/>
  <c r="E261" i="2"/>
  <c r="E281" i="2"/>
  <c r="E343" i="2"/>
  <c r="G343" i="2" s="1"/>
  <c r="E407" i="2"/>
  <c r="G407" i="2" s="1"/>
  <c r="E110" i="2"/>
  <c r="G110" i="2" s="1"/>
  <c r="E126" i="2"/>
  <c r="G126" i="2" s="1"/>
  <c r="E142" i="2"/>
  <c r="G142" i="2" s="1"/>
  <c r="E158" i="2"/>
  <c r="G158" i="2" s="1"/>
  <c r="E174" i="2"/>
  <c r="G174" i="2" s="1"/>
  <c r="E190" i="2"/>
  <c r="G190" i="2" s="1"/>
  <c r="E206" i="2"/>
  <c r="G206" i="2" s="1"/>
  <c r="E222" i="2"/>
  <c r="G222" i="2" s="1"/>
  <c r="E237" i="2"/>
  <c r="G237" i="2" s="1"/>
  <c r="H255" i="2"/>
  <c r="H17" i="7" s="1"/>
  <c r="E317" i="2"/>
  <c r="G317" i="2" s="1"/>
  <c r="I255" i="2"/>
  <c r="I17" i="7" s="1"/>
  <c r="I263" i="2"/>
  <c r="I25" i="7" s="1"/>
  <c r="H288" i="2"/>
  <c r="E461" i="2"/>
  <c r="G461" i="2" s="1"/>
  <c r="E263" i="2"/>
  <c r="E271" i="2"/>
  <c r="G271" i="2" s="1"/>
  <c r="E283" i="2"/>
  <c r="E291" i="2"/>
  <c r="G291" i="2" s="1"/>
  <c r="E307" i="2"/>
  <c r="G307" i="2" s="1"/>
  <c r="E323" i="2"/>
  <c r="G323" i="2" s="1"/>
  <c r="E355" i="2"/>
  <c r="G355" i="2" s="1"/>
  <c r="E387" i="2"/>
  <c r="G387" i="2" s="1"/>
  <c r="E419" i="2"/>
  <c r="G419" i="2" s="1"/>
  <c r="E451" i="2"/>
  <c r="G451" i="2" s="1"/>
  <c r="I249" i="2"/>
  <c r="I13" i="7" s="1"/>
  <c r="I257" i="2"/>
  <c r="I19" i="7" s="1"/>
  <c r="I265" i="2"/>
  <c r="I27" i="7" s="1"/>
  <c r="I285" i="2"/>
  <c r="I33" i="7" s="1"/>
  <c r="E349" i="2"/>
  <c r="G349" i="2" s="1"/>
  <c r="E365" i="2"/>
  <c r="G365" i="2" s="1"/>
  <c r="E381" i="2"/>
  <c r="G381" i="2" s="1"/>
  <c r="E397" i="2"/>
  <c r="G397" i="2" s="1"/>
  <c r="E413" i="2"/>
  <c r="G413" i="2" s="1"/>
  <c r="E429" i="2"/>
  <c r="G429" i="2" s="1"/>
  <c r="E475" i="2"/>
  <c r="G475" i="2" s="1"/>
  <c r="E491" i="2"/>
  <c r="G491" i="2" s="1"/>
  <c r="E507" i="2"/>
  <c r="G507" i="2" s="1"/>
  <c r="E465" i="2"/>
  <c r="G465" i="2" s="1"/>
  <c r="E481" i="2"/>
  <c r="G481" i="2" s="1"/>
  <c r="E497" i="2"/>
  <c r="G497" i="2" s="1"/>
  <c r="E513" i="2"/>
  <c r="G513" i="2" s="1"/>
  <c r="E209" i="5"/>
  <c r="E92" i="2"/>
  <c r="G92" i="2" s="1"/>
  <c r="E76" i="2"/>
  <c r="G76" i="2" s="1"/>
  <c r="E60" i="2"/>
  <c r="G60" i="2" s="1"/>
  <c r="E44" i="2"/>
  <c r="G44" i="2" s="1"/>
  <c r="E28" i="2"/>
  <c r="G28" i="2" s="1"/>
  <c r="E12" i="2"/>
  <c r="G12" i="2" s="1"/>
  <c r="E283" i="5"/>
  <c r="G283" i="5" s="1"/>
  <c r="E275" i="5"/>
  <c r="G275" i="5" s="1"/>
  <c r="E267" i="5"/>
  <c r="G267" i="5" s="1"/>
  <c r="E259" i="5"/>
  <c r="G259" i="5" s="1"/>
  <c r="E251" i="5"/>
  <c r="G251" i="5" s="1"/>
  <c r="E243" i="5"/>
  <c r="G243" i="5" s="1"/>
  <c r="E235" i="5"/>
  <c r="G235" i="5" s="1"/>
  <c r="E227" i="5"/>
  <c r="G227" i="5" s="1"/>
  <c r="E219" i="5"/>
  <c r="G219" i="5" s="1"/>
  <c r="E211" i="5"/>
  <c r="E192" i="5"/>
  <c r="G192" i="5" s="1"/>
  <c r="E176" i="5"/>
  <c r="G176" i="5" s="1"/>
  <c r="E3" i="5"/>
  <c r="G3" i="5" s="1"/>
  <c r="E160" i="5"/>
  <c r="G160" i="5" s="1"/>
  <c r="E198" i="5"/>
  <c r="G198" i="5" s="1"/>
  <c r="E182" i="5"/>
  <c r="G182" i="5" s="1"/>
  <c r="E162" i="5"/>
  <c r="G162" i="5" s="1"/>
  <c r="E148" i="5"/>
  <c r="G148" i="5" s="1"/>
  <c r="E140" i="5"/>
  <c r="G140" i="5" s="1"/>
  <c r="E132" i="5"/>
  <c r="G132" i="5" s="1"/>
  <c r="E124" i="5"/>
  <c r="G124" i="5" s="1"/>
  <c r="E116" i="5"/>
  <c r="G116" i="5" s="1"/>
  <c r="E108" i="5"/>
  <c r="G108" i="5" s="1"/>
  <c r="E100" i="5"/>
  <c r="G100" i="5" s="1"/>
  <c r="E92" i="5"/>
  <c r="G92" i="5" s="1"/>
  <c r="E84" i="5"/>
  <c r="G84" i="5" s="1"/>
  <c r="E76" i="5"/>
  <c r="G76" i="5" s="1"/>
  <c r="E68" i="5"/>
  <c r="G68" i="5" s="1"/>
  <c r="E60" i="5"/>
  <c r="G60" i="5" s="1"/>
  <c r="E52" i="5"/>
  <c r="G52" i="5" s="1"/>
  <c r="E44" i="5"/>
  <c r="G44" i="5" s="1"/>
  <c r="E36" i="5"/>
  <c r="G36" i="5" s="1"/>
  <c r="E28" i="5"/>
  <c r="G28" i="5" s="1"/>
  <c r="E20" i="5"/>
  <c r="G20" i="5" s="1"/>
  <c r="E12" i="5"/>
  <c r="G12" i="5" s="1"/>
  <c r="E4" i="5"/>
  <c r="G4" i="5" s="1"/>
  <c r="G19" i="4"/>
  <c r="G69" i="1"/>
  <c r="D21" i="4"/>
  <c r="G55" i="1"/>
  <c r="E403" i="1"/>
  <c r="G403" i="1" s="1"/>
  <c r="E365" i="1"/>
  <c r="G365" i="1" s="1"/>
  <c r="E301" i="1"/>
  <c r="G301" i="1" s="1"/>
  <c r="E261" i="1"/>
  <c r="G261" i="1" s="1"/>
  <c r="E197" i="1"/>
  <c r="G197" i="1" s="1"/>
  <c r="E157" i="1"/>
  <c r="G157" i="1" s="1"/>
  <c r="E43" i="1"/>
  <c r="E27" i="1"/>
  <c r="G27" i="1" s="1"/>
  <c r="E445" i="1"/>
  <c r="G445" i="1" s="1"/>
  <c r="E413" i="1"/>
  <c r="G413" i="1" s="1"/>
  <c r="E341" i="1"/>
  <c r="G341" i="1" s="1"/>
  <c r="E245" i="1"/>
  <c r="G245" i="1" s="1"/>
  <c r="E181" i="1"/>
  <c r="G181" i="1" s="1"/>
  <c r="E41" i="1"/>
  <c r="G41" i="1" s="1"/>
  <c r="E25" i="1"/>
  <c r="G25" i="1" s="1"/>
  <c r="E391" i="1"/>
  <c r="G391" i="1" s="1"/>
  <c r="E359" i="1"/>
  <c r="G359" i="1" s="1"/>
  <c r="E327" i="1"/>
  <c r="G327" i="1" s="1"/>
  <c r="E295" i="1"/>
  <c r="G295" i="1" s="1"/>
  <c r="E263" i="1"/>
  <c r="G263" i="1" s="1"/>
  <c r="E231" i="1"/>
  <c r="G231" i="1" s="1"/>
  <c r="E199" i="1"/>
  <c r="G199" i="1" s="1"/>
  <c r="E167" i="1"/>
  <c r="G167" i="1" s="1"/>
  <c r="E135" i="1"/>
  <c r="G135" i="1" s="1"/>
  <c r="E57" i="1"/>
  <c r="E281" i="1"/>
  <c r="G281" i="1" s="1"/>
  <c r="E233" i="1"/>
  <c r="G233" i="1" s="1"/>
  <c r="E177" i="1"/>
  <c r="G177" i="1" s="1"/>
  <c r="E19" i="1"/>
  <c r="G19" i="1" s="1"/>
  <c r="E6" i="1"/>
  <c r="G6" i="1" s="1"/>
  <c r="E3" i="1"/>
  <c r="G3" i="1" s="1"/>
  <c r="D12" i="4" l="1"/>
  <c r="G43" i="1"/>
  <c r="D19" i="7"/>
  <c r="G257" i="2"/>
  <c r="D10" i="4"/>
  <c r="G23" i="1"/>
  <c r="G40" i="4"/>
  <c r="G36" i="4"/>
  <c r="G39" i="4"/>
  <c r="G35" i="4"/>
  <c r="G38" i="4"/>
  <c r="G34" i="4"/>
  <c r="G41" i="4"/>
  <c r="G37" i="4"/>
  <c r="G211" i="5"/>
  <c r="D41" i="4"/>
  <c r="G209" i="5"/>
  <c r="D13" i="7"/>
  <c r="G12" i="7"/>
  <c r="G249" i="2"/>
  <c r="D14" i="7"/>
  <c r="G250" i="2"/>
  <c r="D38" i="4"/>
  <c r="G206" i="5"/>
  <c r="G23" i="7"/>
  <c r="D27" i="7"/>
  <c r="G26" i="7"/>
  <c r="G265" i="2"/>
  <c r="D8" i="7"/>
  <c r="G9" i="2"/>
  <c r="D5" i="4"/>
  <c r="G12" i="1"/>
  <c r="D11" i="4"/>
  <c r="G24" i="1"/>
  <c r="D20" i="4"/>
  <c r="G54" i="1"/>
  <c r="D28" i="4"/>
  <c r="G62" i="1"/>
  <c r="D13" i="4"/>
  <c r="G44" i="1"/>
  <c r="G25" i="4"/>
  <c r="G72" i="1"/>
  <c r="D9" i="4"/>
  <c r="G16" i="1"/>
  <c r="G5" i="4"/>
  <c r="G78" i="1"/>
  <c r="D29" i="7"/>
  <c r="G281" i="2"/>
  <c r="D25" i="4"/>
  <c r="G59" i="1"/>
  <c r="D35" i="4"/>
  <c r="G202" i="5"/>
  <c r="D11" i="7"/>
  <c r="G247" i="2"/>
  <c r="D10" i="7"/>
  <c r="G246" i="2"/>
  <c r="D24" i="7"/>
  <c r="G262" i="2"/>
  <c r="D2" i="4"/>
  <c r="G8" i="1"/>
  <c r="D4" i="7"/>
  <c r="G4" i="2"/>
  <c r="D30" i="7"/>
  <c r="G282" i="2"/>
  <c r="G18" i="4"/>
  <c r="G17" i="4"/>
  <c r="G2" i="4"/>
  <c r="G68" i="1"/>
  <c r="D22" i="4"/>
  <c r="G56" i="1"/>
  <c r="D30" i="4"/>
  <c r="G64" i="1"/>
  <c r="D34" i="4"/>
  <c r="G201" i="5"/>
  <c r="D39" i="4"/>
  <c r="G207" i="5"/>
  <c r="D36" i="4"/>
  <c r="G203" i="5"/>
  <c r="D23" i="4"/>
  <c r="G57" i="1"/>
  <c r="D31" i="7"/>
  <c r="G283" i="2"/>
  <c r="G21" i="7"/>
  <c r="D23" i="7"/>
  <c r="G22" i="7"/>
  <c r="G261" i="2"/>
  <c r="D4" i="4"/>
  <c r="G10" i="1"/>
  <c r="G32" i="4"/>
  <c r="G28" i="4"/>
  <c r="G20" i="4"/>
  <c r="G31" i="4"/>
  <c r="G27" i="4"/>
  <c r="G23" i="4"/>
  <c r="G11" i="4"/>
  <c r="G30" i="4"/>
  <c r="G26" i="4"/>
  <c r="G22" i="4"/>
  <c r="G29" i="4"/>
  <c r="G21" i="4"/>
  <c r="G13" i="4"/>
  <c r="G6" i="4"/>
  <c r="G12" i="4"/>
  <c r="G3" i="4"/>
  <c r="G8" i="4"/>
  <c r="G7" i="4"/>
  <c r="G71" i="1"/>
  <c r="D22" i="7"/>
  <c r="G260" i="2"/>
  <c r="D7" i="4"/>
  <c r="G14" i="1"/>
  <c r="D15" i="7"/>
  <c r="G253" i="2"/>
  <c r="D15" i="4"/>
  <c r="G46" i="1"/>
  <c r="D16" i="4"/>
  <c r="G50" i="1"/>
  <c r="D24" i="4"/>
  <c r="G58" i="1"/>
  <c r="D32" i="4"/>
  <c r="G66" i="1"/>
  <c r="D40" i="4"/>
  <c r="G208" i="5"/>
  <c r="D37" i="4"/>
  <c r="G205" i="5"/>
  <c r="D25" i="7"/>
  <c r="G263" i="2"/>
  <c r="D27" i="4"/>
  <c r="G61" i="1"/>
  <c r="G29" i="7"/>
  <c r="G32" i="7"/>
  <c r="G31" i="7"/>
  <c r="G33" i="7"/>
  <c r="G30" i="7"/>
  <c r="G289" i="2"/>
  <c r="G28" i="7"/>
  <c r="G27" i="7"/>
  <c r="G269" i="2"/>
  <c r="G5" i="7"/>
  <c r="G4" i="7"/>
  <c r="G3" i="7"/>
  <c r="G6" i="7"/>
  <c r="G11" i="2"/>
  <c r="D12" i="7"/>
  <c r="G11" i="7"/>
  <c r="G10" i="7"/>
  <c r="G248" i="2"/>
  <c r="D16" i="7"/>
  <c r="G254" i="2"/>
  <c r="D31" i="4"/>
  <c r="G65" i="1"/>
  <c r="D33" i="7"/>
  <c r="G285" i="2"/>
  <c r="D6" i="4"/>
  <c r="G13" i="1"/>
  <c r="G24" i="4"/>
  <c r="G16" i="4"/>
  <c r="G15" i="4"/>
  <c r="G4" i="4"/>
  <c r="G9" i="4"/>
  <c r="G10" i="4"/>
  <c r="G14" i="4"/>
  <c r="G74" i="1"/>
  <c r="D18" i="4"/>
  <c r="G52" i="1"/>
  <c r="D26" i="4"/>
  <c r="G60" i="1"/>
  <c r="D3" i="4"/>
  <c r="G9" i="1"/>
</calcChain>
</file>

<file path=xl/sharedStrings.xml><?xml version="1.0" encoding="utf-8"?>
<sst xmlns="http://schemas.openxmlformats.org/spreadsheetml/2006/main" count="79" uniqueCount="43">
  <si>
    <t>Date</t>
  </si>
  <si>
    <t>TCS close</t>
  </si>
  <si>
    <t>Infosys Close</t>
  </si>
  <si>
    <t>c</t>
  </si>
  <si>
    <t>infy_coef</t>
  </si>
  <si>
    <t>Spread</t>
  </si>
  <si>
    <t>Mean and Stdev</t>
  </si>
  <si>
    <t>Z Score</t>
  </si>
  <si>
    <t>Position(0,1)</t>
  </si>
  <si>
    <t xml:space="preserve">Exit Profit Trigger </t>
  </si>
  <si>
    <t>Stop Loss trigger</t>
  </si>
  <si>
    <t>acc_coef</t>
  </si>
  <si>
    <t>Triggers</t>
  </si>
  <si>
    <t>Calculation of Exit Trigger</t>
  </si>
  <si>
    <t>Calculation of Stop Loss Trigger</t>
  </si>
  <si>
    <t>Profit Calculation</t>
  </si>
  <si>
    <t>Lower Break(&lt;=-2) Short Infosys, Long TCS</t>
  </si>
  <si>
    <t>Upper Break(&gt;=2) Long Infosys,Short TCS</t>
  </si>
  <si>
    <t>0.8*Infosys &amp; 1.2*TCS</t>
  </si>
  <si>
    <t>1.2*Infosys &amp; 0.8*TCS</t>
  </si>
  <si>
    <t>Infosys Entry-Infosys Exit + TCS Exit-TCS Entry</t>
  </si>
  <si>
    <t>TCS Entry-TCS Exit + Infosys Exit-Infosys Entry</t>
  </si>
  <si>
    <t>Entry</t>
  </si>
  <si>
    <t>Z</t>
  </si>
  <si>
    <t>Exit</t>
  </si>
  <si>
    <t>Exit Trigger(Profit Take)</t>
  </si>
  <si>
    <t>Stop Loss Trigger</t>
  </si>
  <si>
    <t>Profit</t>
  </si>
  <si>
    <t xml:space="preserve"> Infosys Price Entry</t>
  </si>
  <si>
    <t xml:space="preserve"> Infosys Price Exit</t>
  </si>
  <si>
    <t>TCS Price Entry</t>
  </si>
  <si>
    <t>TCS Price Exit</t>
  </si>
  <si>
    <t>TCS Close</t>
  </si>
  <si>
    <t>Total Profit</t>
  </si>
  <si>
    <t>Development Data</t>
  </si>
  <si>
    <t>Validation Data</t>
  </si>
  <si>
    <t>Ambuja Close</t>
  </si>
  <si>
    <t>ACC Close</t>
  </si>
  <si>
    <t>ACC Price Entry</t>
  </si>
  <si>
    <t>Ambuja Price Entry</t>
  </si>
  <si>
    <t>Ambuja Price Exit</t>
  </si>
  <si>
    <t>ACC Price Exit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</si>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</sst>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10" xfId="0" applyBorder="1" applyAlignment="1"/>
    <xf numFmtId="0" fontId="17" fillId="9" borderId="10" xfId="18" applyBorder="1" applyAlignment="1">
      <alignment vertical="center"/>
    </xf>
    <xf numFmtId="0" fontId="0" fillId="0" borderId="10" xfId="0" applyBorder="1"/>
    <xf numFmtId="0" fontId="0" fillId="0" borderId="0" xfId="0" applyNumberFormat="1" applyBorder="1"/>
    <xf numFmtId="14" fontId="0" fillId="0" borderId="0" xfId="0" applyNumberFormat="1" applyBorder="1"/>
    <xf numFmtId="0" fontId="0" fillId="0" borderId="0" xfId="0" applyBorder="1"/>
    <xf numFmtId="0" fontId="17" fillId="9" borderId="0" xfId="18" applyBorder="1" applyAlignment="1">
      <alignment vertical="center"/>
    </xf>
    <xf numFmtId="0" fontId="17" fillId="9" borderId="0" xfId="18" applyBorder="1" applyAlignment="1">
      <alignment vertical="center" wrapText="1"/>
    </xf>
    <xf numFmtId="2" fontId="0" fillId="0" borderId="0" xfId="0" applyNumberFormat="1" applyBorder="1"/>
    <xf numFmtId="0" fontId="0" fillId="0" borderId="0" xfId="0" applyNumberFormat="1" applyFill="1" applyBorder="1"/>
    <xf numFmtId="2" fontId="17" fillId="9" borderId="0" xfId="18" applyNumberFormat="1" applyBorder="1" applyAlignment="1">
      <alignment vertical="center"/>
    </xf>
    <xf numFmtId="0" fontId="17" fillId="0" borderId="0" xfId="18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IT_stocks_Developement!$B$1</c:f>
              <c:strCache>
                <c:ptCount val="1"/>
                <c:pt idx="0">
                  <c:v>TCS close</c:v>
                </c:pt>
              </c:strCache>
            </c:strRef>
          </c:tx>
          <c:marker>
            <c:symbol val="none"/>
          </c:marker>
          <c:cat>
            <c:numRef>
              <c:f>IT_stocks_Developement!$A$2:$A$500</c:f>
              <c:numCache>
                <c:formatCode>m/d/yyyy</c:formatCode>
                <c:ptCount val="499"/>
                <c:pt idx="0">
                  <c:v>41709</c:v>
                </c:pt>
                <c:pt idx="1">
                  <c:v>41710</c:v>
                </c:pt>
                <c:pt idx="2">
                  <c:v>41711</c:v>
                </c:pt>
                <c:pt idx="3">
                  <c:v>41712</c:v>
                </c:pt>
                <c:pt idx="4">
                  <c:v>41715</c:v>
                </c:pt>
                <c:pt idx="5">
                  <c:v>41716</c:v>
                </c:pt>
                <c:pt idx="6">
                  <c:v>41717</c:v>
                </c:pt>
                <c:pt idx="7">
                  <c:v>41718</c:v>
                </c:pt>
                <c:pt idx="8">
                  <c:v>41719</c:v>
                </c:pt>
                <c:pt idx="9">
                  <c:v>41722</c:v>
                </c:pt>
                <c:pt idx="10">
                  <c:v>41723</c:v>
                </c:pt>
                <c:pt idx="11">
                  <c:v>41724</c:v>
                </c:pt>
                <c:pt idx="12">
                  <c:v>41725</c:v>
                </c:pt>
                <c:pt idx="13">
                  <c:v>41726</c:v>
                </c:pt>
                <c:pt idx="14">
                  <c:v>41729</c:v>
                </c:pt>
                <c:pt idx="15">
                  <c:v>41730</c:v>
                </c:pt>
                <c:pt idx="16">
                  <c:v>41731</c:v>
                </c:pt>
                <c:pt idx="17">
                  <c:v>41732</c:v>
                </c:pt>
                <c:pt idx="18">
                  <c:v>41733</c:v>
                </c:pt>
                <c:pt idx="19">
                  <c:v>41736</c:v>
                </c:pt>
                <c:pt idx="20">
                  <c:v>41737</c:v>
                </c:pt>
                <c:pt idx="21">
                  <c:v>41738</c:v>
                </c:pt>
                <c:pt idx="22">
                  <c:v>41739</c:v>
                </c:pt>
                <c:pt idx="23">
                  <c:v>41740</c:v>
                </c:pt>
                <c:pt idx="24">
                  <c:v>41743</c:v>
                </c:pt>
                <c:pt idx="25">
                  <c:v>41744</c:v>
                </c:pt>
                <c:pt idx="26">
                  <c:v>41745</c:v>
                </c:pt>
                <c:pt idx="27">
                  <c:v>41746</c:v>
                </c:pt>
                <c:pt idx="28">
                  <c:v>41747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41785</c:v>
                </c:pt>
                <c:pt idx="55">
                  <c:v>41786</c:v>
                </c:pt>
                <c:pt idx="56">
                  <c:v>41787</c:v>
                </c:pt>
                <c:pt idx="57">
                  <c:v>41788</c:v>
                </c:pt>
                <c:pt idx="58">
                  <c:v>41789</c:v>
                </c:pt>
                <c:pt idx="59">
                  <c:v>41792</c:v>
                </c:pt>
                <c:pt idx="60">
                  <c:v>41793</c:v>
                </c:pt>
                <c:pt idx="61">
                  <c:v>41794</c:v>
                </c:pt>
                <c:pt idx="62">
                  <c:v>41795</c:v>
                </c:pt>
                <c:pt idx="63">
                  <c:v>41796</c:v>
                </c:pt>
                <c:pt idx="64">
                  <c:v>41799</c:v>
                </c:pt>
                <c:pt idx="65">
                  <c:v>41800</c:v>
                </c:pt>
                <c:pt idx="66">
                  <c:v>41801</c:v>
                </c:pt>
                <c:pt idx="67">
                  <c:v>41802</c:v>
                </c:pt>
                <c:pt idx="68">
                  <c:v>41803</c:v>
                </c:pt>
                <c:pt idx="69">
                  <c:v>41806</c:v>
                </c:pt>
                <c:pt idx="70">
                  <c:v>41807</c:v>
                </c:pt>
                <c:pt idx="71">
                  <c:v>41808</c:v>
                </c:pt>
                <c:pt idx="72">
                  <c:v>41809</c:v>
                </c:pt>
                <c:pt idx="73">
                  <c:v>41810</c:v>
                </c:pt>
                <c:pt idx="74">
                  <c:v>41813</c:v>
                </c:pt>
                <c:pt idx="75">
                  <c:v>41814</c:v>
                </c:pt>
                <c:pt idx="76">
                  <c:v>41815</c:v>
                </c:pt>
                <c:pt idx="77">
                  <c:v>41816</c:v>
                </c:pt>
                <c:pt idx="78">
                  <c:v>41817</c:v>
                </c:pt>
                <c:pt idx="79">
                  <c:v>41820</c:v>
                </c:pt>
                <c:pt idx="80">
                  <c:v>41821</c:v>
                </c:pt>
                <c:pt idx="81">
                  <c:v>41822</c:v>
                </c:pt>
                <c:pt idx="82">
                  <c:v>41823</c:v>
                </c:pt>
                <c:pt idx="83">
                  <c:v>41824</c:v>
                </c:pt>
                <c:pt idx="84">
                  <c:v>41827</c:v>
                </c:pt>
                <c:pt idx="85">
                  <c:v>41828</c:v>
                </c:pt>
                <c:pt idx="86">
                  <c:v>41829</c:v>
                </c:pt>
                <c:pt idx="87">
                  <c:v>41830</c:v>
                </c:pt>
                <c:pt idx="88">
                  <c:v>41831</c:v>
                </c:pt>
                <c:pt idx="89">
                  <c:v>41834</c:v>
                </c:pt>
                <c:pt idx="90">
                  <c:v>41835</c:v>
                </c:pt>
                <c:pt idx="91">
                  <c:v>41836</c:v>
                </c:pt>
                <c:pt idx="92">
                  <c:v>41837</c:v>
                </c:pt>
                <c:pt idx="93">
                  <c:v>41838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41848</c:v>
                </c:pt>
                <c:pt idx="100">
                  <c:v>41849</c:v>
                </c:pt>
                <c:pt idx="101">
                  <c:v>41850</c:v>
                </c:pt>
                <c:pt idx="102">
                  <c:v>41851</c:v>
                </c:pt>
                <c:pt idx="103">
                  <c:v>41852</c:v>
                </c:pt>
                <c:pt idx="104">
                  <c:v>41855</c:v>
                </c:pt>
                <c:pt idx="105">
                  <c:v>41856</c:v>
                </c:pt>
                <c:pt idx="106">
                  <c:v>41857</c:v>
                </c:pt>
                <c:pt idx="107">
                  <c:v>41858</c:v>
                </c:pt>
                <c:pt idx="108">
                  <c:v>41859</c:v>
                </c:pt>
                <c:pt idx="109">
                  <c:v>41862</c:v>
                </c:pt>
                <c:pt idx="110">
                  <c:v>41863</c:v>
                </c:pt>
                <c:pt idx="111">
                  <c:v>41864</c:v>
                </c:pt>
                <c:pt idx="112">
                  <c:v>41865</c:v>
                </c:pt>
                <c:pt idx="113">
                  <c:v>41866</c:v>
                </c:pt>
                <c:pt idx="114">
                  <c:v>41869</c:v>
                </c:pt>
                <c:pt idx="115">
                  <c:v>41870</c:v>
                </c:pt>
                <c:pt idx="116">
                  <c:v>41871</c:v>
                </c:pt>
                <c:pt idx="117">
                  <c:v>41872</c:v>
                </c:pt>
                <c:pt idx="118">
                  <c:v>41873</c:v>
                </c:pt>
                <c:pt idx="119">
                  <c:v>41876</c:v>
                </c:pt>
                <c:pt idx="120">
                  <c:v>41877</c:v>
                </c:pt>
                <c:pt idx="121">
                  <c:v>41878</c:v>
                </c:pt>
                <c:pt idx="122">
                  <c:v>41879</c:v>
                </c:pt>
                <c:pt idx="123">
                  <c:v>41880</c:v>
                </c:pt>
                <c:pt idx="124">
                  <c:v>41883</c:v>
                </c:pt>
                <c:pt idx="125">
                  <c:v>41884</c:v>
                </c:pt>
                <c:pt idx="126">
                  <c:v>41885</c:v>
                </c:pt>
                <c:pt idx="127">
                  <c:v>41886</c:v>
                </c:pt>
                <c:pt idx="128">
                  <c:v>41887</c:v>
                </c:pt>
                <c:pt idx="129">
                  <c:v>41890</c:v>
                </c:pt>
                <c:pt idx="130">
                  <c:v>41891</c:v>
                </c:pt>
                <c:pt idx="131">
                  <c:v>41892</c:v>
                </c:pt>
                <c:pt idx="132">
                  <c:v>41893</c:v>
                </c:pt>
                <c:pt idx="133">
                  <c:v>41894</c:v>
                </c:pt>
                <c:pt idx="134">
                  <c:v>41897</c:v>
                </c:pt>
                <c:pt idx="135">
                  <c:v>41898</c:v>
                </c:pt>
                <c:pt idx="136">
                  <c:v>41899</c:v>
                </c:pt>
                <c:pt idx="137">
                  <c:v>41900</c:v>
                </c:pt>
                <c:pt idx="138">
                  <c:v>41901</c:v>
                </c:pt>
                <c:pt idx="139">
                  <c:v>41904</c:v>
                </c:pt>
                <c:pt idx="140">
                  <c:v>41905</c:v>
                </c:pt>
                <c:pt idx="141">
                  <c:v>41906</c:v>
                </c:pt>
                <c:pt idx="142">
                  <c:v>41907</c:v>
                </c:pt>
                <c:pt idx="143">
                  <c:v>41908</c:v>
                </c:pt>
                <c:pt idx="144">
                  <c:v>41911</c:v>
                </c:pt>
                <c:pt idx="145">
                  <c:v>41912</c:v>
                </c:pt>
                <c:pt idx="146">
                  <c:v>41913</c:v>
                </c:pt>
                <c:pt idx="147">
                  <c:v>41914</c:v>
                </c:pt>
                <c:pt idx="148">
                  <c:v>41915</c:v>
                </c:pt>
                <c:pt idx="149">
                  <c:v>41918</c:v>
                </c:pt>
                <c:pt idx="150">
                  <c:v>41919</c:v>
                </c:pt>
                <c:pt idx="151">
                  <c:v>41920</c:v>
                </c:pt>
                <c:pt idx="152">
                  <c:v>41921</c:v>
                </c:pt>
                <c:pt idx="153">
                  <c:v>41922</c:v>
                </c:pt>
                <c:pt idx="154">
                  <c:v>41925</c:v>
                </c:pt>
                <c:pt idx="155">
                  <c:v>41926</c:v>
                </c:pt>
                <c:pt idx="156">
                  <c:v>41927</c:v>
                </c:pt>
                <c:pt idx="157">
                  <c:v>41928</c:v>
                </c:pt>
                <c:pt idx="158">
                  <c:v>41929</c:v>
                </c:pt>
                <c:pt idx="159">
                  <c:v>41932</c:v>
                </c:pt>
                <c:pt idx="160">
                  <c:v>41933</c:v>
                </c:pt>
                <c:pt idx="161">
                  <c:v>41934</c:v>
                </c:pt>
                <c:pt idx="162">
                  <c:v>41935</c:v>
                </c:pt>
                <c:pt idx="163">
                  <c:v>41936</c:v>
                </c:pt>
                <c:pt idx="164">
                  <c:v>41939</c:v>
                </c:pt>
                <c:pt idx="165">
                  <c:v>41940</c:v>
                </c:pt>
                <c:pt idx="166">
                  <c:v>41941</c:v>
                </c:pt>
                <c:pt idx="167">
                  <c:v>41942</c:v>
                </c:pt>
                <c:pt idx="168">
                  <c:v>41943</c:v>
                </c:pt>
                <c:pt idx="169">
                  <c:v>41946</c:v>
                </c:pt>
                <c:pt idx="170">
                  <c:v>41947</c:v>
                </c:pt>
                <c:pt idx="171">
                  <c:v>41948</c:v>
                </c:pt>
                <c:pt idx="172">
                  <c:v>41949</c:v>
                </c:pt>
                <c:pt idx="173">
                  <c:v>41950</c:v>
                </c:pt>
                <c:pt idx="174">
                  <c:v>41953</c:v>
                </c:pt>
                <c:pt idx="175">
                  <c:v>41954</c:v>
                </c:pt>
                <c:pt idx="176">
                  <c:v>41955</c:v>
                </c:pt>
                <c:pt idx="177">
                  <c:v>41956</c:v>
                </c:pt>
                <c:pt idx="178">
                  <c:v>41957</c:v>
                </c:pt>
                <c:pt idx="179">
                  <c:v>41960</c:v>
                </c:pt>
                <c:pt idx="180">
                  <c:v>41961</c:v>
                </c:pt>
                <c:pt idx="181">
                  <c:v>41962</c:v>
                </c:pt>
                <c:pt idx="182">
                  <c:v>41963</c:v>
                </c:pt>
                <c:pt idx="183">
                  <c:v>41964</c:v>
                </c:pt>
                <c:pt idx="184">
                  <c:v>41967</c:v>
                </c:pt>
                <c:pt idx="185">
                  <c:v>41968</c:v>
                </c:pt>
                <c:pt idx="186">
                  <c:v>41969</c:v>
                </c:pt>
                <c:pt idx="187">
                  <c:v>41970</c:v>
                </c:pt>
                <c:pt idx="188">
                  <c:v>41971</c:v>
                </c:pt>
                <c:pt idx="189">
                  <c:v>41974</c:v>
                </c:pt>
                <c:pt idx="190">
                  <c:v>41975</c:v>
                </c:pt>
                <c:pt idx="191">
                  <c:v>41976</c:v>
                </c:pt>
                <c:pt idx="192">
                  <c:v>41977</c:v>
                </c:pt>
                <c:pt idx="193">
                  <c:v>41978</c:v>
                </c:pt>
                <c:pt idx="194">
                  <c:v>41981</c:v>
                </c:pt>
                <c:pt idx="195">
                  <c:v>41982</c:v>
                </c:pt>
                <c:pt idx="196">
                  <c:v>41983</c:v>
                </c:pt>
                <c:pt idx="197">
                  <c:v>41984</c:v>
                </c:pt>
                <c:pt idx="198">
                  <c:v>41985</c:v>
                </c:pt>
                <c:pt idx="199">
                  <c:v>41988</c:v>
                </c:pt>
                <c:pt idx="200">
                  <c:v>41989</c:v>
                </c:pt>
                <c:pt idx="201">
                  <c:v>41990</c:v>
                </c:pt>
                <c:pt idx="202">
                  <c:v>41991</c:v>
                </c:pt>
                <c:pt idx="203">
                  <c:v>41992</c:v>
                </c:pt>
                <c:pt idx="204">
                  <c:v>41995</c:v>
                </c:pt>
                <c:pt idx="205">
                  <c:v>41996</c:v>
                </c:pt>
                <c:pt idx="206">
                  <c:v>41997</c:v>
                </c:pt>
                <c:pt idx="207">
                  <c:v>41998</c:v>
                </c:pt>
                <c:pt idx="208">
                  <c:v>41999</c:v>
                </c:pt>
                <c:pt idx="209">
                  <c:v>42002</c:v>
                </c:pt>
                <c:pt idx="210">
                  <c:v>42003</c:v>
                </c:pt>
                <c:pt idx="211">
                  <c:v>42004</c:v>
                </c:pt>
                <c:pt idx="212">
                  <c:v>42005</c:v>
                </c:pt>
                <c:pt idx="213">
                  <c:v>42006</c:v>
                </c:pt>
                <c:pt idx="214">
                  <c:v>42009</c:v>
                </c:pt>
                <c:pt idx="215">
                  <c:v>42010</c:v>
                </c:pt>
                <c:pt idx="216">
                  <c:v>42011</c:v>
                </c:pt>
                <c:pt idx="217">
                  <c:v>42012</c:v>
                </c:pt>
                <c:pt idx="218">
                  <c:v>42013</c:v>
                </c:pt>
                <c:pt idx="219">
                  <c:v>42016</c:v>
                </c:pt>
                <c:pt idx="220">
                  <c:v>42017</c:v>
                </c:pt>
                <c:pt idx="221">
                  <c:v>42018</c:v>
                </c:pt>
                <c:pt idx="222">
                  <c:v>42019</c:v>
                </c:pt>
                <c:pt idx="223">
                  <c:v>42020</c:v>
                </c:pt>
                <c:pt idx="224">
                  <c:v>42023</c:v>
                </c:pt>
                <c:pt idx="225">
                  <c:v>42024</c:v>
                </c:pt>
                <c:pt idx="226">
                  <c:v>42025</c:v>
                </c:pt>
                <c:pt idx="227">
                  <c:v>42026</c:v>
                </c:pt>
                <c:pt idx="228">
                  <c:v>42027</c:v>
                </c:pt>
                <c:pt idx="229">
                  <c:v>42030</c:v>
                </c:pt>
                <c:pt idx="230">
                  <c:v>42031</c:v>
                </c:pt>
                <c:pt idx="231">
                  <c:v>42032</c:v>
                </c:pt>
                <c:pt idx="232">
                  <c:v>42033</c:v>
                </c:pt>
                <c:pt idx="233">
                  <c:v>42034</c:v>
                </c:pt>
                <c:pt idx="234">
                  <c:v>42037</c:v>
                </c:pt>
                <c:pt idx="235">
                  <c:v>42038</c:v>
                </c:pt>
                <c:pt idx="236">
                  <c:v>42039</c:v>
                </c:pt>
                <c:pt idx="237">
                  <c:v>42040</c:v>
                </c:pt>
                <c:pt idx="238">
                  <c:v>42041</c:v>
                </c:pt>
                <c:pt idx="239">
                  <c:v>42044</c:v>
                </c:pt>
                <c:pt idx="240">
                  <c:v>42045</c:v>
                </c:pt>
                <c:pt idx="241">
                  <c:v>42046</c:v>
                </c:pt>
                <c:pt idx="242">
                  <c:v>42047</c:v>
                </c:pt>
                <c:pt idx="243">
                  <c:v>42048</c:v>
                </c:pt>
                <c:pt idx="244">
                  <c:v>42051</c:v>
                </c:pt>
                <c:pt idx="245">
                  <c:v>42052</c:v>
                </c:pt>
                <c:pt idx="246">
                  <c:v>42053</c:v>
                </c:pt>
                <c:pt idx="247">
                  <c:v>42054</c:v>
                </c:pt>
                <c:pt idx="248">
                  <c:v>42055</c:v>
                </c:pt>
                <c:pt idx="249">
                  <c:v>42058</c:v>
                </c:pt>
                <c:pt idx="250">
                  <c:v>42059</c:v>
                </c:pt>
                <c:pt idx="251">
                  <c:v>42060</c:v>
                </c:pt>
                <c:pt idx="252">
                  <c:v>42061</c:v>
                </c:pt>
                <c:pt idx="253">
                  <c:v>42062</c:v>
                </c:pt>
                <c:pt idx="254">
                  <c:v>42065</c:v>
                </c:pt>
                <c:pt idx="255">
                  <c:v>42066</c:v>
                </c:pt>
                <c:pt idx="256">
                  <c:v>42067</c:v>
                </c:pt>
                <c:pt idx="257">
                  <c:v>42068</c:v>
                </c:pt>
                <c:pt idx="258">
                  <c:v>42069</c:v>
                </c:pt>
                <c:pt idx="259">
                  <c:v>42072</c:v>
                </c:pt>
                <c:pt idx="260">
                  <c:v>42073</c:v>
                </c:pt>
                <c:pt idx="261">
                  <c:v>42074</c:v>
                </c:pt>
                <c:pt idx="262">
                  <c:v>42075</c:v>
                </c:pt>
                <c:pt idx="263">
                  <c:v>42076</c:v>
                </c:pt>
                <c:pt idx="264">
                  <c:v>42079</c:v>
                </c:pt>
                <c:pt idx="265">
                  <c:v>42080</c:v>
                </c:pt>
                <c:pt idx="266">
                  <c:v>42081</c:v>
                </c:pt>
                <c:pt idx="267">
                  <c:v>42082</c:v>
                </c:pt>
                <c:pt idx="268">
                  <c:v>42083</c:v>
                </c:pt>
                <c:pt idx="269">
                  <c:v>42086</c:v>
                </c:pt>
                <c:pt idx="270">
                  <c:v>42087</c:v>
                </c:pt>
                <c:pt idx="271">
                  <c:v>42088</c:v>
                </c:pt>
                <c:pt idx="272">
                  <c:v>42089</c:v>
                </c:pt>
                <c:pt idx="273">
                  <c:v>42090</c:v>
                </c:pt>
                <c:pt idx="274">
                  <c:v>42093</c:v>
                </c:pt>
                <c:pt idx="275">
                  <c:v>42094</c:v>
                </c:pt>
                <c:pt idx="276">
                  <c:v>42095</c:v>
                </c:pt>
                <c:pt idx="277">
                  <c:v>42096</c:v>
                </c:pt>
                <c:pt idx="278">
                  <c:v>42097</c:v>
                </c:pt>
                <c:pt idx="279">
                  <c:v>42100</c:v>
                </c:pt>
                <c:pt idx="280">
                  <c:v>42101</c:v>
                </c:pt>
                <c:pt idx="281">
                  <c:v>42102</c:v>
                </c:pt>
                <c:pt idx="282">
                  <c:v>42103</c:v>
                </c:pt>
                <c:pt idx="283">
                  <c:v>42104</c:v>
                </c:pt>
                <c:pt idx="284">
                  <c:v>42107</c:v>
                </c:pt>
                <c:pt idx="285">
                  <c:v>42108</c:v>
                </c:pt>
                <c:pt idx="286">
                  <c:v>42109</c:v>
                </c:pt>
                <c:pt idx="287">
                  <c:v>42110</c:v>
                </c:pt>
                <c:pt idx="288">
                  <c:v>42111</c:v>
                </c:pt>
                <c:pt idx="289">
                  <c:v>42114</c:v>
                </c:pt>
                <c:pt idx="290">
                  <c:v>42115</c:v>
                </c:pt>
                <c:pt idx="291">
                  <c:v>42116</c:v>
                </c:pt>
                <c:pt idx="292">
                  <c:v>42117</c:v>
                </c:pt>
                <c:pt idx="293">
                  <c:v>42118</c:v>
                </c:pt>
                <c:pt idx="294">
                  <c:v>42121</c:v>
                </c:pt>
                <c:pt idx="295">
                  <c:v>42122</c:v>
                </c:pt>
                <c:pt idx="296">
                  <c:v>42123</c:v>
                </c:pt>
                <c:pt idx="297">
                  <c:v>42124</c:v>
                </c:pt>
                <c:pt idx="298">
                  <c:v>42125</c:v>
                </c:pt>
                <c:pt idx="299">
                  <c:v>42128</c:v>
                </c:pt>
                <c:pt idx="300">
                  <c:v>42129</c:v>
                </c:pt>
                <c:pt idx="301">
                  <c:v>42130</c:v>
                </c:pt>
                <c:pt idx="302">
                  <c:v>42131</c:v>
                </c:pt>
                <c:pt idx="303">
                  <c:v>42132</c:v>
                </c:pt>
                <c:pt idx="304">
                  <c:v>42135</c:v>
                </c:pt>
                <c:pt idx="305">
                  <c:v>42136</c:v>
                </c:pt>
                <c:pt idx="306">
                  <c:v>42137</c:v>
                </c:pt>
                <c:pt idx="307">
                  <c:v>42138</c:v>
                </c:pt>
                <c:pt idx="308">
                  <c:v>42139</c:v>
                </c:pt>
                <c:pt idx="309">
                  <c:v>42142</c:v>
                </c:pt>
                <c:pt idx="310">
                  <c:v>42143</c:v>
                </c:pt>
                <c:pt idx="311">
                  <c:v>42144</c:v>
                </c:pt>
                <c:pt idx="312">
                  <c:v>42145</c:v>
                </c:pt>
                <c:pt idx="313">
                  <c:v>42146</c:v>
                </c:pt>
                <c:pt idx="314">
                  <c:v>42149</c:v>
                </c:pt>
                <c:pt idx="315">
                  <c:v>42150</c:v>
                </c:pt>
                <c:pt idx="316">
                  <c:v>42151</c:v>
                </c:pt>
                <c:pt idx="317">
                  <c:v>42152</c:v>
                </c:pt>
                <c:pt idx="318">
                  <c:v>42153</c:v>
                </c:pt>
                <c:pt idx="319">
                  <c:v>42156</c:v>
                </c:pt>
                <c:pt idx="320">
                  <c:v>42157</c:v>
                </c:pt>
                <c:pt idx="321">
                  <c:v>42158</c:v>
                </c:pt>
                <c:pt idx="322">
                  <c:v>42159</c:v>
                </c:pt>
                <c:pt idx="323">
                  <c:v>42160</c:v>
                </c:pt>
                <c:pt idx="324">
                  <c:v>42163</c:v>
                </c:pt>
                <c:pt idx="325">
                  <c:v>42164</c:v>
                </c:pt>
                <c:pt idx="326">
                  <c:v>42165</c:v>
                </c:pt>
                <c:pt idx="327">
                  <c:v>42166</c:v>
                </c:pt>
                <c:pt idx="328">
                  <c:v>42167</c:v>
                </c:pt>
                <c:pt idx="329">
                  <c:v>42170</c:v>
                </c:pt>
                <c:pt idx="330">
                  <c:v>42171</c:v>
                </c:pt>
                <c:pt idx="331">
                  <c:v>42172</c:v>
                </c:pt>
                <c:pt idx="332">
                  <c:v>42173</c:v>
                </c:pt>
                <c:pt idx="333">
                  <c:v>42174</c:v>
                </c:pt>
                <c:pt idx="334">
                  <c:v>42177</c:v>
                </c:pt>
                <c:pt idx="335">
                  <c:v>42178</c:v>
                </c:pt>
                <c:pt idx="336">
                  <c:v>42179</c:v>
                </c:pt>
                <c:pt idx="337">
                  <c:v>42180</c:v>
                </c:pt>
                <c:pt idx="338">
                  <c:v>42181</c:v>
                </c:pt>
                <c:pt idx="339">
                  <c:v>42184</c:v>
                </c:pt>
                <c:pt idx="340">
                  <c:v>42185</c:v>
                </c:pt>
                <c:pt idx="341">
                  <c:v>42186</c:v>
                </c:pt>
                <c:pt idx="342">
                  <c:v>42187</c:v>
                </c:pt>
                <c:pt idx="343">
                  <c:v>42188</c:v>
                </c:pt>
                <c:pt idx="344">
                  <c:v>42191</c:v>
                </c:pt>
                <c:pt idx="345">
                  <c:v>42192</c:v>
                </c:pt>
                <c:pt idx="346">
                  <c:v>42193</c:v>
                </c:pt>
                <c:pt idx="347">
                  <c:v>42194</c:v>
                </c:pt>
                <c:pt idx="348">
                  <c:v>42195</c:v>
                </c:pt>
                <c:pt idx="349">
                  <c:v>42198</c:v>
                </c:pt>
                <c:pt idx="350">
                  <c:v>42199</c:v>
                </c:pt>
                <c:pt idx="351">
                  <c:v>42200</c:v>
                </c:pt>
                <c:pt idx="352">
                  <c:v>42201</c:v>
                </c:pt>
                <c:pt idx="353">
                  <c:v>42202</c:v>
                </c:pt>
                <c:pt idx="354">
                  <c:v>42205</c:v>
                </c:pt>
                <c:pt idx="355">
                  <c:v>42206</c:v>
                </c:pt>
                <c:pt idx="356">
                  <c:v>42207</c:v>
                </c:pt>
                <c:pt idx="357">
                  <c:v>42208</c:v>
                </c:pt>
                <c:pt idx="358">
                  <c:v>42209</c:v>
                </c:pt>
                <c:pt idx="359">
                  <c:v>42212</c:v>
                </c:pt>
                <c:pt idx="360">
                  <c:v>42213</c:v>
                </c:pt>
                <c:pt idx="361">
                  <c:v>42214</c:v>
                </c:pt>
                <c:pt idx="362">
                  <c:v>42215</c:v>
                </c:pt>
                <c:pt idx="363">
                  <c:v>42216</c:v>
                </c:pt>
                <c:pt idx="364">
                  <c:v>42219</c:v>
                </c:pt>
                <c:pt idx="365">
                  <c:v>42220</c:v>
                </c:pt>
                <c:pt idx="366">
                  <c:v>42221</c:v>
                </c:pt>
                <c:pt idx="367">
                  <c:v>42222</c:v>
                </c:pt>
                <c:pt idx="368">
                  <c:v>42223</c:v>
                </c:pt>
                <c:pt idx="369">
                  <c:v>42226</c:v>
                </c:pt>
                <c:pt idx="370">
                  <c:v>42227</c:v>
                </c:pt>
                <c:pt idx="371">
                  <c:v>42228</c:v>
                </c:pt>
                <c:pt idx="372">
                  <c:v>42229</c:v>
                </c:pt>
                <c:pt idx="373">
                  <c:v>42230</c:v>
                </c:pt>
                <c:pt idx="374">
                  <c:v>42233</c:v>
                </c:pt>
                <c:pt idx="375">
                  <c:v>42234</c:v>
                </c:pt>
                <c:pt idx="376">
                  <c:v>42235</c:v>
                </c:pt>
                <c:pt idx="377">
                  <c:v>42236</c:v>
                </c:pt>
                <c:pt idx="378">
                  <c:v>42237</c:v>
                </c:pt>
                <c:pt idx="379">
                  <c:v>42240</c:v>
                </c:pt>
                <c:pt idx="380">
                  <c:v>42241</c:v>
                </c:pt>
                <c:pt idx="381">
                  <c:v>42242</c:v>
                </c:pt>
                <c:pt idx="382">
                  <c:v>42243</c:v>
                </c:pt>
                <c:pt idx="383">
                  <c:v>42244</c:v>
                </c:pt>
                <c:pt idx="384">
                  <c:v>42247</c:v>
                </c:pt>
                <c:pt idx="385">
                  <c:v>42248</c:v>
                </c:pt>
                <c:pt idx="386">
                  <c:v>42249</c:v>
                </c:pt>
                <c:pt idx="387">
                  <c:v>42250</c:v>
                </c:pt>
                <c:pt idx="388">
                  <c:v>42251</c:v>
                </c:pt>
                <c:pt idx="389">
                  <c:v>42254</c:v>
                </c:pt>
                <c:pt idx="390">
                  <c:v>42255</c:v>
                </c:pt>
                <c:pt idx="391">
                  <c:v>42256</c:v>
                </c:pt>
                <c:pt idx="392">
                  <c:v>42257</c:v>
                </c:pt>
                <c:pt idx="393">
                  <c:v>42258</c:v>
                </c:pt>
                <c:pt idx="394">
                  <c:v>42261</c:v>
                </c:pt>
                <c:pt idx="395">
                  <c:v>42262</c:v>
                </c:pt>
                <c:pt idx="396">
                  <c:v>42263</c:v>
                </c:pt>
                <c:pt idx="397">
                  <c:v>42264</c:v>
                </c:pt>
                <c:pt idx="398">
                  <c:v>42265</c:v>
                </c:pt>
                <c:pt idx="399">
                  <c:v>42268</c:v>
                </c:pt>
                <c:pt idx="400">
                  <c:v>42269</c:v>
                </c:pt>
                <c:pt idx="401">
                  <c:v>42270</c:v>
                </c:pt>
                <c:pt idx="402">
                  <c:v>42271</c:v>
                </c:pt>
                <c:pt idx="403">
                  <c:v>42272</c:v>
                </c:pt>
                <c:pt idx="404">
                  <c:v>42275</c:v>
                </c:pt>
                <c:pt idx="405">
                  <c:v>42276</c:v>
                </c:pt>
                <c:pt idx="406">
                  <c:v>42277</c:v>
                </c:pt>
                <c:pt idx="407">
                  <c:v>42278</c:v>
                </c:pt>
                <c:pt idx="408">
                  <c:v>42279</c:v>
                </c:pt>
                <c:pt idx="409">
                  <c:v>42282</c:v>
                </c:pt>
                <c:pt idx="410">
                  <c:v>42283</c:v>
                </c:pt>
                <c:pt idx="411">
                  <c:v>42284</c:v>
                </c:pt>
                <c:pt idx="412">
                  <c:v>42285</c:v>
                </c:pt>
                <c:pt idx="413">
                  <c:v>42286</c:v>
                </c:pt>
                <c:pt idx="414">
                  <c:v>42289</c:v>
                </c:pt>
                <c:pt idx="415">
                  <c:v>42290</c:v>
                </c:pt>
                <c:pt idx="416">
                  <c:v>42291</c:v>
                </c:pt>
                <c:pt idx="417">
                  <c:v>42292</c:v>
                </c:pt>
                <c:pt idx="418">
                  <c:v>42293</c:v>
                </c:pt>
                <c:pt idx="419">
                  <c:v>42296</c:v>
                </c:pt>
                <c:pt idx="420">
                  <c:v>42297</c:v>
                </c:pt>
                <c:pt idx="421">
                  <c:v>42298</c:v>
                </c:pt>
                <c:pt idx="422">
                  <c:v>42299</c:v>
                </c:pt>
                <c:pt idx="423">
                  <c:v>42300</c:v>
                </c:pt>
                <c:pt idx="424">
                  <c:v>42303</c:v>
                </c:pt>
                <c:pt idx="425">
                  <c:v>42304</c:v>
                </c:pt>
                <c:pt idx="426">
                  <c:v>42305</c:v>
                </c:pt>
                <c:pt idx="427">
                  <c:v>42306</c:v>
                </c:pt>
                <c:pt idx="428">
                  <c:v>42307</c:v>
                </c:pt>
                <c:pt idx="429">
                  <c:v>42310</c:v>
                </c:pt>
                <c:pt idx="430">
                  <c:v>42311</c:v>
                </c:pt>
                <c:pt idx="431">
                  <c:v>42312</c:v>
                </c:pt>
                <c:pt idx="432">
                  <c:v>42313</c:v>
                </c:pt>
                <c:pt idx="433">
                  <c:v>42314</c:v>
                </c:pt>
                <c:pt idx="434">
                  <c:v>42317</c:v>
                </c:pt>
                <c:pt idx="435">
                  <c:v>42318</c:v>
                </c:pt>
                <c:pt idx="436">
                  <c:v>42319</c:v>
                </c:pt>
                <c:pt idx="437">
                  <c:v>42320</c:v>
                </c:pt>
                <c:pt idx="438">
                  <c:v>42321</c:v>
                </c:pt>
                <c:pt idx="439">
                  <c:v>42324</c:v>
                </c:pt>
                <c:pt idx="440">
                  <c:v>42325</c:v>
                </c:pt>
                <c:pt idx="441">
                  <c:v>42326</c:v>
                </c:pt>
                <c:pt idx="442">
                  <c:v>42327</c:v>
                </c:pt>
                <c:pt idx="443">
                  <c:v>42328</c:v>
                </c:pt>
                <c:pt idx="444">
                  <c:v>42331</c:v>
                </c:pt>
                <c:pt idx="445">
                  <c:v>42332</c:v>
                </c:pt>
                <c:pt idx="446">
                  <c:v>42333</c:v>
                </c:pt>
                <c:pt idx="447">
                  <c:v>42334</c:v>
                </c:pt>
                <c:pt idx="448">
                  <c:v>42335</c:v>
                </c:pt>
                <c:pt idx="449">
                  <c:v>42338</c:v>
                </c:pt>
                <c:pt idx="450">
                  <c:v>42339</c:v>
                </c:pt>
                <c:pt idx="451">
                  <c:v>42340</c:v>
                </c:pt>
                <c:pt idx="452">
                  <c:v>42341</c:v>
                </c:pt>
                <c:pt idx="453">
                  <c:v>42342</c:v>
                </c:pt>
                <c:pt idx="454">
                  <c:v>42345</c:v>
                </c:pt>
                <c:pt idx="455">
                  <c:v>42346</c:v>
                </c:pt>
                <c:pt idx="456">
                  <c:v>42347</c:v>
                </c:pt>
                <c:pt idx="457">
                  <c:v>42348</c:v>
                </c:pt>
                <c:pt idx="458">
                  <c:v>42349</c:v>
                </c:pt>
                <c:pt idx="459">
                  <c:v>42352</c:v>
                </c:pt>
                <c:pt idx="460">
                  <c:v>42353</c:v>
                </c:pt>
                <c:pt idx="461">
                  <c:v>42354</c:v>
                </c:pt>
                <c:pt idx="462">
                  <c:v>42355</c:v>
                </c:pt>
                <c:pt idx="463">
                  <c:v>42356</c:v>
                </c:pt>
                <c:pt idx="464">
                  <c:v>42359</c:v>
                </c:pt>
                <c:pt idx="465">
                  <c:v>42360</c:v>
                </c:pt>
                <c:pt idx="466">
                  <c:v>42361</c:v>
                </c:pt>
                <c:pt idx="467">
                  <c:v>42362</c:v>
                </c:pt>
                <c:pt idx="468">
                  <c:v>42363</c:v>
                </c:pt>
                <c:pt idx="469">
                  <c:v>42366</c:v>
                </c:pt>
                <c:pt idx="470">
                  <c:v>42367</c:v>
                </c:pt>
                <c:pt idx="471">
                  <c:v>42368</c:v>
                </c:pt>
                <c:pt idx="472">
                  <c:v>42369</c:v>
                </c:pt>
                <c:pt idx="473">
                  <c:v>42370</c:v>
                </c:pt>
                <c:pt idx="474">
                  <c:v>42373</c:v>
                </c:pt>
                <c:pt idx="475">
                  <c:v>42374</c:v>
                </c:pt>
                <c:pt idx="476">
                  <c:v>42375</c:v>
                </c:pt>
                <c:pt idx="477">
                  <c:v>42376</c:v>
                </c:pt>
                <c:pt idx="478">
                  <c:v>42377</c:v>
                </c:pt>
                <c:pt idx="479">
                  <c:v>42380</c:v>
                </c:pt>
                <c:pt idx="480">
                  <c:v>42381</c:v>
                </c:pt>
                <c:pt idx="481">
                  <c:v>42382</c:v>
                </c:pt>
                <c:pt idx="482">
                  <c:v>42383</c:v>
                </c:pt>
                <c:pt idx="483">
                  <c:v>42384</c:v>
                </c:pt>
                <c:pt idx="484">
                  <c:v>42387</c:v>
                </c:pt>
                <c:pt idx="485">
                  <c:v>42388</c:v>
                </c:pt>
                <c:pt idx="486">
                  <c:v>42389</c:v>
                </c:pt>
                <c:pt idx="487">
                  <c:v>42390</c:v>
                </c:pt>
                <c:pt idx="488">
                  <c:v>42391</c:v>
                </c:pt>
                <c:pt idx="489">
                  <c:v>42394</c:v>
                </c:pt>
                <c:pt idx="490">
                  <c:v>42395</c:v>
                </c:pt>
                <c:pt idx="491">
                  <c:v>42396</c:v>
                </c:pt>
                <c:pt idx="492">
                  <c:v>42397</c:v>
                </c:pt>
                <c:pt idx="493">
                  <c:v>42398</c:v>
                </c:pt>
                <c:pt idx="494">
                  <c:v>42401</c:v>
                </c:pt>
                <c:pt idx="495">
                  <c:v>42402</c:v>
                </c:pt>
                <c:pt idx="496">
                  <c:v>42403</c:v>
                </c:pt>
                <c:pt idx="497">
                  <c:v>42404</c:v>
                </c:pt>
                <c:pt idx="498">
                  <c:v>42405</c:v>
                </c:pt>
              </c:numCache>
            </c:numRef>
          </c:cat>
          <c:val>
            <c:numRef>
              <c:f>IT_stocks_Developement!$B$2:$B$500</c:f>
              <c:numCache>
                <c:formatCode>General</c:formatCode>
                <c:ptCount val="499"/>
                <c:pt idx="0">
                  <c:v>2045.3530000000001</c:v>
                </c:pt>
                <c:pt idx="1">
                  <c:v>2072.6559999999999</c:v>
                </c:pt>
                <c:pt idx="2">
                  <c:v>2048.5880000000002</c:v>
                </c:pt>
                <c:pt idx="3">
                  <c:v>2036.8869999999999</c:v>
                </c:pt>
                <c:pt idx="4">
                  <c:v>2036.8869999999999</c:v>
                </c:pt>
                <c:pt idx="5">
                  <c:v>2019.192</c:v>
                </c:pt>
                <c:pt idx="6">
                  <c:v>1941.566</c:v>
                </c:pt>
                <c:pt idx="7">
                  <c:v>2005.2560000000001</c:v>
                </c:pt>
                <c:pt idx="8">
                  <c:v>2021.856</c:v>
                </c:pt>
                <c:pt idx="9">
                  <c:v>2047.5409999999999</c:v>
                </c:pt>
                <c:pt idx="10">
                  <c:v>2041.2149999999999</c:v>
                </c:pt>
                <c:pt idx="11">
                  <c:v>1996.171</c:v>
                </c:pt>
                <c:pt idx="12">
                  <c:v>1992.8409999999999</c:v>
                </c:pt>
                <c:pt idx="13">
                  <c:v>2003.02</c:v>
                </c:pt>
                <c:pt idx="14">
                  <c:v>2024.615</c:v>
                </c:pt>
                <c:pt idx="15">
                  <c:v>2066.6619999999998</c:v>
                </c:pt>
                <c:pt idx="16">
                  <c:v>2065.9009999999998</c:v>
                </c:pt>
                <c:pt idx="17">
                  <c:v>2061.192</c:v>
                </c:pt>
                <c:pt idx="18">
                  <c:v>2035.365</c:v>
                </c:pt>
                <c:pt idx="19">
                  <c:v>2045.6859999999999</c:v>
                </c:pt>
                <c:pt idx="20">
                  <c:v>2045.6859999999999</c:v>
                </c:pt>
                <c:pt idx="21">
                  <c:v>2030.941</c:v>
                </c:pt>
                <c:pt idx="22">
                  <c:v>2022.998</c:v>
                </c:pt>
                <c:pt idx="23">
                  <c:v>2058.3389999999999</c:v>
                </c:pt>
                <c:pt idx="24">
                  <c:v>2058.3389999999999</c:v>
                </c:pt>
                <c:pt idx="25">
                  <c:v>2141.9110000000001</c:v>
                </c:pt>
                <c:pt idx="26">
                  <c:v>2088.114</c:v>
                </c:pt>
                <c:pt idx="27">
                  <c:v>2109.471</c:v>
                </c:pt>
                <c:pt idx="28">
                  <c:v>2109.471</c:v>
                </c:pt>
                <c:pt idx="29">
                  <c:v>2112.373</c:v>
                </c:pt>
                <c:pt idx="30">
                  <c:v>2112.1819999999998</c:v>
                </c:pt>
                <c:pt idx="31">
                  <c:v>2107.0929999999998</c:v>
                </c:pt>
                <c:pt idx="32">
                  <c:v>2107.0929999999998</c:v>
                </c:pt>
                <c:pt idx="33">
                  <c:v>2095.011</c:v>
                </c:pt>
                <c:pt idx="34">
                  <c:v>2084.547</c:v>
                </c:pt>
                <c:pt idx="35">
                  <c:v>2086.6869999999999</c:v>
                </c:pt>
                <c:pt idx="36">
                  <c:v>2082.7869999999998</c:v>
                </c:pt>
                <c:pt idx="37">
                  <c:v>2082.7869999999998</c:v>
                </c:pt>
                <c:pt idx="38">
                  <c:v>2101.29</c:v>
                </c:pt>
                <c:pt idx="39">
                  <c:v>2106.0940000000001</c:v>
                </c:pt>
                <c:pt idx="40">
                  <c:v>2091.8719999999998</c:v>
                </c:pt>
                <c:pt idx="41">
                  <c:v>2060.86</c:v>
                </c:pt>
                <c:pt idx="42">
                  <c:v>2059.9079999999999</c:v>
                </c:pt>
                <c:pt idx="43">
                  <c:v>2055.96</c:v>
                </c:pt>
                <c:pt idx="44">
                  <c:v>2054.5329999999999</c:v>
                </c:pt>
                <c:pt idx="45">
                  <c:v>2103.002</c:v>
                </c:pt>
                <c:pt idx="46">
                  <c:v>2106.9029999999998</c:v>
                </c:pt>
                <c:pt idx="47">
                  <c:v>2086.64</c:v>
                </c:pt>
                <c:pt idx="48">
                  <c:v>2052.4879999999998</c:v>
                </c:pt>
                <c:pt idx="49">
                  <c:v>1935.62</c:v>
                </c:pt>
                <c:pt idx="50">
                  <c:v>1962.59</c:v>
                </c:pt>
                <c:pt idx="51">
                  <c:v>1978.6669999999999</c:v>
                </c:pt>
                <c:pt idx="52">
                  <c:v>2006.588</c:v>
                </c:pt>
                <c:pt idx="53">
                  <c:v>2023.806</c:v>
                </c:pt>
                <c:pt idx="54">
                  <c:v>2048.7779999999998</c:v>
                </c:pt>
                <c:pt idx="55">
                  <c:v>2026.7080000000001</c:v>
                </c:pt>
                <c:pt idx="56">
                  <c:v>2045.163</c:v>
                </c:pt>
                <c:pt idx="57">
                  <c:v>2053.9630000000002</c:v>
                </c:pt>
                <c:pt idx="58">
                  <c:v>2039.788</c:v>
                </c:pt>
                <c:pt idx="59">
                  <c:v>2026.184</c:v>
                </c:pt>
                <c:pt idx="60">
                  <c:v>2026.5650000000001</c:v>
                </c:pt>
                <c:pt idx="61">
                  <c:v>1987.6569999999999</c:v>
                </c:pt>
                <c:pt idx="62">
                  <c:v>2003.02</c:v>
                </c:pt>
                <c:pt idx="63">
                  <c:v>2001.58</c:v>
                </c:pt>
                <c:pt idx="64">
                  <c:v>2031.5450000000001</c:v>
                </c:pt>
                <c:pt idx="65">
                  <c:v>2071.739</c:v>
                </c:pt>
                <c:pt idx="66">
                  <c:v>2117.9830000000002</c:v>
                </c:pt>
                <c:pt idx="67">
                  <c:v>2143.7710000000002</c:v>
                </c:pt>
                <c:pt idx="68">
                  <c:v>2127.0590000000002</c:v>
                </c:pt>
                <c:pt idx="69">
                  <c:v>2178.7779999999998</c:v>
                </c:pt>
                <c:pt idx="70">
                  <c:v>2187.998</c:v>
                </c:pt>
                <c:pt idx="71">
                  <c:v>2137.384</c:v>
                </c:pt>
                <c:pt idx="72">
                  <c:v>2185.069</c:v>
                </c:pt>
                <c:pt idx="73">
                  <c:v>2196.018</c:v>
                </c:pt>
                <c:pt idx="74">
                  <c:v>2175.1289999999999</c:v>
                </c:pt>
                <c:pt idx="75">
                  <c:v>2213.114</c:v>
                </c:pt>
                <c:pt idx="76">
                  <c:v>2218.4920000000002</c:v>
                </c:pt>
                <c:pt idx="77">
                  <c:v>2218.0120000000002</c:v>
                </c:pt>
                <c:pt idx="78">
                  <c:v>2303.4899999999998</c:v>
                </c:pt>
                <c:pt idx="79">
                  <c:v>2323.7069999999999</c:v>
                </c:pt>
                <c:pt idx="80">
                  <c:v>2295.806</c:v>
                </c:pt>
                <c:pt idx="81">
                  <c:v>2302.1930000000002</c:v>
                </c:pt>
                <c:pt idx="82">
                  <c:v>2322.0740000000001</c:v>
                </c:pt>
                <c:pt idx="83">
                  <c:v>2314.4389999999999</c:v>
                </c:pt>
                <c:pt idx="84">
                  <c:v>2385.2220000000002</c:v>
                </c:pt>
                <c:pt idx="85">
                  <c:v>2352.7600000000002</c:v>
                </c:pt>
                <c:pt idx="86">
                  <c:v>2302.4340000000002</c:v>
                </c:pt>
                <c:pt idx="87">
                  <c:v>2254.9879999999998</c:v>
                </c:pt>
                <c:pt idx="88">
                  <c:v>2303.1060000000002</c:v>
                </c:pt>
                <c:pt idx="89">
                  <c:v>2328.7489999999998</c:v>
                </c:pt>
                <c:pt idx="90">
                  <c:v>2305.2190000000001</c:v>
                </c:pt>
                <c:pt idx="91">
                  <c:v>2306.3229999999999</c:v>
                </c:pt>
                <c:pt idx="92">
                  <c:v>2286.875</c:v>
                </c:pt>
                <c:pt idx="93">
                  <c:v>2345.989</c:v>
                </c:pt>
                <c:pt idx="94">
                  <c:v>2366.7820000000002</c:v>
                </c:pt>
                <c:pt idx="95">
                  <c:v>2430.8910000000001</c:v>
                </c:pt>
                <c:pt idx="96">
                  <c:v>2484.5300000000002</c:v>
                </c:pt>
                <c:pt idx="97">
                  <c:v>2491.8780000000002</c:v>
                </c:pt>
                <c:pt idx="98">
                  <c:v>2501.866</c:v>
                </c:pt>
                <c:pt idx="99">
                  <c:v>2491.0410000000002</c:v>
                </c:pt>
                <c:pt idx="100">
                  <c:v>2491.0410000000002</c:v>
                </c:pt>
                <c:pt idx="101">
                  <c:v>2495.6120000000001</c:v>
                </c:pt>
                <c:pt idx="102">
                  <c:v>2480.0709999999999</c:v>
                </c:pt>
                <c:pt idx="103">
                  <c:v>2421.5160000000001</c:v>
                </c:pt>
                <c:pt idx="104">
                  <c:v>2431.62</c:v>
                </c:pt>
                <c:pt idx="105">
                  <c:v>2427.386</c:v>
                </c:pt>
                <c:pt idx="106">
                  <c:v>2414.732</c:v>
                </c:pt>
                <c:pt idx="107">
                  <c:v>2377.011</c:v>
                </c:pt>
                <c:pt idx="108">
                  <c:v>2382.5920000000001</c:v>
                </c:pt>
                <c:pt idx="109">
                  <c:v>2375.616</c:v>
                </c:pt>
                <c:pt idx="110">
                  <c:v>2380.3789999999999</c:v>
                </c:pt>
                <c:pt idx="111">
                  <c:v>2400.779</c:v>
                </c:pt>
                <c:pt idx="112">
                  <c:v>2402.3670000000002</c:v>
                </c:pt>
                <c:pt idx="113">
                  <c:v>2402.3670000000002</c:v>
                </c:pt>
                <c:pt idx="114">
                  <c:v>2392.6480000000001</c:v>
                </c:pt>
                <c:pt idx="115">
                  <c:v>2346.3629999999998</c:v>
                </c:pt>
                <c:pt idx="116">
                  <c:v>2344.5340000000001</c:v>
                </c:pt>
                <c:pt idx="117">
                  <c:v>2340.2040000000002</c:v>
                </c:pt>
                <c:pt idx="118">
                  <c:v>2368.7840000000001</c:v>
                </c:pt>
                <c:pt idx="119">
                  <c:v>2426.0390000000002</c:v>
                </c:pt>
                <c:pt idx="120">
                  <c:v>2437.875</c:v>
                </c:pt>
                <c:pt idx="121">
                  <c:v>2449.326</c:v>
                </c:pt>
                <c:pt idx="122">
                  <c:v>2429.3589999999999</c:v>
                </c:pt>
                <c:pt idx="123">
                  <c:v>2429.3589999999999</c:v>
                </c:pt>
                <c:pt idx="124">
                  <c:v>2441.5320000000002</c:v>
                </c:pt>
                <c:pt idx="125">
                  <c:v>2443.3119999999999</c:v>
                </c:pt>
                <c:pt idx="126">
                  <c:v>2503.165</c:v>
                </c:pt>
                <c:pt idx="127">
                  <c:v>2486.6619999999998</c:v>
                </c:pt>
                <c:pt idx="128">
                  <c:v>2499.0279999999998</c:v>
                </c:pt>
                <c:pt idx="129">
                  <c:v>2536.605</c:v>
                </c:pt>
                <c:pt idx="130">
                  <c:v>2531.0709999999999</c:v>
                </c:pt>
                <c:pt idx="131">
                  <c:v>2505.0419999999999</c:v>
                </c:pt>
                <c:pt idx="132">
                  <c:v>2498.1619999999998</c:v>
                </c:pt>
                <c:pt idx="133">
                  <c:v>2507.5439999999999</c:v>
                </c:pt>
                <c:pt idx="134">
                  <c:v>2462.221</c:v>
                </c:pt>
                <c:pt idx="135">
                  <c:v>2458.5160000000001</c:v>
                </c:pt>
                <c:pt idx="136">
                  <c:v>2490.8000000000002</c:v>
                </c:pt>
                <c:pt idx="137">
                  <c:v>2537.1819999999998</c:v>
                </c:pt>
                <c:pt idx="138">
                  <c:v>2605.8879999999999</c:v>
                </c:pt>
                <c:pt idx="139">
                  <c:v>2617.9650000000001</c:v>
                </c:pt>
                <c:pt idx="140">
                  <c:v>2587.4609999999998</c:v>
                </c:pt>
                <c:pt idx="141">
                  <c:v>2543.7249999999999</c:v>
                </c:pt>
                <c:pt idx="142">
                  <c:v>2605.5030000000002</c:v>
                </c:pt>
                <c:pt idx="143">
                  <c:v>2581.6390000000001</c:v>
                </c:pt>
                <c:pt idx="144">
                  <c:v>2663.5770000000002</c:v>
                </c:pt>
                <c:pt idx="145">
                  <c:v>2634.9009999999998</c:v>
                </c:pt>
                <c:pt idx="146">
                  <c:v>2670.9859999999999</c:v>
                </c:pt>
                <c:pt idx="147">
                  <c:v>2670.9859999999999</c:v>
                </c:pt>
                <c:pt idx="148">
                  <c:v>2670.9859999999999</c:v>
                </c:pt>
                <c:pt idx="149">
                  <c:v>2670.9859999999999</c:v>
                </c:pt>
                <c:pt idx="150">
                  <c:v>2630.0889999999999</c:v>
                </c:pt>
                <c:pt idx="151">
                  <c:v>2580.1959999999999</c:v>
                </c:pt>
                <c:pt idx="152">
                  <c:v>2604.0120000000002</c:v>
                </c:pt>
                <c:pt idx="153">
                  <c:v>2578.078</c:v>
                </c:pt>
                <c:pt idx="154">
                  <c:v>2617.7240000000002</c:v>
                </c:pt>
                <c:pt idx="155">
                  <c:v>2597.8530000000001</c:v>
                </c:pt>
                <c:pt idx="156">
                  <c:v>2597.8530000000001</c:v>
                </c:pt>
                <c:pt idx="157">
                  <c:v>2577.79</c:v>
                </c:pt>
                <c:pt idx="158">
                  <c:v>2352.6660000000002</c:v>
                </c:pt>
                <c:pt idx="159">
                  <c:v>2331.9290000000001</c:v>
                </c:pt>
                <c:pt idx="160">
                  <c:v>2341.6480000000001</c:v>
                </c:pt>
                <c:pt idx="161">
                  <c:v>2359.8829999999998</c:v>
                </c:pt>
                <c:pt idx="162">
                  <c:v>2359.8829999999998</c:v>
                </c:pt>
                <c:pt idx="163">
                  <c:v>2359.8829999999998</c:v>
                </c:pt>
                <c:pt idx="164">
                  <c:v>2365.56</c:v>
                </c:pt>
                <c:pt idx="165">
                  <c:v>2384.7089999999998</c:v>
                </c:pt>
                <c:pt idx="166">
                  <c:v>2413.1060000000002</c:v>
                </c:pt>
                <c:pt idx="167">
                  <c:v>2466.3789999999999</c:v>
                </c:pt>
                <c:pt idx="168">
                  <c:v>2511.36</c:v>
                </c:pt>
                <c:pt idx="169">
                  <c:v>2496.6550000000002</c:v>
                </c:pt>
                <c:pt idx="170">
                  <c:v>2496.6550000000002</c:v>
                </c:pt>
                <c:pt idx="171">
                  <c:v>2507.7919999999999</c:v>
                </c:pt>
                <c:pt idx="172">
                  <c:v>2507.7919999999999</c:v>
                </c:pt>
                <c:pt idx="173">
                  <c:v>2481.4209999999998</c:v>
                </c:pt>
                <c:pt idx="174">
                  <c:v>2475.6350000000002</c:v>
                </c:pt>
                <c:pt idx="175">
                  <c:v>2485.326</c:v>
                </c:pt>
                <c:pt idx="176">
                  <c:v>2499.018</c:v>
                </c:pt>
                <c:pt idx="177">
                  <c:v>2495.4499999999998</c:v>
                </c:pt>
                <c:pt idx="178">
                  <c:v>2512.7579999999998</c:v>
                </c:pt>
                <c:pt idx="179">
                  <c:v>2524.8110000000001</c:v>
                </c:pt>
                <c:pt idx="180">
                  <c:v>2494.9679999999998</c:v>
                </c:pt>
                <c:pt idx="181">
                  <c:v>2485.422</c:v>
                </c:pt>
                <c:pt idx="182">
                  <c:v>2512.2280000000001</c:v>
                </c:pt>
                <c:pt idx="183">
                  <c:v>2522.6889999999999</c:v>
                </c:pt>
                <c:pt idx="184">
                  <c:v>2557.3049999999998</c:v>
                </c:pt>
                <c:pt idx="185">
                  <c:v>2540.4789999999998</c:v>
                </c:pt>
                <c:pt idx="186">
                  <c:v>2534.694</c:v>
                </c:pt>
                <c:pt idx="187">
                  <c:v>2554.364</c:v>
                </c:pt>
                <c:pt idx="188">
                  <c:v>2548.5309999999999</c:v>
                </c:pt>
                <c:pt idx="189">
                  <c:v>2596.79</c:v>
                </c:pt>
                <c:pt idx="190">
                  <c:v>2561.0169999999998</c:v>
                </c:pt>
                <c:pt idx="191">
                  <c:v>2540.7689999999998</c:v>
                </c:pt>
                <c:pt idx="192">
                  <c:v>2542.3110000000001</c:v>
                </c:pt>
                <c:pt idx="193">
                  <c:v>2486.194</c:v>
                </c:pt>
                <c:pt idx="194">
                  <c:v>2423.7600000000002</c:v>
                </c:pt>
                <c:pt idx="195">
                  <c:v>2427.3760000000002</c:v>
                </c:pt>
                <c:pt idx="196">
                  <c:v>2420.578</c:v>
                </c:pt>
                <c:pt idx="197">
                  <c:v>2403.3670000000002</c:v>
                </c:pt>
                <c:pt idx="198">
                  <c:v>2367.8359999999998</c:v>
                </c:pt>
                <c:pt idx="199">
                  <c:v>2278.2600000000002</c:v>
                </c:pt>
                <c:pt idx="200">
                  <c:v>2355.7350000000001</c:v>
                </c:pt>
                <c:pt idx="201">
                  <c:v>2356.8440000000001</c:v>
                </c:pt>
                <c:pt idx="202">
                  <c:v>2371.0659999999998</c:v>
                </c:pt>
                <c:pt idx="203">
                  <c:v>2419.1799999999998</c:v>
                </c:pt>
                <c:pt idx="204">
                  <c:v>2423.085</c:v>
                </c:pt>
                <c:pt idx="205">
                  <c:v>2426.991</c:v>
                </c:pt>
                <c:pt idx="206">
                  <c:v>2392.375</c:v>
                </c:pt>
                <c:pt idx="207">
                  <c:v>2392.375</c:v>
                </c:pt>
                <c:pt idx="208">
                  <c:v>2415.8539999999998</c:v>
                </c:pt>
                <c:pt idx="209">
                  <c:v>2434.3670000000002</c:v>
                </c:pt>
                <c:pt idx="210">
                  <c:v>2440.7310000000002</c:v>
                </c:pt>
                <c:pt idx="211">
                  <c:v>2463.2930000000001</c:v>
                </c:pt>
                <c:pt idx="212">
                  <c:v>2457.0259999999998</c:v>
                </c:pt>
                <c:pt idx="213">
                  <c:v>2478.866</c:v>
                </c:pt>
                <c:pt idx="214">
                  <c:v>2447.0940000000001</c:v>
                </c:pt>
                <c:pt idx="215">
                  <c:v>2359.0129999999999</c:v>
                </c:pt>
                <c:pt idx="216">
                  <c:v>2330.3270000000002</c:v>
                </c:pt>
                <c:pt idx="217">
                  <c:v>2356.41</c:v>
                </c:pt>
                <c:pt idx="218">
                  <c:v>2422.3139999999999</c:v>
                </c:pt>
                <c:pt idx="219">
                  <c:v>2422.1689999999999</c:v>
                </c:pt>
                <c:pt idx="220">
                  <c:v>2408.9110000000001</c:v>
                </c:pt>
                <c:pt idx="221">
                  <c:v>2428.0509999999999</c:v>
                </c:pt>
                <c:pt idx="222">
                  <c:v>2453.94</c:v>
                </c:pt>
                <c:pt idx="223">
                  <c:v>2441.3090000000002</c:v>
                </c:pt>
                <c:pt idx="224">
                  <c:v>2419.9520000000002</c:v>
                </c:pt>
                <c:pt idx="225">
                  <c:v>2410.1170000000002</c:v>
                </c:pt>
                <c:pt idx="226">
                  <c:v>2421.4949999999999</c:v>
                </c:pt>
                <c:pt idx="227">
                  <c:v>2422.8440000000001</c:v>
                </c:pt>
                <c:pt idx="228">
                  <c:v>2412.19</c:v>
                </c:pt>
                <c:pt idx="229">
                  <c:v>2412.19</c:v>
                </c:pt>
                <c:pt idx="230">
                  <c:v>2418.0830000000001</c:v>
                </c:pt>
                <c:pt idx="231">
                  <c:v>2448.9029999999998</c:v>
                </c:pt>
                <c:pt idx="232">
                  <c:v>2455.328</c:v>
                </c:pt>
                <c:pt idx="233">
                  <c:v>2397.0210000000002</c:v>
                </c:pt>
                <c:pt idx="234">
                  <c:v>2427.7449999999999</c:v>
                </c:pt>
                <c:pt idx="235">
                  <c:v>2468.3229999999999</c:v>
                </c:pt>
                <c:pt idx="236">
                  <c:v>2428.904</c:v>
                </c:pt>
                <c:pt idx="237">
                  <c:v>2465.5210000000002</c:v>
                </c:pt>
                <c:pt idx="238">
                  <c:v>2488.8049999999998</c:v>
                </c:pt>
                <c:pt idx="239">
                  <c:v>2430.0149999999999</c:v>
                </c:pt>
                <c:pt idx="240">
                  <c:v>2360.259</c:v>
                </c:pt>
                <c:pt idx="241">
                  <c:v>2376.877</c:v>
                </c:pt>
                <c:pt idx="242">
                  <c:v>2379.4369999999999</c:v>
                </c:pt>
                <c:pt idx="243">
                  <c:v>2452.7199999999998</c:v>
                </c:pt>
                <c:pt idx="244">
                  <c:v>2497.7420000000002</c:v>
                </c:pt>
                <c:pt idx="245">
                  <c:v>2497.7420000000002</c:v>
                </c:pt>
                <c:pt idx="246">
                  <c:v>2544.7449999999999</c:v>
                </c:pt>
                <c:pt idx="247">
                  <c:v>2588.9949999999999</c:v>
                </c:pt>
                <c:pt idx="248">
                  <c:v>2584.31</c:v>
                </c:pt>
                <c:pt idx="249">
                  <c:v>2603.826</c:v>
                </c:pt>
                <c:pt idx="250">
                  <c:v>2615.5160000000001</c:v>
                </c:pt>
                <c:pt idx="251">
                  <c:v>2580.88</c:v>
                </c:pt>
                <c:pt idx="252">
                  <c:v>2566.4360000000001</c:v>
                </c:pt>
                <c:pt idx="253">
                  <c:v>2573.585</c:v>
                </c:pt>
                <c:pt idx="254">
                  <c:v>2579.768</c:v>
                </c:pt>
                <c:pt idx="255">
                  <c:v>2680.78</c:v>
                </c:pt>
                <c:pt idx="256">
                  <c:v>2650.5390000000002</c:v>
                </c:pt>
                <c:pt idx="257">
                  <c:v>2605.0819999999999</c:v>
                </c:pt>
                <c:pt idx="258">
                  <c:v>2605.0819999999999</c:v>
                </c:pt>
                <c:pt idx="259">
                  <c:v>2553.6819999999998</c:v>
                </c:pt>
                <c:pt idx="260">
                  <c:v>2553.3440000000001</c:v>
                </c:pt>
                <c:pt idx="261">
                  <c:v>2521.027</c:v>
                </c:pt>
                <c:pt idx="262">
                  <c:v>2530.35</c:v>
                </c:pt>
                <c:pt idx="263">
                  <c:v>2493.6849999999999</c:v>
                </c:pt>
                <c:pt idx="264">
                  <c:v>2478.5160000000001</c:v>
                </c:pt>
                <c:pt idx="265">
                  <c:v>2493.5390000000002</c:v>
                </c:pt>
                <c:pt idx="266">
                  <c:v>2474.0230000000001</c:v>
                </c:pt>
                <c:pt idx="267">
                  <c:v>2506.5830000000001</c:v>
                </c:pt>
                <c:pt idx="268">
                  <c:v>2521.3159999999998</c:v>
                </c:pt>
                <c:pt idx="269">
                  <c:v>2522.1860000000001</c:v>
                </c:pt>
                <c:pt idx="270">
                  <c:v>2505.761</c:v>
                </c:pt>
                <c:pt idx="271">
                  <c:v>2486.0039999999999</c:v>
                </c:pt>
                <c:pt idx="272">
                  <c:v>2428.2759999999998</c:v>
                </c:pt>
                <c:pt idx="273">
                  <c:v>2431.0300000000002</c:v>
                </c:pt>
                <c:pt idx="274">
                  <c:v>2470.69</c:v>
                </c:pt>
                <c:pt idx="275">
                  <c:v>2460.835</c:v>
                </c:pt>
                <c:pt idx="276">
                  <c:v>2457.3090000000002</c:v>
                </c:pt>
                <c:pt idx="277">
                  <c:v>2457.3090000000002</c:v>
                </c:pt>
                <c:pt idx="278">
                  <c:v>2457.3090000000002</c:v>
                </c:pt>
                <c:pt idx="279">
                  <c:v>2459.8209999999999</c:v>
                </c:pt>
                <c:pt idx="280">
                  <c:v>2498.5639999999999</c:v>
                </c:pt>
                <c:pt idx="281">
                  <c:v>2554.8420000000001</c:v>
                </c:pt>
                <c:pt idx="282">
                  <c:v>2571.0729999999999</c:v>
                </c:pt>
                <c:pt idx="283">
                  <c:v>2562.1849999999999</c:v>
                </c:pt>
                <c:pt idx="284">
                  <c:v>2560.5419999999999</c:v>
                </c:pt>
                <c:pt idx="285">
                  <c:v>2560.5419999999999</c:v>
                </c:pt>
                <c:pt idx="286">
                  <c:v>2535.857</c:v>
                </c:pt>
                <c:pt idx="287">
                  <c:v>2497.694</c:v>
                </c:pt>
                <c:pt idx="288">
                  <c:v>2392.3829999999998</c:v>
                </c:pt>
                <c:pt idx="289">
                  <c:v>2348.375</c:v>
                </c:pt>
                <c:pt idx="290">
                  <c:v>2344.7040000000002</c:v>
                </c:pt>
                <c:pt idx="291">
                  <c:v>2365.0410000000002</c:v>
                </c:pt>
                <c:pt idx="292">
                  <c:v>2373.6889999999999</c:v>
                </c:pt>
                <c:pt idx="293">
                  <c:v>2412.3829999999998</c:v>
                </c:pt>
                <c:pt idx="294">
                  <c:v>2415.6680000000001</c:v>
                </c:pt>
                <c:pt idx="295">
                  <c:v>2410.1120000000001</c:v>
                </c:pt>
                <c:pt idx="296">
                  <c:v>2401.5140000000001</c:v>
                </c:pt>
                <c:pt idx="297">
                  <c:v>2383.1570000000002</c:v>
                </c:pt>
                <c:pt idx="298">
                  <c:v>2383.1570000000002</c:v>
                </c:pt>
                <c:pt idx="299">
                  <c:v>2395.1849999999999</c:v>
                </c:pt>
                <c:pt idx="300">
                  <c:v>2433.9760000000001</c:v>
                </c:pt>
                <c:pt idx="301">
                  <c:v>2379.4859999999999</c:v>
                </c:pt>
                <c:pt idx="302">
                  <c:v>2457.212</c:v>
                </c:pt>
                <c:pt idx="303">
                  <c:v>2445.0390000000002</c:v>
                </c:pt>
                <c:pt idx="304">
                  <c:v>2469.2890000000002</c:v>
                </c:pt>
                <c:pt idx="305">
                  <c:v>2435.86</c:v>
                </c:pt>
                <c:pt idx="306">
                  <c:v>2434.6529999999998</c:v>
                </c:pt>
                <c:pt idx="307">
                  <c:v>2415.33</c:v>
                </c:pt>
                <c:pt idx="308">
                  <c:v>2424.701</c:v>
                </c:pt>
                <c:pt idx="309">
                  <c:v>2434.0729999999999</c:v>
                </c:pt>
                <c:pt idx="310">
                  <c:v>2426.9229999999998</c:v>
                </c:pt>
                <c:pt idx="311">
                  <c:v>2470.98</c:v>
                </c:pt>
                <c:pt idx="312">
                  <c:v>2471.076</c:v>
                </c:pt>
                <c:pt idx="313">
                  <c:v>2530.8809999999999</c:v>
                </c:pt>
                <c:pt idx="314">
                  <c:v>2513.346</c:v>
                </c:pt>
                <c:pt idx="315">
                  <c:v>2518.1280000000002</c:v>
                </c:pt>
                <c:pt idx="316">
                  <c:v>2527.9830000000002</c:v>
                </c:pt>
                <c:pt idx="317">
                  <c:v>2521.6060000000002</c:v>
                </c:pt>
                <c:pt idx="318">
                  <c:v>2522.2339999999999</c:v>
                </c:pt>
                <c:pt idx="319">
                  <c:v>2527.8380000000002</c:v>
                </c:pt>
                <c:pt idx="320">
                  <c:v>2512.4279999999999</c:v>
                </c:pt>
                <c:pt idx="321">
                  <c:v>2522.3789999999999</c:v>
                </c:pt>
                <c:pt idx="322">
                  <c:v>2517.9830000000002</c:v>
                </c:pt>
                <c:pt idx="323">
                  <c:v>2508.3780000000002</c:v>
                </c:pt>
                <c:pt idx="324">
                  <c:v>2514.5210000000002</c:v>
                </c:pt>
                <c:pt idx="325">
                  <c:v>2494.4830000000002</c:v>
                </c:pt>
                <c:pt idx="326">
                  <c:v>2537.34</c:v>
                </c:pt>
                <c:pt idx="327">
                  <c:v>2507.0619999999999</c:v>
                </c:pt>
                <c:pt idx="328">
                  <c:v>2449.578</c:v>
                </c:pt>
                <c:pt idx="329">
                  <c:v>2449.3339999999998</c:v>
                </c:pt>
                <c:pt idx="330">
                  <c:v>2448.6030000000001</c:v>
                </c:pt>
                <c:pt idx="331">
                  <c:v>2452.4059999999999</c:v>
                </c:pt>
                <c:pt idx="332">
                  <c:v>2465.6669999999999</c:v>
                </c:pt>
                <c:pt idx="333">
                  <c:v>2487.6570000000002</c:v>
                </c:pt>
                <c:pt idx="334">
                  <c:v>2531.1469999999999</c:v>
                </c:pt>
                <c:pt idx="335">
                  <c:v>2513.5949999999998</c:v>
                </c:pt>
                <c:pt idx="336">
                  <c:v>2504.5259999999998</c:v>
                </c:pt>
                <c:pt idx="337">
                  <c:v>2488.29</c:v>
                </c:pt>
                <c:pt idx="338">
                  <c:v>2529.5390000000002</c:v>
                </c:pt>
                <c:pt idx="339">
                  <c:v>2529.0509999999999</c:v>
                </c:pt>
                <c:pt idx="340">
                  <c:v>2488.7289999999998</c:v>
                </c:pt>
                <c:pt idx="341">
                  <c:v>2527.3449999999998</c:v>
                </c:pt>
                <c:pt idx="342">
                  <c:v>2516.6669999999999</c:v>
                </c:pt>
                <c:pt idx="343">
                  <c:v>2540.0210000000002</c:v>
                </c:pt>
                <c:pt idx="344">
                  <c:v>2567.3249999999998</c:v>
                </c:pt>
                <c:pt idx="345">
                  <c:v>2553.9169999999999</c:v>
                </c:pt>
                <c:pt idx="346">
                  <c:v>2529.5390000000002</c:v>
                </c:pt>
                <c:pt idx="347">
                  <c:v>2458.6950000000002</c:v>
                </c:pt>
                <c:pt idx="348">
                  <c:v>2410.4259999999999</c:v>
                </c:pt>
                <c:pt idx="349">
                  <c:v>2446.2139999999999</c:v>
                </c:pt>
                <c:pt idx="350">
                  <c:v>2437.34</c:v>
                </c:pt>
                <c:pt idx="351">
                  <c:v>2482.9270000000001</c:v>
                </c:pt>
                <c:pt idx="352">
                  <c:v>2475.029</c:v>
                </c:pt>
                <c:pt idx="353">
                  <c:v>2495.7020000000002</c:v>
                </c:pt>
                <c:pt idx="354">
                  <c:v>2520.8159999999998</c:v>
                </c:pt>
                <c:pt idx="355">
                  <c:v>2504.4969999999998</c:v>
                </c:pt>
                <c:pt idx="356">
                  <c:v>2470.538</c:v>
                </c:pt>
                <c:pt idx="357">
                  <c:v>2431.3020000000001</c:v>
                </c:pt>
                <c:pt idx="358">
                  <c:v>2446.7420000000002</c:v>
                </c:pt>
                <c:pt idx="359">
                  <c:v>2440.0479999999998</c:v>
                </c:pt>
                <c:pt idx="360">
                  <c:v>2444.5430000000001</c:v>
                </c:pt>
                <c:pt idx="361">
                  <c:v>2450.9929999999999</c:v>
                </c:pt>
                <c:pt idx="362">
                  <c:v>2424.4609999999998</c:v>
                </c:pt>
                <c:pt idx="363">
                  <c:v>2452.85</c:v>
                </c:pt>
                <c:pt idx="364">
                  <c:v>2450.8470000000002</c:v>
                </c:pt>
                <c:pt idx="365">
                  <c:v>2452.1660000000002</c:v>
                </c:pt>
                <c:pt idx="366">
                  <c:v>2483.779</c:v>
                </c:pt>
                <c:pt idx="367">
                  <c:v>2515.6860000000001</c:v>
                </c:pt>
                <c:pt idx="368">
                  <c:v>2493.6</c:v>
                </c:pt>
                <c:pt idx="369">
                  <c:v>2512.2660000000001</c:v>
                </c:pt>
                <c:pt idx="370">
                  <c:v>2543.7809999999999</c:v>
                </c:pt>
                <c:pt idx="371">
                  <c:v>2610.5749999999998</c:v>
                </c:pt>
                <c:pt idx="372">
                  <c:v>2577.3490000000002</c:v>
                </c:pt>
                <c:pt idx="373">
                  <c:v>2632.3180000000002</c:v>
                </c:pt>
                <c:pt idx="374">
                  <c:v>2623.6210000000001</c:v>
                </c:pt>
                <c:pt idx="375">
                  <c:v>2672.3359999999998</c:v>
                </c:pt>
                <c:pt idx="376">
                  <c:v>2669.2089999999998</c:v>
                </c:pt>
                <c:pt idx="377">
                  <c:v>2629.924</c:v>
                </c:pt>
                <c:pt idx="378">
                  <c:v>2614.1909999999998</c:v>
                </c:pt>
                <c:pt idx="379">
                  <c:v>2520.4740000000002</c:v>
                </c:pt>
                <c:pt idx="380">
                  <c:v>2508.8939999999998</c:v>
                </c:pt>
                <c:pt idx="381">
                  <c:v>2518.08</c:v>
                </c:pt>
                <c:pt idx="382">
                  <c:v>2518.9110000000001</c:v>
                </c:pt>
                <c:pt idx="383">
                  <c:v>2512.1190000000001</c:v>
                </c:pt>
                <c:pt idx="384">
                  <c:v>2506.8420000000001</c:v>
                </c:pt>
                <c:pt idx="385">
                  <c:v>2480.9940000000001</c:v>
                </c:pt>
                <c:pt idx="386">
                  <c:v>2534.1550000000002</c:v>
                </c:pt>
                <c:pt idx="387">
                  <c:v>2545.931</c:v>
                </c:pt>
                <c:pt idx="388">
                  <c:v>2491.402</c:v>
                </c:pt>
                <c:pt idx="389">
                  <c:v>2481.6779999999999</c:v>
                </c:pt>
                <c:pt idx="390">
                  <c:v>2484.2190000000001</c:v>
                </c:pt>
                <c:pt idx="391">
                  <c:v>2492.5740000000001</c:v>
                </c:pt>
                <c:pt idx="392">
                  <c:v>2484.4630000000002</c:v>
                </c:pt>
                <c:pt idx="393">
                  <c:v>2487.5419999999999</c:v>
                </c:pt>
                <c:pt idx="394">
                  <c:v>2492.672</c:v>
                </c:pt>
                <c:pt idx="395">
                  <c:v>2485.2449999999999</c:v>
                </c:pt>
                <c:pt idx="396">
                  <c:v>2493.0630000000001</c:v>
                </c:pt>
                <c:pt idx="397">
                  <c:v>2493.0630000000001</c:v>
                </c:pt>
                <c:pt idx="398">
                  <c:v>2495.9949999999999</c:v>
                </c:pt>
                <c:pt idx="399">
                  <c:v>2492.623</c:v>
                </c:pt>
                <c:pt idx="400">
                  <c:v>2468.828</c:v>
                </c:pt>
                <c:pt idx="401">
                  <c:v>2476.3519999999999</c:v>
                </c:pt>
                <c:pt idx="402">
                  <c:v>2516.9560000000001</c:v>
                </c:pt>
                <c:pt idx="403">
                  <c:v>2516.9560000000001</c:v>
                </c:pt>
                <c:pt idx="404">
                  <c:v>2531.37</c:v>
                </c:pt>
                <c:pt idx="405">
                  <c:v>2531.2240000000002</c:v>
                </c:pt>
                <c:pt idx="406">
                  <c:v>2528.7809999999999</c:v>
                </c:pt>
                <c:pt idx="407">
                  <c:v>2579.5970000000002</c:v>
                </c:pt>
                <c:pt idx="408">
                  <c:v>2579.5970000000002</c:v>
                </c:pt>
                <c:pt idx="409">
                  <c:v>2651.6669999999999</c:v>
                </c:pt>
                <c:pt idx="410">
                  <c:v>2634.3220000000001</c:v>
                </c:pt>
                <c:pt idx="411">
                  <c:v>2594.6460000000002</c:v>
                </c:pt>
                <c:pt idx="412" formatCode="0.00">
                  <c:v>2574.759</c:v>
                </c:pt>
                <c:pt idx="413" formatCode="0.00">
                  <c:v>2569.971</c:v>
                </c:pt>
                <c:pt idx="414" formatCode="0.00">
                  <c:v>2533.3739999999998</c:v>
                </c:pt>
                <c:pt idx="415" formatCode="0.00">
                  <c:v>2538.2600000000002</c:v>
                </c:pt>
                <c:pt idx="416" formatCode="0.00">
                  <c:v>2426.855</c:v>
                </c:pt>
                <c:pt idx="417" formatCode="0.00">
                  <c:v>2412.4409999999998</c:v>
                </c:pt>
                <c:pt idx="418" formatCode="0.00">
                  <c:v>2419.5749999999998</c:v>
                </c:pt>
                <c:pt idx="419" formatCode="0.00">
                  <c:v>2430.2269999999999</c:v>
                </c:pt>
                <c:pt idx="420" formatCode="0.00">
                  <c:v>2469.17</c:v>
                </c:pt>
                <c:pt idx="421" formatCode="0.00">
                  <c:v>2473.3809999999999</c:v>
                </c:pt>
                <c:pt idx="422" formatCode="0.00">
                  <c:v>2473.3809999999999</c:v>
                </c:pt>
                <c:pt idx="423" formatCode="0.00">
                  <c:v>2483.86</c:v>
                </c:pt>
                <c:pt idx="424" formatCode="0.00">
                  <c:v>2482.8809999999999</c:v>
                </c:pt>
                <c:pt idx="425" formatCode="0.00">
                  <c:v>2477.5920000000001</c:v>
                </c:pt>
                <c:pt idx="426" formatCode="0.00">
                  <c:v>2472.5479999999998</c:v>
                </c:pt>
                <c:pt idx="427" formatCode="0.00">
                  <c:v>2444.6370000000002</c:v>
                </c:pt>
                <c:pt idx="428" formatCode="0.00">
                  <c:v>2445.7629999999999</c:v>
                </c:pt>
                <c:pt idx="429" formatCode="0.00">
                  <c:v>2459.3760000000002</c:v>
                </c:pt>
                <c:pt idx="430" formatCode="0.00">
                  <c:v>2490.1280000000002</c:v>
                </c:pt>
                <c:pt idx="431" formatCode="0.00">
                  <c:v>2477.2489999999998</c:v>
                </c:pt>
                <c:pt idx="432" formatCode="0.00">
                  <c:v>2439.348</c:v>
                </c:pt>
                <c:pt idx="433" formatCode="0.00">
                  <c:v>2454.0390000000002</c:v>
                </c:pt>
                <c:pt idx="434" formatCode="0.00">
                  <c:v>2423.9720000000002</c:v>
                </c:pt>
                <c:pt idx="435" formatCode="0.00">
                  <c:v>2410.8980000000001</c:v>
                </c:pt>
                <c:pt idx="436" formatCode="0.00">
                  <c:v>2410.8980000000001</c:v>
                </c:pt>
                <c:pt idx="437" formatCode="0.00">
                  <c:v>2410.8980000000001</c:v>
                </c:pt>
                <c:pt idx="438" formatCode="0.00">
                  <c:v>2347.8270000000002</c:v>
                </c:pt>
                <c:pt idx="439" formatCode="0.00">
                  <c:v>2325.8890000000001</c:v>
                </c:pt>
                <c:pt idx="440" formatCode="0.00">
                  <c:v>2341.1669999999999</c:v>
                </c:pt>
                <c:pt idx="441" formatCode="0.00">
                  <c:v>2303.364</c:v>
                </c:pt>
                <c:pt idx="442" formatCode="0.00">
                  <c:v>2314.4299999999998</c:v>
                </c:pt>
                <c:pt idx="443" formatCode="0.00">
                  <c:v>2346.1129999999998</c:v>
                </c:pt>
                <c:pt idx="444" formatCode="0.00">
                  <c:v>2342.3420000000001</c:v>
                </c:pt>
                <c:pt idx="445" formatCode="0.00">
                  <c:v>2321.1880000000001</c:v>
                </c:pt>
                <c:pt idx="446" formatCode="0.00">
                  <c:v>2321.1880000000001</c:v>
                </c:pt>
                <c:pt idx="447" formatCode="0.00">
                  <c:v>2296.7530000000002</c:v>
                </c:pt>
                <c:pt idx="448" formatCode="0.00">
                  <c:v>2304.098</c:v>
                </c:pt>
                <c:pt idx="449" formatCode="0.00">
                  <c:v>2316.4380000000001</c:v>
                </c:pt>
                <c:pt idx="450" formatCode="0.00">
                  <c:v>2313.402</c:v>
                </c:pt>
                <c:pt idx="451" formatCode="0.00">
                  <c:v>2316.4380000000001</c:v>
                </c:pt>
                <c:pt idx="452" formatCode="0.00">
                  <c:v>2302.335</c:v>
                </c:pt>
                <c:pt idx="453" formatCode="0.00">
                  <c:v>2282.0619999999999</c:v>
                </c:pt>
                <c:pt idx="454" formatCode="0.00">
                  <c:v>2276.1370000000002</c:v>
                </c:pt>
                <c:pt idx="455" formatCode="0.00">
                  <c:v>2281.4259999999999</c:v>
                </c:pt>
                <c:pt idx="456" formatCode="0.00">
                  <c:v>2316.8789999999999</c:v>
                </c:pt>
                <c:pt idx="457" formatCode="0.00">
                  <c:v>2331.6179999999999</c:v>
                </c:pt>
                <c:pt idx="458" formatCode="0.00">
                  <c:v>2337.9839999999999</c:v>
                </c:pt>
                <c:pt idx="459" formatCode="0.00">
                  <c:v>2328.386</c:v>
                </c:pt>
                <c:pt idx="460" formatCode="0.00">
                  <c:v>2326.183</c:v>
                </c:pt>
                <c:pt idx="461" formatCode="0.00">
                  <c:v>2357.4250000000002</c:v>
                </c:pt>
                <c:pt idx="462" formatCode="0.00">
                  <c:v>2389.9879999999998</c:v>
                </c:pt>
                <c:pt idx="463" formatCode="0.00">
                  <c:v>2366.5810000000001</c:v>
                </c:pt>
                <c:pt idx="464" formatCode="0.00">
                  <c:v>2390.576</c:v>
                </c:pt>
                <c:pt idx="465" formatCode="0.00">
                  <c:v>2356.2979999999998</c:v>
                </c:pt>
                <c:pt idx="466" formatCode="0.00">
                  <c:v>2370.4499999999998</c:v>
                </c:pt>
                <c:pt idx="467" formatCode="0.00">
                  <c:v>2383.1329999999998</c:v>
                </c:pt>
                <c:pt idx="468" formatCode="0.00">
                  <c:v>2383.1329999999998</c:v>
                </c:pt>
                <c:pt idx="469" formatCode="0.00">
                  <c:v>2407.7640000000001</c:v>
                </c:pt>
                <c:pt idx="470" formatCode="0.00">
                  <c:v>2401.3490000000002</c:v>
                </c:pt>
                <c:pt idx="471" formatCode="0.00">
                  <c:v>2368.491</c:v>
                </c:pt>
                <c:pt idx="472" formatCode="0.00">
                  <c:v>2388.8620000000001</c:v>
                </c:pt>
                <c:pt idx="473" formatCode="0.00">
                  <c:v>2366.386</c:v>
                </c:pt>
                <c:pt idx="474" formatCode="0.00">
                  <c:v>2326.4769999999999</c:v>
                </c:pt>
                <c:pt idx="475" formatCode="0.00">
                  <c:v>2301.846</c:v>
                </c:pt>
                <c:pt idx="476" formatCode="0.00">
                  <c:v>2332.0590000000002</c:v>
                </c:pt>
                <c:pt idx="477" formatCode="0.00">
                  <c:v>2321.1390000000001</c:v>
                </c:pt>
                <c:pt idx="478" formatCode="0.00">
                  <c:v>2347.7779999999998</c:v>
                </c:pt>
                <c:pt idx="479" formatCode="0.00">
                  <c:v>2314.2350000000001</c:v>
                </c:pt>
                <c:pt idx="480" formatCode="0.00">
                  <c:v>2276.0880000000002</c:v>
                </c:pt>
                <c:pt idx="481" formatCode="0.00">
                  <c:v>2233.241</c:v>
                </c:pt>
                <c:pt idx="482" formatCode="0.00">
                  <c:v>2231.9189999999999</c:v>
                </c:pt>
                <c:pt idx="483" formatCode="0.00">
                  <c:v>2216.788</c:v>
                </c:pt>
                <c:pt idx="484" formatCode="0.00">
                  <c:v>2235.3470000000002</c:v>
                </c:pt>
                <c:pt idx="485" formatCode="0.00">
                  <c:v>2231.9679999999998</c:v>
                </c:pt>
                <c:pt idx="486" formatCode="0.00">
                  <c:v>2230.5970000000002</c:v>
                </c:pt>
                <c:pt idx="487" formatCode="0.00">
                  <c:v>2219.8960000000002</c:v>
                </c:pt>
                <c:pt idx="488" formatCode="0.00">
                  <c:v>2253.3240000000001</c:v>
                </c:pt>
                <c:pt idx="489" formatCode="0.00">
                  <c:v>2263.828</c:v>
                </c:pt>
                <c:pt idx="490" formatCode="0.00">
                  <c:v>2263.828</c:v>
                </c:pt>
                <c:pt idx="491" formatCode="0.00">
                  <c:v>2277.2289999999998</c:v>
                </c:pt>
                <c:pt idx="492" formatCode="0.00">
                  <c:v>2288.3229999999999</c:v>
                </c:pt>
                <c:pt idx="493" formatCode="0.00">
                  <c:v>2347.5210000000002</c:v>
                </c:pt>
                <c:pt idx="494" formatCode="0.00">
                  <c:v>2358.3200000000002</c:v>
                </c:pt>
                <c:pt idx="495" formatCode="0.00">
                  <c:v>2357.6329999999998</c:v>
                </c:pt>
                <c:pt idx="496" formatCode="0.00">
                  <c:v>2372.8989999999999</c:v>
                </c:pt>
                <c:pt idx="497" formatCode="0.00">
                  <c:v>2373.2919999999999</c:v>
                </c:pt>
                <c:pt idx="498" formatCode="0.00">
                  <c:v>2381.538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IT_stocks_Developement!$C$1</c:f>
              <c:strCache>
                <c:ptCount val="1"/>
                <c:pt idx="0">
                  <c:v>Infosys Close</c:v>
                </c:pt>
              </c:strCache>
            </c:strRef>
          </c:tx>
          <c:marker>
            <c:symbol val="none"/>
          </c:marker>
          <c:cat>
            <c:numRef>
              <c:f>IT_stocks_Developement!$A$2:$A$500</c:f>
              <c:numCache>
                <c:formatCode>m/d/yyyy</c:formatCode>
                <c:ptCount val="499"/>
                <c:pt idx="0">
                  <c:v>41709</c:v>
                </c:pt>
                <c:pt idx="1">
                  <c:v>41710</c:v>
                </c:pt>
                <c:pt idx="2">
                  <c:v>41711</c:v>
                </c:pt>
                <c:pt idx="3">
                  <c:v>41712</c:v>
                </c:pt>
                <c:pt idx="4">
                  <c:v>41715</c:v>
                </c:pt>
                <c:pt idx="5">
                  <c:v>41716</c:v>
                </c:pt>
                <c:pt idx="6">
                  <c:v>41717</c:v>
                </c:pt>
                <c:pt idx="7">
                  <c:v>41718</c:v>
                </c:pt>
                <c:pt idx="8">
                  <c:v>41719</c:v>
                </c:pt>
                <c:pt idx="9">
                  <c:v>41722</c:v>
                </c:pt>
                <c:pt idx="10">
                  <c:v>41723</c:v>
                </c:pt>
                <c:pt idx="11">
                  <c:v>41724</c:v>
                </c:pt>
                <c:pt idx="12">
                  <c:v>41725</c:v>
                </c:pt>
                <c:pt idx="13">
                  <c:v>41726</c:v>
                </c:pt>
                <c:pt idx="14">
                  <c:v>41729</c:v>
                </c:pt>
                <c:pt idx="15">
                  <c:v>41730</c:v>
                </c:pt>
                <c:pt idx="16">
                  <c:v>41731</c:v>
                </c:pt>
                <c:pt idx="17">
                  <c:v>41732</c:v>
                </c:pt>
                <c:pt idx="18">
                  <c:v>41733</c:v>
                </c:pt>
                <c:pt idx="19">
                  <c:v>41736</c:v>
                </c:pt>
                <c:pt idx="20">
                  <c:v>41737</c:v>
                </c:pt>
                <c:pt idx="21">
                  <c:v>41738</c:v>
                </c:pt>
                <c:pt idx="22">
                  <c:v>41739</c:v>
                </c:pt>
                <c:pt idx="23">
                  <c:v>41740</c:v>
                </c:pt>
                <c:pt idx="24">
                  <c:v>41743</c:v>
                </c:pt>
                <c:pt idx="25">
                  <c:v>41744</c:v>
                </c:pt>
                <c:pt idx="26">
                  <c:v>41745</c:v>
                </c:pt>
                <c:pt idx="27">
                  <c:v>41746</c:v>
                </c:pt>
                <c:pt idx="28">
                  <c:v>41747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41785</c:v>
                </c:pt>
                <c:pt idx="55">
                  <c:v>41786</c:v>
                </c:pt>
                <c:pt idx="56">
                  <c:v>41787</c:v>
                </c:pt>
                <c:pt idx="57">
                  <c:v>41788</c:v>
                </c:pt>
                <c:pt idx="58">
                  <c:v>41789</c:v>
                </c:pt>
                <c:pt idx="59">
                  <c:v>41792</c:v>
                </c:pt>
                <c:pt idx="60">
                  <c:v>41793</c:v>
                </c:pt>
                <c:pt idx="61">
                  <c:v>41794</c:v>
                </c:pt>
                <c:pt idx="62">
                  <c:v>41795</c:v>
                </c:pt>
                <c:pt idx="63">
                  <c:v>41796</c:v>
                </c:pt>
                <c:pt idx="64">
                  <c:v>41799</c:v>
                </c:pt>
                <c:pt idx="65">
                  <c:v>41800</c:v>
                </c:pt>
                <c:pt idx="66">
                  <c:v>41801</c:v>
                </c:pt>
                <c:pt idx="67">
                  <c:v>41802</c:v>
                </c:pt>
                <c:pt idx="68">
                  <c:v>41803</c:v>
                </c:pt>
                <c:pt idx="69">
                  <c:v>41806</c:v>
                </c:pt>
                <c:pt idx="70">
                  <c:v>41807</c:v>
                </c:pt>
                <c:pt idx="71">
                  <c:v>41808</c:v>
                </c:pt>
                <c:pt idx="72">
                  <c:v>41809</c:v>
                </c:pt>
                <c:pt idx="73">
                  <c:v>41810</c:v>
                </c:pt>
                <c:pt idx="74">
                  <c:v>41813</c:v>
                </c:pt>
                <c:pt idx="75">
                  <c:v>41814</c:v>
                </c:pt>
                <c:pt idx="76">
                  <c:v>41815</c:v>
                </c:pt>
                <c:pt idx="77">
                  <c:v>41816</c:v>
                </c:pt>
                <c:pt idx="78">
                  <c:v>41817</c:v>
                </c:pt>
                <c:pt idx="79">
                  <c:v>41820</c:v>
                </c:pt>
                <c:pt idx="80">
                  <c:v>41821</c:v>
                </c:pt>
                <c:pt idx="81">
                  <c:v>41822</c:v>
                </c:pt>
                <c:pt idx="82">
                  <c:v>41823</c:v>
                </c:pt>
                <c:pt idx="83">
                  <c:v>41824</c:v>
                </c:pt>
                <c:pt idx="84">
                  <c:v>41827</c:v>
                </c:pt>
                <c:pt idx="85">
                  <c:v>41828</c:v>
                </c:pt>
                <c:pt idx="86">
                  <c:v>41829</c:v>
                </c:pt>
                <c:pt idx="87">
                  <c:v>41830</c:v>
                </c:pt>
                <c:pt idx="88">
                  <c:v>41831</c:v>
                </c:pt>
                <c:pt idx="89">
                  <c:v>41834</c:v>
                </c:pt>
                <c:pt idx="90">
                  <c:v>41835</c:v>
                </c:pt>
                <c:pt idx="91">
                  <c:v>41836</c:v>
                </c:pt>
                <c:pt idx="92">
                  <c:v>41837</c:v>
                </c:pt>
                <c:pt idx="93">
                  <c:v>41838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41848</c:v>
                </c:pt>
                <c:pt idx="100">
                  <c:v>41849</c:v>
                </c:pt>
                <c:pt idx="101">
                  <c:v>41850</c:v>
                </c:pt>
                <c:pt idx="102">
                  <c:v>41851</c:v>
                </c:pt>
                <c:pt idx="103">
                  <c:v>41852</c:v>
                </c:pt>
                <c:pt idx="104">
                  <c:v>41855</c:v>
                </c:pt>
                <c:pt idx="105">
                  <c:v>41856</c:v>
                </c:pt>
                <c:pt idx="106">
                  <c:v>41857</c:v>
                </c:pt>
                <c:pt idx="107">
                  <c:v>41858</c:v>
                </c:pt>
                <c:pt idx="108">
                  <c:v>41859</c:v>
                </c:pt>
                <c:pt idx="109">
                  <c:v>41862</c:v>
                </c:pt>
                <c:pt idx="110">
                  <c:v>41863</c:v>
                </c:pt>
                <c:pt idx="111">
                  <c:v>41864</c:v>
                </c:pt>
                <c:pt idx="112">
                  <c:v>41865</c:v>
                </c:pt>
                <c:pt idx="113">
                  <c:v>41866</c:v>
                </c:pt>
                <c:pt idx="114">
                  <c:v>41869</c:v>
                </c:pt>
                <c:pt idx="115">
                  <c:v>41870</c:v>
                </c:pt>
                <c:pt idx="116">
                  <c:v>41871</c:v>
                </c:pt>
                <c:pt idx="117">
                  <c:v>41872</c:v>
                </c:pt>
                <c:pt idx="118">
                  <c:v>41873</c:v>
                </c:pt>
                <c:pt idx="119">
                  <c:v>41876</c:v>
                </c:pt>
                <c:pt idx="120">
                  <c:v>41877</c:v>
                </c:pt>
                <c:pt idx="121">
                  <c:v>41878</c:v>
                </c:pt>
                <c:pt idx="122">
                  <c:v>41879</c:v>
                </c:pt>
                <c:pt idx="123">
                  <c:v>41880</c:v>
                </c:pt>
                <c:pt idx="124">
                  <c:v>41883</c:v>
                </c:pt>
                <c:pt idx="125">
                  <c:v>41884</c:v>
                </c:pt>
                <c:pt idx="126">
                  <c:v>41885</c:v>
                </c:pt>
                <c:pt idx="127">
                  <c:v>41886</c:v>
                </c:pt>
                <c:pt idx="128">
                  <c:v>41887</c:v>
                </c:pt>
                <c:pt idx="129">
                  <c:v>41890</c:v>
                </c:pt>
                <c:pt idx="130">
                  <c:v>41891</c:v>
                </c:pt>
                <c:pt idx="131">
                  <c:v>41892</c:v>
                </c:pt>
                <c:pt idx="132">
                  <c:v>41893</c:v>
                </c:pt>
                <c:pt idx="133">
                  <c:v>41894</c:v>
                </c:pt>
                <c:pt idx="134">
                  <c:v>41897</c:v>
                </c:pt>
                <c:pt idx="135">
                  <c:v>41898</c:v>
                </c:pt>
                <c:pt idx="136">
                  <c:v>41899</c:v>
                </c:pt>
                <c:pt idx="137">
                  <c:v>41900</c:v>
                </c:pt>
                <c:pt idx="138">
                  <c:v>41901</c:v>
                </c:pt>
                <c:pt idx="139">
                  <c:v>41904</c:v>
                </c:pt>
                <c:pt idx="140">
                  <c:v>41905</c:v>
                </c:pt>
                <c:pt idx="141">
                  <c:v>41906</c:v>
                </c:pt>
                <c:pt idx="142">
                  <c:v>41907</c:v>
                </c:pt>
                <c:pt idx="143">
                  <c:v>41908</c:v>
                </c:pt>
                <c:pt idx="144">
                  <c:v>41911</c:v>
                </c:pt>
                <c:pt idx="145">
                  <c:v>41912</c:v>
                </c:pt>
                <c:pt idx="146">
                  <c:v>41913</c:v>
                </c:pt>
                <c:pt idx="147">
                  <c:v>41914</c:v>
                </c:pt>
                <c:pt idx="148">
                  <c:v>41915</c:v>
                </c:pt>
                <c:pt idx="149">
                  <c:v>41918</c:v>
                </c:pt>
                <c:pt idx="150">
                  <c:v>41919</c:v>
                </c:pt>
                <c:pt idx="151">
                  <c:v>41920</c:v>
                </c:pt>
                <c:pt idx="152">
                  <c:v>41921</c:v>
                </c:pt>
                <c:pt idx="153">
                  <c:v>41922</c:v>
                </c:pt>
                <c:pt idx="154">
                  <c:v>41925</c:v>
                </c:pt>
                <c:pt idx="155">
                  <c:v>41926</c:v>
                </c:pt>
                <c:pt idx="156">
                  <c:v>41927</c:v>
                </c:pt>
                <c:pt idx="157">
                  <c:v>41928</c:v>
                </c:pt>
                <c:pt idx="158">
                  <c:v>41929</c:v>
                </c:pt>
                <c:pt idx="159">
                  <c:v>41932</c:v>
                </c:pt>
                <c:pt idx="160">
                  <c:v>41933</c:v>
                </c:pt>
                <c:pt idx="161">
                  <c:v>41934</c:v>
                </c:pt>
                <c:pt idx="162">
                  <c:v>41935</c:v>
                </c:pt>
                <c:pt idx="163">
                  <c:v>41936</c:v>
                </c:pt>
                <c:pt idx="164">
                  <c:v>41939</c:v>
                </c:pt>
                <c:pt idx="165">
                  <c:v>41940</c:v>
                </c:pt>
                <c:pt idx="166">
                  <c:v>41941</c:v>
                </c:pt>
                <c:pt idx="167">
                  <c:v>41942</c:v>
                </c:pt>
                <c:pt idx="168">
                  <c:v>41943</c:v>
                </c:pt>
                <c:pt idx="169">
                  <c:v>41946</c:v>
                </c:pt>
                <c:pt idx="170">
                  <c:v>41947</c:v>
                </c:pt>
                <c:pt idx="171">
                  <c:v>41948</c:v>
                </c:pt>
                <c:pt idx="172">
                  <c:v>41949</c:v>
                </c:pt>
                <c:pt idx="173">
                  <c:v>41950</c:v>
                </c:pt>
                <c:pt idx="174">
                  <c:v>41953</c:v>
                </c:pt>
                <c:pt idx="175">
                  <c:v>41954</c:v>
                </c:pt>
                <c:pt idx="176">
                  <c:v>41955</c:v>
                </c:pt>
                <c:pt idx="177">
                  <c:v>41956</c:v>
                </c:pt>
                <c:pt idx="178">
                  <c:v>41957</c:v>
                </c:pt>
                <c:pt idx="179">
                  <c:v>41960</c:v>
                </c:pt>
                <c:pt idx="180">
                  <c:v>41961</c:v>
                </c:pt>
                <c:pt idx="181">
                  <c:v>41962</c:v>
                </c:pt>
                <c:pt idx="182">
                  <c:v>41963</c:v>
                </c:pt>
                <c:pt idx="183">
                  <c:v>41964</c:v>
                </c:pt>
                <c:pt idx="184">
                  <c:v>41967</c:v>
                </c:pt>
                <c:pt idx="185">
                  <c:v>41968</c:v>
                </c:pt>
                <c:pt idx="186">
                  <c:v>41969</c:v>
                </c:pt>
                <c:pt idx="187">
                  <c:v>41970</c:v>
                </c:pt>
                <c:pt idx="188">
                  <c:v>41971</c:v>
                </c:pt>
                <c:pt idx="189">
                  <c:v>41974</c:v>
                </c:pt>
                <c:pt idx="190">
                  <c:v>41975</c:v>
                </c:pt>
                <c:pt idx="191">
                  <c:v>41976</c:v>
                </c:pt>
                <c:pt idx="192">
                  <c:v>41977</c:v>
                </c:pt>
                <c:pt idx="193">
                  <c:v>41978</c:v>
                </c:pt>
                <c:pt idx="194">
                  <c:v>41981</c:v>
                </c:pt>
                <c:pt idx="195">
                  <c:v>41982</c:v>
                </c:pt>
                <c:pt idx="196">
                  <c:v>41983</c:v>
                </c:pt>
                <c:pt idx="197">
                  <c:v>41984</c:v>
                </c:pt>
                <c:pt idx="198">
                  <c:v>41985</c:v>
                </c:pt>
                <c:pt idx="199">
                  <c:v>41988</c:v>
                </c:pt>
                <c:pt idx="200">
                  <c:v>41989</c:v>
                </c:pt>
                <c:pt idx="201">
                  <c:v>41990</c:v>
                </c:pt>
                <c:pt idx="202">
                  <c:v>41991</c:v>
                </c:pt>
                <c:pt idx="203">
                  <c:v>41992</c:v>
                </c:pt>
                <c:pt idx="204">
                  <c:v>41995</c:v>
                </c:pt>
                <c:pt idx="205">
                  <c:v>41996</c:v>
                </c:pt>
                <c:pt idx="206">
                  <c:v>41997</c:v>
                </c:pt>
                <c:pt idx="207">
                  <c:v>41998</c:v>
                </c:pt>
                <c:pt idx="208">
                  <c:v>41999</c:v>
                </c:pt>
                <c:pt idx="209">
                  <c:v>42002</c:v>
                </c:pt>
                <c:pt idx="210">
                  <c:v>42003</c:v>
                </c:pt>
                <c:pt idx="211">
                  <c:v>42004</c:v>
                </c:pt>
                <c:pt idx="212">
                  <c:v>42005</c:v>
                </c:pt>
                <c:pt idx="213">
                  <c:v>42006</c:v>
                </c:pt>
                <c:pt idx="214">
                  <c:v>42009</c:v>
                </c:pt>
                <c:pt idx="215">
                  <c:v>42010</c:v>
                </c:pt>
                <c:pt idx="216">
                  <c:v>42011</c:v>
                </c:pt>
                <c:pt idx="217">
                  <c:v>42012</c:v>
                </c:pt>
                <c:pt idx="218">
                  <c:v>42013</c:v>
                </c:pt>
                <c:pt idx="219">
                  <c:v>42016</c:v>
                </c:pt>
                <c:pt idx="220">
                  <c:v>42017</c:v>
                </c:pt>
                <c:pt idx="221">
                  <c:v>42018</c:v>
                </c:pt>
                <c:pt idx="222">
                  <c:v>42019</c:v>
                </c:pt>
                <c:pt idx="223">
                  <c:v>42020</c:v>
                </c:pt>
                <c:pt idx="224">
                  <c:v>42023</c:v>
                </c:pt>
                <c:pt idx="225">
                  <c:v>42024</c:v>
                </c:pt>
                <c:pt idx="226">
                  <c:v>42025</c:v>
                </c:pt>
                <c:pt idx="227">
                  <c:v>42026</c:v>
                </c:pt>
                <c:pt idx="228">
                  <c:v>42027</c:v>
                </c:pt>
                <c:pt idx="229">
                  <c:v>42030</c:v>
                </c:pt>
                <c:pt idx="230">
                  <c:v>42031</c:v>
                </c:pt>
                <c:pt idx="231">
                  <c:v>42032</c:v>
                </c:pt>
                <c:pt idx="232">
                  <c:v>42033</c:v>
                </c:pt>
                <c:pt idx="233">
                  <c:v>42034</c:v>
                </c:pt>
                <c:pt idx="234">
                  <c:v>42037</c:v>
                </c:pt>
                <c:pt idx="235">
                  <c:v>42038</c:v>
                </c:pt>
                <c:pt idx="236">
                  <c:v>42039</c:v>
                </c:pt>
                <c:pt idx="237">
                  <c:v>42040</c:v>
                </c:pt>
                <c:pt idx="238">
                  <c:v>42041</c:v>
                </c:pt>
                <c:pt idx="239">
                  <c:v>42044</c:v>
                </c:pt>
                <c:pt idx="240">
                  <c:v>42045</c:v>
                </c:pt>
                <c:pt idx="241">
                  <c:v>42046</c:v>
                </c:pt>
                <c:pt idx="242">
                  <c:v>42047</c:v>
                </c:pt>
                <c:pt idx="243">
                  <c:v>42048</c:v>
                </c:pt>
                <c:pt idx="244">
                  <c:v>42051</c:v>
                </c:pt>
                <c:pt idx="245">
                  <c:v>42052</c:v>
                </c:pt>
                <c:pt idx="246">
                  <c:v>42053</c:v>
                </c:pt>
                <c:pt idx="247">
                  <c:v>42054</c:v>
                </c:pt>
                <c:pt idx="248">
                  <c:v>42055</c:v>
                </c:pt>
                <c:pt idx="249">
                  <c:v>42058</c:v>
                </c:pt>
                <c:pt idx="250">
                  <c:v>42059</c:v>
                </c:pt>
                <c:pt idx="251">
                  <c:v>42060</c:v>
                </c:pt>
                <c:pt idx="252">
                  <c:v>42061</c:v>
                </c:pt>
                <c:pt idx="253">
                  <c:v>42062</c:v>
                </c:pt>
                <c:pt idx="254">
                  <c:v>42065</c:v>
                </c:pt>
                <c:pt idx="255">
                  <c:v>42066</c:v>
                </c:pt>
                <c:pt idx="256">
                  <c:v>42067</c:v>
                </c:pt>
                <c:pt idx="257">
                  <c:v>42068</c:v>
                </c:pt>
                <c:pt idx="258">
                  <c:v>42069</c:v>
                </c:pt>
                <c:pt idx="259">
                  <c:v>42072</c:v>
                </c:pt>
                <c:pt idx="260">
                  <c:v>42073</c:v>
                </c:pt>
                <c:pt idx="261">
                  <c:v>42074</c:v>
                </c:pt>
                <c:pt idx="262">
                  <c:v>42075</c:v>
                </c:pt>
                <c:pt idx="263">
                  <c:v>42076</c:v>
                </c:pt>
                <c:pt idx="264">
                  <c:v>42079</c:v>
                </c:pt>
                <c:pt idx="265">
                  <c:v>42080</c:v>
                </c:pt>
                <c:pt idx="266">
                  <c:v>42081</c:v>
                </c:pt>
                <c:pt idx="267">
                  <c:v>42082</c:v>
                </c:pt>
                <c:pt idx="268">
                  <c:v>42083</c:v>
                </c:pt>
                <c:pt idx="269">
                  <c:v>42086</c:v>
                </c:pt>
                <c:pt idx="270">
                  <c:v>42087</c:v>
                </c:pt>
                <c:pt idx="271">
                  <c:v>42088</c:v>
                </c:pt>
                <c:pt idx="272">
                  <c:v>42089</c:v>
                </c:pt>
                <c:pt idx="273">
                  <c:v>42090</c:v>
                </c:pt>
                <c:pt idx="274">
                  <c:v>42093</c:v>
                </c:pt>
                <c:pt idx="275">
                  <c:v>42094</c:v>
                </c:pt>
                <c:pt idx="276">
                  <c:v>42095</c:v>
                </c:pt>
                <c:pt idx="277">
                  <c:v>42096</c:v>
                </c:pt>
                <c:pt idx="278">
                  <c:v>42097</c:v>
                </c:pt>
                <c:pt idx="279">
                  <c:v>42100</c:v>
                </c:pt>
                <c:pt idx="280">
                  <c:v>42101</c:v>
                </c:pt>
                <c:pt idx="281">
                  <c:v>42102</c:v>
                </c:pt>
                <c:pt idx="282">
                  <c:v>42103</c:v>
                </c:pt>
                <c:pt idx="283">
                  <c:v>42104</c:v>
                </c:pt>
                <c:pt idx="284">
                  <c:v>42107</c:v>
                </c:pt>
                <c:pt idx="285">
                  <c:v>42108</c:v>
                </c:pt>
                <c:pt idx="286">
                  <c:v>42109</c:v>
                </c:pt>
                <c:pt idx="287">
                  <c:v>42110</c:v>
                </c:pt>
                <c:pt idx="288">
                  <c:v>42111</c:v>
                </c:pt>
                <c:pt idx="289">
                  <c:v>42114</c:v>
                </c:pt>
                <c:pt idx="290">
                  <c:v>42115</c:v>
                </c:pt>
                <c:pt idx="291">
                  <c:v>42116</c:v>
                </c:pt>
                <c:pt idx="292">
                  <c:v>42117</c:v>
                </c:pt>
                <c:pt idx="293">
                  <c:v>42118</c:v>
                </c:pt>
                <c:pt idx="294">
                  <c:v>42121</c:v>
                </c:pt>
                <c:pt idx="295">
                  <c:v>42122</c:v>
                </c:pt>
                <c:pt idx="296">
                  <c:v>42123</c:v>
                </c:pt>
                <c:pt idx="297">
                  <c:v>42124</c:v>
                </c:pt>
                <c:pt idx="298">
                  <c:v>42125</c:v>
                </c:pt>
                <c:pt idx="299">
                  <c:v>42128</c:v>
                </c:pt>
                <c:pt idx="300">
                  <c:v>42129</c:v>
                </c:pt>
                <c:pt idx="301">
                  <c:v>42130</c:v>
                </c:pt>
                <c:pt idx="302">
                  <c:v>42131</c:v>
                </c:pt>
                <c:pt idx="303">
                  <c:v>42132</c:v>
                </c:pt>
                <c:pt idx="304">
                  <c:v>42135</c:v>
                </c:pt>
                <c:pt idx="305">
                  <c:v>42136</c:v>
                </c:pt>
                <c:pt idx="306">
                  <c:v>42137</c:v>
                </c:pt>
                <c:pt idx="307">
                  <c:v>42138</c:v>
                </c:pt>
                <c:pt idx="308">
                  <c:v>42139</c:v>
                </c:pt>
                <c:pt idx="309">
                  <c:v>42142</c:v>
                </c:pt>
                <c:pt idx="310">
                  <c:v>42143</c:v>
                </c:pt>
                <c:pt idx="311">
                  <c:v>42144</c:v>
                </c:pt>
                <c:pt idx="312">
                  <c:v>42145</c:v>
                </c:pt>
                <c:pt idx="313">
                  <c:v>42146</c:v>
                </c:pt>
                <c:pt idx="314">
                  <c:v>42149</c:v>
                </c:pt>
                <c:pt idx="315">
                  <c:v>42150</c:v>
                </c:pt>
                <c:pt idx="316">
                  <c:v>42151</c:v>
                </c:pt>
                <c:pt idx="317">
                  <c:v>42152</c:v>
                </c:pt>
                <c:pt idx="318">
                  <c:v>42153</c:v>
                </c:pt>
                <c:pt idx="319">
                  <c:v>42156</c:v>
                </c:pt>
                <c:pt idx="320">
                  <c:v>42157</c:v>
                </c:pt>
                <c:pt idx="321">
                  <c:v>42158</c:v>
                </c:pt>
                <c:pt idx="322">
                  <c:v>42159</c:v>
                </c:pt>
                <c:pt idx="323">
                  <c:v>42160</c:v>
                </c:pt>
                <c:pt idx="324">
                  <c:v>42163</c:v>
                </c:pt>
                <c:pt idx="325">
                  <c:v>42164</c:v>
                </c:pt>
                <c:pt idx="326">
                  <c:v>42165</c:v>
                </c:pt>
                <c:pt idx="327">
                  <c:v>42166</c:v>
                </c:pt>
                <c:pt idx="328">
                  <c:v>42167</c:v>
                </c:pt>
                <c:pt idx="329">
                  <c:v>42170</c:v>
                </c:pt>
                <c:pt idx="330">
                  <c:v>42171</c:v>
                </c:pt>
                <c:pt idx="331">
                  <c:v>42172</c:v>
                </c:pt>
                <c:pt idx="332">
                  <c:v>42173</c:v>
                </c:pt>
                <c:pt idx="333">
                  <c:v>42174</c:v>
                </c:pt>
                <c:pt idx="334">
                  <c:v>42177</c:v>
                </c:pt>
                <c:pt idx="335">
                  <c:v>42178</c:v>
                </c:pt>
                <c:pt idx="336">
                  <c:v>42179</c:v>
                </c:pt>
                <c:pt idx="337">
                  <c:v>42180</c:v>
                </c:pt>
                <c:pt idx="338">
                  <c:v>42181</c:v>
                </c:pt>
                <c:pt idx="339">
                  <c:v>42184</c:v>
                </c:pt>
                <c:pt idx="340">
                  <c:v>42185</c:v>
                </c:pt>
                <c:pt idx="341">
                  <c:v>42186</c:v>
                </c:pt>
                <c:pt idx="342">
                  <c:v>42187</c:v>
                </c:pt>
                <c:pt idx="343">
                  <c:v>42188</c:v>
                </c:pt>
                <c:pt idx="344">
                  <c:v>42191</c:v>
                </c:pt>
                <c:pt idx="345">
                  <c:v>42192</c:v>
                </c:pt>
                <c:pt idx="346">
                  <c:v>42193</c:v>
                </c:pt>
                <c:pt idx="347">
                  <c:v>42194</c:v>
                </c:pt>
                <c:pt idx="348">
                  <c:v>42195</c:v>
                </c:pt>
                <c:pt idx="349">
                  <c:v>42198</c:v>
                </c:pt>
                <c:pt idx="350">
                  <c:v>42199</c:v>
                </c:pt>
                <c:pt idx="351">
                  <c:v>42200</c:v>
                </c:pt>
                <c:pt idx="352">
                  <c:v>42201</c:v>
                </c:pt>
                <c:pt idx="353">
                  <c:v>42202</c:v>
                </c:pt>
                <c:pt idx="354">
                  <c:v>42205</c:v>
                </c:pt>
                <c:pt idx="355">
                  <c:v>42206</c:v>
                </c:pt>
                <c:pt idx="356">
                  <c:v>42207</c:v>
                </c:pt>
                <c:pt idx="357">
                  <c:v>42208</c:v>
                </c:pt>
                <c:pt idx="358">
                  <c:v>42209</c:v>
                </c:pt>
                <c:pt idx="359">
                  <c:v>42212</c:v>
                </c:pt>
                <c:pt idx="360">
                  <c:v>42213</c:v>
                </c:pt>
                <c:pt idx="361">
                  <c:v>42214</c:v>
                </c:pt>
                <c:pt idx="362">
                  <c:v>42215</c:v>
                </c:pt>
                <c:pt idx="363">
                  <c:v>42216</c:v>
                </c:pt>
                <c:pt idx="364">
                  <c:v>42219</c:v>
                </c:pt>
                <c:pt idx="365">
                  <c:v>42220</c:v>
                </c:pt>
                <c:pt idx="366">
                  <c:v>42221</c:v>
                </c:pt>
                <c:pt idx="367">
                  <c:v>42222</c:v>
                </c:pt>
                <c:pt idx="368">
                  <c:v>42223</c:v>
                </c:pt>
                <c:pt idx="369">
                  <c:v>42226</c:v>
                </c:pt>
                <c:pt idx="370">
                  <c:v>42227</c:v>
                </c:pt>
                <c:pt idx="371">
                  <c:v>42228</c:v>
                </c:pt>
                <c:pt idx="372">
                  <c:v>42229</c:v>
                </c:pt>
                <c:pt idx="373">
                  <c:v>42230</c:v>
                </c:pt>
                <c:pt idx="374">
                  <c:v>42233</c:v>
                </c:pt>
                <c:pt idx="375">
                  <c:v>42234</c:v>
                </c:pt>
                <c:pt idx="376">
                  <c:v>42235</c:v>
                </c:pt>
                <c:pt idx="377">
                  <c:v>42236</c:v>
                </c:pt>
                <c:pt idx="378">
                  <c:v>42237</c:v>
                </c:pt>
                <c:pt idx="379">
                  <c:v>42240</c:v>
                </c:pt>
                <c:pt idx="380">
                  <c:v>42241</c:v>
                </c:pt>
                <c:pt idx="381">
                  <c:v>42242</c:v>
                </c:pt>
                <c:pt idx="382">
                  <c:v>42243</c:v>
                </c:pt>
                <c:pt idx="383">
                  <c:v>42244</c:v>
                </c:pt>
                <c:pt idx="384">
                  <c:v>42247</c:v>
                </c:pt>
                <c:pt idx="385">
                  <c:v>42248</c:v>
                </c:pt>
                <c:pt idx="386">
                  <c:v>42249</c:v>
                </c:pt>
                <c:pt idx="387">
                  <c:v>42250</c:v>
                </c:pt>
                <c:pt idx="388">
                  <c:v>42251</c:v>
                </c:pt>
                <c:pt idx="389">
                  <c:v>42254</c:v>
                </c:pt>
                <c:pt idx="390">
                  <c:v>42255</c:v>
                </c:pt>
                <c:pt idx="391">
                  <c:v>42256</c:v>
                </c:pt>
                <c:pt idx="392">
                  <c:v>42257</c:v>
                </c:pt>
                <c:pt idx="393">
                  <c:v>42258</c:v>
                </c:pt>
                <c:pt idx="394">
                  <c:v>42261</c:v>
                </c:pt>
                <c:pt idx="395">
                  <c:v>42262</c:v>
                </c:pt>
                <c:pt idx="396">
                  <c:v>42263</c:v>
                </c:pt>
                <c:pt idx="397">
                  <c:v>42264</c:v>
                </c:pt>
                <c:pt idx="398">
                  <c:v>42265</c:v>
                </c:pt>
                <c:pt idx="399">
                  <c:v>42268</c:v>
                </c:pt>
                <c:pt idx="400">
                  <c:v>42269</c:v>
                </c:pt>
                <c:pt idx="401">
                  <c:v>42270</c:v>
                </c:pt>
                <c:pt idx="402">
                  <c:v>42271</c:v>
                </c:pt>
                <c:pt idx="403">
                  <c:v>42272</c:v>
                </c:pt>
                <c:pt idx="404">
                  <c:v>42275</c:v>
                </c:pt>
                <c:pt idx="405">
                  <c:v>42276</c:v>
                </c:pt>
                <c:pt idx="406">
                  <c:v>42277</c:v>
                </c:pt>
                <c:pt idx="407">
                  <c:v>42278</c:v>
                </c:pt>
                <c:pt idx="408">
                  <c:v>42279</c:v>
                </c:pt>
                <c:pt idx="409">
                  <c:v>42282</c:v>
                </c:pt>
                <c:pt idx="410">
                  <c:v>42283</c:v>
                </c:pt>
                <c:pt idx="411">
                  <c:v>42284</c:v>
                </c:pt>
                <c:pt idx="412">
                  <c:v>42285</c:v>
                </c:pt>
                <c:pt idx="413">
                  <c:v>42286</c:v>
                </c:pt>
                <c:pt idx="414">
                  <c:v>42289</c:v>
                </c:pt>
                <c:pt idx="415">
                  <c:v>42290</c:v>
                </c:pt>
                <c:pt idx="416">
                  <c:v>42291</c:v>
                </c:pt>
                <c:pt idx="417">
                  <c:v>42292</c:v>
                </c:pt>
                <c:pt idx="418">
                  <c:v>42293</c:v>
                </c:pt>
                <c:pt idx="419">
                  <c:v>42296</c:v>
                </c:pt>
                <c:pt idx="420">
                  <c:v>42297</c:v>
                </c:pt>
                <c:pt idx="421">
                  <c:v>42298</c:v>
                </c:pt>
                <c:pt idx="422">
                  <c:v>42299</c:v>
                </c:pt>
                <c:pt idx="423">
                  <c:v>42300</c:v>
                </c:pt>
                <c:pt idx="424">
                  <c:v>42303</c:v>
                </c:pt>
                <c:pt idx="425">
                  <c:v>42304</c:v>
                </c:pt>
                <c:pt idx="426">
                  <c:v>42305</c:v>
                </c:pt>
                <c:pt idx="427">
                  <c:v>42306</c:v>
                </c:pt>
                <c:pt idx="428">
                  <c:v>42307</c:v>
                </c:pt>
                <c:pt idx="429">
                  <c:v>42310</c:v>
                </c:pt>
                <c:pt idx="430">
                  <c:v>42311</c:v>
                </c:pt>
                <c:pt idx="431">
                  <c:v>42312</c:v>
                </c:pt>
                <c:pt idx="432">
                  <c:v>42313</c:v>
                </c:pt>
                <c:pt idx="433">
                  <c:v>42314</c:v>
                </c:pt>
                <c:pt idx="434">
                  <c:v>42317</c:v>
                </c:pt>
                <c:pt idx="435">
                  <c:v>42318</c:v>
                </c:pt>
                <c:pt idx="436">
                  <c:v>42319</c:v>
                </c:pt>
                <c:pt idx="437">
                  <c:v>42320</c:v>
                </c:pt>
                <c:pt idx="438">
                  <c:v>42321</c:v>
                </c:pt>
                <c:pt idx="439">
                  <c:v>42324</c:v>
                </c:pt>
                <c:pt idx="440">
                  <c:v>42325</c:v>
                </c:pt>
                <c:pt idx="441">
                  <c:v>42326</c:v>
                </c:pt>
                <c:pt idx="442">
                  <c:v>42327</c:v>
                </c:pt>
                <c:pt idx="443">
                  <c:v>42328</c:v>
                </c:pt>
                <c:pt idx="444">
                  <c:v>42331</c:v>
                </c:pt>
                <c:pt idx="445">
                  <c:v>42332</c:v>
                </c:pt>
                <c:pt idx="446">
                  <c:v>42333</c:v>
                </c:pt>
                <c:pt idx="447">
                  <c:v>42334</c:v>
                </c:pt>
                <c:pt idx="448">
                  <c:v>42335</c:v>
                </c:pt>
                <c:pt idx="449">
                  <c:v>42338</c:v>
                </c:pt>
                <c:pt idx="450">
                  <c:v>42339</c:v>
                </c:pt>
                <c:pt idx="451">
                  <c:v>42340</c:v>
                </c:pt>
                <c:pt idx="452">
                  <c:v>42341</c:v>
                </c:pt>
                <c:pt idx="453">
                  <c:v>42342</c:v>
                </c:pt>
                <c:pt idx="454">
                  <c:v>42345</c:v>
                </c:pt>
                <c:pt idx="455">
                  <c:v>42346</c:v>
                </c:pt>
                <c:pt idx="456">
                  <c:v>42347</c:v>
                </c:pt>
                <c:pt idx="457">
                  <c:v>42348</c:v>
                </c:pt>
                <c:pt idx="458">
                  <c:v>42349</c:v>
                </c:pt>
                <c:pt idx="459">
                  <c:v>42352</c:v>
                </c:pt>
                <c:pt idx="460">
                  <c:v>42353</c:v>
                </c:pt>
                <c:pt idx="461">
                  <c:v>42354</c:v>
                </c:pt>
                <c:pt idx="462">
                  <c:v>42355</c:v>
                </c:pt>
                <c:pt idx="463">
                  <c:v>42356</c:v>
                </c:pt>
                <c:pt idx="464">
                  <c:v>42359</c:v>
                </c:pt>
                <c:pt idx="465">
                  <c:v>42360</c:v>
                </c:pt>
                <c:pt idx="466">
                  <c:v>42361</c:v>
                </c:pt>
                <c:pt idx="467">
                  <c:v>42362</c:v>
                </c:pt>
                <c:pt idx="468">
                  <c:v>42363</c:v>
                </c:pt>
                <c:pt idx="469">
                  <c:v>42366</c:v>
                </c:pt>
                <c:pt idx="470">
                  <c:v>42367</c:v>
                </c:pt>
                <c:pt idx="471">
                  <c:v>42368</c:v>
                </c:pt>
                <c:pt idx="472">
                  <c:v>42369</c:v>
                </c:pt>
                <c:pt idx="473">
                  <c:v>42370</c:v>
                </c:pt>
                <c:pt idx="474">
                  <c:v>42373</c:v>
                </c:pt>
                <c:pt idx="475">
                  <c:v>42374</c:v>
                </c:pt>
                <c:pt idx="476">
                  <c:v>42375</c:v>
                </c:pt>
                <c:pt idx="477">
                  <c:v>42376</c:v>
                </c:pt>
                <c:pt idx="478">
                  <c:v>42377</c:v>
                </c:pt>
                <c:pt idx="479">
                  <c:v>42380</c:v>
                </c:pt>
                <c:pt idx="480">
                  <c:v>42381</c:v>
                </c:pt>
                <c:pt idx="481">
                  <c:v>42382</c:v>
                </c:pt>
                <c:pt idx="482">
                  <c:v>42383</c:v>
                </c:pt>
                <c:pt idx="483">
                  <c:v>42384</c:v>
                </c:pt>
                <c:pt idx="484">
                  <c:v>42387</c:v>
                </c:pt>
                <c:pt idx="485">
                  <c:v>42388</c:v>
                </c:pt>
                <c:pt idx="486">
                  <c:v>42389</c:v>
                </c:pt>
                <c:pt idx="487">
                  <c:v>42390</c:v>
                </c:pt>
                <c:pt idx="488">
                  <c:v>42391</c:v>
                </c:pt>
                <c:pt idx="489">
                  <c:v>42394</c:v>
                </c:pt>
                <c:pt idx="490">
                  <c:v>42395</c:v>
                </c:pt>
                <c:pt idx="491">
                  <c:v>42396</c:v>
                </c:pt>
                <c:pt idx="492">
                  <c:v>42397</c:v>
                </c:pt>
                <c:pt idx="493">
                  <c:v>42398</c:v>
                </c:pt>
                <c:pt idx="494">
                  <c:v>42401</c:v>
                </c:pt>
                <c:pt idx="495">
                  <c:v>42402</c:v>
                </c:pt>
                <c:pt idx="496">
                  <c:v>42403</c:v>
                </c:pt>
                <c:pt idx="497">
                  <c:v>42404</c:v>
                </c:pt>
                <c:pt idx="498">
                  <c:v>42405</c:v>
                </c:pt>
              </c:numCache>
            </c:numRef>
          </c:cat>
          <c:val>
            <c:numRef>
              <c:f>IT_stocks_Developement!$C$2:$C$500</c:f>
              <c:numCache>
                <c:formatCode>General</c:formatCode>
                <c:ptCount val="499"/>
                <c:pt idx="0">
                  <c:v>779.93052999999998</c:v>
                </c:pt>
                <c:pt idx="1">
                  <c:v>779.53724</c:v>
                </c:pt>
                <c:pt idx="2">
                  <c:v>712.98491999999999</c:v>
                </c:pt>
                <c:pt idx="3">
                  <c:v>719.76927000000001</c:v>
                </c:pt>
                <c:pt idx="4">
                  <c:v>719.76927000000001</c:v>
                </c:pt>
                <c:pt idx="5">
                  <c:v>711.23257000000001</c:v>
                </c:pt>
                <c:pt idx="6">
                  <c:v>694.73335999999995</c:v>
                </c:pt>
                <c:pt idx="7">
                  <c:v>701.41152999999997</c:v>
                </c:pt>
                <c:pt idx="8">
                  <c:v>701.88891000000001</c:v>
                </c:pt>
                <c:pt idx="9">
                  <c:v>695.26424999999995</c:v>
                </c:pt>
                <c:pt idx="10">
                  <c:v>690.49644999999998</c:v>
                </c:pt>
                <c:pt idx="11">
                  <c:v>689.02012999999999</c:v>
                </c:pt>
                <c:pt idx="12">
                  <c:v>685.59100999999998</c:v>
                </c:pt>
                <c:pt idx="13">
                  <c:v>691.80283999999995</c:v>
                </c:pt>
                <c:pt idx="14">
                  <c:v>696.28357000000005</c:v>
                </c:pt>
                <c:pt idx="15">
                  <c:v>703.02544999999998</c:v>
                </c:pt>
                <c:pt idx="16">
                  <c:v>705.06403999999998</c:v>
                </c:pt>
                <c:pt idx="17">
                  <c:v>708.97141999999997</c:v>
                </c:pt>
                <c:pt idx="18">
                  <c:v>704.06597999999997</c:v>
                </c:pt>
                <c:pt idx="19">
                  <c:v>698.91593</c:v>
                </c:pt>
                <c:pt idx="20">
                  <c:v>698.91593</c:v>
                </c:pt>
                <c:pt idx="21">
                  <c:v>690.81498999999997</c:v>
                </c:pt>
                <c:pt idx="22">
                  <c:v>680.94043999999997</c:v>
                </c:pt>
                <c:pt idx="23">
                  <c:v>687.15225999999996</c:v>
                </c:pt>
                <c:pt idx="24">
                  <c:v>687.15225999999996</c:v>
                </c:pt>
                <c:pt idx="25">
                  <c:v>692.37536</c:v>
                </c:pt>
                <c:pt idx="26">
                  <c:v>670.28012999999999</c:v>
                </c:pt>
                <c:pt idx="27">
                  <c:v>677.39404999999999</c:v>
                </c:pt>
                <c:pt idx="28">
                  <c:v>677.39404999999999</c:v>
                </c:pt>
                <c:pt idx="29">
                  <c:v>675.55678</c:v>
                </c:pt>
                <c:pt idx="30">
                  <c:v>668.89981999999998</c:v>
                </c:pt>
                <c:pt idx="31">
                  <c:v>673.75259000000005</c:v>
                </c:pt>
                <c:pt idx="32">
                  <c:v>673.75259000000005</c:v>
                </c:pt>
                <c:pt idx="33">
                  <c:v>674.07029</c:v>
                </c:pt>
                <c:pt idx="34">
                  <c:v>674.89846</c:v>
                </c:pt>
                <c:pt idx="35">
                  <c:v>674.99446999999998</c:v>
                </c:pt>
                <c:pt idx="36">
                  <c:v>674.69714999999997</c:v>
                </c:pt>
                <c:pt idx="37">
                  <c:v>674.69714999999997</c:v>
                </c:pt>
                <c:pt idx="38">
                  <c:v>683.74352999999996</c:v>
                </c:pt>
                <c:pt idx="39">
                  <c:v>674.47375</c:v>
                </c:pt>
                <c:pt idx="40">
                  <c:v>671.92547999999999</c:v>
                </c:pt>
                <c:pt idx="41">
                  <c:v>650.75360000000001</c:v>
                </c:pt>
                <c:pt idx="42">
                  <c:v>650.43507</c:v>
                </c:pt>
                <c:pt idx="43">
                  <c:v>659.44997999999998</c:v>
                </c:pt>
                <c:pt idx="44">
                  <c:v>674.84577999999999</c:v>
                </c:pt>
                <c:pt idx="45">
                  <c:v>693.44817999999998</c:v>
                </c:pt>
                <c:pt idx="46">
                  <c:v>689.49833999999998</c:v>
                </c:pt>
                <c:pt idx="47">
                  <c:v>694.48869999999999</c:v>
                </c:pt>
                <c:pt idx="48">
                  <c:v>674.83561999999995</c:v>
                </c:pt>
                <c:pt idx="49">
                  <c:v>641.89919999999995</c:v>
                </c:pt>
                <c:pt idx="50">
                  <c:v>662.34909000000005</c:v>
                </c:pt>
                <c:pt idx="51">
                  <c:v>669.05867000000001</c:v>
                </c:pt>
                <c:pt idx="52">
                  <c:v>659.83222999999998</c:v>
                </c:pt>
                <c:pt idx="53">
                  <c:v>651.18935999999997</c:v>
                </c:pt>
                <c:pt idx="54">
                  <c:v>656.99773000000005</c:v>
                </c:pt>
                <c:pt idx="55">
                  <c:v>665.50211999999999</c:v>
                </c:pt>
                <c:pt idx="56">
                  <c:v>673.63536999999997</c:v>
                </c:pt>
                <c:pt idx="57">
                  <c:v>656.59356000000002</c:v>
                </c:pt>
                <c:pt idx="58">
                  <c:v>660.45546999999999</c:v>
                </c:pt>
                <c:pt idx="59">
                  <c:v>672.13103999999998</c:v>
                </c:pt>
                <c:pt idx="60">
                  <c:v>677.04822000000001</c:v>
                </c:pt>
                <c:pt idx="61">
                  <c:v>672.17592999999999</c:v>
                </c:pt>
                <c:pt idx="62">
                  <c:v>682.11095</c:v>
                </c:pt>
                <c:pt idx="63">
                  <c:v>673.54558999999995</c:v>
                </c:pt>
                <c:pt idx="64">
                  <c:v>670.37968999999998</c:v>
                </c:pt>
                <c:pt idx="65">
                  <c:v>688.6789</c:v>
                </c:pt>
                <c:pt idx="66">
                  <c:v>713.72568999999999</c:v>
                </c:pt>
                <c:pt idx="67">
                  <c:v>710.99722999999994</c:v>
                </c:pt>
                <c:pt idx="68">
                  <c:v>714.37591999999995</c:v>
                </c:pt>
                <c:pt idx="69">
                  <c:v>727.97167999999999</c:v>
                </c:pt>
                <c:pt idx="70">
                  <c:v>729.10512000000006</c:v>
                </c:pt>
                <c:pt idx="71">
                  <c:v>728.49977999999999</c:v>
                </c:pt>
                <c:pt idx="72">
                  <c:v>743.73368000000005</c:v>
                </c:pt>
                <c:pt idx="73">
                  <c:v>744.45222000000001</c:v>
                </c:pt>
                <c:pt idx="74">
                  <c:v>725.46861999999999</c:v>
                </c:pt>
                <c:pt idx="75">
                  <c:v>720.80917999999997</c:v>
                </c:pt>
                <c:pt idx="76">
                  <c:v>721.37050999999997</c:v>
                </c:pt>
                <c:pt idx="77">
                  <c:v>716.11647000000005</c:v>
                </c:pt>
                <c:pt idx="78">
                  <c:v>723.42449999999997</c:v>
                </c:pt>
                <c:pt idx="79">
                  <c:v>728.92548999999997</c:v>
                </c:pt>
                <c:pt idx="80">
                  <c:v>723.38048000000003</c:v>
                </c:pt>
                <c:pt idx="81">
                  <c:v>722.65031999999997</c:v>
                </c:pt>
                <c:pt idx="82">
                  <c:v>720.91065000000003</c:v>
                </c:pt>
                <c:pt idx="83">
                  <c:v>727.28641000000005</c:v>
                </c:pt>
                <c:pt idx="84">
                  <c:v>750.77315999999996</c:v>
                </c:pt>
                <c:pt idx="85">
                  <c:v>748.53866000000005</c:v>
                </c:pt>
                <c:pt idx="86">
                  <c:v>741.91502000000003</c:v>
                </c:pt>
                <c:pt idx="87">
                  <c:v>739.35533999999996</c:v>
                </c:pt>
                <c:pt idx="88">
                  <c:v>746.74242000000004</c:v>
                </c:pt>
                <c:pt idx="89">
                  <c:v>724.55882999999994</c:v>
                </c:pt>
                <c:pt idx="90">
                  <c:v>724.21036000000004</c:v>
                </c:pt>
                <c:pt idx="91">
                  <c:v>725.09767999999997</c:v>
                </c:pt>
                <c:pt idx="92">
                  <c:v>728.21867999999995</c:v>
                </c:pt>
                <c:pt idx="93">
                  <c:v>730.44150999999999</c:v>
                </c:pt>
                <c:pt idx="94">
                  <c:v>719.94428000000005</c:v>
                </c:pt>
                <c:pt idx="95">
                  <c:v>726.37753999999995</c:v>
                </c:pt>
                <c:pt idx="96">
                  <c:v>751.50244999999995</c:v>
                </c:pt>
                <c:pt idx="97">
                  <c:v>758.51858000000004</c:v>
                </c:pt>
                <c:pt idx="98">
                  <c:v>752.70414000000005</c:v>
                </c:pt>
                <c:pt idx="99">
                  <c:v>755.85830999999996</c:v>
                </c:pt>
                <c:pt idx="100">
                  <c:v>755.85830999999996</c:v>
                </c:pt>
                <c:pt idx="101">
                  <c:v>756.22925999999995</c:v>
                </c:pt>
                <c:pt idx="102">
                  <c:v>755.70114999999998</c:v>
                </c:pt>
                <c:pt idx="103">
                  <c:v>750.00977999999998</c:v>
                </c:pt>
                <c:pt idx="104">
                  <c:v>777.45816000000002</c:v>
                </c:pt>
                <c:pt idx="105">
                  <c:v>786.80938000000003</c:v>
                </c:pt>
                <c:pt idx="106">
                  <c:v>802.62795000000006</c:v>
                </c:pt>
                <c:pt idx="107">
                  <c:v>789.12292000000002</c:v>
                </c:pt>
                <c:pt idx="108">
                  <c:v>781.44399999999996</c:v>
                </c:pt>
                <c:pt idx="109">
                  <c:v>802.30196000000001</c:v>
                </c:pt>
                <c:pt idx="110">
                  <c:v>803.00963999999999</c:v>
                </c:pt>
                <c:pt idx="111">
                  <c:v>808.10652000000005</c:v>
                </c:pt>
                <c:pt idx="112">
                  <c:v>809.15099999999995</c:v>
                </c:pt>
                <c:pt idx="113">
                  <c:v>809.15099999999995</c:v>
                </c:pt>
                <c:pt idx="114">
                  <c:v>798.97889999999995</c:v>
                </c:pt>
                <c:pt idx="115">
                  <c:v>797.32907</c:v>
                </c:pt>
                <c:pt idx="116">
                  <c:v>797.64338999999995</c:v>
                </c:pt>
                <c:pt idx="117">
                  <c:v>795.49868000000004</c:v>
                </c:pt>
                <c:pt idx="118">
                  <c:v>808.58879999999999</c:v>
                </c:pt>
                <c:pt idx="119">
                  <c:v>813.13598000000002</c:v>
                </c:pt>
                <c:pt idx="120">
                  <c:v>812.93391999999994</c:v>
                </c:pt>
                <c:pt idx="121">
                  <c:v>815.66237999999998</c:v>
                </c:pt>
                <c:pt idx="122">
                  <c:v>806.96140000000003</c:v>
                </c:pt>
                <c:pt idx="123">
                  <c:v>806.96140000000003</c:v>
                </c:pt>
                <c:pt idx="124">
                  <c:v>809.07195999999999</c:v>
                </c:pt>
                <c:pt idx="125">
                  <c:v>810.90234999999996</c:v>
                </c:pt>
                <c:pt idx="126">
                  <c:v>838.53035999999997</c:v>
                </c:pt>
                <c:pt idx="127">
                  <c:v>832.56951000000004</c:v>
                </c:pt>
                <c:pt idx="128">
                  <c:v>837.56487000000004</c:v>
                </c:pt>
                <c:pt idx="129">
                  <c:v>848.35398999999995</c:v>
                </c:pt>
                <c:pt idx="130">
                  <c:v>839.02431000000001</c:v>
                </c:pt>
                <c:pt idx="131">
                  <c:v>823.59910000000002</c:v>
                </c:pt>
                <c:pt idx="132">
                  <c:v>827.09005999999999</c:v>
                </c:pt>
                <c:pt idx="133">
                  <c:v>824.55380000000002</c:v>
                </c:pt>
                <c:pt idx="134">
                  <c:v>817.95169999999996</c:v>
                </c:pt>
                <c:pt idx="135">
                  <c:v>821.00621000000001</c:v>
                </c:pt>
                <c:pt idx="136">
                  <c:v>839.83258999999998</c:v>
                </c:pt>
                <c:pt idx="137">
                  <c:v>830.73911999999996</c:v>
                </c:pt>
                <c:pt idx="138">
                  <c:v>831.08671000000004</c:v>
                </c:pt>
                <c:pt idx="139">
                  <c:v>819.74793999999997</c:v>
                </c:pt>
                <c:pt idx="140">
                  <c:v>811.18257000000006</c:v>
                </c:pt>
                <c:pt idx="141">
                  <c:v>819.40035</c:v>
                </c:pt>
                <c:pt idx="142">
                  <c:v>829.33537000000001</c:v>
                </c:pt>
                <c:pt idx="143">
                  <c:v>826.54042000000004</c:v>
                </c:pt>
                <c:pt idx="144">
                  <c:v>842.23510999999996</c:v>
                </c:pt>
                <c:pt idx="145">
                  <c:v>841.46</c:v>
                </c:pt>
                <c:pt idx="146">
                  <c:v>863.81241999999997</c:v>
                </c:pt>
                <c:pt idx="147">
                  <c:v>863.81241999999997</c:v>
                </c:pt>
                <c:pt idx="148">
                  <c:v>863.81241999999997</c:v>
                </c:pt>
                <c:pt idx="149">
                  <c:v>863.81241999999997</c:v>
                </c:pt>
                <c:pt idx="150">
                  <c:v>860.01787999999999</c:v>
                </c:pt>
                <c:pt idx="151">
                  <c:v>819.57997999999998</c:v>
                </c:pt>
                <c:pt idx="152">
                  <c:v>818.53638000000001</c:v>
                </c:pt>
                <c:pt idx="153">
                  <c:v>873.18611999999996</c:v>
                </c:pt>
                <c:pt idx="154">
                  <c:v>885.42300999999998</c:v>
                </c:pt>
                <c:pt idx="155">
                  <c:v>879.85464999999999</c:v>
                </c:pt>
                <c:pt idx="156">
                  <c:v>879.85464999999999</c:v>
                </c:pt>
                <c:pt idx="157">
                  <c:v>895.36233000000004</c:v>
                </c:pt>
                <c:pt idx="158">
                  <c:v>892.64121</c:v>
                </c:pt>
                <c:pt idx="159">
                  <c:v>882.94731000000002</c:v>
                </c:pt>
                <c:pt idx="160">
                  <c:v>874.19194000000005</c:v>
                </c:pt>
                <c:pt idx="161">
                  <c:v>878.94021999999995</c:v>
                </c:pt>
                <c:pt idx="162">
                  <c:v>881.51125999999999</c:v>
                </c:pt>
                <c:pt idx="163">
                  <c:v>881.51125999999999</c:v>
                </c:pt>
                <c:pt idx="164">
                  <c:v>880.87473999999997</c:v>
                </c:pt>
                <c:pt idx="165">
                  <c:v>878.79013999999995</c:v>
                </c:pt>
                <c:pt idx="166">
                  <c:v>898.52350999999999</c:v>
                </c:pt>
                <c:pt idx="167">
                  <c:v>914.01907000000006</c:v>
                </c:pt>
                <c:pt idx="168">
                  <c:v>938.40713000000005</c:v>
                </c:pt>
                <c:pt idx="169">
                  <c:v>946.05997000000002</c:v>
                </c:pt>
                <c:pt idx="170">
                  <c:v>946.05997000000002</c:v>
                </c:pt>
                <c:pt idx="171">
                  <c:v>955.67696000000001</c:v>
                </c:pt>
                <c:pt idx="172">
                  <c:v>955.67696000000001</c:v>
                </c:pt>
                <c:pt idx="173">
                  <c:v>965.57195000000002</c:v>
                </c:pt>
                <c:pt idx="174">
                  <c:v>965.91475000000003</c:v>
                </c:pt>
                <c:pt idx="175">
                  <c:v>955.34343999999999</c:v>
                </c:pt>
                <c:pt idx="176">
                  <c:v>951.60964999999999</c:v>
                </c:pt>
                <c:pt idx="177">
                  <c:v>968.44406000000004</c:v>
                </c:pt>
                <c:pt idx="178">
                  <c:v>970.12094999999999</c:v>
                </c:pt>
                <c:pt idx="179">
                  <c:v>974.85531000000003</c:v>
                </c:pt>
                <c:pt idx="180">
                  <c:v>967.46191999999996</c:v>
                </c:pt>
                <c:pt idx="181">
                  <c:v>968.12896999999998</c:v>
                </c:pt>
                <c:pt idx="182">
                  <c:v>977.84798000000001</c:v>
                </c:pt>
                <c:pt idx="183">
                  <c:v>960.33725000000004</c:v>
                </c:pt>
                <c:pt idx="184">
                  <c:v>989.92935999999997</c:v>
                </c:pt>
                <c:pt idx="185">
                  <c:v>498.35568000000001</c:v>
                </c:pt>
                <c:pt idx="186">
                  <c:v>497.71638999999999</c:v>
                </c:pt>
                <c:pt idx="187">
                  <c:v>505.73516000000001</c:v>
                </c:pt>
                <c:pt idx="188">
                  <c:v>504.85039999999998</c:v>
                </c:pt>
                <c:pt idx="189">
                  <c:v>503.86826000000002</c:v>
                </c:pt>
                <c:pt idx="190">
                  <c:v>985.76014999999995</c:v>
                </c:pt>
                <c:pt idx="191">
                  <c:v>983.28648999999996</c:v>
                </c:pt>
                <c:pt idx="192">
                  <c:v>973.88256000000001</c:v>
                </c:pt>
                <c:pt idx="193">
                  <c:v>958.78069000000005</c:v>
                </c:pt>
                <c:pt idx="194">
                  <c:v>911.94650999999999</c:v>
                </c:pt>
                <c:pt idx="195">
                  <c:v>910.18620999999996</c:v>
                </c:pt>
                <c:pt idx="196">
                  <c:v>909.67659000000003</c:v>
                </c:pt>
                <c:pt idx="197">
                  <c:v>889.80336999999997</c:v>
                </c:pt>
                <c:pt idx="198">
                  <c:v>898.30393000000004</c:v>
                </c:pt>
                <c:pt idx="199">
                  <c:v>891.42474000000004</c:v>
                </c:pt>
                <c:pt idx="200">
                  <c:v>897.60906</c:v>
                </c:pt>
                <c:pt idx="201">
                  <c:v>898.90611999999999</c:v>
                </c:pt>
                <c:pt idx="202">
                  <c:v>910.88108</c:v>
                </c:pt>
                <c:pt idx="203">
                  <c:v>927.37262999999996</c:v>
                </c:pt>
                <c:pt idx="204">
                  <c:v>925.10271</c:v>
                </c:pt>
                <c:pt idx="205">
                  <c:v>913.10463000000004</c:v>
                </c:pt>
                <c:pt idx="206">
                  <c:v>895.94138999999996</c:v>
                </c:pt>
                <c:pt idx="207">
                  <c:v>895.94138999999996</c:v>
                </c:pt>
                <c:pt idx="208">
                  <c:v>903.49226999999996</c:v>
                </c:pt>
                <c:pt idx="209">
                  <c:v>907.86998000000006</c:v>
                </c:pt>
                <c:pt idx="210">
                  <c:v>910.92738999999995</c:v>
                </c:pt>
                <c:pt idx="211">
                  <c:v>913.15093999999999</c:v>
                </c:pt>
                <c:pt idx="212">
                  <c:v>915.28192000000001</c:v>
                </c:pt>
                <c:pt idx="213">
                  <c:v>932.71844999999996</c:v>
                </c:pt>
                <c:pt idx="214">
                  <c:v>924.91740000000004</c:v>
                </c:pt>
                <c:pt idx="215">
                  <c:v>906.50337000000002</c:v>
                </c:pt>
                <c:pt idx="216">
                  <c:v>910.18620999999996</c:v>
                </c:pt>
                <c:pt idx="217">
                  <c:v>914.70285999999999</c:v>
                </c:pt>
                <c:pt idx="218">
                  <c:v>960.58741999999995</c:v>
                </c:pt>
                <c:pt idx="219">
                  <c:v>979.65458999999998</c:v>
                </c:pt>
                <c:pt idx="220">
                  <c:v>966.90605000000005</c:v>
                </c:pt>
                <c:pt idx="221">
                  <c:v>986.15859</c:v>
                </c:pt>
                <c:pt idx="222">
                  <c:v>988.53962999999999</c:v>
                </c:pt>
                <c:pt idx="223">
                  <c:v>979.36733000000004</c:v>
                </c:pt>
                <c:pt idx="224">
                  <c:v>973.92881999999997</c:v>
                </c:pt>
                <c:pt idx="225">
                  <c:v>983.17530999999997</c:v>
                </c:pt>
                <c:pt idx="226">
                  <c:v>1002.97445</c:v>
                </c:pt>
                <c:pt idx="227">
                  <c:v>1017.14972</c:v>
                </c:pt>
                <c:pt idx="228">
                  <c:v>1025.65497</c:v>
                </c:pt>
                <c:pt idx="229">
                  <c:v>1025.65497</c:v>
                </c:pt>
                <c:pt idx="230">
                  <c:v>989.49393999999995</c:v>
                </c:pt>
                <c:pt idx="231">
                  <c:v>993.70952999999997</c:v>
                </c:pt>
                <c:pt idx="232">
                  <c:v>992.69029</c:v>
                </c:pt>
                <c:pt idx="233">
                  <c:v>992.62549000000001</c:v>
                </c:pt>
                <c:pt idx="234">
                  <c:v>988.73427000000004</c:v>
                </c:pt>
                <c:pt idx="235">
                  <c:v>982.24882000000002</c:v>
                </c:pt>
                <c:pt idx="236">
                  <c:v>992.30124000000001</c:v>
                </c:pt>
                <c:pt idx="237">
                  <c:v>1016.17697</c:v>
                </c:pt>
                <c:pt idx="238">
                  <c:v>1032.7426599999999</c:v>
                </c:pt>
                <c:pt idx="239">
                  <c:v>1042.3966399999999</c:v>
                </c:pt>
                <c:pt idx="240">
                  <c:v>1056.3403900000001</c:v>
                </c:pt>
                <c:pt idx="241">
                  <c:v>1059.53675</c:v>
                </c:pt>
                <c:pt idx="242">
                  <c:v>1072.6188199999999</c:v>
                </c:pt>
                <c:pt idx="243">
                  <c:v>1063.7985900000001</c:v>
                </c:pt>
                <c:pt idx="244">
                  <c:v>1055.5065300000001</c:v>
                </c:pt>
                <c:pt idx="245">
                  <c:v>1055.5065300000001</c:v>
                </c:pt>
                <c:pt idx="246">
                  <c:v>1063.50216</c:v>
                </c:pt>
                <c:pt idx="247">
                  <c:v>1077.78872</c:v>
                </c:pt>
                <c:pt idx="248">
                  <c:v>1058.1933799999999</c:v>
                </c:pt>
                <c:pt idx="249">
                  <c:v>1051.89318</c:v>
                </c:pt>
                <c:pt idx="250">
                  <c:v>1055.33971</c:v>
                </c:pt>
                <c:pt idx="251">
                  <c:v>1073.83257</c:v>
                </c:pt>
                <c:pt idx="252">
                  <c:v>1046.7048500000001</c:v>
                </c:pt>
                <c:pt idx="253">
                  <c:v>1049.8827699999999</c:v>
                </c:pt>
                <c:pt idx="254">
                  <c:v>1061.50091</c:v>
                </c:pt>
                <c:pt idx="255">
                  <c:v>1064.2434000000001</c:v>
                </c:pt>
                <c:pt idx="256">
                  <c:v>1052.77342</c:v>
                </c:pt>
                <c:pt idx="257">
                  <c:v>1043.09151</c:v>
                </c:pt>
                <c:pt idx="258">
                  <c:v>1043.09151</c:v>
                </c:pt>
                <c:pt idx="259">
                  <c:v>1014.76868</c:v>
                </c:pt>
                <c:pt idx="260">
                  <c:v>1019.18807</c:v>
                </c:pt>
                <c:pt idx="261">
                  <c:v>1011.5445099999999</c:v>
                </c:pt>
                <c:pt idx="262">
                  <c:v>1027.3875</c:v>
                </c:pt>
                <c:pt idx="263">
                  <c:v>1026.7574400000001</c:v>
                </c:pt>
                <c:pt idx="264">
                  <c:v>1050.1792</c:v>
                </c:pt>
                <c:pt idx="265">
                  <c:v>1038.5702200000001</c:v>
                </c:pt>
                <c:pt idx="266">
                  <c:v>1033.1317100000001</c:v>
                </c:pt>
                <c:pt idx="267">
                  <c:v>1032.99271</c:v>
                </c:pt>
                <c:pt idx="268">
                  <c:v>1046.4454000000001</c:v>
                </c:pt>
                <c:pt idx="269">
                  <c:v>1034.15083</c:v>
                </c:pt>
                <c:pt idx="270">
                  <c:v>1024.74702</c:v>
                </c:pt>
                <c:pt idx="271">
                  <c:v>1027.34113</c:v>
                </c:pt>
                <c:pt idx="272">
                  <c:v>993.40371000000005</c:v>
                </c:pt>
                <c:pt idx="273">
                  <c:v>1020.0403700000001</c:v>
                </c:pt>
                <c:pt idx="274">
                  <c:v>1032.9464599999999</c:v>
                </c:pt>
                <c:pt idx="275">
                  <c:v>1026.8316299999999</c:v>
                </c:pt>
                <c:pt idx="276">
                  <c:v>1006.28198</c:v>
                </c:pt>
                <c:pt idx="277">
                  <c:v>1006.28198</c:v>
                </c:pt>
                <c:pt idx="278">
                  <c:v>1006.28198</c:v>
                </c:pt>
                <c:pt idx="279">
                  <c:v>1008.57966</c:v>
                </c:pt>
                <c:pt idx="280">
                  <c:v>1001.18627</c:v>
                </c:pt>
                <c:pt idx="281">
                  <c:v>1019.51232</c:v>
                </c:pt>
                <c:pt idx="282">
                  <c:v>1024.42266</c:v>
                </c:pt>
                <c:pt idx="283">
                  <c:v>1034.56782</c:v>
                </c:pt>
                <c:pt idx="284">
                  <c:v>1037.2083</c:v>
                </c:pt>
                <c:pt idx="285">
                  <c:v>1037.2083</c:v>
                </c:pt>
                <c:pt idx="286">
                  <c:v>1025.2565300000001</c:v>
                </c:pt>
                <c:pt idx="287">
                  <c:v>1015.01885</c:v>
                </c:pt>
                <c:pt idx="288">
                  <c:v>1010.77544</c:v>
                </c:pt>
                <c:pt idx="289">
                  <c:v>988.21537999999998</c:v>
                </c:pt>
                <c:pt idx="290">
                  <c:v>993.38516000000004</c:v>
                </c:pt>
                <c:pt idx="291">
                  <c:v>990.62423000000001</c:v>
                </c:pt>
                <c:pt idx="292">
                  <c:v>983.26793999999995</c:v>
                </c:pt>
                <c:pt idx="293">
                  <c:v>924.75527999999997</c:v>
                </c:pt>
                <c:pt idx="294">
                  <c:v>920.00701000000004</c:v>
                </c:pt>
                <c:pt idx="295">
                  <c:v>908.58797000000004</c:v>
                </c:pt>
                <c:pt idx="296">
                  <c:v>908.70379000000003</c:v>
                </c:pt>
                <c:pt idx="297">
                  <c:v>899.80948000000001</c:v>
                </c:pt>
                <c:pt idx="298">
                  <c:v>899.80948000000001</c:v>
                </c:pt>
                <c:pt idx="299">
                  <c:v>923.85197000000005</c:v>
                </c:pt>
                <c:pt idx="300">
                  <c:v>911.08951999999999</c:v>
                </c:pt>
                <c:pt idx="301">
                  <c:v>890.59087</c:v>
                </c:pt>
                <c:pt idx="302">
                  <c:v>899.99478999999997</c:v>
                </c:pt>
                <c:pt idx="303">
                  <c:v>907.03611000000001</c:v>
                </c:pt>
                <c:pt idx="304">
                  <c:v>922.78647999999998</c:v>
                </c:pt>
                <c:pt idx="305">
                  <c:v>903.14482999999996</c:v>
                </c:pt>
                <c:pt idx="306">
                  <c:v>906.08642999999995</c:v>
                </c:pt>
                <c:pt idx="307">
                  <c:v>896.17300999999998</c:v>
                </c:pt>
                <c:pt idx="308">
                  <c:v>907.84679000000006</c:v>
                </c:pt>
                <c:pt idx="309">
                  <c:v>922.67066999999997</c:v>
                </c:pt>
                <c:pt idx="310">
                  <c:v>934.90502000000004</c:v>
                </c:pt>
                <c:pt idx="311">
                  <c:v>947.19953999999996</c:v>
                </c:pt>
                <c:pt idx="312">
                  <c:v>946.56952999999999</c:v>
                </c:pt>
                <c:pt idx="313">
                  <c:v>945.85617000000002</c:v>
                </c:pt>
                <c:pt idx="314">
                  <c:v>934.83087999999998</c:v>
                </c:pt>
                <c:pt idx="315">
                  <c:v>930.80066999999997</c:v>
                </c:pt>
                <c:pt idx="316">
                  <c:v>912.15499999999997</c:v>
                </c:pt>
                <c:pt idx="317">
                  <c:v>933.11689999999999</c:v>
                </c:pt>
                <c:pt idx="318">
                  <c:v>936.86918000000003</c:v>
                </c:pt>
                <c:pt idx="319">
                  <c:v>947.66278</c:v>
                </c:pt>
                <c:pt idx="320">
                  <c:v>930.56903999999997</c:v>
                </c:pt>
                <c:pt idx="321">
                  <c:v>937.19343000000003</c:v>
                </c:pt>
                <c:pt idx="322">
                  <c:v>939.49117000000001</c:v>
                </c:pt>
                <c:pt idx="323">
                  <c:v>932.09771999999998</c:v>
                </c:pt>
                <c:pt idx="324">
                  <c:v>926.60362999999995</c:v>
                </c:pt>
                <c:pt idx="325">
                  <c:v>461.52064999999999</c:v>
                </c:pt>
                <c:pt idx="326">
                  <c:v>469.31473999999997</c:v>
                </c:pt>
                <c:pt idx="327">
                  <c:v>463.67239999999998</c:v>
                </c:pt>
                <c:pt idx="328">
                  <c:v>471.74142000000001</c:v>
                </c:pt>
                <c:pt idx="329">
                  <c:v>960.46612000000005</c:v>
                </c:pt>
                <c:pt idx="330">
                  <c:v>968.55807000000004</c:v>
                </c:pt>
                <c:pt idx="331">
                  <c:v>965.02085999999997</c:v>
                </c:pt>
                <c:pt idx="332">
                  <c:v>969.96325999999999</c:v>
                </c:pt>
                <c:pt idx="333">
                  <c:v>965.94150999999999</c:v>
                </c:pt>
                <c:pt idx="334">
                  <c:v>992.73689999999999</c:v>
                </c:pt>
                <c:pt idx="335">
                  <c:v>970.20554000000004</c:v>
                </c:pt>
                <c:pt idx="336">
                  <c:v>964.34249</c:v>
                </c:pt>
                <c:pt idx="337">
                  <c:v>960.51463000000001</c:v>
                </c:pt>
                <c:pt idx="338">
                  <c:v>975.00248999999997</c:v>
                </c:pt>
                <c:pt idx="339">
                  <c:v>959.64242000000002</c:v>
                </c:pt>
                <c:pt idx="340">
                  <c:v>954.89385000000004</c:v>
                </c:pt>
                <c:pt idx="341">
                  <c:v>966.86216000000002</c:v>
                </c:pt>
                <c:pt idx="342">
                  <c:v>957.60735</c:v>
                </c:pt>
                <c:pt idx="343">
                  <c:v>959.35170000000005</c:v>
                </c:pt>
                <c:pt idx="344">
                  <c:v>953.10105999999996</c:v>
                </c:pt>
                <c:pt idx="345">
                  <c:v>951.69586000000004</c:v>
                </c:pt>
                <c:pt idx="346">
                  <c:v>927.61396999999999</c:v>
                </c:pt>
                <c:pt idx="347">
                  <c:v>908.71669999999995</c:v>
                </c:pt>
                <c:pt idx="348">
                  <c:v>908.03832</c:v>
                </c:pt>
                <c:pt idx="349">
                  <c:v>920.68494999999996</c:v>
                </c:pt>
                <c:pt idx="350">
                  <c:v>940.11521000000005</c:v>
                </c:pt>
                <c:pt idx="351">
                  <c:v>952.27734999999996</c:v>
                </c:pt>
                <c:pt idx="352">
                  <c:v>957.26814000000002</c:v>
                </c:pt>
                <c:pt idx="353">
                  <c:v>971.02923999999996</c:v>
                </c:pt>
                <c:pt idx="354">
                  <c:v>970.93235000000004</c:v>
                </c:pt>
                <c:pt idx="355">
                  <c:v>1078.25919</c:v>
                </c:pt>
                <c:pt idx="356">
                  <c:v>1068.5197800000001</c:v>
                </c:pt>
                <c:pt idx="357">
                  <c:v>1064.8856900000001</c:v>
                </c:pt>
                <c:pt idx="358">
                  <c:v>1055.67932</c:v>
                </c:pt>
                <c:pt idx="359">
                  <c:v>1032.0819799999999</c:v>
                </c:pt>
                <c:pt idx="360">
                  <c:v>1030.62834</c:v>
                </c:pt>
                <c:pt idx="361">
                  <c:v>1051.6575700000001</c:v>
                </c:pt>
                <c:pt idx="362">
                  <c:v>1036.0552299999999</c:v>
                </c:pt>
                <c:pt idx="363">
                  <c:v>1044.72866</c:v>
                </c:pt>
                <c:pt idx="364">
                  <c:v>1045.69775</c:v>
                </c:pt>
                <c:pt idx="365">
                  <c:v>1027.0427500000001</c:v>
                </c:pt>
                <c:pt idx="366">
                  <c:v>1052.96594</c:v>
                </c:pt>
                <c:pt idx="367">
                  <c:v>1055.77621</c:v>
                </c:pt>
                <c:pt idx="368">
                  <c:v>1061.73614</c:v>
                </c:pt>
                <c:pt idx="369">
                  <c:v>1048.50802</c:v>
                </c:pt>
                <c:pt idx="370">
                  <c:v>1070.21569</c:v>
                </c:pt>
                <c:pt idx="371">
                  <c:v>1106.4597200000001</c:v>
                </c:pt>
                <c:pt idx="372">
                  <c:v>1121.0929699999999</c:v>
                </c:pt>
                <c:pt idx="373">
                  <c:v>1113.4856299999999</c:v>
                </c:pt>
                <c:pt idx="374">
                  <c:v>1106.5565999999999</c:v>
                </c:pt>
                <c:pt idx="375">
                  <c:v>1127.8282200000001</c:v>
                </c:pt>
                <c:pt idx="376">
                  <c:v>1138.7304899999999</c:v>
                </c:pt>
                <c:pt idx="377">
                  <c:v>1103.0193899999999</c:v>
                </c:pt>
                <c:pt idx="378">
                  <c:v>1115.0361499999999</c:v>
                </c:pt>
                <c:pt idx="379">
                  <c:v>1058.8773699999999</c:v>
                </c:pt>
                <c:pt idx="380">
                  <c:v>1052.91743</c:v>
                </c:pt>
                <c:pt idx="381">
                  <c:v>1032.4211299999999</c:v>
                </c:pt>
                <c:pt idx="382">
                  <c:v>1050.59159</c:v>
                </c:pt>
                <c:pt idx="383">
                  <c:v>1076.3693900000001</c:v>
                </c:pt>
                <c:pt idx="384">
                  <c:v>1061.3484800000001</c:v>
                </c:pt>
                <c:pt idx="385">
                  <c:v>1055.97009</c:v>
                </c:pt>
                <c:pt idx="386">
                  <c:v>1066.2909400000001</c:v>
                </c:pt>
                <c:pt idx="387">
                  <c:v>1066.6301000000001</c:v>
                </c:pt>
                <c:pt idx="388">
                  <c:v>1040.6100300000001</c:v>
                </c:pt>
                <c:pt idx="389">
                  <c:v>1026.8488600000001</c:v>
                </c:pt>
                <c:pt idx="390">
                  <c:v>1026.5581999999999</c:v>
                </c:pt>
                <c:pt idx="391">
                  <c:v>1054.85562</c:v>
                </c:pt>
                <c:pt idx="392">
                  <c:v>1046.9575</c:v>
                </c:pt>
                <c:pt idx="393">
                  <c:v>1056.98757</c:v>
                </c:pt>
                <c:pt idx="394">
                  <c:v>1063.81971</c:v>
                </c:pt>
                <c:pt idx="395">
                  <c:v>1064.44964</c:v>
                </c:pt>
                <c:pt idx="396">
                  <c:v>1067.4538</c:v>
                </c:pt>
                <c:pt idx="397">
                  <c:v>1067.4538</c:v>
                </c:pt>
                <c:pt idx="398">
                  <c:v>1070.6033500000001</c:v>
                </c:pt>
                <c:pt idx="399">
                  <c:v>1070.5064600000001</c:v>
                </c:pt>
                <c:pt idx="400">
                  <c:v>1071.33016</c:v>
                </c:pt>
                <c:pt idx="401">
                  <c:v>1082.13555</c:v>
                </c:pt>
                <c:pt idx="402">
                  <c:v>1106.1205600000001</c:v>
                </c:pt>
                <c:pt idx="403">
                  <c:v>1106.1205600000001</c:v>
                </c:pt>
                <c:pt idx="404">
                  <c:v>1073.9466600000001</c:v>
                </c:pt>
                <c:pt idx="405">
                  <c:v>1086.44796</c:v>
                </c:pt>
                <c:pt idx="406">
                  <c:v>1124.58167</c:v>
                </c:pt>
                <c:pt idx="407">
                  <c:v>1136.9860799999999</c:v>
                </c:pt>
                <c:pt idx="408">
                  <c:v>1136.9860799999999</c:v>
                </c:pt>
                <c:pt idx="409">
                  <c:v>1144.01199</c:v>
                </c:pt>
                <c:pt idx="410">
                  <c:v>1119.1547800000001</c:v>
                </c:pt>
                <c:pt idx="411">
                  <c:v>1098.12556</c:v>
                </c:pt>
                <c:pt idx="412" formatCode="0.00">
                  <c:v>1097.44712</c:v>
                </c:pt>
                <c:pt idx="413" formatCode="0.00">
                  <c:v>1131.75297</c:v>
                </c:pt>
                <c:pt idx="414" formatCode="0.00">
                  <c:v>1087.8047099999999</c:v>
                </c:pt>
                <c:pt idx="415" formatCode="0.00">
                  <c:v>1064.69191</c:v>
                </c:pt>
                <c:pt idx="416" formatCode="0.00">
                  <c:v>1063.5289299999999</c:v>
                </c:pt>
                <c:pt idx="417" formatCode="0.00">
                  <c:v>1063.0928899999999</c:v>
                </c:pt>
                <c:pt idx="418" formatCode="0.00">
                  <c:v>1069.6943900000001</c:v>
                </c:pt>
                <c:pt idx="419" formatCode="0.00">
                  <c:v>1087.73856</c:v>
                </c:pt>
                <c:pt idx="420" formatCode="0.00">
                  <c:v>1100.5993699999999</c:v>
                </c:pt>
                <c:pt idx="421" formatCode="0.00">
                  <c:v>1112.5799500000001</c:v>
                </c:pt>
                <c:pt idx="422" formatCode="0.00">
                  <c:v>1112.5799500000001</c:v>
                </c:pt>
                <c:pt idx="423" formatCode="0.00">
                  <c:v>1123.28919</c:v>
                </c:pt>
                <c:pt idx="424" formatCode="0.00">
                  <c:v>1126.0764799999999</c:v>
                </c:pt>
                <c:pt idx="425" formatCode="0.00">
                  <c:v>1123.19129</c:v>
                </c:pt>
                <c:pt idx="426" formatCode="0.00">
                  <c:v>1126.0275300000001</c:v>
                </c:pt>
                <c:pt idx="427" formatCode="0.00">
                  <c:v>1117.5677599999999</c:v>
                </c:pt>
                <c:pt idx="428" formatCode="0.00">
                  <c:v>1111.06411</c:v>
                </c:pt>
                <c:pt idx="429" formatCode="0.00">
                  <c:v>1106.66308</c:v>
                </c:pt>
                <c:pt idx="430" formatCode="0.00">
                  <c:v>1117.8612000000001</c:v>
                </c:pt>
                <c:pt idx="431" formatCode="0.00">
                  <c:v>1112.0421100000001</c:v>
                </c:pt>
                <c:pt idx="432" formatCode="0.00">
                  <c:v>1097.76313</c:v>
                </c:pt>
                <c:pt idx="433" formatCode="0.00">
                  <c:v>1113.0201199999999</c:v>
                </c:pt>
                <c:pt idx="434" formatCode="0.00">
                  <c:v>1109.0101999999999</c:v>
                </c:pt>
                <c:pt idx="435" formatCode="0.00">
                  <c:v>1082.0662</c:v>
                </c:pt>
                <c:pt idx="436" formatCode="0.00">
                  <c:v>1082.0662</c:v>
                </c:pt>
                <c:pt idx="437" formatCode="0.00">
                  <c:v>1082.0662</c:v>
                </c:pt>
                <c:pt idx="438" formatCode="0.00">
                  <c:v>1076.2469900000001</c:v>
                </c:pt>
                <c:pt idx="439" formatCode="0.00">
                  <c:v>1056.44236</c:v>
                </c:pt>
                <c:pt idx="440" formatCode="0.00">
                  <c:v>1037.7624599999999</c:v>
                </c:pt>
                <c:pt idx="441" formatCode="0.00">
                  <c:v>997.41970000000003</c:v>
                </c:pt>
                <c:pt idx="442" formatCode="0.00">
                  <c:v>1024.26605</c:v>
                </c:pt>
                <c:pt idx="443" formatCode="0.00">
                  <c:v>1029.7428600000001</c:v>
                </c:pt>
                <c:pt idx="444" formatCode="0.00">
                  <c:v>1030.3296399999999</c:v>
                </c:pt>
                <c:pt idx="445" formatCode="0.00">
                  <c:v>1018.10456</c:v>
                </c:pt>
                <c:pt idx="446" formatCode="0.00">
                  <c:v>1018.10456</c:v>
                </c:pt>
                <c:pt idx="447" formatCode="0.00">
                  <c:v>1030.03619</c:v>
                </c:pt>
                <c:pt idx="448" formatCode="0.00">
                  <c:v>1042.84817</c:v>
                </c:pt>
                <c:pt idx="449" formatCode="0.00">
                  <c:v>1064.51091</c:v>
                </c:pt>
                <c:pt idx="450" formatCode="0.00">
                  <c:v>1052.9705100000001</c:v>
                </c:pt>
                <c:pt idx="451" formatCode="0.00">
                  <c:v>1036.8822399999999</c:v>
                </c:pt>
                <c:pt idx="452" formatCode="0.00">
                  <c:v>1032.77466</c:v>
                </c:pt>
                <c:pt idx="453" formatCode="0.00">
                  <c:v>1024.75505</c:v>
                </c:pt>
                <c:pt idx="454" formatCode="0.00">
                  <c:v>1022.8478699999999</c:v>
                </c:pt>
                <c:pt idx="455" formatCode="0.00">
                  <c:v>1021.96764</c:v>
                </c:pt>
                <c:pt idx="456" formatCode="0.00">
                  <c:v>1006.7107600000001</c:v>
                </c:pt>
                <c:pt idx="457" formatCode="0.00">
                  <c:v>1023.38582</c:v>
                </c:pt>
                <c:pt idx="458" formatCode="0.00">
                  <c:v>1029.2049099999999</c:v>
                </c:pt>
                <c:pt idx="459" formatCode="0.00">
                  <c:v>1045.97774</c:v>
                </c:pt>
                <c:pt idx="460" formatCode="0.00">
                  <c:v>1053.2150099999999</c:v>
                </c:pt>
                <c:pt idx="461" formatCode="0.00">
                  <c:v>1071.3081299999999</c:v>
                </c:pt>
                <c:pt idx="462" formatCode="0.00">
                  <c:v>1082.60403</c:v>
                </c:pt>
                <c:pt idx="463" formatCode="0.00">
                  <c:v>1062.0659000000001</c:v>
                </c:pt>
                <c:pt idx="464" formatCode="0.00">
                  <c:v>1077.76295</c:v>
                </c:pt>
                <c:pt idx="465" formatCode="0.00">
                  <c:v>1059.7676100000001</c:v>
                </c:pt>
                <c:pt idx="466" formatCode="0.00">
                  <c:v>1073.8509200000001</c:v>
                </c:pt>
                <c:pt idx="467" formatCode="0.00">
                  <c:v>1071.74818</c:v>
                </c:pt>
                <c:pt idx="468" formatCode="0.00">
                  <c:v>1071.74818</c:v>
                </c:pt>
                <c:pt idx="469" formatCode="0.00">
                  <c:v>1077.42067</c:v>
                </c:pt>
                <c:pt idx="470" formatCode="0.00">
                  <c:v>1079.4744599999999</c:v>
                </c:pt>
                <c:pt idx="471" formatCode="0.00">
                  <c:v>1062.1637900000001</c:v>
                </c:pt>
                <c:pt idx="472" formatCode="0.00">
                  <c:v>1080.2569100000001</c:v>
                </c:pt>
                <c:pt idx="473" formatCode="0.00">
                  <c:v>1078.88768</c:v>
                </c:pt>
                <c:pt idx="474" formatCode="0.00">
                  <c:v>1056.83359</c:v>
                </c:pt>
                <c:pt idx="475" formatCode="0.00">
                  <c:v>1051.16122</c:v>
                </c:pt>
                <c:pt idx="476" formatCode="0.00">
                  <c:v>1045.9287899999999</c:v>
                </c:pt>
                <c:pt idx="477" formatCode="0.00">
                  <c:v>1028.12913</c:v>
                </c:pt>
                <c:pt idx="478" formatCode="0.00">
                  <c:v>1039.2784200000001</c:v>
                </c:pt>
                <c:pt idx="479" formatCode="0.00">
                  <c:v>1033.8504399999999</c:v>
                </c:pt>
                <c:pt idx="480" formatCode="0.00">
                  <c:v>1026.9555700000001</c:v>
                </c:pt>
                <c:pt idx="481" formatCode="0.00">
                  <c:v>1058.5451</c:v>
                </c:pt>
                <c:pt idx="482" formatCode="0.00">
                  <c:v>1103.8756699999999</c:v>
                </c:pt>
                <c:pt idx="483" formatCode="0.00">
                  <c:v>1115.12274</c:v>
                </c:pt>
                <c:pt idx="484" formatCode="0.00">
                  <c:v>1107.0541900000001</c:v>
                </c:pt>
                <c:pt idx="485" formatCode="0.00">
                  <c:v>1114.0469599999999</c:v>
                </c:pt>
                <c:pt idx="486" formatCode="0.00">
                  <c:v>1096.9807900000001</c:v>
                </c:pt>
                <c:pt idx="487" formatCode="0.00">
                  <c:v>1111.50416</c:v>
                </c:pt>
                <c:pt idx="488" formatCode="0.00">
                  <c:v>1110.9173800000001</c:v>
                </c:pt>
                <c:pt idx="489" formatCode="0.00">
                  <c:v>1112.62889</c:v>
                </c:pt>
                <c:pt idx="490" formatCode="0.00">
                  <c:v>1112.62889</c:v>
                </c:pt>
                <c:pt idx="491" formatCode="0.00">
                  <c:v>1113.3134500000001</c:v>
                </c:pt>
                <c:pt idx="492" formatCode="0.00">
                  <c:v>1106.46741</c:v>
                </c:pt>
                <c:pt idx="493" formatCode="0.00">
                  <c:v>1139.23062</c:v>
                </c:pt>
                <c:pt idx="494" formatCode="0.00">
                  <c:v>1145.53883</c:v>
                </c:pt>
                <c:pt idx="495" formatCode="0.00">
                  <c:v>1148.9618499999999</c:v>
                </c:pt>
                <c:pt idx="496" formatCode="0.00">
                  <c:v>1132.6780200000001</c:v>
                </c:pt>
                <c:pt idx="497" formatCode="0.00">
                  <c:v>1153.94966</c:v>
                </c:pt>
                <c:pt idx="498" formatCode="0.00">
                  <c:v>1149.1084599999999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9920"/>
        <c:axId val="153418368"/>
      </c:lineChart>
      <c:lineChart>
        <c:grouping val="standard"/>
        <c:varyColors val="0"/>
        <c:ser>
          <c:idx val="2"/>
          <c:order val="2"/>
          <c:tx>
            <c:strRef>
              <c:f>IT_stocks_Developement!$G$1</c:f>
              <c:strCache>
                <c:ptCount val="1"/>
                <c:pt idx="0">
                  <c:v>Position(0,1)</c:v>
                </c:pt>
              </c:strCache>
            </c:strRef>
          </c:tx>
          <c:marker>
            <c:symbol val="none"/>
          </c:marker>
          <c:val>
            <c:numRef>
              <c:f>IT_stocks_Developement!$G$2:$G$519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51360"/>
        <c:axId val="158749056"/>
      </c:lineChart>
      <c:dateAx>
        <c:axId val="36369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3418368"/>
        <c:crosses val="autoZero"/>
        <c:auto val="1"/>
        <c:lblOffset val="100"/>
        <c:baseTimeUnit val="days"/>
      </c:dateAx>
      <c:valAx>
        <c:axId val="1534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69920"/>
        <c:crosses val="autoZero"/>
        <c:crossBetween val="between"/>
      </c:valAx>
      <c:valAx>
        <c:axId val="158749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8751360"/>
        <c:crosses val="max"/>
        <c:crossBetween val="between"/>
      </c:valAx>
      <c:catAx>
        <c:axId val="15875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587490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It_Stocks_Validation!$B$1</c:f>
              <c:strCache>
                <c:ptCount val="1"/>
                <c:pt idx="0">
                  <c:v>TCS Close</c:v>
                </c:pt>
              </c:strCache>
            </c:strRef>
          </c:tx>
          <c:marker>
            <c:symbol val="none"/>
          </c:marker>
          <c:cat>
            <c:numRef>
              <c:f>It_Stocks_Validation!$A$2:$A$286</c:f>
              <c:numCache>
                <c:formatCode>m/d/yyyy</c:formatCode>
                <c:ptCount val="285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42454</c:v>
                </c:pt>
                <c:pt idx="35">
                  <c:v>42457</c:v>
                </c:pt>
                <c:pt idx="36">
                  <c:v>42458</c:v>
                </c:pt>
                <c:pt idx="37">
                  <c:v>42459</c:v>
                </c:pt>
                <c:pt idx="38">
                  <c:v>42460</c:v>
                </c:pt>
                <c:pt idx="39">
                  <c:v>42461</c:v>
                </c:pt>
                <c:pt idx="40">
                  <c:v>42464</c:v>
                </c:pt>
                <c:pt idx="41">
                  <c:v>42465</c:v>
                </c:pt>
                <c:pt idx="42">
                  <c:v>42466</c:v>
                </c:pt>
                <c:pt idx="43">
                  <c:v>42467</c:v>
                </c:pt>
                <c:pt idx="44">
                  <c:v>42468</c:v>
                </c:pt>
                <c:pt idx="45">
                  <c:v>42471</c:v>
                </c:pt>
                <c:pt idx="46">
                  <c:v>42472</c:v>
                </c:pt>
                <c:pt idx="47">
                  <c:v>42473</c:v>
                </c:pt>
                <c:pt idx="48">
                  <c:v>42474</c:v>
                </c:pt>
                <c:pt idx="49">
                  <c:v>42475</c:v>
                </c:pt>
                <c:pt idx="50">
                  <c:v>42478</c:v>
                </c:pt>
                <c:pt idx="51">
                  <c:v>42479</c:v>
                </c:pt>
                <c:pt idx="52">
                  <c:v>42480</c:v>
                </c:pt>
                <c:pt idx="53">
                  <c:v>42481</c:v>
                </c:pt>
                <c:pt idx="54">
                  <c:v>42482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42492</c:v>
                </c:pt>
                <c:pt idx="61">
                  <c:v>42493</c:v>
                </c:pt>
                <c:pt idx="62">
                  <c:v>42494</c:v>
                </c:pt>
                <c:pt idx="63">
                  <c:v>42495</c:v>
                </c:pt>
                <c:pt idx="64">
                  <c:v>42496</c:v>
                </c:pt>
                <c:pt idx="65">
                  <c:v>42499</c:v>
                </c:pt>
                <c:pt idx="66">
                  <c:v>42500</c:v>
                </c:pt>
                <c:pt idx="67">
                  <c:v>42501</c:v>
                </c:pt>
                <c:pt idx="68">
                  <c:v>42502</c:v>
                </c:pt>
                <c:pt idx="69">
                  <c:v>42503</c:v>
                </c:pt>
                <c:pt idx="70">
                  <c:v>42506</c:v>
                </c:pt>
                <c:pt idx="71">
                  <c:v>42507</c:v>
                </c:pt>
                <c:pt idx="72">
                  <c:v>42508</c:v>
                </c:pt>
                <c:pt idx="73">
                  <c:v>42509</c:v>
                </c:pt>
                <c:pt idx="74">
                  <c:v>42510</c:v>
                </c:pt>
                <c:pt idx="75">
                  <c:v>42513</c:v>
                </c:pt>
                <c:pt idx="76">
                  <c:v>42514</c:v>
                </c:pt>
                <c:pt idx="77">
                  <c:v>42515</c:v>
                </c:pt>
                <c:pt idx="78">
                  <c:v>42516</c:v>
                </c:pt>
                <c:pt idx="79">
                  <c:v>42517</c:v>
                </c:pt>
                <c:pt idx="80">
                  <c:v>42520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42530</c:v>
                </c:pt>
                <c:pt idx="89">
                  <c:v>42531</c:v>
                </c:pt>
                <c:pt idx="90">
                  <c:v>42534</c:v>
                </c:pt>
                <c:pt idx="91">
                  <c:v>42535</c:v>
                </c:pt>
                <c:pt idx="92">
                  <c:v>42536</c:v>
                </c:pt>
                <c:pt idx="93">
                  <c:v>42537</c:v>
                </c:pt>
                <c:pt idx="94">
                  <c:v>42538</c:v>
                </c:pt>
                <c:pt idx="95">
                  <c:v>42541</c:v>
                </c:pt>
                <c:pt idx="96">
                  <c:v>42542</c:v>
                </c:pt>
                <c:pt idx="97">
                  <c:v>42543</c:v>
                </c:pt>
                <c:pt idx="98">
                  <c:v>42544</c:v>
                </c:pt>
                <c:pt idx="99">
                  <c:v>42545</c:v>
                </c:pt>
                <c:pt idx="100">
                  <c:v>42548</c:v>
                </c:pt>
                <c:pt idx="101">
                  <c:v>42549</c:v>
                </c:pt>
                <c:pt idx="102">
                  <c:v>42550</c:v>
                </c:pt>
                <c:pt idx="103">
                  <c:v>42551</c:v>
                </c:pt>
                <c:pt idx="104">
                  <c:v>42552</c:v>
                </c:pt>
                <c:pt idx="105">
                  <c:v>42555</c:v>
                </c:pt>
                <c:pt idx="106">
                  <c:v>42556</c:v>
                </c:pt>
                <c:pt idx="107">
                  <c:v>42557</c:v>
                </c:pt>
                <c:pt idx="108">
                  <c:v>42558</c:v>
                </c:pt>
                <c:pt idx="109">
                  <c:v>42559</c:v>
                </c:pt>
                <c:pt idx="110">
                  <c:v>42562</c:v>
                </c:pt>
                <c:pt idx="111">
                  <c:v>42563</c:v>
                </c:pt>
                <c:pt idx="112">
                  <c:v>42564</c:v>
                </c:pt>
                <c:pt idx="113">
                  <c:v>42565</c:v>
                </c:pt>
                <c:pt idx="114">
                  <c:v>42566</c:v>
                </c:pt>
                <c:pt idx="115">
                  <c:v>42569</c:v>
                </c:pt>
                <c:pt idx="116">
                  <c:v>42570</c:v>
                </c:pt>
                <c:pt idx="117">
                  <c:v>42571</c:v>
                </c:pt>
                <c:pt idx="118">
                  <c:v>42572</c:v>
                </c:pt>
                <c:pt idx="119">
                  <c:v>42573</c:v>
                </c:pt>
                <c:pt idx="120">
                  <c:v>42576</c:v>
                </c:pt>
                <c:pt idx="121">
                  <c:v>42577</c:v>
                </c:pt>
                <c:pt idx="122">
                  <c:v>42578</c:v>
                </c:pt>
                <c:pt idx="123">
                  <c:v>42579</c:v>
                </c:pt>
                <c:pt idx="124">
                  <c:v>42580</c:v>
                </c:pt>
                <c:pt idx="125">
                  <c:v>42583</c:v>
                </c:pt>
                <c:pt idx="126">
                  <c:v>42584</c:v>
                </c:pt>
                <c:pt idx="127">
                  <c:v>42585</c:v>
                </c:pt>
                <c:pt idx="128">
                  <c:v>42586</c:v>
                </c:pt>
                <c:pt idx="129">
                  <c:v>42587</c:v>
                </c:pt>
                <c:pt idx="130">
                  <c:v>42590</c:v>
                </c:pt>
                <c:pt idx="131">
                  <c:v>42591</c:v>
                </c:pt>
                <c:pt idx="132">
                  <c:v>42592</c:v>
                </c:pt>
                <c:pt idx="133">
                  <c:v>42593</c:v>
                </c:pt>
                <c:pt idx="134">
                  <c:v>42594</c:v>
                </c:pt>
                <c:pt idx="135">
                  <c:v>42597</c:v>
                </c:pt>
                <c:pt idx="136">
                  <c:v>42598</c:v>
                </c:pt>
                <c:pt idx="137">
                  <c:v>42599</c:v>
                </c:pt>
                <c:pt idx="138">
                  <c:v>42600</c:v>
                </c:pt>
                <c:pt idx="139">
                  <c:v>42601</c:v>
                </c:pt>
                <c:pt idx="140">
                  <c:v>42604</c:v>
                </c:pt>
                <c:pt idx="141">
                  <c:v>42605</c:v>
                </c:pt>
                <c:pt idx="142">
                  <c:v>42606</c:v>
                </c:pt>
                <c:pt idx="143">
                  <c:v>42607</c:v>
                </c:pt>
                <c:pt idx="144">
                  <c:v>42608</c:v>
                </c:pt>
                <c:pt idx="145">
                  <c:v>42611</c:v>
                </c:pt>
                <c:pt idx="146">
                  <c:v>42612</c:v>
                </c:pt>
                <c:pt idx="147">
                  <c:v>42613</c:v>
                </c:pt>
                <c:pt idx="148">
                  <c:v>42614</c:v>
                </c:pt>
                <c:pt idx="149">
                  <c:v>42615</c:v>
                </c:pt>
                <c:pt idx="150">
                  <c:v>42618</c:v>
                </c:pt>
                <c:pt idx="151">
                  <c:v>42619</c:v>
                </c:pt>
                <c:pt idx="152">
                  <c:v>42620</c:v>
                </c:pt>
                <c:pt idx="153">
                  <c:v>42621</c:v>
                </c:pt>
                <c:pt idx="154">
                  <c:v>42622</c:v>
                </c:pt>
                <c:pt idx="155">
                  <c:v>42625</c:v>
                </c:pt>
                <c:pt idx="156">
                  <c:v>42626</c:v>
                </c:pt>
                <c:pt idx="157">
                  <c:v>42627</c:v>
                </c:pt>
                <c:pt idx="158">
                  <c:v>42628</c:v>
                </c:pt>
                <c:pt idx="159">
                  <c:v>42629</c:v>
                </c:pt>
                <c:pt idx="160">
                  <c:v>42632</c:v>
                </c:pt>
                <c:pt idx="161">
                  <c:v>42633</c:v>
                </c:pt>
                <c:pt idx="162">
                  <c:v>42634</c:v>
                </c:pt>
                <c:pt idx="163">
                  <c:v>42635</c:v>
                </c:pt>
                <c:pt idx="164">
                  <c:v>42636</c:v>
                </c:pt>
                <c:pt idx="165">
                  <c:v>42639</c:v>
                </c:pt>
                <c:pt idx="166">
                  <c:v>42640</c:v>
                </c:pt>
                <c:pt idx="167">
                  <c:v>42641</c:v>
                </c:pt>
                <c:pt idx="168">
                  <c:v>42642</c:v>
                </c:pt>
                <c:pt idx="169">
                  <c:v>42643</c:v>
                </c:pt>
                <c:pt idx="170">
                  <c:v>42646</c:v>
                </c:pt>
                <c:pt idx="171">
                  <c:v>42647</c:v>
                </c:pt>
                <c:pt idx="172">
                  <c:v>42648</c:v>
                </c:pt>
                <c:pt idx="173">
                  <c:v>42649</c:v>
                </c:pt>
                <c:pt idx="174">
                  <c:v>42650</c:v>
                </c:pt>
                <c:pt idx="175">
                  <c:v>42653</c:v>
                </c:pt>
                <c:pt idx="176">
                  <c:v>42654</c:v>
                </c:pt>
                <c:pt idx="177">
                  <c:v>42655</c:v>
                </c:pt>
                <c:pt idx="178">
                  <c:v>42656</c:v>
                </c:pt>
                <c:pt idx="179">
                  <c:v>42657</c:v>
                </c:pt>
                <c:pt idx="180">
                  <c:v>42660</c:v>
                </c:pt>
                <c:pt idx="181">
                  <c:v>42661</c:v>
                </c:pt>
                <c:pt idx="182">
                  <c:v>42662</c:v>
                </c:pt>
                <c:pt idx="183">
                  <c:v>42663</c:v>
                </c:pt>
                <c:pt idx="184">
                  <c:v>42664</c:v>
                </c:pt>
                <c:pt idx="185">
                  <c:v>42667</c:v>
                </c:pt>
                <c:pt idx="186">
                  <c:v>42668</c:v>
                </c:pt>
                <c:pt idx="187">
                  <c:v>42669</c:v>
                </c:pt>
                <c:pt idx="188">
                  <c:v>42670</c:v>
                </c:pt>
                <c:pt idx="189">
                  <c:v>42671</c:v>
                </c:pt>
                <c:pt idx="190">
                  <c:v>42674</c:v>
                </c:pt>
                <c:pt idx="191">
                  <c:v>42675</c:v>
                </c:pt>
                <c:pt idx="192">
                  <c:v>42676</c:v>
                </c:pt>
                <c:pt idx="193">
                  <c:v>42677</c:v>
                </c:pt>
                <c:pt idx="194">
                  <c:v>42678</c:v>
                </c:pt>
                <c:pt idx="195">
                  <c:v>42681</c:v>
                </c:pt>
                <c:pt idx="196">
                  <c:v>42682</c:v>
                </c:pt>
                <c:pt idx="197">
                  <c:v>42683</c:v>
                </c:pt>
                <c:pt idx="198">
                  <c:v>42684</c:v>
                </c:pt>
                <c:pt idx="199">
                  <c:v>42685</c:v>
                </c:pt>
                <c:pt idx="200">
                  <c:v>42688</c:v>
                </c:pt>
                <c:pt idx="201">
                  <c:v>42689</c:v>
                </c:pt>
                <c:pt idx="202">
                  <c:v>42690</c:v>
                </c:pt>
                <c:pt idx="203">
                  <c:v>42691</c:v>
                </c:pt>
                <c:pt idx="204">
                  <c:v>42692</c:v>
                </c:pt>
                <c:pt idx="205">
                  <c:v>42695</c:v>
                </c:pt>
                <c:pt idx="206">
                  <c:v>42696</c:v>
                </c:pt>
                <c:pt idx="207">
                  <c:v>42697</c:v>
                </c:pt>
                <c:pt idx="208">
                  <c:v>42698</c:v>
                </c:pt>
                <c:pt idx="209">
                  <c:v>42699</c:v>
                </c:pt>
                <c:pt idx="210">
                  <c:v>42702</c:v>
                </c:pt>
                <c:pt idx="211">
                  <c:v>42703</c:v>
                </c:pt>
                <c:pt idx="212">
                  <c:v>42704</c:v>
                </c:pt>
                <c:pt idx="213">
                  <c:v>42705</c:v>
                </c:pt>
                <c:pt idx="214">
                  <c:v>42706</c:v>
                </c:pt>
                <c:pt idx="215">
                  <c:v>42709</c:v>
                </c:pt>
                <c:pt idx="216">
                  <c:v>42710</c:v>
                </c:pt>
                <c:pt idx="217">
                  <c:v>42711</c:v>
                </c:pt>
                <c:pt idx="218">
                  <c:v>42712</c:v>
                </c:pt>
                <c:pt idx="219">
                  <c:v>42713</c:v>
                </c:pt>
                <c:pt idx="220">
                  <c:v>42716</c:v>
                </c:pt>
                <c:pt idx="221">
                  <c:v>42717</c:v>
                </c:pt>
                <c:pt idx="222">
                  <c:v>42718</c:v>
                </c:pt>
                <c:pt idx="223">
                  <c:v>42719</c:v>
                </c:pt>
                <c:pt idx="224">
                  <c:v>42720</c:v>
                </c:pt>
                <c:pt idx="225">
                  <c:v>42723</c:v>
                </c:pt>
                <c:pt idx="226">
                  <c:v>42724</c:v>
                </c:pt>
                <c:pt idx="227">
                  <c:v>42725</c:v>
                </c:pt>
                <c:pt idx="228">
                  <c:v>42726</c:v>
                </c:pt>
                <c:pt idx="229">
                  <c:v>42727</c:v>
                </c:pt>
                <c:pt idx="230">
                  <c:v>42730</c:v>
                </c:pt>
                <c:pt idx="231">
                  <c:v>42731</c:v>
                </c:pt>
                <c:pt idx="232">
                  <c:v>42732</c:v>
                </c:pt>
                <c:pt idx="233">
                  <c:v>42733</c:v>
                </c:pt>
                <c:pt idx="234">
                  <c:v>42734</c:v>
                </c:pt>
                <c:pt idx="235">
                  <c:v>42737</c:v>
                </c:pt>
                <c:pt idx="236">
                  <c:v>42738</c:v>
                </c:pt>
                <c:pt idx="237">
                  <c:v>42739</c:v>
                </c:pt>
                <c:pt idx="238">
                  <c:v>42740</c:v>
                </c:pt>
                <c:pt idx="239">
                  <c:v>42741</c:v>
                </c:pt>
                <c:pt idx="240">
                  <c:v>42744</c:v>
                </c:pt>
                <c:pt idx="241">
                  <c:v>42745</c:v>
                </c:pt>
                <c:pt idx="242">
                  <c:v>42746</c:v>
                </c:pt>
                <c:pt idx="243">
                  <c:v>42747</c:v>
                </c:pt>
                <c:pt idx="244">
                  <c:v>42748</c:v>
                </c:pt>
                <c:pt idx="245">
                  <c:v>42751</c:v>
                </c:pt>
                <c:pt idx="246">
                  <c:v>42752</c:v>
                </c:pt>
                <c:pt idx="247">
                  <c:v>42753</c:v>
                </c:pt>
                <c:pt idx="248">
                  <c:v>42754</c:v>
                </c:pt>
                <c:pt idx="249">
                  <c:v>42755</c:v>
                </c:pt>
                <c:pt idx="250">
                  <c:v>42758</c:v>
                </c:pt>
                <c:pt idx="251">
                  <c:v>42759</c:v>
                </c:pt>
                <c:pt idx="252">
                  <c:v>42760</c:v>
                </c:pt>
                <c:pt idx="253">
                  <c:v>42761</c:v>
                </c:pt>
                <c:pt idx="254">
                  <c:v>42762</c:v>
                </c:pt>
                <c:pt idx="255">
                  <c:v>42765</c:v>
                </c:pt>
                <c:pt idx="256">
                  <c:v>42766</c:v>
                </c:pt>
                <c:pt idx="257">
                  <c:v>42767</c:v>
                </c:pt>
                <c:pt idx="258">
                  <c:v>42768</c:v>
                </c:pt>
                <c:pt idx="259">
                  <c:v>42769</c:v>
                </c:pt>
                <c:pt idx="260">
                  <c:v>42772</c:v>
                </c:pt>
                <c:pt idx="261">
                  <c:v>42773</c:v>
                </c:pt>
                <c:pt idx="262">
                  <c:v>42774</c:v>
                </c:pt>
                <c:pt idx="263">
                  <c:v>42775</c:v>
                </c:pt>
                <c:pt idx="264">
                  <c:v>42776</c:v>
                </c:pt>
                <c:pt idx="265">
                  <c:v>42779</c:v>
                </c:pt>
                <c:pt idx="266">
                  <c:v>42780</c:v>
                </c:pt>
                <c:pt idx="267">
                  <c:v>42781</c:v>
                </c:pt>
                <c:pt idx="268">
                  <c:v>42782</c:v>
                </c:pt>
                <c:pt idx="269">
                  <c:v>42783</c:v>
                </c:pt>
                <c:pt idx="270">
                  <c:v>42786</c:v>
                </c:pt>
                <c:pt idx="271">
                  <c:v>42787</c:v>
                </c:pt>
                <c:pt idx="272">
                  <c:v>42788</c:v>
                </c:pt>
                <c:pt idx="273">
                  <c:v>42789</c:v>
                </c:pt>
                <c:pt idx="274">
                  <c:v>42790</c:v>
                </c:pt>
                <c:pt idx="275">
                  <c:v>42793</c:v>
                </c:pt>
                <c:pt idx="276">
                  <c:v>42794</c:v>
                </c:pt>
                <c:pt idx="277">
                  <c:v>42795</c:v>
                </c:pt>
                <c:pt idx="278">
                  <c:v>42796</c:v>
                </c:pt>
                <c:pt idx="279">
                  <c:v>42797</c:v>
                </c:pt>
                <c:pt idx="280">
                  <c:v>42800</c:v>
                </c:pt>
                <c:pt idx="281">
                  <c:v>42801</c:v>
                </c:pt>
                <c:pt idx="282">
                  <c:v>42802</c:v>
                </c:pt>
                <c:pt idx="283">
                  <c:v>42803</c:v>
                </c:pt>
                <c:pt idx="284">
                  <c:v>42804</c:v>
                </c:pt>
              </c:numCache>
            </c:numRef>
          </c:cat>
          <c:val>
            <c:numRef>
              <c:f>It_Stocks_Validation!$B$2:$B$286</c:f>
              <c:numCache>
                <c:formatCode>0.00</c:formatCode>
                <c:ptCount val="285"/>
                <c:pt idx="0">
                  <c:v>2325.2359999999999</c:v>
                </c:pt>
                <c:pt idx="1">
                  <c:v>2239.7759999999998</c:v>
                </c:pt>
                <c:pt idx="2">
                  <c:v>2228.5839999999998</c:v>
                </c:pt>
                <c:pt idx="3">
                  <c:v>2155.9360000000001</c:v>
                </c:pt>
                <c:pt idx="4">
                  <c:v>2185.83</c:v>
                </c:pt>
                <c:pt idx="5">
                  <c:v>2228.0929999999998</c:v>
                </c:pt>
                <c:pt idx="6">
                  <c:v>2226.326</c:v>
                </c:pt>
                <c:pt idx="7">
                  <c:v>2236.3890000000001</c:v>
                </c:pt>
                <c:pt idx="8">
                  <c:v>2273.0079999999998</c:v>
                </c:pt>
                <c:pt idx="9">
                  <c:v>2277.8180000000002</c:v>
                </c:pt>
                <c:pt idx="10">
                  <c:v>2271.9279999999999</c:v>
                </c:pt>
                <c:pt idx="11">
                  <c:v>2223.7249999999999</c:v>
                </c:pt>
                <c:pt idx="12">
                  <c:v>2178.123</c:v>
                </c:pt>
                <c:pt idx="13">
                  <c:v>2171.84</c:v>
                </c:pt>
                <c:pt idx="14">
                  <c:v>2174.2449999999999</c:v>
                </c:pt>
                <c:pt idx="15">
                  <c:v>2142.0439999999999</c:v>
                </c:pt>
                <c:pt idx="16">
                  <c:v>2233.444</c:v>
                </c:pt>
                <c:pt idx="17">
                  <c:v>2277.1799999999998</c:v>
                </c:pt>
                <c:pt idx="18">
                  <c:v>2333.875</c:v>
                </c:pt>
                <c:pt idx="19">
                  <c:v>2315.9589999999998</c:v>
                </c:pt>
                <c:pt idx="20">
                  <c:v>2315.9589999999998</c:v>
                </c:pt>
                <c:pt idx="21">
                  <c:v>2311.393</c:v>
                </c:pt>
                <c:pt idx="22">
                  <c:v>2313.1610000000001</c:v>
                </c:pt>
                <c:pt idx="23">
                  <c:v>2305.11</c:v>
                </c:pt>
                <c:pt idx="24">
                  <c:v>2322.7820000000002</c:v>
                </c:pt>
                <c:pt idx="25">
                  <c:v>2309.0369999999998</c:v>
                </c:pt>
                <c:pt idx="26">
                  <c:v>2287.0949999999998</c:v>
                </c:pt>
                <c:pt idx="27">
                  <c:v>2284.8380000000002</c:v>
                </c:pt>
                <c:pt idx="28">
                  <c:v>2308.7919999999999</c:v>
                </c:pt>
                <c:pt idx="29">
                  <c:v>2382.913</c:v>
                </c:pt>
                <c:pt idx="30">
                  <c:v>2399.0129999999999</c:v>
                </c:pt>
                <c:pt idx="31">
                  <c:v>2428.8580000000002</c:v>
                </c:pt>
                <c:pt idx="32">
                  <c:v>2429.4960000000001</c:v>
                </c:pt>
                <c:pt idx="33">
                  <c:v>2429.4960000000001</c:v>
                </c:pt>
                <c:pt idx="34">
                  <c:v>2429.4960000000001</c:v>
                </c:pt>
                <c:pt idx="35">
                  <c:v>2428.3670000000002</c:v>
                </c:pt>
                <c:pt idx="36">
                  <c:v>2422.7710000000002</c:v>
                </c:pt>
                <c:pt idx="37">
                  <c:v>2442.8969999999999</c:v>
                </c:pt>
                <c:pt idx="38">
                  <c:v>2470.0909999999999</c:v>
                </c:pt>
                <c:pt idx="39">
                  <c:v>2410.5479999999998</c:v>
                </c:pt>
                <c:pt idx="40">
                  <c:v>2425.569</c:v>
                </c:pt>
                <c:pt idx="41">
                  <c:v>2417.6660000000002</c:v>
                </c:pt>
                <c:pt idx="42">
                  <c:v>2433.6190000000001</c:v>
                </c:pt>
                <c:pt idx="43">
                  <c:v>2425.8139999999999</c:v>
                </c:pt>
                <c:pt idx="44">
                  <c:v>2384.3359999999998</c:v>
                </c:pt>
                <c:pt idx="45">
                  <c:v>2460.8620000000001</c:v>
                </c:pt>
                <c:pt idx="46">
                  <c:v>2466.6060000000002</c:v>
                </c:pt>
                <c:pt idx="47">
                  <c:v>2477.0610000000001</c:v>
                </c:pt>
                <c:pt idx="48">
                  <c:v>2477.0610000000001</c:v>
                </c:pt>
                <c:pt idx="49">
                  <c:v>2477.0610000000001</c:v>
                </c:pt>
                <c:pt idx="50">
                  <c:v>2476.3249999999998</c:v>
                </c:pt>
                <c:pt idx="51">
                  <c:v>2476.3249999999998</c:v>
                </c:pt>
                <c:pt idx="52">
                  <c:v>2407.1120000000001</c:v>
                </c:pt>
                <c:pt idx="53">
                  <c:v>2378.9369999999999</c:v>
                </c:pt>
                <c:pt idx="54">
                  <c:v>2373.0459999999998</c:v>
                </c:pt>
                <c:pt idx="55">
                  <c:v>2403.578</c:v>
                </c:pt>
                <c:pt idx="56">
                  <c:v>2442.5529999999999</c:v>
                </c:pt>
                <c:pt idx="57">
                  <c:v>2459.7829999999999</c:v>
                </c:pt>
                <c:pt idx="58">
                  <c:v>2480.7919999999999</c:v>
                </c:pt>
                <c:pt idx="59">
                  <c:v>2483.835</c:v>
                </c:pt>
                <c:pt idx="60">
                  <c:v>2479.0239999999999</c:v>
                </c:pt>
                <c:pt idx="61">
                  <c:v>2434.9450000000002</c:v>
                </c:pt>
                <c:pt idx="62">
                  <c:v>2432.9810000000002</c:v>
                </c:pt>
                <c:pt idx="63">
                  <c:v>2428.8090000000002</c:v>
                </c:pt>
                <c:pt idx="64">
                  <c:v>2426.9929999999999</c:v>
                </c:pt>
                <c:pt idx="65">
                  <c:v>2469.404</c:v>
                </c:pt>
                <c:pt idx="66">
                  <c:v>2477.5030000000002</c:v>
                </c:pt>
                <c:pt idx="67">
                  <c:v>2471.7600000000002</c:v>
                </c:pt>
                <c:pt idx="68">
                  <c:v>2520.1590000000001</c:v>
                </c:pt>
                <c:pt idx="69">
                  <c:v>2477.306</c:v>
                </c:pt>
                <c:pt idx="70">
                  <c:v>2507.1509999999998</c:v>
                </c:pt>
                <c:pt idx="71">
                  <c:v>2523.252</c:v>
                </c:pt>
                <c:pt idx="72">
                  <c:v>2503.8620000000001</c:v>
                </c:pt>
                <c:pt idx="73">
                  <c:v>2508.8690000000001</c:v>
                </c:pt>
                <c:pt idx="74">
                  <c:v>2485.799</c:v>
                </c:pt>
                <c:pt idx="75">
                  <c:v>2446.1849999999999</c:v>
                </c:pt>
                <c:pt idx="76">
                  <c:v>2422.4279999999999</c:v>
                </c:pt>
                <c:pt idx="77">
                  <c:v>2480.5459999999998</c:v>
                </c:pt>
                <c:pt idx="78">
                  <c:v>2506.1689999999999</c:v>
                </c:pt>
                <c:pt idx="79">
                  <c:v>2525.0680000000002</c:v>
                </c:pt>
                <c:pt idx="80">
                  <c:v>2587.212</c:v>
                </c:pt>
                <c:pt idx="81">
                  <c:v>2528.0619999999999</c:v>
                </c:pt>
                <c:pt idx="82">
                  <c:v>2583.7759999999998</c:v>
                </c:pt>
                <c:pt idx="83">
                  <c:v>2598.5500000000002</c:v>
                </c:pt>
                <c:pt idx="84">
                  <c:v>2582.7939999999999</c:v>
                </c:pt>
                <c:pt idx="85">
                  <c:v>2590.2330000000002</c:v>
                </c:pt>
                <c:pt idx="86">
                  <c:v>2610.1709999999998</c:v>
                </c:pt>
                <c:pt idx="87">
                  <c:v>2589.9850000000001</c:v>
                </c:pt>
                <c:pt idx="88">
                  <c:v>2556.6570000000002</c:v>
                </c:pt>
                <c:pt idx="89">
                  <c:v>2540.241</c:v>
                </c:pt>
                <c:pt idx="90">
                  <c:v>2531.3130000000001</c:v>
                </c:pt>
                <c:pt idx="91">
                  <c:v>2514.203</c:v>
                </c:pt>
                <c:pt idx="92">
                  <c:v>2535.0329999999999</c:v>
                </c:pt>
                <c:pt idx="93">
                  <c:v>2536.422</c:v>
                </c:pt>
                <c:pt idx="94">
                  <c:v>2582.4470000000001</c:v>
                </c:pt>
                <c:pt idx="95">
                  <c:v>2634.2240000000002</c:v>
                </c:pt>
                <c:pt idx="96">
                  <c:v>2625.8919999999998</c:v>
                </c:pt>
                <c:pt idx="97">
                  <c:v>2643.9450000000002</c:v>
                </c:pt>
                <c:pt idx="98">
                  <c:v>2622.9169999999999</c:v>
                </c:pt>
                <c:pt idx="99">
                  <c:v>2549.9119999999998</c:v>
                </c:pt>
                <c:pt idx="100">
                  <c:v>2475.1709999999998</c:v>
                </c:pt>
                <c:pt idx="101">
                  <c:v>2441.893</c:v>
                </c:pt>
                <c:pt idx="102">
                  <c:v>2479.3870000000002</c:v>
                </c:pt>
                <c:pt idx="103">
                  <c:v>2530.1729999999998</c:v>
                </c:pt>
                <c:pt idx="104">
                  <c:v>2481.569</c:v>
                </c:pt>
                <c:pt idx="105">
                  <c:v>2474.6260000000002</c:v>
                </c:pt>
                <c:pt idx="106">
                  <c:v>2462.623</c:v>
                </c:pt>
                <c:pt idx="107">
                  <c:v>2462.623</c:v>
                </c:pt>
                <c:pt idx="108">
                  <c:v>2409.4070000000002</c:v>
                </c:pt>
                <c:pt idx="109">
                  <c:v>2405.886</c:v>
                </c:pt>
                <c:pt idx="110">
                  <c:v>2443.7269999999999</c:v>
                </c:pt>
                <c:pt idx="111">
                  <c:v>2441.5949999999998</c:v>
                </c:pt>
                <c:pt idx="112">
                  <c:v>2471.2530000000002</c:v>
                </c:pt>
                <c:pt idx="113">
                  <c:v>2499.9189999999999</c:v>
                </c:pt>
                <c:pt idx="114">
                  <c:v>2422.1529999999998</c:v>
                </c:pt>
                <c:pt idx="115">
                  <c:v>2413.8209999999999</c:v>
                </c:pt>
                <c:pt idx="116">
                  <c:v>2441.645</c:v>
                </c:pt>
                <c:pt idx="117">
                  <c:v>2473.0880000000002</c:v>
                </c:pt>
                <c:pt idx="118">
                  <c:v>2481.0230000000001</c:v>
                </c:pt>
                <c:pt idx="119">
                  <c:v>2488.86</c:v>
                </c:pt>
                <c:pt idx="120">
                  <c:v>2537.4899999999998</c:v>
                </c:pt>
                <c:pt idx="121">
                  <c:v>2534.2579999999998</c:v>
                </c:pt>
                <c:pt idx="122">
                  <c:v>2561.9050000000002</c:v>
                </c:pt>
                <c:pt idx="123">
                  <c:v>2601.1379999999999</c:v>
                </c:pt>
                <c:pt idx="124">
                  <c:v>2604.1210000000001</c:v>
                </c:pt>
                <c:pt idx="125">
                  <c:v>2683.1329999999998</c:v>
                </c:pt>
                <c:pt idx="126">
                  <c:v>2677.2660000000001</c:v>
                </c:pt>
                <c:pt idx="127">
                  <c:v>2641.6129999999998</c:v>
                </c:pt>
                <c:pt idx="128">
                  <c:v>2638.0329999999999</c:v>
                </c:pt>
                <c:pt idx="129">
                  <c:v>2634.3040000000001</c:v>
                </c:pt>
                <c:pt idx="130">
                  <c:v>2637.2869999999998</c:v>
                </c:pt>
                <c:pt idx="131">
                  <c:v>2635.9450000000002</c:v>
                </c:pt>
                <c:pt idx="132">
                  <c:v>2659.1660000000002</c:v>
                </c:pt>
                <c:pt idx="133">
                  <c:v>2689.3980000000001</c:v>
                </c:pt>
                <c:pt idx="134">
                  <c:v>2717.2939999999999</c:v>
                </c:pt>
                <c:pt idx="135">
                  <c:v>2717.2939999999999</c:v>
                </c:pt>
                <c:pt idx="136">
                  <c:v>2676.6190000000001</c:v>
                </c:pt>
                <c:pt idx="137">
                  <c:v>2609.4409999999998</c:v>
                </c:pt>
                <c:pt idx="138">
                  <c:v>2622.1709999999998</c:v>
                </c:pt>
                <c:pt idx="139">
                  <c:v>2589.6010000000001</c:v>
                </c:pt>
                <c:pt idx="140">
                  <c:v>2537.3910000000001</c:v>
                </c:pt>
                <c:pt idx="141">
                  <c:v>2588.855</c:v>
                </c:pt>
                <c:pt idx="142">
                  <c:v>2557.7280000000001</c:v>
                </c:pt>
                <c:pt idx="143">
                  <c:v>2536.0479999999998</c:v>
                </c:pt>
                <c:pt idx="144">
                  <c:v>2515.2130000000002</c:v>
                </c:pt>
                <c:pt idx="145">
                  <c:v>2487.8150000000001</c:v>
                </c:pt>
                <c:pt idx="146">
                  <c:v>2534.6559999999999</c:v>
                </c:pt>
                <c:pt idx="147">
                  <c:v>2498.7049999999999</c:v>
                </c:pt>
                <c:pt idx="148">
                  <c:v>2493.7820000000002</c:v>
                </c:pt>
                <c:pt idx="149">
                  <c:v>2499.65</c:v>
                </c:pt>
                <c:pt idx="150">
                  <c:v>2499.65</c:v>
                </c:pt>
                <c:pt idx="151">
                  <c:v>2470.3620000000001</c:v>
                </c:pt>
                <c:pt idx="152">
                  <c:v>2433.5160000000001</c:v>
                </c:pt>
                <c:pt idx="153">
                  <c:v>2308.36</c:v>
                </c:pt>
                <c:pt idx="154">
                  <c:v>2339.5369999999998</c:v>
                </c:pt>
                <c:pt idx="155">
                  <c:v>2346.1010000000001</c:v>
                </c:pt>
                <c:pt idx="156">
                  <c:v>2346.1010000000001</c:v>
                </c:pt>
                <c:pt idx="157">
                  <c:v>2315.7190000000001</c:v>
                </c:pt>
                <c:pt idx="158">
                  <c:v>2315.2220000000002</c:v>
                </c:pt>
                <c:pt idx="159">
                  <c:v>2348.1390000000001</c:v>
                </c:pt>
                <c:pt idx="160">
                  <c:v>2394.085</c:v>
                </c:pt>
                <c:pt idx="161">
                  <c:v>2397.8139999999999</c:v>
                </c:pt>
                <c:pt idx="162">
                  <c:v>2400.201</c:v>
                </c:pt>
                <c:pt idx="163">
                  <c:v>2364.5479999999998</c:v>
                </c:pt>
                <c:pt idx="164">
                  <c:v>2384.09</c:v>
                </c:pt>
                <c:pt idx="165">
                  <c:v>2387.6210000000001</c:v>
                </c:pt>
                <c:pt idx="166">
                  <c:v>2417.306</c:v>
                </c:pt>
                <c:pt idx="167">
                  <c:v>2410.096</c:v>
                </c:pt>
                <c:pt idx="168">
                  <c:v>2421.1849999999999</c:v>
                </c:pt>
                <c:pt idx="169">
                  <c:v>2413.8249999999998</c:v>
                </c:pt>
                <c:pt idx="170">
                  <c:v>2398.5100000000002</c:v>
                </c:pt>
                <c:pt idx="171">
                  <c:v>2387.8690000000001</c:v>
                </c:pt>
                <c:pt idx="172">
                  <c:v>2369.4209999999998</c:v>
                </c:pt>
                <c:pt idx="173">
                  <c:v>2371.1120000000001</c:v>
                </c:pt>
                <c:pt idx="174">
                  <c:v>2355.1999999999998</c:v>
                </c:pt>
                <c:pt idx="175">
                  <c:v>2366.9850000000001</c:v>
                </c:pt>
                <c:pt idx="176">
                  <c:v>2366.9850000000001</c:v>
                </c:pt>
                <c:pt idx="177">
                  <c:v>2366.9850000000001</c:v>
                </c:pt>
                <c:pt idx="178">
                  <c:v>2315.6689999999999</c:v>
                </c:pt>
                <c:pt idx="179">
                  <c:v>2352.8629999999998</c:v>
                </c:pt>
                <c:pt idx="180">
                  <c:v>2349.88</c:v>
                </c:pt>
                <c:pt idx="181">
                  <c:v>2385.085</c:v>
                </c:pt>
                <c:pt idx="182">
                  <c:v>2381.0070000000001</c:v>
                </c:pt>
                <c:pt idx="183">
                  <c:v>2386.6260000000002</c:v>
                </c:pt>
                <c:pt idx="184">
                  <c:v>2415.317</c:v>
                </c:pt>
                <c:pt idx="185">
                  <c:v>2420.951</c:v>
                </c:pt>
                <c:pt idx="186">
                  <c:v>2391.8339999999998</c:v>
                </c:pt>
                <c:pt idx="187">
                  <c:v>2390.1390000000001</c:v>
                </c:pt>
                <c:pt idx="188">
                  <c:v>2406.393</c:v>
                </c:pt>
                <c:pt idx="189">
                  <c:v>2392.4319999999998</c:v>
                </c:pt>
                <c:pt idx="190">
                  <c:v>2392.4319999999998</c:v>
                </c:pt>
                <c:pt idx="191">
                  <c:v>2341.029</c:v>
                </c:pt>
                <c:pt idx="192">
                  <c:v>2297.902</c:v>
                </c:pt>
                <c:pt idx="193">
                  <c:v>2313.3580000000002</c:v>
                </c:pt>
                <c:pt idx="194">
                  <c:v>2323.4789999999998</c:v>
                </c:pt>
                <c:pt idx="195">
                  <c:v>2272.873</c:v>
                </c:pt>
                <c:pt idx="196">
                  <c:v>2277.2109999999998</c:v>
                </c:pt>
                <c:pt idx="197">
                  <c:v>2164.8809999999999</c:v>
                </c:pt>
                <c:pt idx="198">
                  <c:v>2151.9180000000001</c:v>
                </c:pt>
                <c:pt idx="199">
                  <c:v>2099.0680000000002</c:v>
                </c:pt>
                <c:pt idx="200">
                  <c:v>2099.0680000000002</c:v>
                </c:pt>
                <c:pt idx="201">
                  <c:v>2116.0700000000002</c:v>
                </c:pt>
                <c:pt idx="202">
                  <c:v>2184.0259999999998</c:v>
                </c:pt>
                <c:pt idx="203">
                  <c:v>2136.0630000000001</c:v>
                </c:pt>
                <c:pt idx="204">
                  <c:v>2117.1170000000002</c:v>
                </c:pt>
                <c:pt idx="205">
                  <c:v>2126.4899999999998</c:v>
                </c:pt>
                <c:pt idx="206">
                  <c:v>2128.2350000000001</c:v>
                </c:pt>
                <c:pt idx="207">
                  <c:v>2150.5709999999999</c:v>
                </c:pt>
                <c:pt idx="208">
                  <c:v>2180.2869999999998</c:v>
                </c:pt>
                <c:pt idx="209">
                  <c:v>2294.3119999999999</c:v>
                </c:pt>
                <c:pt idx="210">
                  <c:v>2270.8290000000002</c:v>
                </c:pt>
                <c:pt idx="211">
                  <c:v>2251.982</c:v>
                </c:pt>
                <c:pt idx="212">
                  <c:v>2270.2800000000002</c:v>
                </c:pt>
                <c:pt idx="213">
                  <c:v>2260.0100000000002</c:v>
                </c:pt>
                <c:pt idx="214">
                  <c:v>2217.58</c:v>
                </c:pt>
                <c:pt idx="215">
                  <c:v>2180.2370000000001</c:v>
                </c:pt>
                <c:pt idx="216">
                  <c:v>2184.2260000000001</c:v>
                </c:pt>
                <c:pt idx="217">
                  <c:v>2152.067</c:v>
                </c:pt>
                <c:pt idx="218">
                  <c:v>2190.6570000000002</c:v>
                </c:pt>
                <c:pt idx="219">
                  <c:v>2187.2170000000001</c:v>
                </c:pt>
                <c:pt idx="220">
                  <c:v>2199.9810000000002</c:v>
                </c:pt>
                <c:pt idx="221">
                  <c:v>2194.596</c:v>
                </c:pt>
                <c:pt idx="222">
                  <c:v>2201.6260000000002</c:v>
                </c:pt>
                <c:pt idx="223">
                  <c:v>2253.0790000000002</c:v>
                </c:pt>
                <c:pt idx="224">
                  <c:v>2275.2660000000001</c:v>
                </c:pt>
                <c:pt idx="225">
                  <c:v>2281</c:v>
                </c:pt>
                <c:pt idx="226">
                  <c:v>2331.107</c:v>
                </c:pt>
                <c:pt idx="227">
                  <c:v>2306.1779999999999</c:v>
                </c:pt>
                <c:pt idx="228">
                  <c:v>2303.2860000000001</c:v>
                </c:pt>
                <c:pt idx="229">
                  <c:v>2283.692</c:v>
                </c:pt>
                <c:pt idx="230">
                  <c:v>2285.587</c:v>
                </c:pt>
                <c:pt idx="231">
                  <c:v>2315.252</c:v>
                </c:pt>
                <c:pt idx="232">
                  <c:v>2309.2190000000001</c:v>
                </c:pt>
                <c:pt idx="233">
                  <c:v>2344.0700000000002</c:v>
                </c:pt>
                <c:pt idx="234">
                  <c:v>2355.2379999999998</c:v>
                </c:pt>
                <c:pt idx="235">
                  <c:v>2352.3470000000002</c:v>
                </c:pt>
                <c:pt idx="236">
                  <c:v>2361.77</c:v>
                </c:pt>
                <c:pt idx="237">
                  <c:v>2371.7910000000002</c:v>
                </c:pt>
                <c:pt idx="238">
                  <c:v>2327.9160000000002</c:v>
                </c:pt>
                <c:pt idx="239">
                  <c:v>2277.1109999999999</c:v>
                </c:pt>
                <c:pt idx="240">
                  <c:v>2297.2040000000002</c:v>
                </c:pt>
                <c:pt idx="241">
                  <c:v>2308.87</c:v>
                </c:pt>
                <c:pt idx="242">
                  <c:v>2316.4490000000001</c:v>
                </c:pt>
                <c:pt idx="243">
                  <c:v>2336.6410000000001</c:v>
                </c:pt>
                <c:pt idx="244">
                  <c:v>2245.6010000000001</c:v>
                </c:pt>
                <c:pt idx="245">
                  <c:v>2252.1320000000001</c:v>
                </c:pt>
                <c:pt idx="246">
                  <c:v>2271.1779999999999</c:v>
                </c:pt>
                <c:pt idx="247">
                  <c:v>2288.4789999999998</c:v>
                </c:pt>
                <c:pt idx="248">
                  <c:v>2283.7919999999999</c:v>
                </c:pt>
                <c:pt idx="249">
                  <c:v>2280.9499999999998</c:v>
                </c:pt>
                <c:pt idx="250">
                  <c:v>2305.6999999999998</c:v>
                </c:pt>
                <c:pt idx="251">
                  <c:v>2318</c:v>
                </c:pt>
                <c:pt idx="252">
                  <c:v>2352.6999999999998</c:v>
                </c:pt>
                <c:pt idx="253">
                  <c:v>2352.6999999999998</c:v>
                </c:pt>
                <c:pt idx="254">
                  <c:v>2358.0500000000002</c:v>
                </c:pt>
                <c:pt idx="255">
                  <c:v>2334.1999999999998</c:v>
                </c:pt>
                <c:pt idx="256">
                  <c:v>2229.9</c:v>
                </c:pt>
                <c:pt idx="257">
                  <c:v>2169.4499999999998</c:v>
                </c:pt>
                <c:pt idx="258">
                  <c:v>2205.8000000000002</c:v>
                </c:pt>
                <c:pt idx="259">
                  <c:v>2233.75</c:v>
                </c:pt>
                <c:pt idx="260">
                  <c:v>2240.5500000000002</c:v>
                </c:pt>
                <c:pt idx="261">
                  <c:v>2244.8000000000002</c:v>
                </c:pt>
                <c:pt idx="262">
                  <c:v>2262.65</c:v>
                </c:pt>
                <c:pt idx="263">
                  <c:v>2324.25</c:v>
                </c:pt>
                <c:pt idx="264">
                  <c:v>2396.6999999999998</c:v>
                </c:pt>
                <c:pt idx="265">
                  <c:v>2410.3000000000002</c:v>
                </c:pt>
                <c:pt idx="266">
                  <c:v>2402.9499999999998</c:v>
                </c:pt>
                <c:pt idx="267">
                  <c:v>2415.6999999999998</c:v>
                </c:pt>
                <c:pt idx="268">
                  <c:v>2446.9</c:v>
                </c:pt>
                <c:pt idx="269">
                  <c:v>2408.15</c:v>
                </c:pt>
                <c:pt idx="270">
                  <c:v>2506.5</c:v>
                </c:pt>
                <c:pt idx="271">
                  <c:v>2464.3000000000002</c:v>
                </c:pt>
                <c:pt idx="272">
                  <c:v>2409.5500000000002</c:v>
                </c:pt>
                <c:pt idx="273">
                  <c:v>2481.65</c:v>
                </c:pt>
                <c:pt idx="274">
                  <c:v>2481.65</c:v>
                </c:pt>
                <c:pt idx="275">
                  <c:v>2488.9</c:v>
                </c:pt>
                <c:pt idx="276">
                  <c:v>2466.5</c:v>
                </c:pt>
                <c:pt idx="277">
                  <c:v>2480.0500000000002</c:v>
                </c:pt>
                <c:pt idx="278">
                  <c:v>2501.15</c:v>
                </c:pt>
                <c:pt idx="279">
                  <c:v>2492.35</c:v>
                </c:pt>
                <c:pt idx="280">
                  <c:v>2470.65</c:v>
                </c:pt>
                <c:pt idx="281">
                  <c:v>2500.6999999999998</c:v>
                </c:pt>
                <c:pt idx="282">
                  <c:v>2513.9</c:v>
                </c:pt>
                <c:pt idx="283">
                  <c:v>2519.5500000000002</c:v>
                </c:pt>
                <c:pt idx="284">
                  <c:v>2541.8000000000002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It_Stocks_Validation!$C$1</c:f>
              <c:strCache>
                <c:ptCount val="1"/>
                <c:pt idx="0">
                  <c:v>Infosys Close</c:v>
                </c:pt>
              </c:strCache>
            </c:strRef>
          </c:tx>
          <c:marker>
            <c:symbol val="none"/>
          </c:marker>
          <c:cat>
            <c:numRef>
              <c:f>It_Stocks_Validation!$A$2:$A$286</c:f>
              <c:numCache>
                <c:formatCode>m/d/yyyy</c:formatCode>
                <c:ptCount val="285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42454</c:v>
                </c:pt>
                <c:pt idx="35">
                  <c:v>42457</c:v>
                </c:pt>
                <c:pt idx="36">
                  <c:v>42458</c:v>
                </c:pt>
                <c:pt idx="37">
                  <c:v>42459</c:v>
                </c:pt>
                <c:pt idx="38">
                  <c:v>42460</c:v>
                </c:pt>
                <c:pt idx="39">
                  <c:v>42461</c:v>
                </c:pt>
                <c:pt idx="40">
                  <c:v>42464</c:v>
                </c:pt>
                <c:pt idx="41">
                  <c:v>42465</c:v>
                </c:pt>
                <c:pt idx="42">
                  <c:v>42466</c:v>
                </c:pt>
                <c:pt idx="43">
                  <c:v>42467</c:v>
                </c:pt>
                <c:pt idx="44">
                  <c:v>42468</c:v>
                </c:pt>
                <c:pt idx="45">
                  <c:v>42471</c:v>
                </c:pt>
                <c:pt idx="46">
                  <c:v>42472</c:v>
                </c:pt>
                <c:pt idx="47">
                  <c:v>42473</c:v>
                </c:pt>
                <c:pt idx="48">
                  <c:v>42474</c:v>
                </c:pt>
                <c:pt idx="49">
                  <c:v>42475</c:v>
                </c:pt>
                <c:pt idx="50">
                  <c:v>42478</c:v>
                </c:pt>
                <c:pt idx="51">
                  <c:v>42479</c:v>
                </c:pt>
                <c:pt idx="52">
                  <c:v>42480</c:v>
                </c:pt>
                <c:pt idx="53">
                  <c:v>42481</c:v>
                </c:pt>
                <c:pt idx="54">
                  <c:v>42482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42492</c:v>
                </c:pt>
                <c:pt idx="61">
                  <c:v>42493</c:v>
                </c:pt>
                <c:pt idx="62">
                  <c:v>42494</c:v>
                </c:pt>
                <c:pt idx="63">
                  <c:v>42495</c:v>
                </c:pt>
                <c:pt idx="64">
                  <c:v>42496</c:v>
                </c:pt>
                <c:pt idx="65">
                  <c:v>42499</c:v>
                </c:pt>
                <c:pt idx="66">
                  <c:v>42500</c:v>
                </c:pt>
                <c:pt idx="67">
                  <c:v>42501</c:v>
                </c:pt>
                <c:pt idx="68">
                  <c:v>42502</c:v>
                </c:pt>
                <c:pt idx="69">
                  <c:v>42503</c:v>
                </c:pt>
                <c:pt idx="70">
                  <c:v>42506</c:v>
                </c:pt>
                <c:pt idx="71">
                  <c:v>42507</c:v>
                </c:pt>
                <c:pt idx="72">
                  <c:v>42508</c:v>
                </c:pt>
                <c:pt idx="73">
                  <c:v>42509</c:v>
                </c:pt>
                <c:pt idx="74">
                  <c:v>42510</c:v>
                </c:pt>
                <c:pt idx="75">
                  <c:v>42513</c:v>
                </c:pt>
                <c:pt idx="76">
                  <c:v>42514</c:v>
                </c:pt>
                <c:pt idx="77">
                  <c:v>42515</c:v>
                </c:pt>
                <c:pt idx="78">
                  <c:v>42516</c:v>
                </c:pt>
                <c:pt idx="79">
                  <c:v>42517</c:v>
                </c:pt>
                <c:pt idx="80">
                  <c:v>42520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42530</c:v>
                </c:pt>
                <c:pt idx="89">
                  <c:v>42531</c:v>
                </c:pt>
                <c:pt idx="90">
                  <c:v>42534</c:v>
                </c:pt>
                <c:pt idx="91">
                  <c:v>42535</c:v>
                </c:pt>
                <c:pt idx="92">
                  <c:v>42536</c:v>
                </c:pt>
                <c:pt idx="93">
                  <c:v>42537</c:v>
                </c:pt>
                <c:pt idx="94">
                  <c:v>42538</c:v>
                </c:pt>
                <c:pt idx="95">
                  <c:v>42541</c:v>
                </c:pt>
                <c:pt idx="96">
                  <c:v>42542</c:v>
                </c:pt>
                <c:pt idx="97">
                  <c:v>42543</c:v>
                </c:pt>
                <c:pt idx="98">
                  <c:v>42544</c:v>
                </c:pt>
                <c:pt idx="99">
                  <c:v>42545</c:v>
                </c:pt>
                <c:pt idx="100">
                  <c:v>42548</c:v>
                </c:pt>
                <c:pt idx="101">
                  <c:v>42549</c:v>
                </c:pt>
                <c:pt idx="102">
                  <c:v>42550</c:v>
                </c:pt>
                <c:pt idx="103">
                  <c:v>42551</c:v>
                </c:pt>
                <c:pt idx="104">
                  <c:v>42552</c:v>
                </c:pt>
                <c:pt idx="105">
                  <c:v>42555</c:v>
                </c:pt>
                <c:pt idx="106">
                  <c:v>42556</c:v>
                </c:pt>
                <c:pt idx="107">
                  <c:v>42557</c:v>
                </c:pt>
                <c:pt idx="108">
                  <c:v>42558</c:v>
                </c:pt>
                <c:pt idx="109">
                  <c:v>42559</c:v>
                </c:pt>
                <c:pt idx="110">
                  <c:v>42562</c:v>
                </c:pt>
                <c:pt idx="111">
                  <c:v>42563</c:v>
                </c:pt>
                <c:pt idx="112">
                  <c:v>42564</c:v>
                </c:pt>
                <c:pt idx="113">
                  <c:v>42565</c:v>
                </c:pt>
                <c:pt idx="114">
                  <c:v>42566</c:v>
                </c:pt>
                <c:pt idx="115">
                  <c:v>42569</c:v>
                </c:pt>
                <c:pt idx="116">
                  <c:v>42570</c:v>
                </c:pt>
                <c:pt idx="117">
                  <c:v>42571</c:v>
                </c:pt>
                <c:pt idx="118">
                  <c:v>42572</c:v>
                </c:pt>
                <c:pt idx="119">
                  <c:v>42573</c:v>
                </c:pt>
                <c:pt idx="120">
                  <c:v>42576</c:v>
                </c:pt>
                <c:pt idx="121">
                  <c:v>42577</c:v>
                </c:pt>
                <c:pt idx="122">
                  <c:v>42578</c:v>
                </c:pt>
                <c:pt idx="123">
                  <c:v>42579</c:v>
                </c:pt>
                <c:pt idx="124">
                  <c:v>42580</c:v>
                </c:pt>
                <c:pt idx="125">
                  <c:v>42583</c:v>
                </c:pt>
                <c:pt idx="126">
                  <c:v>42584</c:v>
                </c:pt>
                <c:pt idx="127">
                  <c:v>42585</c:v>
                </c:pt>
                <c:pt idx="128">
                  <c:v>42586</c:v>
                </c:pt>
                <c:pt idx="129">
                  <c:v>42587</c:v>
                </c:pt>
                <c:pt idx="130">
                  <c:v>42590</c:v>
                </c:pt>
                <c:pt idx="131">
                  <c:v>42591</c:v>
                </c:pt>
                <c:pt idx="132">
                  <c:v>42592</c:v>
                </c:pt>
                <c:pt idx="133">
                  <c:v>42593</c:v>
                </c:pt>
                <c:pt idx="134">
                  <c:v>42594</c:v>
                </c:pt>
                <c:pt idx="135">
                  <c:v>42597</c:v>
                </c:pt>
                <c:pt idx="136">
                  <c:v>42598</c:v>
                </c:pt>
                <c:pt idx="137">
                  <c:v>42599</c:v>
                </c:pt>
                <c:pt idx="138">
                  <c:v>42600</c:v>
                </c:pt>
                <c:pt idx="139">
                  <c:v>42601</c:v>
                </c:pt>
                <c:pt idx="140">
                  <c:v>42604</c:v>
                </c:pt>
                <c:pt idx="141">
                  <c:v>42605</c:v>
                </c:pt>
                <c:pt idx="142">
                  <c:v>42606</c:v>
                </c:pt>
                <c:pt idx="143">
                  <c:v>42607</c:v>
                </c:pt>
                <c:pt idx="144">
                  <c:v>42608</c:v>
                </c:pt>
                <c:pt idx="145">
                  <c:v>42611</c:v>
                </c:pt>
                <c:pt idx="146">
                  <c:v>42612</c:v>
                </c:pt>
                <c:pt idx="147">
                  <c:v>42613</c:v>
                </c:pt>
                <c:pt idx="148">
                  <c:v>42614</c:v>
                </c:pt>
                <c:pt idx="149">
                  <c:v>42615</c:v>
                </c:pt>
                <c:pt idx="150">
                  <c:v>42618</c:v>
                </c:pt>
                <c:pt idx="151">
                  <c:v>42619</c:v>
                </c:pt>
                <c:pt idx="152">
                  <c:v>42620</c:v>
                </c:pt>
                <c:pt idx="153">
                  <c:v>42621</c:v>
                </c:pt>
                <c:pt idx="154">
                  <c:v>42622</c:v>
                </c:pt>
                <c:pt idx="155">
                  <c:v>42625</c:v>
                </c:pt>
                <c:pt idx="156">
                  <c:v>42626</c:v>
                </c:pt>
                <c:pt idx="157">
                  <c:v>42627</c:v>
                </c:pt>
                <c:pt idx="158">
                  <c:v>42628</c:v>
                </c:pt>
                <c:pt idx="159">
                  <c:v>42629</c:v>
                </c:pt>
                <c:pt idx="160">
                  <c:v>42632</c:v>
                </c:pt>
                <c:pt idx="161">
                  <c:v>42633</c:v>
                </c:pt>
                <c:pt idx="162">
                  <c:v>42634</c:v>
                </c:pt>
                <c:pt idx="163">
                  <c:v>42635</c:v>
                </c:pt>
                <c:pt idx="164">
                  <c:v>42636</c:v>
                </c:pt>
                <c:pt idx="165">
                  <c:v>42639</c:v>
                </c:pt>
                <c:pt idx="166">
                  <c:v>42640</c:v>
                </c:pt>
                <c:pt idx="167">
                  <c:v>42641</c:v>
                </c:pt>
                <c:pt idx="168">
                  <c:v>42642</c:v>
                </c:pt>
                <c:pt idx="169">
                  <c:v>42643</c:v>
                </c:pt>
                <c:pt idx="170">
                  <c:v>42646</c:v>
                </c:pt>
                <c:pt idx="171">
                  <c:v>42647</c:v>
                </c:pt>
                <c:pt idx="172">
                  <c:v>42648</c:v>
                </c:pt>
                <c:pt idx="173">
                  <c:v>42649</c:v>
                </c:pt>
                <c:pt idx="174">
                  <c:v>42650</c:v>
                </c:pt>
                <c:pt idx="175">
                  <c:v>42653</c:v>
                </c:pt>
                <c:pt idx="176">
                  <c:v>42654</c:v>
                </c:pt>
                <c:pt idx="177">
                  <c:v>42655</c:v>
                </c:pt>
                <c:pt idx="178">
                  <c:v>42656</c:v>
                </c:pt>
                <c:pt idx="179">
                  <c:v>42657</c:v>
                </c:pt>
                <c:pt idx="180">
                  <c:v>42660</c:v>
                </c:pt>
                <c:pt idx="181">
                  <c:v>42661</c:v>
                </c:pt>
                <c:pt idx="182">
                  <c:v>42662</c:v>
                </c:pt>
                <c:pt idx="183">
                  <c:v>42663</c:v>
                </c:pt>
                <c:pt idx="184">
                  <c:v>42664</c:v>
                </c:pt>
                <c:pt idx="185">
                  <c:v>42667</c:v>
                </c:pt>
                <c:pt idx="186">
                  <c:v>42668</c:v>
                </c:pt>
                <c:pt idx="187">
                  <c:v>42669</c:v>
                </c:pt>
                <c:pt idx="188">
                  <c:v>42670</c:v>
                </c:pt>
                <c:pt idx="189">
                  <c:v>42671</c:v>
                </c:pt>
                <c:pt idx="190">
                  <c:v>42674</c:v>
                </c:pt>
                <c:pt idx="191">
                  <c:v>42675</c:v>
                </c:pt>
                <c:pt idx="192">
                  <c:v>42676</c:v>
                </c:pt>
                <c:pt idx="193">
                  <c:v>42677</c:v>
                </c:pt>
                <c:pt idx="194">
                  <c:v>42678</c:v>
                </c:pt>
                <c:pt idx="195">
                  <c:v>42681</c:v>
                </c:pt>
                <c:pt idx="196">
                  <c:v>42682</c:v>
                </c:pt>
                <c:pt idx="197">
                  <c:v>42683</c:v>
                </c:pt>
                <c:pt idx="198">
                  <c:v>42684</c:v>
                </c:pt>
                <c:pt idx="199">
                  <c:v>42685</c:v>
                </c:pt>
                <c:pt idx="200">
                  <c:v>42688</c:v>
                </c:pt>
                <c:pt idx="201">
                  <c:v>42689</c:v>
                </c:pt>
                <c:pt idx="202">
                  <c:v>42690</c:v>
                </c:pt>
                <c:pt idx="203">
                  <c:v>42691</c:v>
                </c:pt>
                <c:pt idx="204">
                  <c:v>42692</c:v>
                </c:pt>
                <c:pt idx="205">
                  <c:v>42695</c:v>
                </c:pt>
                <c:pt idx="206">
                  <c:v>42696</c:v>
                </c:pt>
                <c:pt idx="207">
                  <c:v>42697</c:v>
                </c:pt>
                <c:pt idx="208">
                  <c:v>42698</c:v>
                </c:pt>
                <c:pt idx="209">
                  <c:v>42699</c:v>
                </c:pt>
                <c:pt idx="210">
                  <c:v>42702</c:v>
                </c:pt>
                <c:pt idx="211">
                  <c:v>42703</c:v>
                </c:pt>
                <c:pt idx="212">
                  <c:v>42704</c:v>
                </c:pt>
                <c:pt idx="213">
                  <c:v>42705</c:v>
                </c:pt>
                <c:pt idx="214">
                  <c:v>42706</c:v>
                </c:pt>
                <c:pt idx="215">
                  <c:v>42709</c:v>
                </c:pt>
                <c:pt idx="216">
                  <c:v>42710</c:v>
                </c:pt>
                <c:pt idx="217">
                  <c:v>42711</c:v>
                </c:pt>
                <c:pt idx="218">
                  <c:v>42712</c:v>
                </c:pt>
                <c:pt idx="219">
                  <c:v>42713</c:v>
                </c:pt>
                <c:pt idx="220">
                  <c:v>42716</c:v>
                </c:pt>
                <c:pt idx="221">
                  <c:v>42717</c:v>
                </c:pt>
                <c:pt idx="222">
                  <c:v>42718</c:v>
                </c:pt>
                <c:pt idx="223">
                  <c:v>42719</c:v>
                </c:pt>
                <c:pt idx="224">
                  <c:v>42720</c:v>
                </c:pt>
                <c:pt idx="225">
                  <c:v>42723</c:v>
                </c:pt>
                <c:pt idx="226">
                  <c:v>42724</c:v>
                </c:pt>
                <c:pt idx="227">
                  <c:v>42725</c:v>
                </c:pt>
                <c:pt idx="228">
                  <c:v>42726</c:v>
                </c:pt>
                <c:pt idx="229">
                  <c:v>42727</c:v>
                </c:pt>
                <c:pt idx="230">
                  <c:v>42730</c:v>
                </c:pt>
                <c:pt idx="231">
                  <c:v>42731</c:v>
                </c:pt>
                <c:pt idx="232">
                  <c:v>42732</c:v>
                </c:pt>
                <c:pt idx="233">
                  <c:v>42733</c:v>
                </c:pt>
                <c:pt idx="234">
                  <c:v>42734</c:v>
                </c:pt>
                <c:pt idx="235">
                  <c:v>42737</c:v>
                </c:pt>
                <c:pt idx="236">
                  <c:v>42738</c:v>
                </c:pt>
                <c:pt idx="237">
                  <c:v>42739</c:v>
                </c:pt>
                <c:pt idx="238">
                  <c:v>42740</c:v>
                </c:pt>
                <c:pt idx="239">
                  <c:v>42741</c:v>
                </c:pt>
                <c:pt idx="240">
                  <c:v>42744</c:v>
                </c:pt>
                <c:pt idx="241">
                  <c:v>42745</c:v>
                </c:pt>
                <c:pt idx="242">
                  <c:v>42746</c:v>
                </c:pt>
                <c:pt idx="243">
                  <c:v>42747</c:v>
                </c:pt>
                <c:pt idx="244">
                  <c:v>42748</c:v>
                </c:pt>
                <c:pt idx="245">
                  <c:v>42751</c:v>
                </c:pt>
                <c:pt idx="246">
                  <c:v>42752</c:v>
                </c:pt>
                <c:pt idx="247">
                  <c:v>42753</c:v>
                </c:pt>
                <c:pt idx="248">
                  <c:v>42754</c:v>
                </c:pt>
                <c:pt idx="249">
                  <c:v>42755</c:v>
                </c:pt>
                <c:pt idx="250">
                  <c:v>42758</c:v>
                </c:pt>
                <c:pt idx="251">
                  <c:v>42759</c:v>
                </c:pt>
                <c:pt idx="252">
                  <c:v>42760</c:v>
                </c:pt>
                <c:pt idx="253">
                  <c:v>42761</c:v>
                </c:pt>
                <c:pt idx="254">
                  <c:v>42762</c:v>
                </c:pt>
                <c:pt idx="255">
                  <c:v>42765</c:v>
                </c:pt>
                <c:pt idx="256">
                  <c:v>42766</c:v>
                </c:pt>
                <c:pt idx="257">
                  <c:v>42767</c:v>
                </c:pt>
                <c:pt idx="258">
                  <c:v>42768</c:v>
                </c:pt>
                <c:pt idx="259">
                  <c:v>42769</c:v>
                </c:pt>
                <c:pt idx="260">
                  <c:v>42772</c:v>
                </c:pt>
                <c:pt idx="261">
                  <c:v>42773</c:v>
                </c:pt>
                <c:pt idx="262">
                  <c:v>42774</c:v>
                </c:pt>
                <c:pt idx="263">
                  <c:v>42775</c:v>
                </c:pt>
                <c:pt idx="264">
                  <c:v>42776</c:v>
                </c:pt>
                <c:pt idx="265">
                  <c:v>42779</c:v>
                </c:pt>
                <c:pt idx="266">
                  <c:v>42780</c:v>
                </c:pt>
                <c:pt idx="267">
                  <c:v>42781</c:v>
                </c:pt>
                <c:pt idx="268">
                  <c:v>42782</c:v>
                </c:pt>
                <c:pt idx="269">
                  <c:v>42783</c:v>
                </c:pt>
                <c:pt idx="270">
                  <c:v>42786</c:v>
                </c:pt>
                <c:pt idx="271">
                  <c:v>42787</c:v>
                </c:pt>
                <c:pt idx="272">
                  <c:v>42788</c:v>
                </c:pt>
                <c:pt idx="273">
                  <c:v>42789</c:v>
                </c:pt>
                <c:pt idx="274">
                  <c:v>42790</c:v>
                </c:pt>
                <c:pt idx="275">
                  <c:v>42793</c:v>
                </c:pt>
                <c:pt idx="276">
                  <c:v>42794</c:v>
                </c:pt>
                <c:pt idx="277">
                  <c:v>42795</c:v>
                </c:pt>
                <c:pt idx="278">
                  <c:v>42796</c:v>
                </c:pt>
                <c:pt idx="279">
                  <c:v>42797</c:v>
                </c:pt>
                <c:pt idx="280">
                  <c:v>42800</c:v>
                </c:pt>
                <c:pt idx="281">
                  <c:v>42801</c:v>
                </c:pt>
                <c:pt idx="282">
                  <c:v>42802</c:v>
                </c:pt>
                <c:pt idx="283">
                  <c:v>42803</c:v>
                </c:pt>
                <c:pt idx="284">
                  <c:v>42804</c:v>
                </c:pt>
              </c:numCache>
            </c:numRef>
          </c:cat>
          <c:val>
            <c:numRef>
              <c:f>It_Stocks_Validation!$C$2:$C$286</c:f>
              <c:numCache>
                <c:formatCode>0.00</c:formatCode>
                <c:ptCount val="285"/>
                <c:pt idx="0">
                  <c:v>1123.8270199999999</c:v>
                </c:pt>
                <c:pt idx="1">
                  <c:v>1084.9024400000001</c:v>
                </c:pt>
                <c:pt idx="2">
                  <c:v>1085.7337199999999</c:v>
                </c:pt>
                <c:pt idx="3">
                  <c:v>1057.3715400000001</c:v>
                </c:pt>
                <c:pt idx="4">
                  <c:v>1059.66983</c:v>
                </c:pt>
                <c:pt idx="5">
                  <c:v>1067.34716</c:v>
                </c:pt>
                <c:pt idx="6">
                  <c:v>1057.2248099999999</c:v>
                </c:pt>
                <c:pt idx="7">
                  <c:v>1071.3569600000001</c:v>
                </c:pt>
                <c:pt idx="8">
                  <c:v>1098.0076300000001</c:v>
                </c:pt>
                <c:pt idx="9">
                  <c:v>1099.27908</c:v>
                </c:pt>
                <c:pt idx="10">
                  <c:v>1100.55054</c:v>
                </c:pt>
                <c:pt idx="11">
                  <c:v>1099.2301399999999</c:v>
                </c:pt>
                <c:pt idx="12">
                  <c:v>1100.64832</c:v>
                </c:pt>
                <c:pt idx="13">
                  <c:v>1086.8095000000001</c:v>
                </c:pt>
                <c:pt idx="14">
                  <c:v>1096.39401</c:v>
                </c:pt>
                <c:pt idx="15">
                  <c:v>1059.9143300000001</c:v>
                </c:pt>
                <c:pt idx="16">
                  <c:v>1099.76809</c:v>
                </c:pt>
                <c:pt idx="17">
                  <c:v>1130.81979</c:v>
                </c:pt>
                <c:pt idx="18">
                  <c:v>1143.4360899999999</c:v>
                </c:pt>
                <c:pt idx="19">
                  <c:v>1144.8053299999999</c:v>
                </c:pt>
                <c:pt idx="20">
                  <c:v>1144.8053299999999</c:v>
                </c:pt>
                <c:pt idx="21">
                  <c:v>1137.95928</c:v>
                </c:pt>
                <c:pt idx="22">
                  <c:v>1152.58043</c:v>
                </c:pt>
                <c:pt idx="23">
                  <c:v>1120.7462800000001</c:v>
                </c:pt>
                <c:pt idx="24">
                  <c:v>1117.3722</c:v>
                </c:pt>
                <c:pt idx="25">
                  <c:v>1115.8562400000001</c:v>
                </c:pt>
                <c:pt idx="26">
                  <c:v>1109.4014299999999</c:v>
                </c:pt>
                <c:pt idx="27">
                  <c:v>1126.66326</c:v>
                </c:pt>
                <c:pt idx="28">
                  <c:v>1134.6828700000001</c:v>
                </c:pt>
                <c:pt idx="29">
                  <c:v>1164.02305</c:v>
                </c:pt>
                <c:pt idx="30">
                  <c:v>1168.7175299999999</c:v>
                </c:pt>
                <c:pt idx="31">
                  <c:v>1163.72972</c:v>
                </c:pt>
                <c:pt idx="32">
                  <c:v>1181.1871100000001</c:v>
                </c:pt>
                <c:pt idx="33">
                  <c:v>1181.1871100000001</c:v>
                </c:pt>
                <c:pt idx="34">
                  <c:v>1181.1871100000001</c:v>
                </c:pt>
                <c:pt idx="35">
                  <c:v>1178.20415</c:v>
                </c:pt>
                <c:pt idx="36">
                  <c:v>1172.58061</c:v>
                </c:pt>
                <c:pt idx="37">
                  <c:v>1179.2800500000001</c:v>
                </c:pt>
                <c:pt idx="38">
                  <c:v>1191.16273</c:v>
                </c:pt>
                <c:pt idx="39">
                  <c:v>1179.3778299999999</c:v>
                </c:pt>
                <c:pt idx="40">
                  <c:v>1216.1997899999999</c:v>
                </c:pt>
                <c:pt idx="41">
                  <c:v>1191.79846</c:v>
                </c:pt>
                <c:pt idx="42">
                  <c:v>1174.68335</c:v>
                </c:pt>
                <c:pt idx="43">
                  <c:v>1155.6611700000001</c:v>
                </c:pt>
                <c:pt idx="44">
                  <c:v>1141.67563</c:v>
                </c:pt>
                <c:pt idx="45">
                  <c:v>1158.35069</c:v>
                </c:pt>
                <c:pt idx="46">
                  <c:v>1156.2969000000001</c:v>
                </c:pt>
                <c:pt idx="47">
                  <c:v>1146.27234</c:v>
                </c:pt>
                <c:pt idx="48">
                  <c:v>1146.27234</c:v>
                </c:pt>
                <c:pt idx="49">
                  <c:v>1146.27234</c:v>
                </c:pt>
                <c:pt idx="50">
                  <c:v>1211.5542600000001</c:v>
                </c:pt>
                <c:pt idx="51">
                  <c:v>1211.5542600000001</c:v>
                </c:pt>
                <c:pt idx="52">
                  <c:v>1215.90634</c:v>
                </c:pt>
                <c:pt idx="53">
                  <c:v>1199.42695</c:v>
                </c:pt>
                <c:pt idx="54">
                  <c:v>1187.15293</c:v>
                </c:pt>
                <c:pt idx="55">
                  <c:v>1190.28262</c:v>
                </c:pt>
                <c:pt idx="56">
                  <c:v>1205.8328200000001</c:v>
                </c:pt>
                <c:pt idx="57">
                  <c:v>1212.7278200000001</c:v>
                </c:pt>
                <c:pt idx="58">
                  <c:v>1184.8056899999999</c:v>
                </c:pt>
                <c:pt idx="59">
                  <c:v>1184.2189100000001</c:v>
                </c:pt>
                <c:pt idx="60">
                  <c:v>1174.2432899999999</c:v>
                </c:pt>
                <c:pt idx="61">
                  <c:v>1154.7809400000001</c:v>
                </c:pt>
                <c:pt idx="62">
                  <c:v>1163.3874499999999</c:v>
                </c:pt>
                <c:pt idx="63">
                  <c:v>1166.2235700000001</c:v>
                </c:pt>
                <c:pt idx="64">
                  <c:v>1155.4655</c:v>
                </c:pt>
                <c:pt idx="65">
                  <c:v>1172.77628</c:v>
                </c:pt>
                <c:pt idx="66">
                  <c:v>1185.88159</c:v>
                </c:pt>
                <c:pt idx="67">
                  <c:v>1174.6345200000001</c:v>
                </c:pt>
                <c:pt idx="68">
                  <c:v>1183.5831800000001</c:v>
                </c:pt>
                <c:pt idx="69">
                  <c:v>1180.1601599999999</c:v>
                </c:pt>
                <c:pt idx="70">
                  <c:v>1187.2507000000001</c:v>
                </c:pt>
                <c:pt idx="71">
                  <c:v>1187.3486</c:v>
                </c:pt>
                <c:pt idx="72">
                  <c:v>1183.1431299999999</c:v>
                </c:pt>
                <c:pt idx="73">
                  <c:v>1178.83987</c:v>
                </c:pt>
                <c:pt idx="74">
                  <c:v>1175.31908</c:v>
                </c:pt>
                <c:pt idx="75">
                  <c:v>1164.5610099999999</c:v>
                </c:pt>
                <c:pt idx="76">
                  <c:v>1162.0670399999999</c:v>
                </c:pt>
                <c:pt idx="77">
                  <c:v>1182.2628999999999</c:v>
                </c:pt>
                <c:pt idx="78">
                  <c:v>1204.56149</c:v>
                </c:pt>
                <c:pt idx="79">
                  <c:v>1218.9870800000001</c:v>
                </c:pt>
                <c:pt idx="80">
                  <c:v>1235.66202</c:v>
                </c:pt>
                <c:pt idx="81">
                  <c:v>1222.36115</c:v>
                </c:pt>
                <c:pt idx="82">
                  <c:v>1228.8159700000001</c:v>
                </c:pt>
                <c:pt idx="83">
                  <c:v>1232.53244</c:v>
                </c:pt>
                <c:pt idx="84">
                  <c:v>1238.5960399999999</c:v>
                </c:pt>
                <c:pt idx="85">
                  <c:v>1239.2317599999999</c:v>
                </c:pt>
                <c:pt idx="86">
                  <c:v>1229.5494799999999</c:v>
                </c:pt>
                <c:pt idx="87">
                  <c:v>1211.0652500000001</c:v>
                </c:pt>
                <c:pt idx="88">
                  <c:v>1172.8746799999999</c:v>
                </c:pt>
                <c:pt idx="89">
                  <c:v>1168.2741000000001</c:v>
                </c:pt>
                <c:pt idx="90">
                  <c:v>1170.0055400000001</c:v>
                </c:pt>
                <c:pt idx="91">
                  <c:v>1162.73341</c:v>
                </c:pt>
                <c:pt idx="92">
                  <c:v>1176.5849000000001</c:v>
                </c:pt>
                <c:pt idx="93">
                  <c:v>1173.61672</c:v>
                </c:pt>
                <c:pt idx="94">
                  <c:v>1165.80062</c:v>
                </c:pt>
                <c:pt idx="95">
                  <c:v>1195.7791299999999</c:v>
                </c:pt>
                <c:pt idx="96">
                  <c:v>1193.1078199999999</c:v>
                </c:pt>
                <c:pt idx="97">
                  <c:v>1185.83581</c:v>
                </c:pt>
                <c:pt idx="98">
                  <c:v>1198.6978999999999</c:v>
                </c:pt>
                <c:pt idx="99">
                  <c:v>1181.82872</c:v>
                </c:pt>
                <c:pt idx="100">
                  <c:v>1153.8784000000001</c:v>
                </c:pt>
                <c:pt idx="101">
                  <c:v>1148.73361</c:v>
                </c:pt>
                <c:pt idx="102">
                  <c:v>1164.0691899999999</c:v>
                </c:pt>
                <c:pt idx="103">
                  <c:v>1158.3306600000001</c:v>
                </c:pt>
                <c:pt idx="104">
                  <c:v>1159.66632</c:v>
                </c:pt>
                <c:pt idx="105">
                  <c:v>1171.6874600000001</c:v>
                </c:pt>
                <c:pt idx="106">
                  <c:v>1162.9807599999999</c:v>
                </c:pt>
                <c:pt idx="107">
                  <c:v>1162.9807599999999</c:v>
                </c:pt>
                <c:pt idx="108">
                  <c:v>1144.92435</c:v>
                </c:pt>
                <c:pt idx="109">
                  <c:v>1146.45796</c:v>
                </c:pt>
                <c:pt idx="110">
                  <c:v>1162.38715</c:v>
                </c:pt>
                <c:pt idx="111">
                  <c:v>1163.5249699999999</c:v>
                </c:pt>
                <c:pt idx="112">
                  <c:v>1180.49307</c:v>
                </c:pt>
                <c:pt idx="113">
                  <c:v>1163.37654</c:v>
                </c:pt>
                <c:pt idx="114">
                  <c:v>1060.87555</c:v>
                </c:pt>
                <c:pt idx="115">
                  <c:v>1070.2252599999999</c:v>
                </c:pt>
                <c:pt idx="116">
                  <c:v>1074.77656</c:v>
                </c:pt>
                <c:pt idx="117">
                  <c:v>1071.56104</c:v>
                </c:pt>
                <c:pt idx="118">
                  <c:v>1068.8896</c:v>
                </c:pt>
                <c:pt idx="119">
                  <c:v>1061.27133</c:v>
                </c:pt>
                <c:pt idx="120">
                  <c:v>1069.0380399999999</c:v>
                </c:pt>
                <c:pt idx="121">
                  <c:v>1077.2500399999999</c:v>
                </c:pt>
                <c:pt idx="122">
                  <c:v>1076.0133000000001</c:v>
                </c:pt>
                <c:pt idx="123">
                  <c:v>1067.7517800000001</c:v>
                </c:pt>
                <c:pt idx="124">
                  <c:v>1062.55747</c:v>
                </c:pt>
                <c:pt idx="125">
                  <c:v>1073.4902999999999</c:v>
                </c:pt>
                <c:pt idx="126">
                  <c:v>1072.7977699999999</c:v>
                </c:pt>
                <c:pt idx="127">
                  <c:v>1073.4902999999999</c:v>
                </c:pt>
                <c:pt idx="128">
                  <c:v>1060.77664</c:v>
                </c:pt>
                <c:pt idx="129">
                  <c:v>1056.0770299999999</c:v>
                </c:pt>
                <c:pt idx="130">
                  <c:v>1067.3561199999999</c:v>
                </c:pt>
                <c:pt idx="131">
                  <c:v>1070.0274300000001</c:v>
                </c:pt>
                <c:pt idx="132">
                  <c:v>1068.4938199999999</c:v>
                </c:pt>
                <c:pt idx="133">
                  <c:v>1065.67408</c:v>
                </c:pt>
                <c:pt idx="134">
                  <c:v>1052.02054</c:v>
                </c:pt>
                <c:pt idx="135">
                  <c:v>1052.02054</c:v>
                </c:pt>
                <c:pt idx="136">
                  <c:v>1039.8014599999999</c:v>
                </c:pt>
                <c:pt idx="137">
                  <c:v>1022.4376999999999</c:v>
                </c:pt>
                <c:pt idx="138">
                  <c:v>1013.43426</c:v>
                </c:pt>
                <c:pt idx="139">
                  <c:v>1010.26813</c:v>
                </c:pt>
                <c:pt idx="140">
                  <c:v>1004.62864</c:v>
                </c:pt>
                <c:pt idx="141">
                  <c:v>1028.2256199999999</c:v>
                </c:pt>
                <c:pt idx="142">
                  <c:v>1046.3315399999999</c:v>
                </c:pt>
                <c:pt idx="143">
                  <c:v>1025.55431</c:v>
                </c:pt>
                <c:pt idx="144">
                  <c:v>1009.92187</c:v>
                </c:pt>
                <c:pt idx="145">
                  <c:v>1011.40595</c:v>
                </c:pt>
                <c:pt idx="146">
                  <c:v>1029.95705</c:v>
                </c:pt>
                <c:pt idx="147">
                  <c:v>1025.8016600000001</c:v>
                </c:pt>
                <c:pt idx="148">
                  <c:v>1026.6426100000001</c:v>
                </c:pt>
                <c:pt idx="149">
                  <c:v>1020.11265</c:v>
                </c:pt>
                <c:pt idx="150">
                  <c:v>1020.11265</c:v>
                </c:pt>
                <c:pt idx="151">
                  <c:v>1034.0135399999999</c:v>
                </c:pt>
                <c:pt idx="152">
                  <c:v>1043.80854</c:v>
                </c:pt>
                <c:pt idx="153">
                  <c:v>1026.88996</c:v>
                </c:pt>
                <c:pt idx="154">
                  <c:v>1025.01009</c:v>
                </c:pt>
                <c:pt idx="155">
                  <c:v>1042.81915</c:v>
                </c:pt>
                <c:pt idx="156">
                  <c:v>1042.81915</c:v>
                </c:pt>
                <c:pt idx="157">
                  <c:v>1035.9923200000001</c:v>
                </c:pt>
                <c:pt idx="158">
                  <c:v>1030.30332</c:v>
                </c:pt>
                <c:pt idx="159">
                  <c:v>1049.10176</c:v>
                </c:pt>
                <c:pt idx="160">
                  <c:v>1049.8933300000001</c:v>
                </c:pt>
                <c:pt idx="161">
                  <c:v>1039.20784</c:v>
                </c:pt>
                <c:pt idx="162">
                  <c:v>1045.49046</c:v>
                </c:pt>
                <c:pt idx="163">
                  <c:v>1047.2714100000001</c:v>
                </c:pt>
                <c:pt idx="164">
                  <c:v>1031.9358400000001</c:v>
                </c:pt>
                <c:pt idx="165">
                  <c:v>1024.7132300000001</c:v>
                </c:pt>
                <c:pt idx="166">
                  <c:v>1029.41284</c:v>
                </c:pt>
                <c:pt idx="167">
                  <c:v>1027.58249</c:v>
                </c:pt>
                <c:pt idx="168">
                  <c:v>1018.97483</c:v>
                </c:pt>
                <c:pt idx="169">
                  <c:v>1027.08779</c:v>
                </c:pt>
                <c:pt idx="170">
                  <c:v>1026.8404399999999</c:v>
                </c:pt>
                <c:pt idx="171">
                  <c:v>1037.67436</c:v>
                </c:pt>
                <c:pt idx="172">
                  <c:v>1030.1054899999999</c:v>
                </c:pt>
                <c:pt idx="173">
                  <c:v>1015.7593000000001</c:v>
                </c:pt>
                <c:pt idx="174">
                  <c:v>1001.90782</c:v>
                </c:pt>
                <c:pt idx="175">
                  <c:v>1018.62856</c:v>
                </c:pt>
                <c:pt idx="176">
                  <c:v>1018.62856</c:v>
                </c:pt>
                <c:pt idx="177">
                  <c:v>1018.62856</c:v>
                </c:pt>
                <c:pt idx="178">
                  <c:v>1040.8898799999999</c:v>
                </c:pt>
                <c:pt idx="179">
                  <c:v>1016.50135</c:v>
                </c:pt>
                <c:pt idx="180">
                  <c:v>1011.20806</c:v>
                </c:pt>
                <c:pt idx="181">
                  <c:v>1027.1867099999999</c:v>
                </c:pt>
                <c:pt idx="182">
                  <c:v>1030.5506600000001</c:v>
                </c:pt>
                <c:pt idx="183">
                  <c:v>1025.9499699999999</c:v>
                </c:pt>
                <c:pt idx="184">
                  <c:v>1038.09998</c:v>
                </c:pt>
                <c:pt idx="185">
                  <c:v>1029</c:v>
                </c:pt>
                <c:pt idx="186">
                  <c:v>1017.34998</c:v>
                </c:pt>
                <c:pt idx="187">
                  <c:v>1014.84998</c:v>
                </c:pt>
                <c:pt idx="188">
                  <c:v>1006.15002</c:v>
                </c:pt>
                <c:pt idx="189">
                  <c:v>997.45001000000002</c:v>
                </c:pt>
                <c:pt idx="190">
                  <c:v>997.45001000000002</c:v>
                </c:pt>
                <c:pt idx="191">
                  <c:v>988.84997999999996</c:v>
                </c:pt>
                <c:pt idx="192">
                  <c:v>981.09997999999996</c:v>
                </c:pt>
                <c:pt idx="193">
                  <c:v>966.90002000000004</c:v>
                </c:pt>
                <c:pt idx="194">
                  <c:v>970.79998999999998</c:v>
                </c:pt>
                <c:pt idx="195">
                  <c:v>978.75</c:v>
                </c:pt>
                <c:pt idx="196">
                  <c:v>982.79998999999998</c:v>
                </c:pt>
                <c:pt idx="197">
                  <c:v>955.84997999999996</c:v>
                </c:pt>
                <c:pt idx="198">
                  <c:v>938.59997999999996</c:v>
                </c:pt>
                <c:pt idx="199">
                  <c:v>921.84997999999996</c:v>
                </c:pt>
                <c:pt idx="200">
                  <c:v>921.84997999999996</c:v>
                </c:pt>
                <c:pt idx="201">
                  <c:v>924.75</c:v>
                </c:pt>
                <c:pt idx="202">
                  <c:v>940.09997999999996</c:v>
                </c:pt>
                <c:pt idx="203">
                  <c:v>929.54998999999998</c:v>
                </c:pt>
                <c:pt idx="204">
                  <c:v>919.79998999999998</c:v>
                </c:pt>
                <c:pt idx="205">
                  <c:v>911.15002000000004</c:v>
                </c:pt>
                <c:pt idx="206">
                  <c:v>913.95001000000002</c:v>
                </c:pt>
                <c:pt idx="207">
                  <c:v>920.5</c:v>
                </c:pt>
                <c:pt idx="208">
                  <c:v>932.70001000000002</c:v>
                </c:pt>
                <c:pt idx="209">
                  <c:v>977.29998999999998</c:v>
                </c:pt>
                <c:pt idx="210">
                  <c:v>979.65002000000004</c:v>
                </c:pt>
                <c:pt idx="211">
                  <c:v>972.65002000000004</c:v>
                </c:pt>
                <c:pt idx="212">
                  <c:v>975.45001000000002</c:v>
                </c:pt>
                <c:pt idx="213">
                  <c:v>976.04998999999998</c:v>
                </c:pt>
                <c:pt idx="214">
                  <c:v>964.09997999999996</c:v>
                </c:pt>
                <c:pt idx="215">
                  <c:v>961.40002000000004</c:v>
                </c:pt>
                <c:pt idx="216">
                  <c:v>966.95001000000002</c:v>
                </c:pt>
                <c:pt idx="217">
                  <c:v>966.59997999999996</c:v>
                </c:pt>
                <c:pt idx="218">
                  <c:v>984.75</c:v>
                </c:pt>
                <c:pt idx="219">
                  <c:v>987.34997999999996</c:v>
                </c:pt>
                <c:pt idx="220">
                  <c:v>977.5</c:v>
                </c:pt>
                <c:pt idx="221">
                  <c:v>990.04998999999998</c:v>
                </c:pt>
                <c:pt idx="222">
                  <c:v>999.04998999999998</c:v>
                </c:pt>
                <c:pt idx="223">
                  <c:v>993.25</c:v>
                </c:pt>
                <c:pt idx="224">
                  <c:v>1004.20001</c:v>
                </c:pt>
                <c:pt idx="225">
                  <c:v>1002.20001</c:v>
                </c:pt>
                <c:pt idx="226">
                  <c:v>1010.40002</c:v>
                </c:pt>
                <c:pt idx="227">
                  <c:v>1003.70001</c:v>
                </c:pt>
                <c:pt idx="228">
                  <c:v>985.20001000000002</c:v>
                </c:pt>
                <c:pt idx="229">
                  <c:v>989.29998999999998</c:v>
                </c:pt>
                <c:pt idx="230">
                  <c:v>983</c:v>
                </c:pt>
                <c:pt idx="231">
                  <c:v>999.25</c:v>
                </c:pt>
                <c:pt idx="232">
                  <c:v>999.15002000000004</c:v>
                </c:pt>
                <c:pt idx="233">
                  <c:v>994.09997999999996</c:v>
                </c:pt>
                <c:pt idx="234">
                  <c:v>1010.70001</c:v>
                </c:pt>
                <c:pt idx="235">
                  <c:v>1001.59998</c:v>
                </c:pt>
                <c:pt idx="236">
                  <c:v>994.65002000000004</c:v>
                </c:pt>
                <c:pt idx="237">
                  <c:v>998.29998999999998</c:v>
                </c:pt>
                <c:pt idx="238">
                  <c:v>996.40002000000004</c:v>
                </c:pt>
                <c:pt idx="239">
                  <c:v>971.45001000000002</c:v>
                </c:pt>
                <c:pt idx="240">
                  <c:v>970.54998999999998</c:v>
                </c:pt>
                <c:pt idx="241">
                  <c:v>970.59997999999996</c:v>
                </c:pt>
                <c:pt idx="242">
                  <c:v>969</c:v>
                </c:pt>
                <c:pt idx="243">
                  <c:v>1000.04999</c:v>
                </c:pt>
                <c:pt idx="244">
                  <c:v>975.15002000000004</c:v>
                </c:pt>
                <c:pt idx="245">
                  <c:v>955.70001000000002</c:v>
                </c:pt>
                <c:pt idx="246">
                  <c:v>956.04998999999998</c:v>
                </c:pt>
                <c:pt idx="247">
                  <c:v>950.90002000000004</c:v>
                </c:pt>
                <c:pt idx="248">
                  <c:v>958.54998999999998</c:v>
                </c:pt>
                <c:pt idx="249">
                  <c:v>948.79998999999998</c:v>
                </c:pt>
                <c:pt idx="250">
                  <c:v>951.75</c:v>
                </c:pt>
                <c:pt idx="251">
                  <c:v>945.09997999999996</c:v>
                </c:pt>
                <c:pt idx="252">
                  <c:v>936.65002000000004</c:v>
                </c:pt>
                <c:pt idx="253">
                  <c:v>936.65002000000004</c:v>
                </c:pt>
                <c:pt idx="254">
                  <c:v>942.15002000000004</c:v>
                </c:pt>
                <c:pt idx="255">
                  <c:v>948.34997999999996</c:v>
                </c:pt>
                <c:pt idx="256">
                  <c:v>929.29998999999998</c:v>
                </c:pt>
                <c:pt idx="257">
                  <c:v>916.54998999999998</c:v>
                </c:pt>
                <c:pt idx="258">
                  <c:v>935.34997999999996</c:v>
                </c:pt>
                <c:pt idx="259">
                  <c:v>934.95001000000002</c:v>
                </c:pt>
                <c:pt idx="260">
                  <c:v>934.45001000000002</c:v>
                </c:pt>
                <c:pt idx="261">
                  <c:v>944.75</c:v>
                </c:pt>
                <c:pt idx="262">
                  <c:v>936.45001000000002</c:v>
                </c:pt>
                <c:pt idx="263">
                  <c:v>948.09997999999996</c:v>
                </c:pt>
                <c:pt idx="264">
                  <c:v>968.04998999999998</c:v>
                </c:pt>
                <c:pt idx="265">
                  <c:v>983.5</c:v>
                </c:pt>
                <c:pt idx="266">
                  <c:v>987.29998999999998</c:v>
                </c:pt>
                <c:pt idx="267">
                  <c:v>982.34997999999996</c:v>
                </c:pt>
                <c:pt idx="268">
                  <c:v>1011.90002</c:v>
                </c:pt>
                <c:pt idx="269">
                  <c:v>999.70001000000002</c:v>
                </c:pt>
                <c:pt idx="270">
                  <c:v>1011.70001</c:v>
                </c:pt>
                <c:pt idx="271">
                  <c:v>1012.95001</c:v>
                </c:pt>
                <c:pt idx="272">
                  <c:v>991.84997999999996</c:v>
                </c:pt>
                <c:pt idx="273">
                  <c:v>1009.04999</c:v>
                </c:pt>
                <c:pt idx="274">
                  <c:v>1009.04999</c:v>
                </c:pt>
                <c:pt idx="275">
                  <c:v>1012.75</c:v>
                </c:pt>
                <c:pt idx="276">
                  <c:v>1012.29999</c:v>
                </c:pt>
                <c:pt idx="277">
                  <c:v>1025</c:v>
                </c:pt>
                <c:pt idx="278">
                  <c:v>1020.65002</c:v>
                </c:pt>
                <c:pt idx="279">
                  <c:v>1031.15002</c:v>
                </c:pt>
                <c:pt idx="280">
                  <c:v>1033.84998</c:v>
                </c:pt>
                <c:pt idx="281">
                  <c:v>1019.70001</c:v>
                </c:pt>
                <c:pt idx="282">
                  <c:v>1007.25</c:v>
                </c:pt>
                <c:pt idx="283">
                  <c:v>1011.59998</c:v>
                </c:pt>
                <c:pt idx="284">
                  <c:v>1020.09998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99296"/>
        <c:axId val="473400832"/>
      </c:lineChart>
      <c:lineChart>
        <c:grouping val="standard"/>
        <c:varyColors val="0"/>
        <c:ser>
          <c:idx val="2"/>
          <c:order val="2"/>
          <c:tx>
            <c:strRef>
              <c:f>It_Stocks_Validation!$G$1</c:f>
              <c:strCache>
                <c:ptCount val="1"/>
                <c:pt idx="0">
                  <c:v>Position(0,1)</c:v>
                </c:pt>
              </c:strCache>
            </c:strRef>
          </c:tx>
          <c:marker>
            <c:symbol val="none"/>
          </c:marker>
          <c:cat>
            <c:numRef>
              <c:f>It_Stocks_Validation!$A$2:$A$286</c:f>
              <c:numCache>
                <c:formatCode>m/d/yyyy</c:formatCode>
                <c:ptCount val="285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42454</c:v>
                </c:pt>
                <c:pt idx="35">
                  <c:v>42457</c:v>
                </c:pt>
                <c:pt idx="36">
                  <c:v>42458</c:v>
                </c:pt>
                <c:pt idx="37">
                  <c:v>42459</c:v>
                </c:pt>
                <c:pt idx="38">
                  <c:v>42460</c:v>
                </c:pt>
                <c:pt idx="39">
                  <c:v>42461</c:v>
                </c:pt>
                <c:pt idx="40">
                  <c:v>42464</c:v>
                </c:pt>
                <c:pt idx="41">
                  <c:v>42465</c:v>
                </c:pt>
                <c:pt idx="42">
                  <c:v>42466</c:v>
                </c:pt>
                <c:pt idx="43">
                  <c:v>42467</c:v>
                </c:pt>
                <c:pt idx="44">
                  <c:v>42468</c:v>
                </c:pt>
                <c:pt idx="45">
                  <c:v>42471</c:v>
                </c:pt>
                <c:pt idx="46">
                  <c:v>42472</c:v>
                </c:pt>
                <c:pt idx="47">
                  <c:v>42473</c:v>
                </c:pt>
                <c:pt idx="48">
                  <c:v>42474</c:v>
                </c:pt>
                <c:pt idx="49">
                  <c:v>42475</c:v>
                </c:pt>
                <c:pt idx="50">
                  <c:v>42478</c:v>
                </c:pt>
                <c:pt idx="51">
                  <c:v>42479</c:v>
                </c:pt>
                <c:pt idx="52">
                  <c:v>42480</c:v>
                </c:pt>
                <c:pt idx="53">
                  <c:v>42481</c:v>
                </c:pt>
                <c:pt idx="54">
                  <c:v>42482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42492</c:v>
                </c:pt>
                <c:pt idx="61">
                  <c:v>42493</c:v>
                </c:pt>
                <c:pt idx="62">
                  <c:v>42494</c:v>
                </c:pt>
                <c:pt idx="63">
                  <c:v>42495</c:v>
                </c:pt>
                <c:pt idx="64">
                  <c:v>42496</c:v>
                </c:pt>
                <c:pt idx="65">
                  <c:v>42499</c:v>
                </c:pt>
                <c:pt idx="66">
                  <c:v>42500</c:v>
                </c:pt>
                <c:pt idx="67">
                  <c:v>42501</c:v>
                </c:pt>
                <c:pt idx="68">
                  <c:v>42502</c:v>
                </c:pt>
                <c:pt idx="69">
                  <c:v>42503</c:v>
                </c:pt>
                <c:pt idx="70">
                  <c:v>42506</c:v>
                </c:pt>
                <c:pt idx="71">
                  <c:v>42507</c:v>
                </c:pt>
                <c:pt idx="72">
                  <c:v>42508</c:v>
                </c:pt>
                <c:pt idx="73">
                  <c:v>42509</c:v>
                </c:pt>
                <c:pt idx="74">
                  <c:v>42510</c:v>
                </c:pt>
                <c:pt idx="75">
                  <c:v>42513</c:v>
                </c:pt>
                <c:pt idx="76">
                  <c:v>42514</c:v>
                </c:pt>
                <c:pt idx="77">
                  <c:v>42515</c:v>
                </c:pt>
                <c:pt idx="78">
                  <c:v>42516</c:v>
                </c:pt>
                <c:pt idx="79">
                  <c:v>42517</c:v>
                </c:pt>
                <c:pt idx="80">
                  <c:v>42520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42530</c:v>
                </c:pt>
                <c:pt idx="89">
                  <c:v>42531</c:v>
                </c:pt>
                <c:pt idx="90">
                  <c:v>42534</c:v>
                </c:pt>
                <c:pt idx="91">
                  <c:v>42535</c:v>
                </c:pt>
                <c:pt idx="92">
                  <c:v>42536</c:v>
                </c:pt>
                <c:pt idx="93">
                  <c:v>42537</c:v>
                </c:pt>
                <c:pt idx="94">
                  <c:v>42538</c:v>
                </c:pt>
                <c:pt idx="95">
                  <c:v>42541</c:v>
                </c:pt>
                <c:pt idx="96">
                  <c:v>42542</c:v>
                </c:pt>
                <c:pt idx="97">
                  <c:v>42543</c:v>
                </c:pt>
                <c:pt idx="98">
                  <c:v>42544</c:v>
                </c:pt>
                <c:pt idx="99">
                  <c:v>42545</c:v>
                </c:pt>
                <c:pt idx="100">
                  <c:v>42548</c:v>
                </c:pt>
                <c:pt idx="101">
                  <c:v>42549</c:v>
                </c:pt>
                <c:pt idx="102">
                  <c:v>42550</c:v>
                </c:pt>
                <c:pt idx="103">
                  <c:v>42551</c:v>
                </c:pt>
                <c:pt idx="104">
                  <c:v>42552</c:v>
                </c:pt>
                <c:pt idx="105">
                  <c:v>42555</c:v>
                </c:pt>
                <c:pt idx="106">
                  <c:v>42556</c:v>
                </c:pt>
                <c:pt idx="107">
                  <c:v>42557</c:v>
                </c:pt>
                <c:pt idx="108">
                  <c:v>42558</c:v>
                </c:pt>
                <c:pt idx="109">
                  <c:v>42559</c:v>
                </c:pt>
                <c:pt idx="110">
                  <c:v>42562</c:v>
                </c:pt>
                <c:pt idx="111">
                  <c:v>42563</c:v>
                </c:pt>
                <c:pt idx="112">
                  <c:v>42564</c:v>
                </c:pt>
                <c:pt idx="113">
                  <c:v>42565</c:v>
                </c:pt>
                <c:pt idx="114">
                  <c:v>42566</c:v>
                </c:pt>
                <c:pt idx="115">
                  <c:v>42569</c:v>
                </c:pt>
                <c:pt idx="116">
                  <c:v>42570</c:v>
                </c:pt>
                <c:pt idx="117">
                  <c:v>42571</c:v>
                </c:pt>
                <c:pt idx="118">
                  <c:v>42572</c:v>
                </c:pt>
                <c:pt idx="119">
                  <c:v>42573</c:v>
                </c:pt>
                <c:pt idx="120">
                  <c:v>42576</c:v>
                </c:pt>
                <c:pt idx="121">
                  <c:v>42577</c:v>
                </c:pt>
                <c:pt idx="122">
                  <c:v>42578</c:v>
                </c:pt>
                <c:pt idx="123">
                  <c:v>42579</c:v>
                </c:pt>
                <c:pt idx="124">
                  <c:v>42580</c:v>
                </c:pt>
                <c:pt idx="125">
                  <c:v>42583</c:v>
                </c:pt>
                <c:pt idx="126">
                  <c:v>42584</c:v>
                </c:pt>
                <c:pt idx="127">
                  <c:v>42585</c:v>
                </c:pt>
                <c:pt idx="128">
                  <c:v>42586</c:v>
                </c:pt>
                <c:pt idx="129">
                  <c:v>42587</c:v>
                </c:pt>
                <c:pt idx="130">
                  <c:v>42590</c:v>
                </c:pt>
                <c:pt idx="131">
                  <c:v>42591</c:v>
                </c:pt>
                <c:pt idx="132">
                  <c:v>42592</c:v>
                </c:pt>
                <c:pt idx="133">
                  <c:v>42593</c:v>
                </c:pt>
                <c:pt idx="134">
                  <c:v>42594</c:v>
                </c:pt>
                <c:pt idx="135">
                  <c:v>42597</c:v>
                </c:pt>
                <c:pt idx="136">
                  <c:v>42598</c:v>
                </c:pt>
                <c:pt idx="137">
                  <c:v>42599</c:v>
                </c:pt>
                <c:pt idx="138">
                  <c:v>42600</c:v>
                </c:pt>
                <c:pt idx="139">
                  <c:v>42601</c:v>
                </c:pt>
                <c:pt idx="140">
                  <c:v>42604</c:v>
                </c:pt>
                <c:pt idx="141">
                  <c:v>42605</c:v>
                </c:pt>
                <c:pt idx="142">
                  <c:v>42606</c:v>
                </c:pt>
                <c:pt idx="143">
                  <c:v>42607</c:v>
                </c:pt>
                <c:pt idx="144">
                  <c:v>42608</c:v>
                </c:pt>
                <c:pt idx="145">
                  <c:v>42611</c:v>
                </c:pt>
                <c:pt idx="146">
                  <c:v>42612</c:v>
                </c:pt>
                <c:pt idx="147">
                  <c:v>42613</c:v>
                </c:pt>
                <c:pt idx="148">
                  <c:v>42614</c:v>
                </c:pt>
                <c:pt idx="149">
                  <c:v>42615</c:v>
                </c:pt>
                <c:pt idx="150">
                  <c:v>42618</c:v>
                </c:pt>
                <c:pt idx="151">
                  <c:v>42619</c:v>
                </c:pt>
                <c:pt idx="152">
                  <c:v>42620</c:v>
                </c:pt>
                <c:pt idx="153">
                  <c:v>42621</c:v>
                </c:pt>
                <c:pt idx="154">
                  <c:v>42622</c:v>
                </c:pt>
                <c:pt idx="155">
                  <c:v>42625</c:v>
                </c:pt>
                <c:pt idx="156">
                  <c:v>42626</c:v>
                </c:pt>
                <c:pt idx="157">
                  <c:v>42627</c:v>
                </c:pt>
                <c:pt idx="158">
                  <c:v>42628</c:v>
                </c:pt>
                <c:pt idx="159">
                  <c:v>42629</c:v>
                </c:pt>
                <c:pt idx="160">
                  <c:v>42632</c:v>
                </c:pt>
                <c:pt idx="161">
                  <c:v>42633</c:v>
                </c:pt>
                <c:pt idx="162">
                  <c:v>42634</c:v>
                </c:pt>
                <c:pt idx="163">
                  <c:v>42635</c:v>
                </c:pt>
                <c:pt idx="164">
                  <c:v>42636</c:v>
                </c:pt>
                <c:pt idx="165">
                  <c:v>42639</c:v>
                </c:pt>
                <c:pt idx="166">
                  <c:v>42640</c:v>
                </c:pt>
                <c:pt idx="167">
                  <c:v>42641</c:v>
                </c:pt>
                <c:pt idx="168">
                  <c:v>42642</c:v>
                </c:pt>
                <c:pt idx="169">
                  <c:v>42643</c:v>
                </c:pt>
                <c:pt idx="170">
                  <c:v>42646</c:v>
                </c:pt>
                <c:pt idx="171">
                  <c:v>42647</c:v>
                </c:pt>
                <c:pt idx="172">
                  <c:v>42648</c:v>
                </c:pt>
                <c:pt idx="173">
                  <c:v>42649</c:v>
                </c:pt>
                <c:pt idx="174">
                  <c:v>42650</c:v>
                </c:pt>
                <c:pt idx="175">
                  <c:v>42653</c:v>
                </c:pt>
                <c:pt idx="176">
                  <c:v>42654</c:v>
                </c:pt>
                <c:pt idx="177">
                  <c:v>42655</c:v>
                </c:pt>
                <c:pt idx="178">
                  <c:v>42656</c:v>
                </c:pt>
                <c:pt idx="179">
                  <c:v>42657</c:v>
                </c:pt>
                <c:pt idx="180">
                  <c:v>42660</c:v>
                </c:pt>
                <c:pt idx="181">
                  <c:v>42661</c:v>
                </c:pt>
                <c:pt idx="182">
                  <c:v>42662</c:v>
                </c:pt>
                <c:pt idx="183">
                  <c:v>42663</c:v>
                </c:pt>
                <c:pt idx="184">
                  <c:v>42664</c:v>
                </c:pt>
                <c:pt idx="185">
                  <c:v>42667</c:v>
                </c:pt>
                <c:pt idx="186">
                  <c:v>42668</c:v>
                </c:pt>
                <c:pt idx="187">
                  <c:v>42669</c:v>
                </c:pt>
                <c:pt idx="188">
                  <c:v>42670</c:v>
                </c:pt>
                <c:pt idx="189">
                  <c:v>42671</c:v>
                </c:pt>
                <c:pt idx="190">
                  <c:v>42674</c:v>
                </c:pt>
                <c:pt idx="191">
                  <c:v>42675</c:v>
                </c:pt>
                <c:pt idx="192">
                  <c:v>42676</c:v>
                </c:pt>
                <c:pt idx="193">
                  <c:v>42677</c:v>
                </c:pt>
                <c:pt idx="194">
                  <c:v>42678</c:v>
                </c:pt>
                <c:pt idx="195">
                  <c:v>42681</c:v>
                </c:pt>
                <c:pt idx="196">
                  <c:v>42682</c:v>
                </c:pt>
                <c:pt idx="197">
                  <c:v>42683</c:v>
                </c:pt>
                <c:pt idx="198">
                  <c:v>42684</c:v>
                </c:pt>
                <c:pt idx="199">
                  <c:v>42685</c:v>
                </c:pt>
                <c:pt idx="200">
                  <c:v>42688</c:v>
                </c:pt>
                <c:pt idx="201">
                  <c:v>42689</c:v>
                </c:pt>
                <c:pt idx="202">
                  <c:v>42690</c:v>
                </c:pt>
                <c:pt idx="203">
                  <c:v>42691</c:v>
                </c:pt>
                <c:pt idx="204">
                  <c:v>42692</c:v>
                </c:pt>
                <c:pt idx="205">
                  <c:v>42695</c:v>
                </c:pt>
                <c:pt idx="206">
                  <c:v>42696</c:v>
                </c:pt>
                <c:pt idx="207">
                  <c:v>42697</c:v>
                </c:pt>
                <c:pt idx="208">
                  <c:v>42698</c:v>
                </c:pt>
                <c:pt idx="209">
                  <c:v>42699</c:v>
                </c:pt>
                <c:pt idx="210">
                  <c:v>42702</c:v>
                </c:pt>
                <c:pt idx="211">
                  <c:v>42703</c:v>
                </c:pt>
                <c:pt idx="212">
                  <c:v>42704</c:v>
                </c:pt>
                <c:pt idx="213">
                  <c:v>42705</c:v>
                </c:pt>
                <c:pt idx="214">
                  <c:v>42706</c:v>
                </c:pt>
                <c:pt idx="215">
                  <c:v>42709</c:v>
                </c:pt>
                <c:pt idx="216">
                  <c:v>42710</c:v>
                </c:pt>
                <c:pt idx="217">
                  <c:v>42711</c:v>
                </c:pt>
                <c:pt idx="218">
                  <c:v>42712</c:v>
                </c:pt>
                <c:pt idx="219">
                  <c:v>42713</c:v>
                </c:pt>
                <c:pt idx="220">
                  <c:v>42716</c:v>
                </c:pt>
                <c:pt idx="221">
                  <c:v>42717</c:v>
                </c:pt>
                <c:pt idx="222">
                  <c:v>42718</c:v>
                </c:pt>
                <c:pt idx="223">
                  <c:v>42719</c:v>
                </c:pt>
                <c:pt idx="224">
                  <c:v>42720</c:v>
                </c:pt>
                <c:pt idx="225">
                  <c:v>42723</c:v>
                </c:pt>
                <c:pt idx="226">
                  <c:v>42724</c:v>
                </c:pt>
                <c:pt idx="227">
                  <c:v>42725</c:v>
                </c:pt>
                <c:pt idx="228">
                  <c:v>42726</c:v>
                </c:pt>
                <c:pt idx="229">
                  <c:v>42727</c:v>
                </c:pt>
                <c:pt idx="230">
                  <c:v>42730</c:v>
                </c:pt>
                <c:pt idx="231">
                  <c:v>42731</c:v>
                </c:pt>
                <c:pt idx="232">
                  <c:v>42732</c:v>
                </c:pt>
                <c:pt idx="233">
                  <c:v>42733</c:v>
                </c:pt>
                <c:pt idx="234">
                  <c:v>42734</c:v>
                </c:pt>
                <c:pt idx="235">
                  <c:v>42737</c:v>
                </c:pt>
                <c:pt idx="236">
                  <c:v>42738</c:v>
                </c:pt>
                <c:pt idx="237">
                  <c:v>42739</c:v>
                </c:pt>
                <c:pt idx="238">
                  <c:v>42740</c:v>
                </c:pt>
                <c:pt idx="239">
                  <c:v>42741</c:v>
                </c:pt>
                <c:pt idx="240">
                  <c:v>42744</c:v>
                </c:pt>
                <c:pt idx="241">
                  <c:v>42745</c:v>
                </c:pt>
                <c:pt idx="242">
                  <c:v>42746</c:v>
                </c:pt>
                <c:pt idx="243">
                  <c:v>42747</c:v>
                </c:pt>
                <c:pt idx="244">
                  <c:v>42748</c:v>
                </c:pt>
                <c:pt idx="245">
                  <c:v>42751</c:v>
                </c:pt>
                <c:pt idx="246">
                  <c:v>42752</c:v>
                </c:pt>
                <c:pt idx="247">
                  <c:v>42753</c:v>
                </c:pt>
                <c:pt idx="248">
                  <c:v>42754</c:v>
                </c:pt>
                <c:pt idx="249">
                  <c:v>42755</c:v>
                </c:pt>
                <c:pt idx="250">
                  <c:v>42758</c:v>
                </c:pt>
                <c:pt idx="251">
                  <c:v>42759</c:v>
                </c:pt>
                <c:pt idx="252">
                  <c:v>42760</c:v>
                </c:pt>
                <c:pt idx="253">
                  <c:v>42761</c:v>
                </c:pt>
                <c:pt idx="254">
                  <c:v>42762</c:v>
                </c:pt>
                <c:pt idx="255">
                  <c:v>42765</c:v>
                </c:pt>
                <c:pt idx="256">
                  <c:v>42766</c:v>
                </c:pt>
                <c:pt idx="257">
                  <c:v>42767</c:v>
                </c:pt>
                <c:pt idx="258">
                  <c:v>42768</c:v>
                </c:pt>
                <c:pt idx="259">
                  <c:v>42769</c:v>
                </c:pt>
                <c:pt idx="260">
                  <c:v>42772</c:v>
                </c:pt>
                <c:pt idx="261">
                  <c:v>42773</c:v>
                </c:pt>
                <c:pt idx="262">
                  <c:v>42774</c:v>
                </c:pt>
                <c:pt idx="263">
                  <c:v>42775</c:v>
                </c:pt>
                <c:pt idx="264">
                  <c:v>42776</c:v>
                </c:pt>
                <c:pt idx="265">
                  <c:v>42779</c:v>
                </c:pt>
                <c:pt idx="266">
                  <c:v>42780</c:v>
                </c:pt>
                <c:pt idx="267">
                  <c:v>42781</c:v>
                </c:pt>
                <c:pt idx="268">
                  <c:v>42782</c:v>
                </c:pt>
                <c:pt idx="269">
                  <c:v>42783</c:v>
                </c:pt>
                <c:pt idx="270">
                  <c:v>42786</c:v>
                </c:pt>
                <c:pt idx="271">
                  <c:v>42787</c:v>
                </c:pt>
                <c:pt idx="272">
                  <c:v>42788</c:v>
                </c:pt>
                <c:pt idx="273">
                  <c:v>42789</c:v>
                </c:pt>
                <c:pt idx="274">
                  <c:v>42790</c:v>
                </c:pt>
                <c:pt idx="275">
                  <c:v>42793</c:v>
                </c:pt>
                <c:pt idx="276">
                  <c:v>42794</c:v>
                </c:pt>
                <c:pt idx="277">
                  <c:v>42795</c:v>
                </c:pt>
                <c:pt idx="278">
                  <c:v>42796</c:v>
                </c:pt>
                <c:pt idx="279">
                  <c:v>42797</c:v>
                </c:pt>
                <c:pt idx="280">
                  <c:v>42800</c:v>
                </c:pt>
                <c:pt idx="281">
                  <c:v>42801</c:v>
                </c:pt>
                <c:pt idx="282">
                  <c:v>42802</c:v>
                </c:pt>
                <c:pt idx="283">
                  <c:v>42803</c:v>
                </c:pt>
                <c:pt idx="284">
                  <c:v>42804</c:v>
                </c:pt>
              </c:numCache>
            </c:numRef>
          </c:cat>
          <c:val>
            <c:numRef>
              <c:f>It_Stocks_Validation!$G$2:$G$286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12352"/>
        <c:axId val="473402368"/>
      </c:lineChart>
      <c:dateAx>
        <c:axId val="473399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3400832"/>
        <c:crosses val="autoZero"/>
        <c:auto val="1"/>
        <c:lblOffset val="100"/>
        <c:baseTimeUnit val="days"/>
      </c:dateAx>
      <c:valAx>
        <c:axId val="4734008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3399296"/>
        <c:crosses val="autoZero"/>
        <c:crossBetween val="between"/>
      </c:valAx>
      <c:valAx>
        <c:axId val="473402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73412352"/>
        <c:crosses val="max"/>
        <c:crossBetween val="between"/>
      </c:valAx>
      <c:dateAx>
        <c:axId val="473412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7340236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'Cement Stocks Developement'!$B$1</c:f>
              <c:strCache>
                <c:ptCount val="1"/>
                <c:pt idx="0">
                  <c:v>Ambuja Close</c:v>
                </c:pt>
              </c:strCache>
            </c:strRef>
          </c:tx>
          <c:marker>
            <c:symbol val="none"/>
          </c:marker>
          <c:cat>
            <c:numRef>
              <c:f>'Cement Stocks Developement'!$A$2:$A$522</c:f>
              <c:numCache>
                <c:formatCode>m/d/yyyy</c:formatCode>
                <c:ptCount val="521"/>
                <c:pt idx="0">
                  <c:v>41709</c:v>
                </c:pt>
                <c:pt idx="1">
                  <c:v>41710</c:v>
                </c:pt>
                <c:pt idx="2">
                  <c:v>41711</c:v>
                </c:pt>
                <c:pt idx="3">
                  <c:v>41712</c:v>
                </c:pt>
                <c:pt idx="4">
                  <c:v>41715</c:v>
                </c:pt>
                <c:pt idx="5">
                  <c:v>41716</c:v>
                </c:pt>
                <c:pt idx="6">
                  <c:v>41717</c:v>
                </c:pt>
                <c:pt idx="7">
                  <c:v>41718</c:v>
                </c:pt>
                <c:pt idx="8">
                  <c:v>41719</c:v>
                </c:pt>
                <c:pt idx="9">
                  <c:v>41722</c:v>
                </c:pt>
                <c:pt idx="10">
                  <c:v>41723</c:v>
                </c:pt>
                <c:pt idx="11">
                  <c:v>41724</c:v>
                </c:pt>
                <c:pt idx="12">
                  <c:v>41725</c:v>
                </c:pt>
                <c:pt idx="13">
                  <c:v>41726</c:v>
                </c:pt>
                <c:pt idx="14">
                  <c:v>41729</c:v>
                </c:pt>
                <c:pt idx="15">
                  <c:v>41730</c:v>
                </c:pt>
                <c:pt idx="16">
                  <c:v>41731</c:v>
                </c:pt>
                <c:pt idx="17">
                  <c:v>41732</c:v>
                </c:pt>
                <c:pt idx="18">
                  <c:v>41733</c:v>
                </c:pt>
                <c:pt idx="19">
                  <c:v>41736</c:v>
                </c:pt>
                <c:pt idx="20">
                  <c:v>41737</c:v>
                </c:pt>
                <c:pt idx="21">
                  <c:v>41738</c:v>
                </c:pt>
                <c:pt idx="22">
                  <c:v>41739</c:v>
                </c:pt>
                <c:pt idx="23">
                  <c:v>41740</c:v>
                </c:pt>
                <c:pt idx="24">
                  <c:v>41743</c:v>
                </c:pt>
                <c:pt idx="25">
                  <c:v>41744</c:v>
                </c:pt>
                <c:pt idx="26">
                  <c:v>41745</c:v>
                </c:pt>
                <c:pt idx="27">
                  <c:v>41746</c:v>
                </c:pt>
                <c:pt idx="28">
                  <c:v>41747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41785</c:v>
                </c:pt>
                <c:pt idx="55">
                  <c:v>41786</c:v>
                </c:pt>
                <c:pt idx="56">
                  <c:v>41787</c:v>
                </c:pt>
                <c:pt idx="57">
                  <c:v>41788</c:v>
                </c:pt>
                <c:pt idx="58">
                  <c:v>41789</c:v>
                </c:pt>
                <c:pt idx="59">
                  <c:v>41792</c:v>
                </c:pt>
                <c:pt idx="60">
                  <c:v>41793</c:v>
                </c:pt>
                <c:pt idx="61">
                  <c:v>41794</c:v>
                </c:pt>
                <c:pt idx="62">
                  <c:v>41795</c:v>
                </c:pt>
                <c:pt idx="63">
                  <c:v>41796</c:v>
                </c:pt>
                <c:pt idx="64">
                  <c:v>41799</c:v>
                </c:pt>
                <c:pt idx="65">
                  <c:v>41800</c:v>
                </c:pt>
                <c:pt idx="66">
                  <c:v>41801</c:v>
                </c:pt>
                <c:pt idx="67">
                  <c:v>41802</c:v>
                </c:pt>
                <c:pt idx="68">
                  <c:v>41803</c:v>
                </c:pt>
                <c:pt idx="69">
                  <c:v>41806</c:v>
                </c:pt>
                <c:pt idx="70">
                  <c:v>41807</c:v>
                </c:pt>
                <c:pt idx="71">
                  <c:v>41808</c:v>
                </c:pt>
                <c:pt idx="72">
                  <c:v>41809</c:v>
                </c:pt>
                <c:pt idx="73">
                  <c:v>41810</c:v>
                </c:pt>
                <c:pt idx="74">
                  <c:v>41813</c:v>
                </c:pt>
                <c:pt idx="75">
                  <c:v>41814</c:v>
                </c:pt>
                <c:pt idx="76">
                  <c:v>41815</c:v>
                </c:pt>
                <c:pt idx="77">
                  <c:v>41816</c:v>
                </c:pt>
                <c:pt idx="78">
                  <c:v>41817</c:v>
                </c:pt>
                <c:pt idx="79">
                  <c:v>41820</c:v>
                </c:pt>
                <c:pt idx="80">
                  <c:v>41821</c:v>
                </c:pt>
                <c:pt idx="81">
                  <c:v>41822</c:v>
                </c:pt>
                <c:pt idx="82">
                  <c:v>41823</c:v>
                </c:pt>
                <c:pt idx="83">
                  <c:v>41824</c:v>
                </c:pt>
                <c:pt idx="84">
                  <c:v>41827</c:v>
                </c:pt>
                <c:pt idx="85">
                  <c:v>41828</c:v>
                </c:pt>
                <c:pt idx="86">
                  <c:v>41829</c:v>
                </c:pt>
                <c:pt idx="87">
                  <c:v>41830</c:v>
                </c:pt>
                <c:pt idx="88">
                  <c:v>41831</c:v>
                </c:pt>
                <c:pt idx="89">
                  <c:v>41834</c:v>
                </c:pt>
                <c:pt idx="90">
                  <c:v>41835</c:v>
                </c:pt>
                <c:pt idx="91">
                  <c:v>41836</c:v>
                </c:pt>
                <c:pt idx="92">
                  <c:v>41837</c:v>
                </c:pt>
                <c:pt idx="93">
                  <c:v>41838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41848</c:v>
                </c:pt>
                <c:pt idx="100">
                  <c:v>41849</c:v>
                </c:pt>
                <c:pt idx="101">
                  <c:v>41850</c:v>
                </c:pt>
                <c:pt idx="102">
                  <c:v>41851</c:v>
                </c:pt>
                <c:pt idx="103">
                  <c:v>41852</c:v>
                </c:pt>
                <c:pt idx="104">
                  <c:v>41855</c:v>
                </c:pt>
                <c:pt idx="105">
                  <c:v>41856</c:v>
                </c:pt>
                <c:pt idx="106">
                  <c:v>41857</c:v>
                </c:pt>
                <c:pt idx="107">
                  <c:v>41858</c:v>
                </c:pt>
                <c:pt idx="108">
                  <c:v>41859</c:v>
                </c:pt>
                <c:pt idx="109">
                  <c:v>41862</c:v>
                </c:pt>
                <c:pt idx="110">
                  <c:v>41863</c:v>
                </c:pt>
                <c:pt idx="111">
                  <c:v>41864</c:v>
                </c:pt>
                <c:pt idx="112">
                  <c:v>41865</c:v>
                </c:pt>
                <c:pt idx="113">
                  <c:v>41866</c:v>
                </c:pt>
                <c:pt idx="114">
                  <c:v>41869</c:v>
                </c:pt>
                <c:pt idx="115">
                  <c:v>41870</c:v>
                </c:pt>
                <c:pt idx="116">
                  <c:v>41871</c:v>
                </c:pt>
                <c:pt idx="117">
                  <c:v>41872</c:v>
                </c:pt>
                <c:pt idx="118">
                  <c:v>41873</c:v>
                </c:pt>
                <c:pt idx="119">
                  <c:v>41876</c:v>
                </c:pt>
                <c:pt idx="120">
                  <c:v>41877</c:v>
                </c:pt>
                <c:pt idx="121">
                  <c:v>41878</c:v>
                </c:pt>
                <c:pt idx="122">
                  <c:v>41879</c:v>
                </c:pt>
                <c:pt idx="123">
                  <c:v>41880</c:v>
                </c:pt>
                <c:pt idx="124">
                  <c:v>41883</c:v>
                </c:pt>
                <c:pt idx="125">
                  <c:v>41884</c:v>
                </c:pt>
                <c:pt idx="126">
                  <c:v>41885</c:v>
                </c:pt>
                <c:pt idx="127">
                  <c:v>41886</c:v>
                </c:pt>
                <c:pt idx="128">
                  <c:v>41887</c:v>
                </c:pt>
                <c:pt idx="129">
                  <c:v>41890</c:v>
                </c:pt>
                <c:pt idx="130">
                  <c:v>41891</c:v>
                </c:pt>
                <c:pt idx="131">
                  <c:v>41892</c:v>
                </c:pt>
                <c:pt idx="132">
                  <c:v>41893</c:v>
                </c:pt>
                <c:pt idx="133">
                  <c:v>41894</c:v>
                </c:pt>
                <c:pt idx="134">
                  <c:v>41897</c:v>
                </c:pt>
                <c:pt idx="135">
                  <c:v>41898</c:v>
                </c:pt>
                <c:pt idx="136">
                  <c:v>41899</c:v>
                </c:pt>
                <c:pt idx="137">
                  <c:v>41900</c:v>
                </c:pt>
                <c:pt idx="138">
                  <c:v>41901</c:v>
                </c:pt>
                <c:pt idx="139">
                  <c:v>41904</c:v>
                </c:pt>
                <c:pt idx="140">
                  <c:v>41905</c:v>
                </c:pt>
                <c:pt idx="141">
                  <c:v>41906</c:v>
                </c:pt>
                <c:pt idx="142">
                  <c:v>41907</c:v>
                </c:pt>
                <c:pt idx="143">
                  <c:v>41908</c:v>
                </c:pt>
                <c:pt idx="144">
                  <c:v>41911</c:v>
                </c:pt>
                <c:pt idx="145">
                  <c:v>41912</c:v>
                </c:pt>
                <c:pt idx="146">
                  <c:v>41913</c:v>
                </c:pt>
                <c:pt idx="147">
                  <c:v>41914</c:v>
                </c:pt>
                <c:pt idx="148">
                  <c:v>41915</c:v>
                </c:pt>
                <c:pt idx="149">
                  <c:v>41918</c:v>
                </c:pt>
                <c:pt idx="150">
                  <c:v>41919</c:v>
                </c:pt>
                <c:pt idx="151">
                  <c:v>41920</c:v>
                </c:pt>
                <c:pt idx="152">
                  <c:v>41921</c:v>
                </c:pt>
                <c:pt idx="153">
                  <c:v>41922</c:v>
                </c:pt>
                <c:pt idx="154">
                  <c:v>41925</c:v>
                </c:pt>
                <c:pt idx="155">
                  <c:v>41926</c:v>
                </c:pt>
                <c:pt idx="156">
                  <c:v>41927</c:v>
                </c:pt>
                <c:pt idx="157">
                  <c:v>41928</c:v>
                </c:pt>
                <c:pt idx="158">
                  <c:v>41929</c:v>
                </c:pt>
                <c:pt idx="159">
                  <c:v>41932</c:v>
                </c:pt>
                <c:pt idx="160">
                  <c:v>41933</c:v>
                </c:pt>
                <c:pt idx="161">
                  <c:v>41934</c:v>
                </c:pt>
                <c:pt idx="162">
                  <c:v>41935</c:v>
                </c:pt>
                <c:pt idx="163">
                  <c:v>41936</c:v>
                </c:pt>
                <c:pt idx="164">
                  <c:v>41939</c:v>
                </c:pt>
                <c:pt idx="165">
                  <c:v>41940</c:v>
                </c:pt>
                <c:pt idx="166">
                  <c:v>41941</c:v>
                </c:pt>
                <c:pt idx="167">
                  <c:v>41942</c:v>
                </c:pt>
                <c:pt idx="168">
                  <c:v>41943</c:v>
                </c:pt>
                <c:pt idx="169">
                  <c:v>41946</c:v>
                </c:pt>
                <c:pt idx="170">
                  <c:v>41947</c:v>
                </c:pt>
                <c:pt idx="171">
                  <c:v>41948</c:v>
                </c:pt>
                <c:pt idx="172">
                  <c:v>41949</c:v>
                </c:pt>
                <c:pt idx="173">
                  <c:v>41950</c:v>
                </c:pt>
                <c:pt idx="174">
                  <c:v>41953</c:v>
                </c:pt>
                <c:pt idx="175">
                  <c:v>41954</c:v>
                </c:pt>
                <c:pt idx="176">
                  <c:v>41955</c:v>
                </c:pt>
                <c:pt idx="177">
                  <c:v>41956</c:v>
                </c:pt>
                <c:pt idx="178">
                  <c:v>41957</c:v>
                </c:pt>
                <c:pt idx="179">
                  <c:v>41960</c:v>
                </c:pt>
                <c:pt idx="180">
                  <c:v>41961</c:v>
                </c:pt>
                <c:pt idx="181">
                  <c:v>41962</c:v>
                </c:pt>
                <c:pt idx="182">
                  <c:v>41963</c:v>
                </c:pt>
                <c:pt idx="183">
                  <c:v>41964</c:v>
                </c:pt>
                <c:pt idx="184">
                  <c:v>41967</c:v>
                </c:pt>
                <c:pt idx="185">
                  <c:v>41968</c:v>
                </c:pt>
                <c:pt idx="186">
                  <c:v>41969</c:v>
                </c:pt>
                <c:pt idx="187">
                  <c:v>41970</c:v>
                </c:pt>
                <c:pt idx="188">
                  <c:v>41971</c:v>
                </c:pt>
                <c:pt idx="189">
                  <c:v>41974</c:v>
                </c:pt>
                <c:pt idx="190">
                  <c:v>41975</c:v>
                </c:pt>
                <c:pt idx="191">
                  <c:v>41976</c:v>
                </c:pt>
                <c:pt idx="192">
                  <c:v>41977</c:v>
                </c:pt>
                <c:pt idx="193">
                  <c:v>41978</c:v>
                </c:pt>
                <c:pt idx="194">
                  <c:v>41981</c:v>
                </c:pt>
                <c:pt idx="195">
                  <c:v>41982</c:v>
                </c:pt>
                <c:pt idx="196">
                  <c:v>41983</c:v>
                </c:pt>
                <c:pt idx="197">
                  <c:v>41984</c:v>
                </c:pt>
                <c:pt idx="198">
                  <c:v>41985</c:v>
                </c:pt>
                <c:pt idx="199">
                  <c:v>41988</c:v>
                </c:pt>
                <c:pt idx="200">
                  <c:v>41989</c:v>
                </c:pt>
                <c:pt idx="201">
                  <c:v>41990</c:v>
                </c:pt>
                <c:pt idx="202">
                  <c:v>41991</c:v>
                </c:pt>
                <c:pt idx="203">
                  <c:v>41992</c:v>
                </c:pt>
                <c:pt idx="204">
                  <c:v>41995</c:v>
                </c:pt>
                <c:pt idx="205">
                  <c:v>41996</c:v>
                </c:pt>
                <c:pt idx="206">
                  <c:v>41997</c:v>
                </c:pt>
                <c:pt idx="207">
                  <c:v>41998</c:v>
                </c:pt>
                <c:pt idx="208">
                  <c:v>41999</c:v>
                </c:pt>
                <c:pt idx="209">
                  <c:v>42002</c:v>
                </c:pt>
                <c:pt idx="210">
                  <c:v>42003</c:v>
                </c:pt>
                <c:pt idx="211">
                  <c:v>42004</c:v>
                </c:pt>
                <c:pt idx="212">
                  <c:v>42005</c:v>
                </c:pt>
                <c:pt idx="213">
                  <c:v>42006</c:v>
                </c:pt>
                <c:pt idx="214">
                  <c:v>42009</c:v>
                </c:pt>
                <c:pt idx="215">
                  <c:v>42010</c:v>
                </c:pt>
                <c:pt idx="216">
                  <c:v>42011</c:v>
                </c:pt>
                <c:pt idx="217">
                  <c:v>42012</c:v>
                </c:pt>
                <c:pt idx="218">
                  <c:v>42013</c:v>
                </c:pt>
                <c:pt idx="219">
                  <c:v>42016</c:v>
                </c:pt>
                <c:pt idx="220">
                  <c:v>42017</c:v>
                </c:pt>
                <c:pt idx="221">
                  <c:v>42018</c:v>
                </c:pt>
                <c:pt idx="222">
                  <c:v>42019</c:v>
                </c:pt>
                <c:pt idx="223">
                  <c:v>42020</c:v>
                </c:pt>
                <c:pt idx="224">
                  <c:v>42023</c:v>
                </c:pt>
                <c:pt idx="225">
                  <c:v>42024</c:v>
                </c:pt>
                <c:pt idx="226">
                  <c:v>42025</c:v>
                </c:pt>
                <c:pt idx="227">
                  <c:v>42026</c:v>
                </c:pt>
                <c:pt idx="228">
                  <c:v>42027</c:v>
                </c:pt>
                <c:pt idx="229">
                  <c:v>42030</c:v>
                </c:pt>
                <c:pt idx="230">
                  <c:v>42031</c:v>
                </c:pt>
                <c:pt idx="231">
                  <c:v>42032</c:v>
                </c:pt>
                <c:pt idx="232">
                  <c:v>42033</c:v>
                </c:pt>
                <c:pt idx="233">
                  <c:v>42034</c:v>
                </c:pt>
                <c:pt idx="234">
                  <c:v>42037</c:v>
                </c:pt>
                <c:pt idx="235">
                  <c:v>42038</c:v>
                </c:pt>
                <c:pt idx="236">
                  <c:v>42039</c:v>
                </c:pt>
                <c:pt idx="237">
                  <c:v>42040</c:v>
                </c:pt>
                <c:pt idx="238">
                  <c:v>42041</c:v>
                </c:pt>
                <c:pt idx="239">
                  <c:v>42044</c:v>
                </c:pt>
                <c:pt idx="240">
                  <c:v>42045</c:v>
                </c:pt>
                <c:pt idx="241">
                  <c:v>42046</c:v>
                </c:pt>
                <c:pt idx="242">
                  <c:v>42047</c:v>
                </c:pt>
                <c:pt idx="243">
                  <c:v>42048</c:v>
                </c:pt>
                <c:pt idx="244">
                  <c:v>42051</c:v>
                </c:pt>
                <c:pt idx="245">
                  <c:v>42052</c:v>
                </c:pt>
                <c:pt idx="246">
                  <c:v>42053</c:v>
                </c:pt>
                <c:pt idx="247">
                  <c:v>42054</c:v>
                </c:pt>
                <c:pt idx="248">
                  <c:v>42055</c:v>
                </c:pt>
                <c:pt idx="249">
                  <c:v>42058</c:v>
                </c:pt>
                <c:pt idx="250">
                  <c:v>42059</c:v>
                </c:pt>
                <c:pt idx="251">
                  <c:v>42060</c:v>
                </c:pt>
                <c:pt idx="252">
                  <c:v>42061</c:v>
                </c:pt>
                <c:pt idx="253">
                  <c:v>42062</c:v>
                </c:pt>
                <c:pt idx="254">
                  <c:v>42065</c:v>
                </c:pt>
                <c:pt idx="255">
                  <c:v>42066</c:v>
                </c:pt>
                <c:pt idx="256">
                  <c:v>42067</c:v>
                </c:pt>
                <c:pt idx="257">
                  <c:v>42068</c:v>
                </c:pt>
                <c:pt idx="258">
                  <c:v>42069</c:v>
                </c:pt>
                <c:pt idx="259">
                  <c:v>42072</c:v>
                </c:pt>
                <c:pt idx="260">
                  <c:v>42073</c:v>
                </c:pt>
                <c:pt idx="261">
                  <c:v>42074</c:v>
                </c:pt>
                <c:pt idx="262">
                  <c:v>42075</c:v>
                </c:pt>
                <c:pt idx="263">
                  <c:v>42076</c:v>
                </c:pt>
                <c:pt idx="264">
                  <c:v>42079</c:v>
                </c:pt>
                <c:pt idx="265">
                  <c:v>42080</c:v>
                </c:pt>
                <c:pt idx="266">
                  <c:v>42081</c:v>
                </c:pt>
                <c:pt idx="267">
                  <c:v>42082</c:v>
                </c:pt>
                <c:pt idx="268">
                  <c:v>42083</c:v>
                </c:pt>
                <c:pt idx="269">
                  <c:v>42086</c:v>
                </c:pt>
                <c:pt idx="270">
                  <c:v>42087</c:v>
                </c:pt>
                <c:pt idx="271">
                  <c:v>42088</c:v>
                </c:pt>
                <c:pt idx="272">
                  <c:v>42089</c:v>
                </c:pt>
                <c:pt idx="273">
                  <c:v>42090</c:v>
                </c:pt>
                <c:pt idx="274">
                  <c:v>42093</c:v>
                </c:pt>
                <c:pt idx="275">
                  <c:v>42094</c:v>
                </c:pt>
                <c:pt idx="276">
                  <c:v>42095</c:v>
                </c:pt>
                <c:pt idx="277">
                  <c:v>42096</c:v>
                </c:pt>
                <c:pt idx="278">
                  <c:v>42097</c:v>
                </c:pt>
                <c:pt idx="279">
                  <c:v>42100</c:v>
                </c:pt>
                <c:pt idx="280">
                  <c:v>42101</c:v>
                </c:pt>
                <c:pt idx="281">
                  <c:v>42102</c:v>
                </c:pt>
                <c:pt idx="282">
                  <c:v>42103</c:v>
                </c:pt>
                <c:pt idx="283">
                  <c:v>42104</c:v>
                </c:pt>
                <c:pt idx="284">
                  <c:v>42107</c:v>
                </c:pt>
                <c:pt idx="285">
                  <c:v>42108</c:v>
                </c:pt>
                <c:pt idx="286">
                  <c:v>42109</c:v>
                </c:pt>
                <c:pt idx="287">
                  <c:v>42110</c:v>
                </c:pt>
                <c:pt idx="288">
                  <c:v>42111</c:v>
                </c:pt>
                <c:pt idx="289">
                  <c:v>42114</c:v>
                </c:pt>
                <c:pt idx="290">
                  <c:v>42115</c:v>
                </c:pt>
                <c:pt idx="291">
                  <c:v>42116</c:v>
                </c:pt>
                <c:pt idx="292">
                  <c:v>42117</c:v>
                </c:pt>
                <c:pt idx="293">
                  <c:v>42118</c:v>
                </c:pt>
                <c:pt idx="294">
                  <c:v>42121</c:v>
                </c:pt>
                <c:pt idx="295">
                  <c:v>42122</c:v>
                </c:pt>
                <c:pt idx="296">
                  <c:v>42123</c:v>
                </c:pt>
                <c:pt idx="297">
                  <c:v>42124</c:v>
                </c:pt>
                <c:pt idx="298">
                  <c:v>42125</c:v>
                </c:pt>
                <c:pt idx="299">
                  <c:v>42128</c:v>
                </c:pt>
                <c:pt idx="300">
                  <c:v>42129</c:v>
                </c:pt>
                <c:pt idx="301">
                  <c:v>42130</c:v>
                </c:pt>
                <c:pt idx="302">
                  <c:v>42131</c:v>
                </c:pt>
                <c:pt idx="303">
                  <c:v>42132</c:v>
                </c:pt>
                <c:pt idx="304">
                  <c:v>42135</c:v>
                </c:pt>
                <c:pt idx="305">
                  <c:v>42136</c:v>
                </c:pt>
                <c:pt idx="306">
                  <c:v>42137</c:v>
                </c:pt>
                <c:pt idx="307">
                  <c:v>42138</c:v>
                </c:pt>
                <c:pt idx="308">
                  <c:v>42139</c:v>
                </c:pt>
                <c:pt idx="309">
                  <c:v>42142</c:v>
                </c:pt>
                <c:pt idx="310">
                  <c:v>42143</c:v>
                </c:pt>
                <c:pt idx="311">
                  <c:v>42144</c:v>
                </c:pt>
                <c:pt idx="312">
                  <c:v>42145</c:v>
                </c:pt>
                <c:pt idx="313">
                  <c:v>42146</c:v>
                </c:pt>
                <c:pt idx="314">
                  <c:v>42149</c:v>
                </c:pt>
                <c:pt idx="315">
                  <c:v>42150</c:v>
                </c:pt>
                <c:pt idx="316">
                  <c:v>42151</c:v>
                </c:pt>
                <c:pt idx="317">
                  <c:v>42152</c:v>
                </c:pt>
                <c:pt idx="318">
                  <c:v>42153</c:v>
                </c:pt>
                <c:pt idx="319">
                  <c:v>42156</c:v>
                </c:pt>
                <c:pt idx="320">
                  <c:v>42157</c:v>
                </c:pt>
                <c:pt idx="321">
                  <c:v>42158</c:v>
                </c:pt>
                <c:pt idx="322">
                  <c:v>42159</c:v>
                </c:pt>
                <c:pt idx="323">
                  <c:v>42160</c:v>
                </c:pt>
                <c:pt idx="324">
                  <c:v>42163</c:v>
                </c:pt>
                <c:pt idx="325">
                  <c:v>42164</c:v>
                </c:pt>
                <c:pt idx="326">
                  <c:v>42165</c:v>
                </c:pt>
                <c:pt idx="327">
                  <c:v>42166</c:v>
                </c:pt>
                <c:pt idx="328">
                  <c:v>42167</c:v>
                </c:pt>
                <c:pt idx="329">
                  <c:v>42170</c:v>
                </c:pt>
                <c:pt idx="330">
                  <c:v>42171</c:v>
                </c:pt>
                <c:pt idx="331">
                  <c:v>42172</c:v>
                </c:pt>
                <c:pt idx="332">
                  <c:v>42173</c:v>
                </c:pt>
                <c:pt idx="333">
                  <c:v>42174</c:v>
                </c:pt>
                <c:pt idx="334">
                  <c:v>42177</c:v>
                </c:pt>
                <c:pt idx="335">
                  <c:v>42178</c:v>
                </c:pt>
                <c:pt idx="336">
                  <c:v>42179</c:v>
                </c:pt>
                <c:pt idx="337">
                  <c:v>42180</c:v>
                </c:pt>
                <c:pt idx="338">
                  <c:v>42181</c:v>
                </c:pt>
                <c:pt idx="339">
                  <c:v>42184</c:v>
                </c:pt>
                <c:pt idx="340">
                  <c:v>42185</c:v>
                </c:pt>
                <c:pt idx="341">
                  <c:v>42186</c:v>
                </c:pt>
                <c:pt idx="342">
                  <c:v>42187</c:v>
                </c:pt>
                <c:pt idx="343">
                  <c:v>42188</c:v>
                </c:pt>
                <c:pt idx="344">
                  <c:v>42191</c:v>
                </c:pt>
                <c:pt idx="345">
                  <c:v>42192</c:v>
                </c:pt>
                <c:pt idx="346">
                  <c:v>42193</c:v>
                </c:pt>
                <c:pt idx="347">
                  <c:v>42194</c:v>
                </c:pt>
                <c:pt idx="348">
                  <c:v>42195</c:v>
                </c:pt>
                <c:pt idx="349">
                  <c:v>42198</c:v>
                </c:pt>
                <c:pt idx="350">
                  <c:v>42199</c:v>
                </c:pt>
                <c:pt idx="351">
                  <c:v>42200</c:v>
                </c:pt>
                <c:pt idx="352">
                  <c:v>42201</c:v>
                </c:pt>
                <c:pt idx="353">
                  <c:v>42202</c:v>
                </c:pt>
                <c:pt idx="354">
                  <c:v>42205</c:v>
                </c:pt>
                <c:pt idx="355">
                  <c:v>42206</c:v>
                </c:pt>
                <c:pt idx="356">
                  <c:v>42207</c:v>
                </c:pt>
                <c:pt idx="357">
                  <c:v>42208</c:v>
                </c:pt>
                <c:pt idx="358">
                  <c:v>42209</c:v>
                </c:pt>
                <c:pt idx="359">
                  <c:v>42212</c:v>
                </c:pt>
                <c:pt idx="360">
                  <c:v>42213</c:v>
                </c:pt>
                <c:pt idx="361">
                  <c:v>42214</c:v>
                </c:pt>
                <c:pt idx="362">
                  <c:v>42215</c:v>
                </c:pt>
                <c:pt idx="363">
                  <c:v>42216</c:v>
                </c:pt>
                <c:pt idx="364">
                  <c:v>42219</c:v>
                </c:pt>
                <c:pt idx="365">
                  <c:v>42220</c:v>
                </c:pt>
                <c:pt idx="366">
                  <c:v>42221</c:v>
                </c:pt>
                <c:pt idx="367">
                  <c:v>42222</c:v>
                </c:pt>
                <c:pt idx="368">
                  <c:v>42223</c:v>
                </c:pt>
                <c:pt idx="369">
                  <c:v>42226</c:v>
                </c:pt>
                <c:pt idx="370">
                  <c:v>42227</c:v>
                </c:pt>
                <c:pt idx="371">
                  <c:v>42228</c:v>
                </c:pt>
                <c:pt idx="372">
                  <c:v>42229</c:v>
                </c:pt>
                <c:pt idx="373">
                  <c:v>42230</c:v>
                </c:pt>
                <c:pt idx="374">
                  <c:v>42233</c:v>
                </c:pt>
                <c:pt idx="375">
                  <c:v>42234</c:v>
                </c:pt>
                <c:pt idx="376">
                  <c:v>42235</c:v>
                </c:pt>
                <c:pt idx="377">
                  <c:v>42236</c:v>
                </c:pt>
                <c:pt idx="378">
                  <c:v>42237</c:v>
                </c:pt>
                <c:pt idx="379">
                  <c:v>42240</c:v>
                </c:pt>
                <c:pt idx="380">
                  <c:v>42241</c:v>
                </c:pt>
                <c:pt idx="381">
                  <c:v>42242</c:v>
                </c:pt>
                <c:pt idx="382">
                  <c:v>42243</c:v>
                </c:pt>
                <c:pt idx="383">
                  <c:v>42244</c:v>
                </c:pt>
                <c:pt idx="384">
                  <c:v>42247</c:v>
                </c:pt>
                <c:pt idx="385">
                  <c:v>42248</c:v>
                </c:pt>
                <c:pt idx="386">
                  <c:v>42249</c:v>
                </c:pt>
                <c:pt idx="387">
                  <c:v>42250</c:v>
                </c:pt>
                <c:pt idx="388">
                  <c:v>42251</c:v>
                </c:pt>
                <c:pt idx="389">
                  <c:v>42254</c:v>
                </c:pt>
                <c:pt idx="390">
                  <c:v>42255</c:v>
                </c:pt>
                <c:pt idx="391">
                  <c:v>42256</c:v>
                </c:pt>
                <c:pt idx="392">
                  <c:v>42257</c:v>
                </c:pt>
                <c:pt idx="393">
                  <c:v>42258</c:v>
                </c:pt>
                <c:pt idx="394">
                  <c:v>42261</c:v>
                </c:pt>
                <c:pt idx="395">
                  <c:v>42262</c:v>
                </c:pt>
                <c:pt idx="396">
                  <c:v>42263</c:v>
                </c:pt>
                <c:pt idx="397">
                  <c:v>42264</c:v>
                </c:pt>
                <c:pt idx="398">
                  <c:v>42265</c:v>
                </c:pt>
                <c:pt idx="399">
                  <c:v>42268</c:v>
                </c:pt>
                <c:pt idx="400">
                  <c:v>42269</c:v>
                </c:pt>
                <c:pt idx="401">
                  <c:v>42270</c:v>
                </c:pt>
                <c:pt idx="402">
                  <c:v>42271</c:v>
                </c:pt>
                <c:pt idx="403">
                  <c:v>42272</c:v>
                </c:pt>
                <c:pt idx="404">
                  <c:v>42275</c:v>
                </c:pt>
                <c:pt idx="405">
                  <c:v>42276</c:v>
                </c:pt>
                <c:pt idx="406">
                  <c:v>42277</c:v>
                </c:pt>
                <c:pt idx="407">
                  <c:v>42278</c:v>
                </c:pt>
                <c:pt idx="408">
                  <c:v>42279</c:v>
                </c:pt>
                <c:pt idx="409">
                  <c:v>42282</c:v>
                </c:pt>
                <c:pt idx="410">
                  <c:v>42283</c:v>
                </c:pt>
                <c:pt idx="411">
                  <c:v>42284</c:v>
                </c:pt>
                <c:pt idx="412">
                  <c:v>42285</c:v>
                </c:pt>
                <c:pt idx="413">
                  <c:v>42286</c:v>
                </c:pt>
                <c:pt idx="414">
                  <c:v>42289</c:v>
                </c:pt>
                <c:pt idx="415">
                  <c:v>42290</c:v>
                </c:pt>
                <c:pt idx="416">
                  <c:v>42291</c:v>
                </c:pt>
                <c:pt idx="417">
                  <c:v>42292</c:v>
                </c:pt>
                <c:pt idx="418">
                  <c:v>42293</c:v>
                </c:pt>
                <c:pt idx="419">
                  <c:v>42296</c:v>
                </c:pt>
                <c:pt idx="420">
                  <c:v>42297</c:v>
                </c:pt>
                <c:pt idx="421">
                  <c:v>42298</c:v>
                </c:pt>
                <c:pt idx="422">
                  <c:v>42299</c:v>
                </c:pt>
                <c:pt idx="423">
                  <c:v>42300</c:v>
                </c:pt>
                <c:pt idx="424">
                  <c:v>42303</c:v>
                </c:pt>
                <c:pt idx="425">
                  <c:v>42304</c:v>
                </c:pt>
                <c:pt idx="426">
                  <c:v>42305</c:v>
                </c:pt>
                <c:pt idx="427">
                  <c:v>42306</c:v>
                </c:pt>
                <c:pt idx="428">
                  <c:v>42307</c:v>
                </c:pt>
                <c:pt idx="429">
                  <c:v>42310</c:v>
                </c:pt>
                <c:pt idx="430">
                  <c:v>42311</c:v>
                </c:pt>
                <c:pt idx="431">
                  <c:v>42312</c:v>
                </c:pt>
                <c:pt idx="432">
                  <c:v>42313</c:v>
                </c:pt>
                <c:pt idx="433">
                  <c:v>42314</c:v>
                </c:pt>
                <c:pt idx="434">
                  <c:v>42317</c:v>
                </c:pt>
                <c:pt idx="435">
                  <c:v>42318</c:v>
                </c:pt>
                <c:pt idx="436">
                  <c:v>42319</c:v>
                </c:pt>
                <c:pt idx="437">
                  <c:v>42320</c:v>
                </c:pt>
                <c:pt idx="438">
                  <c:v>42321</c:v>
                </c:pt>
                <c:pt idx="439">
                  <c:v>42324</c:v>
                </c:pt>
                <c:pt idx="440">
                  <c:v>42325</c:v>
                </c:pt>
                <c:pt idx="441">
                  <c:v>42326</c:v>
                </c:pt>
                <c:pt idx="442">
                  <c:v>42327</c:v>
                </c:pt>
                <c:pt idx="443">
                  <c:v>42328</c:v>
                </c:pt>
                <c:pt idx="444">
                  <c:v>42331</c:v>
                </c:pt>
                <c:pt idx="445">
                  <c:v>42332</c:v>
                </c:pt>
                <c:pt idx="446">
                  <c:v>42333</c:v>
                </c:pt>
                <c:pt idx="447">
                  <c:v>42334</c:v>
                </c:pt>
                <c:pt idx="448">
                  <c:v>42335</c:v>
                </c:pt>
                <c:pt idx="449">
                  <c:v>42338</c:v>
                </c:pt>
                <c:pt idx="450">
                  <c:v>42339</c:v>
                </c:pt>
                <c:pt idx="451">
                  <c:v>42340</c:v>
                </c:pt>
                <c:pt idx="452">
                  <c:v>42341</c:v>
                </c:pt>
                <c:pt idx="453">
                  <c:v>42342</c:v>
                </c:pt>
                <c:pt idx="454">
                  <c:v>42345</c:v>
                </c:pt>
                <c:pt idx="455">
                  <c:v>42346</c:v>
                </c:pt>
                <c:pt idx="456">
                  <c:v>42347</c:v>
                </c:pt>
                <c:pt idx="457">
                  <c:v>42348</c:v>
                </c:pt>
                <c:pt idx="458">
                  <c:v>42349</c:v>
                </c:pt>
                <c:pt idx="459">
                  <c:v>42352</c:v>
                </c:pt>
                <c:pt idx="460">
                  <c:v>42353</c:v>
                </c:pt>
                <c:pt idx="461">
                  <c:v>42354</c:v>
                </c:pt>
                <c:pt idx="462">
                  <c:v>42355</c:v>
                </c:pt>
                <c:pt idx="463">
                  <c:v>42356</c:v>
                </c:pt>
                <c:pt idx="464">
                  <c:v>42359</c:v>
                </c:pt>
                <c:pt idx="465">
                  <c:v>42360</c:v>
                </c:pt>
                <c:pt idx="466">
                  <c:v>42361</c:v>
                </c:pt>
                <c:pt idx="467">
                  <c:v>42362</c:v>
                </c:pt>
                <c:pt idx="468">
                  <c:v>42363</c:v>
                </c:pt>
                <c:pt idx="469">
                  <c:v>42366</c:v>
                </c:pt>
                <c:pt idx="470">
                  <c:v>42367</c:v>
                </c:pt>
                <c:pt idx="471">
                  <c:v>42368</c:v>
                </c:pt>
                <c:pt idx="472">
                  <c:v>42369</c:v>
                </c:pt>
                <c:pt idx="473">
                  <c:v>42370</c:v>
                </c:pt>
                <c:pt idx="474">
                  <c:v>42373</c:v>
                </c:pt>
                <c:pt idx="475">
                  <c:v>42374</c:v>
                </c:pt>
                <c:pt idx="476">
                  <c:v>42375</c:v>
                </c:pt>
                <c:pt idx="477">
                  <c:v>42376</c:v>
                </c:pt>
                <c:pt idx="478">
                  <c:v>42377</c:v>
                </c:pt>
                <c:pt idx="479">
                  <c:v>42380</c:v>
                </c:pt>
                <c:pt idx="480">
                  <c:v>42381</c:v>
                </c:pt>
                <c:pt idx="481">
                  <c:v>42382</c:v>
                </c:pt>
                <c:pt idx="482">
                  <c:v>42383</c:v>
                </c:pt>
                <c:pt idx="483">
                  <c:v>42384</c:v>
                </c:pt>
                <c:pt idx="484">
                  <c:v>42387</c:v>
                </c:pt>
                <c:pt idx="485">
                  <c:v>42388</c:v>
                </c:pt>
                <c:pt idx="486">
                  <c:v>42389</c:v>
                </c:pt>
                <c:pt idx="487">
                  <c:v>42390</c:v>
                </c:pt>
                <c:pt idx="488">
                  <c:v>42391</c:v>
                </c:pt>
                <c:pt idx="489">
                  <c:v>42394</c:v>
                </c:pt>
                <c:pt idx="490">
                  <c:v>42395</c:v>
                </c:pt>
                <c:pt idx="491">
                  <c:v>42396</c:v>
                </c:pt>
                <c:pt idx="492">
                  <c:v>42397</c:v>
                </c:pt>
                <c:pt idx="493">
                  <c:v>42398</c:v>
                </c:pt>
                <c:pt idx="494">
                  <c:v>42401</c:v>
                </c:pt>
                <c:pt idx="495">
                  <c:v>42402</c:v>
                </c:pt>
                <c:pt idx="496">
                  <c:v>42403</c:v>
                </c:pt>
                <c:pt idx="497">
                  <c:v>42404</c:v>
                </c:pt>
                <c:pt idx="498">
                  <c:v>42405</c:v>
                </c:pt>
                <c:pt idx="499">
                  <c:v>42408</c:v>
                </c:pt>
                <c:pt idx="500">
                  <c:v>42409</c:v>
                </c:pt>
                <c:pt idx="501">
                  <c:v>42410</c:v>
                </c:pt>
                <c:pt idx="502">
                  <c:v>42411</c:v>
                </c:pt>
                <c:pt idx="503">
                  <c:v>42412</c:v>
                </c:pt>
                <c:pt idx="504">
                  <c:v>42415</c:v>
                </c:pt>
                <c:pt idx="505">
                  <c:v>42416</c:v>
                </c:pt>
                <c:pt idx="506">
                  <c:v>42417</c:v>
                </c:pt>
                <c:pt idx="507">
                  <c:v>42418</c:v>
                </c:pt>
                <c:pt idx="508">
                  <c:v>42419</c:v>
                </c:pt>
                <c:pt idx="509">
                  <c:v>42422</c:v>
                </c:pt>
                <c:pt idx="510">
                  <c:v>42423</c:v>
                </c:pt>
                <c:pt idx="511">
                  <c:v>42424</c:v>
                </c:pt>
                <c:pt idx="512">
                  <c:v>42425</c:v>
                </c:pt>
                <c:pt idx="513">
                  <c:v>42426</c:v>
                </c:pt>
                <c:pt idx="514">
                  <c:v>42429</c:v>
                </c:pt>
                <c:pt idx="515">
                  <c:v>42430</c:v>
                </c:pt>
                <c:pt idx="516">
                  <c:v>42431</c:v>
                </c:pt>
                <c:pt idx="517">
                  <c:v>42432</c:v>
                </c:pt>
                <c:pt idx="518">
                  <c:v>42433</c:v>
                </c:pt>
                <c:pt idx="519">
                  <c:v>42436</c:v>
                </c:pt>
                <c:pt idx="520">
                  <c:v>42437</c:v>
                </c:pt>
              </c:numCache>
            </c:numRef>
          </c:cat>
          <c:val>
            <c:numRef>
              <c:f>'Cement Stocks Developement'!$B$2:$B$522</c:f>
              <c:numCache>
                <c:formatCode>0.00</c:formatCode>
                <c:ptCount val="521"/>
                <c:pt idx="0">
                  <c:v>176.18699000000001</c:v>
                </c:pt>
                <c:pt idx="1">
                  <c:v>172.69765000000001</c:v>
                </c:pt>
                <c:pt idx="2">
                  <c:v>172.84106</c:v>
                </c:pt>
                <c:pt idx="3">
                  <c:v>173.31905</c:v>
                </c:pt>
                <c:pt idx="4">
                  <c:v>173.31905</c:v>
                </c:pt>
                <c:pt idx="5">
                  <c:v>175.90019000000001</c:v>
                </c:pt>
                <c:pt idx="6">
                  <c:v>181.15808000000001</c:v>
                </c:pt>
                <c:pt idx="7">
                  <c:v>174.70520999999999</c:v>
                </c:pt>
                <c:pt idx="8">
                  <c:v>176.37817999999999</c:v>
                </c:pt>
                <c:pt idx="9">
                  <c:v>177.90774999999999</c:v>
                </c:pt>
                <c:pt idx="10">
                  <c:v>175.32660000000001</c:v>
                </c:pt>
                <c:pt idx="11">
                  <c:v>178.14675</c:v>
                </c:pt>
                <c:pt idx="12">
                  <c:v>183.83482000000001</c:v>
                </c:pt>
                <c:pt idx="13">
                  <c:v>190.86125999999999</c:v>
                </c:pt>
                <c:pt idx="14">
                  <c:v>193.29901000000001</c:v>
                </c:pt>
                <c:pt idx="15">
                  <c:v>194.20719</c:v>
                </c:pt>
                <c:pt idx="16">
                  <c:v>191.81724</c:v>
                </c:pt>
                <c:pt idx="17">
                  <c:v>195.83235999999999</c:v>
                </c:pt>
                <c:pt idx="18">
                  <c:v>194.39839000000001</c:v>
                </c:pt>
                <c:pt idx="19">
                  <c:v>200.18206000000001</c:v>
                </c:pt>
                <c:pt idx="20">
                  <c:v>200.18206000000001</c:v>
                </c:pt>
                <c:pt idx="21">
                  <c:v>201.85502</c:v>
                </c:pt>
                <c:pt idx="22">
                  <c:v>203.00220999999999</c:v>
                </c:pt>
                <c:pt idx="23">
                  <c:v>207.6387</c:v>
                </c:pt>
                <c:pt idx="24">
                  <c:v>207.6387</c:v>
                </c:pt>
                <c:pt idx="25">
                  <c:v>204.43618000000001</c:v>
                </c:pt>
                <c:pt idx="26">
                  <c:v>198.60470000000001</c:v>
                </c:pt>
                <c:pt idx="27">
                  <c:v>207.11291</c:v>
                </c:pt>
                <c:pt idx="28">
                  <c:v>207.11291</c:v>
                </c:pt>
                <c:pt idx="29">
                  <c:v>206.49153000000001</c:v>
                </c:pt>
                <c:pt idx="30">
                  <c:v>205.15316000000001</c:v>
                </c:pt>
                <c:pt idx="31">
                  <c:v>209.12047000000001</c:v>
                </c:pt>
                <c:pt idx="32">
                  <c:v>209.12047000000001</c:v>
                </c:pt>
                <c:pt idx="33">
                  <c:v>199.84746999999999</c:v>
                </c:pt>
                <c:pt idx="34">
                  <c:v>191.29146</c:v>
                </c:pt>
                <c:pt idx="35">
                  <c:v>193.49019999999999</c:v>
                </c:pt>
                <c:pt idx="36">
                  <c:v>189.04490000000001</c:v>
                </c:pt>
                <c:pt idx="37">
                  <c:v>189.04490000000001</c:v>
                </c:pt>
                <c:pt idx="38">
                  <c:v>193.01221000000001</c:v>
                </c:pt>
                <c:pt idx="39">
                  <c:v>193.63361</c:v>
                </c:pt>
                <c:pt idx="40">
                  <c:v>190.09648999999999</c:v>
                </c:pt>
                <c:pt idx="41">
                  <c:v>185.98577</c:v>
                </c:pt>
                <c:pt idx="42">
                  <c:v>184.4562</c:v>
                </c:pt>
                <c:pt idx="43">
                  <c:v>198.03110000000001</c:v>
                </c:pt>
                <c:pt idx="44">
                  <c:v>202.14182</c:v>
                </c:pt>
                <c:pt idx="45">
                  <c:v>211.89279999999999</c:v>
                </c:pt>
                <c:pt idx="46">
                  <c:v>214.09155999999999</c:v>
                </c:pt>
                <c:pt idx="47">
                  <c:v>209.55065999999999</c:v>
                </c:pt>
                <c:pt idx="48">
                  <c:v>214.47396000000001</c:v>
                </c:pt>
                <c:pt idx="49">
                  <c:v>209.74185</c:v>
                </c:pt>
                <c:pt idx="50">
                  <c:v>207.3997</c:v>
                </c:pt>
                <c:pt idx="51">
                  <c:v>205.15316000000001</c:v>
                </c:pt>
                <c:pt idx="52">
                  <c:v>205.00976</c:v>
                </c:pt>
                <c:pt idx="53">
                  <c:v>203.81478000000001</c:v>
                </c:pt>
                <c:pt idx="54">
                  <c:v>200.89904000000001</c:v>
                </c:pt>
                <c:pt idx="55">
                  <c:v>199.27387999999999</c:v>
                </c:pt>
                <c:pt idx="56">
                  <c:v>209.93306000000001</c:v>
                </c:pt>
                <c:pt idx="57">
                  <c:v>204.62737000000001</c:v>
                </c:pt>
                <c:pt idx="58">
                  <c:v>208.02109999999999</c:v>
                </c:pt>
                <c:pt idx="59">
                  <c:v>213.03998999999999</c:v>
                </c:pt>
                <c:pt idx="60">
                  <c:v>220.83122</c:v>
                </c:pt>
                <c:pt idx="61">
                  <c:v>219.73185000000001</c:v>
                </c:pt>
                <c:pt idx="62">
                  <c:v>219.82742999999999</c:v>
                </c:pt>
                <c:pt idx="63">
                  <c:v>220.83122</c:v>
                </c:pt>
                <c:pt idx="64">
                  <c:v>226.61489</c:v>
                </c:pt>
                <c:pt idx="65">
                  <c:v>220.01863</c:v>
                </c:pt>
                <c:pt idx="66">
                  <c:v>218.15447</c:v>
                </c:pt>
                <c:pt idx="67">
                  <c:v>215.66892999999999</c:v>
                </c:pt>
                <c:pt idx="68">
                  <c:v>213.08778000000001</c:v>
                </c:pt>
                <c:pt idx="69">
                  <c:v>212.75318999999999</c:v>
                </c:pt>
                <c:pt idx="70">
                  <c:v>214.99974</c:v>
                </c:pt>
                <c:pt idx="71">
                  <c:v>211.74941000000001</c:v>
                </c:pt>
                <c:pt idx="72">
                  <c:v>209.83744999999999</c:v>
                </c:pt>
                <c:pt idx="73">
                  <c:v>208.59468000000001</c:v>
                </c:pt>
                <c:pt idx="74">
                  <c:v>213.03998999999999</c:v>
                </c:pt>
                <c:pt idx="75">
                  <c:v>213.08778000000001</c:v>
                </c:pt>
                <c:pt idx="76">
                  <c:v>211.55822000000001</c:v>
                </c:pt>
                <c:pt idx="77">
                  <c:v>208.73808</c:v>
                </c:pt>
                <c:pt idx="78">
                  <c:v>207.11291</c:v>
                </c:pt>
                <c:pt idx="79">
                  <c:v>210.88903999999999</c:v>
                </c:pt>
                <c:pt idx="80">
                  <c:v>213.90037000000001</c:v>
                </c:pt>
                <c:pt idx="81">
                  <c:v>216.33812</c:v>
                </c:pt>
                <c:pt idx="82">
                  <c:v>215.33432999999999</c:v>
                </c:pt>
                <c:pt idx="83">
                  <c:v>213.85256000000001</c:v>
                </c:pt>
                <c:pt idx="84">
                  <c:v>213.75697</c:v>
                </c:pt>
                <c:pt idx="85">
                  <c:v>208.64248000000001</c:v>
                </c:pt>
                <c:pt idx="86">
                  <c:v>209.31165999999999</c:v>
                </c:pt>
                <c:pt idx="87">
                  <c:v>210.17205000000001</c:v>
                </c:pt>
                <c:pt idx="88">
                  <c:v>205.05756</c:v>
                </c:pt>
                <c:pt idx="89">
                  <c:v>205.87015</c:v>
                </c:pt>
                <c:pt idx="90">
                  <c:v>210.21984</c:v>
                </c:pt>
                <c:pt idx="91">
                  <c:v>211.89279999999999</c:v>
                </c:pt>
                <c:pt idx="92">
                  <c:v>214.90414999999999</c:v>
                </c:pt>
                <c:pt idx="93">
                  <c:v>210.07644999999999</c:v>
                </c:pt>
                <c:pt idx="94">
                  <c:v>211.22362000000001</c:v>
                </c:pt>
                <c:pt idx="95">
                  <c:v>213.27897999999999</c:v>
                </c:pt>
                <c:pt idx="96">
                  <c:v>206.34814</c:v>
                </c:pt>
                <c:pt idx="97">
                  <c:v>208.54687999999999</c:v>
                </c:pt>
                <c:pt idx="98">
                  <c:v>202.57201000000001</c:v>
                </c:pt>
                <c:pt idx="99">
                  <c:v>196.97953999999999</c:v>
                </c:pt>
                <c:pt idx="100">
                  <c:v>196.97953999999999</c:v>
                </c:pt>
                <c:pt idx="101">
                  <c:v>201.70509999999999</c:v>
                </c:pt>
                <c:pt idx="102">
                  <c:v>199.05298999999999</c:v>
                </c:pt>
                <c:pt idx="103">
                  <c:v>196.11157</c:v>
                </c:pt>
                <c:pt idx="104">
                  <c:v>197.12418</c:v>
                </c:pt>
                <c:pt idx="105">
                  <c:v>205.17696000000001</c:v>
                </c:pt>
                <c:pt idx="106">
                  <c:v>200.83714000000001</c:v>
                </c:pt>
                <c:pt idx="107">
                  <c:v>202.76595</c:v>
                </c:pt>
                <c:pt idx="108">
                  <c:v>196.208</c:v>
                </c:pt>
                <c:pt idx="109">
                  <c:v>197.94392999999999</c:v>
                </c:pt>
                <c:pt idx="110">
                  <c:v>201.464</c:v>
                </c:pt>
                <c:pt idx="111">
                  <c:v>198.37791000000001</c:v>
                </c:pt>
                <c:pt idx="112">
                  <c:v>203.39281</c:v>
                </c:pt>
                <c:pt idx="113">
                  <c:v>203.39281</c:v>
                </c:pt>
                <c:pt idx="114">
                  <c:v>206.38247000000001</c:v>
                </c:pt>
                <c:pt idx="115">
                  <c:v>208.79347999999999</c:v>
                </c:pt>
                <c:pt idx="116">
                  <c:v>208.02195</c:v>
                </c:pt>
                <c:pt idx="117">
                  <c:v>206.33423999999999</c:v>
                </c:pt>
                <c:pt idx="118">
                  <c:v>203.73034999999999</c:v>
                </c:pt>
                <c:pt idx="119">
                  <c:v>204.88764</c:v>
                </c:pt>
                <c:pt idx="120">
                  <c:v>201.51222000000001</c:v>
                </c:pt>
                <c:pt idx="121">
                  <c:v>199.58340999999999</c:v>
                </c:pt>
                <c:pt idx="122">
                  <c:v>198.95656</c:v>
                </c:pt>
                <c:pt idx="123">
                  <c:v>198.95656</c:v>
                </c:pt>
                <c:pt idx="124">
                  <c:v>201.03002000000001</c:v>
                </c:pt>
                <c:pt idx="125">
                  <c:v>208.07016999999999</c:v>
                </c:pt>
                <c:pt idx="126">
                  <c:v>206.86466999999999</c:v>
                </c:pt>
                <c:pt idx="127">
                  <c:v>204.21256</c:v>
                </c:pt>
                <c:pt idx="128">
                  <c:v>205.17696000000001</c:v>
                </c:pt>
                <c:pt idx="129">
                  <c:v>211.49381</c:v>
                </c:pt>
                <c:pt idx="130">
                  <c:v>211.20448999999999</c:v>
                </c:pt>
                <c:pt idx="131">
                  <c:v>209.13102000000001</c:v>
                </c:pt>
                <c:pt idx="132">
                  <c:v>207.34687</c:v>
                </c:pt>
                <c:pt idx="133">
                  <c:v>207.15398999999999</c:v>
                </c:pt>
                <c:pt idx="134">
                  <c:v>203.24815000000001</c:v>
                </c:pt>
                <c:pt idx="135">
                  <c:v>199.53519</c:v>
                </c:pt>
                <c:pt idx="136">
                  <c:v>201.75332</c:v>
                </c:pt>
                <c:pt idx="137">
                  <c:v>205.85203999999999</c:v>
                </c:pt>
                <c:pt idx="138">
                  <c:v>207.39509000000001</c:v>
                </c:pt>
                <c:pt idx="139">
                  <c:v>206.52712</c:v>
                </c:pt>
                <c:pt idx="140">
                  <c:v>206.18959000000001</c:v>
                </c:pt>
                <c:pt idx="141">
                  <c:v>204.50188</c:v>
                </c:pt>
                <c:pt idx="142">
                  <c:v>199.58340999999999</c:v>
                </c:pt>
                <c:pt idx="143">
                  <c:v>204.50188</c:v>
                </c:pt>
                <c:pt idx="144">
                  <c:v>207.10577000000001</c:v>
                </c:pt>
                <c:pt idx="145">
                  <c:v>206.09314000000001</c:v>
                </c:pt>
                <c:pt idx="146">
                  <c:v>203.15171000000001</c:v>
                </c:pt>
                <c:pt idx="147">
                  <c:v>203.15171000000001</c:v>
                </c:pt>
                <c:pt idx="148">
                  <c:v>203.15171000000001</c:v>
                </c:pt>
                <c:pt idx="149">
                  <c:v>203.15171000000001</c:v>
                </c:pt>
                <c:pt idx="150">
                  <c:v>202.04265000000001</c:v>
                </c:pt>
                <c:pt idx="151">
                  <c:v>200.78891999999999</c:v>
                </c:pt>
                <c:pt idx="152">
                  <c:v>208.11840000000001</c:v>
                </c:pt>
                <c:pt idx="153">
                  <c:v>203.92322999999999</c:v>
                </c:pt>
                <c:pt idx="154">
                  <c:v>201.41578999999999</c:v>
                </c:pt>
                <c:pt idx="155">
                  <c:v>200.7407</c:v>
                </c:pt>
                <c:pt idx="156">
                  <c:v>200.7407</c:v>
                </c:pt>
                <c:pt idx="157">
                  <c:v>198.86010999999999</c:v>
                </c:pt>
                <c:pt idx="158">
                  <c:v>199.96917999999999</c:v>
                </c:pt>
                <c:pt idx="159">
                  <c:v>205.32162</c:v>
                </c:pt>
                <c:pt idx="160">
                  <c:v>205.99671000000001</c:v>
                </c:pt>
                <c:pt idx="161">
                  <c:v>209.17922999999999</c:v>
                </c:pt>
                <c:pt idx="162">
                  <c:v>209.17922999999999</c:v>
                </c:pt>
                <c:pt idx="163">
                  <c:v>209.17922999999999</c:v>
                </c:pt>
                <c:pt idx="164">
                  <c:v>213.47084000000001</c:v>
                </c:pt>
                <c:pt idx="165">
                  <c:v>216.94269</c:v>
                </c:pt>
                <c:pt idx="166">
                  <c:v>218.09997000000001</c:v>
                </c:pt>
                <c:pt idx="167">
                  <c:v>215.73718</c:v>
                </c:pt>
                <c:pt idx="168">
                  <c:v>219.54658000000001</c:v>
                </c:pt>
                <c:pt idx="169">
                  <c:v>219.73947000000001</c:v>
                </c:pt>
                <c:pt idx="170">
                  <c:v>219.73947000000001</c:v>
                </c:pt>
                <c:pt idx="171">
                  <c:v>215.06209999999999</c:v>
                </c:pt>
                <c:pt idx="172">
                  <c:v>215.06209999999999</c:v>
                </c:pt>
                <c:pt idx="173">
                  <c:v>214.04947999999999</c:v>
                </c:pt>
                <c:pt idx="174">
                  <c:v>213.66372000000001</c:v>
                </c:pt>
                <c:pt idx="175">
                  <c:v>217.32846000000001</c:v>
                </c:pt>
                <c:pt idx="176">
                  <c:v>221.28251</c:v>
                </c:pt>
                <c:pt idx="177">
                  <c:v>218.14819</c:v>
                </c:pt>
                <c:pt idx="178">
                  <c:v>221.90938</c:v>
                </c:pt>
                <c:pt idx="179">
                  <c:v>219.64302000000001</c:v>
                </c:pt>
                <c:pt idx="180">
                  <c:v>218.53396000000001</c:v>
                </c:pt>
                <c:pt idx="181">
                  <c:v>214.24234999999999</c:v>
                </c:pt>
                <c:pt idx="182">
                  <c:v>213.76015000000001</c:v>
                </c:pt>
                <c:pt idx="183">
                  <c:v>217.90709000000001</c:v>
                </c:pt>
                <c:pt idx="184">
                  <c:v>221.86115000000001</c:v>
                </c:pt>
                <c:pt idx="185">
                  <c:v>220.26988</c:v>
                </c:pt>
                <c:pt idx="186">
                  <c:v>220.65565000000001</c:v>
                </c:pt>
                <c:pt idx="187">
                  <c:v>217.32846000000001</c:v>
                </c:pt>
                <c:pt idx="188">
                  <c:v>221.71647999999999</c:v>
                </c:pt>
                <c:pt idx="189">
                  <c:v>222.15047999999999</c:v>
                </c:pt>
                <c:pt idx="190">
                  <c:v>220.36632</c:v>
                </c:pt>
                <c:pt idx="191">
                  <c:v>221.86115000000001</c:v>
                </c:pt>
                <c:pt idx="192">
                  <c:v>221.86115000000001</c:v>
                </c:pt>
                <c:pt idx="193">
                  <c:v>228.51553999999999</c:v>
                </c:pt>
                <c:pt idx="194">
                  <c:v>223.25953999999999</c:v>
                </c:pt>
                <c:pt idx="195">
                  <c:v>217.81066000000001</c:v>
                </c:pt>
                <c:pt idx="196">
                  <c:v>217.61777000000001</c:v>
                </c:pt>
                <c:pt idx="197">
                  <c:v>215.11033</c:v>
                </c:pt>
                <c:pt idx="198">
                  <c:v>217.76244</c:v>
                </c:pt>
                <c:pt idx="199">
                  <c:v>220.17345</c:v>
                </c:pt>
                <c:pt idx="200">
                  <c:v>211.10803999999999</c:v>
                </c:pt>
                <c:pt idx="201">
                  <c:v>212.84397000000001</c:v>
                </c:pt>
                <c:pt idx="202">
                  <c:v>215.97828000000001</c:v>
                </c:pt>
                <c:pt idx="203">
                  <c:v>217.13557</c:v>
                </c:pt>
                <c:pt idx="204">
                  <c:v>220.70386999999999</c:v>
                </c:pt>
                <c:pt idx="205">
                  <c:v>219.3537</c:v>
                </c:pt>
                <c:pt idx="206">
                  <c:v>218.77506</c:v>
                </c:pt>
                <c:pt idx="207">
                  <c:v>218.77506</c:v>
                </c:pt>
                <c:pt idx="208">
                  <c:v>218.00353999999999</c:v>
                </c:pt>
                <c:pt idx="209">
                  <c:v>222.10225</c:v>
                </c:pt>
                <c:pt idx="210">
                  <c:v>221.76471000000001</c:v>
                </c:pt>
                <c:pt idx="211">
                  <c:v>220.70386999999999</c:v>
                </c:pt>
                <c:pt idx="212">
                  <c:v>219.64302000000001</c:v>
                </c:pt>
                <c:pt idx="213">
                  <c:v>222.72910999999999</c:v>
                </c:pt>
                <c:pt idx="214">
                  <c:v>222.43978999999999</c:v>
                </c:pt>
                <c:pt idx="215">
                  <c:v>214.24234999999999</c:v>
                </c:pt>
                <c:pt idx="216">
                  <c:v>212.26534000000001</c:v>
                </c:pt>
                <c:pt idx="217">
                  <c:v>218.34107</c:v>
                </c:pt>
                <c:pt idx="218">
                  <c:v>215.83363</c:v>
                </c:pt>
                <c:pt idx="219">
                  <c:v>219.88412</c:v>
                </c:pt>
                <c:pt idx="220">
                  <c:v>221.90938</c:v>
                </c:pt>
                <c:pt idx="221">
                  <c:v>224.56148999999999</c:v>
                </c:pt>
                <c:pt idx="222">
                  <c:v>231.89095</c:v>
                </c:pt>
                <c:pt idx="223">
                  <c:v>230.83010999999999</c:v>
                </c:pt>
                <c:pt idx="224">
                  <c:v>238.01491999999999</c:v>
                </c:pt>
                <c:pt idx="225">
                  <c:v>238.40067999999999</c:v>
                </c:pt>
                <c:pt idx="226">
                  <c:v>237.87025</c:v>
                </c:pt>
                <c:pt idx="227">
                  <c:v>240.13660999999999</c:v>
                </c:pt>
                <c:pt idx="228">
                  <c:v>243.51202000000001</c:v>
                </c:pt>
                <c:pt idx="229">
                  <c:v>243.51202000000001</c:v>
                </c:pt>
                <c:pt idx="230">
                  <c:v>241.29389</c:v>
                </c:pt>
                <c:pt idx="231">
                  <c:v>240.18483000000001</c:v>
                </c:pt>
                <c:pt idx="232">
                  <c:v>246.83921000000001</c:v>
                </c:pt>
                <c:pt idx="233">
                  <c:v>239.89551</c:v>
                </c:pt>
                <c:pt idx="234">
                  <c:v>240.37771000000001</c:v>
                </c:pt>
                <c:pt idx="235">
                  <c:v>236.32721000000001</c:v>
                </c:pt>
                <c:pt idx="236">
                  <c:v>239.89551</c:v>
                </c:pt>
                <c:pt idx="237">
                  <c:v>238.73822000000001</c:v>
                </c:pt>
                <c:pt idx="238">
                  <c:v>239.41329999999999</c:v>
                </c:pt>
                <c:pt idx="239">
                  <c:v>237.24340000000001</c:v>
                </c:pt>
                <c:pt idx="240">
                  <c:v>240.71526</c:v>
                </c:pt>
                <c:pt idx="241">
                  <c:v>241.92076</c:v>
                </c:pt>
                <c:pt idx="242">
                  <c:v>250.45573999999999</c:v>
                </c:pt>
                <c:pt idx="243">
                  <c:v>255.66352000000001</c:v>
                </c:pt>
                <c:pt idx="244">
                  <c:v>256.72437000000002</c:v>
                </c:pt>
                <c:pt idx="245">
                  <c:v>256.72437000000002</c:v>
                </c:pt>
                <c:pt idx="246">
                  <c:v>260.48554000000001</c:v>
                </c:pt>
                <c:pt idx="247">
                  <c:v>255.61528000000001</c:v>
                </c:pt>
                <c:pt idx="248">
                  <c:v>253.73471000000001</c:v>
                </c:pt>
                <c:pt idx="249">
                  <c:v>252.81851</c:v>
                </c:pt>
                <c:pt idx="250">
                  <c:v>248.14115000000001</c:v>
                </c:pt>
                <c:pt idx="251">
                  <c:v>251.75765999999999</c:v>
                </c:pt>
                <c:pt idx="252">
                  <c:v>250.50395</c:v>
                </c:pt>
                <c:pt idx="253">
                  <c:v>259.85867999999999</c:v>
                </c:pt>
                <c:pt idx="254">
                  <c:v>278.59778999999997</c:v>
                </c:pt>
                <c:pt idx="255">
                  <c:v>274.25459999999998</c:v>
                </c:pt>
                <c:pt idx="256">
                  <c:v>268.05702000000002</c:v>
                </c:pt>
                <c:pt idx="257">
                  <c:v>266.78823999999997</c:v>
                </c:pt>
                <c:pt idx="258">
                  <c:v>266.78823999999997</c:v>
                </c:pt>
                <c:pt idx="259">
                  <c:v>257.41867999999999</c:v>
                </c:pt>
                <c:pt idx="260">
                  <c:v>253.27070000000001</c:v>
                </c:pt>
                <c:pt idx="261">
                  <c:v>253.61231000000001</c:v>
                </c:pt>
                <c:pt idx="262">
                  <c:v>257.71147000000002</c:v>
                </c:pt>
                <c:pt idx="263">
                  <c:v>249.85471999999999</c:v>
                </c:pt>
                <c:pt idx="264">
                  <c:v>250.48911000000001</c:v>
                </c:pt>
                <c:pt idx="265">
                  <c:v>252.48992000000001</c:v>
                </c:pt>
                <c:pt idx="266">
                  <c:v>246.63392999999999</c:v>
                </c:pt>
                <c:pt idx="267">
                  <c:v>245.65794</c:v>
                </c:pt>
                <c:pt idx="268">
                  <c:v>249.07391999999999</c:v>
                </c:pt>
                <c:pt idx="269">
                  <c:v>250.00111000000001</c:v>
                </c:pt>
                <c:pt idx="270">
                  <c:v>247.26833999999999</c:v>
                </c:pt>
                <c:pt idx="271">
                  <c:v>242.82756000000001</c:v>
                </c:pt>
                <c:pt idx="272">
                  <c:v>244.09636</c:v>
                </c:pt>
                <c:pt idx="273">
                  <c:v>244.43795</c:v>
                </c:pt>
                <c:pt idx="274">
                  <c:v>250.92832000000001</c:v>
                </c:pt>
                <c:pt idx="275">
                  <c:v>249.17152999999999</c:v>
                </c:pt>
                <c:pt idx="276">
                  <c:v>254.0027</c:v>
                </c:pt>
                <c:pt idx="277">
                  <c:v>254.0027</c:v>
                </c:pt>
                <c:pt idx="278">
                  <c:v>254.0027</c:v>
                </c:pt>
                <c:pt idx="279">
                  <c:v>255.22269</c:v>
                </c:pt>
                <c:pt idx="280">
                  <c:v>253.85631000000001</c:v>
                </c:pt>
                <c:pt idx="281">
                  <c:v>251.46511000000001</c:v>
                </c:pt>
                <c:pt idx="282">
                  <c:v>250.00111000000001</c:v>
                </c:pt>
                <c:pt idx="283">
                  <c:v>252.09950000000001</c:v>
                </c:pt>
                <c:pt idx="284">
                  <c:v>251.41632000000001</c:v>
                </c:pt>
                <c:pt idx="285">
                  <c:v>251.41632000000001</c:v>
                </c:pt>
                <c:pt idx="286">
                  <c:v>253.70991000000001</c:v>
                </c:pt>
                <c:pt idx="287">
                  <c:v>246.43874</c:v>
                </c:pt>
                <c:pt idx="288">
                  <c:v>240.92437000000001</c:v>
                </c:pt>
                <c:pt idx="289">
                  <c:v>242.09556000000001</c:v>
                </c:pt>
                <c:pt idx="290">
                  <c:v>234.2388</c:v>
                </c:pt>
                <c:pt idx="291">
                  <c:v>236.23958999999999</c:v>
                </c:pt>
                <c:pt idx="292">
                  <c:v>231.89642000000001</c:v>
                </c:pt>
                <c:pt idx="293">
                  <c:v>227.74843999999999</c:v>
                </c:pt>
                <c:pt idx="294">
                  <c:v>224.62523999999999</c:v>
                </c:pt>
                <c:pt idx="295">
                  <c:v>225.01564999999999</c:v>
                </c:pt>
                <c:pt idx="296">
                  <c:v>232.57961</c:v>
                </c:pt>
                <c:pt idx="297">
                  <c:v>226.82123000000001</c:v>
                </c:pt>
                <c:pt idx="298">
                  <c:v>226.82123000000001</c:v>
                </c:pt>
                <c:pt idx="299">
                  <c:v>235.5076</c:v>
                </c:pt>
                <c:pt idx="300">
                  <c:v>233.458</c:v>
                </c:pt>
                <c:pt idx="301">
                  <c:v>221.35567</c:v>
                </c:pt>
                <c:pt idx="302">
                  <c:v>225.84523999999999</c:v>
                </c:pt>
                <c:pt idx="303">
                  <c:v>227.60203000000001</c:v>
                </c:pt>
                <c:pt idx="304">
                  <c:v>232.77481</c:v>
                </c:pt>
                <c:pt idx="305">
                  <c:v>223.35646</c:v>
                </c:pt>
                <c:pt idx="306">
                  <c:v>229.50522000000001</c:v>
                </c:pt>
                <c:pt idx="307">
                  <c:v>229.40763000000001</c:v>
                </c:pt>
                <c:pt idx="308">
                  <c:v>229.06602000000001</c:v>
                </c:pt>
                <c:pt idx="309">
                  <c:v>234.92198999999999</c:v>
                </c:pt>
                <c:pt idx="310">
                  <c:v>233.26281</c:v>
                </c:pt>
                <c:pt idx="311">
                  <c:v>233.06761</c:v>
                </c:pt>
                <c:pt idx="312">
                  <c:v>235.40998999999999</c:v>
                </c:pt>
                <c:pt idx="313">
                  <c:v>235.8004</c:v>
                </c:pt>
                <c:pt idx="314">
                  <c:v>226.72363999999999</c:v>
                </c:pt>
                <c:pt idx="315">
                  <c:v>221.35567</c:v>
                </c:pt>
                <c:pt idx="316">
                  <c:v>222.13647</c:v>
                </c:pt>
                <c:pt idx="317">
                  <c:v>224.43004999999999</c:v>
                </c:pt>
                <c:pt idx="318">
                  <c:v>231.89642000000001</c:v>
                </c:pt>
                <c:pt idx="319">
                  <c:v>234.1412</c:v>
                </c:pt>
                <c:pt idx="320">
                  <c:v>225.74764999999999</c:v>
                </c:pt>
                <c:pt idx="321">
                  <c:v>220.37967</c:v>
                </c:pt>
                <c:pt idx="322">
                  <c:v>223.50286</c:v>
                </c:pt>
                <c:pt idx="323">
                  <c:v>216.47568999999999</c:v>
                </c:pt>
                <c:pt idx="324">
                  <c:v>217.69569000000001</c:v>
                </c:pt>
                <c:pt idx="325">
                  <c:v>220.33087</c:v>
                </c:pt>
                <c:pt idx="326">
                  <c:v>220.42848000000001</c:v>
                </c:pt>
                <c:pt idx="327">
                  <c:v>216.57328999999999</c:v>
                </c:pt>
                <c:pt idx="328">
                  <c:v>213.20611</c:v>
                </c:pt>
                <c:pt idx="329">
                  <c:v>210.47332</c:v>
                </c:pt>
                <c:pt idx="330">
                  <c:v>214.27970999999999</c:v>
                </c:pt>
                <c:pt idx="331">
                  <c:v>216.71969000000001</c:v>
                </c:pt>
                <c:pt idx="332">
                  <c:v>216.81728000000001</c:v>
                </c:pt>
                <c:pt idx="333">
                  <c:v>221.16047</c:v>
                </c:pt>
                <c:pt idx="334">
                  <c:v>222.96606</c:v>
                </c:pt>
                <c:pt idx="335">
                  <c:v>225.11323999999999</c:v>
                </c:pt>
                <c:pt idx="336">
                  <c:v>221.55087</c:v>
                </c:pt>
                <c:pt idx="337">
                  <c:v>221.16047</c:v>
                </c:pt>
                <c:pt idx="338">
                  <c:v>221.55087</c:v>
                </c:pt>
                <c:pt idx="339">
                  <c:v>221.99006</c:v>
                </c:pt>
                <c:pt idx="340">
                  <c:v>224.38124999999999</c:v>
                </c:pt>
                <c:pt idx="341">
                  <c:v>232.4332</c:v>
                </c:pt>
                <c:pt idx="342">
                  <c:v>234.09241</c:v>
                </c:pt>
                <c:pt idx="343">
                  <c:v>236.5324</c:v>
                </c:pt>
                <c:pt idx="344">
                  <c:v>239.85077000000001</c:v>
                </c:pt>
                <c:pt idx="345">
                  <c:v>239.89957999999999</c:v>
                </c:pt>
                <c:pt idx="346">
                  <c:v>235.2148</c:v>
                </c:pt>
                <c:pt idx="347">
                  <c:v>236.33717999999999</c:v>
                </c:pt>
                <c:pt idx="348">
                  <c:v>236.14198999999999</c:v>
                </c:pt>
                <c:pt idx="349">
                  <c:v>241.90037000000001</c:v>
                </c:pt>
                <c:pt idx="350">
                  <c:v>246.29235</c:v>
                </c:pt>
                <c:pt idx="351">
                  <c:v>249.07391999999999</c:v>
                </c:pt>
                <c:pt idx="352">
                  <c:v>248.19552999999999</c:v>
                </c:pt>
                <c:pt idx="353">
                  <c:v>244.58435</c:v>
                </c:pt>
                <c:pt idx="354">
                  <c:v>245.31635</c:v>
                </c:pt>
                <c:pt idx="355">
                  <c:v>236.2884</c:v>
                </c:pt>
                <c:pt idx="356">
                  <c:v>240.63157000000001</c:v>
                </c:pt>
                <c:pt idx="357">
                  <c:v>238.58197999999999</c:v>
                </c:pt>
                <c:pt idx="358">
                  <c:v>234.38518999999999</c:v>
                </c:pt>
                <c:pt idx="359">
                  <c:v>228.43163000000001</c:v>
                </c:pt>
                <c:pt idx="360">
                  <c:v>224.67404999999999</c:v>
                </c:pt>
                <c:pt idx="361">
                  <c:v>227.94363999999999</c:v>
                </c:pt>
                <c:pt idx="362">
                  <c:v>225.50364999999999</c:v>
                </c:pt>
                <c:pt idx="363">
                  <c:v>228.30464000000001</c:v>
                </c:pt>
                <c:pt idx="364">
                  <c:v>225.65108000000001</c:v>
                </c:pt>
                <c:pt idx="365">
                  <c:v>225.15968000000001</c:v>
                </c:pt>
                <c:pt idx="366">
                  <c:v>225.70021</c:v>
                </c:pt>
                <c:pt idx="367">
                  <c:v>226.38818000000001</c:v>
                </c:pt>
                <c:pt idx="368">
                  <c:v>224.56998999999999</c:v>
                </c:pt>
                <c:pt idx="369">
                  <c:v>222.7518</c:v>
                </c:pt>
                <c:pt idx="370">
                  <c:v>218.77146999999999</c:v>
                </c:pt>
                <c:pt idx="371">
                  <c:v>219.41029</c:v>
                </c:pt>
                <c:pt idx="372">
                  <c:v>218.28006999999999</c:v>
                </c:pt>
                <c:pt idx="373">
                  <c:v>222.40782999999999</c:v>
                </c:pt>
                <c:pt idx="374">
                  <c:v>222.40782999999999</c:v>
                </c:pt>
                <c:pt idx="375">
                  <c:v>223.19408000000001</c:v>
                </c:pt>
                <c:pt idx="376">
                  <c:v>227.02699000000001</c:v>
                </c:pt>
                <c:pt idx="377">
                  <c:v>220.09825000000001</c:v>
                </c:pt>
                <c:pt idx="378">
                  <c:v>223.14492999999999</c:v>
                </c:pt>
                <c:pt idx="379">
                  <c:v>208.50119000000001</c:v>
                </c:pt>
                <c:pt idx="380">
                  <c:v>204.02946</c:v>
                </c:pt>
                <c:pt idx="381">
                  <c:v>194.79112000000001</c:v>
                </c:pt>
                <c:pt idx="382">
                  <c:v>206.28989000000001</c:v>
                </c:pt>
                <c:pt idx="383">
                  <c:v>202.55526</c:v>
                </c:pt>
                <c:pt idx="384">
                  <c:v>203.63632999999999</c:v>
                </c:pt>
                <c:pt idx="385">
                  <c:v>204.02946</c:v>
                </c:pt>
                <c:pt idx="386">
                  <c:v>206.28989000000001</c:v>
                </c:pt>
                <c:pt idx="387">
                  <c:v>214.69283999999999</c:v>
                </c:pt>
                <c:pt idx="388">
                  <c:v>207.86238</c:v>
                </c:pt>
                <c:pt idx="389">
                  <c:v>203.34148999999999</c:v>
                </c:pt>
                <c:pt idx="390">
                  <c:v>204.96312</c:v>
                </c:pt>
                <c:pt idx="391">
                  <c:v>208.50119000000001</c:v>
                </c:pt>
                <c:pt idx="392">
                  <c:v>207.66582</c:v>
                </c:pt>
                <c:pt idx="393">
                  <c:v>203.43977000000001</c:v>
                </c:pt>
                <c:pt idx="394">
                  <c:v>207.61668</c:v>
                </c:pt>
                <c:pt idx="395">
                  <c:v>200.88449</c:v>
                </c:pt>
                <c:pt idx="396">
                  <c:v>206.83043000000001</c:v>
                </c:pt>
                <c:pt idx="397">
                  <c:v>206.83043000000001</c:v>
                </c:pt>
                <c:pt idx="398">
                  <c:v>206.14248000000001</c:v>
                </c:pt>
                <c:pt idx="399">
                  <c:v>206.28989000000001</c:v>
                </c:pt>
                <c:pt idx="400">
                  <c:v>204.27516</c:v>
                </c:pt>
                <c:pt idx="401">
                  <c:v>205.11053000000001</c:v>
                </c:pt>
                <c:pt idx="402">
                  <c:v>203.43977000000001</c:v>
                </c:pt>
                <c:pt idx="403">
                  <c:v>203.43977000000001</c:v>
                </c:pt>
                <c:pt idx="404">
                  <c:v>199.55770999999999</c:v>
                </c:pt>
                <c:pt idx="405">
                  <c:v>199.50856999999999</c:v>
                </c:pt>
                <c:pt idx="406">
                  <c:v>202.26042000000001</c:v>
                </c:pt>
                <c:pt idx="407">
                  <c:v>206.33903000000001</c:v>
                </c:pt>
                <c:pt idx="408">
                  <c:v>206.33903000000001</c:v>
                </c:pt>
                <c:pt idx="409">
                  <c:v>206.33903000000001</c:v>
                </c:pt>
                <c:pt idx="410">
                  <c:v>206.19162</c:v>
                </c:pt>
                <c:pt idx="411">
                  <c:v>205.55278999999999</c:v>
                </c:pt>
                <c:pt idx="412">
                  <c:v>206.28989000000001</c:v>
                </c:pt>
                <c:pt idx="413">
                  <c:v>205.55278999999999</c:v>
                </c:pt>
                <c:pt idx="414">
                  <c:v>206.33903000000001</c:v>
                </c:pt>
                <c:pt idx="415">
                  <c:v>206.33903000000001</c:v>
                </c:pt>
                <c:pt idx="416">
                  <c:v>206.33903000000001</c:v>
                </c:pt>
                <c:pt idx="417">
                  <c:v>206.04418999999999</c:v>
                </c:pt>
                <c:pt idx="418">
                  <c:v>208.50119000000001</c:v>
                </c:pt>
                <c:pt idx="419">
                  <c:v>206.43732</c:v>
                </c:pt>
                <c:pt idx="420">
                  <c:v>206.33903000000001</c:v>
                </c:pt>
                <c:pt idx="421">
                  <c:v>205.60193000000001</c:v>
                </c:pt>
                <c:pt idx="422">
                  <c:v>205.60193000000001</c:v>
                </c:pt>
                <c:pt idx="423">
                  <c:v>205.35623000000001</c:v>
                </c:pt>
                <c:pt idx="424">
                  <c:v>205.06138999999999</c:v>
                </c:pt>
                <c:pt idx="425">
                  <c:v>201.86729</c:v>
                </c:pt>
                <c:pt idx="426">
                  <c:v>205.15968000000001</c:v>
                </c:pt>
                <c:pt idx="427">
                  <c:v>203.88202999999999</c:v>
                </c:pt>
                <c:pt idx="428">
                  <c:v>203.39062999999999</c:v>
                </c:pt>
                <c:pt idx="429">
                  <c:v>206.38818000000001</c:v>
                </c:pt>
                <c:pt idx="430">
                  <c:v>206.09333000000001</c:v>
                </c:pt>
                <c:pt idx="431">
                  <c:v>205.45452</c:v>
                </c:pt>
                <c:pt idx="432">
                  <c:v>204.56998999999999</c:v>
                </c:pt>
                <c:pt idx="433">
                  <c:v>206.24075999999999</c:v>
                </c:pt>
                <c:pt idx="434">
                  <c:v>201.47416999999999</c:v>
                </c:pt>
                <c:pt idx="435">
                  <c:v>193.31692000000001</c:v>
                </c:pt>
                <c:pt idx="436">
                  <c:v>193.31692000000001</c:v>
                </c:pt>
                <c:pt idx="437">
                  <c:v>193.31692000000001</c:v>
                </c:pt>
                <c:pt idx="438">
                  <c:v>189.33658</c:v>
                </c:pt>
                <c:pt idx="439">
                  <c:v>190.81077999999999</c:v>
                </c:pt>
                <c:pt idx="440">
                  <c:v>195.57737</c:v>
                </c:pt>
                <c:pt idx="441">
                  <c:v>194.05402000000001</c:v>
                </c:pt>
                <c:pt idx="442">
                  <c:v>194.64371</c:v>
                </c:pt>
                <c:pt idx="443">
                  <c:v>198.47663</c:v>
                </c:pt>
                <c:pt idx="444">
                  <c:v>197.24813</c:v>
                </c:pt>
                <c:pt idx="445">
                  <c:v>199.11546000000001</c:v>
                </c:pt>
                <c:pt idx="446">
                  <c:v>199.11546000000001</c:v>
                </c:pt>
                <c:pt idx="447">
                  <c:v>199.70513</c:v>
                </c:pt>
                <c:pt idx="448">
                  <c:v>199.11546000000001</c:v>
                </c:pt>
                <c:pt idx="449">
                  <c:v>195.47908000000001</c:v>
                </c:pt>
                <c:pt idx="450">
                  <c:v>197.34640999999999</c:v>
                </c:pt>
                <c:pt idx="451">
                  <c:v>196.70758000000001</c:v>
                </c:pt>
                <c:pt idx="452">
                  <c:v>194.29972000000001</c:v>
                </c:pt>
                <c:pt idx="453">
                  <c:v>191.69531000000001</c:v>
                </c:pt>
                <c:pt idx="454">
                  <c:v>192.53067999999999</c:v>
                </c:pt>
                <c:pt idx="455">
                  <c:v>191.30217999999999</c:v>
                </c:pt>
                <c:pt idx="456">
                  <c:v>186.14247</c:v>
                </c:pt>
                <c:pt idx="457">
                  <c:v>186.63387</c:v>
                </c:pt>
                <c:pt idx="458">
                  <c:v>185.74936</c:v>
                </c:pt>
                <c:pt idx="459">
                  <c:v>189.92626000000001</c:v>
                </c:pt>
                <c:pt idx="460">
                  <c:v>190.02455</c:v>
                </c:pt>
                <c:pt idx="461">
                  <c:v>191.00735</c:v>
                </c:pt>
                <c:pt idx="462">
                  <c:v>194.74198000000001</c:v>
                </c:pt>
                <c:pt idx="463">
                  <c:v>196.06877</c:v>
                </c:pt>
                <c:pt idx="464">
                  <c:v>197.34640999999999</c:v>
                </c:pt>
                <c:pt idx="465">
                  <c:v>196.56017</c:v>
                </c:pt>
                <c:pt idx="466">
                  <c:v>197.98523</c:v>
                </c:pt>
                <c:pt idx="467">
                  <c:v>199.80341000000001</c:v>
                </c:pt>
                <c:pt idx="468">
                  <c:v>199.80341000000001</c:v>
                </c:pt>
                <c:pt idx="469">
                  <c:v>199.21373</c:v>
                </c:pt>
                <c:pt idx="470">
                  <c:v>202.01472000000001</c:v>
                </c:pt>
                <c:pt idx="471">
                  <c:v>201.42502999999999</c:v>
                </c:pt>
                <c:pt idx="472">
                  <c:v>199.55770999999999</c:v>
                </c:pt>
                <c:pt idx="473">
                  <c:v>202.11299</c:v>
                </c:pt>
                <c:pt idx="474">
                  <c:v>198.67318</c:v>
                </c:pt>
                <c:pt idx="475">
                  <c:v>200.49136999999999</c:v>
                </c:pt>
                <c:pt idx="476">
                  <c:v>199.55770999999999</c:v>
                </c:pt>
                <c:pt idx="477">
                  <c:v>194.20144999999999</c:v>
                </c:pt>
                <c:pt idx="478">
                  <c:v>194.93854999999999</c:v>
                </c:pt>
                <c:pt idx="479">
                  <c:v>194.54542000000001</c:v>
                </c:pt>
                <c:pt idx="480">
                  <c:v>191.84272000000001</c:v>
                </c:pt>
                <c:pt idx="481">
                  <c:v>194.54542000000001</c:v>
                </c:pt>
                <c:pt idx="482">
                  <c:v>194.54542000000001</c:v>
                </c:pt>
                <c:pt idx="483">
                  <c:v>190.56507999999999</c:v>
                </c:pt>
                <c:pt idx="484">
                  <c:v>187.81325000000001</c:v>
                </c:pt>
                <c:pt idx="485">
                  <c:v>188.05895000000001</c:v>
                </c:pt>
                <c:pt idx="486">
                  <c:v>183.73461</c:v>
                </c:pt>
                <c:pt idx="487">
                  <c:v>188.79605000000001</c:v>
                </c:pt>
                <c:pt idx="488">
                  <c:v>189.68056000000001</c:v>
                </c:pt>
                <c:pt idx="489">
                  <c:v>193.56262000000001</c:v>
                </c:pt>
                <c:pt idx="490">
                  <c:v>193.56262000000001</c:v>
                </c:pt>
                <c:pt idx="491">
                  <c:v>188.59948</c:v>
                </c:pt>
                <c:pt idx="492">
                  <c:v>189.87711999999999</c:v>
                </c:pt>
                <c:pt idx="493">
                  <c:v>191.99015</c:v>
                </c:pt>
                <c:pt idx="494">
                  <c:v>196.51103000000001</c:v>
                </c:pt>
                <c:pt idx="495">
                  <c:v>193.21865</c:v>
                </c:pt>
                <c:pt idx="496">
                  <c:v>188.59948</c:v>
                </c:pt>
                <c:pt idx="497">
                  <c:v>192.28497999999999</c:v>
                </c:pt>
                <c:pt idx="498">
                  <c:v>192.13756000000001</c:v>
                </c:pt>
                <c:pt idx="499">
                  <c:v>193.75917999999999</c:v>
                </c:pt>
                <c:pt idx="500">
                  <c:v>194.25058000000001</c:v>
                </c:pt>
                <c:pt idx="501">
                  <c:v>192.23585</c:v>
                </c:pt>
                <c:pt idx="502">
                  <c:v>190.02455</c:v>
                </c:pt>
                <c:pt idx="503">
                  <c:v>191.30217999999999</c:v>
                </c:pt>
                <c:pt idx="504">
                  <c:v>194.59457</c:v>
                </c:pt>
                <c:pt idx="505">
                  <c:v>190.66336000000001</c:v>
                </c:pt>
                <c:pt idx="506">
                  <c:v>190.07368</c:v>
                </c:pt>
                <c:pt idx="507">
                  <c:v>191.99015</c:v>
                </c:pt>
                <c:pt idx="508">
                  <c:v>191.59701999999999</c:v>
                </c:pt>
                <c:pt idx="509">
                  <c:v>193.82202000000001</c:v>
                </c:pt>
                <c:pt idx="510">
                  <c:v>191.44869</c:v>
                </c:pt>
                <c:pt idx="511">
                  <c:v>189.27313000000001</c:v>
                </c:pt>
                <c:pt idx="512">
                  <c:v>186.70203000000001</c:v>
                </c:pt>
                <c:pt idx="513">
                  <c:v>186.8998</c:v>
                </c:pt>
                <c:pt idx="514">
                  <c:v>185.86147</c:v>
                </c:pt>
                <c:pt idx="515">
                  <c:v>188.28424000000001</c:v>
                </c:pt>
                <c:pt idx="516">
                  <c:v>193.4759</c:v>
                </c:pt>
                <c:pt idx="517">
                  <c:v>197.43145000000001</c:v>
                </c:pt>
                <c:pt idx="518">
                  <c:v>200.15089</c:v>
                </c:pt>
                <c:pt idx="519">
                  <c:v>200.15089</c:v>
                </c:pt>
                <c:pt idx="520">
                  <c:v>199.40923000000001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'Cement Stocks Developement'!$C$1</c:f>
              <c:strCache>
                <c:ptCount val="1"/>
                <c:pt idx="0">
                  <c:v>ACC Close</c:v>
                </c:pt>
              </c:strCache>
            </c:strRef>
          </c:tx>
          <c:marker>
            <c:symbol val="none"/>
          </c:marker>
          <c:cat>
            <c:numRef>
              <c:f>'Cement Stocks Developement'!$A$2:$A$522</c:f>
              <c:numCache>
                <c:formatCode>m/d/yyyy</c:formatCode>
                <c:ptCount val="521"/>
                <c:pt idx="0">
                  <c:v>41709</c:v>
                </c:pt>
                <c:pt idx="1">
                  <c:v>41710</c:v>
                </c:pt>
                <c:pt idx="2">
                  <c:v>41711</c:v>
                </c:pt>
                <c:pt idx="3">
                  <c:v>41712</c:v>
                </c:pt>
                <c:pt idx="4">
                  <c:v>41715</c:v>
                </c:pt>
                <c:pt idx="5">
                  <c:v>41716</c:v>
                </c:pt>
                <c:pt idx="6">
                  <c:v>41717</c:v>
                </c:pt>
                <c:pt idx="7">
                  <c:v>41718</c:v>
                </c:pt>
                <c:pt idx="8">
                  <c:v>41719</c:v>
                </c:pt>
                <c:pt idx="9">
                  <c:v>41722</c:v>
                </c:pt>
                <c:pt idx="10">
                  <c:v>41723</c:v>
                </c:pt>
                <c:pt idx="11">
                  <c:v>41724</c:v>
                </c:pt>
                <c:pt idx="12">
                  <c:v>41725</c:v>
                </c:pt>
                <c:pt idx="13">
                  <c:v>41726</c:v>
                </c:pt>
                <c:pt idx="14">
                  <c:v>41729</c:v>
                </c:pt>
                <c:pt idx="15">
                  <c:v>41730</c:v>
                </c:pt>
                <c:pt idx="16">
                  <c:v>41731</c:v>
                </c:pt>
                <c:pt idx="17">
                  <c:v>41732</c:v>
                </c:pt>
                <c:pt idx="18">
                  <c:v>41733</c:v>
                </c:pt>
                <c:pt idx="19">
                  <c:v>41736</c:v>
                </c:pt>
                <c:pt idx="20">
                  <c:v>41737</c:v>
                </c:pt>
                <c:pt idx="21">
                  <c:v>41738</c:v>
                </c:pt>
                <c:pt idx="22">
                  <c:v>41739</c:v>
                </c:pt>
                <c:pt idx="23">
                  <c:v>41740</c:v>
                </c:pt>
                <c:pt idx="24">
                  <c:v>41743</c:v>
                </c:pt>
                <c:pt idx="25">
                  <c:v>41744</c:v>
                </c:pt>
                <c:pt idx="26">
                  <c:v>41745</c:v>
                </c:pt>
                <c:pt idx="27">
                  <c:v>41746</c:v>
                </c:pt>
                <c:pt idx="28">
                  <c:v>41747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41785</c:v>
                </c:pt>
                <c:pt idx="55">
                  <c:v>41786</c:v>
                </c:pt>
                <c:pt idx="56">
                  <c:v>41787</c:v>
                </c:pt>
                <c:pt idx="57">
                  <c:v>41788</c:v>
                </c:pt>
                <c:pt idx="58">
                  <c:v>41789</c:v>
                </c:pt>
                <c:pt idx="59">
                  <c:v>41792</c:v>
                </c:pt>
                <c:pt idx="60">
                  <c:v>41793</c:v>
                </c:pt>
                <c:pt idx="61">
                  <c:v>41794</c:v>
                </c:pt>
                <c:pt idx="62">
                  <c:v>41795</c:v>
                </c:pt>
                <c:pt idx="63">
                  <c:v>41796</c:v>
                </c:pt>
                <c:pt idx="64">
                  <c:v>41799</c:v>
                </c:pt>
                <c:pt idx="65">
                  <c:v>41800</c:v>
                </c:pt>
                <c:pt idx="66">
                  <c:v>41801</c:v>
                </c:pt>
                <c:pt idx="67">
                  <c:v>41802</c:v>
                </c:pt>
                <c:pt idx="68">
                  <c:v>41803</c:v>
                </c:pt>
                <c:pt idx="69">
                  <c:v>41806</c:v>
                </c:pt>
                <c:pt idx="70">
                  <c:v>41807</c:v>
                </c:pt>
                <c:pt idx="71">
                  <c:v>41808</c:v>
                </c:pt>
                <c:pt idx="72">
                  <c:v>41809</c:v>
                </c:pt>
                <c:pt idx="73">
                  <c:v>41810</c:v>
                </c:pt>
                <c:pt idx="74">
                  <c:v>41813</c:v>
                </c:pt>
                <c:pt idx="75">
                  <c:v>41814</c:v>
                </c:pt>
                <c:pt idx="76">
                  <c:v>41815</c:v>
                </c:pt>
                <c:pt idx="77">
                  <c:v>41816</c:v>
                </c:pt>
                <c:pt idx="78">
                  <c:v>41817</c:v>
                </c:pt>
                <c:pt idx="79">
                  <c:v>41820</c:v>
                </c:pt>
                <c:pt idx="80">
                  <c:v>41821</c:v>
                </c:pt>
                <c:pt idx="81">
                  <c:v>41822</c:v>
                </c:pt>
                <c:pt idx="82">
                  <c:v>41823</c:v>
                </c:pt>
                <c:pt idx="83">
                  <c:v>41824</c:v>
                </c:pt>
                <c:pt idx="84">
                  <c:v>41827</c:v>
                </c:pt>
                <c:pt idx="85">
                  <c:v>41828</c:v>
                </c:pt>
                <c:pt idx="86">
                  <c:v>41829</c:v>
                </c:pt>
                <c:pt idx="87">
                  <c:v>41830</c:v>
                </c:pt>
                <c:pt idx="88">
                  <c:v>41831</c:v>
                </c:pt>
                <c:pt idx="89">
                  <c:v>41834</c:v>
                </c:pt>
                <c:pt idx="90">
                  <c:v>41835</c:v>
                </c:pt>
                <c:pt idx="91">
                  <c:v>41836</c:v>
                </c:pt>
                <c:pt idx="92">
                  <c:v>41837</c:v>
                </c:pt>
                <c:pt idx="93">
                  <c:v>41838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41848</c:v>
                </c:pt>
                <c:pt idx="100">
                  <c:v>41849</c:v>
                </c:pt>
                <c:pt idx="101">
                  <c:v>41850</c:v>
                </c:pt>
                <c:pt idx="102">
                  <c:v>41851</c:v>
                </c:pt>
                <c:pt idx="103">
                  <c:v>41852</c:v>
                </c:pt>
                <c:pt idx="104">
                  <c:v>41855</c:v>
                </c:pt>
                <c:pt idx="105">
                  <c:v>41856</c:v>
                </c:pt>
                <c:pt idx="106">
                  <c:v>41857</c:v>
                </c:pt>
                <c:pt idx="107">
                  <c:v>41858</c:v>
                </c:pt>
                <c:pt idx="108">
                  <c:v>41859</c:v>
                </c:pt>
                <c:pt idx="109">
                  <c:v>41862</c:v>
                </c:pt>
                <c:pt idx="110">
                  <c:v>41863</c:v>
                </c:pt>
                <c:pt idx="111">
                  <c:v>41864</c:v>
                </c:pt>
                <c:pt idx="112">
                  <c:v>41865</c:v>
                </c:pt>
                <c:pt idx="113">
                  <c:v>41866</c:v>
                </c:pt>
                <c:pt idx="114">
                  <c:v>41869</c:v>
                </c:pt>
                <c:pt idx="115">
                  <c:v>41870</c:v>
                </c:pt>
                <c:pt idx="116">
                  <c:v>41871</c:v>
                </c:pt>
                <c:pt idx="117">
                  <c:v>41872</c:v>
                </c:pt>
                <c:pt idx="118">
                  <c:v>41873</c:v>
                </c:pt>
                <c:pt idx="119">
                  <c:v>41876</c:v>
                </c:pt>
                <c:pt idx="120">
                  <c:v>41877</c:v>
                </c:pt>
                <c:pt idx="121">
                  <c:v>41878</c:v>
                </c:pt>
                <c:pt idx="122">
                  <c:v>41879</c:v>
                </c:pt>
                <c:pt idx="123">
                  <c:v>41880</c:v>
                </c:pt>
                <c:pt idx="124">
                  <c:v>41883</c:v>
                </c:pt>
                <c:pt idx="125">
                  <c:v>41884</c:v>
                </c:pt>
                <c:pt idx="126">
                  <c:v>41885</c:v>
                </c:pt>
                <c:pt idx="127">
                  <c:v>41886</c:v>
                </c:pt>
                <c:pt idx="128">
                  <c:v>41887</c:v>
                </c:pt>
                <c:pt idx="129">
                  <c:v>41890</c:v>
                </c:pt>
                <c:pt idx="130">
                  <c:v>41891</c:v>
                </c:pt>
                <c:pt idx="131">
                  <c:v>41892</c:v>
                </c:pt>
                <c:pt idx="132">
                  <c:v>41893</c:v>
                </c:pt>
                <c:pt idx="133">
                  <c:v>41894</c:v>
                </c:pt>
                <c:pt idx="134">
                  <c:v>41897</c:v>
                </c:pt>
                <c:pt idx="135">
                  <c:v>41898</c:v>
                </c:pt>
                <c:pt idx="136">
                  <c:v>41899</c:v>
                </c:pt>
                <c:pt idx="137">
                  <c:v>41900</c:v>
                </c:pt>
                <c:pt idx="138">
                  <c:v>41901</c:v>
                </c:pt>
                <c:pt idx="139">
                  <c:v>41904</c:v>
                </c:pt>
                <c:pt idx="140">
                  <c:v>41905</c:v>
                </c:pt>
                <c:pt idx="141">
                  <c:v>41906</c:v>
                </c:pt>
                <c:pt idx="142">
                  <c:v>41907</c:v>
                </c:pt>
                <c:pt idx="143">
                  <c:v>41908</c:v>
                </c:pt>
                <c:pt idx="144">
                  <c:v>41911</c:v>
                </c:pt>
                <c:pt idx="145">
                  <c:v>41912</c:v>
                </c:pt>
                <c:pt idx="146">
                  <c:v>41913</c:v>
                </c:pt>
                <c:pt idx="147">
                  <c:v>41914</c:v>
                </c:pt>
                <c:pt idx="148">
                  <c:v>41915</c:v>
                </c:pt>
                <c:pt idx="149">
                  <c:v>41918</c:v>
                </c:pt>
                <c:pt idx="150">
                  <c:v>41919</c:v>
                </c:pt>
                <c:pt idx="151">
                  <c:v>41920</c:v>
                </c:pt>
                <c:pt idx="152">
                  <c:v>41921</c:v>
                </c:pt>
                <c:pt idx="153">
                  <c:v>41922</c:v>
                </c:pt>
                <c:pt idx="154">
                  <c:v>41925</c:v>
                </c:pt>
                <c:pt idx="155">
                  <c:v>41926</c:v>
                </c:pt>
                <c:pt idx="156">
                  <c:v>41927</c:v>
                </c:pt>
                <c:pt idx="157">
                  <c:v>41928</c:v>
                </c:pt>
                <c:pt idx="158">
                  <c:v>41929</c:v>
                </c:pt>
                <c:pt idx="159">
                  <c:v>41932</c:v>
                </c:pt>
                <c:pt idx="160">
                  <c:v>41933</c:v>
                </c:pt>
                <c:pt idx="161">
                  <c:v>41934</c:v>
                </c:pt>
                <c:pt idx="162">
                  <c:v>41935</c:v>
                </c:pt>
                <c:pt idx="163">
                  <c:v>41936</c:v>
                </c:pt>
                <c:pt idx="164">
                  <c:v>41939</c:v>
                </c:pt>
                <c:pt idx="165">
                  <c:v>41940</c:v>
                </c:pt>
                <c:pt idx="166">
                  <c:v>41941</c:v>
                </c:pt>
                <c:pt idx="167">
                  <c:v>41942</c:v>
                </c:pt>
                <c:pt idx="168">
                  <c:v>41943</c:v>
                </c:pt>
                <c:pt idx="169">
                  <c:v>41946</c:v>
                </c:pt>
                <c:pt idx="170">
                  <c:v>41947</c:v>
                </c:pt>
                <c:pt idx="171">
                  <c:v>41948</c:v>
                </c:pt>
                <c:pt idx="172">
                  <c:v>41949</c:v>
                </c:pt>
                <c:pt idx="173">
                  <c:v>41950</c:v>
                </c:pt>
                <c:pt idx="174">
                  <c:v>41953</c:v>
                </c:pt>
                <c:pt idx="175">
                  <c:v>41954</c:v>
                </c:pt>
                <c:pt idx="176">
                  <c:v>41955</c:v>
                </c:pt>
                <c:pt idx="177">
                  <c:v>41956</c:v>
                </c:pt>
                <c:pt idx="178">
                  <c:v>41957</c:v>
                </c:pt>
                <c:pt idx="179">
                  <c:v>41960</c:v>
                </c:pt>
                <c:pt idx="180">
                  <c:v>41961</c:v>
                </c:pt>
                <c:pt idx="181">
                  <c:v>41962</c:v>
                </c:pt>
                <c:pt idx="182">
                  <c:v>41963</c:v>
                </c:pt>
                <c:pt idx="183">
                  <c:v>41964</c:v>
                </c:pt>
                <c:pt idx="184">
                  <c:v>41967</c:v>
                </c:pt>
                <c:pt idx="185">
                  <c:v>41968</c:v>
                </c:pt>
                <c:pt idx="186">
                  <c:v>41969</c:v>
                </c:pt>
                <c:pt idx="187">
                  <c:v>41970</c:v>
                </c:pt>
                <c:pt idx="188">
                  <c:v>41971</c:v>
                </c:pt>
                <c:pt idx="189">
                  <c:v>41974</c:v>
                </c:pt>
                <c:pt idx="190">
                  <c:v>41975</c:v>
                </c:pt>
                <c:pt idx="191">
                  <c:v>41976</c:v>
                </c:pt>
                <c:pt idx="192">
                  <c:v>41977</c:v>
                </c:pt>
                <c:pt idx="193">
                  <c:v>41978</c:v>
                </c:pt>
                <c:pt idx="194">
                  <c:v>41981</c:v>
                </c:pt>
                <c:pt idx="195">
                  <c:v>41982</c:v>
                </c:pt>
                <c:pt idx="196">
                  <c:v>41983</c:v>
                </c:pt>
                <c:pt idx="197">
                  <c:v>41984</c:v>
                </c:pt>
                <c:pt idx="198">
                  <c:v>41985</c:v>
                </c:pt>
                <c:pt idx="199">
                  <c:v>41988</c:v>
                </c:pt>
                <c:pt idx="200">
                  <c:v>41989</c:v>
                </c:pt>
                <c:pt idx="201">
                  <c:v>41990</c:v>
                </c:pt>
                <c:pt idx="202">
                  <c:v>41991</c:v>
                </c:pt>
                <c:pt idx="203">
                  <c:v>41992</c:v>
                </c:pt>
                <c:pt idx="204">
                  <c:v>41995</c:v>
                </c:pt>
                <c:pt idx="205">
                  <c:v>41996</c:v>
                </c:pt>
                <c:pt idx="206">
                  <c:v>41997</c:v>
                </c:pt>
                <c:pt idx="207">
                  <c:v>41998</c:v>
                </c:pt>
                <c:pt idx="208">
                  <c:v>41999</c:v>
                </c:pt>
                <c:pt idx="209">
                  <c:v>42002</c:v>
                </c:pt>
                <c:pt idx="210">
                  <c:v>42003</c:v>
                </c:pt>
                <c:pt idx="211">
                  <c:v>42004</c:v>
                </c:pt>
                <c:pt idx="212">
                  <c:v>42005</c:v>
                </c:pt>
                <c:pt idx="213">
                  <c:v>42006</c:v>
                </c:pt>
                <c:pt idx="214">
                  <c:v>42009</c:v>
                </c:pt>
                <c:pt idx="215">
                  <c:v>42010</c:v>
                </c:pt>
                <c:pt idx="216">
                  <c:v>42011</c:v>
                </c:pt>
                <c:pt idx="217">
                  <c:v>42012</c:v>
                </c:pt>
                <c:pt idx="218">
                  <c:v>42013</c:v>
                </c:pt>
                <c:pt idx="219">
                  <c:v>42016</c:v>
                </c:pt>
                <c:pt idx="220">
                  <c:v>42017</c:v>
                </c:pt>
                <c:pt idx="221">
                  <c:v>42018</c:v>
                </c:pt>
                <c:pt idx="222">
                  <c:v>42019</c:v>
                </c:pt>
                <c:pt idx="223">
                  <c:v>42020</c:v>
                </c:pt>
                <c:pt idx="224">
                  <c:v>42023</c:v>
                </c:pt>
                <c:pt idx="225">
                  <c:v>42024</c:v>
                </c:pt>
                <c:pt idx="226">
                  <c:v>42025</c:v>
                </c:pt>
                <c:pt idx="227">
                  <c:v>42026</c:v>
                </c:pt>
                <c:pt idx="228">
                  <c:v>42027</c:v>
                </c:pt>
                <c:pt idx="229">
                  <c:v>42030</c:v>
                </c:pt>
                <c:pt idx="230">
                  <c:v>42031</c:v>
                </c:pt>
                <c:pt idx="231">
                  <c:v>42032</c:v>
                </c:pt>
                <c:pt idx="232">
                  <c:v>42033</c:v>
                </c:pt>
                <c:pt idx="233">
                  <c:v>42034</c:v>
                </c:pt>
                <c:pt idx="234">
                  <c:v>42037</c:v>
                </c:pt>
                <c:pt idx="235">
                  <c:v>42038</c:v>
                </c:pt>
                <c:pt idx="236">
                  <c:v>42039</c:v>
                </c:pt>
                <c:pt idx="237">
                  <c:v>42040</c:v>
                </c:pt>
                <c:pt idx="238">
                  <c:v>42041</c:v>
                </c:pt>
                <c:pt idx="239">
                  <c:v>42044</c:v>
                </c:pt>
                <c:pt idx="240">
                  <c:v>42045</c:v>
                </c:pt>
                <c:pt idx="241">
                  <c:v>42046</c:v>
                </c:pt>
                <c:pt idx="242">
                  <c:v>42047</c:v>
                </c:pt>
                <c:pt idx="243">
                  <c:v>42048</c:v>
                </c:pt>
                <c:pt idx="244">
                  <c:v>42051</c:v>
                </c:pt>
                <c:pt idx="245">
                  <c:v>42052</c:v>
                </c:pt>
                <c:pt idx="246">
                  <c:v>42053</c:v>
                </c:pt>
                <c:pt idx="247">
                  <c:v>42054</c:v>
                </c:pt>
                <c:pt idx="248">
                  <c:v>42055</c:v>
                </c:pt>
                <c:pt idx="249">
                  <c:v>42058</c:v>
                </c:pt>
                <c:pt idx="250">
                  <c:v>42059</c:v>
                </c:pt>
                <c:pt idx="251">
                  <c:v>42060</c:v>
                </c:pt>
                <c:pt idx="252">
                  <c:v>42061</c:v>
                </c:pt>
                <c:pt idx="253">
                  <c:v>42062</c:v>
                </c:pt>
                <c:pt idx="254">
                  <c:v>42065</c:v>
                </c:pt>
                <c:pt idx="255">
                  <c:v>42066</c:v>
                </c:pt>
                <c:pt idx="256">
                  <c:v>42067</c:v>
                </c:pt>
                <c:pt idx="257">
                  <c:v>42068</c:v>
                </c:pt>
                <c:pt idx="258">
                  <c:v>42069</c:v>
                </c:pt>
                <c:pt idx="259">
                  <c:v>42072</c:v>
                </c:pt>
                <c:pt idx="260">
                  <c:v>42073</c:v>
                </c:pt>
                <c:pt idx="261">
                  <c:v>42074</c:v>
                </c:pt>
                <c:pt idx="262">
                  <c:v>42075</c:v>
                </c:pt>
                <c:pt idx="263">
                  <c:v>42076</c:v>
                </c:pt>
                <c:pt idx="264">
                  <c:v>42079</c:v>
                </c:pt>
                <c:pt idx="265">
                  <c:v>42080</c:v>
                </c:pt>
                <c:pt idx="266">
                  <c:v>42081</c:v>
                </c:pt>
                <c:pt idx="267">
                  <c:v>42082</c:v>
                </c:pt>
                <c:pt idx="268">
                  <c:v>42083</c:v>
                </c:pt>
                <c:pt idx="269">
                  <c:v>42086</c:v>
                </c:pt>
                <c:pt idx="270">
                  <c:v>42087</c:v>
                </c:pt>
                <c:pt idx="271">
                  <c:v>42088</c:v>
                </c:pt>
                <c:pt idx="272">
                  <c:v>42089</c:v>
                </c:pt>
                <c:pt idx="273">
                  <c:v>42090</c:v>
                </c:pt>
                <c:pt idx="274">
                  <c:v>42093</c:v>
                </c:pt>
                <c:pt idx="275">
                  <c:v>42094</c:v>
                </c:pt>
                <c:pt idx="276">
                  <c:v>42095</c:v>
                </c:pt>
                <c:pt idx="277">
                  <c:v>42096</c:v>
                </c:pt>
                <c:pt idx="278">
                  <c:v>42097</c:v>
                </c:pt>
                <c:pt idx="279">
                  <c:v>42100</c:v>
                </c:pt>
                <c:pt idx="280">
                  <c:v>42101</c:v>
                </c:pt>
                <c:pt idx="281">
                  <c:v>42102</c:v>
                </c:pt>
                <c:pt idx="282">
                  <c:v>42103</c:v>
                </c:pt>
                <c:pt idx="283">
                  <c:v>42104</c:v>
                </c:pt>
                <c:pt idx="284">
                  <c:v>42107</c:v>
                </c:pt>
                <c:pt idx="285">
                  <c:v>42108</c:v>
                </c:pt>
                <c:pt idx="286">
                  <c:v>42109</c:v>
                </c:pt>
                <c:pt idx="287">
                  <c:v>42110</c:v>
                </c:pt>
                <c:pt idx="288">
                  <c:v>42111</c:v>
                </c:pt>
                <c:pt idx="289">
                  <c:v>42114</c:v>
                </c:pt>
                <c:pt idx="290">
                  <c:v>42115</c:v>
                </c:pt>
                <c:pt idx="291">
                  <c:v>42116</c:v>
                </c:pt>
                <c:pt idx="292">
                  <c:v>42117</c:v>
                </c:pt>
                <c:pt idx="293">
                  <c:v>42118</c:v>
                </c:pt>
                <c:pt idx="294">
                  <c:v>42121</c:v>
                </c:pt>
                <c:pt idx="295">
                  <c:v>42122</c:v>
                </c:pt>
                <c:pt idx="296">
                  <c:v>42123</c:v>
                </c:pt>
                <c:pt idx="297">
                  <c:v>42124</c:v>
                </c:pt>
                <c:pt idx="298">
                  <c:v>42125</c:v>
                </c:pt>
                <c:pt idx="299">
                  <c:v>42128</c:v>
                </c:pt>
                <c:pt idx="300">
                  <c:v>42129</c:v>
                </c:pt>
                <c:pt idx="301">
                  <c:v>42130</c:v>
                </c:pt>
                <c:pt idx="302">
                  <c:v>42131</c:v>
                </c:pt>
                <c:pt idx="303">
                  <c:v>42132</c:v>
                </c:pt>
                <c:pt idx="304">
                  <c:v>42135</c:v>
                </c:pt>
                <c:pt idx="305">
                  <c:v>42136</c:v>
                </c:pt>
                <c:pt idx="306">
                  <c:v>42137</c:v>
                </c:pt>
                <c:pt idx="307">
                  <c:v>42138</c:v>
                </c:pt>
                <c:pt idx="308">
                  <c:v>42139</c:v>
                </c:pt>
                <c:pt idx="309">
                  <c:v>42142</c:v>
                </c:pt>
                <c:pt idx="310">
                  <c:v>42143</c:v>
                </c:pt>
                <c:pt idx="311">
                  <c:v>42144</c:v>
                </c:pt>
                <c:pt idx="312">
                  <c:v>42145</c:v>
                </c:pt>
                <c:pt idx="313">
                  <c:v>42146</c:v>
                </c:pt>
                <c:pt idx="314">
                  <c:v>42149</c:v>
                </c:pt>
                <c:pt idx="315">
                  <c:v>42150</c:v>
                </c:pt>
                <c:pt idx="316">
                  <c:v>42151</c:v>
                </c:pt>
                <c:pt idx="317">
                  <c:v>42152</c:v>
                </c:pt>
                <c:pt idx="318">
                  <c:v>42153</c:v>
                </c:pt>
                <c:pt idx="319">
                  <c:v>42156</c:v>
                </c:pt>
                <c:pt idx="320">
                  <c:v>42157</c:v>
                </c:pt>
                <c:pt idx="321">
                  <c:v>42158</c:v>
                </c:pt>
                <c:pt idx="322">
                  <c:v>42159</c:v>
                </c:pt>
                <c:pt idx="323">
                  <c:v>42160</c:v>
                </c:pt>
                <c:pt idx="324">
                  <c:v>42163</c:v>
                </c:pt>
                <c:pt idx="325">
                  <c:v>42164</c:v>
                </c:pt>
                <c:pt idx="326">
                  <c:v>42165</c:v>
                </c:pt>
                <c:pt idx="327">
                  <c:v>42166</c:v>
                </c:pt>
                <c:pt idx="328">
                  <c:v>42167</c:v>
                </c:pt>
                <c:pt idx="329">
                  <c:v>42170</c:v>
                </c:pt>
                <c:pt idx="330">
                  <c:v>42171</c:v>
                </c:pt>
                <c:pt idx="331">
                  <c:v>42172</c:v>
                </c:pt>
                <c:pt idx="332">
                  <c:v>42173</c:v>
                </c:pt>
                <c:pt idx="333">
                  <c:v>42174</c:v>
                </c:pt>
                <c:pt idx="334">
                  <c:v>42177</c:v>
                </c:pt>
                <c:pt idx="335">
                  <c:v>42178</c:v>
                </c:pt>
                <c:pt idx="336">
                  <c:v>42179</c:v>
                </c:pt>
                <c:pt idx="337">
                  <c:v>42180</c:v>
                </c:pt>
                <c:pt idx="338">
                  <c:v>42181</c:v>
                </c:pt>
                <c:pt idx="339">
                  <c:v>42184</c:v>
                </c:pt>
                <c:pt idx="340">
                  <c:v>42185</c:v>
                </c:pt>
                <c:pt idx="341">
                  <c:v>42186</c:v>
                </c:pt>
                <c:pt idx="342">
                  <c:v>42187</c:v>
                </c:pt>
                <c:pt idx="343">
                  <c:v>42188</c:v>
                </c:pt>
                <c:pt idx="344">
                  <c:v>42191</c:v>
                </c:pt>
                <c:pt idx="345">
                  <c:v>42192</c:v>
                </c:pt>
                <c:pt idx="346">
                  <c:v>42193</c:v>
                </c:pt>
                <c:pt idx="347">
                  <c:v>42194</c:v>
                </c:pt>
                <c:pt idx="348">
                  <c:v>42195</c:v>
                </c:pt>
                <c:pt idx="349">
                  <c:v>42198</c:v>
                </c:pt>
                <c:pt idx="350">
                  <c:v>42199</c:v>
                </c:pt>
                <c:pt idx="351">
                  <c:v>42200</c:v>
                </c:pt>
                <c:pt idx="352">
                  <c:v>42201</c:v>
                </c:pt>
                <c:pt idx="353">
                  <c:v>42202</c:v>
                </c:pt>
                <c:pt idx="354">
                  <c:v>42205</c:v>
                </c:pt>
                <c:pt idx="355">
                  <c:v>42206</c:v>
                </c:pt>
                <c:pt idx="356">
                  <c:v>42207</c:v>
                </c:pt>
                <c:pt idx="357">
                  <c:v>42208</c:v>
                </c:pt>
                <c:pt idx="358">
                  <c:v>42209</c:v>
                </c:pt>
                <c:pt idx="359">
                  <c:v>42212</c:v>
                </c:pt>
                <c:pt idx="360">
                  <c:v>42213</c:v>
                </c:pt>
                <c:pt idx="361">
                  <c:v>42214</c:v>
                </c:pt>
                <c:pt idx="362">
                  <c:v>42215</c:v>
                </c:pt>
                <c:pt idx="363">
                  <c:v>42216</c:v>
                </c:pt>
                <c:pt idx="364">
                  <c:v>42219</c:v>
                </c:pt>
                <c:pt idx="365">
                  <c:v>42220</c:v>
                </c:pt>
                <c:pt idx="366">
                  <c:v>42221</c:v>
                </c:pt>
                <c:pt idx="367">
                  <c:v>42222</c:v>
                </c:pt>
                <c:pt idx="368">
                  <c:v>42223</c:v>
                </c:pt>
                <c:pt idx="369">
                  <c:v>42226</c:v>
                </c:pt>
                <c:pt idx="370">
                  <c:v>42227</c:v>
                </c:pt>
                <c:pt idx="371">
                  <c:v>42228</c:v>
                </c:pt>
                <c:pt idx="372">
                  <c:v>42229</c:v>
                </c:pt>
                <c:pt idx="373">
                  <c:v>42230</c:v>
                </c:pt>
                <c:pt idx="374">
                  <c:v>42233</c:v>
                </c:pt>
                <c:pt idx="375">
                  <c:v>42234</c:v>
                </c:pt>
                <c:pt idx="376">
                  <c:v>42235</c:v>
                </c:pt>
                <c:pt idx="377">
                  <c:v>42236</c:v>
                </c:pt>
                <c:pt idx="378">
                  <c:v>42237</c:v>
                </c:pt>
                <c:pt idx="379">
                  <c:v>42240</c:v>
                </c:pt>
                <c:pt idx="380">
                  <c:v>42241</c:v>
                </c:pt>
                <c:pt idx="381">
                  <c:v>42242</c:v>
                </c:pt>
                <c:pt idx="382">
                  <c:v>42243</c:v>
                </c:pt>
                <c:pt idx="383">
                  <c:v>42244</c:v>
                </c:pt>
                <c:pt idx="384">
                  <c:v>42247</c:v>
                </c:pt>
                <c:pt idx="385">
                  <c:v>42248</c:v>
                </c:pt>
                <c:pt idx="386">
                  <c:v>42249</c:v>
                </c:pt>
                <c:pt idx="387">
                  <c:v>42250</c:v>
                </c:pt>
                <c:pt idx="388">
                  <c:v>42251</c:v>
                </c:pt>
                <c:pt idx="389">
                  <c:v>42254</c:v>
                </c:pt>
                <c:pt idx="390">
                  <c:v>42255</c:v>
                </c:pt>
                <c:pt idx="391">
                  <c:v>42256</c:v>
                </c:pt>
                <c:pt idx="392">
                  <c:v>42257</c:v>
                </c:pt>
                <c:pt idx="393">
                  <c:v>42258</c:v>
                </c:pt>
                <c:pt idx="394">
                  <c:v>42261</c:v>
                </c:pt>
                <c:pt idx="395">
                  <c:v>42262</c:v>
                </c:pt>
                <c:pt idx="396">
                  <c:v>42263</c:v>
                </c:pt>
                <c:pt idx="397">
                  <c:v>42264</c:v>
                </c:pt>
                <c:pt idx="398">
                  <c:v>42265</c:v>
                </c:pt>
                <c:pt idx="399">
                  <c:v>42268</c:v>
                </c:pt>
                <c:pt idx="400">
                  <c:v>42269</c:v>
                </c:pt>
                <c:pt idx="401">
                  <c:v>42270</c:v>
                </c:pt>
                <c:pt idx="402">
                  <c:v>42271</c:v>
                </c:pt>
                <c:pt idx="403">
                  <c:v>42272</c:v>
                </c:pt>
                <c:pt idx="404">
                  <c:v>42275</c:v>
                </c:pt>
                <c:pt idx="405">
                  <c:v>42276</c:v>
                </c:pt>
                <c:pt idx="406">
                  <c:v>42277</c:v>
                </c:pt>
                <c:pt idx="407">
                  <c:v>42278</c:v>
                </c:pt>
                <c:pt idx="408">
                  <c:v>42279</c:v>
                </c:pt>
                <c:pt idx="409">
                  <c:v>42282</c:v>
                </c:pt>
                <c:pt idx="410">
                  <c:v>42283</c:v>
                </c:pt>
                <c:pt idx="411">
                  <c:v>42284</c:v>
                </c:pt>
                <c:pt idx="412">
                  <c:v>42285</c:v>
                </c:pt>
                <c:pt idx="413">
                  <c:v>42286</c:v>
                </c:pt>
                <c:pt idx="414">
                  <c:v>42289</c:v>
                </c:pt>
                <c:pt idx="415">
                  <c:v>42290</c:v>
                </c:pt>
                <c:pt idx="416">
                  <c:v>42291</c:v>
                </c:pt>
                <c:pt idx="417">
                  <c:v>42292</c:v>
                </c:pt>
                <c:pt idx="418">
                  <c:v>42293</c:v>
                </c:pt>
                <c:pt idx="419">
                  <c:v>42296</c:v>
                </c:pt>
                <c:pt idx="420">
                  <c:v>42297</c:v>
                </c:pt>
                <c:pt idx="421">
                  <c:v>42298</c:v>
                </c:pt>
                <c:pt idx="422">
                  <c:v>42299</c:v>
                </c:pt>
                <c:pt idx="423">
                  <c:v>42300</c:v>
                </c:pt>
                <c:pt idx="424">
                  <c:v>42303</c:v>
                </c:pt>
                <c:pt idx="425">
                  <c:v>42304</c:v>
                </c:pt>
                <c:pt idx="426">
                  <c:v>42305</c:v>
                </c:pt>
                <c:pt idx="427">
                  <c:v>42306</c:v>
                </c:pt>
                <c:pt idx="428">
                  <c:v>42307</c:v>
                </c:pt>
                <c:pt idx="429">
                  <c:v>42310</c:v>
                </c:pt>
                <c:pt idx="430">
                  <c:v>42311</c:v>
                </c:pt>
                <c:pt idx="431">
                  <c:v>42312</c:v>
                </c:pt>
                <c:pt idx="432">
                  <c:v>42313</c:v>
                </c:pt>
                <c:pt idx="433">
                  <c:v>42314</c:v>
                </c:pt>
                <c:pt idx="434">
                  <c:v>42317</c:v>
                </c:pt>
                <c:pt idx="435">
                  <c:v>42318</c:v>
                </c:pt>
                <c:pt idx="436">
                  <c:v>42319</c:v>
                </c:pt>
                <c:pt idx="437">
                  <c:v>42320</c:v>
                </c:pt>
                <c:pt idx="438">
                  <c:v>42321</c:v>
                </c:pt>
                <c:pt idx="439">
                  <c:v>42324</c:v>
                </c:pt>
                <c:pt idx="440">
                  <c:v>42325</c:v>
                </c:pt>
                <c:pt idx="441">
                  <c:v>42326</c:v>
                </c:pt>
                <c:pt idx="442">
                  <c:v>42327</c:v>
                </c:pt>
                <c:pt idx="443">
                  <c:v>42328</c:v>
                </c:pt>
                <c:pt idx="444">
                  <c:v>42331</c:v>
                </c:pt>
                <c:pt idx="445">
                  <c:v>42332</c:v>
                </c:pt>
                <c:pt idx="446">
                  <c:v>42333</c:v>
                </c:pt>
                <c:pt idx="447">
                  <c:v>42334</c:v>
                </c:pt>
                <c:pt idx="448">
                  <c:v>42335</c:v>
                </c:pt>
                <c:pt idx="449">
                  <c:v>42338</c:v>
                </c:pt>
                <c:pt idx="450">
                  <c:v>42339</c:v>
                </c:pt>
                <c:pt idx="451">
                  <c:v>42340</c:v>
                </c:pt>
                <c:pt idx="452">
                  <c:v>42341</c:v>
                </c:pt>
                <c:pt idx="453">
                  <c:v>42342</c:v>
                </c:pt>
                <c:pt idx="454">
                  <c:v>42345</c:v>
                </c:pt>
                <c:pt idx="455">
                  <c:v>42346</c:v>
                </c:pt>
                <c:pt idx="456">
                  <c:v>42347</c:v>
                </c:pt>
                <c:pt idx="457">
                  <c:v>42348</c:v>
                </c:pt>
                <c:pt idx="458">
                  <c:v>42349</c:v>
                </c:pt>
                <c:pt idx="459">
                  <c:v>42352</c:v>
                </c:pt>
                <c:pt idx="460">
                  <c:v>42353</c:v>
                </c:pt>
                <c:pt idx="461">
                  <c:v>42354</c:v>
                </c:pt>
                <c:pt idx="462">
                  <c:v>42355</c:v>
                </c:pt>
                <c:pt idx="463">
                  <c:v>42356</c:v>
                </c:pt>
                <c:pt idx="464">
                  <c:v>42359</c:v>
                </c:pt>
                <c:pt idx="465">
                  <c:v>42360</c:v>
                </c:pt>
                <c:pt idx="466">
                  <c:v>42361</c:v>
                </c:pt>
                <c:pt idx="467">
                  <c:v>42362</c:v>
                </c:pt>
                <c:pt idx="468">
                  <c:v>42363</c:v>
                </c:pt>
                <c:pt idx="469">
                  <c:v>42366</c:v>
                </c:pt>
                <c:pt idx="470">
                  <c:v>42367</c:v>
                </c:pt>
                <c:pt idx="471">
                  <c:v>42368</c:v>
                </c:pt>
                <c:pt idx="472">
                  <c:v>42369</c:v>
                </c:pt>
                <c:pt idx="473">
                  <c:v>42370</c:v>
                </c:pt>
                <c:pt idx="474">
                  <c:v>42373</c:v>
                </c:pt>
                <c:pt idx="475">
                  <c:v>42374</c:v>
                </c:pt>
                <c:pt idx="476">
                  <c:v>42375</c:v>
                </c:pt>
                <c:pt idx="477">
                  <c:v>42376</c:v>
                </c:pt>
                <c:pt idx="478">
                  <c:v>42377</c:v>
                </c:pt>
                <c:pt idx="479">
                  <c:v>42380</c:v>
                </c:pt>
                <c:pt idx="480">
                  <c:v>42381</c:v>
                </c:pt>
                <c:pt idx="481">
                  <c:v>42382</c:v>
                </c:pt>
                <c:pt idx="482">
                  <c:v>42383</c:v>
                </c:pt>
                <c:pt idx="483">
                  <c:v>42384</c:v>
                </c:pt>
                <c:pt idx="484">
                  <c:v>42387</c:v>
                </c:pt>
                <c:pt idx="485">
                  <c:v>42388</c:v>
                </c:pt>
                <c:pt idx="486">
                  <c:v>42389</c:v>
                </c:pt>
                <c:pt idx="487">
                  <c:v>42390</c:v>
                </c:pt>
                <c:pt idx="488">
                  <c:v>42391</c:v>
                </c:pt>
                <c:pt idx="489">
                  <c:v>42394</c:v>
                </c:pt>
                <c:pt idx="490">
                  <c:v>42395</c:v>
                </c:pt>
                <c:pt idx="491">
                  <c:v>42396</c:v>
                </c:pt>
                <c:pt idx="492">
                  <c:v>42397</c:v>
                </c:pt>
                <c:pt idx="493">
                  <c:v>42398</c:v>
                </c:pt>
                <c:pt idx="494">
                  <c:v>42401</c:v>
                </c:pt>
                <c:pt idx="495">
                  <c:v>42402</c:v>
                </c:pt>
                <c:pt idx="496">
                  <c:v>42403</c:v>
                </c:pt>
                <c:pt idx="497">
                  <c:v>42404</c:v>
                </c:pt>
                <c:pt idx="498">
                  <c:v>42405</c:v>
                </c:pt>
                <c:pt idx="499">
                  <c:v>42408</c:v>
                </c:pt>
                <c:pt idx="500">
                  <c:v>42409</c:v>
                </c:pt>
                <c:pt idx="501">
                  <c:v>42410</c:v>
                </c:pt>
                <c:pt idx="502">
                  <c:v>42411</c:v>
                </c:pt>
                <c:pt idx="503">
                  <c:v>42412</c:v>
                </c:pt>
                <c:pt idx="504">
                  <c:v>42415</c:v>
                </c:pt>
                <c:pt idx="505">
                  <c:v>42416</c:v>
                </c:pt>
                <c:pt idx="506">
                  <c:v>42417</c:v>
                </c:pt>
                <c:pt idx="507">
                  <c:v>42418</c:v>
                </c:pt>
                <c:pt idx="508">
                  <c:v>42419</c:v>
                </c:pt>
                <c:pt idx="509">
                  <c:v>42422</c:v>
                </c:pt>
                <c:pt idx="510">
                  <c:v>42423</c:v>
                </c:pt>
                <c:pt idx="511">
                  <c:v>42424</c:v>
                </c:pt>
                <c:pt idx="512">
                  <c:v>42425</c:v>
                </c:pt>
                <c:pt idx="513">
                  <c:v>42426</c:v>
                </c:pt>
                <c:pt idx="514">
                  <c:v>42429</c:v>
                </c:pt>
                <c:pt idx="515">
                  <c:v>42430</c:v>
                </c:pt>
                <c:pt idx="516">
                  <c:v>42431</c:v>
                </c:pt>
                <c:pt idx="517">
                  <c:v>42432</c:v>
                </c:pt>
                <c:pt idx="518">
                  <c:v>42433</c:v>
                </c:pt>
                <c:pt idx="519">
                  <c:v>42436</c:v>
                </c:pt>
                <c:pt idx="520">
                  <c:v>42437</c:v>
                </c:pt>
              </c:numCache>
            </c:numRef>
          </c:cat>
          <c:val>
            <c:numRef>
              <c:f>'Cement Stocks Developement'!$C$2:$C$522</c:f>
              <c:numCache>
                <c:formatCode>General</c:formatCode>
                <c:ptCount val="521"/>
                <c:pt idx="0">
                  <c:v>1172.8599999999999</c:v>
                </c:pt>
                <c:pt idx="1">
                  <c:v>1154.3900000000001</c:v>
                </c:pt>
                <c:pt idx="2">
                  <c:v>1168.73</c:v>
                </c:pt>
                <c:pt idx="3">
                  <c:v>1170.56</c:v>
                </c:pt>
                <c:pt idx="4">
                  <c:v>1170.56</c:v>
                </c:pt>
                <c:pt idx="5">
                  <c:v>1179.28</c:v>
                </c:pt>
                <c:pt idx="6">
                  <c:v>1204.03</c:v>
                </c:pt>
                <c:pt idx="7">
                  <c:v>1181.3399999999999</c:v>
                </c:pt>
                <c:pt idx="8">
                  <c:v>1190.57</c:v>
                </c:pt>
                <c:pt idx="9">
                  <c:v>1220.5</c:v>
                </c:pt>
                <c:pt idx="10">
                  <c:v>1209.51</c:v>
                </c:pt>
                <c:pt idx="11">
                  <c:v>1230.83</c:v>
                </c:pt>
                <c:pt idx="12">
                  <c:v>1249.53</c:v>
                </c:pt>
                <c:pt idx="13">
                  <c:v>1296.44</c:v>
                </c:pt>
                <c:pt idx="14">
                  <c:v>1331.79</c:v>
                </c:pt>
                <c:pt idx="15">
                  <c:v>1321.85</c:v>
                </c:pt>
                <c:pt idx="16">
                  <c:v>1294.1099999999999</c:v>
                </c:pt>
                <c:pt idx="17">
                  <c:v>1285.73</c:v>
                </c:pt>
                <c:pt idx="18">
                  <c:v>1299.25</c:v>
                </c:pt>
                <c:pt idx="19">
                  <c:v>1312.52</c:v>
                </c:pt>
                <c:pt idx="20">
                  <c:v>1312.52</c:v>
                </c:pt>
                <c:pt idx="21">
                  <c:v>1306.67</c:v>
                </c:pt>
                <c:pt idx="22">
                  <c:v>1321.99</c:v>
                </c:pt>
                <c:pt idx="23">
                  <c:v>1324.13</c:v>
                </c:pt>
                <c:pt idx="24">
                  <c:v>1324.13</c:v>
                </c:pt>
                <c:pt idx="25">
                  <c:v>1295.8699999999999</c:v>
                </c:pt>
                <c:pt idx="26">
                  <c:v>1267.3699999999999</c:v>
                </c:pt>
                <c:pt idx="27">
                  <c:v>1292.58</c:v>
                </c:pt>
                <c:pt idx="28">
                  <c:v>1292.58</c:v>
                </c:pt>
                <c:pt idx="29">
                  <c:v>1285.4000000000001</c:v>
                </c:pt>
                <c:pt idx="30">
                  <c:v>1271.93</c:v>
                </c:pt>
                <c:pt idx="31">
                  <c:v>1281.83</c:v>
                </c:pt>
                <c:pt idx="32">
                  <c:v>1281.83</c:v>
                </c:pt>
                <c:pt idx="33">
                  <c:v>1246.81</c:v>
                </c:pt>
                <c:pt idx="34">
                  <c:v>1224.74</c:v>
                </c:pt>
                <c:pt idx="35">
                  <c:v>1237.3399999999999</c:v>
                </c:pt>
                <c:pt idx="36">
                  <c:v>1230.4000000000001</c:v>
                </c:pt>
                <c:pt idx="37">
                  <c:v>1230.4000000000001</c:v>
                </c:pt>
                <c:pt idx="38">
                  <c:v>1223.5</c:v>
                </c:pt>
                <c:pt idx="39">
                  <c:v>1215.17</c:v>
                </c:pt>
                <c:pt idx="40">
                  <c:v>1228.83</c:v>
                </c:pt>
                <c:pt idx="41">
                  <c:v>1210.1300000000001</c:v>
                </c:pt>
                <c:pt idx="42">
                  <c:v>1208.23</c:v>
                </c:pt>
                <c:pt idx="43">
                  <c:v>1276.17</c:v>
                </c:pt>
                <c:pt idx="44">
                  <c:v>1287.97</c:v>
                </c:pt>
                <c:pt idx="45">
                  <c:v>1322.84</c:v>
                </c:pt>
                <c:pt idx="46">
                  <c:v>1320.85</c:v>
                </c:pt>
                <c:pt idx="47">
                  <c:v>1310.43</c:v>
                </c:pt>
                <c:pt idx="48">
                  <c:v>1360.91</c:v>
                </c:pt>
                <c:pt idx="49">
                  <c:v>1372.61</c:v>
                </c:pt>
                <c:pt idx="50">
                  <c:v>1353.15</c:v>
                </c:pt>
                <c:pt idx="51">
                  <c:v>1313.61</c:v>
                </c:pt>
                <c:pt idx="52">
                  <c:v>1322.13</c:v>
                </c:pt>
                <c:pt idx="53">
                  <c:v>1313.28</c:v>
                </c:pt>
                <c:pt idx="54">
                  <c:v>1283.1600000000001</c:v>
                </c:pt>
                <c:pt idx="55">
                  <c:v>1266.1300000000001</c:v>
                </c:pt>
                <c:pt idx="56">
                  <c:v>1314.38</c:v>
                </c:pt>
                <c:pt idx="57">
                  <c:v>1296.3399999999999</c:v>
                </c:pt>
                <c:pt idx="58">
                  <c:v>1272.27</c:v>
                </c:pt>
                <c:pt idx="59">
                  <c:v>1315.47</c:v>
                </c:pt>
                <c:pt idx="60">
                  <c:v>1348.44</c:v>
                </c:pt>
                <c:pt idx="61">
                  <c:v>1353.82</c:v>
                </c:pt>
                <c:pt idx="62">
                  <c:v>1369.57</c:v>
                </c:pt>
                <c:pt idx="63">
                  <c:v>1369.23</c:v>
                </c:pt>
                <c:pt idx="64">
                  <c:v>1434.13</c:v>
                </c:pt>
                <c:pt idx="65">
                  <c:v>1426.95</c:v>
                </c:pt>
                <c:pt idx="66">
                  <c:v>1412.25</c:v>
                </c:pt>
                <c:pt idx="67">
                  <c:v>1405.49</c:v>
                </c:pt>
                <c:pt idx="68">
                  <c:v>1403.35</c:v>
                </c:pt>
                <c:pt idx="69">
                  <c:v>1414.34</c:v>
                </c:pt>
                <c:pt idx="70">
                  <c:v>1427.19</c:v>
                </c:pt>
                <c:pt idx="71">
                  <c:v>1403.78</c:v>
                </c:pt>
                <c:pt idx="72">
                  <c:v>1384.6</c:v>
                </c:pt>
                <c:pt idx="73">
                  <c:v>1368.95</c:v>
                </c:pt>
                <c:pt idx="74">
                  <c:v>1399.78</c:v>
                </c:pt>
                <c:pt idx="75">
                  <c:v>1400.73</c:v>
                </c:pt>
                <c:pt idx="76">
                  <c:v>1398.78</c:v>
                </c:pt>
                <c:pt idx="77">
                  <c:v>1379.84</c:v>
                </c:pt>
                <c:pt idx="78">
                  <c:v>1360.48</c:v>
                </c:pt>
                <c:pt idx="79">
                  <c:v>1398.12</c:v>
                </c:pt>
                <c:pt idx="80">
                  <c:v>1408.92</c:v>
                </c:pt>
                <c:pt idx="81">
                  <c:v>1425.85</c:v>
                </c:pt>
                <c:pt idx="82">
                  <c:v>1408.39</c:v>
                </c:pt>
                <c:pt idx="83">
                  <c:v>1380.7</c:v>
                </c:pt>
                <c:pt idx="84">
                  <c:v>1380.61</c:v>
                </c:pt>
                <c:pt idx="85">
                  <c:v>1349.87</c:v>
                </c:pt>
                <c:pt idx="86">
                  <c:v>1366.05</c:v>
                </c:pt>
                <c:pt idx="87">
                  <c:v>1387.89</c:v>
                </c:pt>
                <c:pt idx="88">
                  <c:v>1355.72</c:v>
                </c:pt>
                <c:pt idx="89">
                  <c:v>1330.6</c:v>
                </c:pt>
                <c:pt idx="90">
                  <c:v>1350.92</c:v>
                </c:pt>
                <c:pt idx="91">
                  <c:v>1366.09</c:v>
                </c:pt>
                <c:pt idx="92">
                  <c:v>1405.49</c:v>
                </c:pt>
                <c:pt idx="93">
                  <c:v>1390.45</c:v>
                </c:pt>
                <c:pt idx="94">
                  <c:v>1411.91</c:v>
                </c:pt>
                <c:pt idx="95">
                  <c:v>1416.96</c:v>
                </c:pt>
                <c:pt idx="96">
                  <c:v>1383.46</c:v>
                </c:pt>
                <c:pt idx="97">
                  <c:v>1392.6</c:v>
                </c:pt>
                <c:pt idx="98">
                  <c:v>1370.28</c:v>
                </c:pt>
                <c:pt idx="99">
                  <c:v>1348.98</c:v>
                </c:pt>
                <c:pt idx="100">
                  <c:v>1348.98</c:v>
                </c:pt>
                <c:pt idx="101">
                  <c:v>1355.14</c:v>
                </c:pt>
                <c:pt idx="102">
                  <c:v>1342.3</c:v>
                </c:pt>
                <c:pt idx="103">
                  <c:v>1322.73</c:v>
                </c:pt>
                <c:pt idx="104">
                  <c:v>1321.72</c:v>
                </c:pt>
                <c:pt idx="105">
                  <c:v>1386.15</c:v>
                </c:pt>
                <c:pt idx="106">
                  <c:v>1376.24</c:v>
                </c:pt>
                <c:pt idx="107">
                  <c:v>1417.16</c:v>
                </c:pt>
                <c:pt idx="108">
                  <c:v>1384.37</c:v>
                </c:pt>
                <c:pt idx="109">
                  <c:v>1392.35</c:v>
                </c:pt>
                <c:pt idx="110">
                  <c:v>1408.41</c:v>
                </c:pt>
                <c:pt idx="111">
                  <c:v>1396.63</c:v>
                </c:pt>
                <c:pt idx="112">
                  <c:v>1423.99</c:v>
                </c:pt>
                <c:pt idx="113">
                  <c:v>1423.99</c:v>
                </c:pt>
                <c:pt idx="114">
                  <c:v>1450.72</c:v>
                </c:pt>
                <c:pt idx="115">
                  <c:v>1465.43</c:v>
                </c:pt>
                <c:pt idx="116">
                  <c:v>1466.83</c:v>
                </c:pt>
                <c:pt idx="117">
                  <c:v>1467.02</c:v>
                </c:pt>
                <c:pt idx="118">
                  <c:v>1462.02</c:v>
                </c:pt>
                <c:pt idx="119">
                  <c:v>1472.88</c:v>
                </c:pt>
                <c:pt idx="120">
                  <c:v>1434.13</c:v>
                </c:pt>
                <c:pt idx="121">
                  <c:v>1445.05</c:v>
                </c:pt>
                <c:pt idx="122">
                  <c:v>1435.24</c:v>
                </c:pt>
                <c:pt idx="123">
                  <c:v>1435.24</c:v>
                </c:pt>
                <c:pt idx="124">
                  <c:v>1441.97</c:v>
                </c:pt>
                <c:pt idx="125">
                  <c:v>1492.31</c:v>
                </c:pt>
                <c:pt idx="126">
                  <c:v>1487.36</c:v>
                </c:pt>
                <c:pt idx="127">
                  <c:v>1466.87</c:v>
                </c:pt>
                <c:pt idx="128">
                  <c:v>1463.32</c:v>
                </c:pt>
                <c:pt idx="129">
                  <c:v>1490.14</c:v>
                </c:pt>
                <c:pt idx="130">
                  <c:v>1485.77</c:v>
                </c:pt>
                <c:pt idx="131">
                  <c:v>1473.41</c:v>
                </c:pt>
                <c:pt idx="132">
                  <c:v>1473.22</c:v>
                </c:pt>
                <c:pt idx="133">
                  <c:v>1475.34</c:v>
                </c:pt>
                <c:pt idx="134">
                  <c:v>1454.57</c:v>
                </c:pt>
                <c:pt idx="135">
                  <c:v>1426.05</c:v>
                </c:pt>
                <c:pt idx="136">
                  <c:v>1437.93</c:v>
                </c:pt>
                <c:pt idx="137">
                  <c:v>1451.06</c:v>
                </c:pt>
                <c:pt idx="138">
                  <c:v>1447.26</c:v>
                </c:pt>
                <c:pt idx="139">
                  <c:v>1436.2</c:v>
                </c:pt>
                <c:pt idx="140">
                  <c:v>1407.88</c:v>
                </c:pt>
                <c:pt idx="141">
                  <c:v>1375.28</c:v>
                </c:pt>
                <c:pt idx="142">
                  <c:v>1345.33</c:v>
                </c:pt>
                <c:pt idx="143">
                  <c:v>1380.04</c:v>
                </c:pt>
                <c:pt idx="144">
                  <c:v>1383.26</c:v>
                </c:pt>
                <c:pt idx="145">
                  <c:v>1345.81</c:v>
                </c:pt>
                <c:pt idx="146">
                  <c:v>1338.21</c:v>
                </c:pt>
                <c:pt idx="147">
                  <c:v>1338.21</c:v>
                </c:pt>
                <c:pt idx="148">
                  <c:v>1338.21</c:v>
                </c:pt>
                <c:pt idx="149">
                  <c:v>1338.21</c:v>
                </c:pt>
                <c:pt idx="150">
                  <c:v>1317.01</c:v>
                </c:pt>
                <c:pt idx="151">
                  <c:v>1327.2</c:v>
                </c:pt>
                <c:pt idx="152">
                  <c:v>1374.18</c:v>
                </c:pt>
                <c:pt idx="153">
                  <c:v>1349.41</c:v>
                </c:pt>
                <c:pt idx="154">
                  <c:v>1333.69</c:v>
                </c:pt>
                <c:pt idx="155">
                  <c:v>1330.18</c:v>
                </c:pt>
                <c:pt idx="156">
                  <c:v>1330.18</c:v>
                </c:pt>
                <c:pt idx="157">
                  <c:v>1323.45</c:v>
                </c:pt>
                <c:pt idx="158">
                  <c:v>1352.83</c:v>
                </c:pt>
                <c:pt idx="159">
                  <c:v>1369.51</c:v>
                </c:pt>
                <c:pt idx="160">
                  <c:v>1389.85</c:v>
                </c:pt>
                <c:pt idx="161">
                  <c:v>1417.4</c:v>
                </c:pt>
                <c:pt idx="162">
                  <c:v>1417.4</c:v>
                </c:pt>
                <c:pt idx="163">
                  <c:v>1417.4</c:v>
                </c:pt>
                <c:pt idx="164">
                  <c:v>1404.03</c:v>
                </c:pt>
                <c:pt idx="165">
                  <c:v>1413.36</c:v>
                </c:pt>
                <c:pt idx="166">
                  <c:v>1426.97</c:v>
                </c:pt>
                <c:pt idx="167">
                  <c:v>1439.47</c:v>
                </c:pt>
                <c:pt idx="168">
                  <c:v>1441.68</c:v>
                </c:pt>
                <c:pt idx="169">
                  <c:v>1433.94</c:v>
                </c:pt>
                <c:pt idx="170">
                  <c:v>1433.94</c:v>
                </c:pt>
                <c:pt idx="171">
                  <c:v>1428.75</c:v>
                </c:pt>
                <c:pt idx="172">
                  <c:v>1428.75</c:v>
                </c:pt>
                <c:pt idx="173">
                  <c:v>1450.82</c:v>
                </c:pt>
                <c:pt idx="174">
                  <c:v>1441.68</c:v>
                </c:pt>
                <c:pt idx="175">
                  <c:v>1455.09</c:v>
                </c:pt>
                <c:pt idx="176">
                  <c:v>1455.96</c:v>
                </c:pt>
                <c:pt idx="177">
                  <c:v>1444.28</c:v>
                </c:pt>
                <c:pt idx="178">
                  <c:v>1452.83</c:v>
                </c:pt>
                <c:pt idx="179">
                  <c:v>1439.13</c:v>
                </c:pt>
                <c:pt idx="180">
                  <c:v>1429.9</c:v>
                </c:pt>
                <c:pt idx="181">
                  <c:v>1406.87</c:v>
                </c:pt>
                <c:pt idx="182">
                  <c:v>1390.81</c:v>
                </c:pt>
                <c:pt idx="183">
                  <c:v>1408.7</c:v>
                </c:pt>
                <c:pt idx="184">
                  <c:v>1395.52</c:v>
                </c:pt>
                <c:pt idx="185">
                  <c:v>1367.59</c:v>
                </c:pt>
                <c:pt idx="186">
                  <c:v>1383.21</c:v>
                </c:pt>
                <c:pt idx="187">
                  <c:v>1382.35</c:v>
                </c:pt>
                <c:pt idx="188">
                  <c:v>1418.7</c:v>
                </c:pt>
                <c:pt idx="189">
                  <c:v>1414.47</c:v>
                </c:pt>
                <c:pt idx="190">
                  <c:v>1422.21</c:v>
                </c:pt>
                <c:pt idx="191">
                  <c:v>1421.44</c:v>
                </c:pt>
                <c:pt idx="192">
                  <c:v>1419.56</c:v>
                </c:pt>
                <c:pt idx="193">
                  <c:v>1439.66</c:v>
                </c:pt>
                <c:pt idx="194">
                  <c:v>1421.39</c:v>
                </c:pt>
                <c:pt idx="195">
                  <c:v>1375.67</c:v>
                </c:pt>
                <c:pt idx="196">
                  <c:v>1377.11</c:v>
                </c:pt>
                <c:pt idx="197">
                  <c:v>1373.5</c:v>
                </c:pt>
                <c:pt idx="198">
                  <c:v>1375.04</c:v>
                </c:pt>
                <c:pt idx="199">
                  <c:v>1379.9</c:v>
                </c:pt>
                <c:pt idx="200">
                  <c:v>1338.5</c:v>
                </c:pt>
                <c:pt idx="201">
                  <c:v>1317.01</c:v>
                </c:pt>
                <c:pt idx="202">
                  <c:v>1326.96</c:v>
                </c:pt>
                <c:pt idx="203">
                  <c:v>1327.39</c:v>
                </c:pt>
                <c:pt idx="204">
                  <c:v>1330.37</c:v>
                </c:pt>
                <c:pt idx="205">
                  <c:v>1328.55</c:v>
                </c:pt>
                <c:pt idx="206">
                  <c:v>1339.89</c:v>
                </c:pt>
                <c:pt idx="207">
                  <c:v>1339.89</c:v>
                </c:pt>
                <c:pt idx="208">
                  <c:v>1339.99</c:v>
                </c:pt>
                <c:pt idx="209">
                  <c:v>1345.47</c:v>
                </c:pt>
                <c:pt idx="210">
                  <c:v>1344.32</c:v>
                </c:pt>
                <c:pt idx="211">
                  <c:v>1346.39</c:v>
                </c:pt>
                <c:pt idx="212">
                  <c:v>1349.65</c:v>
                </c:pt>
                <c:pt idx="213">
                  <c:v>1371.15</c:v>
                </c:pt>
                <c:pt idx="214">
                  <c:v>1378.6</c:v>
                </c:pt>
                <c:pt idx="215">
                  <c:v>1330.42</c:v>
                </c:pt>
                <c:pt idx="216">
                  <c:v>1314.94</c:v>
                </c:pt>
                <c:pt idx="217">
                  <c:v>1337.97</c:v>
                </c:pt>
                <c:pt idx="218">
                  <c:v>1344.8</c:v>
                </c:pt>
                <c:pt idx="219">
                  <c:v>1350.66</c:v>
                </c:pt>
                <c:pt idx="220">
                  <c:v>1386.34</c:v>
                </c:pt>
                <c:pt idx="221">
                  <c:v>1421.58</c:v>
                </c:pt>
                <c:pt idx="222">
                  <c:v>1456.25</c:v>
                </c:pt>
                <c:pt idx="223">
                  <c:v>1460.05</c:v>
                </c:pt>
                <c:pt idx="224">
                  <c:v>1474.04</c:v>
                </c:pt>
                <c:pt idx="225">
                  <c:v>1485</c:v>
                </c:pt>
                <c:pt idx="226">
                  <c:v>1485.14</c:v>
                </c:pt>
                <c:pt idx="227">
                  <c:v>1498.94</c:v>
                </c:pt>
                <c:pt idx="228">
                  <c:v>1482.84</c:v>
                </c:pt>
                <c:pt idx="229">
                  <c:v>1482.84</c:v>
                </c:pt>
                <c:pt idx="230">
                  <c:v>1470</c:v>
                </c:pt>
                <c:pt idx="231">
                  <c:v>1484.52</c:v>
                </c:pt>
                <c:pt idx="232">
                  <c:v>1522.17</c:v>
                </c:pt>
                <c:pt idx="233">
                  <c:v>1500.53</c:v>
                </c:pt>
                <c:pt idx="234">
                  <c:v>1466.39</c:v>
                </c:pt>
                <c:pt idx="235">
                  <c:v>1450.67</c:v>
                </c:pt>
                <c:pt idx="236">
                  <c:v>1438.41</c:v>
                </c:pt>
                <c:pt idx="237">
                  <c:v>1446.78</c:v>
                </c:pt>
                <c:pt idx="238">
                  <c:v>1449.32</c:v>
                </c:pt>
                <c:pt idx="239">
                  <c:v>1450.91</c:v>
                </c:pt>
                <c:pt idx="240">
                  <c:v>1502.65</c:v>
                </c:pt>
                <c:pt idx="241">
                  <c:v>1492.98</c:v>
                </c:pt>
                <c:pt idx="242">
                  <c:v>1533.95</c:v>
                </c:pt>
                <c:pt idx="243">
                  <c:v>1562.65</c:v>
                </c:pt>
                <c:pt idx="244">
                  <c:v>1552.46</c:v>
                </c:pt>
                <c:pt idx="245">
                  <c:v>1552.46</c:v>
                </c:pt>
                <c:pt idx="246">
                  <c:v>1589.81</c:v>
                </c:pt>
                <c:pt idx="247">
                  <c:v>1553.13</c:v>
                </c:pt>
                <c:pt idx="248">
                  <c:v>1558.18</c:v>
                </c:pt>
                <c:pt idx="249">
                  <c:v>1553.9</c:v>
                </c:pt>
                <c:pt idx="250">
                  <c:v>1555.87</c:v>
                </c:pt>
                <c:pt idx="251">
                  <c:v>1592.17</c:v>
                </c:pt>
                <c:pt idx="252">
                  <c:v>1576.93</c:v>
                </c:pt>
                <c:pt idx="253">
                  <c:v>1609.19</c:v>
                </c:pt>
                <c:pt idx="254">
                  <c:v>1695.11</c:v>
                </c:pt>
                <c:pt idx="255">
                  <c:v>1690.78</c:v>
                </c:pt>
                <c:pt idx="256">
                  <c:v>1658.91</c:v>
                </c:pt>
                <c:pt idx="257">
                  <c:v>1633.42</c:v>
                </c:pt>
                <c:pt idx="258">
                  <c:v>1633.42</c:v>
                </c:pt>
                <c:pt idx="259">
                  <c:v>1596.35</c:v>
                </c:pt>
                <c:pt idx="260">
                  <c:v>1586.79</c:v>
                </c:pt>
                <c:pt idx="261">
                  <c:v>1576.74</c:v>
                </c:pt>
                <c:pt idx="262">
                  <c:v>1603.3</c:v>
                </c:pt>
                <c:pt idx="263">
                  <c:v>1572.16</c:v>
                </c:pt>
                <c:pt idx="264">
                  <c:v>1544.49</c:v>
                </c:pt>
                <c:pt idx="265">
                  <c:v>1569.25</c:v>
                </c:pt>
                <c:pt idx="266">
                  <c:v>1540.4</c:v>
                </c:pt>
                <c:pt idx="267">
                  <c:v>1525.95</c:v>
                </c:pt>
                <c:pt idx="268">
                  <c:v>1527.17</c:v>
                </c:pt>
                <c:pt idx="269">
                  <c:v>1543.71</c:v>
                </c:pt>
                <c:pt idx="270">
                  <c:v>1540.11</c:v>
                </c:pt>
                <c:pt idx="271">
                  <c:v>1538.79</c:v>
                </c:pt>
                <c:pt idx="272">
                  <c:v>1536.7</c:v>
                </c:pt>
                <c:pt idx="273">
                  <c:v>1507.42</c:v>
                </c:pt>
                <c:pt idx="274">
                  <c:v>1539.72</c:v>
                </c:pt>
                <c:pt idx="275">
                  <c:v>1520.36</c:v>
                </c:pt>
                <c:pt idx="276">
                  <c:v>1542.88</c:v>
                </c:pt>
                <c:pt idx="277">
                  <c:v>1542.88</c:v>
                </c:pt>
                <c:pt idx="278">
                  <c:v>1542.88</c:v>
                </c:pt>
                <c:pt idx="279">
                  <c:v>1573.53</c:v>
                </c:pt>
                <c:pt idx="280">
                  <c:v>1605.53</c:v>
                </c:pt>
                <c:pt idx="281">
                  <c:v>1591.82</c:v>
                </c:pt>
                <c:pt idx="282">
                  <c:v>1578.44</c:v>
                </c:pt>
                <c:pt idx="283">
                  <c:v>1591.67</c:v>
                </c:pt>
                <c:pt idx="284">
                  <c:v>1552.9</c:v>
                </c:pt>
                <c:pt idx="285">
                  <c:v>1552.9</c:v>
                </c:pt>
                <c:pt idx="286">
                  <c:v>1570.75</c:v>
                </c:pt>
                <c:pt idx="287">
                  <c:v>1521.77</c:v>
                </c:pt>
                <c:pt idx="288">
                  <c:v>1480.37</c:v>
                </c:pt>
                <c:pt idx="289">
                  <c:v>1488.25</c:v>
                </c:pt>
                <c:pt idx="290">
                  <c:v>1455.57</c:v>
                </c:pt>
                <c:pt idx="291">
                  <c:v>1515.06</c:v>
                </c:pt>
                <c:pt idx="292">
                  <c:v>1477.41</c:v>
                </c:pt>
                <c:pt idx="293">
                  <c:v>1490.05</c:v>
                </c:pt>
                <c:pt idx="294">
                  <c:v>1453.43</c:v>
                </c:pt>
                <c:pt idx="295">
                  <c:v>1473.42</c:v>
                </c:pt>
                <c:pt idx="296">
                  <c:v>1444.18</c:v>
                </c:pt>
                <c:pt idx="297">
                  <c:v>1394.81</c:v>
                </c:pt>
                <c:pt idx="298">
                  <c:v>1394.81</c:v>
                </c:pt>
                <c:pt idx="299">
                  <c:v>1434.6</c:v>
                </c:pt>
                <c:pt idx="300">
                  <c:v>1431.49</c:v>
                </c:pt>
                <c:pt idx="301">
                  <c:v>1374.96</c:v>
                </c:pt>
                <c:pt idx="302">
                  <c:v>1412.56</c:v>
                </c:pt>
                <c:pt idx="303">
                  <c:v>1409.21</c:v>
                </c:pt>
                <c:pt idx="304">
                  <c:v>1458.29</c:v>
                </c:pt>
                <c:pt idx="305">
                  <c:v>1410.62</c:v>
                </c:pt>
                <c:pt idx="306">
                  <c:v>1432.8</c:v>
                </c:pt>
                <c:pt idx="307">
                  <c:v>1434.84</c:v>
                </c:pt>
                <c:pt idx="308">
                  <c:v>1432.22</c:v>
                </c:pt>
                <c:pt idx="309">
                  <c:v>1468.89</c:v>
                </c:pt>
                <c:pt idx="310">
                  <c:v>1457.12</c:v>
                </c:pt>
                <c:pt idx="311">
                  <c:v>1462.13</c:v>
                </c:pt>
                <c:pt idx="312">
                  <c:v>1486.11</c:v>
                </c:pt>
                <c:pt idx="313">
                  <c:v>1477.99</c:v>
                </c:pt>
                <c:pt idx="314">
                  <c:v>1454.88</c:v>
                </c:pt>
                <c:pt idx="315">
                  <c:v>1441.9</c:v>
                </c:pt>
                <c:pt idx="316">
                  <c:v>1424.24</c:v>
                </c:pt>
                <c:pt idx="317">
                  <c:v>1430.81</c:v>
                </c:pt>
                <c:pt idx="318">
                  <c:v>1471.37</c:v>
                </c:pt>
                <c:pt idx="319">
                  <c:v>1475.22</c:v>
                </c:pt>
                <c:pt idx="320">
                  <c:v>1441.02</c:v>
                </c:pt>
                <c:pt idx="321">
                  <c:v>1420.4</c:v>
                </c:pt>
                <c:pt idx="322">
                  <c:v>1427.11</c:v>
                </c:pt>
                <c:pt idx="323">
                  <c:v>1395.59</c:v>
                </c:pt>
                <c:pt idx="324">
                  <c:v>1390.77</c:v>
                </c:pt>
                <c:pt idx="325">
                  <c:v>1402.01</c:v>
                </c:pt>
                <c:pt idx="326">
                  <c:v>1397.44</c:v>
                </c:pt>
                <c:pt idx="327">
                  <c:v>1369.51</c:v>
                </c:pt>
                <c:pt idx="328">
                  <c:v>1364.12</c:v>
                </c:pt>
                <c:pt idx="329">
                  <c:v>1333.08</c:v>
                </c:pt>
                <c:pt idx="330">
                  <c:v>1349.86</c:v>
                </c:pt>
                <c:pt idx="331">
                  <c:v>1372.34</c:v>
                </c:pt>
                <c:pt idx="332">
                  <c:v>1375.4</c:v>
                </c:pt>
                <c:pt idx="333">
                  <c:v>1386.49</c:v>
                </c:pt>
                <c:pt idx="334">
                  <c:v>1388.73</c:v>
                </c:pt>
                <c:pt idx="335">
                  <c:v>1407.89</c:v>
                </c:pt>
                <c:pt idx="336">
                  <c:v>1372.38</c:v>
                </c:pt>
                <c:pt idx="337">
                  <c:v>1369.56</c:v>
                </c:pt>
                <c:pt idx="338">
                  <c:v>1382.31</c:v>
                </c:pt>
                <c:pt idx="339">
                  <c:v>1373.45</c:v>
                </c:pt>
                <c:pt idx="340">
                  <c:v>1405.37</c:v>
                </c:pt>
                <c:pt idx="341">
                  <c:v>1425.99</c:v>
                </c:pt>
                <c:pt idx="342">
                  <c:v>1431.63</c:v>
                </c:pt>
                <c:pt idx="343">
                  <c:v>1440.24</c:v>
                </c:pt>
                <c:pt idx="344">
                  <c:v>1464.13</c:v>
                </c:pt>
                <c:pt idx="345">
                  <c:v>1459.41</c:v>
                </c:pt>
                <c:pt idx="346">
                  <c:v>1427.89</c:v>
                </c:pt>
                <c:pt idx="347">
                  <c:v>1444.77</c:v>
                </c:pt>
                <c:pt idx="348">
                  <c:v>1432.27</c:v>
                </c:pt>
                <c:pt idx="349">
                  <c:v>1435.04</c:v>
                </c:pt>
                <c:pt idx="350">
                  <c:v>1438.35</c:v>
                </c:pt>
                <c:pt idx="351">
                  <c:v>1456.34</c:v>
                </c:pt>
                <c:pt idx="352">
                  <c:v>1456.3</c:v>
                </c:pt>
                <c:pt idx="353">
                  <c:v>1445.69</c:v>
                </c:pt>
                <c:pt idx="354">
                  <c:v>1415.63</c:v>
                </c:pt>
                <c:pt idx="355">
                  <c:v>1400.55</c:v>
                </c:pt>
                <c:pt idx="356">
                  <c:v>1408.98</c:v>
                </c:pt>
                <c:pt idx="357">
                  <c:v>1396.43</c:v>
                </c:pt>
                <c:pt idx="358">
                  <c:v>1381.14</c:v>
                </c:pt>
                <c:pt idx="359">
                  <c:v>1342.36</c:v>
                </c:pt>
                <c:pt idx="360">
                  <c:v>1332.46</c:v>
                </c:pt>
                <c:pt idx="361">
                  <c:v>1343.05</c:v>
                </c:pt>
                <c:pt idx="362">
                  <c:v>1344.23</c:v>
                </c:pt>
                <c:pt idx="363">
                  <c:v>1360.16</c:v>
                </c:pt>
                <c:pt idx="364">
                  <c:v>1364.28</c:v>
                </c:pt>
                <c:pt idx="365">
                  <c:v>1350.16</c:v>
                </c:pt>
                <c:pt idx="366">
                  <c:v>1354.62</c:v>
                </c:pt>
                <c:pt idx="367">
                  <c:v>1377.76</c:v>
                </c:pt>
                <c:pt idx="368">
                  <c:v>1372.17</c:v>
                </c:pt>
                <c:pt idx="369">
                  <c:v>1358.54</c:v>
                </c:pt>
                <c:pt idx="370">
                  <c:v>1347.27</c:v>
                </c:pt>
                <c:pt idx="371">
                  <c:v>1339.18</c:v>
                </c:pt>
                <c:pt idx="372">
                  <c:v>1337.76</c:v>
                </c:pt>
                <c:pt idx="373">
                  <c:v>1345.11</c:v>
                </c:pt>
                <c:pt idx="374">
                  <c:v>1340.5</c:v>
                </c:pt>
                <c:pt idx="375">
                  <c:v>1360.11</c:v>
                </c:pt>
                <c:pt idx="376">
                  <c:v>1418.49</c:v>
                </c:pt>
                <c:pt idx="377">
                  <c:v>1383.29</c:v>
                </c:pt>
                <c:pt idx="378">
                  <c:v>1378.83</c:v>
                </c:pt>
                <c:pt idx="379">
                  <c:v>1340.31</c:v>
                </c:pt>
                <c:pt idx="380">
                  <c:v>1335.36</c:v>
                </c:pt>
                <c:pt idx="381">
                  <c:v>1333.69</c:v>
                </c:pt>
                <c:pt idx="382">
                  <c:v>1343.05</c:v>
                </c:pt>
                <c:pt idx="383">
                  <c:v>1336.04</c:v>
                </c:pt>
                <c:pt idx="384">
                  <c:v>1308.6400000000001</c:v>
                </c:pt>
                <c:pt idx="385">
                  <c:v>1306.04</c:v>
                </c:pt>
                <c:pt idx="386">
                  <c:v>1329.72</c:v>
                </c:pt>
                <c:pt idx="387">
                  <c:v>1367.17</c:v>
                </c:pt>
                <c:pt idx="388">
                  <c:v>1318.98</c:v>
                </c:pt>
                <c:pt idx="389">
                  <c:v>1318.54</c:v>
                </c:pt>
                <c:pt idx="390">
                  <c:v>1319.38</c:v>
                </c:pt>
                <c:pt idx="391">
                  <c:v>1352.95</c:v>
                </c:pt>
                <c:pt idx="392">
                  <c:v>1351.83</c:v>
                </c:pt>
                <c:pt idx="393">
                  <c:v>1339.72</c:v>
                </c:pt>
                <c:pt idx="394">
                  <c:v>1361.38</c:v>
                </c:pt>
                <c:pt idx="395">
                  <c:v>1352.41</c:v>
                </c:pt>
                <c:pt idx="396">
                  <c:v>1350.26</c:v>
                </c:pt>
                <c:pt idx="397">
                  <c:v>1350.26</c:v>
                </c:pt>
                <c:pt idx="398">
                  <c:v>1348.2</c:v>
                </c:pt>
                <c:pt idx="399">
                  <c:v>1356.24</c:v>
                </c:pt>
                <c:pt idx="400">
                  <c:v>1326.97</c:v>
                </c:pt>
                <c:pt idx="401">
                  <c:v>1319.23</c:v>
                </c:pt>
                <c:pt idx="402">
                  <c:v>1316.68</c:v>
                </c:pt>
                <c:pt idx="403">
                  <c:v>1316.68</c:v>
                </c:pt>
                <c:pt idx="404">
                  <c:v>1310.5</c:v>
                </c:pt>
                <c:pt idx="405">
                  <c:v>1301.3900000000001</c:v>
                </c:pt>
                <c:pt idx="406">
                  <c:v>1320.31</c:v>
                </c:pt>
                <c:pt idx="407">
                  <c:v>1336.34</c:v>
                </c:pt>
                <c:pt idx="408">
                  <c:v>1336.34</c:v>
                </c:pt>
                <c:pt idx="409">
                  <c:v>1342.81</c:v>
                </c:pt>
                <c:pt idx="410">
                  <c:v>1323.88</c:v>
                </c:pt>
                <c:pt idx="411">
                  <c:v>1325.7</c:v>
                </c:pt>
                <c:pt idx="412">
                  <c:v>1329.57</c:v>
                </c:pt>
                <c:pt idx="413">
                  <c:v>1320.89</c:v>
                </c:pt>
                <c:pt idx="414">
                  <c:v>1317.95</c:v>
                </c:pt>
                <c:pt idx="415">
                  <c:v>1325.65</c:v>
                </c:pt>
                <c:pt idx="416">
                  <c:v>1349.23</c:v>
                </c:pt>
                <c:pt idx="417">
                  <c:v>1344.33</c:v>
                </c:pt>
                <c:pt idx="418">
                  <c:v>1365.65</c:v>
                </c:pt>
                <c:pt idx="419">
                  <c:v>1368.54</c:v>
                </c:pt>
                <c:pt idx="420">
                  <c:v>1352.22</c:v>
                </c:pt>
                <c:pt idx="421">
                  <c:v>1351.87</c:v>
                </c:pt>
                <c:pt idx="422">
                  <c:v>1351.87</c:v>
                </c:pt>
                <c:pt idx="423">
                  <c:v>1372.71</c:v>
                </c:pt>
                <c:pt idx="424">
                  <c:v>1366.38</c:v>
                </c:pt>
                <c:pt idx="425">
                  <c:v>1358.59</c:v>
                </c:pt>
                <c:pt idx="426">
                  <c:v>1373.54</c:v>
                </c:pt>
                <c:pt idx="427">
                  <c:v>1358.2</c:v>
                </c:pt>
                <c:pt idx="428">
                  <c:v>1352.51</c:v>
                </c:pt>
                <c:pt idx="429">
                  <c:v>1370.94</c:v>
                </c:pt>
                <c:pt idx="430">
                  <c:v>1397.9</c:v>
                </c:pt>
                <c:pt idx="431">
                  <c:v>1378.1</c:v>
                </c:pt>
                <c:pt idx="432">
                  <c:v>1361.48</c:v>
                </c:pt>
                <c:pt idx="433">
                  <c:v>1356.87</c:v>
                </c:pt>
                <c:pt idx="434">
                  <c:v>1340.85</c:v>
                </c:pt>
                <c:pt idx="435">
                  <c:v>1296.1400000000001</c:v>
                </c:pt>
                <c:pt idx="436">
                  <c:v>1296.1400000000001</c:v>
                </c:pt>
                <c:pt idx="437">
                  <c:v>1296.1400000000001</c:v>
                </c:pt>
                <c:pt idx="438">
                  <c:v>1300.6500000000001</c:v>
                </c:pt>
                <c:pt idx="439">
                  <c:v>1298.44</c:v>
                </c:pt>
                <c:pt idx="440">
                  <c:v>1299.47</c:v>
                </c:pt>
                <c:pt idx="441">
                  <c:v>1308.0999999999999</c:v>
                </c:pt>
                <c:pt idx="442">
                  <c:v>1306.68</c:v>
                </c:pt>
                <c:pt idx="443">
                  <c:v>1313.44</c:v>
                </c:pt>
                <c:pt idx="444">
                  <c:v>1317.22</c:v>
                </c:pt>
                <c:pt idx="445">
                  <c:v>1315.16</c:v>
                </c:pt>
                <c:pt idx="446">
                  <c:v>1315.16</c:v>
                </c:pt>
                <c:pt idx="447">
                  <c:v>1329.33</c:v>
                </c:pt>
                <c:pt idx="448">
                  <c:v>1326.63</c:v>
                </c:pt>
                <c:pt idx="449">
                  <c:v>1318.59</c:v>
                </c:pt>
                <c:pt idx="450">
                  <c:v>1331.24</c:v>
                </c:pt>
                <c:pt idx="451">
                  <c:v>1333.15</c:v>
                </c:pt>
                <c:pt idx="452">
                  <c:v>1323.59</c:v>
                </c:pt>
                <c:pt idx="453">
                  <c:v>1308.6400000000001</c:v>
                </c:pt>
                <c:pt idx="454">
                  <c:v>1326.87</c:v>
                </c:pt>
                <c:pt idx="455">
                  <c:v>1312.9</c:v>
                </c:pt>
                <c:pt idx="456">
                  <c:v>1287.95</c:v>
                </c:pt>
                <c:pt idx="457">
                  <c:v>1298.44</c:v>
                </c:pt>
                <c:pt idx="458">
                  <c:v>1293.49</c:v>
                </c:pt>
                <c:pt idx="459">
                  <c:v>1315.45</c:v>
                </c:pt>
                <c:pt idx="460">
                  <c:v>1311.39</c:v>
                </c:pt>
                <c:pt idx="461">
                  <c:v>1322.61</c:v>
                </c:pt>
                <c:pt idx="462">
                  <c:v>1329.57</c:v>
                </c:pt>
                <c:pt idx="463">
                  <c:v>1322.51</c:v>
                </c:pt>
                <c:pt idx="464">
                  <c:v>1326.43</c:v>
                </c:pt>
                <c:pt idx="465">
                  <c:v>1322.41</c:v>
                </c:pt>
                <c:pt idx="466">
                  <c:v>1315.7</c:v>
                </c:pt>
                <c:pt idx="467">
                  <c:v>1317.76</c:v>
                </c:pt>
                <c:pt idx="468">
                  <c:v>1317.76</c:v>
                </c:pt>
                <c:pt idx="469">
                  <c:v>1304.72</c:v>
                </c:pt>
                <c:pt idx="470">
                  <c:v>1323.93</c:v>
                </c:pt>
                <c:pt idx="471">
                  <c:v>1323.3</c:v>
                </c:pt>
                <c:pt idx="472">
                  <c:v>1333.93</c:v>
                </c:pt>
                <c:pt idx="473">
                  <c:v>1346.68</c:v>
                </c:pt>
                <c:pt idx="474">
                  <c:v>1317.61</c:v>
                </c:pt>
                <c:pt idx="475">
                  <c:v>1314.96</c:v>
                </c:pt>
                <c:pt idx="476">
                  <c:v>1294.42</c:v>
                </c:pt>
                <c:pt idx="477">
                  <c:v>1274.96</c:v>
                </c:pt>
                <c:pt idx="478">
                  <c:v>1270.3599999999999</c:v>
                </c:pt>
                <c:pt idx="479">
                  <c:v>1272.07</c:v>
                </c:pt>
                <c:pt idx="480">
                  <c:v>1255.26</c:v>
                </c:pt>
                <c:pt idx="481">
                  <c:v>1256.78</c:v>
                </c:pt>
                <c:pt idx="482">
                  <c:v>1244.1300000000001</c:v>
                </c:pt>
                <c:pt idx="483">
                  <c:v>1205.46</c:v>
                </c:pt>
                <c:pt idx="484">
                  <c:v>1200.21</c:v>
                </c:pt>
                <c:pt idx="485">
                  <c:v>1211.04</c:v>
                </c:pt>
                <c:pt idx="486">
                  <c:v>1188.45</c:v>
                </c:pt>
                <c:pt idx="487">
                  <c:v>1204.33</c:v>
                </c:pt>
                <c:pt idx="488">
                  <c:v>1216.6300000000001</c:v>
                </c:pt>
                <c:pt idx="489">
                  <c:v>1220.55</c:v>
                </c:pt>
                <c:pt idx="490">
                  <c:v>1220.55</c:v>
                </c:pt>
                <c:pt idx="491">
                  <c:v>1206.19</c:v>
                </c:pt>
                <c:pt idx="492">
                  <c:v>1191.0899999999999</c:v>
                </c:pt>
                <c:pt idx="493">
                  <c:v>1215.7</c:v>
                </c:pt>
                <c:pt idx="494">
                  <c:v>1246.8800000000001</c:v>
                </c:pt>
                <c:pt idx="495">
                  <c:v>1236.58</c:v>
                </c:pt>
                <c:pt idx="496">
                  <c:v>1224.43</c:v>
                </c:pt>
                <c:pt idx="497">
                  <c:v>1245.46</c:v>
                </c:pt>
                <c:pt idx="498">
                  <c:v>1246.44</c:v>
                </c:pt>
                <c:pt idx="499">
                  <c:v>1255.46</c:v>
                </c:pt>
                <c:pt idx="500">
                  <c:v>1253.98</c:v>
                </c:pt>
                <c:pt idx="501">
                  <c:v>1240.99</c:v>
                </c:pt>
                <c:pt idx="502">
                  <c:v>1209.77</c:v>
                </c:pt>
                <c:pt idx="503">
                  <c:v>1197.07</c:v>
                </c:pt>
                <c:pt idx="504">
                  <c:v>1231.8800000000001</c:v>
                </c:pt>
                <c:pt idx="505">
                  <c:v>1203.69</c:v>
                </c:pt>
                <c:pt idx="506">
                  <c:v>1201.98</c:v>
                </c:pt>
                <c:pt idx="507">
                  <c:v>1237.56</c:v>
                </c:pt>
                <c:pt idx="508">
                  <c:v>1252.9100000000001</c:v>
                </c:pt>
                <c:pt idx="509">
                  <c:v>1262.26</c:v>
                </c:pt>
                <c:pt idx="510">
                  <c:v>1225.23</c:v>
                </c:pt>
                <c:pt idx="511">
                  <c:v>1214.6400000000001</c:v>
                </c:pt>
                <c:pt idx="512">
                  <c:v>1181.8399999999999</c:v>
                </c:pt>
                <c:pt idx="513">
                  <c:v>1173.02</c:v>
                </c:pt>
                <c:pt idx="514">
                  <c:v>1175.98</c:v>
                </c:pt>
                <c:pt idx="515">
                  <c:v>1214.3900000000001</c:v>
                </c:pt>
                <c:pt idx="516">
                  <c:v>1224.5899999999999</c:v>
                </c:pt>
                <c:pt idx="517">
                  <c:v>1235.32</c:v>
                </c:pt>
                <c:pt idx="518">
                  <c:v>1220.75</c:v>
                </c:pt>
                <c:pt idx="519">
                  <c:v>1220.75</c:v>
                </c:pt>
                <c:pt idx="520">
                  <c:v>1222.52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032960"/>
        <c:axId val="475034752"/>
      </c:lineChart>
      <c:lineChart>
        <c:grouping val="standard"/>
        <c:varyColors val="0"/>
        <c:ser>
          <c:idx val="2"/>
          <c:order val="2"/>
          <c:tx>
            <c:strRef>
              <c:f>'Cement Stocks Developement'!$G$1</c:f>
              <c:strCache>
                <c:ptCount val="1"/>
                <c:pt idx="0">
                  <c:v>Position(0,1)</c:v>
                </c:pt>
              </c:strCache>
            </c:strRef>
          </c:tx>
          <c:marker>
            <c:symbol val="none"/>
          </c:marker>
          <c:cat>
            <c:numRef>
              <c:f>'Cement Stocks Developement'!$A$2:$A$522</c:f>
              <c:numCache>
                <c:formatCode>m/d/yyyy</c:formatCode>
                <c:ptCount val="521"/>
                <c:pt idx="0">
                  <c:v>41709</c:v>
                </c:pt>
                <c:pt idx="1">
                  <c:v>41710</c:v>
                </c:pt>
                <c:pt idx="2">
                  <c:v>41711</c:v>
                </c:pt>
                <c:pt idx="3">
                  <c:v>41712</c:v>
                </c:pt>
                <c:pt idx="4">
                  <c:v>41715</c:v>
                </c:pt>
                <c:pt idx="5">
                  <c:v>41716</c:v>
                </c:pt>
                <c:pt idx="6">
                  <c:v>41717</c:v>
                </c:pt>
                <c:pt idx="7">
                  <c:v>41718</c:v>
                </c:pt>
                <c:pt idx="8">
                  <c:v>41719</c:v>
                </c:pt>
                <c:pt idx="9">
                  <c:v>41722</c:v>
                </c:pt>
                <c:pt idx="10">
                  <c:v>41723</c:v>
                </c:pt>
                <c:pt idx="11">
                  <c:v>41724</c:v>
                </c:pt>
                <c:pt idx="12">
                  <c:v>41725</c:v>
                </c:pt>
                <c:pt idx="13">
                  <c:v>41726</c:v>
                </c:pt>
                <c:pt idx="14">
                  <c:v>41729</c:v>
                </c:pt>
                <c:pt idx="15">
                  <c:v>41730</c:v>
                </c:pt>
                <c:pt idx="16">
                  <c:v>41731</c:v>
                </c:pt>
                <c:pt idx="17">
                  <c:v>41732</c:v>
                </c:pt>
                <c:pt idx="18">
                  <c:v>41733</c:v>
                </c:pt>
                <c:pt idx="19">
                  <c:v>41736</c:v>
                </c:pt>
                <c:pt idx="20">
                  <c:v>41737</c:v>
                </c:pt>
                <c:pt idx="21">
                  <c:v>41738</c:v>
                </c:pt>
                <c:pt idx="22">
                  <c:v>41739</c:v>
                </c:pt>
                <c:pt idx="23">
                  <c:v>41740</c:v>
                </c:pt>
                <c:pt idx="24">
                  <c:v>41743</c:v>
                </c:pt>
                <c:pt idx="25">
                  <c:v>41744</c:v>
                </c:pt>
                <c:pt idx="26">
                  <c:v>41745</c:v>
                </c:pt>
                <c:pt idx="27">
                  <c:v>41746</c:v>
                </c:pt>
                <c:pt idx="28">
                  <c:v>41747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41785</c:v>
                </c:pt>
                <c:pt idx="55">
                  <c:v>41786</c:v>
                </c:pt>
                <c:pt idx="56">
                  <c:v>41787</c:v>
                </c:pt>
                <c:pt idx="57">
                  <c:v>41788</c:v>
                </c:pt>
                <c:pt idx="58">
                  <c:v>41789</c:v>
                </c:pt>
                <c:pt idx="59">
                  <c:v>41792</c:v>
                </c:pt>
                <c:pt idx="60">
                  <c:v>41793</c:v>
                </c:pt>
                <c:pt idx="61">
                  <c:v>41794</c:v>
                </c:pt>
                <c:pt idx="62">
                  <c:v>41795</c:v>
                </c:pt>
                <c:pt idx="63">
                  <c:v>41796</c:v>
                </c:pt>
                <c:pt idx="64">
                  <c:v>41799</c:v>
                </c:pt>
                <c:pt idx="65">
                  <c:v>41800</c:v>
                </c:pt>
                <c:pt idx="66">
                  <c:v>41801</c:v>
                </c:pt>
                <c:pt idx="67">
                  <c:v>41802</c:v>
                </c:pt>
                <c:pt idx="68">
                  <c:v>41803</c:v>
                </c:pt>
                <c:pt idx="69">
                  <c:v>41806</c:v>
                </c:pt>
                <c:pt idx="70">
                  <c:v>41807</c:v>
                </c:pt>
                <c:pt idx="71">
                  <c:v>41808</c:v>
                </c:pt>
                <c:pt idx="72">
                  <c:v>41809</c:v>
                </c:pt>
                <c:pt idx="73">
                  <c:v>41810</c:v>
                </c:pt>
                <c:pt idx="74">
                  <c:v>41813</c:v>
                </c:pt>
                <c:pt idx="75">
                  <c:v>41814</c:v>
                </c:pt>
                <c:pt idx="76">
                  <c:v>41815</c:v>
                </c:pt>
                <c:pt idx="77">
                  <c:v>41816</c:v>
                </c:pt>
                <c:pt idx="78">
                  <c:v>41817</c:v>
                </c:pt>
                <c:pt idx="79">
                  <c:v>41820</c:v>
                </c:pt>
                <c:pt idx="80">
                  <c:v>41821</c:v>
                </c:pt>
                <c:pt idx="81">
                  <c:v>41822</c:v>
                </c:pt>
                <c:pt idx="82">
                  <c:v>41823</c:v>
                </c:pt>
                <c:pt idx="83">
                  <c:v>41824</c:v>
                </c:pt>
                <c:pt idx="84">
                  <c:v>41827</c:v>
                </c:pt>
                <c:pt idx="85">
                  <c:v>41828</c:v>
                </c:pt>
                <c:pt idx="86">
                  <c:v>41829</c:v>
                </c:pt>
                <c:pt idx="87">
                  <c:v>41830</c:v>
                </c:pt>
                <c:pt idx="88">
                  <c:v>41831</c:v>
                </c:pt>
                <c:pt idx="89">
                  <c:v>41834</c:v>
                </c:pt>
                <c:pt idx="90">
                  <c:v>41835</c:v>
                </c:pt>
                <c:pt idx="91">
                  <c:v>41836</c:v>
                </c:pt>
                <c:pt idx="92">
                  <c:v>41837</c:v>
                </c:pt>
                <c:pt idx="93">
                  <c:v>41838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41848</c:v>
                </c:pt>
                <c:pt idx="100">
                  <c:v>41849</c:v>
                </c:pt>
                <c:pt idx="101">
                  <c:v>41850</c:v>
                </c:pt>
                <c:pt idx="102">
                  <c:v>41851</c:v>
                </c:pt>
                <c:pt idx="103">
                  <c:v>41852</c:v>
                </c:pt>
                <c:pt idx="104">
                  <c:v>41855</c:v>
                </c:pt>
                <c:pt idx="105">
                  <c:v>41856</c:v>
                </c:pt>
                <c:pt idx="106">
                  <c:v>41857</c:v>
                </c:pt>
                <c:pt idx="107">
                  <c:v>41858</c:v>
                </c:pt>
                <c:pt idx="108">
                  <c:v>41859</c:v>
                </c:pt>
                <c:pt idx="109">
                  <c:v>41862</c:v>
                </c:pt>
                <c:pt idx="110">
                  <c:v>41863</c:v>
                </c:pt>
                <c:pt idx="111">
                  <c:v>41864</c:v>
                </c:pt>
                <c:pt idx="112">
                  <c:v>41865</c:v>
                </c:pt>
                <c:pt idx="113">
                  <c:v>41866</c:v>
                </c:pt>
                <c:pt idx="114">
                  <c:v>41869</c:v>
                </c:pt>
                <c:pt idx="115">
                  <c:v>41870</c:v>
                </c:pt>
                <c:pt idx="116">
                  <c:v>41871</c:v>
                </c:pt>
                <c:pt idx="117">
                  <c:v>41872</c:v>
                </c:pt>
                <c:pt idx="118">
                  <c:v>41873</c:v>
                </c:pt>
                <c:pt idx="119">
                  <c:v>41876</c:v>
                </c:pt>
                <c:pt idx="120">
                  <c:v>41877</c:v>
                </c:pt>
                <c:pt idx="121">
                  <c:v>41878</c:v>
                </c:pt>
                <c:pt idx="122">
                  <c:v>41879</c:v>
                </c:pt>
                <c:pt idx="123">
                  <c:v>41880</c:v>
                </c:pt>
                <c:pt idx="124">
                  <c:v>41883</c:v>
                </c:pt>
                <c:pt idx="125">
                  <c:v>41884</c:v>
                </c:pt>
                <c:pt idx="126">
                  <c:v>41885</c:v>
                </c:pt>
                <c:pt idx="127">
                  <c:v>41886</c:v>
                </c:pt>
                <c:pt idx="128">
                  <c:v>41887</c:v>
                </c:pt>
                <c:pt idx="129">
                  <c:v>41890</c:v>
                </c:pt>
                <c:pt idx="130">
                  <c:v>41891</c:v>
                </c:pt>
                <c:pt idx="131">
                  <c:v>41892</c:v>
                </c:pt>
                <c:pt idx="132">
                  <c:v>41893</c:v>
                </c:pt>
                <c:pt idx="133">
                  <c:v>41894</c:v>
                </c:pt>
                <c:pt idx="134">
                  <c:v>41897</c:v>
                </c:pt>
                <c:pt idx="135">
                  <c:v>41898</c:v>
                </c:pt>
                <c:pt idx="136">
                  <c:v>41899</c:v>
                </c:pt>
                <c:pt idx="137">
                  <c:v>41900</c:v>
                </c:pt>
                <c:pt idx="138">
                  <c:v>41901</c:v>
                </c:pt>
                <c:pt idx="139">
                  <c:v>41904</c:v>
                </c:pt>
                <c:pt idx="140">
                  <c:v>41905</c:v>
                </c:pt>
                <c:pt idx="141">
                  <c:v>41906</c:v>
                </c:pt>
                <c:pt idx="142">
                  <c:v>41907</c:v>
                </c:pt>
                <c:pt idx="143">
                  <c:v>41908</c:v>
                </c:pt>
                <c:pt idx="144">
                  <c:v>41911</c:v>
                </c:pt>
                <c:pt idx="145">
                  <c:v>41912</c:v>
                </c:pt>
                <c:pt idx="146">
                  <c:v>41913</c:v>
                </c:pt>
                <c:pt idx="147">
                  <c:v>41914</c:v>
                </c:pt>
                <c:pt idx="148">
                  <c:v>41915</c:v>
                </c:pt>
                <c:pt idx="149">
                  <c:v>41918</c:v>
                </c:pt>
                <c:pt idx="150">
                  <c:v>41919</c:v>
                </c:pt>
                <c:pt idx="151">
                  <c:v>41920</c:v>
                </c:pt>
                <c:pt idx="152">
                  <c:v>41921</c:v>
                </c:pt>
                <c:pt idx="153">
                  <c:v>41922</c:v>
                </c:pt>
                <c:pt idx="154">
                  <c:v>41925</c:v>
                </c:pt>
                <c:pt idx="155">
                  <c:v>41926</c:v>
                </c:pt>
                <c:pt idx="156">
                  <c:v>41927</c:v>
                </c:pt>
                <c:pt idx="157">
                  <c:v>41928</c:v>
                </c:pt>
                <c:pt idx="158">
                  <c:v>41929</c:v>
                </c:pt>
                <c:pt idx="159">
                  <c:v>41932</c:v>
                </c:pt>
                <c:pt idx="160">
                  <c:v>41933</c:v>
                </c:pt>
                <c:pt idx="161">
                  <c:v>41934</c:v>
                </c:pt>
                <c:pt idx="162">
                  <c:v>41935</c:v>
                </c:pt>
                <c:pt idx="163">
                  <c:v>41936</c:v>
                </c:pt>
                <c:pt idx="164">
                  <c:v>41939</c:v>
                </c:pt>
                <c:pt idx="165">
                  <c:v>41940</c:v>
                </c:pt>
                <c:pt idx="166">
                  <c:v>41941</c:v>
                </c:pt>
                <c:pt idx="167">
                  <c:v>41942</c:v>
                </c:pt>
                <c:pt idx="168">
                  <c:v>41943</c:v>
                </c:pt>
                <c:pt idx="169">
                  <c:v>41946</c:v>
                </c:pt>
                <c:pt idx="170">
                  <c:v>41947</c:v>
                </c:pt>
                <c:pt idx="171">
                  <c:v>41948</c:v>
                </c:pt>
                <c:pt idx="172">
                  <c:v>41949</c:v>
                </c:pt>
                <c:pt idx="173">
                  <c:v>41950</c:v>
                </c:pt>
                <c:pt idx="174">
                  <c:v>41953</c:v>
                </c:pt>
                <c:pt idx="175">
                  <c:v>41954</c:v>
                </c:pt>
                <c:pt idx="176">
                  <c:v>41955</c:v>
                </c:pt>
                <c:pt idx="177">
                  <c:v>41956</c:v>
                </c:pt>
                <c:pt idx="178">
                  <c:v>41957</c:v>
                </c:pt>
                <c:pt idx="179">
                  <c:v>41960</c:v>
                </c:pt>
                <c:pt idx="180">
                  <c:v>41961</c:v>
                </c:pt>
                <c:pt idx="181">
                  <c:v>41962</c:v>
                </c:pt>
                <c:pt idx="182">
                  <c:v>41963</c:v>
                </c:pt>
                <c:pt idx="183">
                  <c:v>41964</c:v>
                </c:pt>
                <c:pt idx="184">
                  <c:v>41967</c:v>
                </c:pt>
                <c:pt idx="185">
                  <c:v>41968</c:v>
                </c:pt>
                <c:pt idx="186">
                  <c:v>41969</c:v>
                </c:pt>
                <c:pt idx="187">
                  <c:v>41970</c:v>
                </c:pt>
                <c:pt idx="188">
                  <c:v>41971</c:v>
                </c:pt>
                <c:pt idx="189">
                  <c:v>41974</c:v>
                </c:pt>
                <c:pt idx="190">
                  <c:v>41975</c:v>
                </c:pt>
                <c:pt idx="191">
                  <c:v>41976</c:v>
                </c:pt>
                <c:pt idx="192">
                  <c:v>41977</c:v>
                </c:pt>
                <c:pt idx="193">
                  <c:v>41978</c:v>
                </c:pt>
                <c:pt idx="194">
                  <c:v>41981</c:v>
                </c:pt>
                <c:pt idx="195">
                  <c:v>41982</c:v>
                </c:pt>
                <c:pt idx="196">
                  <c:v>41983</c:v>
                </c:pt>
                <c:pt idx="197">
                  <c:v>41984</c:v>
                </c:pt>
                <c:pt idx="198">
                  <c:v>41985</c:v>
                </c:pt>
                <c:pt idx="199">
                  <c:v>41988</c:v>
                </c:pt>
                <c:pt idx="200">
                  <c:v>41989</c:v>
                </c:pt>
                <c:pt idx="201">
                  <c:v>41990</c:v>
                </c:pt>
                <c:pt idx="202">
                  <c:v>41991</c:v>
                </c:pt>
                <c:pt idx="203">
                  <c:v>41992</c:v>
                </c:pt>
                <c:pt idx="204">
                  <c:v>41995</c:v>
                </c:pt>
                <c:pt idx="205">
                  <c:v>41996</c:v>
                </c:pt>
                <c:pt idx="206">
                  <c:v>41997</c:v>
                </c:pt>
                <c:pt idx="207">
                  <c:v>41998</c:v>
                </c:pt>
                <c:pt idx="208">
                  <c:v>41999</c:v>
                </c:pt>
                <c:pt idx="209">
                  <c:v>42002</c:v>
                </c:pt>
                <c:pt idx="210">
                  <c:v>42003</c:v>
                </c:pt>
                <c:pt idx="211">
                  <c:v>42004</c:v>
                </c:pt>
                <c:pt idx="212">
                  <c:v>42005</c:v>
                </c:pt>
                <c:pt idx="213">
                  <c:v>42006</c:v>
                </c:pt>
                <c:pt idx="214">
                  <c:v>42009</c:v>
                </c:pt>
                <c:pt idx="215">
                  <c:v>42010</c:v>
                </c:pt>
                <c:pt idx="216">
                  <c:v>42011</c:v>
                </c:pt>
                <c:pt idx="217">
                  <c:v>42012</c:v>
                </c:pt>
                <c:pt idx="218">
                  <c:v>42013</c:v>
                </c:pt>
                <c:pt idx="219">
                  <c:v>42016</c:v>
                </c:pt>
                <c:pt idx="220">
                  <c:v>42017</c:v>
                </c:pt>
                <c:pt idx="221">
                  <c:v>42018</c:v>
                </c:pt>
                <c:pt idx="222">
                  <c:v>42019</c:v>
                </c:pt>
                <c:pt idx="223">
                  <c:v>42020</c:v>
                </c:pt>
                <c:pt idx="224">
                  <c:v>42023</c:v>
                </c:pt>
                <c:pt idx="225">
                  <c:v>42024</c:v>
                </c:pt>
                <c:pt idx="226">
                  <c:v>42025</c:v>
                </c:pt>
                <c:pt idx="227">
                  <c:v>42026</c:v>
                </c:pt>
                <c:pt idx="228">
                  <c:v>42027</c:v>
                </c:pt>
                <c:pt idx="229">
                  <c:v>42030</c:v>
                </c:pt>
                <c:pt idx="230">
                  <c:v>42031</c:v>
                </c:pt>
                <c:pt idx="231">
                  <c:v>42032</c:v>
                </c:pt>
                <c:pt idx="232">
                  <c:v>42033</c:v>
                </c:pt>
                <c:pt idx="233">
                  <c:v>42034</c:v>
                </c:pt>
                <c:pt idx="234">
                  <c:v>42037</c:v>
                </c:pt>
                <c:pt idx="235">
                  <c:v>42038</c:v>
                </c:pt>
                <c:pt idx="236">
                  <c:v>42039</c:v>
                </c:pt>
                <c:pt idx="237">
                  <c:v>42040</c:v>
                </c:pt>
                <c:pt idx="238">
                  <c:v>42041</c:v>
                </c:pt>
                <c:pt idx="239">
                  <c:v>42044</c:v>
                </c:pt>
                <c:pt idx="240">
                  <c:v>42045</c:v>
                </c:pt>
                <c:pt idx="241">
                  <c:v>42046</c:v>
                </c:pt>
                <c:pt idx="242">
                  <c:v>42047</c:v>
                </c:pt>
                <c:pt idx="243">
                  <c:v>42048</c:v>
                </c:pt>
                <c:pt idx="244">
                  <c:v>42051</c:v>
                </c:pt>
                <c:pt idx="245">
                  <c:v>42052</c:v>
                </c:pt>
                <c:pt idx="246">
                  <c:v>42053</c:v>
                </c:pt>
                <c:pt idx="247">
                  <c:v>42054</c:v>
                </c:pt>
                <c:pt idx="248">
                  <c:v>42055</c:v>
                </c:pt>
                <c:pt idx="249">
                  <c:v>42058</c:v>
                </c:pt>
                <c:pt idx="250">
                  <c:v>42059</c:v>
                </c:pt>
                <c:pt idx="251">
                  <c:v>42060</c:v>
                </c:pt>
                <c:pt idx="252">
                  <c:v>42061</c:v>
                </c:pt>
                <c:pt idx="253">
                  <c:v>42062</c:v>
                </c:pt>
                <c:pt idx="254">
                  <c:v>42065</c:v>
                </c:pt>
                <c:pt idx="255">
                  <c:v>42066</c:v>
                </c:pt>
                <c:pt idx="256">
                  <c:v>42067</c:v>
                </c:pt>
                <c:pt idx="257">
                  <c:v>42068</c:v>
                </c:pt>
                <c:pt idx="258">
                  <c:v>42069</c:v>
                </c:pt>
                <c:pt idx="259">
                  <c:v>42072</c:v>
                </c:pt>
                <c:pt idx="260">
                  <c:v>42073</c:v>
                </c:pt>
                <c:pt idx="261">
                  <c:v>42074</c:v>
                </c:pt>
                <c:pt idx="262">
                  <c:v>42075</c:v>
                </c:pt>
                <c:pt idx="263">
                  <c:v>42076</c:v>
                </c:pt>
                <c:pt idx="264">
                  <c:v>42079</c:v>
                </c:pt>
                <c:pt idx="265">
                  <c:v>42080</c:v>
                </c:pt>
                <c:pt idx="266">
                  <c:v>42081</c:v>
                </c:pt>
                <c:pt idx="267">
                  <c:v>42082</c:v>
                </c:pt>
                <c:pt idx="268">
                  <c:v>42083</c:v>
                </c:pt>
                <c:pt idx="269">
                  <c:v>42086</c:v>
                </c:pt>
                <c:pt idx="270">
                  <c:v>42087</c:v>
                </c:pt>
                <c:pt idx="271">
                  <c:v>42088</c:v>
                </c:pt>
                <c:pt idx="272">
                  <c:v>42089</c:v>
                </c:pt>
                <c:pt idx="273">
                  <c:v>42090</c:v>
                </c:pt>
                <c:pt idx="274">
                  <c:v>42093</c:v>
                </c:pt>
                <c:pt idx="275">
                  <c:v>42094</c:v>
                </c:pt>
                <c:pt idx="276">
                  <c:v>42095</c:v>
                </c:pt>
                <c:pt idx="277">
                  <c:v>42096</c:v>
                </c:pt>
                <c:pt idx="278">
                  <c:v>42097</c:v>
                </c:pt>
                <c:pt idx="279">
                  <c:v>42100</c:v>
                </c:pt>
                <c:pt idx="280">
                  <c:v>42101</c:v>
                </c:pt>
                <c:pt idx="281">
                  <c:v>42102</c:v>
                </c:pt>
                <c:pt idx="282">
                  <c:v>42103</c:v>
                </c:pt>
                <c:pt idx="283">
                  <c:v>42104</c:v>
                </c:pt>
                <c:pt idx="284">
                  <c:v>42107</c:v>
                </c:pt>
                <c:pt idx="285">
                  <c:v>42108</c:v>
                </c:pt>
                <c:pt idx="286">
                  <c:v>42109</c:v>
                </c:pt>
                <c:pt idx="287">
                  <c:v>42110</c:v>
                </c:pt>
                <c:pt idx="288">
                  <c:v>42111</c:v>
                </c:pt>
                <c:pt idx="289">
                  <c:v>42114</c:v>
                </c:pt>
                <c:pt idx="290">
                  <c:v>42115</c:v>
                </c:pt>
                <c:pt idx="291">
                  <c:v>42116</c:v>
                </c:pt>
                <c:pt idx="292">
                  <c:v>42117</c:v>
                </c:pt>
                <c:pt idx="293">
                  <c:v>42118</c:v>
                </c:pt>
                <c:pt idx="294">
                  <c:v>42121</c:v>
                </c:pt>
                <c:pt idx="295">
                  <c:v>42122</c:v>
                </c:pt>
                <c:pt idx="296">
                  <c:v>42123</c:v>
                </c:pt>
                <c:pt idx="297">
                  <c:v>42124</c:v>
                </c:pt>
                <c:pt idx="298">
                  <c:v>42125</c:v>
                </c:pt>
                <c:pt idx="299">
                  <c:v>42128</c:v>
                </c:pt>
                <c:pt idx="300">
                  <c:v>42129</c:v>
                </c:pt>
                <c:pt idx="301">
                  <c:v>42130</c:v>
                </c:pt>
                <c:pt idx="302">
                  <c:v>42131</c:v>
                </c:pt>
                <c:pt idx="303">
                  <c:v>42132</c:v>
                </c:pt>
                <c:pt idx="304">
                  <c:v>42135</c:v>
                </c:pt>
                <c:pt idx="305">
                  <c:v>42136</c:v>
                </c:pt>
                <c:pt idx="306">
                  <c:v>42137</c:v>
                </c:pt>
                <c:pt idx="307">
                  <c:v>42138</c:v>
                </c:pt>
                <c:pt idx="308">
                  <c:v>42139</c:v>
                </c:pt>
                <c:pt idx="309">
                  <c:v>42142</c:v>
                </c:pt>
                <c:pt idx="310">
                  <c:v>42143</c:v>
                </c:pt>
                <c:pt idx="311">
                  <c:v>42144</c:v>
                </c:pt>
                <c:pt idx="312">
                  <c:v>42145</c:v>
                </c:pt>
                <c:pt idx="313">
                  <c:v>42146</c:v>
                </c:pt>
                <c:pt idx="314">
                  <c:v>42149</c:v>
                </c:pt>
                <c:pt idx="315">
                  <c:v>42150</c:v>
                </c:pt>
                <c:pt idx="316">
                  <c:v>42151</c:v>
                </c:pt>
                <c:pt idx="317">
                  <c:v>42152</c:v>
                </c:pt>
                <c:pt idx="318">
                  <c:v>42153</c:v>
                </c:pt>
                <c:pt idx="319">
                  <c:v>42156</c:v>
                </c:pt>
                <c:pt idx="320">
                  <c:v>42157</c:v>
                </c:pt>
                <c:pt idx="321">
                  <c:v>42158</c:v>
                </c:pt>
                <c:pt idx="322">
                  <c:v>42159</c:v>
                </c:pt>
                <c:pt idx="323">
                  <c:v>42160</c:v>
                </c:pt>
                <c:pt idx="324">
                  <c:v>42163</c:v>
                </c:pt>
                <c:pt idx="325">
                  <c:v>42164</c:v>
                </c:pt>
                <c:pt idx="326">
                  <c:v>42165</c:v>
                </c:pt>
                <c:pt idx="327">
                  <c:v>42166</c:v>
                </c:pt>
                <c:pt idx="328">
                  <c:v>42167</c:v>
                </c:pt>
                <c:pt idx="329">
                  <c:v>42170</c:v>
                </c:pt>
                <c:pt idx="330">
                  <c:v>42171</c:v>
                </c:pt>
                <c:pt idx="331">
                  <c:v>42172</c:v>
                </c:pt>
                <c:pt idx="332">
                  <c:v>42173</c:v>
                </c:pt>
                <c:pt idx="333">
                  <c:v>42174</c:v>
                </c:pt>
                <c:pt idx="334">
                  <c:v>42177</c:v>
                </c:pt>
                <c:pt idx="335">
                  <c:v>42178</c:v>
                </c:pt>
                <c:pt idx="336">
                  <c:v>42179</c:v>
                </c:pt>
                <c:pt idx="337">
                  <c:v>42180</c:v>
                </c:pt>
                <c:pt idx="338">
                  <c:v>42181</c:v>
                </c:pt>
                <c:pt idx="339">
                  <c:v>42184</c:v>
                </c:pt>
                <c:pt idx="340">
                  <c:v>42185</c:v>
                </c:pt>
                <c:pt idx="341">
                  <c:v>42186</c:v>
                </c:pt>
                <c:pt idx="342">
                  <c:v>42187</c:v>
                </c:pt>
                <c:pt idx="343">
                  <c:v>42188</c:v>
                </c:pt>
                <c:pt idx="344">
                  <c:v>42191</c:v>
                </c:pt>
                <c:pt idx="345">
                  <c:v>42192</c:v>
                </c:pt>
                <c:pt idx="346">
                  <c:v>42193</c:v>
                </c:pt>
                <c:pt idx="347">
                  <c:v>42194</c:v>
                </c:pt>
                <c:pt idx="348">
                  <c:v>42195</c:v>
                </c:pt>
                <c:pt idx="349">
                  <c:v>42198</c:v>
                </c:pt>
                <c:pt idx="350">
                  <c:v>42199</c:v>
                </c:pt>
                <c:pt idx="351">
                  <c:v>42200</c:v>
                </c:pt>
                <c:pt idx="352">
                  <c:v>42201</c:v>
                </c:pt>
                <c:pt idx="353">
                  <c:v>42202</c:v>
                </c:pt>
                <c:pt idx="354">
                  <c:v>42205</c:v>
                </c:pt>
                <c:pt idx="355">
                  <c:v>42206</c:v>
                </c:pt>
                <c:pt idx="356">
                  <c:v>42207</c:v>
                </c:pt>
                <c:pt idx="357">
                  <c:v>42208</c:v>
                </c:pt>
                <c:pt idx="358">
                  <c:v>42209</c:v>
                </c:pt>
                <c:pt idx="359">
                  <c:v>42212</c:v>
                </c:pt>
                <c:pt idx="360">
                  <c:v>42213</c:v>
                </c:pt>
                <c:pt idx="361">
                  <c:v>42214</c:v>
                </c:pt>
                <c:pt idx="362">
                  <c:v>42215</c:v>
                </c:pt>
                <c:pt idx="363">
                  <c:v>42216</c:v>
                </c:pt>
                <c:pt idx="364">
                  <c:v>42219</c:v>
                </c:pt>
                <c:pt idx="365">
                  <c:v>42220</c:v>
                </c:pt>
                <c:pt idx="366">
                  <c:v>42221</c:v>
                </c:pt>
                <c:pt idx="367">
                  <c:v>42222</c:v>
                </c:pt>
                <c:pt idx="368">
                  <c:v>42223</c:v>
                </c:pt>
                <c:pt idx="369">
                  <c:v>42226</c:v>
                </c:pt>
                <c:pt idx="370">
                  <c:v>42227</c:v>
                </c:pt>
                <c:pt idx="371">
                  <c:v>42228</c:v>
                </c:pt>
                <c:pt idx="372">
                  <c:v>42229</c:v>
                </c:pt>
                <c:pt idx="373">
                  <c:v>42230</c:v>
                </c:pt>
                <c:pt idx="374">
                  <c:v>42233</c:v>
                </c:pt>
                <c:pt idx="375">
                  <c:v>42234</c:v>
                </c:pt>
                <c:pt idx="376">
                  <c:v>42235</c:v>
                </c:pt>
                <c:pt idx="377">
                  <c:v>42236</c:v>
                </c:pt>
                <c:pt idx="378">
                  <c:v>42237</c:v>
                </c:pt>
                <c:pt idx="379">
                  <c:v>42240</c:v>
                </c:pt>
                <c:pt idx="380">
                  <c:v>42241</c:v>
                </c:pt>
                <c:pt idx="381">
                  <c:v>42242</c:v>
                </c:pt>
                <c:pt idx="382">
                  <c:v>42243</c:v>
                </c:pt>
                <c:pt idx="383">
                  <c:v>42244</c:v>
                </c:pt>
                <c:pt idx="384">
                  <c:v>42247</c:v>
                </c:pt>
                <c:pt idx="385">
                  <c:v>42248</c:v>
                </c:pt>
                <c:pt idx="386">
                  <c:v>42249</c:v>
                </c:pt>
                <c:pt idx="387">
                  <c:v>42250</c:v>
                </c:pt>
                <c:pt idx="388">
                  <c:v>42251</c:v>
                </c:pt>
                <c:pt idx="389">
                  <c:v>42254</c:v>
                </c:pt>
                <c:pt idx="390">
                  <c:v>42255</c:v>
                </c:pt>
                <c:pt idx="391">
                  <c:v>42256</c:v>
                </c:pt>
                <c:pt idx="392">
                  <c:v>42257</c:v>
                </c:pt>
                <c:pt idx="393">
                  <c:v>42258</c:v>
                </c:pt>
                <c:pt idx="394">
                  <c:v>42261</c:v>
                </c:pt>
                <c:pt idx="395">
                  <c:v>42262</c:v>
                </c:pt>
                <c:pt idx="396">
                  <c:v>42263</c:v>
                </c:pt>
                <c:pt idx="397">
                  <c:v>42264</c:v>
                </c:pt>
                <c:pt idx="398">
                  <c:v>42265</c:v>
                </c:pt>
                <c:pt idx="399">
                  <c:v>42268</c:v>
                </c:pt>
                <c:pt idx="400">
                  <c:v>42269</c:v>
                </c:pt>
                <c:pt idx="401">
                  <c:v>42270</c:v>
                </c:pt>
                <c:pt idx="402">
                  <c:v>42271</c:v>
                </c:pt>
                <c:pt idx="403">
                  <c:v>42272</c:v>
                </c:pt>
                <c:pt idx="404">
                  <c:v>42275</c:v>
                </c:pt>
                <c:pt idx="405">
                  <c:v>42276</c:v>
                </c:pt>
                <c:pt idx="406">
                  <c:v>42277</c:v>
                </c:pt>
                <c:pt idx="407">
                  <c:v>42278</c:v>
                </c:pt>
                <c:pt idx="408">
                  <c:v>42279</c:v>
                </c:pt>
                <c:pt idx="409">
                  <c:v>42282</c:v>
                </c:pt>
                <c:pt idx="410">
                  <c:v>42283</c:v>
                </c:pt>
                <c:pt idx="411">
                  <c:v>42284</c:v>
                </c:pt>
                <c:pt idx="412">
                  <c:v>42285</c:v>
                </c:pt>
                <c:pt idx="413">
                  <c:v>42286</c:v>
                </c:pt>
                <c:pt idx="414">
                  <c:v>42289</c:v>
                </c:pt>
                <c:pt idx="415">
                  <c:v>42290</c:v>
                </c:pt>
                <c:pt idx="416">
                  <c:v>42291</c:v>
                </c:pt>
                <c:pt idx="417">
                  <c:v>42292</c:v>
                </c:pt>
                <c:pt idx="418">
                  <c:v>42293</c:v>
                </c:pt>
                <c:pt idx="419">
                  <c:v>42296</c:v>
                </c:pt>
                <c:pt idx="420">
                  <c:v>42297</c:v>
                </c:pt>
                <c:pt idx="421">
                  <c:v>42298</c:v>
                </c:pt>
                <c:pt idx="422">
                  <c:v>42299</c:v>
                </c:pt>
                <c:pt idx="423">
                  <c:v>42300</c:v>
                </c:pt>
                <c:pt idx="424">
                  <c:v>42303</c:v>
                </c:pt>
                <c:pt idx="425">
                  <c:v>42304</c:v>
                </c:pt>
                <c:pt idx="426">
                  <c:v>42305</c:v>
                </c:pt>
                <c:pt idx="427">
                  <c:v>42306</c:v>
                </c:pt>
                <c:pt idx="428">
                  <c:v>42307</c:v>
                </c:pt>
                <c:pt idx="429">
                  <c:v>42310</c:v>
                </c:pt>
                <c:pt idx="430">
                  <c:v>42311</c:v>
                </c:pt>
                <c:pt idx="431">
                  <c:v>42312</c:v>
                </c:pt>
                <c:pt idx="432">
                  <c:v>42313</c:v>
                </c:pt>
                <c:pt idx="433">
                  <c:v>42314</c:v>
                </c:pt>
                <c:pt idx="434">
                  <c:v>42317</c:v>
                </c:pt>
                <c:pt idx="435">
                  <c:v>42318</c:v>
                </c:pt>
                <c:pt idx="436">
                  <c:v>42319</c:v>
                </c:pt>
                <c:pt idx="437">
                  <c:v>42320</c:v>
                </c:pt>
                <c:pt idx="438">
                  <c:v>42321</c:v>
                </c:pt>
                <c:pt idx="439">
                  <c:v>42324</c:v>
                </c:pt>
                <c:pt idx="440">
                  <c:v>42325</c:v>
                </c:pt>
                <c:pt idx="441">
                  <c:v>42326</c:v>
                </c:pt>
                <c:pt idx="442">
                  <c:v>42327</c:v>
                </c:pt>
                <c:pt idx="443">
                  <c:v>42328</c:v>
                </c:pt>
                <c:pt idx="444">
                  <c:v>42331</c:v>
                </c:pt>
                <c:pt idx="445">
                  <c:v>42332</c:v>
                </c:pt>
                <c:pt idx="446">
                  <c:v>42333</c:v>
                </c:pt>
                <c:pt idx="447">
                  <c:v>42334</c:v>
                </c:pt>
                <c:pt idx="448">
                  <c:v>42335</c:v>
                </c:pt>
                <c:pt idx="449">
                  <c:v>42338</c:v>
                </c:pt>
                <c:pt idx="450">
                  <c:v>42339</c:v>
                </c:pt>
                <c:pt idx="451">
                  <c:v>42340</c:v>
                </c:pt>
                <c:pt idx="452">
                  <c:v>42341</c:v>
                </c:pt>
                <c:pt idx="453">
                  <c:v>42342</c:v>
                </c:pt>
                <c:pt idx="454">
                  <c:v>42345</c:v>
                </c:pt>
                <c:pt idx="455">
                  <c:v>42346</c:v>
                </c:pt>
                <c:pt idx="456">
                  <c:v>42347</c:v>
                </c:pt>
                <c:pt idx="457">
                  <c:v>42348</c:v>
                </c:pt>
                <c:pt idx="458">
                  <c:v>42349</c:v>
                </c:pt>
                <c:pt idx="459">
                  <c:v>42352</c:v>
                </c:pt>
                <c:pt idx="460">
                  <c:v>42353</c:v>
                </c:pt>
                <c:pt idx="461">
                  <c:v>42354</c:v>
                </c:pt>
                <c:pt idx="462">
                  <c:v>42355</c:v>
                </c:pt>
                <c:pt idx="463">
                  <c:v>42356</c:v>
                </c:pt>
                <c:pt idx="464">
                  <c:v>42359</c:v>
                </c:pt>
                <c:pt idx="465">
                  <c:v>42360</c:v>
                </c:pt>
                <c:pt idx="466">
                  <c:v>42361</c:v>
                </c:pt>
                <c:pt idx="467">
                  <c:v>42362</c:v>
                </c:pt>
                <c:pt idx="468">
                  <c:v>42363</c:v>
                </c:pt>
                <c:pt idx="469">
                  <c:v>42366</c:v>
                </c:pt>
                <c:pt idx="470">
                  <c:v>42367</c:v>
                </c:pt>
                <c:pt idx="471">
                  <c:v>42368</c:v>
                </c:pt>
                <c:pt idx="472">
                  <c:v>42369</c:v>
                </c:pt>
                <c:pt idx="473">
                  <c:v>42370</c:v>
                </c:pt>
                <c:pt idx="474">
                  <c:v>42373</c:v>
                </c:pt>
                <c:pt idx="475">
                  <c:v>42374</c:v>
                </c:pt>
                <c:pt idx="476">
                  <c:v>42375</c:v>
                </c:pt>
                <c:pt idx="477">
                  <c:v>42376</c:v>
                </c:pt>
                <c:pt idx="478">
                  <c:v>42377</c:v>
                </c:pt>
                <c:pt idx="479">
                  <c:v>42380</c:v>
                </c:pt>
                <c:pt idx="480">
                  <c:v>42381</c:v>
                </c:pt>
                <c:pt idx="481">
                  <c:v>42382</c:v>
                </c:pt>
                <c:pt idx="482">
                  <c:v>42383</c:v>
                </c:pt>
                <c:pt idx="483">
                  <c:v>42384</c:v>
                </c:pt>
                <c:pt idx="484">
                  <c:v>42387</c:v>
                </c:pt>
                <c:pt idx="485">
                  <c:v>42388</c:v>
                </c:pt>
                <c:pt idx="486">
                  <c:v>42389</c:v>
                </c:pt>
                <c:pt idx="487">
                  <c:v>42390</c:v>
                </c:pt>
                <c:pt idx="488">
                  <c:v>42391</c:v>
                </c:pt>
                <c:pt idx="489">
                  <c:v>42394</c:v>
                </c:pt>
                <c:pt idx="490">
                  <c:v>42395</c:v>
                </c:pt>
                <c:pt idx="491">
                  <c:v>42396</c:v>
                </c:pt>
                <c:pt idx="492">
                  <c:v>42397</c:v>
                </c:pt>
                <c:pt idx="493">
                  <c:v>42398</c:v>
                </c:pt>
                <c:pt idx="494">
                  <c:v>42401</c:v>
                </c:pt>
                <c:pt idx="495">
                  <c:v>42402</c:v>
                </c:pt>
                <c:pt idx="496">
                  <c:v>42403</c:v>
                </c:pt>
                <c:pt idx="497">
                  <c:v>42404</c:v>
                </c:pt>
                <c:pt idx="498">
                  <c:v>42405</c:v>
                </c:pt>
                <c:pt idx="499">
                  <c:v>42408</c:v>
                </c:pt>
                <c:pt idx="500">
                  <c:v>42409</c:v>
                </c:pt>
                <c:pt idx="501">
                  <c:v>42410</c:v>
                </c:pt>
                <c:pt idx="502">
                  <c:v>42411</c:v>
                </c:pt>
                <c:pt idx="503">
                  <c:v>42412</c:v>
                </c:pt>
                <c:pt idx="504">
                  <c:v>42415</c:v>
                </c:pt>
                <c:pt idx="505">
                  <c:v>42416</c:v>
                </c:pt>
                <c:pt idx="506">
                  <c:v>42417</c:v>
                </c:pt>
                <c:pt idx="507">
                  <c:v>42418</c:v>
                </c:pt>
                <c:pt idx="508">
                  <c:v>42419</c:v>
                </c:pt>
                <c:pt idx="509">
                  <c:v>42422</c:v>
                </c:pt>
                <c:pt idx="510">
                  <c:v>42423</c:v>
                </c:pt>
                <c:pt idx="511">
                  <c:v>42424</c:v>
                </c:pt>
                <c:pt idx="512">
                  <c:v>42425</c:v>
                </c:pt>
                <c:pt idx="513">
                  <c:v>42426</c:v>
                </c:pt>
                <c:pt idx="514">
                  <c:v>42429</c:v>
                </c:pt>
                <c:pt idx="515">
                  <c:v>42430</c:v>
                </c:pt>
                <c:pt idx="516">
                  <c:v>42431</c:v>
                </c:pt>
                <c:pt idx="517">
                  <c:v>42432</c:v>
                </c:pt>
                <c:pt idx="518">
                  <c:v>42433</c:v>
                </c:pt>
                <c:pt idx="519">
                  <c:v>42436</c:v>
                </c:pt>
                <c:pt idx="520">
                  <c:v>42437</c:v>
                </c:pt>
              </c:numCache>
            </c:numRef>
          </c:cat>
          <c:val>
            <c:numRef>
              <c:f>'Cement Stocks Developement'!$G$2:$G$522</c:f>
              <c:numCache>
                <c:formatCode>General</c:formatCode>
                <c:ptCount val="5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083136"/>
        <c:axId val="475036288"/>
      </c:lineChart>
      <c:dateAx>
        <c:axId val="475032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5034752"/>
        <c:crosses val="autoZero"/>
        <c:auto val="1"/>
        <c:lblOffset val="100"/>
        <c:baseTimeUnit val="days"/>
      </c:dateAx>
      <c:valAx>
        <c:axId val="475034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5032960"/>
        <c:crosses val="autoZero"/>
        <c:crossBetween val="between"/>
      </c:valAx>
      <c:valAx>
        <c:axId val="475036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75083136"/>
        <c:crosses val="max"/>
        <c:crossBetween val="between"/>
      </c:valAx>
      <c:dateAx>
        <c:axId val="4750831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7503628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23</xdr:row>
      <xdr:rowOff>53340</xdr:rowOff>
    </xdr:from>
    <xdr:to>
      <xdr:col>19</xdr:col>
      <xdr:colOff>259080</xdr:colOff>
      <xdr:row>41</xdr:row>
      <xdr:rowOff>167640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1043940</xdr:colOff>
      <xdr:row>4</xdr:row>
      <xdr:rowOff>156210</xdr:rowOff>
    </xdr:from>
    <xdr:to>
      <xdr:col>18</xdr:col>
      <xdr:colOff>297180</xdr:colOff>
      <xdr:row>27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937260</xdr:colOff>
      <xdr:row>13</xdr:row>
      <xdr:rowOff>3810</xdr:rowOff>
    </xdr:from>
    <xdr:to>
      <xdr:col>21</xdr:col>
      <xdr:colOff>457200</xdr:colOff>
      <xdr:row>33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2"/>
  <sheetViews>
    <sheetView topLeftCell="E1" workbookViewId="0">
      <pane ySplit="1" topLeftCell="A2" activePane="bottomLeft" state="frozen"/>
      <selection pane="bottomLeft" activeCell="L21" sqref="L21"/>
    </sheetView>
  </sheetViews>
  <sheetFormatPr defaultRowHeight="15" x14ac:dyDescent="0.25"/>
  <cols>
    <col min="1" max="1" width="12.5703125" customWidth="1"/>
    <col min="2" max="2" width="11" customWidth="1"/>
    <col min="3" max="3" width="12.42578125" customWidth="1"/>
    <col min="4" max="4" width="15.7109375" customWidth="1"/>
    <col min="5" max="5" width="12.140625" customWidth="1"/>
    <col min="6" max="6" width="15.5703125" customWidth="1"/>
    <col min="7" max="7" width="25.28515625" customWidth="1"/>
    <col min="8" max="8" width="20.7109375" customWidth="1"/>
    <col min="9" max="9" width="21.85546875" customWidth="1"/>
    <col min="10" max="10" width="21.140625" customWidth="1"/>
    <col min="11" max="11" width="39.7109375" customWidth="1"/>
    <col min="12" max="12" width="25.28515625" customWidth="1"/>
    <col min="13" max="13" width="31.85546875" customWidth="1"/>
  </cols>
  <sheetData>
    <row r="1" spans="1:18" s="1" customFormat="1" ht="14.45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7</v>
      </c>
      <c r="F1" s="1" t="s">
        <v>6</v>
      </c>
      <c r="G1" s="1" t="s">
        <v>8</v>
      </c>
      <c r="H1" s="1" t="s">
        <v>9</v>
      </c>
      <c r="I1" s="1" t="s">
        <v>10</v>
      </c>
    </row>
    <row r="2" spans="1:18" ht="14.45" x14ac:dyDescent="0.3">
      <c r="A2" s="5">
        <v>41709</v>
      </c>
      <c r="B2" s="4">
        <v>2045.3530000000001</v>
      </c>
      <c r="C2" s="4">
        <v>779.93052999999998</v>
      </c>
      <c r="D2" s="2">
        <f t="shared" ref="D2:D65" si="0">B2-($R$3)-($R$4*C2)</f>
        <v>4244.7378261000003</v>
      </c>
      <c r="E2" s="2">
        <f>(D2-$F$2)/$F$3</f>
        <v>-1.6211743260478444</v>
      </c>
      <c r="F2" s="2">
        <f>AVERAGE(D2:D522)</f>
        <v>4784.4088235416848</v>
      </c>
      <c r="G2">
        <f>IF(OR(E2&gt;=2,E2&lt;=-2),1,0)</f>
        <v>0</v>
      </c>
    </row>
    <row r="3" spans="1:18" ht="14.45" x14ac:dyDescent="0.3">
      <c r="A3" s="5">
        <v>41710</v>
      </c>
      <c r="B3" s="4">
        <v>2072.6559999999999</v>
      </c>
      <c r="C3" s="4">
        <v>779.53724</v>
      </c>
      <c r="D3" s="2">
        <f t="shared" si="0"/>
        <v>4271.5020187999999</v>
      </c>
      <c r="E3" s="2">
        <f t="shared" ref="E3:E66" si="1">(D3-$F$2)/$F$3</f>
        <v>-1.5407745597674174</v>
      </c>
      <c r="F3" s="2">
        <f>STDEV(D2:D522)</f>
        <v>332.88893660024416</v>
      </c>
      <c r="G3" s="3">
        <f t="shared" ref="G3:G66" si="2">IF(OR(E3&gt;=2,E3&lt;=-2),1,0)</f>
        <v>0</v>
      </c>
      <c r="Q3" t="s">
        <v>3</v>
      </c>
      <c r="R3">
        <v>-1130.8800000000001</v>
      </c>
    </row>
    <row r="4" spans="1:18" ht="14.45" x14ac:dyDescent="0.3">
      <c r="A4" s="5">
        <v>41711</v>
      </c>
      <c r="B4" s="4">
        <v>2048.5880000000002</v>
      </c>
      <c r="C4" s="4">
        <v>712.98491999999999</v>
      </c>
      <c r="D4" s="2">
        <f t="shared" si="0"/>
        <v>4156.2573404000004</v>
      </c>
      <c r="E4" s="2">
        <f t="shared" si="1"/>
        <v>-1.8869701395213734</v>
      </c>
      <c r="G4" s="3">
        <f t="shared" si="2"/>
        <v>0</v>
      </c>
      <c r="Q4" t="s">
        <v>4</v>
      </c>
      <c r="R4">
        <v>-1.37</v>
      </c>
    </row>
    <row r="5" spans="1:18" ht="14.45" x14ac:dyDescent="0.3">
      <c r="A5" s="5">
        <v>41712</v>
      </c>
      <c r="B5" s="4">
        <v>2036.8869999999999</v>
      </c>
      <c r="C5" s="4">
        <v>719.76927000000001</v>
      </c>
      <c r="D5" s="2">
        <f t="shared" si="0"/>
        <v>4153.8508998999996</v>
      </c>
      <c r="E5" s="2">
        <f t="shared" si="1"/>
        <v>-1.8941990985987689</v>
      </c>
      <c r="G5" s="3">
        <f t="shared" si="2"/>
        <v>0</v>
      </c>
    </row>
    <row r="6" spans="1:18" ht="14.45" x14ac:dyDescent="0.3">
      <c r="A6" s="5">
        <v>41715</v>
      </c>
      <c r="B6" s="4">
        <v>2036.8869999999999</v>
      </c>
      <c r="C6" s="4">
        <v>719.76927000000001</v>
      </c>
      <c r="D6" s="2">
        <f t="shared" si="0"/>
        <v>4153.8508998999996</v>
      </c>
      <c r="E6" s="2">
        <f t="shared" si="1"/>
        <v>-1.8941990985987689</v>
      </c>
      <c r="G6" s="3">
        <f t="shared" si="2"/>
        <v>0</v>
      </c>
    </row>
    <row r="7" spans="1:18" ht="14.45" x14ac:dyDescent="0.3">
      <c r="A7" s="5">
        <v>41716</v>
      </c>
      <c r="B7" s="4">
        <v>2019.192</v>
      </c>
      <c r="C7" s="4">
        <v>711.23257000000001</v>
      </c>
      <c r="D7" s="2">
        <f t="shared" si="0"/>
        <v>4124.4606209000003</v>
      </c>
      <c r="E7" s="2">
        <f t="shared" si="1"/>
        <v>-1.9824876410182279</v>
      </c>
      <c r="G7" s="3">
        <f t="shared" si="2"/>
        <v>0</v>
      </c>
    </row>
    <row r="8" spans="1:18" ht="14.45" x14ac:dyDescent="0.3">
      <c r="A8" s="5">
        <v>41717</v>
      </c>
      <c r="B8" s="4">
        <v>1941.566</v>
      </c>
      <c r="C8" s="4">
        <v>694.73335999999995</v>
      </c>
      <c r="D8" s="2">
        <f t="shared" si="0"/>
        <v>4024.2307031999999</v>
      </c>
      <c r="E8" s="2">
        <f t="shared" si="1"/>
        <v>-2.2835788059083466</v>
      </c>
      <c r="G8" s="3">
        <f t="shared" si="2"/>
        <v>1</v>
      </c>
      <c r="H8">
        <f>(((1.2*B8)-($R$3)-($R$4*C8*0.8))-$F$2)/$F$3</f>
        <v>-1.6889172308445899</v>
      </c>
      <c r="I8">
        <f>(((0.8*B8)-($R$3)-($R$4*C8*1.2))-$F$2)/$F$3</f>
        <v>-2.8782403809721009</v>
      </c>
    </row>
    <row r="9" spans="1:18" ht="14.45" x14ac:dyDescent="0.3">
      <c r="A9" s="5">
        <v>41718</v>
      </c>
      <c r="B9" s="4">
        <v>2005.2560000000001</v>
      </c>
      <c r="C9" s="4">
        <v>701.41152999999997</v>
      </c>
      <c r="D9" s="2">
        <f>B9-($R$3)-($R$4*C9)</f>
        <v>4097.0697961000005</v>
      </c>
      <c r="E9" s="2">
        <f t="shared" si="1"/>
        <v>-2.0647698132037595</v>
      </c>
      <c r="G9" s="3">
        <f t="shared" si="2"/>
        <v>1</v>
      </c>
      <c r="H9" s="4">
        <f t="shared" ref="H9:H10" si="3">(((1.2*B9)-($R$3)-($R$4*C9*0.8))-$F$2)/$F$3</f>
        <v>-1.4373400075961944</v>
      </c>
      <c r="I9" s="4">
        <f t="shared" ref="I9:I10" si="4">(((0.8*B9)-($R$3)-($R$4*C9*1.2))-$F$2)/$F$3</f>
        <v>-2.6921996188113244</v>
      </c>
    </row>
    <row r="10" spans="1:18" ht="14.45" x14ac:dyDescent="0.3">
      <c r="A10" s="5">
        <v>41719</v>
      </c>
      <c r="B10" s="4">
        <v>2021.856</v>
      </c>
      <c r="C10" s="4">
        <v>701.88891000000001</v>
      </c>
      <c r="D10" s="2">
        <f>B10-($R$3)-($R$4*C10)</f>
        <v>4114.3238067000002</v>
      </c>
      <c r="E10" s="2">
        <f t="shared" si="1"/>
        <v>-2.0129386806458172</v>
      </c>
      <c r="G10" s="3">
        <f t="shared" si="2"/>
        <v>1</v>
      </c>
      <c r="H10" s="4">
        <f t="shared" si="3"/>
        <v>-1.3759285089480771</v>
      </c>
      <c r="I10" s="4">
        <f t="shared" si="4"/>
        <v>-2.6499488523435577</v>
      </c>
    </row>
    <row r="11" spans="1:18" ht="14.45" x14ac:dyDescent="0.3">
      <c r="A11" s="5">
        <v>41722</v>
      </c>
      <c r="B11" s="4">
        <v>2047.5409999999999</v>
      </c>
      <c r="C11" s="4">
        <v>695.26424999999995</v>
      </c>
      <c r="D11" s="2">
        <f t="shared" si="0"/>
        <v>4130.9330225000003</v>
      </c>
      <c r="E11" s="2">
        <f t="shared" si="1"/>
        <v>-1.9630445148329545</v>
      </c>
      <c r="G11" s="3">
        <f t="shared" si="2"/>
        <v>0</v>
      </c>
      <c r="K11" s="6" t="s">
        <v>12</v>
      </c>
      <c r="L11" s="7" t="s">
        <v>13</v>
      </c>
      <c r="M11" s="7" t="s">
        <v>14</v>
      </c>
    </row>
    <row r="12" spans="1:18" ht="14.45" x14ac:dyDescent="0.3">
      <c r="A12" s="5">
        <v>41723</v>
      </c>
      <c r="B12" s="4">
        <v>2041.2149999999999</v>
      </c>
      <c r="C12" s="4">
        <v>690.49644999999998</v>
      </c>
      <c r="D12" s="2">
        <f t="shared" si="0"/>
        <v>4118.0751365000006</v>
      </c>
      <c r="E12" s="2">
        <f t="shared" si="1"/>
        <v>-2.0016696675079455</v>
      </c>
      <c r="G12" s="3">
        <f t="shared" si="2"/>
        <v>1</v>
      </c>
      <c r="H12" s="4">
        <f t="shared" ref="H12:H16" si="5">(((1.2*B12)-($R$3)-($R$4*C12*0.8))-$F$2)/$F$3</f>
        <v>-1.3436514860174453</v>
      </c>
      <c r="I12" s="4">
        <f t="shared" ref="I12:I16" si="6">(((0.8*B12)-($R$3)-($R$4*C12*1.2))-$F$2)/$F$3</f>
        <v>-2.659687848998451</v>
      </c>
      <c r="K12" s="7" t="s">
        <v>16</v>
      </c>
      <c r="L12" s="6" t="s">
        <v>18</v>
      </c>
      <c r="M12" s="6" t="s">
        <v>19</v>
      </c>
    </row>
    <row r="13" spans="1:18" ht="14.45" x14ac:dyDescent="0.3">
      <c r="A13" s="5">
        <v>41724</v>
      </c>
      <c r="B13" s="4">
        <v>1996.171</v>
      </c>
      <c r="C13" s="4">
        <v>689.02012999999999</v>
      </c>
      <c r="D13" s="2">
        <f t="shared" si="0"/>
        <v>4071.0085781000007</v>
      </c>
      <c r="E13" s="2">
        <f t="shared" si="1"/>
        <v>-2.1430578400338489</v>
      </c>
      <c r="G13" s="3">
        <f t="shared" si="2"/>
        <v>1</v>
      </c>
      <c r="H13" s="4">
        <f t="shared" si="5"/>
        <v>-1.5108869829028586</v>
      </c>
      <c r="I13" s="4">
        <f t="shared" si="6"/>
        <v>-2.775228697164839</v>
      </c>
      <c r="K13" s="7" t="s">
        <v>17</v>
      </c>
      <c r="L13" s="6" t="s">
        <v>19</v>
      </c>
      <c r="M13" s="6" t="s">
        <v>18</v>
      </c>
    </row>
    <row r="14" spans="1:18" ht="14.45" x14ac:dyDescent="0.3">
      <c r="A14" s="5">
        <v>41725</v>
      </c>
      <c r="B14" s="4">
        <v>1992.8409999999999</v>
      </c>
      <c r="C14" s="4">
        <v>685.59100999999998</v>
      </c>
      <c r="D14" s="2">
        <f t="shared" si="0"/>
        <v>4062.9806837000001</v>
      </c>
      <c r="E14" s="2">
        <f t="shared" si="1"/>
        <v>-2.1671736742276448</v>
      </c>
      <c r="G14" s="3">
        <f t="shared" si="2"/>
        <v>1</v>
      </c>
      <c r="H14" s="4">
        <f t="shared" si="5"/>
        <v>-1.5341809847978898</v>
      </c>
      <c r="I14" s="4">
        <f t="shared" si="6"/>
        <v>-2.8001663636574015</v>
      </c>
      <c r="K14" s="4"/>
      <c r="L14" s="4"/>
      <c r="M14" s="4"/>
    </row>
    <row r="15" spans="1:18" ht="14.45" x14ac:dyDescent="0.3">
      <c r="A15" s="5">
        <v>41726</v>
      </c>
      <c r="B15" s="4">
        <v>2003.02</v>
      </c>
      <c r="C15" s="4">
        <v>691.80283999999995</v>
      </c>
      <c r="D15" s="2">
        <f t="shared" si="0"/>
        <v>4081.6698907999998</v>
      </c>
      <c r="E15" s="2">
        <f t="shared" si="1"/>
        <v>-2.1110312043370247</v>
      </c>
      <c r="G15" s="3">
        <f t="shared" si="2"/>
        <v>1</v>
      </c>
      <c r="H15" s="4">
        <f t="shared" si="5"/>
        <v>-1.4770359024942257</v>
      </c>
      <c r="I15" s="4">
        <f t="shared" si="6"/>
        <v>-2.7450265061798214</v>
      </c>
      <c r="K15" s="4"/>
      <c r="L15" s="4"/>
      <c r="M15" s="4"/>
    </row>
    <row r="16" spans="1:18" ht="14.45" x14ac:dyDescent="0.3">
      <c r="A16" s="5">
        <v>41729</v>
      </c>
      <c r="B16" s="4">
        <v>2024.615</v>
      </c>
      <c r="C16" s="4">
        <v>696.28357000000005</v>
      </c>
      <c r="D16" s="2">
        <f t="shared" si="0"/>
        <v>4109.4034909000002</v>
      </c>
      <c r="E16" s="2">
        <f t="shared" si="1"/>
        <v>-2.0277193334672976</v>
      </c>
      <c r="G16" s="3">
        <f t="shared" si="2"/>
        <v>1</v>
      </c>
      <c r="H16" s="4">
        <f t="shared" si="5"/>
        <v>-1.3844378113866898</v>
      </c>
      <c r="I16" s="4">
        <f t="shared" si="6"/>
        <v>-2.6710008555479057</v>
      </c>
      <c r="K16" s="4"/>
      <c r="L16" s="4"/>
      <c r="M16" s="4"/>
    </row>
    <row r="17" spans="1:13" ht="14.45" x14ac:dyDescent="0.3">
      <c r="A17" s="5">
        <v>41730</v>
      </c>
      <c r="B17" s="4">
        <v>2066.6619999999998</v>
      </c>
      <c r="C17" s="4">
        <v>703.02544999999998</v>
      </c>
      <c r="D17" s="2">
        <f t="shared" si="0"/>
        <v>4160.6868665000002</v>
      </c>
      <c r="E17" s="2">
        <f t="shared" si="1"/>
        <v>-1.8736638213684242</v>
      </c>
      <c r="G17" s="3">
        <f t="shared" si="2"/>
        <v>0</v>
      </c>
      <c r="K17" s="4"/>
      <c r="L17" s="4"/>
      <c r="M17" s="4"/>
    </row>
    <row r="18" spans="1:13" ht="14.45" x14ac:dyDescent="0.3">
      <c r="A18" s="5">
        <v>41731</v>
      </c>
      <c r="B18" s="4">
        <v>2065.9009999999998</v>
      </c>
      <c r="C18" s="4">
        <v>705.06403999999998</v>
      </c>
      <c r="D18" s="2">
        <f t="shared" si="0"/>
        <v>4162.7187347999998</v>
      </c>
      <c r="E18" s="2">
        <f t="shared" si="1"/>
        <v>-1.8675600790189464</v>
      </c>
      <c r="G18" s="3">
        <f t="shared" si="2"/>
        <v>0</v>
      </c>
      <c r="K18" s="6" t="s">
        <v>15</v>
      </c>
      <c r="L18" s="8"/>
      <c r="M18" s="4"/>
    </row>
    <row r="19" spans="1:13" ht="14.45" x14ac:dyDescent="0.3">
      <c r="A19" s="5">
        <v>41732</v>
      </c>
      <c r="B19" s="4">
        <v>2061.192</v>
      </c>
      <c r="C19" s="4">
        <v>708.97141999999997</v>
      </c>
      <c r="D19" s="2">
        <f t="shared" si="0"/>
        <v>4163.3628454</v>
      </c>
      <c r="E19" s="2">
        <f t="shared" si="1"/>
        <v>-1.8656251676140243</v>
      </c>
      <c r="G19" s="3">
        <f t="shared" si="2"/>
        <v>0</v>
      </c>
      <c r="K19" s="7" t="s">
        <v>16</v>
      </c>
      <c r="L19" s="8" t="s">
        <v>20</v>
      </c>
      <c r="M19" s="4"/>
    </row>
    <row r="20" spans="1:13" ht="14.45" x14ac:dyDescent="0.3">
      <c r="A20" s="5">
        <v>41733</v>
      </c>
      <c r="B20" s="4">
        <v>2035.365</v>
      </c>
      <c r="C20" s="4">
        <v>704.06597999999997</v>
      </c>
      <c r="D20" s="2">
        <f t="shared" si="0"/>
        <v>4130.8153925999995</v>
      </c>
      <c r="E20" s="2">
        <f t="shared" si="1"/>
        <v>-1.9633978756301085</v>
      </c>
      <c r="G20" s="3">
        <f t="shared" si="2"/>
        <v>0</v>
      </c>
      <c r="K20" s="7" t="s">
        <v>17</v>
      </c>
      <c r="L20" s="8" t="s">
        <v>21</v>
      </c>
      <c r="M20" s="4"/>
    </row>
    <row r="21" spans="1:13" ht="14.45" x14ac:dyDescent="0.3">
      <c r="A21" s="5">
        <v>41736</v>
      </c>
      <c r="B21" s="4">
        <v>2045.6859999999999</v>
      </c>
      <c r="C21" s="4">
        <v>698.91593</v>
      </c>
      <c r="D21" s="2">
        <f t="shared" si="0"/>
        <v>4134.0808240999995</v>
      </c>
      <c r="E21" s="2">
        <f t="shared" si="1"/>
        <v>-1.953588503371152</v>
      </c>
      <c r="G21" s="3">
        <f t="shared" si="2"/>
        <v>0</v>
      </c>
    </row>
    <row r="22" spans="1:13" ht="14.45" x14ac:dyDescent="0.3">
      <c r="A22" s="5">
        <v>41737</v>
      </c>
      <c r="B22" s="4">
        <v>2045.6859999999999</v>
      </c>
      <c r="C22" s="4">
        <v>698.91593</v>
      </c>
      <c r="D22" s="2">
        <f t="shared" si="0"/>
        <v>4134.0808240999995</v>
      </c>
      <c r="E22" s="2">
        <f t="shared" si="1"/>
        <v>-1.953588503371152</v>
      </c>
      <c r="G22" s="3">
        <f t="shared" si="2"/>
        <v>0</v>
      </c>
    </row>
    <row r="23" spans="1:13" ht="14.45" x14ac:dyDescent="0.3">
      <c r="A23" s="5">
        <v>41738</v>
      </c>
      <c r="B23" s="4">
        <v>2030.941</v>
      </c>
      <c r="C23" s="4">
        <v>690.81498999999997</v>
      </c>
      <c r="D23" s="2">
        <f t="shared" si="0"/>
        <v>4108.2375363000001</v>
      </c>
      <c r="E23" s="2">
        <f t="shared" si="1"/>
        <v>-2.0312218668104234</v>
      </c>
      <c r="G23" s="3">
        <f t="shared" si="2"/>
        <v>1</v>
      </c>
      <c r="H23" s="4">
        <f t="shared" ref="H23:H24" si="7">(((1.2*B23)-($R$3)-($R$4*C23*0.8))-$F$2)/$F$3</f>
        <v>-1.3796385040371688</v>
      </c>
      <c r="I23" s="4">
        <f t="shared" ref="I23:I24" si="8">(((0.8*B23)-($R$3)-($R$4*C23*1.2))-$F$2)/$F$3</f>
        <v>-2.6828052295836784</v>
      </c>
    </row>
    <row r="24" spans="1:13" ht="14.45" x14ac:dyDescent="0.3">
      <c r="A24" s="5">
        <v>41739</v>
      </c>
      <c r="B24" s="4">
        <v>2022.998</v>
      </c>
      <c r="C24" s="4">
        <v>680.94043999999997</v>
      </c>
      <c r="D24" s="2">
        <f t="shared" si="0"/>
        <v>4086.7664027999999</v>
      </c>
      <c r="E24" s="2">
        <f t="shared" si="1"/>
        <v>-2.0957212572656378</v>
      </c>
      <c r="G24" s="3">
        <f t="shared" si="2"/>
        <v>1</v>
      </c>
      <c r="H24" s="4">
        <f t="shared" si="7"/>
        <v>-1.4407823408010865</v>
      </c>
      <c r="I24" s="4">
        <f t="shared" si="8"/>
        <v>-2.7506601737301861</v>
      </c>
    </row>
    <row r="25" spans="1:13" ht="14.45" x14ac:dyDescent="0.3">
      <c r="A25" s="5">
        <v>41740</v>
      </c>
      <c r="B25" s="4">
        <v>2058.3389999999999</v>
      </c>
      <c r="C25" s="4">
        <v>687.15225999999996</v>
      </c>
      <c r="D25" s="2">
        <f t="shared" si="0"/>
        <v>4130.6175961999998</v>
      </c>
      <c r="E25" s="2">
        <f t="shared" si="1"/>
        <v>-1.9639920569868692</v>
      </c>
      <c r="G25" s="3">
        <f t="shared" si="2"/>
        <v>0</v>
      </c>
    </row>
    <row r="26" spans="1:13" ht="14.45" x14ac:dyDescent="0.3">
      <c r="A26" s="5">
        <v>41743</v>
      </c>
      <c r="B26" s="4">
        <v>2058.3389999999999</v>
      </c>
      <c r="C26" s="4">
        <v>687.15225999999996</v>
      </c>
      <c r="D26" s="2">
        <f t="shared" si="0"/>
        <v>4130.6175961999998</v>
      </c>
      <c r="E26" s="2">
        <f t="shared" si="1"/>
        <v>-1.9639920569868692</v>
      </c>
      <c r="G26" s="3">
        <f t="shared" si="2"/>
        <v>0</v>
      </c>
    </row>
    <row r="27" spans="1:13" ht="14.45" x14ac:dyDescent="0.3">
      <c r="A27" s="5">
        <v>41744</v>
      </c>
      <c r="B27" s="4">
        <v>2141.9110000000001</v>
      </c>
      <c r="C27" s="4">
        <v>692.37536</v>
      </c>
      <c r="D27" s="2">
        <f t="shared" si="0"/>
        <v>4221.3452432000004</v>
      </c>
      <c r="E27" s="2">
        <f t="shared" si="1"/>
        <v>-1.691445759934791</v>
      </c>
      <c r="G27" s="3">
        <f t="shared" si="2"/>
        <v>0</v>
      </c>
    </row>
    <row r="28" spans="1:13" ht="14.45" x14ac:dyDescent="0.3">
      <c r="A28" s="5">
        <v>41745</v>
      </c>
      <c r="B28" s="4">
        <v>2088.114</v>
      </c>
      <c r="C28" s="4">
        <v>670.28012999999999</v>
      </c>
      <c r="D28" s="2">
        <f t="shared" si="0"/>
        <v>4137.2777781000004</v>
      </c>
      <c r="E28" s="2">
        <f t="shared" si="1"/>
        <v>-1.9439848378584106</v>
      </c>
      <c r="G28" s="3">
        <f t="shared" si="2"/>
        <v>0</v>
      </c>
    </row>
    <row r="29" spans="1:13" ht="14.45" x14ac:dyDescent="0.3">
      <c r="A29" s="5">
        <v>41746</v>
      </c>
      <c r="B29" s="4">
        <v>2109.471</v>
      </c>
      <c r="C29" s="4">
        <v>677.39404999999999</v>
      </c>
      <c r="D29" s="2">
        <f t="shared" si="0"/>
        <v>4168.3808485</v>
      </c>
      <c r="E29" s="2">
        <f t="shared" si="1"/>
        <v>-1.8505510616637086</v>
      </c>
      <c r="G29" s="3">
        <f t="shared" si="2"/>
        <v>0</v>
      </c>
    </row>
    <row r="30" spans="1:13" ht="14.45" x14ac:dyDescent="0.3">
      <c r="A30" s="5">
        <v>41747</v>
      </c>
      <c r="B30" s="4">
        <v>2109.471</v>
      </c>
      <c r="C30" s="4">
        <v>677.39404999999999</v>
      </c>
      <c r="D30" s="2">
        <f t="shared" si="0"/>
        <v>4168.3808485</v>
      </c>
      <c r="E30" s="2">
        <f t="shared" si="1"/>
        <v>-1.8505510616637086</v>
      </c>
      <c r="G30" s="3">
        <f t="shared" si="2"/>
        <v>0</v>
      </c>
    </row>
    <row r="31" spans="1:13" x14ac:dyDescent="0.25">
      <c r="A31" s="5">
        <v>41750</v>
      </c>
      <c r="B31" s="4">
        <v>2112.373</v>
      </c>
      <c r="C31" s="4">
        <v>675.55678</v>
      </c>
      <c r="D31" s="2">
        <f t="shared" si="0"/>
        <v>4168.7657885999997</v>
      </c>
      <c r="E31" s="2">
        <f t="shared" si="1"/>
        <v>-1.8493946997132902</v>
      </c>
      <c r="G31" s="3">
        <f t="shared" si="2"/>
        <v>0</v>
      </c>
    </row>
    <row r="32" spans="1:13" x14ac:dyDescent="0.25">
      <c r="A32" s="5">
        <v>41751</v>
      </c>
      <c r="B32" s="4">
        <v>2112.1819999999998</v>
      </c>
      <c r="C32" s="4">
        <v>668.89981999999998</v>
      </c>
      <c r="D32" s="2">
        <f t="shared" si="0"/>
        <v>4159.4547534000003</v>
      </c>
      <c r="E32" s="2">
        <f t="shared" si="1"/>
        <v>-1.8773650951703815</v>
      </c>
      <c r="G32" s="3">
        <f t="shared" si="2"/>
        <v>0</v>
      </c>
    </row>
    <row r="33" spans="1:9" x14ac:dyDescent="0.25">
      <c r="A33" s="5">
        <v>41752</v>
      </c>
      <c r="B33" s="4">
        <v>2107.0929999999998</v>
      </c>
      <c r="C33" s="4">
        <v>673.75259000000005</v>
      </c>
      <c r="D33" s="2">
        <f t="shared" si="0"/>
        <v>4161.0140483000005</v>
      </c>
      <c r="E33" s="2">
        <f t="shared" si="1"/>
        <v>-1.872680965634792</v>
      </c>
      <c r="G33" s="3">
        <f t="shared" si="2"/>
        <v>0</v>
      </c>
    </row>
    <row r="34" spans="1:9" x14ac:dyDescent="0.25">
      <c r="A34" s="5">
        <v>41753</v>
      </c>
      <c r="B34" s="4">
        <v>2107.0929999999998</v>
      </c>
      <c r="C34" s="4">
        <v>673.75259000000005</v>
      </c>
      <c r="D34" s="2">
        <f t="shared" si="0"/>
        <v>4161.0140483000005</v>
      </c>
      <c r="E34" s="2">
        <f t="shared" si="1"/>
        <v>-1.872680965634792</v>
      </c>
      <c r="G34" s="3">
        <f t="shared" si="2"/>
        <v>0</v>
      </c>
    </row>
    <row r="35" spans="1:9" x14ac:dyDescent="0.25">
      <c r="A35" s="5">
        <v>41754</v>
      </c>
      <c r="B35" s="4">
        <v>2095.011</v>
      </c>
      <c r="C35" s="4">
        <v>674.07029</v>
      </c>
      <c r="D35" s="2">
        <f t="shared" si="0"/>
        <v>4149.3672973000002</v>
      </c>
      <c r="E35" s="2">
        <f t="shared" si="1"/>
        <v>-1.9076678628232271</v>
      </c>
      <c r="G35" s="3">
        <f t="shared" si="2"/>
        <v>0</v>
      </c>
    </row>
    <row r="36" spans="1:9" x14ac:dyDescent="0.25">
      <c r="A36" s="5">
        <v>41757</v>
      </c>
      <c r="B36" s="4">
        <v>2084.547</v>
      </c>
      <c r="C36" s="4">
        <v>674.89846</v>
      </c>
      <c r="D36" s="2">
        <f t="shared" si="0"/>
        <v>4140.0378902000002</v>
      </c>
      <c r="E36" s="2">
        <f t="shared" si="1"/>
        <v>-1.9356934475581244</v>
      </c>
      <c r="G36" s="3">
        <f t="shared" si="2"/>
        <v>0</v>
      </c>
    </row>
    <row r="37" spans="1:9" x14ac:dyDescent="0.25">
      <c r="A37" s="5">
        <v>41758</v>
      </c>
      <c r="B37" s="4">
        <v>2086.6869999999999</v>
      </c>
      <c r="C37" s="4">
        <v>674.99446999999998</v>
      </c>
      <c r="D37" s="2">
        <f t="shared" si="0"/>
        <v>4142.3094239000002</v>
      </c>
      <c r="E37" s="2">
        <f t="shared" si="1"/>
        <v>-1.9288697491703113</v>
      </c>
      <c r="G37" s="3">
        <f t="shared" si="2"/>
        <v>0</v>
      </c>
    </row>
    <row r="38" spans="1:9" x14ac:dyDescent="0.25">
      <c r="A38" s="5">
        <v>41759</v>
      </c>
      <c r="B38" s="4">
        <v>2082.7869999999998</v>
      </c>
      <c r="C38" s="4">
        <v>674.69714999999997</v>
      </c>
      <c r="D38" s="2">
        <f t="shared" si="0"/>
        <v>4138.0020955</v>
      </c>
      <c r="E38" s="2">
        <f t="shared" si="1"/>
        <v>-1.9418089848324827</v>
      </c>
      <c r="G38" s="3">
        <f t="shared" si="2"/>
        <v>0</v>
      </c>
    </row>
    <row r="39" spans="1:9" x14ac:dyDescent="0.25">
      <c r="A39" s="5">
        <v>41760</v>
      </c>
      <c r="B39" s="4">
        <v>2082.7869999999998</v>
      </c>
      <c r="C39" s="4">
        <v>674.69714999999997</v>
      </c>
      <c r="D39" s="2">
        <f t="shared" si="0"/>
        <v>4138.0020955</v>
      </c>
      <c r="E39" s="2">
        <f t="shared" si="1"/>
        <v>-1.9418089848324827</v>
      </c>
      <c r="G39" s="3">
        <f t="shared" si="2"/>
        <v>0</v>
      </c>
    </row>
    <row r="40" spans="1:9" x14ac:dyDescent="0.25">
      <c r="A40" s="5">
        <v>41761</v>
      </c>
      <c r="B40" s="4">
        <v>2101.29</v>
      </c>
      <c r="C40" s="4">
        <v>683.74352999999996</v>
      </c>
      <c r="D40" s="2">
        <f t="shared" si="0"/>
        <v>4168.8986360999997</v>
      </c>
      <c r="E40" s="2">
        <f t="shared" si="1"/>
        <v>-1.8489956251710216</v>
      </c>
      <c r="G40" s="3">
        <f t="shared" si="2"/>
        <v>0</v>
      </c>
    </row>
    <row r="41" spans="1:9" x14ac:dyDescent="0.25">
      <c r="A41" s="5">
        <v>41764</v>
      </c>
      <c r="B41" s="4">
        <v>2106.0940000000001</v>
      </c>
      <c r="C41" s="4">
        <v>674.47375</v>
      </c>
      <c r="D41" s="2">
        <f t="shared" si="0"/>
        <v>4161.0030375000006</v>
      </c>
      <c r="E41" s="2">
        <f t="shared" si="1"/>
        <v>-1.8727140421320538</v>
      </c>
      <c r="G41" s="3">
        <f t="shared" si="2"/>
        <v>0</v>
      </c>
    </row>
    <row r="42" spans="1:9" x14ac:dyDescent="0.25">
      <c r="A42" s="5">
        <v>41765</v>
      </c>
      <c r="B42" s="4">
        <v>2091.8719999999998</v>
      </c>
      <c r="C42" s="4">
        <v>671.92547999999999</v>
      </c>
      <c r="D42" s="2">
        <f t="shared" si="0"/>
        <v>4143.2899076000003</v>
      </c>
      <c r="E42" s="2">
        <f t="shared" si="1"/>
        <v>-1.9259243713214296</v>
      </c>
      <c r="G42" s="3">
        <f t="shared" si="2"/>
        <v>0</v>
      </c>
    </row>
    <row r="43" spans="1:9" x14ac:dyDescent="0.25">
      <c r="A43" s="5">
        <v>41766</v>
      </c>
      <c r="B43" s="4">
        <v>2060.86</v>
      </c>
      <c r="C43" s="4">
        <v>650.75360000000001</v>
      </c>
      <c r="D43" s="2">
        <f t="shared" si="0"/>
        <v>4083.2724320000002</v>
      </c>
      <c r="E43" s="2">
        <f t="shared" si="1"/>
        <v>-2.1062171627038997</v>
      </c>
      <c r="G43" s="3">
        <f t="shared" si="2"/>
        <v>1</v>
      </c>
      <c r="H43" s="4">
        <f t="shared" ref="H43:H46" si="9">(((1.2*B43)-($R$3)-($R$4*C43*0.8))-$F$2)/$F$3</f>
        <v>-1.4036840115921763</v>
      </c>
      <c r="I43" s="4">
        <f t="shared" ref="I43:I46" si="10">(((0.8*B43)-($R$3)-($R$4*C43*1.2))-$F$2)/$F$3</f>
        <v>-2.8087503138156231</v>
      </c>
    </row>
    <row r="44" spans="1:9" x14ac:dyDescent="0.25">
      <c r="A44" s="5">
        <v>41767</v>
      </c>
      <c r="B44" s="4">
        <v>2059.9079999999999</v>
      </c>
      <c r="C44" s="4">
        <v>650.43507</v>
      </c>
      <c r="D44" s="2">
        <f t="shared" si="0"/>
        <v>4081.8840459000003</v>
      </c>
      <c r="E44" s="2">
        <f t="shared" si="1"/>
        <v>-2.1103878813651424</v>
      </c>
      <c r="G44" s="3">
        <f t="shared" si="2"/>
        <v>1</v>
      </c>
      <c r="H44" s="4">
        <f t="shared" si="9"/>
        <v>-1.4081645115908619</v>
      </c>
      <c r="I44" s="4">
        <f t="shared" si="10"/>
        <v>-2.8126112511394217</v>
      </c>
    </row>
    <row r="45" spans="1:9" x14ac:dyDescent="0.25">
      <c r="A45" s="5">
        <v>41768</v>
      </c>
      <c r="B45" s="4">
        <v>2055.96</v>
      </c>
      <c r="C45" s="4">
        <v>659.44997999999998</v>
      </c>
      <c r="D45" s="2">
        <f t="shared" si="0"/>
        <v>4090.2864726000003</v>
      </c>
      <c r="E45" s="2">
        <f t="shared" si="1"/>
        <v>-2.0851469503032303</v>
      </c>
      <c r="G45" s="3">
        <f t="shared" si="2"/>
        <v>1</v>
      </c>
      <c r="H45" s="4">
        <f t="shared" si="9"/>
        <v>-1.3927156912950549</v>
      </c>
      <c r="I45" s="4">
        <f t="shared" si="10"/>
        <v>-2.7775782093114074</v>
      </c>
    </row>
    <row r="46" spans="1:9" x14ac:dyDescent="0.25">
      <c r="A46" s="5">
        <v>41771</v>
      </c>
      <c r="B46" s="4">
        <v>2054.5329999999999</v>
      </c>
      <c r="C46" s="4">
        <v>674.84577999999999</v>
      </c>
      <c r="D46" s="2">
        <f t="shared" si="0"/>
        <v>4109.9517186000003</v>
      </c>
      <c r="E46" s="2">
        <f t="shared" si="1"/>
        <v>-2.0260724547647517</v>
      </c>
      <c r="G46" s="3">
        <f t="shared" si="2"/>
        <v>1</v>
      </c>
      <c r="H46" s="4">
        <f t="shared" si="9"/>
        <v>-1.3471707808668449</v>
      </c>
      <c r="I46" s="4">
        <f t="shared" si="10"/>
        <v>-2.7049741286626587</v>
      </c>
    </row>
    <row r="47" spans="1:9" x14ac:dyDescent="0.25">
      <c r="A47" s="5">
        <v>41772</v>
      </c>
      <c r="B47" s="4">
        <v>2103.002</v>
      </c>
      <c r="C47" s="4">
        <v>693.44817999999998</v>
      </c>
      <c r="D47" s="2">
        <f t="shared" si="0"/>
        <v>4183.9060066000002</v>
      </c>
      <c r="E47" s="2">
        <f t="shared" si="1"/>
        <v>-1.8039134105042653</v>
      </c>
      <c r="G47" s="3">
        <f t="shared" si="2"/>
        <v>0</v>
      </c>
    </row>
    <row r="48" spans="1:9" x14ac:dyDescent="0.25">
      <c r="A48" s="5">
        <v>41773</v>
      </c>
      <c r="B48" s="4">
        <v>2106.9029999999998</v>
      </c>
      <c r="C48" s="4">
        <v>689.49833999999998</v>
      </c>
      <c r="D48" s="2">
        <f t="shared" si="0"/>
        <v>4182.3957258</v>
      </c>
      <c r="E48" s="2">
        <f t="shared" si="1"/>
        <v>-1.8084503014428002</v>
      </c>
      <c r="G48" s="3">
        <f t="shared" si="2"/>
        <v>0</v>
      </c>
    </row>
    <row r="49" spans="1:9" x14ac:dyDescent="0.25">
      <c r="A49" s="5">
        <v>41774</v>
      </c>
      <c r="B49" s="4">
        <v>2086.64</v>
      </c>
      <c r="C49" s="4">
        <v>694.48869999999999</v>
      </c>
      <c r="D49" s="2">
        <f t="shared" si="0"/>
        <v>4168.9695190000002</v>
      </c>
      <c r="E49" s="2">
        <f t="shared" si="1"/>
        <v>-1.8487826925913919</v>
      </c>
      <c r="G49" s="3">
        <f t="shared" si="2"/>
        <v>0</v>
      </c>
    </row>
    <row r="50" spans="1:9" x14ac:dyDescent="0.25">
      <c r="A50" s="5">
        <v>41775</v>
      </c>
      <c r="B50" s="4">
        <v>2052.4879999999998</v>
      </c>
      <c r="C50" s="4">
        <v>674.83561999999995</v>
      </c>
      <c r="D50" s="2">
        <f t="shared" si="0"/>
        <v>4107.8927993999996</v>
      </c>
      <c r="E50" s="2">
        <f t="shared" si="1"/>
        <v>-2.0322574581506503</v>
      </c>
      <c r="G50" s="3">
        <f t="shared" si="2"/>
        <v>1</v>
      </c>
      <c r="H50" s="4">
        <f t="shared" ref="H50:H66" si="11">(((1.2*B50)-($R$3)-($R$4*C50*0.8))-$F$2)/$F$3</f>
        <v>-1.3545760595918646</v>
      </c>
      <c r="I50" s="4">
        <f t="shared" ref="I50:I66" si="12">(((0.8*B50)-($R$3)-($R$4*C50*1.2))-$F$2)/$F$3</f>
        <v>-2.7099388567094347</v>
      </c>
    </row>
    <row r="51" spans="1:9" x14ac:dyDescent="0.25">
      <c r="A51" s="5">
        <v>41778</v>
      </c>
      <c r="B51" s="4">
        <v>1935.62</v>
      </c>
      <c r="C51" s="4">
        <v>641.89919999999995</v>
      </c>
      <c r="D51" s="2">
        <f t="shared" si="0"/>
        <v>3945.9019039999998</v>
      </c>
      <c r="E51" s="2">
        <f t="shared" si="1"/>
        <v>-2.5188789032920655</v>
      </c>
      <c r="G51" s="3">
        <f t="shared" si="2"/>
        <v>1</v>
      </c>
      <c r="H51" s="4">
        <f t="shared" si="11"/>
        <v>-1.8843020340292824</v>
      </c>
      <c r="I51" s="4">
        <f t="shared" si="12"/>
        <v>-3.1534557725548487</v>
      </c>
    </row>
    <row r="52" spans="1:9" x14ac:dyDescent="0.25">
      <c r="A52" s="5">
        <v>41779</v>
      </c>
      <c r="B52" s="4">
        <v>1962.59</v>
      </c>
      <c r="C52" s="4">
        <v>662.34909000000005</v>
      </c>
      <c r="D52" s="2">
        <f t="shared" si="0"/>
        <v>4000.8882533000005</v>
      </c>
      <c r="E52" s="2">
        <f t="shared" si="1"/>
        <v>-2.353699640017143</v>
      </c>
      <c r="G52" s="3">
        <f t="shared" si="2"/>
        <v>1</v>
      </c>
      <c r="H52" s="4">
        <f t="shared" si="11"/>
        <v>-1.7197514184412963</v>
      </c>
      <c r="I52" s="4">
        <f t="shared" si="12"/>
        <v>-2.9876478615929911</v>
      </c>
    </row>
    <row r="53" spans="1:9" x14ac:dyDescent="0.25">
      <c r="A53" s="5">
        <v>41780</v>
      </c>
      <c r="B53" s="4">
        <v>1978.6669999999999</v>
      </c>
      <c r="C53" s="4">
        <v>669.05867000000001</v>
      </c>
      <c r="D53" s="2">
        <f t="shared" si="0"/>
        <v>4026.1573779</v>
      </c>
      <c r="E53" s="2">
        <f t="shared" si="1"/>
        <v>-2.2777910656497578</v>
      </c>
      <c r="G53" s="3">
        <f t="shared" si="2"/>
        <v>1</v>
      </c>
      <c r="H53" s="4">
        <f t="shared" si="11"/>
        <v>-1.6397064041727716</v>
      </c>
      <c r="I53" s="4">
        <f t="shared" si="12"/>
        <v>-2.9158757271267413</v>
      </c>
    </row>
    <row r="54" spans="1:9" x14ac:dyDescent="0.25">
      <c r="A54" s="5">
        <v>41781</v>
      </c>
      <c r="B54" s="4">
        <v>2006.588</v>
      </c>
      <c r="C54" s="4">
        <v>659.83222999999998</v>
      </c>
      <c r="D54" s="2">
        <f t="shared" si="0"/>
        <v>4041.4381550999997</v>
      </c>
      <c r="E54" s="2">
        <f t="shared" si="1"/>
        <v>-2.2318875359138031</v>
      </c>
      <c r="G54" s="3">
        <f t="shared" si="2"/>
        <v>1</v>
      </c>
      <c r="H54" s="4">
        <f t="shared" si="11"/>
        <v>-1.5694336519482328</v>
      </c>
      <c r="I54" s="4">
        <f t="shared" si="12"/>
        <v>-2.8943414198793702</v>
      </c>
    </row>
    <row r="55" spans="1:9" x14ac:dyDescent="0.25">
      <c r="A55" s="5">
        <v>41782</v>
      </c>
      <c r="B55" s="4">
        <v>2023.806</v>
      </c>
      <c r="C55" s="4">
        <v>651.18935999999997</v>
      </c>
      <c r="D55" s="2">
        <f t="shared" si="0"/>
        <v>4046.8154232000002</v>
      </c>
      <c r="E55" s="2">
        <f t="shared" si="1"/>
        <v>-2.2157341961395289</v>
      </c>
      <c r="G55" s="3">
        <f t="shared" si="2"/>
        <v>1</v>
      </c>
      <c r="H55" s="4">
        <f t="shared" si="11"/>
        <v>-1.535821797513321</v>
      </c>
      <c r="I55" s="4">
        <f t="shared" si="12"/>
        <v>-2.8956465947657368</v>
      </c>
    </row>
    <row r="56" spans="1:9" x14ac:dyDescent="0.25">
      <c r="A56" s="5">
        <v>41785</v>
      </c>
      <c r="B56" s="4">
        <v>2048.7779999999998</v>
      </c>
      <c r="C56" s="4">
        <v>656.99773000000005</v>
      </c>
      <c r="D56" s="2">
        <f t="shared" si="0"/>
        <v>4079.7448900999998</v>
      </c>
      <c r="E56" s="2">
        <f t="shared" si="1"/>
        <v>-2.1168139158913943</v>
      </c>
      <c r="G56" s="3">
        <f t="shared" si="2"/>
        <v>1</v>
      </c>
      <c r="H56" s="4">
        <f t="shared" si="11"/>
        <v>-1.4266791690707588</v>
      </c>
      <c r="I56" s="4">
        <f t="shared" si="12"/>
        <v>-2.806948662712029</v>
      </c>
    </row>
    <row r="57" spans="1:9" x14ac:dyDescent="0.25">
      <c r="A57" s="5">
        <v>41786</v>
      </c>
      <c r="B57" s="4">
        <v>2026.7080000000001</v>
      </c>
      <c r="C57" s="4">
        <v>665.50211999999999</v>
      </c>
      <c r="D57" s="2">
        <f t="shared" si="0"/>
        <v>4069.3259044000001</v>
      </c>
      <c r="E57" s="2">
        <f t="shared" si="1"/>
        <v>-2.1481126000904176</v>
      </c>
      <c r="G57" s="3">
        <f t="shared" si="2"/>
        <v>1</v>
      </c>
      <c r="H57" s="4">
        <f t="shared" si="11"/>
        <v>-1.4782374717746143</v>
      </c>
      <c r="I57" s="4">
        <f t="shared" si="12"/>
        <v>-2.8179877284062207</v>
      </c>
    </row>
    <row r="58" spans="1:9" x14ac:dyDescent="0.25">
      <c r="A58" s="5">
        <v>41787</v>
      </c>
      <c r="B58" s="4">
        <v>2045.163</v>
      </c>
      <c r="C58" s="4">
        <v>673.63536999999997</v>
      </c>
      <c r="D58" s="2">
        <f t="shared" si="0"/>
        <v>4098.9234569</v>
      </c>
      <c r="E58" s="2">
        <f t="shared" si="1"/>
        <v>-2.0592014070592635</v>
      </c>
      <c r="G58" s="3">
        <f t="shared" si="2"/>
        <v>1</v>
      </c>
      <c r="H58" s="4">
        <f t="shared" si="11"/>
        <v>-1.3849329531047763</v>
      </c>
      <c r="I58" s="4">
        <f t="shared" si="12"/>
        <v>-2.7334698610137509</v>
      </c>
    </row>
    <row r="59" spans="1:9" x14ac:dyDescent="0.25">
      <c r="A59" s="5">
        <v>41788</v>
      </c>
      <c r="B59" s="4">
        <v>2053.9630000000002</v>
      </c>
      <c r="C59" s="4">
        <v>656.59356000000002</v>
      </c>
      <c r="D59" s="2">
        <f t="shared" si="0"/>
        <v>4084.3761772000003</v>
      </c>
      <c r="E59" s="2">
        <f t="shared" si="1"/>
        <v>-2.1029015067038159</v>
      </c>
      <c r="G59" s="3">
        <f t="shared" si="2"/>
        <v>1</v>
      </c>
      <c r="H59" s="4">
        <f t="shared" si="11"/>
        <v>-1.4093189355375542</v>
      </c>
      <c r="I59" s="4">
        <f t="shared" si="12"/>
        <v>-2.7964840778700779</v>
      </c>
    </row>
    <row r="60" spans="1:9" x14ac:dyDescent="0.25">
      <c r="A60" s="5">
        <v>41789</v>
      </c>
      <c r="B60" s="4">
        <v>2039.788</v>
      </c>
      <c r="C60" s="4">
        <v>660.45546999999999</v>
      </c>
      <c r="D60" s="2">
        <f t="shared" si="0"/>
        <v>4075.4919939000001</v>
      </c>
      <c r="E60" s="2">
        <f t="shared" si="1"/>
        <v>-2.1295896369575074</v>
      </c>
      <c r="G60" s="3">
        <f t="shared" si="2"/>
        <v>1</v>
      </c>
      <c r="H60" s="4">
        <f t="shared" si="11"/>
        <v>-1.4477021475796663</v>
      </c>
      <c r="I60" s="4">
        <f t="shared" si="12"/>
        <v>-2.8114771263353497</v>
      </c>
    </row>
    <row r="61" spans="1:9" x14ac:dyDescent="0.25">
      <c r="A61" s="5">
        <v>41792</v>
      </c>
      <c r="B61" s="4">
        <v>2026.184</v>
      </c>
      <c r="C61" s="4">
        <v>672.13103999999998</v>
      </c>
      <c r="D61" s="2">
        <f t="shared" si="0"/>
        <v>4077.8835248000005</v>
      </c>
      <c r="E61" s="2">
        <f t="shared" si="1"/>
        <v>-2.1224054663917182</v>
      </c>
      <c r="G61" s="3">
        <f t="shared" si="2"/>
        <v>1</v>
      </c>
      <c r="H61" s="4">
        <f t="shared" si="11"/>
        <v>-1.4583014042447706</v>
      </c>
      <c r="I61" s="4">
        <f t="shared" si="12"/>
        <v>-2.7865095285386672</v>
      </c>
    </row>
    <row r="62" spans="1:9" x14ac:dyDescent="0.25">
      <c r="A62" s="5">
        <v>41793</v>
      </c>
      <c r="B62" s="4">
        <v>2026.5650000000001</v>
      </c>
      <c r="C62" s="4">
        <v>677.04822000000001</v>
      </c>
      <c r="D62" s="2">
        <f t="shared" si="0"/>
        <v>4085.0010614000003</v>
      </c>
      <c r="E62" s="2">
        <f t="shared" si="1"/>
        <v>-2.1010243514988942</v>
      </c>
      <c r="G62" s="3">
        <f t="shared" si="2"/>
        <v>1</v>
      </c>
      <c r="H62" s="4">
        <f t="shared" si="11"/>
        <v>-1.4407387019822417</v>
      </c>
      <c r="I62" s="4">
        <f t="shared" si="12"/>
        <v>-2.7613100010155467</v>
      </c>
    </row>
    <row r="63" spans="1:9" x14ac:dyDescent="0.25">
      <c r="A63" s="5">
        <v>41794</v>
      </c>
      <c r="B63" s="4">
        <v>1987.6569999999999</v>
      </c>
      <c r="C63" s="4">
        <v>672.17592999999999</v>
      </c>
      <c r="D63" s="2">
        <f t="shared" si="0"/>
        <v>4039.4180241000004</v>
      </c>
      <c r="E63" s="2">
        <f t="shared" si="1"/>
        <v>-2.2379560193564512</v>
      </c>
      <c r="G63" s="3">
        <f t="shared" si="2"/>
        <v>1</v>
      </c>
      <c r="H63" s="4">
        <f t="shared" si="11"/>
        <v>-1.5970359654821118</v>
      </c>
      <c r="I63" s="4">
        <f t="shared" si="12"/>
        <v>-2.8788760732307903</v>
      </c>
    </row>
    <row r="64" spans="1:9" x14ac:dyDescent="0.25">
      <c r="A64" s="5">
        <v>41795</v>
      </c>
      <c r="B64" s="4">
        <v>2003.02</v>
      </c>
      <c r="C64" s="4">
        <v>682.11095</v>
      </c>
      <c r="D64" s="2">
        <f t="shared" si="0"/>
        <v>4068.3920015000003</v>
      </c>
      <c r="E64" s="2">
        <f t="shared" si="1"/>
        <v>-2.1509180489873909</v>
      </c>
      <c r="G64" s="3">
        <f t="shared" si="2"/>
        <v>1</v>
      </c>
      <c r="H64" s="4">
        <f t="shared" si="11"/>
        <v>-1.5089453782145197</v>
      </c>
      <c r="I64" s="4">
        <f t="shared" si="12"/>
        <v>-2.7928907197602624</v>
      </c>
    </row>
    <row r="65" spans="1:9" x14ac:dyDescent="0.25">
      <c r="A65" s="5">
        <v>41796</v>
      </c>
      <c r="B65" s="4">
        <v>2001.58</v>
      </c>
      <c r="C65" s="4">
        <v>673.54558999999995</v>
      </c>
      <c r="D65" s="2">
        <f t="shared" si="0"/>
        <v>4055.2174583000001</v>
      </c>
      <c r="E65" s="2">
        <f t="shared" si="1"/>
        <v>-2.19049444144594</v>
      </c>
      <c r="G65" s="3">
        <f t="shared" si="2"/>
        <v>1</v>
      </c>
      <c r="H65" s="4">
        <f t="shared" si="11"/>
        <v>-1.5423367990094639</v>
      </c>
      <c r="I65" s="4">
        <f t="shared" si="12"/>
        <v>-2.8386520838824159</v>
      </c>
    </row>
    <row r="66" spans="1:9" x14ac:dyDescent="0.25">
      <c r="A66" s="5">
        <v>41799</v>
      </c>
      <c r="B66" s="4">
        <v>2031.5450000000001</v>
      </c>
      <c r="C66" s="4">
        <v>670.37968999999998</v>
      </c>
      <c r="D66" s="2">
        <f t="shared" ref="D66:D129" si="13">B66-($R$3)-($R$4*C66)</f>
        <v>4080.8451753000004</v>
      </c>
      <c r="E66" s="2">
        <f t="shared" si="1"/>
        <v>-2.1135086537482977</v>
      </c>
      <c r="G66" s="3">
        <f t="shared" si="2"/>
        <v>1</v>
      </c>
      <c r="H66" s="4">
        <f t="shared" si="11"/>
        <v>-1.4447421660012341</v>
      </c>
      <c r="I66" s="4">
        <f t="shared" si="12"/>
        <v>-2.782275141495361</v>
      </c>
    </row>
    <row r="67" spans="1:9" x14ac:dyDescent="0.25">
      <c r="A67" s="5">
        <v>41800</v>
      </c>
      <c r="B67" s="4">
        <v>2071.739</v>
      </c>
      <c r="C67" s="4">
        <v>688.6789</v>
      </c>
      <c r="D67" s="2">
        <f t="shared" si="13"/>
        <v>4146.109093</v>
      </c>
      <c r="E67" s="2">
        <f t="shared" ref="E67:E130" si="14">(D67-$F$2)/$F$3</f>
        <v>-1.9174555245378995</v>
      </c>
      <c r="G67" s="3">
        <f t="shared" ref="G67:G130" si="15">IF(OR(E67&gt;=2,E67&lt;=-2),1,0)</f>
        <v>0</v>
      </c>
    </row>
    <row r="68" spans="1:9" x14ac:dyDescent="0.25">
      <c r="A68" s="5">
        <v>41801</v>
      </c>
      <c r="B68" s="4">
        <v>2117.9830000000002</v>
      </c>
      <c r="C68" s="4">
        <v>713.72568999999999</v>
      </c>
      <c r="D68" s="2">
        <f t="shared" si="13"/>
        <v>4226.6671953000005</v>
      </c>
      <c r="E68" s="2">
        <f t="shared" si="14"/>
        <v>-1.6754585896961145</v>
      </c>
      <c r="G68" s="3">
        <f t="shared" si="15"/>
        <v>0</v>
      </c>
    </row>
    <row r="69" spans="1:9" x14ac:dyDescent="0.25">
      <c r="A69" s="5">
        <v>41802</v>
      </c>
      <c r="B69" s="4">
        <v>2143.7710000000002</v>
      </c>
      <c r="C69" s="4">
        <v>710.99722999999994</v>
      </c>
      <c r="D69" s="2">
        <f t="shared" si="13"/>
        <v>4248.7172051000007</v>
      </c>
      <c r="E69" s="2">
        <f t="shared" si="14"/>
        <v>-1.6092202519934728</v>
      </c>
      <c r="G69" s="3">
        <f t="shared" si="15"/>
        <v>0</v>
      </c>
      <c r="H69" s="4"/>
      <c r="I69" s="4"/>
    </row>
    <row r="70" spans="1:9" x14ac:dyDescent="0.25">
      <c r="A70" s="5">
        <v>41803</v>
      </c>
      <c r="B70" s="4">
        <v>2127.0590000000002</v>
      </c>
      <c r="C70" s="4">
        <v>714.37591999999995</v>
      </c>
      <c r="D70" s="2">
        <f t="shared" si="13"/>
        <v>4236.6340104000001</v>
      </c>
      <c r="E70" s="2">
        <f t="shared" si="14"/>
        <v>-1.6455182281996059</v>
      </c>
      <c r="G70" s="3">
        <f t="shared" si="15"/>
        <v>0</v>
      </c>
      <c r="H70" s="4"/>
      <c r="I70" s="4"/>
    </row>
    <row r="71" spans="1:9" x14ac:dyDescent="0.25">
      <c r="A71" s="5">
        <v>41806</v>
      </c>
      <c r="B71" s="4">
        <v>2178.7779999999998</v>
      </c>
      <c r="C71" s="4">
        <v>727.97167999999999</v>
      </c>
      <c r="D71" s="2">
        <f t="shared" si="13"/>
        <v>4306.9792016000001</v>
      </c>
      <c r="E71" s="2">
        <f t="shared" si="14"/>
        <v>-1.4342009284466395</v>
      </c>
      <c r="G71" s="3">
        <f t="shared" si="15"/>
        <v>0</v>
      </c>
      <c r="H71" s="4"/>
      <c r="I71" s="4"/>
    </row>
    <row r="72" spans="1:9" x14ac:dyDescent="0.25">
      <c r="A72" s="5">
        <v>41807</v>
      </c>
      <c r="B72" s="4">
        <v>2187.998</v>
      </c>
      <c r="C72" s="4">
        <v>729.10512000000006</v>
      </c>
      <c r="D72" s="2">
        <f t="shared" si="13"/>
        <v>4317.7520144</v>
      </c>
      <c r="E72" s="2">
        <f t="shared" si="14"/>
        <v>-1.4018393459019585</v>
      </c>
      <c r="G72" s="3">
        <f t="shared" si="15"/>
        <v>0</v>
      </c>
    </row>
    <row r="73" spans="1:9" x14ac:dyDescent="0.25">
      <c r="A73" s="5">
        <v>41808</v>
      </c>
      <c r="B73" s="4">
        <v>2137.384</v>
      </c>
      <c r="C73" s="4">
        <v>728.49977999999999</v>
      </c>
      <c r="D73" s="2">
        <f t="shared" si="13"/>
        <v>4266.3086985999998</v>
      </c>
      <c r="E73" s="2">
        <f t="shared" si="14"/>
        <v>-1.5563753191469234</v>
      </c>
      <c r="G73" s="3">
        <f t="shared" si="15"/>
        <v>0</v>
      </c>
    </row>
    <row r="74" spans="1:9" x14ac:dyDescent="0.25">
      <c r="A74" s="5">
        <v>41809</v>
      </c>
      <c r="B74" s="4">
        <v>2185.069</v>
      </c>
      <c r="C74" s="4">
        <v>743.73368000000005</v>
      </c>
      <c r="D74" s="2">
        <f t="shared" si="13"/>
        <v>4334.8641416</v>
      </c>
      <c r="E74" s="2">
        <f t="shared" si="14"/>
        <v>-1.3504344317742492</v>
      </c>
      <c r="G74" s="3">
        <f t="shared" si="15"/>
        <v>0</v>
      </c>
    </row>
    <row r="75" spans="1:9" x14ac:dyDescent="0.25">
      <c r="A75" s="5">
        <v>41810</v>
      </c>
      <c r="B75" s="4">
        <v>2196.018</v>
      </c>
      <c r="C75" s="4">
        <v>744.45222000000001</v>
      </c>
      <c r="D75" s="2">
        <f t="shared" si="13"/>
        <v>4346.7975414000002</v>
      </c>
      <c r="E75" s="2">
        <f t="shared" si="14"/>
        <v>-1.3145864401831959</v>
      </c>
      <c r="G75" s="3">
        <f t="shared" si="15"/>
        <v>0</v>
      </c>
    </row>
    <row r="76" spans="1:9" x14ac:dyDescent="0.25">
      <c r="A76" s="5">
        <v>41813</v>
      </c>
      <c r="B76" s="4">
        <v>2175.1289999999999</v>
      </c>
      <c r="C76" s="4">
        <v>725.46861999999999</v>
      </c>
      <c r="D76" s="2">
        <f t="shared" si="13"/>
        <v>4299.9010094000005</v>
      </c>
      <c r="E76" s="2">
        <f t="shared" si="14"/>
        <v>-1.4554638525686856</v>
      </c>
      <c r="G76" s="3">
        <f t="shared" si="15"/>
        <v>0</v>
      </c>
    </row>
    <row r="77" spans="1:9" x14ac:dyDescent="0.25">
      <c r="A77" s="5">
        <v>41814</v>
      </c>
      <c r="B77" s="4">
        <v>2213.114</v>
      </c>
      <c r="C77" s="4">
        <v>720.80917999999997</v>
      </c>
      <c r="D77" s="2">
        <f t="shared" si="13"/>
        <v>4331.5025765999999</v>
      </c>
      <c r="E77" s="2">
        <f t="shared" si="14"/>
        <v>-1.3605325895392124</v>
      </c>
      <c r="G77" s="3">
        <f t="shared" si="15"/>
        <v>0</v>
      </c>
    </row>
    <row r="78" spans="1:9" x14ac:dyDescent="0.25">
      <c r="A78" s="5">
        <v>41815</v>
      </c>
      <c r="B78" s="4">
        <v>2218.4920000000002</v>
      </c>
      <c r="C78" s="4">
        <v>721.37050999999997</v>
      </c>
      <c r="D78" s="2">
        <f t="shared" si="13"/>
        <v>4337.6495986999998</v>
      </c>
      <c r="E78" s="2">
        <f t="shared" si="14"/>
        <v>-1.3420669049695215</v>
      </c>
      <c r="G78" s="3">
        <f t="shared" si="15"/>
        <v>0</v>
      </c>
    </row>
    <row r="79" spans="1:9" x14ac:dyDescent="0.25">
      <c r="A79" s="5">
        <v>41816</v>
      </c>
      <c r="B79" s="4">
        <v>2218.0120000000002</v>
      </c>
      <c r="C79" s="4">
        <v>716.11647000000005</v>
      </c>
      <c r="D79" s="2">
        <f t="shared" si="13"/>
        <v>4329.9715639000005</v>
      </c>
      <c r="E79" s="2">
        <f t="shared" si="14"/>
        <v>-1.3651317592071366</v>
      </c>
      <c r="G79" s="3">
        <f t="shared" si="15"/>
        <v>0</v>
      </c>
    </row>
    <row r="80" spans="1:9" x14ac:dyDescent="0.25">
      <c r="A80" s="5">
        <v>41817</v>
      </c>
      <c r="B80" s="4">
        <v>2303.4899999999998</v>
      </c>
      <c r="C80" s="4">
        <v>723.42449999999997</v>
      </c>
      <c r="D80" s="2">
        <f t="shared" si="13"/>
        <v>4425.4615649999996</v>
      </c>
      <c r="E80" s="2">
        <f t="shared" si="14"/>
        <v>-1.0782793270559594</v>
      </c>
      <c r="G80" s="3">
        <f t="shared" si="15"/>
        <v>0</v>
      </c>
    </row>
    <row r="81" spans="1:7" x14ac:dyDescent="0.25">
      <c r="A81" s="5">
        <v>41820</v>
      </c>
      <c r="B81" s="4">
        <v>2323.7069999999999</v>
      </c>
      <c r="C81" s="4">
        <v>728.92548999999997</v>
      </c>
      <c r="D81" s="2">
        <f t="shared" si="13"/>
        <v>4453.2149213000002</v>
      </c>
      <c r="E81" s="2">
        <f t="shared" si="14"/>
        <v>-0.99490810846443023</v>
      </c>
      <c r="G81" s="3">
        <f t="shared" si="15"/>
        <v>0</v>
      </c>
    </row>
    <row r="82" spans="1:7" x14ac:dyDescent="0.25">
      <c r="A82" s="5">
        <v>41821</v>
      </c>
      <c r="B82" s="4">
        <v>2295.806</v>
      </c>
      <c r="C82" s="4">
        <v>723.38048000000003</v>
      </c>
      <c r="D82" s="2">
        <f t="shared" si="13"/>
        <v>4417.7172576000003</v>
      </c>
      <c r="E82" s="2">
        <f t="shared" si="14"/>
        <v>-1.1015432645093666</v>
      </c>
      <c r="G82" s="3">
        <f t="shared" si="15"/>
        <v>0</v>
      </c>
    </row>
    <row r="83" spans="1:7" x14ac:dyDescent="0.25">
      <c r="A83" s="5">
        <v>41822</v>
      </c>
      <c r="B83" s="4">
        <v>2302.1930000000002</v>
      </c>
      <c r="C83" s="4">
        <v>722.65031999999997</v>
      </c>
      <c r="D83" s="2">
        <f t="shared" si="13"/>
        <v>4423.1039384000005</v>
      </c>
      <c r="E83" s="2">
        <f t="shared" si="14"/>
        <v>-1.085361648938078</v>
      </c>
      <c r="G83" s="3">
        <f t="shared" si="15"/>
        <v>0</v>
      </c>
    </row>
    <row r="84" spans="1:7" x14ac:dyDescent="0.25">
      <c r="A84" s="5">
        <v>41823</v>
      </c>
      <c r="B84" s="4">
        <v>2322.0740000000001</v>
      </c>
      <c r="C84" s="4">
        <v>720.91065000000003</v>
      </c>
      <c r="D84" s="2">
        <f t="shared" si="13"/>
        <v>4440.6015905000004</v>
      </c>
      <c r="E84" s="2">
        <f t="shared" si="14"/>
        <v>-1.0327986161178786</v>
      </c>
      <c r="G84" s="3">
        <f t="shared" si="15"/>
        <v>0</v>
      </c>
    </row>
    <row r="85" spans="1:7" x14ac:dyDescent="0.25">
      <c r="A85" s="5">
        <v>41824</v>
      </c>
      <c r="B85" s="4">
        <v>2314.4389999999999</v>
      </c>
      <c r="C85" s="4">
        <v>727.28641000000005</v>
      </c>
      <c r="D85" s="2">
        <f t="shared" si="13"/>
        <v>4441.7013816999997</v>
      </c>
      <c r="E85" s="2">
        <f t="shared" si="14"/>
        <v>-1.029494837953211</v>
      </c>
      <c r="G85" s="3">
        <f t="shared" si="15"/>
        <v>0</v>
      </c>
    </row>
    <row r="86" spans="1:7" x14ac:dyDescent="0.25">
      <c r="A86" s="5">
        <v>41827</v>
      </c>
      <c r="B86" s="4">
        <v>2385.2220000000002</v>
      </c>
      <c r="C86" s="4">
        <v>750.77315999999996</v>
      </c>
      <c r="D86" s="2">
        <f t="shared" si="13"/>
        <v>4544.6612292000009</v>
      </c>
      <c r="E86" s="2">
        <f t="shared" si="14"/>
        <v>-0.72020295054019545</v>
      </c>
      <c r="G86" s="3">
        <f t="shared" si="15"/>
        <v>0</v>
      </c>
    </row>
    <row r="87" spans="1:7" x14ac:dyDescent="0.25">
      <c r="A87" s="5">
        <v>41828</v>
      </c>
      <c r="B87" s="4">
        <v>2352.7600000000002</v>
      </c>
      <c r="C87" s="4">
        <v>748.53866000000005</v>
      </c>
      <c r="D87" s="2">
        <f t="shared" si="13"/>
        <v>4509.1379642000002</v>
      </c>
      <c r="E87" s="2">
        <f t="shared" si="14"/>
        <v>-0.82691501301603398</v>
      </c>
      <c r="G87" s="3">
        <f t="shared" si="15"/>
        <v>0</v>
      </c>
    </row>
    <row r="88" spans="1:7" x14ac:dyDescent="0.25">
      <c r="A88" s="5">
        <v>41829</v>
      </c>
      <c r="B88" s="4">
        <v>2302.4340000000002</v>
      </c>
      <c r="C88" s="4">
        <v>741.91502000000003</v>
      </c>
      <c r="D88" s="2">
        <f t="shared" si="13"/>
        <v>4449.7375774000002</v>
      </c>
      <c r="E88" s="2">
        <f t="shared" si="14"/>
        <v>-1.0053540666134566</v>
      </c>
      <c r="G88" s="3">
        <f t="shared" si="15"/>
        <v>0</v>
      </c>
    </row>
    <row r="89" spans="1:7" x14ac:dyDescent="0.25">
      <c r="A89" s="5">
        <v>41830</v>
      </c>
      <c r="B89" s="4">
        <v>2254.9879999999998</v>
      </c>
      <c r="C89" s="4">
        <v>739.35533999999996</v>
      </c>
      <c r="D89" s="2">
        <f t="shared" si="13"/>
        <v>4398.7848157999997</v>
      </c>
      <c r="E89" s="2">
        <f t="shared" si="14"/>
        <v>-1.1584164126330483</v>
      </c>
      <c r="G89" s="3">
        <f t="shared" si="15"/>
        <v>0</v>
      </c>
    </row>
    <row r="90" spans="1:7" x14ac:dyDescent="0.25">
      <c r="A90" s="5">
        <v>41831</v>
      </c>
      <c r="B90" s="4">
        <v>2303.1060000000002</v>
      </c>
      <c r="C90" s="4">
        <v>746.74242000000004</v>
      </c>
      <c r="D90" s="2">
        <f t="shared" si="13"/>
        <v>4457.0231154000003</v>
      </c>
      <c r="E90" s="2">
        <f t="shared" si="14"/>
        <v>-0.98346827469016096</v>
      </c>
      <c r="G90" s="3">
        <f t="shared" si="15"/>
        <v>0</v>
      </c>
    </row>
    <row r="91" spans="1:7" x14ac:dyDescent="0.25">
      <c r="A91" s="5">
        <v>41834</v>
      </c>
      <c r="B91" s="4">
        <v>2328.7489999999998</v>
      </c>
      <c r="C91" s="4">
        <v>724.55882999999994</v>
      </c>
      <c r="D91" s="2">
        <f t="shared" si="13"/>
        <v>4452.2745971000004</v>
      </c>
      <c r="E91" s="2">
        <f t="shared" si="14"/>
        <v>-0.99773284697813169</v>
      </c>
      <c r="G91" s="3">
        <f t="shared" si="15"/>
        <v>0</v>
      </c>
    </row>
    <row r="92" spans="1:7" x14ac:dyDescent="0.25">
      <c r="A92" s="5">
        <v>41835</v>
      </c>
      <c r="B92" s="4">
        <v>2305.2190000000001</v>
      </c>
      <c r="C92" s="4">
        <v>724.21036000000004</v>
      </c>
      <c r="D92" s="2">
        <f t="shared" si="13"/>
        <v>4428.2671932000003</v>
      </c>
      <c r="E92" s="2">
        <f t="shared" si="14"/>
        <v>-1.0698512061677909</v>
      </c>
      <c r="G92" s="3">
        <f t="shared" si="15"/>
        <v>0</v>
      </c>
    </row>
    <row r="93" spans="1:7" x14ac:dyDescent="0.25">
      <c r="A93" s="5">
        <v>41836</v>
      </c>
      <c r="B93" s="4">
        <v>2306.3229999999999</v>
      </c>
      <c r="C93" s="4">
        <v>725.09767999999997</v>
      </c>
      <c r="D93" s="2">
        <f t="shared" si="13"/>
        <v>4430.5868215999999</v>
      </c>
      <c r="E93" s="2">
        <f t="shared" si="14"/>
        <v>-1.0628830310650383</v>
      </c>
      <c r="G93" s="3">
        <f t="shared" si="15"/>
        <v>0</v>
      </c>
    </row>
    <row r="94" spans="1:7" x14ac:dyDescent="0.25">
      <c r="A94" s="5">
        <v>41837</v>
      </c>
      <c r="B94" s="4">
        <v>2286.875</v>
      </c>
      <c r="C94" s="4">
        <v>728.21867999999995</v>
      </c>
      <c r="D94" s="2">
        <f t="shared" si="13"/>
        <v>4415.4145915999998</v>
      </c>
      <c r="E94" s="2">
        <f t="shared" si="14"/>
        <v>-1.1084604844792381</v>
      </c>
      <c r="G94" s="3">
        <f t="shared" si="15"/>
        <v>0</v>
      </c>
    </row>
    <row r="95" spans="1:7" x14ac:dyDescent="0.25">
      <c r="A95" s="5">
        <v>41838</v>
      </c>
      <c r="B95" s="4">
        <v>2345.989</v>
      </c>
      <c r="C95" s="4">
        <v>730.44150999999999</v>
      </c>
      <c r="D95" s="2">
        <f t="shared" si="13"/>
        <v>4477.5738687000003</v>
      </c>
      <c r="E95" s="2">
        <f t="shared" si="14"/>
        <v>-0.92173371087472622</v>
      </c>
      <c r="G95" s="3">
        <f t="shared" si="15"/>
        <v>0</v>
      </c>
    </row>
    <row r="96" spans="1:7" x14ac:dyDescent="0.25">
      <c r="A96" s="5">
        <v>41841</v>
      </c>
      <c r="B96" s="4">
        <v>2366.7820000000002</v>
      </c>
      <c r="C96" s="4">
        <v>719.94428000000005</v>
      </c>
      <c r="D96" s="2">
        <f t="shared" si="13"/>
        <v>4483.9856636000004</v>
      </c>
      <c r="E96" s="2">
        <f t="shared" si="14"/>
        <v>-0.90247264751382561</v>
      </c>
      <c r="G96" s="3">
        <f t="shared" si="15"/>
        <v>0</v>
      </c>
    </row>
    <row r="97" spans="1:7" x14ac:dyDescent="0.25">
      <c r="A97" s="5">
        <v>41842</v>
      </c>
      <c r="B97" s="4">
        <v>2430.8910000000001</v>
      </c>
      <c r="C97" s="4">
        <v>726.37753999999995</v>
      </c>
      <c r="D97" s="2">
        <f t="shared" si="13"/>
        <v>4556.9082298000003</v>
      </c>
      <c r="E97" s="2">
        <f t="shared" si="14"/>
        <v>-0.68341290060619464</v>
      </c>
      <c r="G97" s="3">
        <f t="shared" si="15"/>
        <v>0</v>
      </c>
    </row>
    <row r="98" spans="1:7" x14ac:dyDescent="0.25">
      <c r="A98" s="5">
        <v>41843</v>
      </c>
      <c r="B98" s="4">
        <v>2484.5300000000002</v>
      </c>
      <c r="C98" s="4">
        <v>751.50244999999995</v>
      </c>
      <c r="D98" s="2">
        <f t="shared" si="13"/>
        <v>4644.9683565000005</v>
      </c>
      <c r="E98" s="2">
        <f t="shared" si="14"/>
        <v>-0.4188798476325874</v>
      </c>
      <c r="G98" s="3">
        <f t="shared" si="15"/>
        <v>0</v>
      </c>
    </row>
    <row r="99" spans="1:7" x14ac:dyDescent="0.25">
      <c r="A99" s="5">
        <v>41844</v>
      </c>
      <c r="B99" s="4">
        <v>2491.8780000000002</v>
      </c>
      <c r="C99" s="4">
        <v>758.51858000000004</v>
      </c>
      <c r="D99" s="2">
        <f t="shared" si="13"/>
        <v>4661.9284545999999</v>
      </c>
      <c r="E99" s="2">
        <f t="shared" si="14"/>
        <v>-0.36793162966772824</v>
      </c>
      <c r="G99" s="3">
        <f t="shared" si="15"/>
        <v>0</v>
      </c>
    </row>
    <row r="100" spans="1:7" x14ac:dyDescent="0.25">
      <c r="A100" s="5">
        <v>41845</v>
      </c>
      <c r="B100" s="4">
        <v>2501.866</v>
      </c>
      <c r="C100" s="4">
        <v>752.70414000000005</v>
      </c>
      <c r="D100" s="2">
        <f t="shared" si="13"/>
        <v>4663.9506718000002</v>
      </c>
      <c r="E100" s="2">
        <f t="shared" si="14"/>
        <v>-0.36185687927003402</v>
      </c>
      <c r="G100" s="3">
        <f t="shared" si="15"/>
        <v>0</v>
      </c>
    </row>
    <row r="101" spans="1:7" x14ac:dyDescent="0.25">
      <c r="A101" s="5">
        <v>41848</v>
      </c>
      <c r="B101" s="4">
        <v>2491.0410000000002</v>
      </c>
      <c r="C101" s="4">
        <v>755.85830999999996</v>
      </c>
      <c r="D101" s="2">
        <f t="shared" si="13"/>
        <v>4657.4468847000007</v>
      </c>
      <c r="E101" s="2">
        <f t="shared" si="14"/>
        <v>-0.38139428765140565</v>
      </c>
      <c r="G101" s="3">
        <f t="shared" si="15"/>
        <v>0</v>
      </c>
    </row>
    <row r="102" spans="1:7" x14ac:dyDescent="0.25">
      <c r="A102" s="5">
        <v>41849</v>
      </c>
      <c r="B102" s="4">
        <v>2491.0410000000002</v>
      </c>
      <c r="C102" s="4">
        <v>755.85830999999996</v>
      </c>
      <c r="D102" s="2">
        <f t="shared" si="13"/>
        <v>4657.4468847000007</v>
      </c>
      <c r="E102" s="2">
        <f t="shared" si="14"/>
        <v>-0.38139428765140565</v>
      </c>
      <c r="G102" s="3">
        <f t="shared" si="15"/>
        <v>0</v>
      </c>
    </row>
    <row r="103" spans="1:7" x14ac:dyDescent="0.25">
      <c r="A103" s="5">
        <v>41850</v>
      </c>
      <c r="B103" s="4">
        <v>2495.6120000000001</v>
      </c>
      <c r="C103" s="4">
        <v>756.22925999999995</v>
      </c>
      <c r="D103" s="2">
        <f t="shared" si="13"/>
        <v>4662.5260862000005</v>
      </c>
      <c r="E103" s="2">
        <f t="shared" si="14"/>
        <v>-0.36613634140701251</v>
      </c>
      <c r="G103" s="3">
        <f t="shared" si="15"/>
        <v>0</v>
      </c>
    </row>
    <row r="104" spans="1:7" x14ac:dyDescent="0.25">
      <c r="A104" s="5">
        <v>41851</v>
      </c>
      <c r="B104" s="4">
        <v>2480.0709999999999</v>
      </c>
      <c r="C104" s="4">
        <v>755.70114999999998</v>
      </c>
      <c r="D104" s="2">
        <f t="shared" si="13"/>
        <v>4646.2615755000006</v>
      </c>
      <c r="E104" s="2">
        <f t="shared" si="14"/>
        <v>-0.41499501140700529</v>
      </c>
      <c r="G104" s="3">
        <f t="shared" si="15"/>
        <v>0</v>
      </c>
    </row>
    <row r="105" spans="1:7" x14ac:dyDescent="0.25">
      <c r="A105" s="5">
        <v>41852</v>
      </c>
      <c r="B105" s="4">
        <v>2421.5160000000001</v>
      </c>
      <c r="C105" s="4">
        <v>750.00977999999998</v>
      </c>
      <c r="D105" s="2">
        <f t="shared" si="13"/>
        <v>4579.9093986000007</v>
      </c>
      <c r="E105" s="2">
        <f t="shared" si="14"/>
        <v>-0.61431727659745272</v>
      </c>
      <c r="G105" s="3">
        <f t="shared" si="15"/>
        <v>0</v>
      </c>
    </row>
    <row r="106" spans="1:7" x14ac:dyDescent="0.25">
      <c r="A106" s="5">
        <v>41855</v>
      </c>
      <c r="B106" s="4">
        <v>2431.62</v>
      </c>
      <c r="C106" s="4">
        <v>777.45816000000002</v>
      </c>
      <c r="D106" s="2">
        <f t="shared" si="13"/>
        <v>4627.6176792000006</v>
      </c>
      <c r="E106" s="2">
        <f t="shared" si="14"/>
        <v>-0.47100136743195459</v>
      </c>
      <c r="G106" s="3">
        <f t="shared" si="15"/>
        <v>0</v>
      </c>
    </row>
    <row r="107" spans="1:7" x14ac:dyDescent="0.25">
      <c r="A107" s="5">
        <v>41856</v>
      </c>
      <c r="B107" s="4">
        <v>2427.386</v>
      </c>
      <c r="C107" s="4">
        <v>786.80938000000003</v>
      </c>
      <c r="D107" s="2">
        <f t="shared" si="13"/>
        <v>4636.1948505999999</v>
      </c>
      <c r="E107" s="2">
        <f t="shared" si="14"/>
        <v>-0.44523550243326471</v>
      </c>
      <c r="G107" s="3">
        <f t="shared" si="15"/>
        <v>0</v>
      </c>
    </row>
    <row r="108" spans="1:7" x14ac:dyDescent="0.25">
      <c r="A108" s="5">
        <v>41857</v>
      </c>
      <c r="B108" s="4">
        <v>2414.732</v>
      </c>
      <c r="C108" s="4">
        <v>802.62795000000006</v>
      </c>
      <c r="D108" s="2">
        <f t="shared" si="13"/>
        <v>4645.2122915</v>
      </c>
      <c r="E108" s="2">
        <f t="shared" si="14"/>
        <v>-0.4181470656948913</v>
      </c>
      <c r="G108" s="3">
        <f t="shared" si="15"/>
        <v>0</v>
      </c>
    </row>
    <row r="109" spans="1:7" x14ac:dyDescent="0.25">
      <c r="A109" s="5">
        <v>41858</v>
      </c>
      <c r="B109" s="4">
        <v>2377.011</v>
      </c>
      <c r="C109" s="4">
        <v>789.12292000000002</v>
      </c>
      <c r="D109" s="2">
        <f t="shared" si="13"/>
        <v>4588.9894003999998</v>
      </c>
      <c r="E109" s="2">
        <f t="shared" si="14"/>
        <v>-0.58704090660831432</v>
      </c>
      <c r="G109" s="3">
        <f t="shared" si="15"/>
        <v>0</v>
      </c>
    </row>
    <row r="110" spans="1:7" x14ac:dyDescent="0.25">
      <c r="A110" s="5">
        <v>41859</v>
      </c>
      <c r="B110" s="4">
        <v>2382.5920000000001</v>
      </c>
      <c r="C110" s="4">
        <v>781.44399999999996</v>
      </c>
      <c r="D110" s="2">
        <f t="shared" si="13"/>
        <v>4584.0502800000004</v>
      </c>
      <c r="E110" s="2">
        <f t="shared" si="14"/>
        <v>-0.60187804854052174</v>
      </c>
      <c r="G110" s="3">
        <f t="shared" si="15"/>
        <v>0</v>
      </c>
    </row>
    <row r="111" spans="1:7" x14ac:dyDescent="0.25">
      <c r="A111" s="5">
        <v>41862</v>
      </c>
      <c r="B111" s="4">
        <v>2375.616</v>
      </c>
      <c r="C111" s="4">
        <v>802.30196000000001</v>
      </c>
      <c r="D111" s="2">
        <f t="shared" si="13"/>
        <v>4605.6496852</v>
      </c>
      <c r="E111" s="2">
        <f t="shared" si="14"/>
        <v>-0.53699332926870735</v>
      </c>
      <c r="G111" s="3">
        <f t="shared" si="15"/>
        <v>0</v>
      </c>
    </row>
    <row r="112" spans="1:7" x14ac:dyDescent="0.25">
      <c r="A112" s="5">
        <v>41863</v>
      </c>
      <c r="B112" s="4">
        <v>2380.3789999999999</v>
      </c>
      <c r="C112" s="4">
        <v>803.00963999999999</v>
      </c>
      <c r="D112" s="2">
        <f t="shared" si="13"/>
        <v>4611.3822067999999</v>
      </c>
      <c r="E112" s="2">
        <f t="shared" si="14"/>
        <v>-0.51977280623617439</v>
      </c>
      <c r="G112" s="3">
        <f t="shared" si="15"/>
        <v>0</v>
      </c>
    </row>
    <row r="113" spans="1:7" x14ac:dyDescent="0.25">
      <c r="A113" s="5">
        <v>41864</v>
      </c>
      <c r="B113" s="4">
        <v>2400.779</v>
      </c>
      <c r="C113" s="4">
        <v>808.10652000000005</v>
      </c>
      <c r="D113" s="2">
        <f t="shared" si="13"/>
        <v>4638.7649324000004</v>
      </c>
      <c r="E113" s="2">
        <f t="shared" si="14"/>
        <v>-0.43751496408720725</v>
      </c>
      <c r="G113" s="3">
        <f t="shared" si="15"/>
        <v>0</v>
      </c>
    </row>
    <row r="114" spans="1:7" x14ac:dyDescent="0.25">
      <c r="A114" s="5">
        <v>41865</v>
      </c>
      <c r="B114" s="4">
        <v>2402.3670000000002</v>
      </c>
      <c r="C114" s="4">
        <v>809.15099999999995</v>
      </c>
      <c r="D114" s="2">
        <f t="shared" si="13"/>
        <v>4641.7838700000002</v>
      </c>
      <c r="E114" s="2">
        <f t="shared" si="14"/>
        <v>-0.42844606071411262</v>
      </c>
      <c r="G114" s="3">
        <f t="shared" si="15"/>
        <v>0</v>
      </c>
    </row>
    <row r="115" spans="1:7" x14ac:dyDescent="0.25">
      <c r="A115" s="5">
        <v>41866</v>
      </c>
      <c r="B115" s="4">
        <v>2402.3670000000002</v>
      </c>
      <c r="C115" s="4">
        <v>809.15099999999995</v>
      </c>
      <c r="D115" s="2">
        <f t="shared" si="13"/>
        <v>4641.7838700000002</v>
      </c>
      <c r="E115" s="2">
        <f t="shared" si="14"/>
        <v>-0.42844606071411262</v>
      </c>
      <c r="G115" s="3">
        <f t="shared" si="15"/>
        <v>0</v>
      </c>
    </row>
    <row r="116" spans="1:7" x14ac:dyDescent="0.25">
      <c r="A116" s="5">
        <v>41869</v>
      </c>
      <c r="B116" s="4">
        <v>2392.6480000000001</v>
      </c>
      <c r="C116" s="4">
        <v>798.97889999999995</v>
      </c>
      <c r="D116" s="2">
        <f t="shared" si="13"/>
        <v>4618.1290930000005</v>
      </c>
      <c r="E116" s="2">
        <f t="shared" si="14"/>
        <v>-0.49950512696480637</v>
      </c>
      <c r="G116" s="3">
        <f t="shared" si="15"/>
        <v>0</v>
      </c>
    </row>
    <row r="117" spans="1:7" x14ac:dyDescent="0.25">
      <c r="A117" s="5">
        <v>41870</v>
      </c>
      <c r="B117" s="4">
        <v>2346.3629999999998</v>
      </c>
      <c r="C117" s="4">
        <v>797.32907</v>
      </c>
      <c r="D117" s="2">
        <f t="shared" si="13"/>
        <v>4569.5838259000002</v>
      </c>
      <c r="E117" s="2">
        <f t="shared" si="14"/>
        <v>-0.64533534768582945</v>
      </c>
      <c r="G117" s="3">
        <f t="shared" si="15"/>
        <v>0</v>
      </c>
    </row>
    <row r="118" spans="1:7" x14ac:dyDescent="0.25">
      <c r="A118" s="5">
        <v>41871</v>
      </c>
      <c r="B118" s="4">
        <v>2344.5340000000001</v>
      </c>
      <c r="C118" s="4">
        <v>797.64338999999995</v>
      </c>
      <c r="D118" s="2">
        <f t="shared" si="13"/>
        <v>4568.1854443000002</v>
      </c>
      <c r="E118" s="2">
        <f t="shared" si="14"/>
        <v>-0.6495360928781494</v>
      </c>
      <c r="G118" s="3">
        <f t="shared" si="15"/>
        <v>0</v>
      </c>
    </row>
    <row r="119" spans="1:7" x14ac:dyDescent="0.25">
      <c r="A119" s="5">
        <v>41872</v>
      </c>
      <c r="B119" s="4">
        <v>2340.2040000000002</v>
      </c>
      <c r="C119" s="4">
        <v>795.49868000000004</v>
      </c>
      <c r="D119" s="2">
        <f t="shared" si="13"/>
        <v>4560.9171916000005</v>
      </c>
      <c r="E119" s="2">
        <f t="shared" si="14"/>
        <v>-0.67136995967537483</v>
      </c>
      <c r="G119" s="3">
        <f t="shared" si="15"/>
        <v>0</v>
      </c>
    </row>
    <row r="120" spans="1:7" x14ac:dyDescent="0.25">
      <c r="A120" s="5">
        <v>41873</v>
      </c>
      <c r="B120" s="4">
        <v>2368.7840000000001</v>
      </c>
      <c r="C120" s="4">
        <v>808.58879999999999</v>
      </c>
      <c r="D120" s="2">
        <f t="shared" si="13"/>
        <v>4607.4306560000005</v>
      </c>
      <c r="E120" s="2">
        <f t="shared" si="14"/>
        <v>-0.53164328424110963</v>
      </c>
      <c r="G120" s="3">
        <f t="shared" si="15"/>
        <v>0</v>
      </c>
    </row>
    <row r="121" spans="1:7" x14ac:dyDescent="0.25">
      <c r="A121" s="5">
        <v>41876</v>
      </c>
      <c r="B121" s="4">
        <v>2426.0390000000002</v>
      </c>
      <c r="C121" s="4">
        <v>813.13598000000002</v>
      </c>
      <c r="D121" s="2">
        <f t="shared" si="13"/>
        <v>4670.9152926000006</v>
      </c>
      <c r="E121" s="2">
        <f t="shared" si="14"/>
        <v>-0.3409351241912103</v>
      </c>
      <c r="G121" s="3">
        <f t="shared" si="15"/>
        <v>0</v>
      </c>
    </row>
    <row r="122" spans="1:7" x14ac:dyDescent="0.25">
      <c r="A122" s="5">
        <v>41877</v>
      </c>
      <c r="B122" s="4">
        <v>2437.875</v>
      </c>
      <c r="C122" s="4">
        <v>812.93391999999994</v>
      </c>
      <c r="D122" s="2">
        <f t="shared" si="13"/>
        <v>4682.4744704000004</v>
      </c>
      <c r="E122" s="2">
        <f t="shared" si="14"/>
        <v>-0.30621129732555252</v>
      </c>
      <c r="G122" s="3">
        <f t="shared" si="15"/>
        <v>0</v>
      </c>
    </row>
    <row r="123" spans="1:7" x14ac:dyDescent="0.25">
      <c r="A123" s="5">
        <v>41878</v>
      </c>
      <c r="B123" s="4">
        <v>2449.326</v>
      </c>
      <c r="C123" s="4">
        <v>815.66237999999998</v>
      </c>
      <c r="D123" s="2">
        <f t="shared" si="13"/>
        <v>4697.6634606000007</v>
      </c>
      <c r="E123" s="2">
        <f t="shared" si="14"/>
        <v>-0.26058349618826138</v>
      </c>
      <c r="G123" s="3">
        <f t="shared" si="15"/>
        <v>0</v>
      </c>
    </row>
    <row r="124" spans="1:7" x14ac:dyDescent="0.25">
      <c r="A124" s="5">
        <v>41879</v>
      </c>
      <c r="B124" s="4">
        <v>2429.3589999999999</v>
      </c>
      <c r="C124" s="4">
        <v>806.96140000000003</v>
      </c>
      <c r="D124" s="2">
        <f t="shared" si="13"/>
        <v>4665.7761179999998</v>
      </c>
      <c r="E124" s="2">
        <f t="shared" si="14"/>
        <v>-0.356373229922469</v>
      </c>
      <c r="G124" s="3">
        <f t="shared" si="15"/>
        <v>0</v>
      </c>
    </row>
    <row r="125" spans="1:7" x14ac:dyDescent="0.25">
      <c r="A125" s="5">
        <v>41880</v>
      </c>
      <c r="B125" s="4">
        <v>2429.3589999999999</v>
      </c>
      <c r="C125" s="4">
        <v>806.96140000000003</v>
      </c>
      <c r="D125" s="2">
        <f t="shared" si="13"/>
        <v>4665.7761179999998</v>
      </c>
      <c r="E125" s="2">
        <f t="shared" si="14"/>
        <v>-0.356373229922469</v>
      </c>
      <c r="G125" s="3">
        <f t="shared" si="15"/>
        <v>0</v>
      </c>
    </row>
    <row r="126" spans="1:7" x14ac:dyDescent="0.25">
      <c r="A126" s="5">
        <v>41883</v>
      </c>
      <c r="B126" s="4">
        <v>2441.5320000000002</v>
      </c>
      <c r="C126" s="4">
        <v>809.07195999999999</v>
      </c>
      <c r="D126" s="2">
        <f t="shared" si="13"/>
        <v>4680.8405852000005</v>
      </c>
      <c r="E126" s="2">
        <f t="shared" si="14"/>
        <v>-0.3111194964885724</v>
      </c>
      <c r="G126" s="3">
        <f t="shared" si="15"/>
        <v>0</v>
      </c>
    </row>
    <row r="127" spans="1:7" x14ac:dyDescent="0.25">
      <c r="A127" s="5">
        <v>41884</v>
      </c>
      <c r="B127" s="4">
        <v>2443.3119999999999</v>
      </c>
      <c r="C127" s="4">
        <v>810.90234999999996</v>
      </c>
      <c r="D127" s="2">
        <f t="shared" si="13"/>
        <v>4685.1282195000003</v>
      </c>
      <c r="E127" s="2">
        <f t="shared" si="14"/>
        <v>-0.29823942199949832</v>
      </c>
      <c r="G127" s="3">
        <f t="shared" si="15"/>
        <v>0</v>
      </c>
    </row>
    <row r="128" spans="1:7" x14ac:dyDescent="0.25">
      <c r="A128" s="5">
        <v>41885</v>
      </c>
      <c r="B128" s="4">
        <v>2503.165</v>
      </c>
      <c r="C128" s="4">
        <v>838.53035999999997</v>
      </c>
      <c r="D128" s="2">
        <f t="shared" si="13"/>
        <v>4782.8315932000005</v>
      </c>
      <c r="E128" s="2">
        <f t="shared" si="14"/>
        <v>-4.7380076904698851E-3</v>
      </c>
      <c r="G128" s="3">
        <f t="shared" si="15"/>
        <v>0</v>
      </c>
    </row>
    <row r="129" spans="1:7" x14ac:dyDescent="0.25">
      <c r="A129" s="5">
        <v>41886</v>
      </c>
      <c r="B129" s="4">
        <v>2486.6619999999998</v>
      </c>
      <c r="C129" s="4">
        <v>832.56951000000004</v>
      </c>
      <c r="D129" s="2">
        <f t="shared" si="13"/>
        <v>4758.1622287</v>
      </c>
      <c r="E129" s="2">
        <f t="shared" si="14"/>
        <v>-7.884489977269353E-2</v>
      </c>
      <c r="G129" s="3">
        <f t="shared" si="15"/>
        <v>0</v>
      </c>
    </row>
    <row r="130" spans="1:7" x14ac:dyDescent="0.25">
      <c r="A130" s="5">
        <v>41887</v>
      </c>
      <c r="B130" s="4">
        <v>2499.0279999999998</v>
      </c>
      <c r="C130" s="4">
        <v>837.56487000000004</v>
      </c>
      <c r="D130" s="2">
        <f t="shared" ref="D130:D193" si="16">B130-($R$3)-($R$4*C130)</f>
        <v>4777.3718718999999</v>
      </c>
      <c r="E130" s="2">
        <f t="shared" si="14"/>
        <v>-2.1139037282381631E-2</v>
      </c>
      <c r="G130" s="3">
        <f t="shared" si="15"/>
        <v>0</v>
      </c>
    </row>
    <row r="131" spans="1:7" x14ac:dyDescent="0.25">
      <c r="A131" s="5">
        <v>41890</v>
      </c>
      <c r="B131" s="4">
        <v>2536.605</v>
      </c>
      <c r="C131" s="4">
        <v>848.35398999999995</v>
      </c>
      <c r="D131" s="2">
        <f t="shared" si="16"/>
        <v>4829.7299663000003</v>
      </c>
      <c r="E131" s="2">
        <f t="shared" ref="E131:E194" si="17">(D131-$F$2)/$F$3</f>
        <v>0.13614493536845979</v>
      </c>
      <c r="G131" s="3">
        <f t="shared" ref="G131:G194" si="18">IF(OR(E131&gt;=2,E131&lt;=-2),1,0)</f>
        <v>0</v>
      </c>
    </row>
    <row r="132" spans="1:7" x14ac:dyDescent="0.25">
      <c r="A132" s="5">
        <v>41891</v>
      </c>
      <c r="B132" s="4">
        <v>2531.0709999999999</v>
      </c>
      <c r="C132" s="4">
        <v>839.02431000000001</v>
      </c>
      <c r="D132" s="2">
        <f t="shared" si="16"/>
        <v>4811.4143046999998</v>
      </c>
      <c r="E132" s="2">
        <f t="shared" si="17"/>
        <v>8.1124597993909933E-2</v>
      </c>
      <c r="G132" s="3">
        <f t="shared" si="18"/>
        <v>0</v>
      </c>
    </row>
    <row r="133" spans="1:7" x14ac:dyDescent="0.25">
      <c r="A133" s="5">
        <v>41892</v>
      </c>
      <c r="B133" s="4">
        <v>2505.0419999999999</v>
      </c>
      <c r="C133" s="4">
        <v>823.59910000000002</v>
      </c>
      <c r="D133" s="2">
        <f t="shared" si="16"/>
        <v>4764.2527669999999</v>
      </c>
      <c r="E133" s="2">
        <f t="shared" si="17"/>
        <v>-6.0548892815532711E-2</v>
      </c>
      <c r="G133" s="3">
        <f t="shared" si="18"/>
        <v>0</v>
      </c>
    </row>
    <row r="134" spans="1:7" x14ac:dyDescent="0.25">
      <c r="A134" s="5">
        <v>41893</v>
      </c>
      <c r="B134" s="4">
        <v>2498.1619999999998</v>
      </c>
      <c r="C134" s="4">
        <v>827.09005999999999</v>
      </c>
      <c r="D134" s="2">
        <f t="shared" si="16"/>
        <v>4762.1553822000005</v>
      </c>
      <c r="E134" s="2">
        <f t="shared" si="17"/>
        <v>-6.68494470526899E-2</v>
      </c>
      <c r="G134" s="3">
        <f t="shared" si="18"/>
        <v>0</v>
      </c>
    </row>
    <row r="135" spans="1:7" x14ac:dyDescent="0.25">
      <c r="A135" s="5">
        <v>41894</v>
      </c>
      <c r="B135" s="4">
        <v>2507.5439999999999</v>
      </c>
      <c r="C135" s="4">
        <v>824.55380000000002</v>
      </c>
      <c r="D135" s="2">
        <f t="shared" si="16"/>
        <v>4768.0627060000006</v>
      </c>
      <c r="E135" s="2">
        <f t="shared" si="17"/>
        <v>-4.9103817353094305E-2</v>
      </c>
      <c r="G135" s="3">
        <f t="shared" si="18"/>
        <v>0</v>
      </c>
    </row>
    <row r="136" spans="1:7" x14ac:dyDescent="0.25">
      <c r="A136" s="5">
        <v>41897</v>
      </c>
      <c r="B136" s="4">
        <v>2462.221</v>
      </c>
      <c r="C136" s="4">
        <v>817.95169999999996</v>
      </c>
      <c r="D136" s="2">
        <f t="shared" si="16"/>
        <v>4713.694829</v>
      </c>
      <c r="E136" s="2">
        <f t="shared" si="17"/>
        <v>-0.21242518680217654</v>
      </c>
      <c r="G136" s="3">
        <f t="shared" si="18"/>
        <v>0</v>
      </c>
    </row>
    <row r="137" spans="1:7" x14ac:dyDescent="0.25">
      <c r="A137" s="5">
        <v>41898</v>
      </c>
      <c r="B137" s="4">
        <v>2458.5160000000001</v>
      </c>
      <c r="C137" s="4">
        <v>821.00621000000001</v>
      </c>
      <c r="D137" s="2">
        <f t="shared" si="16"/>
        <v>4714.1745077000005</v>
      </c>
      <c r="E137" s="2">
        <f t="shared" si="17"/>
        <v>-0.21098422963219854</v>
      </c>
      <c r="G137" s="3">
        <f t="shared" si="18"/>
        <v>0</v>
      </c>
    </row>
    <row r="138" spans="1:7" x14ac:dyDescent="0.25">
      <c r="A138" s="5">
        <v>41899</v>
      </c>
      <c r="B138" s="4">
        <v>2490.8000000000002</v>
      </c>
      <c r="C138" s="4">
        <v>839.83258999999998</v>
      </c>
      <c r="D138" s="2">
        <f t="shared" si="16"/>
        <v>4772.2506483000006</v>
      </c>
      <c r="E138" s="2">
        <f t="shared" si="17"/>
        <v>-3.6523218121497732E-2</v>
      </c>
      <c r="G138" s="3">
        <f t="shared" si="18"/>
        <v>0</v>
      </c>
    </row>
    <row r="139" spans="1:7" x14ac:dyDescent="0.25">
      <c r="A139" s="5">
        <v>41900</v>
      </c>
      <c r="B139" s="4">
        <v>2537.1819999999998</v>
      </c>
      <c r="C139" s="4">
        <v>830.73911999999996</v>
      </c>
      <c r="D139" s="2">
        <f t="shared" si="16"/>
        <v>4806.1745943999995</v>
      </c>
      <c r="E139" s="2">
        <f t="shared" si="17"/>
        <v>6.538448252623219E-2</v>
      </c>
      <c r="G139" s="3">
        <f t="shared" si="18"/>
        <v>0</v>
      </c>
    </row>
    <row r="140" spans="1:7" x14ac:dyDescent="0.25">
      <c r="A140" s="5">
        <v>41901</v>
      </c>
      <c r="B140" s="4">
        <v>2605.8879999999999</v>
      </c>
      <c r="C140" s="4">
        <v>831.08671000000004</v>
      </c>
      <c r="D140" s="2">
        <f t="shared" si="16"/>
        <v>4875.3567927000004</v>
      </c>
      <c r="E140" s="2">
        <f t="shared" si="17"/>
        <v>0.27320814589741721</v>
      </c>
      <c r="G140" s="3">
        <f t="shared" si="18"/>
        <v>0</v>
      </c>
    </row>
    <row r="141" spans="1:7" x14ac:dyDescent="0.25">
      <c r="A141" s="5">
        <v>41904</v>
      </c>
      <c r="B141" s="4">
        <v>2617.9650000000001</v>
      </c>
      <c r="C141" s="4">
        <v>819.74793999999997</v>
      </c>
      <c r="D141" s="2">
        <f t="shared" si="16"/>
        <v>4871.8996778000001</v>
      </c>
      <c r="E141" s="2">
        <f t="shared" si="17"/>
        <v>0.26282295576371251</v>
      </c>
      <c r="G141" s="3">
        <f t="shared" si="18"/>
        <v>0</v>
      </c>
    </row>
    <row r="142" spans="1:7" x14ac:dyDescent="0.25">
      <c r="A142" s="5">
        <v>41905</v>
      </c>
      <c r="B142" s="4">
        <v>2587.4609999999998</v>
      </c>
      <c r="C142" s="4">
        <v>811.18257000000006</v>
      </c>
      <c r="D142" s="2">
        <f t="shared" si="16"/>
        <v>4829.6611209000002</v>
      </c>
      <c r="E142" s="2">
        <f t="shared" si="17"/>
        <v>0.13593812344883513</v>
      </c>
      <c r="G142" s="3">
        <f t="shared" si="18"/>
        <v>0</v>
      </c>
    </row>
    <row r="143" spans="1:7" x14ac:dyDescent="0.25">
      <c r="A143" s="5">
        <v>41906</v>
      </c>
      <c r="B143" s="4">
        <v>2543.7249999999999</v>
      </c>
      <c r="C143" s="4">
        <v>819.40035</v>
      </c>
      <c r="D143" s="2">
        <f t="shared" si="16"/>
        <v>4797.1834795000004</v>
      </c>
      <c r="E143" s="2">
        <f t="shared" si="17"/>
        <v>3.8375129221120123E-2</v>
      </c>
      <c r="G143" s="3">
        <f t="shared" si="18"/>
        <v>0</v>
      </c>
    </row>
    <row r="144" spans="1:7" x14ac:dyDescent="0.25">
      <c r="A144" s="5">
        <v>41907</v>
      </c>
      <c r="B144" s="4">
        <v>2605.5030000000002</v>
      </c>
      <c r="C144" s="4">
        <v>829.33537000000001</v>
      </c>
      <c r="D144" s="2">
        <f t="shared" si="16"/>
        <v>4872.5724569000004</v>
      </c>
      <c r="E144" s="2">
        <f t="shared" si="17"/>
        <v>0.26484398748339449</v>
      </c>
      <c r="G144" s="3">
        <f t="shared" si="18"/>
        <v>0</v>
      </c>
    </row>
    <row r="145" spans="1:7" x14ac:dyDescent="0.25">
      <c r="A145" s="5">
        <v>41908</v>
      </c>
      <c r="B145" s="4">
        <v>2581.6390000000001</v>
      </c>
      <c r="C145" s="4">
        <v>826.54042000000004</v>
      </c>
      <c r="D145" s="2">
        <f t="shared" si="16"/>
        <v>4844.8793753999998</v>
      </c>
      <c r="E145" s="2">
        <f t="shared" si="17"/>
        <v>0.18165383468700921</v>
      </c>
      <c r="G145" s="3">
        <f t="shared" si="18"/>
        <v>0</v>
      </c>
    </row>
    <row r="146" spans="1:7" x14ac:dyDescent="0.25">
      <c r="A146" s="5">
        <v>41911</v>
      </c>
      <c r="B146" s="4">
        <v>2663.5770000000002</v>
      </c>
      <c r="C146" s="4">
        <v>842.23510999999996</v>
      </c>
      <c r="D146" s="2">
        <f t="shared" si="16"/>
        <v>4948.3191007000005</v>
      </c>
      <c r="E146" s="2">
        <f t="shared" si="17"/>
        <v>0.49238727736737725</v>
      </c>
      <c r="G146" s="3">
        <f t="shared" si="18"/>
        <v>0</v>
      </c>
    </row>
    <row r="147" spans="1:7" x14ac:dyDescent="0.25">
      <c r="A147" s="5">
        <v>41912</v>
      </c>
      <c r="B147" s="4">
        <v>2634.9009999999998</v>
      </c>
      <c r="C147" s="4">
        <v>841.46</v>
      </c>
      <c r="D147" s="2">
        <f t="shared" si="16"/>
        <v>4918.5812000000005</v>
      </c>
      <c r="E147" s="2">
        <f t="shared" si="17"/>
        <v>0.40305447765432684</v>
      </c>
      <c r="G147" s="3">
        <f t="shared" si="18"/>
        <v>0</v>
      </c>
    </row>
    <row r="148" spans="1:7" x14ac:dyDescent="0.25">
      <c r="A148" s="5">
        <v>41913</v>
      </c>
      <c r="B148" s="4">
        <v>2670.9859999999999</v>
      </c>
      <c r="C148" s="4">
        <v>863.81241999999997</v>
      </c>
      <c r="D148" s="2">
        <f t="shared" si="16"/>
        <v>4985.2890153999997</v>
      </c>
      <c r="E148" s="2">
        <f t="shared" si="17"/>
        <v>0.60344508264492314</v>
      </c>
      <c r="G148" s="3">
        <f t="shared" si="18"/>
        <v>0</v>
      </c>
    </row>
    <row r="149" spans="1:7" x14ac:dyDescent="0.25">
      <c r="A149" s="5">
        <v>41914</v>
      </c>
      <c r="B149" s="4">
        <v>2670.9859999999999</v>
      </c>
      <c r="C149" s="4">
        <v>863.81241999999997</v>
      </c>
      <c r="D149" s="2">
        <f t="shared" si="16"/>
        <v>4985.2890153999997</v>
      </c>
      <c r="E149" s="2">
        <f t="shared" si="17"/>
        <v>0.60344508264492314</v>
      </c>
      <c r="G149" s="3">
        <f t="shared" si="18"/>
        <v>0</v>
      </c>
    </row>
    <row r="150" spans="1:7" x14ac:dyDescent="0.25">
      <c r="A150" s="5">
        <v>41915</v>
      </c>
      <c r="B150" s="4">
        <v>2670.9859999999999</v>
      </c>
      <c r="C150" s="4">
        <v>863.81241999999997</v>
      </c>
      <c r="D150" s="2">
        <f t="shared" si="16"/>
        <v>4985.2890153999997</v>
      </c>
      <c r="E150" s="2">
        <f t="shared" si="17"/>
        <v>0.60344508264492314</v>
      </c>
      <c r="G150" s="3">
        <f t="shared" si="18"/>
        <v>0</v>
      </c>
    </row>
    <row r="151" spans="1:7" x14ac:dyDescent="0.25">
      <c r="A151" s="5">
        <v>41918</v>
      </c>
      <c r="B151" s="4">
        <v>2670.9859999999999</v>
      </c>
      <c r="C151" s="4">
        <v>863.81241999999997</v>
      </c>
      <c r="D151" s="2">
        <f t="shared" si="16"/>
        <v>4985.2890153999997</v>
      </c>
      <c r="E151" s="2">
        <f t="shared" si="17"/>
        <v>0.60344508264492314</v>
      </c>
      <c r="G151" s="3">
        <f t="shared" si="18"/>
        <v>0</v>
      </c>
    </row>
    <row r="152" spans="1:7" x14ac:dyDescent="0.25">
      <c r="A152" s="5">
        <v>41919</v>
      </c>
      <c r="B152" s="4">
        <v>2630.0889999999999</v>
      </c>
      <c r="C152" s="4">
        <v>860.01787999999999</v>
      </c>
      <c r="D152" s="2">
        <f t="shared" si="16"/>
        <v>4939.1934956000005</v>
      </c>
      <c r="E152" s="2">
        <f t="shared" si="17"/>
        <v>0.46497391484112821</v>
      </c>
      <c r="G152" s="3">
        <f t="shared" si="18"/>
        <v>0</v>
      </c>
    </row>
    <row r="153" spans="1:7" x14ac:dyDescent="0.25">
      <c r="A153" s="5">
        <v>41920</v>
      </c>
      <c r="B153" s="4">
        <v>2580.1959999999999</v>
      </c>
      <c r="C153" s="4">
        <v>819.57997999999998</v>
      </c>
      <c r="D153" s="2">
        <f t="shared" si="16"/>
        <v>4833.9005725999996</v>
      </c>
      <c r="E153" s="2">
        <f t="shared" si="17"/>
        <v>0.14867345717093586</v>
      </c>
      <c r="G153" s="3">
        <f t="shared" si="18"/>
        <v>0</v>
      </c>
    </row>
    <row r="154" spans="1:7" x14ac:dyDescent="0.25">
      <c r="A154" s="5">
        <v>41921</v>
      </c>
      <c r="B154" s="4">
        <v>2604.0120000000002</v>
      </c>
      <c r="C154" s="4">
        <v>818.53638000000001</v>
      </c>
      <c r="D154" s="2">
        <f t="shared" si="16"/>
        <v>4856.2868406000007</v>
      </c>
      <c r="E154" s="2">
        <f t="shared" si="17"/>
        <v>0.21592191615737574</v>
      </c>
      <c r="G154" s="3">
        <f t="shared" si="18"/>
        <v>0</v>
      </c>
    </row>
    <row r="155" spans="1:7" x14ac:dyDescent="0.25">
      <c r="A155" s="5">
        <v>41922</v>
      </c>
      <c r="B155" s="4">
        <v>2578.078</v>
      </c>
      <c r="C155" s="4">
        <v>873.18611999999996</v>
      </c>
      <c r="D155" s="2">
        <f t="shared" si="16"/>
        <v>4905.2229844000003</v>
      </c>
      <c r="E155" s="2">
        <f t="shared" si="17"/>
        <v>0.36292633240436417</v>
      </c>
      <c r="G155" s="3">
        <f t="shared" si="18"/>
        <v>0</v>
      </c>
    </row>
    <row r="156" spans="1:7" x14ac:dyDescent="0.25">
      <c r="A156" s="5">
        <v>41925</v>
      </c>
      <c r="B156" s="4">
        <v>2617.7240000000002</v>
      </c>
      <c r="C156" s="4">
        <v>885.42300999999998</v>
      </c>
      <c r="D156" s="2">
        <f t="shared" si="16"/>
        <v>4961.6335237000003</v>
      </c>
      <c r="E156" s="2">
        <f t="shared" si="17"/>
        <v>0.53238386943192129</v>
      </c>
      <c r="G156" s="3">
        <f t="shared" si="18"/>
        <v>0</v>
      </c>
    </row>
    <row r="157" spans="1:7" x14ac:dyDescent="0.25">
      <c r="A157" s="5">
        <v>41926</v>
      </c>
      <c r="B157" s="4">
        <v>2597.8530000000001</v>
      </c>
      <c r="C157" s="4">
        <v>879.85464999999999</v>
      </c>
      <c r="D157" s="2">
        <f t="shared" si="16"/>
        <v>4934.1338704999998</v>
      </c>
      <c r="E157" s="2">
        <f t="shared" si="17"/>
        <v>0.44977477619845063</v>
      </c>
      <c r="G157" s="3">
        <f t="shared" si="18"/>
        <v>0</v>
      </c>
    </row>
    <row r="158" spans="1:7" x14ac:dyDescent="0.25">
      <c r="A158" s="5">
        <v>41927</v>
      </c>
      <c r="B158" s="4">
        <v>2597.8530000000001</v>
      </c>
      <c r="C158" s="4">
        <v>879.85464999999999</v>
      </c>
      <c r="D158" s="2">
        <f t="shared" si="16"/>
        <v>4934.1338704999998</v>
      </c>
      <c r="E158" s="2">
        <f t="shared" si="17"/>
        <v>0.44977477619845063</v>
      </c>
      <c r="G158" s="3">
        <f t="shared" si="18"/>
        <v>0</v>
      </c>
    </row>
    <row r="159" spans="1:7" x14ac:dyDescent="0.25">
      <c r="A159" s="5">
        <v>41928</v>
      </c>
      <c r="B159" s="4">
        <v>2577.79</v>
      </c>
      <c r="C159" s="4">
        <v>895.36233000000004</v>
      </c>
      <c r="D159" s="2">
        <f t="shared" si="16"/>
        <v>4935.3163921000005</v>
      </c>
      <c r="E159" s="2">
        <f t="shared" si="17"/>
        <v>0.45332707689092061</v>
      </c>
      <c r="G159" s="3">
        <f t="shared" si="18"/>
        <v>0</v>
      </c>
    </row>
    <row r="160" spans="1:7" x14ac:dyDescent="0.25">
      <c r="A160" s="5">
        <v>41929</v>
      </c>
      <c r="B160" s="4">
        <v>2352.6660000000002</v>
      </c>
      <c r="C160" s="4">
        <v>892.64121</v>
      </c>
      <c r="D160" s="2">
        <f t="shared" si="16"/>
        <v>4706.4644576999999</v>
      </c>
      <c r="E160" s="2">
        <f t="shared" si="17"/>
        <v>-0.234145257687809</v>
      </c>
      <c r="G160" s="3">
        <f t="shared" si="18"/>
        <v>0</v>
      </c>
    </row>
    <row r="161" spans="1:7" x14ac:dyDescent="0.25">
      <c r="A161" s="5">
        <v>41932</v>
      </c>
      <c r="B161" s="4">
        <v>2331.9290000000001</v>
      </c>
      <c r="C161" s="4">
        <v>882.94731000000002</v>
      </c>
      <c r="D161" s="2">
        <f t="shared" si="16"/>
        <v>4672.4468147000007</v>
      </c>
      <c r="E161" s="2">
        <f t="shared" si="17"/>
        <v>-0.33633442428318294</v>
      </c>
      <c r="G161" s="3">
        <f t="shared" si="18"/>
        <v>0</v>
      </c>
    </row>
    <row r="162" spans="1:7" x14ac:dyDescent="0.25">
      <c r="A162" s="5">
        <v>41933</v>
      </c>
      <c r="B162" s="4">
        <v>2341.6480000000001</v>
      </c>
      <c r="C162" s="4">
        <v>874.19194000000005</v>
      </c>
      <c r="D162" s="2">
        <f t="shared" si="16"/>
        <v>4670.1709578000009</v>
      </c>
      <c r="E162" s="2">
        <f t="shared" si="17"/>
        <v>-0.34317110958502217</v>
      </c>
      <c r="G162" s="3">
        <f t="shared" si="18"/>
        <v>0</v>
      </c>
    </row>
    <row r="163" spans="1:7" x14ac:dyDescent="0.25">
      <c r="A163" s="5">
        <v>41934</v>
      </c>
      <c r="B163" s="4">
        <v>2359.8829999999998</v>
      </c>
      <c r="C163" s="4">
        <v>878.94021999999995</v>
      </c>
      <c r="D163" s="2">
        <f t="shared" si="16"/>
        <v>4694.9111014</v>
      </c>
      <c r="E163" s="2">
        <f t="shared" si="17"/>
        <v>-0.26885159673888409</v>
      </c>
      <c r="G163" s="3">
        <f t="shared" si="18"/>
        <v>0</v>
      </c>
    </row>
    <row r="164" spans="1:7" x14ac:dyDescent="0.25">
      <c r="A164" s="5">
        <v>41935</v>
      </c>
      <c r="B164" s="4">
        <v>2359.8829999999998</v>
      </c>
      <c r="C164" s="4">
        <v>881.51125999999999</v>
      </c>
      <c r="D164" s="2">
        <f t="shared" si="16"/>
        <v>4698.4334262000002</v>
      </c>
      <c r="E164" s="2">
        <f t="shared" si="17"/>
        <v>-0.25827051574540527</v>
      </c>
      <c r="G164" s="3">
        <f t="shared" si="18"/>
        <v>0</v>
      </c>
    </row>
    <row r="165" spans="1:7" x14ac:dyDescent="0.25">
      <c r="A165" s="5">
        <v>41936</v>
      </c>
      <c r="B165" s="4">
        <v>2359.8829999999998</v>
      </c>
      <c r="C165" s="4">
        <v>881.51125999999999</v>
      </c>
      <c r="D165" s="2">
        <f t="shared" si="16"/>
        <v>4698.4334262000002</v>
      </c>
      <c r="E165" s="2">
        <f t="shared" si="17"/>
        <v>-0.25827051574540527</v>
      </c>
      <c r="G165" s="3">
        <f t="shared" si="18"/>
        <v>0</v>
      </c>
    </row>
    <row r="166" spans="1:7" x14ac:dyDescent="0.25">
      <c r="A166" s="5">
        <v>41939</v>
      </c>
      <c r="B166" s="4">
        <v>2365.56</v>
      </c>
      <c r="C166" s="4">
        <v>880.87473999999997</v>
      </c>
      <c r="D166" s="2">
        <f t="shared" si="16"/>
        <v>4703.2383938000003</v>
      </c>
      <c r="E166" s="2">
        <f t="shared" si="17"/>
        <v>-0.24383636948307338</v>
      </c>
      <c r="G166" s="3">
        <f t="shared" si="18"/>
        <v>0</v>
      </c>
    </row>
    <row r="167" spans="1:7" x14ac:dyDescent="0.25">
      <c r="A167" s="5">
        <v>41940</v>
      </c>
      <c r="B167" s="4">
        <v>2384.7089999999998</v>
      </c>
      <c r="C167" s="4">
        <v>878.79013999999995</v>
      </c>
      <c r="D167" s="2">
        <f t="shared" si="16"/>
        <v>4719.5314918000004</v>
      </c>
      <c r="E167" s="2">
        <f t="shared" si="17"/>
        <v>-0.19489182309351893</v>
      </c>
      <c r="G167" s="3">
        <f t="shared" si="18"/>
        <v>0</v>
      </c>
    </row>
    <row r="168" spans="1:7" x14ac:dyDescent="0.25">
      <c r="A168" s="5">
        <v>41941</v>
      </c>
      <c r="B168" s="4">
        <v>2413.1060000000002</v>
      </c>
      <c r="C168" s="4">
        <v>898.52350999999999</v>
      </c>
      <c r="D168" s="2">
        <f t="shared" si="16"/>
        <v>4774.9632087000009</v>
      </c>
      <c r="E168" s="2">
        <f t="shared" si="17"/>
        <v>-2.8374673361484623E-2</v>
      </c>
      <c r="G168" s="3">
        <f t="shared" si="18"/>
        <v>0</v>
      </c>
    </row>
    <row r="169" spans="1:7" x14ac:dyDescent="0.25">
      <c r="A169" s="5">
        <v>41942</v>
      </c>
      <c r="B169" s="4">
        <v>2466.3789999999999</v>
      </c>
      <c r="C169" s="4">
        <v>914.01907000000006</v>
      </c>
      <c r="D169" s="2">
        <f t="shared" si="16"/>
        <v>4849.4651259000002</v>
      </c>
      <c r="E169" s="2">
        <f t="shared" si="17"/>
        <v>0.19542945170460702</v>
      </c>
      <c r="G169" s="3">
        <f t="shared" si="18"/>
        <v>0</v>
      </c>
    </row>
    <row r="170" spans="1:7" x14ac:dyDescent="0.25">
      <c r="A170" s="5">
        <v>41943</v>
      </c>
      <c r="B170" s="4">
        <v>2511.36</v>
      </c>
      <c r="C170" s="4">
        <v>938.40713000000005</v>
      </c>
      <c r="D170" s="2">
        <f t="shared" si="16"/>
        <v>4927.8577681000006</v>
      </c>
      <c r="E170" s="2">
        <f t="shared" si="17"/>
        <v>0.43092133377378994</v>
      </c>
      <c r="G170" s="3">
        <f t="shared" si="18"/>
        <v>0</v>
      </c>
    </row>
    <row r="171" spans="1:7" x14ac:dyDescent="0.25">
      <c r="A171" s="5">
        <v>41946</v>
      </c>
      <c r="B171" s="4">
        <v>2496.6550000000002</v>
      </c>
      <c r="C171" s="4">
        <v>946.05997000000002</v>
      </c>
      <c r="D171" s="2">
        <f t="shared" si="16"/>
        <v>4923.6371589000009</v>
      </c>
      <c r="E171" s="2">
        <f t="shared" si="17"/>
        <v>0.41824260301420307</v>
      </c>
      <c r="G171" s="3">
        <f t="shared" si="18"/>
        <v>0</v>
      </c>
    </row>
    <row r="172" spans="1:7" x14ac:dyDescent="0.25">
      <c r="A172" s="5">
        <v>41947</v>
      </c>
      <c r="B172" s="4">
        <v>2496.6550000000002</v>
      </c>
      <c r="C172" s="4">
        <v>946.05997000000002</v>
      </c>
      <c r="D172" s="2">
        <f t="shared" si="16"/>
        <v>4923.6371589000009</v>
      </c>
      <c r="E172" s="2">
        <f t="shared" si="17"/>
        <v>0.41824260301420307</v>
      </c>
      <c r="G172" s="3">
        <f t="shared" si="18"/>
        <v>0</v>
      </c>
    </row>
    <row r="173" spans="1:7" x14ac:dyDescent="0.25">
      <c r="A173" s="5">
        <v>41948</v>
      </c>
      <c r="B173" s="4">
        <v>2507.7919999999999</v>
      </c>
      <c r="C173" s="4">
        <v>955.67696000000001</v>
      </c>
      <c r="D173" s="2">
        <f t="shared" si="16"/>
        <v>4947.9494352000002</v>
      </c>
      <c r="E173" s="2">
        <f t="shared" si="17"/>
        <v>0.49127680039035398</v>
      </c>
      <c r="G173" s="3">
        <f t="shared" si="18"/>
        <v>0</v>
      </c>
    </row>
    <row r="174" spans="1:7" x14ac:dyDescent="0.25">
      <c r="A174" s="5">
        <v>41949</v>
      </c>
      <c r="B174" s="4">
        <v>2507.7919999999999</v>
      </c>
      <c r="C174" s="4">
        <v>955.67696000000001</v>
      </c>
      <c r="D174" s="2">
        <f t="shared" si="16"/>
        <v>4947.9494352000002</v>
      </c>
      <c r="E174" s="2">
        <f t="shared" si="17"/>
        <v>0.49127680039035398</v>
      </c>
      <c r="G174" s="3">
        <f t="shared" si="18"/>
        <v>0</v>
      </c>
    </row>
    <row r="175" spans="1:7" x14ac:dyDescent="0.25">
      <c r="A175" s="5">
        <v>41950</v>
      </c>
      <c r="B175" s="4">
        <v>2481.4209999999998</v>
      </c>
      <c r="C175" s="4">
        <v>965.57195000000002</v>
      </c>
      <c r="D175" s="2">
        <f t="shared" si="16"/>
        <v>4935.1345714999998</v>
      </c>
      <c r="E175" s="2">
        <f t="shared" si="17"/>
        <v>0.45278088691579671</v>
      </c>
      <c r="G175" s="3">
        <f t="shared" si="18"/>
        <v>0</v>
      </c>
    </row>
    <row r="176" spans="1:7" x14ac:dyDescent="0.25">
      <c r="A176" s="5">
        <v>41953</v>
      </c>
      <c r="B176" s="4">
        <v>2475.6350000000002</v>
      </c>
      <c r="C176" s="4">
        <v>965.91475000000003</v>
      </c>
      <c r="D176" s="2">
        <f t="shared" si="16"/>
        <v>4929.8182075000004</v>
      </c>
      <c r="E176" s="2">
        <f t="shared" si="17"/>
        <v>0.43681050335695948</v>
      </c>
      <c r="G176" s="3">
        <f t="shared" si="18"/>
        <v>0</v>
      </c>
    </row>
    <row r="177" spans="1:7" x14ac:dyDescent="0.25">
      <c r="A177" s="5">
        <v>41954</v>
      </c>
      <c r="B177" s="4">
        <v>2485.326</v>
      </c>
      <c r="C177" s="4">
        <v>955.34343999999999</v>
      </c>
      <c r="D177" s="2">
        <f t="shared" si="16"/>
        <v>4925.0265128000001</v>
      </c>
      <c r="E177" s="2">
        <f t="shared" si="17"/>
        <v>0.42241622895139541</v>
      </c>
      <c r="G177" s="3">
        <f t="shared" si="18"/>
        <v>0</v>
      </c>
    </row>
    <row r="178" spans="1:7" x14ac:dyDescent="0.25">
      <c r="A178" s="5">
        <v>41955</v>
      </c>
      <c r="B178" s="4">
        <v>2499.018</v>
      </c>
      <c r="C178" s="4">
        <v>951.60964999999999</v>
      </c>
      <c r="D178" s="2">
        <f t="shared" si="16"/>
        <v>4933.6032205000001</v>
      </c>
      <c r="E178" s="2">
        <f t="shared" si="17"/>
        <v>0.44818070099301072</v>
      </c>
      <c r="G178" s="3">
        <f t="shared" si="18"/>
        <v>0</v>
      </c>
    </row>
    <row r="179" spans="1:7" x14ac:dyDescent="0.25">
      <c r="A179" s="5">
        <v>41956</v>
      </c>
      <c r="B179" s="4">
        <v>2495.4499999999998</v>
      </c>
      <c r="C179" s="4">
        <v>968.44406000000004</v>
      </c>
      <c r="D179" s="2">
        <f t="shared" si="16"/>
        <v>4953.0983622000003</v>
      </c>
      <c r="E179" s="2">
        <f t="shared" si="17"/>
        <v>0.50674420237909401</v>
      </c>
      <c r="G179" s="3">
        <f t="shared" si="18"/>
        <v>0</v>
      </c>
    </row>
    <row r="180" spans="1:7" x14ac:dyDescent="0.25">
      <c r="A180" s="5">
        <v>41957</v>
      </c>
      <c r="B180" s="4">
        <v>2512.7579999999998</v>
      </c>
      <c r="C180" s="4">
        <v>970.12094999999999</v>
      </c>
      <c r="D180" s="2">
        <f t="shared" si="16"/>
        <v>4972.7037015000005</v>
      </c>
      <c r="E180" s="2">
        <f t="shared" si="17"/>
        <v>0.5656387378966371</v>
      </c>
      <c r="G180" s="3">
        <f t="shared" si="18"/>
        <v>0</v>
      </c>
    </row>
    <row r="181" spans="1:7" x14ac:dyDescent="0.25">
      <c r="A181" s="5">
        <v>41960</v>
      </c>
      <c r="B181" s="4">
        <v>2524.8110000000001</v>
      </c>
      <c r="C181" s="4">
        <v>974.85531000000003</v>
      </c>
      <c r="D181" s="2">
        <f t="shared" si="16"/>
        <v>4991.2427747000002</v>
      </c>
      <c r="E181" s="2">
        <f t="shared" si="17"/>
        <v>0.62133020481451362</v>
      </c>
      <c r="G181" s="3">
        <f t="shared" si="18"/>
        <v>0</v>
      </c>
    </row>
    <row r="182" spans="1:7" x14ac:dyDescent="0.25">
      <c r="A182" s="5">
        <v>41961</v>
      </c>
      <c r="B182" s="4">
        <v>2494.9679999999998</v>
      </c>
      <c r="C182" s="4">
        <v>967.46191999999996</v>
      </c>
      <c r="D182" s="2">
        <f t="shared" si="16"/>
        <v>4951.2708303999998</v>
      </c>
      <c r="E182" s="2">
        <f t="shared" si="17"/>
        <v>0.50125428787888593</v>
      </c>
      <c r="G182" s="3">
        <f t="shared" si="18"/>
        <v>0</v>
      </c>
    </row>
    <row r="183" spans="1:7" x14ac:dyDescent="0.25">
      <c r="A183" s="5">
        <v>41962</v>
      </c>
      <c r="B183" s="4">
        <v>2485.422</v>
      </c>
      <c r="C183" s="4">
        <v>968.12896999999998</v>
      </c>
      <c r="D183" s="2">
        <f t="shared" si="16"/>
        <v>4942.6386889000005</v>
      </c>
      <c r="E183" s="2">
        <f t="shared" si="17"/>
        <v>0.47532329242989818</v>
      </c>
      <c r="G183" s="3">
        <f t="shared" si="18"/>
        <v>0</v>
      </c>
    </row>
    <row r="184" spans="1:7" x14ac:dyDescent="0.25">
      <c r="A184" s="5">
        <v>41963</v>
      </c>
      <c r="B184" s="4">
        <v>2512.2280000000001</v>
      </c>
      <c r="C184" s="4">
        <v>977.84798000000001</v>
      </c>
      <c r="D184" s="2">
        <f t="shared" si="16"/>
        <v>4982.7597326000005</v>
      </c>
      <c r="E184" s="2">
        <f t="shared" si="17"/>
        <v>0.59584710469518853</v>
      </c>
      <c r="G184" s="3">
        <f t="shared" si="18"/>
        <v>0</v>
      </c>
    </row>
    <row r="185" spans="1:7" x14ac:dyDescent="0.25">
      <c r="A185" s="5">
        <v>41964</v>
      </c>
      <c r="B185" s="4">
        <v>2522.6889999999999</v>
      </c>
      <c r="C185" s="4">
        <v>960.33725000000004</v>
      </c>
      <c r="D185" s="2">
        <f t="shared" si="16"/>
        <v>4969.2310324999999</v>
      </c>
      <c r="E185" s="2">
        <f t="shared" si="17"/>
        <v>0.55520682317016212</v>
      </c>
      <c r="G185" s="3">
        <f t="shared" si="18"/>
        <v>0</v>
      </c>
    </row>
    <row r="186" spans="1:7" x14ac:dyDescent="0.25">
      <c r="A186" s="5">
        <v>41967</v>
      </c>
      <c r="B186" s="4">
        <v>2557.3049999999998</v>
      </c>
      <c r="C186" s="4">
        <v>989.92935999999997</v>
      </c>
      <c r="D186" s="2">
        <f t="shared" si="16"/>
        <v>5044.3882231999996</v>
      </c>
      <c r="E186" s="2">
        <f t="shared" si="17"/>
        <v>0.78097939304758546</v>
      </c>
      <c r="G186" s="3">
        <f t="shared" si="18"/>
        <v>0</v>
      </c>
    </row>
    <row r="187" spans="1:7" x14ac:dyDescent="0.25">
      <c r="A187" s="5">
        <v>41968</v>
      </c>
      <c r="B187" s="4">
        <v>2540.4789999999998</v>
      </c>
      <c r="C187" s="4">
        <v>498.35568000000001</v>
      </c>
      <c r="D187" s="2">
        <f t="shared" si="16"/>
        <v>4354.1062816000003</v>
      </c>
      <c r="E187" s="2">
        <f t="shared" si="17"/>
        <v>-1.2926309487371797</v>
      </c>
      <c r="G187" s="3">
        <f t="shared" si="18"/>
        <v>0</v>
      </c>
    </row>
    <row r="188" spans="1:7" x14ac:dyDescent="0.25">
      <c r="A188" s="5">
        <v>41969</v>
      </c>
      <c r="B188" s="4">
        <v>2534.694</v>
      </c>
      <c r="C188" s="4">
        <v>497.71638999999999</v>
      </c>
      <c r="D188" s="2">
        <f t="shared" si="16"/>
        <v>4347.4454543000002</v>
      </c>
      <c r="E188" s="2">
        <f t="shared" si="17"/>
        <v>-1.3126401066504056</v>
      </c>
      <c r="G188" s="3">
        <f t="shared" si="18"/>
        <v>0</v>
      </c>
    </row>
    <row r="189" spans="1:7" x14ac:dyDescent="0.25">
      <c r="A189" s="5">
        <v>41970</v>
      </c>
      <c r="B189" s="4">
        <v>2554.364</v>
      </c>
      <c r="C189" s="4">
        <v>505.73516000000001</v>
      </c>
      <c r="D189" s="2">
        <f t="shared" si="16"/>
        <v>4378.1011692000002</v>
      </c>
      <c r="E189" s="2">
        <f t="shared" si="17"/>
        <v>-1.220550188574175</v>
      </c>
      <c r="G189" s="3">
        <f t="shared" si="18"/>
        <v>0</v>
      </c>
    </row>
    <row r="190" spans="1:7" x14ac:dyDescent="0.25">
      <c r="A190" s="5">
        <v>41971</v>
      </c>
      <c r="B190" s="4">
        <v>2548.5309999999999</v>
      </c>
      <c r="C190" s="4">
        <v>504.85039999999998</v>
      </c>
      <c r="D190" s="2">
        <f t="shared" si="16"/>
        <v>4371.0560480000004</v>
      </c>
      <c r="E190" s="2">
        <f t="shared" si="17"/>
        <v>-1.2417137672498464</v>
      </c>
      <c r="G190" s="3">
        <f t="shared" si="18"/>
        <v>0</v>
      </c>
    </row>
    <row r="191" spans="1:7" x14ac:dyDescent="0.25">
      <c r="A191" s="5">
        <v>41974</v>
      </c>
      <c r="B191" s="4">
        <v>2596.79</v>
      </c>
      <c r="C191" s="4">
        <v>503.86826000000002</v>
      </c>
      <c r="D191" s="2">
        <f t="shared" si="16"/>
        <v>4417.9695161999998</v>
      </c>
      <c r="E191" s="2">
        <f t="shared" si="17"/>
        <v>-1.1007854784364024</v>
      </c>
      <c r="G191" s="3">
        <f t="shared" si="18"/>
        <v>0</v>
      </c>
    </row>
    <row r="192" spans="1:7" x14ac:dyDescent="0.25">
      <c r="A192" s="5">
        <v>41975</v>
      </c>
      <c r="B192" s="4">
        <v>2561.0169999999998</v>
      </c>
      <c r="C192" s="4">
        <v>985.76014999999995</v>
      </c>
      <c r="D192" s="2">
        <f t="shared" si="16"/>
        <v>5042.3884054999999</v>
      </c>
      <c r="E192" s="2">
        <f t="shared" si="17"/>
        <v>0.7749719308578723</v>
      </c>
      <c r="G192" s="3">
        <f t="shared" si="18"/>
        <v>0</v>
      </c>
    </row>
    <row r="193" spans="1:7" x14ac:dyDescent="0.25">
      <c r="A193" s="5">
        <v>41976</v>
      </c>
      <c r="B193" s="4">
        <v>2540.7689999999998</v>
      </c>
      <c r="C193" s="4">
        <v>983.28648999999996</v>
      </c>
      <c r="D193" s="2">
        <f t="shared" si="16"/>
        <v>5018.7514912999995</v>
      </c>
      <c r="E193" s="2">
        <f t="shared" si="17"/>
        <v>0.70396652454608144</v>
      </c>
      <c r="G193" s="3">
        <f t="shared" si="18"/>
        <v>0</v>
      </c>
    </row>
    <row r="194" spans="1:7" x14ac:dyDescent="0.25">
      <c r="A194" s="5">
        <v>41977</v>
      </c>
      <c r="B194" s="4">
        <v>2542.3110000000001</v>
      </c>
      <c r="C194" s="4">
        <v>973.88256000000001</v>
      </c>
      <c r="D194" s="2">
        <f t="shared" ref="D194:D257" si="19">B194-($R$3)-($R$4*C194)</f>
        <v>5007.4101072000003</v>
      </c>
      <c r="E194" s="2">
        <f t="shared" si="17"/>
        <v>0.6698969510245717</v>
      </c>
      <c r="G194" s="3">
        <f t="shared" si="18"/>
        <v>0</v>
      </c>
    </row>
    <row r="195" spans="1:7" x14ac:dyDescent="0.25">
      <c r="A195" s="5">
        <v>41978</v>
      </c>
      <c r="B195" s="4">
        <v>2486.194</v>
      </c>
      <c r="C195" s="4">
        <v>958.78069000000005</v>
      </c>
      <c r="D195" s="2">
        <f t="shared" si="19"/>
        <v>4930.6035453000004</v>
      </c>
      <c r="E195" s="2">
        <f t="shared" ref="E195:E258" si="20">(D195-$F$2)/$F$3</f>
        <v>0.43916966196409296</v>
      </c>
      <c r="G195" s="3">
        <f t="shared" ref="G195:G258" si="21">IF(OR(E195&gt;=2,E195&lt;=-2),1,0)</f>
        <v>0</v>
      </c>
    </row>
    <row r="196" spans="1:7" x14ac:dyDescent="0.25">
      <c r="A196" s="5">
        <v>41981</v>
      </c>
      <c r="B196" s="4">
        <v>2423.7600000000002</v>
      </c>
      <c r="C196" s="4">
        <v>911.94650999999999</v>
      </c>
      <c r="D196" s="2">
        <f t="shared" si="19"/>
        <v>4804.0067187000004</v>
      </c>
      <c r="E196" s="2">
        <f t="shared" si="20"/>
        <v>5.8872173279372504E-2</v>
      </c>
      <c r="G196" s="3">
        <f t="shared" si="21"/>
        <v>0</v>
      </c>
    </row>
    <row r="197" spans="1:7" x14ac:dyDescent="0.25">
      <c r="A197" s="5">
        <v>41982</v>
      </c>
      <c r="B197" s="4">
        <v>2427.3760000000002</v>
      </c>
      <c r="C197" s="4">
        <v>910.18620999999996</v>
      </c>
      <c r="D197" s="2">
        <f t="shared" si="19"/>
        <v>4805.2111077000009</v>
      </c>
      <c r="E197" s="2">
        <f t="shared" si="20"/>
        <v>6.2490163748808746E-2</v>
      </c>
      <c r="G197" s="3">
        <f t="shared" si="21"/>
        <v>0</v>
      </c>
    </row>
    <row r="198" spans="1:7" x14ac:dyDescent="0.25">
      <c r="A198" s="5">
        <v>41983</v>
      </c>
      <c r="B198" s="4">
        <v>2420.578</v>
      </c>
      <c r="C198" s="4">
        <v>909.67659000000003</v>
      </c>
      <c r="D198" s="2">
        <f t="shared" si="19"/>
        <v>4797.7149282999999</v>
      </c>
      <c r="E198" s="2">
        <f t="shared" si="20"/>
        <v>3.9971604025681298E-2</v>
      </c>
      <c r="G198" s="3">
        <f t="shared" si="21"/>
        <v>0</v>
      </c>
    </row>
    <row r="199" spans="1:7" x14ac:dyDescent="0.25">
      <c r="A199" s="5">
        <v>41984</v>
      </c>
      <c r="B199" s="4">
        <v>2403.3670000000002</v>
      </c>
      <c r="C199" s="4">
        <v>889.80336999999997</v>
      </c>
      <c r="D199" s="2">
        <f t="shared" si="19"/>
        <v>4753.2776169000008</v>
      </c>
      <c r="E199" s="2">
        <f t="shared" si="20"/>
        <v>-9.3518297602868339E-2</v>
      </c>
      <c r="G199" s="3">
        <f t="shared" si="21"/>
        <v>0</v>
      </c>
    </row>
    <row r="200" spans="1:7" x14ac:dyDescent="0.25">
      <c r="A200" s="5">
        <v>41985</v>
      </c>
      <c r="B200" s="4">
        <v>2367.8359999999998</v>
      </c>
      <c r="C200" s="4">
        <v>898.30393000000004</v>
      </c>
      <c r="D200" s="2">
        <f t="shared" si="19"/>
        <v>4729.3923840999996</v>
      </c>
      <c r="E200" s="2">
        <f t="shared" si="20"/>
        <v>-0.16526965420828235</v>
      </c>
      <c r="G200" s="3">
        <f t="shared" si="21"/>
        <v>0</v>
      </c>
    </row>
    <row r="201" spans="1:7" x14ac:dyDescent="0.25">
      <c r="A201" s="5">
        <v>41988</v>
      </c>
      <c r="B201" s="4">
        <v>2278.2600000000002</v>
      </c>
      <c r="C201" s="4">
        <v>891.42474000000004</v>
      </c>
      <c r="D201" s="2">
        <f t="shared" si="19"/>
        <v>4630.3918938000006</v>
      </c>
      <c r="E201" s="2">
        <f t="shared" si="20"/>
        <v>-0.46266761315242583</v>
      </c>
      <c r="G201" s="3">
        <f t="shared" si="21"/>
        <v>0</v>
      </c>
    </row>
    <row r="202" spans="1:7" x14ac:dyDescent="0.25">
      <c r="A202" s="5">
        <v>41989</v>
      </c>
      <c r="B202" s="4">
        <v>2355.7350000000001</v>
      </c>
      <c r="C202" s="4">
        <v>897.60906</v>
      </c>
      <c r="D202" s="2">
        <f t="shared" si="19"/>
        <v>4716.3394122000009</v>
      </c>
      <c r="E202" s="2">
        <f t="shared" si="20"/>
        <v>-0.20448084588472321</v>
      </c>
      <c r="G202" s="3">
        <f t="shared" si="21"/>
        <v>0</v>
      </c>
    </row>
    <row r="203" spans="1:7" x14ac:dyDescent="0.25">
      <c r="A203" s="5">
        <v>41990</v>
      </c>
      <c r="B203" s="4">
        <v>2356.8440000000001</v>
      </c>
      <c r="C203" s="4">
        <v>898.90611999999999</v>
      </c>
      <c r="D203" s="2">
        <f t="shared" si="19"/>
        <v>4719.2253844000006</v>
      </c>
      <c r="E203" s="2">
        <f t="shared" si="20"/>
        <v>-0.19581137122607625</v>
      </c>
      <c r="G203" s="3">
        <f t="shared" si="21"/>
        <v>0</v>
      </c>
    </row>
    <row r="204" spans="1:7" x14ac:dyDescent="0.25">
      <c r="A204" s="5">
        <v>41991</v>
      </c>
      <c r="B204" s="4">
        <v>2371.0659999999998</v>
      </c>
      <c r="C204" s="4">
        <v>910.88108</v>
      </c>
      <c r="D204" s="2">
        <f t="shared" si="19"/>
        <v>4749.8530795999995</v>
      </c>
      <c r="E204" s="2">
        <f t="shared" si="20"/>
        <v>-0.10380562446622296</v>
      </c>
      <c r="G204" s="3">
        <f t="shared" si="21"/>
        <v>0</v>
      </c>
    </row>
    <row r="205" spans="1:7" x14ac:dyDescent="0.25">
      <c r="A205" s="5">
        <v>41992</v>
      </c>
      <c r="B205" s="4">
        <v>2419.1799999999998</v>
      </c>
      <c r="C205" s="4">
        <v>927.37262999999996</v>
      </c>
      <c r="D205" s="2">
        <f t="shared" si="19"/>
        <v>4820.5605030999996</v>
      </c>
      <c r="E205" s="2">
        <f t="shared" si="20"/>
        <v>0.10859982289446936</v>
      </c>
      <c r="G205" s="3">
        <f t="shared" si="21"/>
        <v>0</v>
      </c>
    </row>
    <row r="206" spans="1:7" x14ac:dyDescent="0.25">
      <c r="A206" s="5">
        <v>41995</v>
      </c>
      <c r="B206" s="4">
        <v>2423.085</v>
      </c>
      <c r="C206" s="4">
        <v>925.10271</v>
      </c>
      <c r="D206" s="2">
        <f t="shared" si="19"/>
        <v>4821.3557127000004</v>
      </c>
      <c r="E206" s="2">
        <f t="shared" si="20"/>
        <v>0.11098863643727495</v>
      </c>
      <c r="G206" s="3">
        <f t="shared" si="21"/>
        <v>0</v>
      </c>
    </row>
    <row r="207" spans="1:7" x14ac:dyDescent="0.25">
      <c r="A207" s="5">
        <v>41996</v>
      </c>
      <c r="B207" s="4">
        <v>2426.991</v>
      </c>
      <c r="C207" s="4">
        <v>913.10463000000004</v>
      </c>
      <c r="D207" s="2">
        <f t="shared" si="19"/>
        <v>4808.8243431000001</v>
      </c>
      <c r="E207" s="2">
        <f t="shared" si="20"/>
        <v>7.3344340631046889E-2</v>
      </c>
      <c r="G207" s="3">
        <f t="shared" si="21"/>
        <v>0</v>
      </c>
    </row>
    <row r="208" spans="1:7" x14ac:dyDescent="0.25">
      <c r="A208" s="5">
        <v>41997</v>
      </c>
      <c r="B208" s="4">
        <v>2392.375</v>
      </c>
      <c r="C208" s="4">
        <v>895.94138999999996</v>
      </c>
      <c r="D208" s="2">
        <f t="shared" si="19"/>
        <v>4750.6947043</v>
      </c>
      <c r="E208" s="2">
        <f t="shared" si="20"/>
        <v>-0.10127737973512471</v>
      </c>
      <c r="G208" s="3">
        <f t="shared" si="21"/>
        <v>0</v>
      </c>
    </row>
    <row r="209" spans="1:7" x14ac:dyDescent="0.25">
      <c r="A209" s="5">
        <v>41998</v>
      </c>
      <c r="B209" s="4">
        <v>2392.375</v>
      </c>
      <c r="C209" s="4">
        <v>895.94138999999996</v>
      </c>
      <c r="D209" s="2">
        <f t="shared" si="19"/>
        <v>4750.6947043</v>
      </c>
      <c r="E209" s="2">
        <f t="shared" si="20"/>
        <v>-0.10127737973512471</v>
      </c>
      <c r="G209" s="3">
        <f t="shared" si="21"/>
        <v>0</v>
      </c>
    </row>
    <row r="210" spans="1:7" x14ac:dyDescent="0.25">
      <c r="A210" s="5">
        <v>41999</v>
      </c>
      <c r="B210" s="4">
        <v>2415.8539999999998</v>
      </c>
      <c r="C210" s="4">
        <v>903.49226999999996</v>
      </c>
      <c r="D210" s="2">
        <f t="shared" si="19"/>
        <v>4784.5184098999998</v>
      </c>
      <c r="E210" s="2">
        <f t="shared" si="20"/>
        <v>3.2919795843688979E-4</v>
      </c>
      <c r="G210" s="3">
        <f t="shared" si="21"/>
        <v>0</v>
      </c>
    </row>
    <row r="211" spans="1:7" x14ac:dyDescent="0.25">
      <c r="A211" s="5">
        <v>42002</v>
      </c>
      <c r="B211" s="4">
        <v>2434.3670000000002</v>
      </c>
      <c r="C211" s="4">
        <v>907.86998000000006</v>
      </c>
      <c r="D211" s="2">
        <f t="shared" si="19"/>
        <v>4809.0288726000008</v>
      </c>
      <c r="E211" s="2">
        <f t="shared" si="20"/>
        <v>7.3958748253269355E-2</v>
      </c>
      <c r="G211" s="3">
        <f t="shared" si="21"/>
        <v>0</v>
      </c>
    </row>
    <row r="212" spans="1:7" x14ac:dyDescent="0.25">
      <c r="A212" s="5">
        <v>42003</v>
      </c>
      <c r="B212" s="4">
        <v>2440.7310000000002</v>
      </c>
      <c r="C212" s="4">
        <v>910.92738999999995</v>
      </c>
      <c r="D212" s="2">
        <f t="shared" si="19"/>
        <v>4819.5815243000006</v>
      </c>
      <c r="E212" s="2">
        <f t="shared" si="20"/>
        <v>0.10565896577258027</v>
      </c>
      <c r="G212" s="3">
        <f t="shared" si="21"/>
        <v>0</v>
      </c>
    </row>
    <row r="213" spans="1:7" x14ac:dyDescent="0.25">
      <c r="A213" s="5">
        <v>42004</v>
      </c>
      <c r="B213" s="4">
        <v>2463.2930000000001</v>
      </c>
      <c r="C213" s="4">
        <v>913.15093999999999</v>
      </c>
      <c r="D213" s="2">
        <f t="shared" si="19"/>
        <v>4845.1897878</v>
      </c>
      <c r="E213" s="2">
        <f t="shared" si="20"/>
        <v>0.18258631506070483</v>
      </c>
      <c r="G213" s="3">
        <f t="shared" si="21"/>
        <v>0</v>
      </c>
    </row>
    <row r="214" spans="1:7" x14ac:dyDescent="0.25">
      <c r="A214" s="5">
        <v>42005</v>
      </c>
      <c r="B214" s="4">
        <v>2457.0259999999998</v>
      </c>
      <c r="C214" s="4">
        <v>915.28192000000001</v>
      </c>
      <c r="D214" s="2">
        <f t="shared" si="19"/>
        <v>4841.8422303999996</v>
      </c>
      <c r="E214" s="2">
        <f t="shared" si="20"/>
        <v>0.17253023619491681</v>
      </c>
      <c r="G214" s="3">
        <f t="shared" si="21"/>
        <v>0</v>
      </c>
    </row>
    <row r="215" spans="1:7" x14ac:dyDescent="0.25">
      <c r="A215" s="5">
        <v>42006</v>
      </c>
      <c r="B215" s="4">
        <v>2478.866</v>
      </c>
      <c r="C215" s="4">
        <v>932.71844999999996</v>
      </c>
      <c r="D215" s="2">
        <f t="shared" si="19"/>
        <v>4887.5702765000005</v>
      </c>
      <c r="E215" s="2">
        <f t="shared" si="20"/>
        <v>0.30989751119965603</v>
      </c>
      <c r="G215" s="3">
        <f t="shared" si="21"/>
        <v>0</v>
      </c>
    </row>
    <row r="216" spans="1:7" x14ac:dyDescent="0.25">
      <c r="A216" s="5">
        <v>42009</v>
      </c>
      <c r="B216" s="4">
        <v>2447.0940000000001</v>
      </c>
      <c r="C216" s="4">
        <v>924.91740000000004</v>
      </c>
      <c r="D216" s="2">
        <f t="shared" si="19"/>
        <v>4845.1108380000005</v>
      </c>
      <c r="E216" s="2">
        <f t="shared" si="20"/>
        <v>0.18234914947387049</v>
      </c>
      <c r="G216" s="3">
        <f t="shared" si="21"/>
        <v>0</v>
      </c>
    </row>
    <row r="217" spans="1:7" x14ac:dyDescent="0.25">
      <c r="A217" s="5">
        <v>42010</v>
      </c>
      <c r="B217" s="4">
        <v>2359.0129999999999</v>
      </c>
      <c r="C217" s="4">
        <v>906.50337000000002</v>
      </c>
      <c r="D217" s="2">
        <f t="shared" si="19"/>
        <v>4731.8026169000004</v>
      </c>
      <c r="E217" s="2">
        <f t="shared" si="20"/>
        <v>-0.1580293030430672</v>
      </c>
      <c r="G217" s="3">
        <f t="shared" si="21"/>
        <v>0</v>
      </c>
    </row>
    <row r="218" spans="1:7" x14ac:dyDescent="0.25">
      <c r="A218" s="5">
        <v>42011</v>
      </c>
      <c r="B218" s="4">
        <v>2330.3270000000002</v>
      </c>
      <c r="C218" s="4">
        <v>910.18620999999996</v>
      </c>
      <c r="D218" s="2">
        <f t="shared" si="19"/>
        <v>4708.1621077</v>
      </c>
      <c r="E218" s="2">
        <f t="shared" si="20"/>
        <v>-0.22904550875250954</v>
      </c>
      <c r="G218" s="3">
        <f t="shared" si="21"/>
        <v>0</v>
      </c>
    </row>
    <row r="219" spans="1:7" x14ac:dyDescent="0.25">
      <c r="A219" s="5">
        <v>42012</v>
      </c>
      <c r="B219" s="4">
        <v>2356.41</v>
      </c>
      <c r="C219" s="4">
        <v>914.70285999999999</v>
      </c>
      <c r="D219" s="2">
        <f t="shared" si="19"/>
        <v>4740.4329182000001</v>
      </c>
      <c r="E219" s="2">
        <f t="shared" si="20"/>
        <v>-0.13210383556391345</v>
      </c>
      <c r="G219" s="3">
        <f t="shared" si="21"/>
        <v>0</v>
      </c>
    </row>
    <row r="220" spans="1:7" x14ac:dyDescent="0.25">
      <c r="A220" s="5">
        <v>42013</v>
      </c>
      <c r="B220" s="4">
        <v>2422.3139999999999</v>
      </c>
      <c r="C220" s="4">
        <v>960.58741999999995</v>
      </c>
      <c r="D220" s="2">
        <f t="shared" si="19"/>
        <v>4869.1987654000004</v>
      </c>
      <c r="E220" s="2">
        <f t="shared" si="20"/>
        <v>0.25470940165289174</v>
      </c>
      <c r="G220" s="3">
        <f t="shared" si="21"/>
        <v>0</v>
      </c>
    </row>
    <row r="221" spans="1:7" x14ac:dyDescent="0.25">
      <c r="A221" s="5">
        <v>42016</v>
      </c>
      <c r="B221" s="4">
        <v>2422.1689999999999</v>
      </c>
      <c r="C221" s="4">
        <v>979.65458999999998</v>
      </c>
      <c r="D221" s="2">
        <f t="shared" si="19"/>
        <v>4895.1757883</v>
      </c>
      <c r="E221" s="2">
        <f t="shared" si="20"/>
        <v>0.33274450598919059</v>
      </c>
      <c r="G221" s="3">
        <f t="shared" si="21"/>
        <v>0</v>
      </c>
    </row>
    <row r="222" spans="1:7" x14ac:dyDescent="0.25">
      <c r="A222" s="5">
        <v>42017</v>
      </c>
      <c r="B222" s="4">
        <v>2408.9110000000001</v>
      </c>
      <c r="C222" s="4">
        <v>966.90605000000005</v>
      </c>
      <c r="D222" s="2">
        <f t="shared" si="19"/>
        <v>4864.4522885000006</v>
      </c>
      <c r="E222" s="2">
        <f t="shared" si="20"/>
        <v>0.24045096174054428</v>
      </c>
      <c r="G222" s="3">
        <f t="shared" si="21"/>
        <v>0</v>
      </c>
    </row>
    <row r="223" spans="1:7" x14ac:dyDescent="0.25">
      <c r="A223" s="5">
        <v>42018</v>
      </c>
      <c r="B223" s="4">
        <v>2428.0509999999999</v>
      </c>
      <c r="C223" s="4">
        <v>986.15859</v>
      </c>
      <c r="D223" s="2">
        <f t="shared" si="19"/>
        <v>4909.9682683000001</v>
      </c>
      <c r="E223" s="2">
        <f t="shared" si="20"/>
        <v>0.37718118853885396</v>
      </c>
      <c r="G223" s="3">
        <f t="shared" si="21"/>
        <v>0</v>
      </c>
    </row>
    <row r="224" spans="1:7" x14ac:dyDescent="0.25">
      <c r="A224" s="5">
        <v>42019</v>
      </c>
      <c r="B224" s="4">
        <v>2453.94</v>
      </c>
      <c r="C224" s="4">
        <v>988.53962999999999</v>
      </c>
      <c r="D224" s="2">
        <f t="shared" si="19"/>
        <v>4939.1192931000005</v>
      </c>
      <c r="E224" s="2">
        <f t="shared" si="20"/>
        <v>0.4647510101668012</v>
      </c>
      <c r="G224" s="3">
        <f t="shared" si="21"/>
        <v>0</v>
      </c>
    </row>
    <row r="225" spans="1:7" x14ac:dyDescent="0.25">
      <c r="A225" s="5">
        <v>42020</v>
      </c>
      <c r="B225" s="4">
        <v>2441.3090000000002</v>
      </c>
      <c r="C225" s="4">
        <v>979.36733000000004</v>
      </c>
      <c r="D225" s="2">
        <f t="shared" si="19"/>
        <v>4913.9222421000004</v>
      </c>
      <c r="E225" s="2">
        <f t="shared" si="20"/>
        <v>0.38905894524768841</v>
      </c>
      <c r="G225" s="3">
        <f t="shared" si="21"/>
        <v>0</v>
      </c>
    </row>
    <row r="226" spans="1:7" x14ac:dyDescent="0.25">
      <c r="A226" s="5">
        <v>42023</v>
      </c>
      <c r="B226" s="4">
        <v>2419.9520000000002</v>
      </c>
      <c r="C226" s="4">
        <v>973.92881999999997</v>
      </c>
      <c r="D226" s="2">
        <f t="shared" si="19"/>
        <v>4885.1144834000006</v>
      </c>
      <c r="E226" s="2">
        <f t="shared" si="20"/>
        <v>0.30252029666954677</v>
      </c>
      <c r="G226" s="3">
        <f t="shared" si="21"/>
        <v>0</v>
      </c>
    </row>
    <row r="227" spans="1:7" x14ac:dyDescent="0.25">
      <c r="A227" s="5">
        <v>42024</v>
      </c>
      <c r="B227" s="4">
        <v>2410.1170000000002</v>
      </c>
      <c r="C227" s="4">
        <v>983.17530999999997</v>
      </c>
      <c r="D227" s="2">
        <f t="shared" si="19"/>
        <v>4887.9471747000007</v>
      </c>
      <c r="E227" s="2">
        <f t="shared" si="20"/>
        <v>0.31102971524299061</v>
      </c>
      <c r="G227" s="3">
        <f t="shared" si="21"/>
        <v>0</v>
      </c>
    </row>
    <row r="228" spans="1:7" x14ac:dyDescent="0.25">
      <c r="A228" s="5">
        <v>42025</v>
      </c>
      <c r="B228" s="4">
        <v>2421.4949999999999</v>
      </c>
      <c r="C228" s="4">
        <v>1002.97445</v>
      </c>
      <c r="D228" s="2">
        <f t="shared" si="19"/>
        <v>4926.4499965000005</v>
      </c>
      <c r="E228" s="2">
        <f t="shared" si="20"/>
        <v>0.42669238097536544</v>
      </c>
      <c r="G228" s="3">
        <f t="shared" si="21"/>
        <v>0</v>
      </c>
    </row>
    <row r="229" spans="1:7" x14ac:dyDescent="0.25">
      <c r="A229" s="5">
        <v>42026</v>
      </c>
      <c r="B229" s="4">
        <v>2422.8440000000001</v>
      </c>
      <c r="C229" s="4">
        <v>1017.14972</v>
      </c>
      <c r="D229" s="2">
        <f t="shared" si="19"/>
        <v>4947.2191164000005</v>
      </c>
      <c r="E229" s="2">
        <f t="shared" si="20"/>
        <v>0.48908291912935958</v>
      </c>
      <c r="G229" s="3">
        <f t="shared" si="21"/>
        <v>0</v>
      </c>
    </row>
    <row r="230" spans="1:7" x14ac:dyDescent="0.25">
      <c r="A230" s="5">
        <v>42027</v>
      </c>
      <c r="B230" s="4">
        <v>2412.19</v>
      </c>
      <c r="C230" s="4">
        <v>1025.65497</v>
      </c>
      <c r="D230" s="2">
        <f t="shared" si="19"/>
        <v>4948.2173089000007</v>
      </c>
      <c r="E230" s="2">
        <f t="shared" si="20"/>
        <v>0.49208149430038994</v>
      </c>
      <c r="G230" s="3">
        <f t="shared" si="21"/>
        <v>0</v>
      </c>
    </row>
    <row r="231" spans="1:7" x14ac:dyDescent="0.25">
      <c r="A231" s="5">
        <v>42030</v>
      </c>
      <c r="B231" s="4">
        <v>2412.19</v>
      </c>
      <c r="C231" s="4">
        <v>1025.65497</v>
      </c>
      <c r="D231" s="2">
        <f t="shared" si="19"/>
        <v>4948.2173089000007</v>
      </c>
      <c r="E231" s="2">
        <f t="shared" si="20"/>
        <v>0.49208149430038994</v>
      </c>
      <c r="G231" s="3">
        <f t="shared" si="21"/>
        <v>0</v>
      </c>
    </row>
    <row r="232" spans="1:7" x14ac:dyDescent="0.25">
      <c r="A232" s="5">
        <v>42031</v>
      </c>
      <c r="B232" s="4">
        <v>2418.0830000000001</v>
      </c>
      <c r="C232" s="4">
        <v>989.49393999999995</v>
      </c>
      <c r="D232" s="2">
        <f t="shared" si="19"/>
        <v>4904.5696978000005</v>
      </c>
      <c r="E232" s="2">
        <f t="shared" si="20"/>
        <v>0.36096385625039007</v>
      </c>
      <c r="G232" s="3">
        <f t="shared" si="21"/>
        <v>0</v>
      </c>
    </row>
    <row r="233" spans="1:7" x14ac:dyDescent="0.25">
      <c r="A233" s="5">
        <v>42032</v>
      </c>
      <c r="B233" s="4">
        <v>2448.9029999999998</v>
      </c>
      <c r="C233" s="4">
        <v>993.70952999999997</v>
      </c>
      <c r="D233" s="2">
        <f t="shared" si="19"/>
        <v>4941.1650560999997</v>
      </c>
      <c r="E233" s="2">
        <f t="shared" si="20"/>
        <v>0.47089649226329949</v>
      </c>
      <c r="G233" s="3">
        <f t="shared" si="21"/>
        <v>0</v>
      </c>
    </row>
    <row r="234" spans="1:7" x14ac:dyDescent="0.25">
      <c r="A234" s="5">
        <v>42033</v>
      </c>
      <c r="B234" s="4">
        <v>2455.328</v>
      </c>
      <c r="C234" s="4">
        <v>992.69029</v>
      </c>
      <c r="D234" s="2">
        <f t="shared" si="19"/>
        <v>4946.1936973000002</v>
      </c>
      <c r="E234" s="2">
        <f t="shared" si="20"/>
        <v>0.48600255511824875</v>
      </c>
      <c r="G234" s="3">
        <f t="shared" si="21"/>
        <v>0</v>
      </c>
    </row>
    <row r="235" spans="1:7" x14ac:dyDescent="0.25">
      <c r="A235" s="5">
        <v>42034</v>
      </c>
      <c r="B235" s="4">
        <v>2397.0210000000002</v>
      </c>
      <c r="C235" s="4">
        <v>992.62549000000001</v>
      </c>
      <c r="D235" s="2">
        <f t="shared" si="19"/>
        <v>4887.7979212999999</v>
      </c>
      <c r="E235" s="2">
        <f t="shared" si="20"/>
        <v>0.31058135729656822</v>
      </c>
      <c r="G235" s="3">
        <f t="shared" si="21"/>
        <v>0</v>
      </c>
    </row>
    <row r="236" spans="1:7" x14ac:dyDescent="0.25">
      <c r="A236" s="5">
        <v>42037</v>
      </c>
      <c r="B236" s="4">
        <v>2427.7449999999999</v>
      </c>
      <c r="C236" s="4">
        <v>988.73427000000004</v>
      </c>
      <c r="D236" s="2">
        <f t="shared" si="19"/>
        <v>4913.1909499000003</v>
      </c>
      <c r="E236" s="2">
        <f t="shared" si="20"/>
        <v>0.38686213988831331</v>
      </c>
      <c r="G236" s="3">
        <f t="shared" si="21"/>
        <v>0</v>
      </c>
    </row>
    <row r="237" spans="1:7" x14ac:dyDescent="0.25">
      <c r="A237" s="5">
        <v>42038</v>
      </c>
      <c r="B237" s="4">
        <v>2468.3229999999999</v>
      </c>
      <c r="C237" s="4">
        <v>982.24882000000002</v>
      </c>
      <c r="D237" s="2">
        <f t="shared" si="19"/>
        <v>4944.8838833999998</v>
      </c>
      <c r="E237" s="2">
        <f t="shared" si="20"/>
        <v>0.48206786773158666</v>
      </c>
      <c r="G237" s="3">
        <f t="shared" si="21"/>
        <v>0</v>
      </c>
    </row>
    <row r="238" spans="1:7" x14ac:dyDescent="0.25">
      <c r="A238" s="5">
        <v>42039</v>
      </c>
      <c r="B238" s="4">
        <v>2428.904</v>
      </c>
      <c r="C238" s="4">
        <v>992.30124000000001</v>
      </c>
      <c r="D238" s="2">
        <f t="shared" si="19"/>
        <v>4919.2366988000003</v>
      </c>
      <c r="E238" s="2">
        <f t="shared" si="20"/>
        <v>0.40502359926796272</v>
      </c>
      <c r="G238" s="3">
        <f t="shared" si="21"/>
        <v>0</v>
      </c>
    </row>
    <row r="239" spans="1:7" x14ac:dyDescent="0.25">
      <c r="A239" s="5">
        <v>42040</v>
      </c>
      <c r="B239" s="4">
        <v>2465.5210000000002</v>
      </c>
      <c r="C239" s="4">
        <v>1016.17697</v>
      </c>
      <c r="D239" s="2">
        <f t="shared" si="19"/>
        <v>4988.5634489000004</v>
      </c>
      <c r="E239" s="2">
        <f t="shared" si="20"/>
        <v>0.6132814969560807</v>
      </c>
      <c r="G239" s="3">
        <f t="shared" si="21"/>
        <v>0</v>
      </c>
    </row>
    <row r="240" spans="1:7" x14ac:dyDescent="0.25">
      <c r="A240" s="5">
        <v>42041</v>
      </c>
      <c r="B240" s="4">
        <v>2488.8049999999998</v>
      </c>
      <c r="C240" s="4">
        <v>1032.7426599999999</v>
      </c>
      <c r="D240" s="2">
        <f t="shared" si="19"/>
        <v>5034.5424442000003</v>
      </c>
      <c r="E240" s="2">
        <f t="shared" si="20"/>
        <v>0.75140262458975349</v>
      </c>
      <c r="G240" s="3">
        <f t="shared" si="21"/>
        <v>0</v>
      </c>
    </row>
    <row r="241" spans="1:9" x14ac:dyDescent="0.25">
      <c r="A241" s="5">
        <v>42044</v>
      </c>
      <c r="B241" s="4">
        <v>2430.0149999999999</v>
      </c>
      <c r="C241" s="4">
        <v>1042.3966399999999</v>
      </c>
      <c r="D241" s="2">
        <f t="shared" si="19"/>
        <v>4988.9783968000002</v>
      </c>
      <c r="E241" s="2">
        <f t="shared" si="20"/>
        <v>0.61452800248503459</v>
      </c>
      <c r="G241" s="3">
        <f t="shared" si="21"/>
        <v>0</v>
      </c>
    </row>
    <row r="242" spans="1:9" x14ac:dyDescent="0.25">
      <c r="A242" s="5">
        <v>42045</v>
      </c>
      <c r="B242" s="4">
        <v>2360.259</v>
      </c>
      <c r="C242" s="4">
        <v>1056.3403900000001</v>
      </c>
      <c r="D242" s="2">
        <f t="shared" si="19"/>
        <v>4938.3253343000006</v>
      </c>
      <c r="E242" s="2">
        <f t="shared" si="20"/>
        <v>0.46236595403333958</v>
      </c>
      <c r="G242" s="3">
        <f t="shared" si="21"/>
        <v>0</v>
      </c>
    </row>
    <row r="243" spans="1:9" x14ac:dyDescent="0.25">
      <c r="A243" s="5">
        <v>42046</v>
      </c>
      <c r="B243" s="4">
        <v>2376.877</v>
      </c>
      <c r="C243" s="4">
        <v>1059.53675</v>
      </c>
      <c r="D243" s="2">
        <f t="shared" si="19"/>
        <v>4959.3223475000004</v>
      </c>
      <c r="E243" s="2">
        <f t="shared" si="20"/>
        <v>0.52544108477946738</v>
      </c>
      <c r="G243" s="3">
        <f t="shared" si="21"/>
        <v>0</v>
      </c>
    </row>
    <row r="244" spans="1:9" x14ac:dyDescent="0.25">
      <c r="A244" s="5">
        <v>42047</v>
      </c>
      <c r="B244" s="4">
        <v>2379.4369999999999</v>
      </c>
      <c r="C244" s="4">
        <v>1072.6188199999999</v>
      </c>
      <c r="D244" s="2">
        <f t="shared" si="19"/>
        <v>4979.8047833999999</v>
      </c>
      <c r="E244" s="2">
        <f t="shared" si="20"/>
        <v>0.58697042278986866</v>
      </c>
      <c r="G244" s="3">
        <f t="shared" si="21"/>
        <v>0</v>
      </c>
    </row>
    <row r="245" spans="1:9" x14ac:dyDescent="0.25">
      <c r="A245" s="5">
        <v>42048</v>
      </c>
      <c r="B245" s="4">
        <v>2452.7199999999998</v>
      </c>
      <c r="C245" s="4">
        <v>1063.7985900000001</v>
      </c>
      <c r="D245" s="2">
        <f t="shared" si="19"/>
        <v>5041.0040683000007</v>
      </c>
      <c r="E245" s="2">
        <f t="shared" si="20"/>
        <v>0.77081337511211134</v>
      </c>
      <c r="G245" s="3">
        <f t="shared" si="21"/>
        <v>0</v>
      </c>
      <c r="H245" s="4"/>
      <c r="I245" s="4"/>
    </row>
    <row r="246" spans="1:9" x14ac:dyDescent="0.25">
      <c r="A246" s="5">
        <v>42051</v>
      </c>
      <c r="B246" s="4">
        <v>2497.7420000000002</v>
      </c>
      <c r="C246" s="4">
        <v>1055.5065300000001</v>
      </c>
      <c r="D246" s="2">
        <f t="shared" si="19"/>
        <v>5074.6659461000008</v>
      </c>
      <c r="E246" s="2">
        <f t="shared" si="20"/>
        <v>0.87193382129991504</v>
      </c>
      <c r="G246" s="3">
        <f t="shared" si="21"/>
        <v>0</v>
      </c>
    </row>
    <row r="247" spans="1:9" x14ac:dyDescent="0.25">
      <c r="A247" s="5">
        <v>42052</v>
      </c>
      <c r="B247" s="4">
        <v>2497.7420000000002</v>
      </c>
      <c r="C247" s="4">
        <v>1055.5065300000001</v>
      </c>
      <c r="D247" s="2">
        <f t="shared" si="19"/>
        <v>5074.6659461000008</v>
      </c>
      <c r="E247" s="2">
        <f t="shared" si="20"/>
        <v>0.87193382129991504</v>
      </c>
      <c r="G247" s="3">
        <f t="shared" si="21"/>
        <v>0</v>
      </c>
    </row>
    <row r="248" spans="1:9" x14ac:dyDescent="0.25">
      <c r="A248" s="5">
        <v>42053</v>
      </c>
      <c r="B248" s="4">
        <v>2544.7449999999999</v>
      </c>
      <c r="C248" s="4">
        <v>1063.50216</v>
      </c>
      <c r="D248" s="2">
        <f t="shared" si="19"/>
        <v>5132.6229592</v>
      </c>
      <c r="E248" s="2">
        <f t="shared" si="20"/>
        <v>1.0460369732157082</v>
      </c>
      <c r="G248" s="3">
        <f t="shared" si="21"/>
        <v>0</v>
      </c>
    </row>
    <row r="249" spans="1:9" x14ac:dyDescent="0.25">
      <c r="A249" s="5">
        <v>42054</v>
      </c>
      <c r="B249" s="4">
        <v>2588.9949999999999</v>
      </c>
      <c r="C249" s="4">
        <v>1077.78872</v>
      </c>
      <c r="D249" s="2">
        <f t="shared" si="19"/>
        <v>5196.4455464000002</v>
      </c>
      <c r="E249" s="2">
        <f t="shared" si="20"/>
        <v>1.237760338527313</v>
      </c>
      <c r="G249" s="3">
        <f t="shared" si="21"/>
        <v>0</v>
      </c>
    </row>
    <row r="250" spans="1:9" x14ac:dyDescent="0.25">
      <c r="A250" s="5">
        <v>42055</v>
      </c>
      <c r="B250" s="4">
        <v>2584.31</v>
      </c>
      <c r="C250" s="4">
        <v>1058.1933799999999</v>
      </c>
      <c r="D250" s="2">
        <f t="shared" si="19"/>
        <v>5164.9149305999999</v>
      </c>
      <c r="E250" s="2">
        <f t="shared" si="20"/>
        <v>1.1430422138518017</v>
      </c>
      <c r="G250" s="3">
        <f t="shared" si="21"/>
        <v>0</v>
      </c>
    </row>
    <row r="251" spans="1:9" x14ac:dyDescent="0.25">
      <c r="A251" s="5">
        <v>42058</v>
      </c>
      <c r="B251" s="4">
        <v>2603.826</v>
      </c>
      <c r="C251" s="4">
        <v>1051.89318</v>
      </c>
      <c r="D251" s="2">
        <f t="shared" si="19"/>
        <v>5175.7996566000002</v>
      </c>
      <c r="E251" s="2">
        <f t="shared" si="20"/>
        <v>1.1757399841987668</v>
      </c>
      <c r="G251" s="3">
        <f t="shared" si="21"/>
        <v>0</v>
      </c>
    </row>
    <row r="252" spans="1:9" x14ac:dyDescent="0.25">
      <c r="A252" s="5">
        <v>42059</v>
      </c>
      <c r="B252" s="4">
        <v>2615.5160000000001</v>
      </c>
      <c r="C252" s="4">
        <v>1055.33971</v>
      </c>
      <c r="D252" s="2">
        <f t="shared" si="19"/>
        <v>5192.2114027000007</v>
      </c>
      <c r="E252" s="2">
        <f t="shared" si="20"/>
        <v>1.2250409500632733</v>
      </c>
      <c r="G252" s="3">
        <f t="shared" si="21"/>
        <v>0</v>
      </c>
    </row>
    <row r="253" spans="1:9" x14ac:dyDescent="0.25">
      <c r="A253" s="5">
        <v>42060</v>
      </c>
      <c r="B253" s="4">
        <v>2580.88</v>
      </c>
      <c r="C253" s="4">
        <v>1073.83257</v>
      </c>
      <c r="D253" s="2">
        <f t="shared" si="19"/>
        <v>5182.9106209000001</v>
      </c>
      <c r="E253" s="2">
        <f t="shared" si="20"/>
        <v>1.197101355870122</v>
      </c>
      <c r="G253" s="3">
        <f t="shared" si="21"/>
        <v>0</v>
      </c>
    </row>
    <row r="254" spans="1:9" x14ac:dyDescent="0.25">
      <c r="A254" s="5">
        <v>42061</v>
      </c>
      <c r="B254" s="4">
        <v>2566.4360000000001</v>
      </c>
      <c r="C254" s="4">
        <v>1046.7048500000001</v>
      </c>
      <c r="D254" s="2">
        <f t="shared" si="19"/>
        <v>5131.3016445000003</v>
      </c>
      <c r="E254" s="2">
        <f t="shared" si="20"/>
        <v>1.0420677373693803</v>
      </c>
      <c r="G254" s="3">
        <f t="shared" si="21"/>
        <v>0</v>
      </c>
      <c r="H254" s="4"/>
      <c r="I254" s="4"/>
    </row>
    <row r="255" spans="1:9" x14ac:dyDescent="0.25">
      <c r="A255" s="5">
        <v>42062</v>
      </c>
      <c r="B255" s="4">
        <v>2573.585</v>
      </c>
      <c r="C255" s="4">
        <v>1049.8827699999999</v>
      </c>
      <c r="D255" s="2">
        <f t="shared" si="19"/>
        <v>5142.8043949000003</v>
      </c>
      <c r="E255" s="2">
        <f t="shared" si="20"/>
        <v>1.0766220560483852</v>
      </c>
      <c r="G255" s="3">
        <f t="shared" si="21"/>
        <v>0</v>
      </c>
      <c r="H255" s="4"/>
      <c r="I255" s="4"/>
    </row>
    <row r="256" spans="1:9" x14ac:dyDescent="0.25">
      <c r="A256" s="5">
        <v>42065</v>
      </c>
      <c r="B256" s="4">
        <v>2579.768</v>
      </c>
      <c r="C256" s="4">
        <v>1061.50091</v>
      </c>
      <c r="D256" s="2">
        <f t="shared" si="19"/>
        <v>5164.9042466999999</v>
      </c>
      <c r="E256" s="2">
        <f t="shared" si="20"/>
        <v>1.1430101193637447</v>
      </c>
      <c r="G256" s="3">
        <f t="shared" si="21"/>
        <v>0</v>
      </c>
      <c r="H256" s="4"/>
      <c r="I256" s="4"/>
    </row>
    <row r="257" spans="1:9" x14ac:dyDescent="0.25">
      <c r="A257" s="5">
        <v>42066</v>
      </c>
      <c r="B257" s="4">
        <v>2680.78</v>
      </c>
      <c r="C257" s="4">
        <v>1064.2434000000001</v>
      </c>
      <c r="D257" s="2">
        <f t="shared" si="19"/>
        <v>5269.6734580000002</v>
      </c>
      <c r="E257" s="2">
        <f t="shared" si="20"/>
        <v>1.4577373445157609</v>
      </c>
      <c r="G257" s="3">
        <f t="shared" si="21"/>
        <v>0</v>
      </c>
      <c r="H257" s="4"/>
      <c r="I257" s="4"/>
    </row>
    <row r="258" spans="1:9" x14ac:dyDescent="0.25">
      <c r="A258" s="5">
        <v>42067</v>
      </c>
      <c r="B258" s="4">
        <v>2650.5390000000002</v>
      </c>
      <c r="C258" s="4">
        <v>1052.77342</v>
      </c>
      <c r="D258" s="2">
        <f t="shared" ref="D258:D321" si="22">B258-($R$3)-($R$4*C258)</f>
        <v>5223.7185853999999</v>
      </c>
      <c r="E258" s="2">
        <f t="shared" si="20"/>
        <v>1.3196886815913271</v>
      </c>
      <c r="G258" s="3">
        <f t="shared" si="21"/>
        <v>0</v>
      </c>
    </row>
    <row r="259" spans="1:9" x14ac:dyDescent="0.25">
      <c r="A259" s="5">
        <v>42068</v>
      </c>
      <c r="B259" s="4">
        <v>2605.0819999999999</v>
      </c>
      <c r="C259" s="4">
        <v>1043.09151</v>
      </c>
      <c r="D259" s="2">
        <f t="shared" si="22"/>
        <v>5164.9973687000002</v>
      </c>
      <c r="E259" s="2">
        <f t="shared" ref="E259:E322" si="23">(D259-$F$2)/$F$3</f>
        <v>1.1432898583089655</v>
      </c>
      <c r="G259" s="3">
        <f t="shared" ref="G259:G322" si="24">IF(OR(E259&gt;=2,E259&lt;=-2),1,0)</f>
        <v>0</v>
      </c>
    </row>
    <row r="260" spans="1:9" x14ac:dyDescent="0.25">
      <c r="A260" s="5">
        <v>42069</v>
      </c>
      <c r="B260" s="4">
        <v>2605.0819999999999</v>
      </c>
      <c r="C260" s="4">
        <v>1043.09151</v>
      </c>
      <c r="D260" s="2">
        <f t="shared" si="22"/>
        <v>5164.9973687000002</v>
      </c>
      <c r="E260" s="2">
        <f t="shared" si="23"/>
        <v>1.1432898583089655</v>
      </c>
      <c r="G260" s="3">
        <f t="shared" si="24"/>
        <v>0</v>
      </c>
    </row>
    <row r="261" spans="1:9" x14ac:dyDescent="0.25">
      <c r="A261" s="5">
        <v>42072</v>
      </c>
      <c r="B261" s="4">
        <v>2553.6819999999998</v>
      </c>
      <c r="C261" s="4">
        <v>1014.76868</v>
      </c>
      <c r="D261" s="2">
        <f t="shared" si="22"/>
        <v>5074.7950916</v>
      </c>
      <c r="E261" s="2">
        <f t="shared" si="23"/>
        <v>0.8723217750160045</v>
      </c>
      <c r="G261" s="3">
        <f t="shared" si="24"/>
        <v>0</v>
      </c>
    </row>
    <row r="262" spans="1:9" x14ac:dyDescent="0.25">
      <c r="A262" s="5">
        <v>42073</v>
      </c>
      <c r="B262" s="4">
        <v>2553.3440000000001</v>
      </c>
      <c r="C262" s="4">
        <v>1019.18807</v>
      </c>
      <c r="D262" s="2">
        <f t="shared" si="22"/>
        <v>5080.5116558999998</v>
      </c>
      <c r="E262" s="2">
        <f t="shared" si="23"/>
        <v>0.88949436224098843</v>
      </c>
      <c r="G262" s="3">
        <f t="shared" si="24"/>
        <v>0</v>
      </c>
    </row>
    <row r="263" spans="1:9" x14ac:dyDescent="0.25">
      <c r="A263" s="5">
        <v>42074</v>
      </c>
      <c r="B263" s="4">
        <v>2521.027</v>
      </c>
      <c r="C263" s="4">
        <v>1011.5445099999999</v>
      </c>
      <c r="D263" s="2">
        <f t="shared" si="22"/>
        <v>5037.7229786999997</v>
      </c>
      <c r="E263" s="2">
        <f t="shared" si="23"/>
        <v>0.76095696584387196</v>
      </c>
      <c r="G263" s="3">
        <f t="shared" si="24"/>
        <v>0</v>
      </c>
    </row>
    <row r="264" spans="1:9" x14ac:dyDescent="0.25">
      <c r="A264" s="5">
        <v>42075</v>
      </c>
      <c r="B264" s="4">
        <v>2530.35</v>
      </c>
      <c r="C264" s="4">
        <v>1027.3875</v>
      </c>
      <c r="D264" s="2">
        <f t="shared" si="22"/>
        <v>5068.7508749999997</v>
      </c>
      <c r="E264" s="2">
        <f t="shared" si="23"/>
        <v>0.85416491867307787</v>
      </c>
      <c r="G264" s="3">
        <f t="shared" si="24"/>
        <v>0</v>
      </c>
    </row>
    <row r="265" spans="1:9" x14ac:dyDescent="0.25">
      <c r="A265" s="5">
        <v>42076</v>
      </c>
      <c r="B265" s="4">
        <v>2493.6849999999999</v>
      </c>
      <c r="C265" s="4">
        <v>1026.7574400000001</v>
      </c>
      <c r="D265" s="2">
        <f t="shared" si="22"/>
        <v>5031.2226928</v>
      </c>
      <c r="E265" s="2">
        <f t="shared" si="23"/>
        <v>0.74143007508449044</v>
      </c>
      <c r="G265" s="3">
        <f t="shared" si="24"/>
        <v>0</v>
      </c>
    </row>
    <row r="266" spans="1:9" x14ac:dyDescent="0.25">
      <c r="A266" s="5">
        <v>42079</v>
      </c>
      <c r="B266" s="4">
        <v>2478.5160000000001</v>
      </c>
      <c r="C266" s="4">
        <v>1050.1792</v>
      </c>
      <c r="D266" s="2">
        <f t="shared" si="22"/>
        <v>5048.1415040000002</v>
      </c>
      <c r="E266" s="2">
        <f t="shared" si="23"/>
        <v>0.79225426699903712</v>
      </c>
      <c r="G266" s="3">
        <f t="shared" si="24"/>
        <v>0</v>
      </c>
    </row>
    <row r="267" spans="1:9" x14ac:dyDescent="0.25">
      <c r="A267" s="5">
        <v>42080</v>
      </c>
      <c r="B267" s="4">
        <v>2493.5390000000002</v>
      </c>
      <c r="C267" s="4">
        <v>1038.5702200000001</v>
      </c>
      <c r="D267" s="2">
        <f t="shared" si="22"/>
        <v>5047.2602014000004</v>
      </c>
      <c r="E267" s="2">
        <f t="shared" si="23"/>
        <v>0.78960682966152618</v>
      </c>
      <c r="G267" s="3">
        <f t="shared" si="24"/>
        <v>0</v>
      </c>
    </row>
    <row r="268" spans="1:9" x14ac:dyDescent="0.25">
      <c r="A268" s="5">
        <v>42081</v>
      </c>
      <c r="B268" s="4">
        <v>2474.0230000000001</v>
      </c>
      <c r="C268" s="4">
        <v>1033.1317100000001</v>
      </c>
      <c r="D268" s="2">
        <f t="shared" si="22"/>
        <v>5020.2934427</v>
      </c>
      <c r="E268" s="2">
        <f t="shared" si="23"/>
        <v>0.70859855412251693</v>
      </c>
      <c r="G268" s="3">
        <f t="shared" si="24"/>
        <v>0</v>
      </c>
    </row>
    <row r="269" spans="1:9" x14ac:dyDescent="0.25">
      <c r="A269" s="5">
        <v>42082</v>
      </c>
      <c r="B269" s="4">
        <v>2506.5830000000001</v>
      </c>
      <c r="C269" s="4">
        <v>1032.99271</v>
      </c>
      <c r="D269" s="2">
        <f t="shared" si="22"/>
        <v>5052.6630127000008</v>
      </c>
      <c r="E269" s="2">
        <f t="shared" si="23"/>
        <v>0.80583690133401453</v>
      </c>
      <c r="G269" s="3">
        <f t="shared" si="24"/>
        <v>0</v>
      </c>
    </row>
    <row r="270" spans="1:9" x14ac:dyDescent="0.25">
      <c r="A270" s="5">
        <v>42083</v>
      </c>
      <c r="B270" s="4">
        <v>2521.3159999999998</v>
      </c>
      <c r="C270" s="4">
        <v>1046.4454000000001</v>
      </c>
      <c r="D270" s="2">
        <f t="shared" si="22"/>
        <v>5085.8261980000007</v>
      </c>
      <c r="E270" s="2">
        <f t="shared" si="23"/>
        <v>0.90545927280328475</v>
      </c>
      <c r="G270" s="3">
        <f t="shared" si="24"/>
        <v>0</v>
      </c>
    </row>
    <row r="271" spans="1:9" x14ac:dyDescent="0.25">
      <c r="A271" s="5">
        <v>42086</v>
      </c>
      <c r="B271" s="4">
        <v>2522.1860000000001</v>
      </c>
      <c r="C271" s="4">
        <v>1034.15083</v>
      </c>
      <c r="D271" s="2">
        <f t="shared" si="22"/>
        <v>5069.8526371000007</v>
      </c>
      <c r="E271" s="2">
        <f t="shared" si="23"/>
        <v>0.85747461743102749</v>
      </c>
      <c r="G271" s="3">
        <f t="shared" si="24"/>
        <v>0</v>
      </c>
    </row>
    <row r="272" spans="1:9" x14ac:dyDescent="0.25">
      <c r="A272" s="5">
        <v>42087</v>
      </c>
      <c r="B272" s="4">
        <v>2505.761</v>
      </c>
      <c r="C272" s="4">
        <v>1024.74702</v>
      </c>
      <c r="D272" s="2">
        <f t="shared" si="22"/>
        <v>5040.5444174000004</v>
      </c>
      <c r="E272" s="2">
        <f t="shared" si="23"/>
        <v>0.76943258155166849</v>
      </c>
      <c r="G272" s="3">
        <f t="shared" si="24"/>
        <v>0</v>
      </c>
    </row>
    <row r="273" spans="1:7" x14ac:dyDescent="0.25">
      <c r="A273" s="5">
        <v>42088</v>
      </c>
      <c r="B273" s="4">
        <v>2486.0039999999999</v>
      </c>
      <c r="C273" s="4">
        <v>1027.34113</v>
      </c>
      <c r="D273" s="2">
        <f t="shared" si="22"/>
        <v>5024.3413481000007</v>
      </c>
      <c r="E273" s="2">
        <f t="shared" si="23"/>
        <v>0.72075848181894764</v>
      </c>
      <c r="G273" s="3">
        <f t="shared" si="24"/>
        <v>0</v>
      </c>
    </row>
    <row r="274" spans="1:7" x14ac:dyDescent="0.25">
      <c r="A274" s="5">
        <v>42089</v>
      </c>
      <c r="B274" s="4">
        <v>2428.2759999999998</v>
      </c>
      <c r="C274" s="4">
        <v>993.40371000000005</v>
      </c>
      <c r="D274" s="2">
        <f t="shared" si="22"/>
        <v>4920.1190827</v>
      </c>
      <c r="E274" s="2">
        <f t="shared" si="23"/>
        <v>0.40767428483598245</v>
      </c>
      <c r="G274" s="3">
        <f t="shared" si="24"/>
        <v>0</v>
      </c>
    </row>
    <row r="275" spans="1:7" x14ac:dyDescent="0.25">
      <c r="A275" s="5">
        <v>42090</v>
      </c>
      <c r="B275" s="4">
        <v>2431.0300000000002</v>
      </c>
      <c r="C275" s="4">
        <v>1020.0403700000001</v>
      </c>
      <c r="D275" s="2">
        <f t="shared" si="22"/>
        <v>4959.3653069000002</v>
      </c>
      <c r="E275" s="2">
        <f t="shared" si="23"/>
        <v>0.52557013502799321</v>
      </c>
      <c r="G275" s="3">
        <f t="shared" si="24"/>
        <v>0</v>
      </c>
    </row>
    <row r="276" spans="1:7" x14ac:dyDescent="0.25">
      <c r="A276" s="5">
        <v>42093</v>
      </c>
      <c r="B276" s="4">
        <v>2470.69</v>
      </c>
      <c r="C276" s="4">
        <v>1032.9464599999999</v>
      </c>
      <c r="D276" s="2">
        <f t="shared" si="22"/>
        <v>5016.7066501999998</v>
      </c>
      <c r="E276" s="2">
        <f t="shared" si="23"/>
        <v>0.69782381184170783</v>
      </c>
      <c r="G276" s="3">
        <f t="shared" si="24"/>
        <v>0</v>
      </c>
    </row>
    <row r="277" spans="1:7" x14ac:dyDescent="0.25">
      <c r="A277" s="5">
        <v>42094</v>
      </c>
      <c r="B277" s="4">
        <v>2460.835</v>
      </c>
      <c r="C277" s="4">
        <v>1026.8316299999999</v>
      </c>
      <c r="D277" s="2">
        <f t="shared" si="22"/>
        <v>4998.4743331</v>
      </c>
      <c r="E277" s="2">
        <f t="shared" si="23"/>
        <v>0.64305384175437375</v>
      </c>
      <c r="G277" s="3">
        <f t="shared" si="24"/>
        <v>0</v>
      </c>
    </row>
    <row r="278" spans="1:7" x14ac:dyDescent="0.25">
      <c r="A278" s="5">
        <v>42095</v>
      </c>
      <c r="B278" s="4">
        <v>2457.3090000000002</v>
      </c>
      <c r="C278" s="4">
        <v>1006.28198</v>
      </c>
      <c r="D278" s="2">
        <f t="shared" si="22"/>
        <v>4966.7953126000002</v>
      </c>
      <c r="E278" s="2">
        <f t="shared" si="23"/>
        <v>0.54788990863141118</v>
      </c>
      <c r="G278" s="3">
        <f t="shared" si="24"/>
        <v>0</v>
      </c>
    </row>
    <row r="279" spans="1:7" x14ac:dyDescent="0.25">
      <c r="A279" s="5">
        <v>42096</v>
      </c>
      <c r="B279" s="4">
        <v>2457.3090000000002</v>
      </c>
      <c r="C279" s="4">
        <v>1006.28198</v>
      </c>
      <c r="D279" s="2">
        <f t="shared" si="22"/>
        <v>4966.7953126000002</v>
      </c>
      <c r="E279" s="2">
        <f t="shared" si="23"/>
        <v>0.54788990863141118</v>
      </c>
      <c r="G279" s="3">
        <f t="shared" si="24"/>
        <v>0</v>
      </c>
    </row>
    <row r="280" spans="1:7" x14ac:dyDescent="0.25">
      <c r="A280" s="5">
        <v>42097</v>
      </c>
      <c r="B280" s="4">
        <v>2457.3090000000002</v>
      </c>
      <c r="C280" s="4">
        <v>1006.28198</v>
      </c>
      <c r="D280" s="2">
        <f t="shared" si="22"/>
        <v>4966.7953126000002</v>
      </c>
      <c r="E280" s="2">
        <f t="shared" si="23"/>
        <v>0.54788990863141118</v>
      </c>
      <c r="G280" s="3">
        <f t="shared" si="24"/>
        <v>0</v>
      </c>
    </row>
    <row r="281" spans="1:7" x14ac:dyDescent="0.25">
      <c r="A281" s="5">
        <v>42100</v>
      </c>
      <c r="B281" s="4">
        <v>2459.8209999999999</v>
      </c>
      <c r="C281" s="4">
        <v>1008.57966</v>
      </c>
      <c r="D281" s="2">
        <f t="shared" si="22"/>
        <v>4972.4551342000004</v>
      </c>
      <c r="E281" s="2">
        <f t="shared" si="23"/>
        <v>0.56489204050699504</v>
      </c>
      <c r="G281" s="3">
        <f t="shared" si="24"/>
        <v>0</v>
      </c>
    </row>
    <row r="282" spans="1:7" x14ac:dyDescent="0.25">
      <c r="A282" s="5">
        <v>42101</v>
      </c>
      <c r="B282" s="4">
        <v>2498.5639999999999</v>
      </c>
      <c r="C282" s="4">
        <v>1001.18627</v>
      </c>
      <c r="D282" s="2">
        <f t="shared" si="22"/>
        <v>5001.0691899000003</v>
      </c>
      <c r="E282" s="2">
        <f t="shared" si="23"/>
        <v>0.6508488043220737</v>
      </c>
      <c r="G282" s="3">
        <f t="shared" si="24"/>
        <v>0</v>
      </c>
    </row>
    <row r="283" spans="1:7" x14ac:dyDescent="0.25">
      <c r="A283" s="5">
        <v>42102</v>
      </c>
      <c r="B283" s="4">
        <v>2554.8420000000001</v>
      </c>
      <c r="C283" s="4">
        <v>1019.51232</v>
      </c>
      <c r="D283" s="2">
        <f t="shared" si="22"/>
        <v>5082.4538784000006</v>
      </c>
      <c r="E283" s="2">
        <f t="shared" si="23"/>
        <v>0.89532880816711757</v>
      </c>
      <c r="G283" s="3">
        <f t="shared" si="24"/>
        <v>0</v>
      </c>
    </row>
    <row r="284" spans="1:7" x14ac:dyDescent="0.25">
      <c r="A284" s="5">
        <v>42103</v>
      </c>
      <c r="B284" s="4">
        <v>2571.0729999999999</v>
      </c>
      <c r="C284" s="4">
        <v>1024.42266</v>
      </c>
      <c r="D284" s="2">
        <f t="shared" si="22"/>
        <v>5105.4120442000003</v>
      </c>
      <c r="E284" s="2">
        <f t="shared" si="23"/>
        <v>0.96429525095271695</v>
      </c>
      <c r="G284" s="3">
        <f t="shared" si="24"/>
        <v>0</v>
      </c>
    </row>
    <row r="285" spans="1:7" x14ac:dyDescent="0.25">
      <c r="A285" s="5">
        <v>42104</v>
      </c>
      <c r="B285" s="4">
        <v>2562.1849999999999</v>
      </c>
      <c r="C285" s="4">
        <v>1034.56782</v>
      </c>
      <c r="D285" s="2">
        <f t="shared" si="22"/>
        <v>5110.4229133999997</v>
      </c>
      <c r="E285" s="2">
        <f t="shared" si="23"/>
        <v>0.97934792663240411</v>
      </c>
      <c r="G285" s="3">
        <f t="shared" si="24"/>
        <v>0</v>
      </c>
    </row>
    <row r="286" spans="1:7" x14ac:dyDescent="0.25">
      <c r="A286" s="5">
        <v>42107</v>
      </c>
      <c r="B286" s="4">
        <v>2560.5419999999999</v>
      </c>
      <c r="C286" s="4">
        <v>1037.2083</v>
      </c>
      <c r="D286" s="2">
        <f t="shared" si="22"/>
        <v>5112.397371</v>
      </c>
      <c r="E286" s="2">
        <f t="shared" si="23"/>
        <v>0.98527920695720306</v>
      </c>
      <c r="G286" s="3">
        <f t="shared" si="24"/>
        <v>0</v>
      </c>
    </row>
    <row r="287" spans="1:7" x14ac:dyDescent="0.25">
      <c r="A287" s="5">
        <v>42108</v>
      </c>
      <c r="B287" s="4">
        <v>2560.5419999999999</v>
      </c>
      <c r="C287" s="4">
        <v>1037.2083</v>
      </c>
      <c r="D287" s="2">
        <f t="shared" si="22"/>
        <v>5112.397371</v>
      </c>
      <c r="E287" s="2">
        <f t="shared" si="23"/>
        <v>0.98527920695720306</v>
      </c>
      <c r="G287" s="3">
        <f t="shared" si="24"/>
        <v>0</v>
      </c>
    </row>
    <row r="288" spans="1:7" x14ac:dyDescent="0.25">
      <c r="A288" s="5">
        <v>42109</v>
      </c>
      <c r="B288" s="4">
        <v>2535.857</v>
      </c>
      <c r="C288" s="4">
        <v>1025.2565300000001</v>
      </c>
      <c r="D288" s="2">
        <f t="shared" si="22"/>
        <v>5071.3384461000005</v>
      </c>
      <c r="E288" s="2">
        <f t="shared" si="23"/>
        <v>0.86193799496220702</v>
      </c>
      <c r="G288" s="3">
        <f t="shared" si="24"/>
        <v>0</v>
      </c>
    </row>
    <row r="289" spans="1:7" x14ac:dyDescent="0.25">
      <c r="A289" s="5">
        <v>42110</v>
      </c>
      <c r="B289" s="4">
        <v>2497.694</v>
      </c>
      <c r="C289" s="4">
        <v>1015.01885</v>
      </c>
      <c r="D289" s="2">
        <f t="shared" si="22"/>
        <v>5019.1498245000002</v>
      </c>
      <c r="E289" s="2">
        <f t="shared" si="23"/>
        <v>0.70516311943466159</v>
      </c>
      <c r="G289" s="3">
        <f t="shared" si="24"/>
        <v>0</v>
      </c>
    </row>
    <row r="290" spans="1:7" x14ac:dyDescent="0.25">
      <c r="A290" s="5">
        <v>42111</v>
      </c>
      <c r="B290" s="4">
        <v>2392.3829999999998</v>
      </c>
      <c r="C290" s="4">
        <v>1010.77544</v>
      </c>
      <c r="D290" s="2">
        <f t="shared" si="22"/>
        <v>4908.0253528000003</v>
      </c>
      <c r="E290" s="2">
        <f t="shared" si="23"/>
        <v>0.37134466083732515</v>
      </c>
      <c r="G290" s="3">
        <f t="shared" si="24"/>
        <v>0</v>
      </c>
    </row>
    <row r="291" spans="1:7" x14ac:dyDescent="0.25">
      <c r="A291" s="5">
        <v>42114</v>
      </c>
      <c r="B291" s="4">
        <v>2348.375</v>
      </c>
      <c r="C291" s="4">
        <v>988.21537999999998</v>
      </c>
      <c r="D291" s="2">
        <f t="shared" si="22"/>
        <v>4833.1100705999997</v>
      </c>
      <c r="E291" s="2">
        <f t="shared" si="23"/>
        <v>0.14629878528164708</v>
      </c>
      <c r="G291" s="3">
        <f t="shared" si="24"/>
        <v>0</v>
      </c>
    </row>
    <row r="292" spans="1:7" x14ac:dyDescent="0.25">
      <c r="A292" s="5">
        <v>42115</v>
      </c>
      <c r="B292" s="4">
        <v>2344.7040000000002</v>
      </c>
      <c r="C292" s="4">
        <v>993.38516000000004</v>
      </c>
      <c r="D292" s="2">
        <f t="shared" si="22"/>
        <v>4836.5216692000004</v>
      </c>
      <c r="E292" s="2">
        <f t="shared" si="23"/>
        <v>0.15654724422667202</v>
      </c>
      <c r="G292" s="3">
        <f t="shared" si="24"/>
        <v>0</v>
      </c>
    </row>
    <row r="293" spans="1:7" x14ac:dyDescent="0.25">
      <c r="A293" s="5">
        <v>42116</v>
      </c>
      <c r="B293" s="4">
        <v>2365.0410000000002</v>
      </c>
      <c r="C293" s="4">
        <v>990.62423000000001</v>
      </c>
      <c r="D293" s="2">
        <f t="shared" si="22"/>
        <v>4853.0761951000004</v>
      </c>
      <c r="E293" s="2">
        <f t="shared" si="23"/>
        <v>0.20627712131141232</v>
      </c>
      <c r="G293" s="3">
        <f t="shared" si="24"/>
        <v>0</v>
      </c>
    </row>
    <row r="294" spans="1:7" x14ac:dyDescent="0.25">
      <c r="A294" s="5">
        <v>42117</v>
      </c>
      <c r="B294" s="4">
        <v>2373.6889999999999</v>
      </c>
      <c r="C294" s="4">
        <v>983.26793999999995</v>
      </c>
      <c r="D294" s="2">
        <f t="shared" si="22"/>
        <v>4851.6460778000001</v>
      </c>
      <c r="E294" s="2">
        <f t="shared" si="23"/>
        <v>0.201981041920472</v>
      </c>
      <c r="G294" s="3">
        <f t="shared" si="24"/>
        <v>0</v>
      </c>
    </row>
    <row r="295" spans="1:7" x14ac:dyDescent="0.25">
      <c r="A295" s="5">
        <v>42118</v>
      </c>
      <c r="B295" s="4">
        <v>2412.3829999999998</v>
      </c>
      <c r="C295" s="4">
        <v>924.75527999999997</v>
      </c>
      <c r="D295" s="2">
        <f t="shared" si="22"/>
        <v>4810.1777335999996</v>
      </c>
      <c r="E295" s="2">
        <f t="shared" si="23"/>
        <v>7.7409932338063342E-2</v>
      </c>
      <c r="G295" s="3">
        <f t="shared" si="24"/>
        <v>0</v>
      </c>
    </row>
    <row r="296" spans="1:7" x14ac:dyDescent="0.25">
      <c r="A296" s="5">
        <v>42121</v>
      </c>
      <c r="B296" s="4">
        <v>2415.6680000000001</v>
      </c>
      <c r="C296" s="4">
        <v>920.00701000000004</v>
      </c>
      <c r="D296" s="2">
        <f t="shared" si="22"/>
        <v>4806.9576037000006</v>
      </c>
      <c r="E296" s="2">
        <f t="shared" si="23"/>
        <v>6.7736646307936452E-2</v>
      </c>
      <c r="G296" s="3">
        <f t="shared" si="24"/>
        <v>0</v>
      </c>
    </row>
    <row r="297" spans="1:7" x14ac:dyDescent="0.25">
      <c r="A297" s="5">
        <v>42122</v>
      </c>
      <c r="B297" s="4">
        <v>2410.1120000000001</v>
      </c>
      <c r="C297" s="4">
        <v>908.58797000000004</v>
      </c>
      <c r="D297" s="2">
        <f t="shared" si="22"/>
        <v>4785.7575188999999</v>
      </c>
      <c r="E297" s="2">
        <f t="shared" si="23"/>
        <v>4.051487478343962E-3</v>
      </c>
      <c r="G297" s="3">
        <f t="shared" si="24"/>
        <v>0</v>
      </c>
    </row>
    <row r="298" spans="1:7" x14ac:dyDescent="0.25">
      <c r="A298" s="5">
        <v>42123</v>
      </c>
      <c r="B298" s="4">
        <v>2401.5140000000001</v>
      </c>
      <c r="C298" s="4">
        <v>908.70379000000003</v>
      </c>
      <c r="D298" s="2">
        <f t="shared" si="22"/>
        <v>4777.3181923000002</v>
      </c>
      <c r="E298" s="2">
        <f t="shared" si="23"/>
        <v>-2.1300291064342339E-2</v>
      </c>
      <c r="G298" s="3">
        <f t="shared" si="24"/>
        <v>0</v>
      </c>
    </row>
    <row r="299" spans="1:7" x14ac:dyDescent="0.25">
      <c r="A299" s="5">
        <v>42124</v>
      </c>
      <c r="B299" s="4">
        <v>2383.1570000000002</v>
      </c>
      <c r="C299" s="4">
        <v>899.80948000000001</v>
      </c>
      <c r="D299" s="2">
        <f t="shared" si="22"/>
        <v>4746.7759876</v>
      </c>
      <c r="E299" s="2">
        <f t="shared" si="23"/>
        <v>-0.11304922394244923</v>
      </c>
      <c r="G299" s="3">
        <f t="shared" si="24"/>
        <v>0</v>
      </c>
    </row>
    <row r="300" spans="1:7" x14ac:dyDescent="0.25">
      <c r="A300" s="5">
        <v>42125</v>
      </c>
      <c r="B300" s="4">
        <v>2383.1570000000002</v>
      </c>
      <c r="C300" s="4">
        <v>899.80948000000001</v>
      </c>
      <c r="D300" s="2">
        <f t="shared" si="22"/>
        <v>4746.7759876</v>
      </c>
      <c r="E300" s="2">
        <f t="shared" si="23"/>
        <v>-0.11304922394244923</v>
      </c>
      <c r="G300" s="3">
        <f t="shared" si="24"/>
        <v>0</v>
      </c>
    </row>
    <row r="301" spans="1:7" x14ac:dyDescent="0.25">
      <c r="A301" s="5">
        <v>42128</v>
      </c>
      <c r="B301" s="4">
        <v>2395.1849999999999</v>
      </c>
      <c r="C301" s="4">
        <v>923.85197000000005</v>
      </c>
      <c r="D301" s="2">
        <f t="shared" si="22"/>
        <v>4791.7421989000004</v>
      </c>
      <c r="E301" s="2">
        <f t="shared" si="23"/>
        <v>2.2029495582552287E-2</v>
      </c>
      <c r="G301" s="3">
        <f t="shared" si="24"/>
        <v>0</v>
      </c>
    </row>
    <row r="302" spans="1:7" x14ac:dyDescent="0.25">
      <c r="A302" s="5">
        <v>42129</v>
      </c>
      <c r="B302" s="4">
        <v>2433.9760000000001</v>
      </c>
      <c r="C302" s="4">
        <v>911.08951999999999</v>
      </c>
      <c r="D302" s="2">
        <f t="shared" si="22"/>
        <v>4813.0486424000001</v>
      </c>
      <c r="E302" s="2">
        <f t="shared" si="23"/>
        <v>8.6034156469152717E-2</v>
      </c>
      <c r="G302" s="3">
        <f t="shared" si="24"/>
        <v>0</v>
      </c>
    </row>
    <row r="303" spans="1:7" x14ac:dyDescent="0.25">
      <c r="A303" s="5">
        <v>42130</v>
      </c>
      <c r="B303" s="4">
        <v>2379.4859999999999</v>
      </c>
      <c r="C303" s="4">
        <v>890.59087</v>
      </c>
      <c r="D303" s="2">
        <f t="shared" si="22"/>
        <v>4730.4754919000006</v>
      </c>
      <c r="E303" s="2">
        <f t="shared" si="23"/>
        <v>-0.16201599305912351</v>
      </c>
      <c r="G303" s="3">
        <f t="shared" si="24"/>
        <v>0</v>
      </c>
    </row>
    <row r="304" spans="1:7" x14ac:dyDescent="0.25">
      <c r="A304" s="5">
        <v>42131</v>
      </c>
      <c r="B304" s="4">
        <v>2457.212</v>
      </c>
      <c r="C304" s="4">
        <v>899.99478999999997</v>
      </c>
      <c r="D304" s="2">
        <f t="shared" si="22"/>
        <v>4821.0848623000002</v>
      </c>
      <c r="E304" s="2">
        <f t="shared" si="23"/>
        <v>0.11017500050582477</v>
      </c>
      <c r="G304" s="3">
        <f t="shared" si="24"/>
        <v>0</v>
      </c>
    </row>
    <row r="305" spans="1:7" x14ac:dyDescent="0.25">
      <c r="A305" s="5">
        <v>42132</v>
      </c>
      <c r="B305" s="4">
        <v>2445.0390000000002</v>
      </c>
      <c r="C305" s="4">
        <v>907.03611000000001</v>
      </c>
      <c r="D305" s="2">
        <f t="shared" si="22"/>
        <v>4818.5584707000007</v>
      </c>
      <c r="E305" s="2">
        <f t="shared" si="23"/>
        <v>0.10258570773508513</v>
      </c>
      <c r="G305" s="3">
        <f t="shared" si="24"/>
        <v>0</v>
      </c>
    </row>
    <row r="306" spans="1:7" x14ac:dyDescent="0.25">
      <c r="A306" s="5">
        <v>42135</v>
      </c>
      <c r="B306" s="4">
        <v>2469.2890000000002</v>
      </c>
      <c r="C306" s="4">
        <v>922.78647999999998</v>
      </c>
      <c r="D306" s="2">
        <f t="shared" si="22"/>
        <v>4864.3864776000009</v>
      </c>
      <c r="E306" s="2">
        <f t="shared" si="23"/>
        <v>0.24025326547382014</v>
      </c>
      <c r="G306" s="3">
        <f t="shared" si="24"/>
        <v>0</v>
      </c>
    </row>
    <row r="307" spans="1:7" x14ac:dyDescent="0.25">
      <c r="A307" s="5">
        <v>42136</v>
      </c>
      <c r="B307" s="4">
        <v>2435.86</v>
      </c>
      <c r="C307" s="4">
        <v>903.14482999999996</v>
      </c>
      <c r="D307" s="2">
        <f t="shared" si="22"/>
        <v>4804.0484171000007</v>
      </c>
      <c r="E307" s="2">
        <f t="shared" si="23"/>
        <v>5.899743547770861E-2</v>
      </c>
      <c r="G307" s="3">
        <f t="shared" si="24"/>
        <v>0</v>
      </c>
    </row>
    <row r="308" spans="1:7" x14ac:dyDescent="0.25">
      <c r="A308" s="5">
        <v>42137</v>
      </c>
      <c r="B308" s="4">
        <v>2434.6529999999998</v>
      </c>
      <c r="C308" s="4">
        <v>906.08642999999995</v>
      </c>
      <c r="D308" s="2">
        <f t="shared" si="22"/>
        <v>4806.8714091000002</v>
      </c>
      <c r="E308" s="2">
        <f t="shared" si="23"/>
        <v>6.7477717306327845E-2</v>
      </c>
      <c r="G308" s="3">
        <f t="shared" si="24"/>
        <v>0</v>
      </c>
    </row>
    <row r="309" spans="1:7" x14ac:dyDescent="0.25">
      <c r="A309" s="5">
        <v>42138</v>
      </c>
      <c r="B309" s="4">
        <v>2415.33</v>
      </c>
      <c r="C309" s="4">
        <v>896.17300999999998</v>
      </c>
      <c r="D309" s="2">
        <f t="shared" si="22"/>
        <v>4773.9670237</v>
      </c>
      <c r="E309" s="2">
        <f t="shared" si="23"/>
        <v>-3.1367217992660408E-2</v>
      </c>
      <c r="G309" s="3">
        <f t="shared" si="24"/>
        <v>0</v>
      </c>
    </row>
    <row r="310" spans="1:7" x14ac:dyDescent="0.25">
      <c r="A310" s="5">
        <v>42139</v>
      </c>
      <c r="B310" s="4">
        <v>2424.701</v>
      </c>
      <c r="C310" s="4">
        <v>907.84679000000006</v>
      </c>
      <c r="D310" s="2">
        <f t="shared" si="22"/>
        <v>4799.3311023000006</v>
      </c>
      <c r="E310" s="2">
        <f t="shared" si="23"/>
        <v>4.4826598656943245E-2</v>
      </c>
      <c r="G310" s="3">
        <f t="shared" si="24"/>
        <v>0</v>
      </c>
    </row>
    <row r="311" spans="1:7" x14ac:dyDescent="0.25">
      <c r="A311" s="5">
        <v>42142</v>
      </c>
      <c r="B311" s="4">
        <v>2434.0729999999999</v>
      </c>
      <c r="C311" s="4">
        <v>922.67066999999997</v>
      </c>
      <c r="D311" s="2">
        <f t="shared" si="22"/>
        <v>4829.0118179000001</v>
      </c>
      <c r="E311" s="2">
        <f t="shared" si="23"/>
        <v>0.13398761404881901</v>
      </c>
      <c r="G311" s="3">
        <f t="shared" si="24"/>
        <v>0</v>
      </c>
    </row>
    <row r="312" spans="1:7" x14ac:dyDescent="0.25">
      <c r="A312" s="5">
        <v>42143</v>
      </c>
      <c r="B312" s="4">
        <v>2426.9229999999998</v>
      </c>
      <c r="C312" s="4">
        <v>934.90502000000004</v>
      </c>
      <c r="D312" s="2">
        <f t="shared" si="22"/>
        <v>4838.6228774000001</v>
      </c>
      <c r="E312" s="2">
        <f t="shared" si="23"/>
        <v>0.16285928397620272</v>
      </c>
      <c r="G312" s="3">
        <f t="shared" si="24"/>
        <v>0</v>
      </c>
    </row>
    <row r="313" spans="1:7" x14ac:dyDescent="0.25">
      <c r="A313" s="5">
        <v>42144</v>
      </c>
      <c r="B313" s="4">
        <v>2470.98</v>
      </c>
      <c r="C313" s="4">
        <v>947.19953999999996</v>
      </c>
      <c r="D313" s="2">
        <f t="shared" si="22"/>
        <v>4899.5233698000002</v>
      </c>
      <c r="E313" s="2">
        <f t="shared" si="23"/>
        <v>0.34580466216140077</v>
      </c>
      <c r="G313" s="3">
        <f t="shared" si="24"/>
        <v>0</v>
      </c>
    </row>
    <row r="314" spans="1:7" x14ac:dyDescent="0.25">
      <c r="A314" s="5">
        <v>42145</v>
      </c>
      <c r="B314" s="4">
        <v>2471.076</v>
      </c>
      <c r="C314" s="4">
        <v>946.56952999999999</v>
      </c>
      <c r="D314" s="2">
        <f t="shared" si="22"/>
        <v>4898.7562561000004</v>
      </c>
      <c r="E314" s="2">
        <f t="shared" si="23"/>
        <v>0.34350024884014652</v>
      </c>
      <c r="G314" s="3">
        <f t="shared" si="24"/>
        <v>0</v>
      </c>
    </row>
    <row r="315" spans="1:7" x14ac:dyDescent="0.25">
      <c r="A315" s="5">
        <v>42146</v>
      </c>
      <c r="B315" s="4">
        <v>2530.8809999999999</v>
      </c>
      <c r="C315" s="4">
        <v>945.85617000000002</v>
      </c>
      <c r="D315" s="2">
        <f t="shared" si="22"/>
        <v>4957.5839529000004</v>
      </c>
      <c r="E315" s="2">
        <f t="shared" si="23"/>
        <v>0.52021893886571602</v>
      </c>
      <c r="G315" s="3">
        <f t="shared" si="24"/>
        <v>0</v>
      </c>
    </row>
    <row r="316" spans="1:7" x14ac:dyDescent="0.25">
      <c r="A316" s="5">
        <v>42149</v>
      </c>
      <c r="B316" s="4">
        <v>2513.346</v>
      </c>
      <c r="C316" s="4">
        <v>934.83087999999998</v>
      </c>
      <c r="D316" s="2">
        <f t="shared" si="22"/>
        <v>4924.9443056</v>
      </c>
      <c r="E316" s="2">
        <f t="shared" si="23"/>
        <v>0.42216927811896565</v>
      </c>
      <c r="G316" s="3">
        <f t="shared" si="24"/>
        <v>0</v>
      </c>
    </row>
    <row r="317" spans="1:7" x14ac:dyDescent="0.25">
      <c r="A317" s="5">
        <v>42150</v>
      </c>
      <c r="B317" s="4">
        <v>2518.1280000000002</v>
      </c>
      <c r="C317" s="4">
        <v>930.80066999999997</v>
      </c>
      <c r="D317" s="2">
        <f t="shared" si="22"/>
        <v>4924.2049179000005</v>
      </c>
      <c r="E317" s="2">
        <f t="shared" si="23"/>
        <v>0.41994815383784423</v>
      </c>
      <c r="G317" s="3">
        <f t="shared" si="24"/>
        <v>0</v>
      </c>
    </row>
    <row r="318" spans="1:7" x14ac:dyDescent="0.25">
      <c r="A318" s="5">
        <v>42151</v>
      </c>
      <c r="B318" s="4">
        <v>2527.9830000000002</v>
      </c>
      <c r="C318" s="4">
        <v>912.15499999999997</v>
      </c>
      <c r="D318" s="2">
        <f t="shared" si="22"/>
        <v>4908.5153500000006</v>
      </c>
      <c r="E318" s="2">
        <f t="shared" si="23"/>
        <v>0.37281661483196543</v>
      </c>
      <c r="G318" s="3">
        <f t="shared" si="24"/>
        <v>0</v>
      </c>
    </row>
    <row r="319" spans="1:7" x14ac:dyDescent="0.25">
      <c r="A319" s="5">
        <v>42152</v>
      </c>
      <c r="B319" s="4">
        <v>2521.6060000000002</v>
      </c>
      <c r="C319" s="4">
        <v>933.11689999999999</v>
      </c>
      <c r="D319" s="2">
        <f t="shared" si="22"/>
        <v>4930.8561530000006</v>
      </c>
      <c r="E319" s="2">
        <f t="shared" si="23"/>
        <v>0.43992849673517331</v>
      </c>
      <c r="G319" s="3">
        <f t="shared" si="24"/>
        <v>0</v>
      </c>
    </row>
    <row r="320" spans="1:7" x14ac:dyDescent="0.25">
      <c r="A320" s="5">
        <v>42153</v>
      </c>
      <c r="B320" s="4">
        <v>2522.2339999999999</v>
      </c>
      <c r="C320" s="4">
        <v>936.86918000000003</v>
      </c>
      <c r="D320" s="2">
        <f t="shared" si="22"/>
        <v>4936.6247765999997</v>
      </c>
      <c r="E320" s="2">
        <f t="shared" si="23"/>
        <v>0.45725747035296105</v>
      </c>
      <c r="G320" s="3">
        <f t="shared" si="24"/>
        <v>0</v>
      </c>
    </row>
    <row r="321" spans="1:7" x14ac:dyDescent="0.25">
      <c r="A321" s="5">
        <v>42156</v>
      </c>
      <c r="B321" s="4">
        <v>2527.8380000000002</v>
      </c>
      <c r="C321" s="4">
        <v>947.66278</v>
      </c>
      <c r="D321" s="2">
        <f t="shared" si="22"/>
        <v>4957.0160086000005</v>
      </c>
      <c r="E321" s="2">
        <f t="shared" si="23"/>
        <v>0.51851283139996407</v>
      </c>
      <c r="G321" s="3">
        <f t="shared" si="24"/>
        <v>0</v>
      </c>
    </row>
    <row r="322" spans="1:7" x14ac:dyDescent="0.25">
      <c r="A322" s="5">
        <v>42157</v>
      </c>
      <c r="B322" s="4">
        <v>2512.4279999999999</v>
      </c>
      <c r="C322" s="4">
        <v>930.56903999999997</v>
      </c>
      <c r="D322" s="2">
        <f t="shared" ref="D322" si="25">B322-($R$3)-($R$4*C322)</f>
        <v>4918.1875848</v>
      </c>
      <c r="E322" s="2">
        <f t="shared" si="23"/>
        <v>0.40187205566091211</v>
      </c>
      <c r="G322" s="3">
        <f t="shared" si="24"/>
        <v>0</v>
      </c>
    </row>
    <row r="323" spans="1:7" x14ac:dyDescent="0.25">
      <c r="A323" s="5">
        <v>42158</v>
      </c>
      <c r="B323" s="4">
        <v>2522.3789999999999</v>
      </c>
      <c r="C323" s="4">
        <v>937.19343000000003</v>
      </c>
      <c r="D323" s="2">
        <f t="shared" ref="D323:D386" si="26">B323-($R$3)-($R$4*C323)</f>
        <v>4937.2139991000004</v>
      </c>
      <c r="E323" s="2">
        <f t="shared" ref="E323:E386" si="27">(D323-$F$2)/$F$3</f>
        <v>0.45902749763598927</v>
      </c>
      <c r="G323" s="3">
        <f t="shared" ref="G323:G386" si="28">IF(OR(E323&gt;=2,E323&lt;=-2),1,0)</f>
        <v>0</v>
      </c>
    </row>
    <row r="324" spans="1:7" x14ac:dyDescent="0.25">
      <c r="A324" s="5">
        <v>42159</v>
      </c>
      <c r="B324" s="4">
        <v>2517.9830000000002</v>
      </c>
      <c r="C324" s="4">
        <v>939.49117000000001</v>
      </c>
      <c r="D324" s="2">
        <f t="shared" si="26"/>
        <v>4935.9659029000004</v>
      </c>
      <c r="E324" s="2">
        <f t="shared" si="27"/>
        <v>0.45527821052315631</v>
      </c>
      <c r="G324" s="3">
        <f t="shared" si="28"/>
        <v>0</v>
      </c>
    </row>
    <row r="325" spans="1:7" x14ac:dyDescent="0.25">
      <c r="A325" s="5">
        <v>42160</v>
      </c>
      <c r="B325" s="4">
        <v>2508.3780000000002</v>
      </c>
      <c r="C325" s="4">
        <v>932.09771999999998</v>
      </c>
      <c r="D325" s="2">
        <f t="shared" si="26"/>
        <v>4916.2318764000001</v>
      </c>
      <c r="E325" s="2">
        <f t="shared" si="27"/>
        <v>0.39599709802497129</v>
      </c>
      <c r="G325" s="3">
        <f t="shared" si="28"/>
        <v>0</v>
      </c>
    </row>
    <row r="326" spans="1:7" x14ac:dyDescent="0.25">
      <c r="A326" s="5">
        <v>42163</v>
      </c>
      <c r="B326" s="4">
        <v>2514.5210000000002</v>
      </c>
      <c r="C326" s="4">
        <v>926.60362999999995</v>
      </c>
      <c r="D326" s="2">
        <f t="shared" si="26"/>
        <v>4914.8479731000007</v>
      </c>
      <c r="E326" s="2">
        <f t="shared" si="27"/>
        <v>0.39183984571693992</v>
      </c>
      <c r="G326" s="3">
        <f t="shared" si="28"/>
        <v>0</v>
      </c>
    </row>
    <row r="327" spans="1:7" x14ac:dyDescent="0.25">
      <c r="A327" s="5">
        <v>42164</v>
      </c>
      <c r="B327" s="4">
        <v>2494.4830000000002</v>
      </c>
      <c r="C327" s="4">
        <v>461.52064999999999</v>
      </c>
      <c r="D327" s="2">
        <f t="shared" si="26"/>
        <v>4257.6462905000008</v>
      </c>
      <c r="E327" s="2">
        <f t="shared" si="27"/>
        <v>-1.5823972356109166</v>
      </c>
      <c r="G327" s="3">
        <f t="shared" si="28"/>
        <v>0</v>
      </c>
    </row>
    <row r="328" spans="1:7" x14ac:dyDescent="0.25">
      <c r="A328" s="5">
        <v>42165</v>
      </c>
      <c r="B328" s="4">
        <v>2537.34</v>
      </c>
      <c r="C328" s="4">
        <v>469.31473999999997</v>
      </c>
      <c r="D328" s="2">
        <f t="shared" si="26"/>
        <v>4311.1811938000001</v>
      </c>
      <c r="E328" s="2">
        <f t="shared" si="27"/>
        <v>-1.4215781232464595</v>
      </c>
      <c r="G328" s="3">
        <f t="shared" si="28"/>
        <v>0</v>
      </c>
    </row>
    <row r="329" spans="1:7" x14ac:dyDescent="0.25">
      <c r="A329" s="5">
        <v>42166</v>
      </c>
      <c r="B329" s="4">
        <v>2507.0619999999999</v>
      </c>
      <c r="C329" s="4">
        <v>463.67239999999998</v>
      </c>
      <c r="D329" s="2">
        <f t="shared" si="26"/>
        <v>4273.1731879999998</v>
      </c>
      <c r="E329" s="2">
        <f t="shared" si="27"/>
        <v>-1.5357543592853367</v>
      </c>
      <c r="G329" s="3">
        <f t="shared" si="28"/>
        <v>0</v>
      </c>
    </row>
    <row r="330" spans="1:7" x14ac:dyDescent="0.25">
      <c r="A330" s="5">
        <v>42167</v>
      </c>
      <c r="B330" s="4">
        <v>2449.578</v>
      </c>
      <c r="C330" s="4">
        <v>471.74142000000001</v>
      </c>
      <c r="D330" s="2">
        <f t="shared" si="26"/>
        <v>4226.7437454000001</v>
      </c>
      <c r="E330" s="2">
        <f t="shared" si="27"/>
        <v>-1.6752286328198618</v>
      </c>
      <c r="G330" s="3">
        <f t="shared" si="28"/>
        <v>0</v>
      </c>
    </row>
    <row r="331" spans="1:7" x14ac:dyDescent="0.25">
      <c r="A331" s="5">
        <v>42170</v>
      </c>
      <c r="B331" s="4">
        <v>2449.3339999999998</v>
      </c>
      <c r="C331" s="4">
        <v>960.46612000000005</v>
      </c>
      <c r="D331" s="2">
        <f t="shared" si="26"/>
        <v>4896.0525844000003</v>
      </c>
      <c r="E331" s="2">
        <f t="shared" si="27"/>
        <v>0.33537840577857658</v>
      </c>
      <c r="G331" s="3">
        <f t="shared" si="28"/>
        <v>0</v>
      </c>
    </row>
    <row r="332" spans="1:7" x14ac:dyDescent="0.25">
      <c r="A332" s="5">
        <v>42171</v>
      </c>
      <c r="B332" s="4">
        <v>2448.6030000000001</v>
      </c>
      <c r="C332" s="4">
        <v>968.55807000000004</v>
      </c>
      <c r="D332" s="2">
        <f t="shared" si="26"/>
        <v>4906.4075559000003</v>
      </c>
      <c r="E332" s="2">
        <f t="shared" si="27"/>
        <v>0.36648479100649684</v>
      </c>
      <c r="G332" s="3">
        <f t="shared" si="28"/>
        <v>0</v>
      </c>
    </row>
    <row r="333" spans="1:7" x14ac:dyDescent="0.25">
      <c r="A333" s="5">
        <v>42172</v>
      </c>
      <c r="B333" s="4">
        <v>2452.4059999999999</v>
      </c>
      <c r="C333" s="4">
        <v>965.02085999999997</v>
      </c>
      <c r="D333" s="2">
        <f t="shared" si="26"/>
        <v>4905.3645782000003</v>
      </c>
      <c r="E333" s="2">
        <f t="shared" si="27"/>
        <v>0.36335168087477621</v>
      </c>
      <c r="G333" s="3">
        <f t="shared" si="28"/>
        <v>0</v>
      </c>
    </row>
    <row r="334" spans="1:7" x14ac:dyDescent="0.25">
      <c r="A334" s="5">
        <v>42173</v>
      </c>
      <c r="B334" s="4">
        <v>2465.6669999999999</v>
      </c>
      <c r="C334" s="4">
        <v>969.96325999999999</v>
      </c>
      <c r="D334" s="2">
        <f t="shared" si="26"/>
        <v>4925.3966662000003</v>
      </c>
      <c r="E334" s="2">
        <f t="shared" si="27"/>
        <v>0.42352817158241374</v>
      </c>
      <c r="G334" s="3">
        <f t="shared" si="28"/>
        <v>0</v>
      </c>
    </row>
    <row r="335" spans="1:7" x14ac:dyDescent="0.25">
      <c r="A335" s="5">
        <v>42174</v>
      </c>
      <c r="B335" s="4">
        <v>2487.6570000000002</v>
      </c>
      <c r="C335" s="4">
        <v>965.94150999999999</v>
      </c>
      <c r="D335" s="2">
        <f t="shared" si="26"/>
        <v>4941.8768687000002</v>
      </c>
      <c r="E335" s="2">
        <f t="shared" si="27"/>
        <v>0.47303478080863282</v>
      </c>
      <c r="G335" s="3">
        <f t="shared" si="28"/>
        <v>0</v>
      </c>
    </row>
    <row r="336" spans="1:7" x14ac:dyDescent="0.25">
      <c r="A336" s="5">
        <v>42177</v>
      </c>
      <c r="B336" s="4">
        <v>2531.1469999999999</v>
      </c>
      <c r="C336" s="4">
        <v>992.73689999999999</v>
      </c>
      <c r="D336" s="2">
        <f t="shared" si="26"/>
        <v>5022.0765529999999</v>
      </c>
      <c r="E336" s="2">
        <f t="shared" si="27"/>
        <v>0.71395502621861773</v>
      </c>
      <c r="G336" s="3">
        <f t="shared" si="28"/>
        <v>0</v>
      </c>
    </row>
    <row r="337" spans="1:7" x14ac:dyDescent="0.25">
      <c r="A337" s="5">
        <v>42178</v>
      </c>
      <c r="B337" s="4">
        <v>2513.5949999999998</v>
      </c>
      <c r="C337" s="4">
        <v>970.20554000000004</v>
      </c>
      <c r="D337" s="2">
        <f t="shared" si="26"/>
        <v>4973.6565897999999</v>
      </c>
      <c r="E337" s="2">
        <f t="shared" si="27"/>
        <v>0.56850121902842565</v>
      </c>
      <c r="G337" s="3">
        <f t="shared" si="28"/>
        <v>0</v>
      </c>
    </row>
    <row r="338" spans="1:7" x14ac:dyDescent="0.25">
      <c r="A338" s="5">
        <v>42179</v>
      </c>
      <c r="B338" s="4">
        <v>2504.5259999999998</v>
      </c>
      <c r="C338" s="4">
        <v>964.34249</v>
      </c>
      <c r="D338" s="2">
        <f t="shared" si="26"/>
        <v>4956.5552113000003</v>
      </c>
      <c r="E338" s="2">
        <f t="shared" si="27"/>
        <v>0.51712859404829281</v>
      </c>
      <c r="G338" s="3">
        <f t="shared" si="28"/>
        <v>0</v>
      </c>
    </row>
    <row r="339" spans="1:7" x14ac:dyDescent="0.25">
      <c r="A339" s="5">
        <v>42180</v>
      </c>
      <c r="B339" s="4">
        <v>2488.29</v>
      </c>
      <c r="C339" s="4">
        <v>960.51463000000001</v>
      </c>
      <c r="D339" s="2">
        <f t="shared" si="26"/>
        <v>4935.0750430999997</v>
      </c>
      <c r="E339" s="2">
        <f t="shared" si="27"/>
        <v>0.45260206330991765</v>
      </c>
      <c r="G339" s="3">
        <f t="shared" si="28"/>
        <v>0</v>
      </c>
    </row>
    <row r="340" spans="1:7" x14ac:dyDescent="0.25">
      <c r="A340" s="5">
        <v>42181</v>
      </c>
      <c r="B340" s="4">
        <v>2529.5390000000002</v>
      </c>
      <c r="C340" s="4">
        <v>975.00248999999997</v>
      </c>
      <c r="D340" s="2">
        <f t="shared" si="26"/>
        <v>4996.1724113</v>
      </c>
      <c r="E340" s="2">
        <f t="shared" si="27"/>
        <v>0.6361388573649579</v>
      </c>
      <c r="G340" s="3">
        <f t="shared" si="28"/>
        <v>0</v>
      </c>
    </row>
    <row r="341" spans="1:7" x14ac:dyDescent="0.25">
      <c r="A341" s="5">
        <v>42184</v>
      </c>
      <c r="B341" s="4">
        <v>2529.0509999999999</v>
      </c>
      <c r="C341" s="4">
        <v>959.64242000000002</v>
      </c>
      <c r="D341" s="2">
        <f t="shared" si="26"/>
        <v>4974.6411153999998</v>
      </c>
      <c r="E341" s="2">
        <f t="shared" si="27"/>
        <v>0.57145873876475184</v>
      </c>
      <c r="G341" s="3">
        <f t="shared" si="28"/>
        <v>0</v>
      </c>
    </row>
    <row r="342" spans="1:7" x14ac:dyDescent="0.25">
      <c r="A342" s="5">
        <v>42185</v>
      </c>
      <c r="B342" s="4">
        <v>2488.7289999999998</v>
      </c>
      <c r="C342" s="4">
        <v>954.89385000000004</v>
      </c>
      <c r="D342" s="2">
        <f t="shared" si="26"/>
        <v>4927.8135745</v>
      </c>
      <c r="E342" s="2">
        <f t="shared" si="27"/>
        <v>0.43078857598240161</v>
      </c>
      <c r="G342" s="3">
        <f t="shared" si="28"/>
        <v>0</v>
      </c>
    </row>
    <row r="343" spans="1:7" x14ac:dyDescent="0.25">
      <c r="A343" s="5">
        <v>42186</v>
      </c>
      <c r="B343" s="4">
        <v>2527.3449999999998</v>
      </c>
      <c r="C343" s="4">
        <v>966.86216000000002</v>
      </c>
      <c r="D343" s="2">
        <f t="shared" si="26"/>
        <v>4982.8261591999999</v>
      </c>
      <c r="E343" s="2">
        <f t="shared" si="27"/>
        <v>0.59604665052773509</v>
      </c>
      <c r="G343" s="3">
        <f t="shared" si="28"/>
        <v>0</v>
      </c>
    </row>
    <row r="344" spans="1:7" x14ac:dyDescent="0.25">
      <c r="A344" s="5">
        <v>42187</v>
      </c>
      <c r="B344" s="4">
        <v>2516.6669999999999</v>
      </c>
      <c r="C344" s="4">
        <v>957.60735</v>
      </c>
      <c r="D344" s="2">
        <f t="shared" si="26"/>
        <v>4959.4690694999999</v>
      </c>
      <c r="E344" s="2">
        <f t="shared" si="27"/>
        <v>0.52588183838785685</v>
      </c>
      <c r="G344" s="3">
        <f t="shared" si="28"/>
        <v>0</v>
      </c>
    </row>
    <row r="345" spans="1:7" x14ac:dyDescent="0.25">
      <c r="A345" s="5">
        <v>42188</v>
      </c>
      <c r="B345" s="4">
        <v>2540.0210000000002</v>
      </c>
      <c r="C345" s="4">
        <v>959.35170000000005</v>
      </c>
      <c r="D345" s="2">
        <f t="shared" si="26"/>
        <v>4985.2128290000001</v>
      </c>
      <c r="E345" s="2">
        <f t="shared" si="27"/>
        <v>0.60321621832525618</v>
      </c>
      <c r="G345" s="3">
        <f t="shared" si="28"/>
        <v>0</v>
      </c>
    </row>
    <row r="346" spans="1:7" x14ac:dyDescent="0.25">
      <c r="A346" s="5">
        <v>42191</v>
      </c>
      <c r="B346" s="4">
        <v>2567.3249999999998</v>
      </c>
      <c r="C346" s="4">
        <v>953.10105999999996</v>
      </c>
      <c r="D346" s="2">
        <f t="shared" si="26"/>
        <v>5003.9534521999994</v>
      </c>
      <c r="E346" s="2">
        <f t="shared" si="27"/>
        <v>0.65951314243272341</v>
      </c>
      <c r="G346" s="3">
        <f t="shared" si="28"/>
        <v>0</v>
      </c>
    </row>
    <row r="347" spans="1:7" x14ac:dyDescent="0.25">
      <c r="A347" s="5">
        <v>42192</v>
      </c>
      <c r="B347" s="4">
        <v>2553.9169999999999</v>
      </c>
      <c r="C347" s="4">
        <v>951.69586000000004</v>
      </c>
      <c r="D347" s="2">
        <f t="shared" si="26"/>
        <v>4988.6203282000006</v>
      </c>
      <c r="E347" s="2">
        <f t="shared" si="27"/>
        <v>0.61345236265255321</v>
      </c>
      <c r="G347" s="3">
        <f t="shared" si="28"/>
        <v>0</v>
      </c>
    </row>
    <row r="348" spans="1:7" x14ac:dyDescent="0.25">
      <c r="A348" s="5">
        <v>42193</v>
      </c>
      <c r="B348" s="4">
        <v>2529.5390000000002</v>
      </c>
      <c r="C348" s="4">
        <v>927.61396999999999</v>
      </c>
      <c r="D348" s="2">
        <f t="shared" si="26"/>
        <v>4931.2501389000008</v>
      </c>
      <c r="E348" s="2">
        <f t="shared" si="27"/>
        <v>0.441112032313207</v>
      </c>
      <c r="G348" s="3">
        <f t="shared" si="28"/>
        <v>0</v>
      </c>
    </row>
    <row r="349" spans="1:7" x14ac:dyDescent="0.25">
      <c r="A349" s="5">
        <v>42194</v>
      </c>
      <c r="B349" s="4">
        <v>2458.6950000000002</v>
      </c>
      <c r="C349" s="4">
        <v>908.71669999999995</v>
      </c>
      <c r="D349" s="2">
        <f t="shared" si="26"/>
        <v>4834.5168790000007</v>
      </c>
      <c r="E349" s="2">
        <f t="shared" si="27"/>
        <v>0.15052484462254476</v>
      </c>
      <c r="G349" s="3">
        <f t="shared" si="28"/>
        <v>0</v>
      </c>
    </row>
    <row r="350" spans="1:7" x14ac:dyDescent="0.25">
      <c r="A350" s="5">
        <v>42195</v>
      </c>
      <c r="B350" s="4">
        <v>2410.4259999999999</v>
      </c>
      <c r="C350" s="4">
        <v>908.03832</v>
      </c>
      <c r="D350" s="2">
        <f t="shared" si="26"/>
        <v>4785.3184984</v>
      </c>
      <c r="E350" s="2">
        <f t="shared" si="27"/>
        <v>2.7326677407953528E-3</v>
      </c>
      <c r="G350" s="3">
        <f t="shared" si="28"/>
        <v>0</v>
      </c>
    </row>
    <row r="351" spans="1:7" x14ac:dyDescent="0.25">
      <c r="A351" s="5">
        <v>42198</v>
      </c>
      <c r="B351" s="4">
        <v>2446.2139999999999</v>
      </c>
      <c r="C351" s="4">
        <v>920.68494999999996</v>
      </c>
      <c r="D351" s="2">
        <f t="shared" si="26"/>
        <v>4838.4323814999998</v>
      </c>
      <c r="E351" s="2">
        <f t="shared" si="27"/>
        <v>0.16228703335728512</v>
      </c>
      <c r="G351" s="3">
        <f t="shared" si="28"/>
        <v>0</v>
      </c>
    </row>
    <row r="352" spans="1:7" x14ac:dyDescent="0.25">
      <c r="A352" s="5">
        <v>42199</v>
      </c>
      <c r="B352" s="4">
        <v>2437.34</v>
      </c>
      <c r="C352" s="4">
        <v>940.11521000000005</v>
      </c>
      <c r="D352" s="2">
        <f t="shared" si="26"/>
        <v>4856.177837700001</v>
      </c>
      <c r="E352" s="2">
        <f t="shared" si="27"/>
        <v>0.21559447091058276</v>
      </c>
      <c r="G352" s="3">
        <f t="shared" si="28"/>
        <v>0</v>
      </c>
    </row>
    <row r="353" spans="1:7" x14ac:dyDescent="0.25">
      <c r="A353" s="5">
        <v>42200</v>
      </c>
      <c r="B353" s="4">
        <v>2482.9270000000001</v>
      </c>
      <c r="C353" s="4">
        <v>952.27734999999996</v>
      </c>
      <c r="D353" s="2">
        <f t="shared" si="26"/>
        <v>4918.4269695000003</v>
      </c>
      <c r="E353" s="2">
        <f t="shared" si="27"/>
        <v>0.40259116847506904</v>
      </c>
      <c r="G353" s="3">
        <f t="shared" si="28"/>
        <v>0</v>
      </c>
    </row>
    <row r="354" spans="1:7" x14ac:dyDescent="0.25">
      <c r="A354" s="5">
        <v>42201</v>
      </c>
      <c r="B354" s="4">
        <v>2475.029</v>
      </c>
      <c r="C354" s="4">
        <v>957.26814000000002</v>
      </c>
      <c r="D354" s="2">
        <f t="shared" si="26"/>
        <v>4917.3663518000003</v>
      </c>
      <c r="E354" s="2">
        <f t="shared" si="27"/>
        <v>0.39940506769673756</v>
      </c>
      <c r="G354" s="3">
        <f t="shared" si="28"/>
        <v>0</v>
      </c>
    </row>
    <row r="355" spans="1:7" x14ac:dyDescent="0.25">
      <c r="A355" s="5">
        <v>42202</v>
      </c>
      <c r="B355" s="4">
        <v>2495.7020000000002</v>
      </c>
      <c r="C355" s="4">
        <v>971.02923999999996</v>
      </c>
      <c r="D355" s="2">
        <f t="shared" si="26"/>
        <v>4956.8920588000001</v>
      </c>
      <c r="E355" s="2">
        <f t="shared" si="27"/>
        <v>0.51814048559218107</v>
      </c>
      <c r="G355" s="3">
        <f t="shared" si="28"/>
        <v>0</v>
      </c>
    </row>
    <row r="356" spans="1:7" x14ac:dyDescent="0.25">
      <c r="A356" s="5">
        <v>42205</v>
      </c>
      <c r="B356" s="4">
        <v>2520.8159999999998</v>
      </c>
      <c r="C356" s="4">
        <v>970.93235000000004</v>
      </c>
      <c r="D356" s="2">
        <f t="shared" si="26"/>
        <v>4981.8733195000004</v>
      </c>
      <c r="E356" s="2">
        <f t="shared" si="27"/>
        <v>0.5931843153905848</v>
      </c>
      <c r="G356" s="3">
        <f t="shared" si="28"/>
        <v>0</v>
      </c>
    </row>
    <row r="357" spans="1:7" x14ac:dyDescent="0.25">
      <c r="A357" s="5">
        <v>42206</v>
      </c>
      <c r="B357" s="4">
        <v>2504.4969999999998</v>
      </c>
      <c r="C357" s="4">
        <v>1078.25919</v>
      </c>
      <c r="D357" s="2">
        <f t="shared" si="26"/>
        <v>5112.5920903000006</v>
      </c>
      <c r="E357" s="2">
        <f t="shared" si="27"/>
        <v>0.98586414469045791</v>
      </c>
      <c r="G357" s="3">
        <f t="shared" si="28"/>
        <v>0</v>
      </c>
    </row>
    <row r="358" spans="1:7" x14ac:dyDescent="0.25">
      <c r="A358" s="5">
        <v>42207</v>
      </c>
      <c r="B358" s="4">
        <v>2470.538</v>
      </c>
      <c r="C358" s="4">
        <v>1068.5197800000001</v>
      </c>
      <c r="D358" s="2">
        <f t="shared" si="26"/>
        <v>5065.2900986000004</v>
      </c>
      <c r="E358" s="2">
        <f t="shared" si="27"/>
        <v>0.8437687293753986</v>
      </c>
      <c r="G358" s="3">
        <f t="shared" si="28"/>
        <v>0</v>
      </c>
    </row>
    <row r="359" spans="1:7" x14ac:dyDescent="0.25">
      <c r="A359" s="5">
        <v>42208</v>
      </c>
      <c r="B359" s="4">
        <v>2431.3020000000001</v>
      </c>
      <c r="C359" s="4">
        <v>1064.8856900000001</v>
      </c>
      <c r="D359" s="2">
        <f t="shared" si="26"/>
        <v>5021.0753953000003</v>
      </c>
      <c r="E359" s="2">
        <f t="shared" si="27"/>
        <v>0.71094754357223033</v>
      </c>
      <c r="G359" s="3">
        <f t="shared" si="28"/>
        <v>0</v>
      </c>
    </row>
    <row r="360" spans="1:7" x14ac:dyDescent="0.25">
      <c r="A360" s="5">
        <v>42209</v>
      </c>
      <c r="B360" s="4">
        <v>2446.7420000000002</v>
      </c>
      <c r="C360" s="4">
        <v>1055.67932</v>
      </c>
      <c r="D360" s="2">
        <f t="shared" si="26"/>
        <v>5023.9026684</v>
      </c>
      <c r="E360" s="2">
        <f t="shared" si="27"/>
        <v>0.7194406858462703</v>
      </c>
      <c r="G360" s="3">
        <f t="shared" si="28"/>
        <v>0</v>
      </c>
    </row>
    <row r="361" spans="1:7" x14ac:dyDescent="0.25">
      <c r="A361" s="5">
        <v>42212</v>
      </c>
      <c r="B361" s="4">
        <v>2440.0479999999998</v>
      </c>
      <c r="C361" s="4">
        <v>1032.0819799999999</v>
      </c>
      <c r="D361" s="2">
        <f t="shared" si="26"/>
        <v>4984.8803126000003</v>
      </c>
      <c r="E361" s="2">
        <f t="shared" si="27"/>
        <v>0.60221733742703309</v>
      </c>
      <c r="G361" s="3">
        <f t="shared" si="28"/>
        <v>0</v>
      </c>
    </row>
    <row r="362" spans="1:7" x14ac:dyDescent="0.25">
      <c r="A362" s="5">
        <v>42213</v>
      </c>
      <c r="B362" s="4">
        <v>2444.5430000000001</v>
      </c>
      <c r="C362" s="4">
        <v>1030.62834</v>
      </c>
      <c r="D362" s="2">
        <f t="shared" si="26"/>
        <v>4987.3838258000005</v>
      </c>
      <c r="E362" s="2">
        <f t="shared" si="27"/>
        <v>0.60973790337184441</v>
      </c>
      <c r="G362" s="3">
        <f t="shared" si="28"/>
        <v>0</v>
      </c>
    </row>
    <row r="363" spans="1:7" x14ac:dyDescent="0.25">
      <c r="A363" s="5">
        <v>42214</v>
      </c>
      <c r="B363" s="4">
        <v>2450.9929999999999</v>
      </c>
      <c r="C363" s="4">
        <v>1051.6575700000001</v>
      </c>
      <c r="D363" s="2">
        <f t="shared" si="26"/>
        <v>5022.6438709000004</v>
      </c>
      <c r="E363" s="2">
        <f t="shared" si="27"/>
        <v>0.7156592519756958</v>
      </c>
      <c r="G363" s="3">
        <f t="shared" si="28"/>
        <v>0</v>
      </c>
    </row>
    <row r="364" spans="1:7" x14ac:dyDescent="0.25">
      <c r="A364" s="5">
        <v>42215</v>
      </c>
      <c r="B364" s="4">
        <v>2424.4609999999998</v>
      </c>
      <c r="C364" s="4">
        <v>1036.0552299999999</v>
      </c>
      <c r="D364" s="2">
        <f t="shared" si="26"/>
        <v>4974.7366651000002</v>
      </c>
      <c r="E364" s="2">
        <f t="shared" si="27"/>
        <v>0.57174577053269304</v>
      </c>
      <c r="G364" s="3">
        <f t="shared" si="28"/>
        <v>0</v>
      </c>
    </row>
    <row r="365" spans="1:7" x14ac:dyDescent="0.25">
      <c r="A365" s="5">
        <v>42216</v>
      </c>
      <c r="B365" s="4">
        <v>2452.85</v>
      </c>
      <c r="C365" s="4">
        <v>1044.72866</v>
      </c>
      <c r="D365" s="2">
        <f t="shared" si="26"/>
        <v>5015.0082641999998</v>
      </c>
      <c r="E365" s="2">
        <f t="shared" si="27"/>
        <v>0.69272185195879477</v>
      </c>
      <c r="G365" s="3">
        <f t="shared" si="28"/>
        <v>0</v>
      </c>
    </row>
    <row r="366" spans="1:7" x14ac:dyDescent="0.25">
      <c r="A366" s="5">
        <v>42219</v>
      </c>
      <c r="B366" s="4">
        <v>2450.8470000000002</v>
      </c>
      <c r="C366" s="4">
        <v>1045.69775</v>
      </c>
      <c r="D366" s="2">
        <f t="shared" si="26"/>
        <v>5014.3329175000008</v>
      </c>
      <c r="E366" s="2">
        <f t="shared" si="27"/>
        <v>0.69069310715611021</v>
      </c>
      <c r="G366" s="3">
        <f t="shared" si="28"/>
        <v>0</v>
      </c>
    </row>
    <row r="367" spans="1:7" x14ac:dyDescent="0.25">
      <c r="A367" s="5">
        <v>42220</v>
      </c>
      <c r="B367" s="4">
        <v>2452.1660000000002</v>
      </c>
      <c r="C367" s="4">
        <v>1027.0427500000001</v>
      </c>
      <c r="D367" s="2">
        <f t="shared" si="26"/>
        <v>4990.0945675000003</v>
      </c>
      <c r="E367" s="2">
        <f t="shared" si="27"/>
        <v>0.61788098474812636</v>
      </c>
      <c r="G367" s="3">
        <f t="shared" si="28"/>
        <v>0</v>
      </c>
    </row>
    <row r="368" spans="1:7" x14ac:dyDescent="0.25">
      <c r="A368" s="5">
        <v>42221</v>
      </c>
      <c r="B368" s="4">
        <v>2483.779</v>
      </c>
      <c r="C368" s="4">
        <v>1052.96594</v>
      </c>
      <c r="D368" s="2">
        <f t="shared" si="26"/>
        <v>5057.2223377999999</v>
      </c>
      <c r="E368" s="2">
        <f t="shared" si="27"/>
        <v>0.81953313632026237</v>
      </c>
      <c r="G368" s="3">
        <f t="shared" si="28"/>
        <v>0</v>
      </c>
    </row>
    <row r="369" spans="1:9" x14ac:dyDescent="0.25">
      <c r="A369" s="5">
        <v>42222</v>
      </c>
      <c r="B369" s="4">
        <v>2515.6860000000001</v>
      </c>
      <c r="C369" s="4">
        <v>1055.77621</v>
      </c>
      <c r="D369" s="2">
        <f t="shared" si="26"/>
        <v>5092.9794077000006</v>
      </c>
      <c r="E369" s="2">
        <f t="shared" si="27"/>
        <v>0.92694754986366068</v>
      </c>
      <c r="G369" s="3">
        <f t="shared" si="28"/>
        <v>0</v>
      </c>
    </row>
    <row r="370" spans="1:9" x14ac:dyDescent="0.25">
      <c r="A370" s="5">
        <v>42223</v>
      </c>
      <c r="B370" s="4">
        <v>2493.6</v>
      </c>
      <c r="C370" s="4">
        <v>1061.73614</v>
      </c>
      <c r="D370" s="2">
        <f t="shared" si="26"/>
        <v>5079.0585117999999</v>
      </c>
      <c r="E370" s="2">
        <f t="shared" si="27"/>
        <v>0.88512911022979002</v>
      </c>
      <c r="G370" s="3">
        <f t="shared" si="28"/>
        <v>0</v>
      </c>
    </row>
    <row r="371" spans="1:9" x14ac:dyDescent="0.25">
      <c r="A371" s="5">
        <v>42226</v>
      </c>
      <c r="B371" s="4">
        <v>2512.2660000000001</v>
      </c>
      <c r="C371" s="4">
        <v>1048.50802</v>
      </c>
      <c r="D371" s="2">
        <f t="shared" si="26"/>
        <v>5079.6019874000003</v>
      </c>
      <c r="E371" s="2">
        <f t="shared" si="27"/>
        <v>0.88676171360060452</v>
      </c>
      <c r="G371" s="3">
        <f t="shared" si="28"/>
        <v>0</v>
      </c>
    </row>
    <row r="372" spans="1:9" x14ac:dyDescent="0.25">
      <c r="A372" s="5">
        <v>42227</v>
      </c>
      <c r="B372" s="4">
        <v>2543.7809999999999</v>
      </c>
      <c r="C372" s="4">
        <v>1070.21569</v>
      </c>
      <c r="D372" s="2">
        <f t="shared" si="26"/>
        <v>5140.8564953000005</v>
      </c>
      <c r="E372" s="2">
        <f t="shared" si="27"/>
        <v>1.070770556085985</v>
      </c>
      <c r="G372" s="3">
        <f t="shared" si="28"/>
        <v>0</v>
      </c>
    </row>
    <row r="373" spans="1:9" x14ac:dyDescent="0.25">
      <c r="A373" s="5">
        <v>42228</v>
      </c>
      <c r="B373" s="4">
        <v>2610.5749999999998</v>
      </c>
      <c r="C373" s="4">
        <v>1106.4597200000001</v>
      </c>
      <c r="D373" s="2">
        <f t="shared" si="26"/>
        <v>5257.3048164000002</v>
      </c>
      <c r="E373" s="2">
        <f t="shared" si="27"/>
        <v>1.4205818844205125</v>
      </c>
      <c r="G373" s="3">
        <f t="shared" si="28"/>
        <v>0</v>
      </c>
    </row>
    <row r="374" spans="1:9" x14ac:dyDescent="0.25">
      <c r="A374" s="5">
        <v>42229</v>
      </c>
      <c r="B374" s="4">
        <v>2577.3490000000002</v>
      </c>
      <c r="C374" s="4">
        <v>1121.0929699999999</v>
      </c>
      <c r="D374" s="2">
        <f t="shared" si="26"/>
        <v>5244.1263689000007</v>
      </c>
      <c r="E374" s="2">
        <f t="shared" si="27"/>
        <v>1.3809937634255962</v>
      </c>
      <c r="G374" s="3">
        <f t="shared" si="28"/>
        <v>0</v>
      </c>
    </row>
    <row r="375" spans="1:9" x14ac:dyDescent="0.25">
      <c r="A375" s="5">
        <v>42230</v>
      </c>
      <c r="B375" s="4">
        <v>2632.3180000000002</v>
      </c>
      <c r="C375" s="4">
        <v>1113.4856299999999</v>
      </c>
      <c r="D375" s="2">
        <f t="shared" si="26"/>
        <v>5288.6733131000001</v>
      </c>
      <c r="E375" s="2">
        <f t="shared" si="27"/>
        <v>1.5148130025236333</v>
      </c>
      <c r="G375" s="3">
        <f t="shared" si="28"/>
        <v>0</v>
      </c>
    </row>
    <row r="376" spans="1:9" x14ac:dyDescent="0.25">
      <c r="A376" s="5">
        <v>42233</v>
      </c>
      <c r="B376" s="4">
        <v>2623.6210000000001</v>
      </c>
      <c r="C376" s="4">
        <v>1106.5565999999999</v>
      </c>
      <c r="D376" s="2">
        <f t="shared" si="26"/>
        <v>5270.4835419999999</v>
      </c>
      <c r="E376" s="2">
        <f t="shared" si="27"/>
        <v>1.4601708408291951</v>
      </c>
      <c r="G376" s="3">
        <f t="shared" si="28"/>
        <v>0</v>
      </c>
    </row>
    <row r="377" spans="1:9" x14ac:dyDescent="0.25">
      <c r="A377" s="5">
        <v>42234</v>
      </c>
      <c r="B377" s="4">
        <v>2672.3359999999998</v>
      </c>
      <c r="C377" s="4">
        <v>1127.8282200000001</v>
      </c>
      <c r="D377" s="2">
        <f t="shared" si="26"/>
        <v>5348.3406613999996</v>
      </c>
      <c r="E377" s="2">
        <f t="shared" si="27"/>
        <v>1.6940540097778101</v>
      </c>
      <c r="G377" s="3">
        <f t="shared" si="28"/>
        <v>0</v>
      </c>
      <c r="H377" s="4"/>
      <c r="I377" s="4"/>
    </row>
    <row r="378" spans="1:9" x14ac:dyDescent="0.25">
      <c r="A378" s="5">
        <v>42235</v>
      </c>
      <c r="B378" s="4">
        <v>2669.2089999999998</v>
      </c>
      <c r="C378" s="4">
        <v>1138.7304899999999</v>
      </c>
      <c r="D378" s="2">
        <f t="shared" si="26"/>
        <v>5360.1497712999999</v>
      </c>
      <c r="E378" s="2">
        <f t="shared" si="27"/>
        <v>1.7295286338990119</v>
      </c>
      <c r="G378" s="3">
        <f t="shared" si="28"/>
        <v>0</v>
      </c>
    </row>
    <row r="379" spans="1:9" x14ac:dyDescent="0.25">
      <c r="A379" s="5">
        <v>42236</v>
      </c>
      <c r="B379" s="4">
        <v>2629.924</v>
      </c>
      <c r="C379" s="4">
        <v>1103.0193899999999</v>
      </c>
      <c r="D379" s="2">
        <f t="shared" si="26"/>
        <v>5271.9405643</v>
      </c>
      <c r="E379" s="2">
        <f t="shared" si="27"/>
        <v>1.4645477429722356</v>
      </c>
      <c r="G379" s="3">
        <f t="shared" si="28"/>
        <v>0</v>
      </c>
    </row>
    <row r="380" spans="1:9" x14ac:dyDescent="0.25">
      <c r="A380" s="5">
        <v>42237</v>
      </c>
      <c r="B380" s="4">
        <v>2614.1909999999998</v>
      </c>
      <c r="C380" s="4">
        <v>1115.0361499999999</v>
      </c>
      <c r="D380" s="2">
        <f t="shared" si="26"/>
        <v>5272.6705254999997</v>
      </c>
      <c r="E380" s="2">
        <f t="shared" si="27"/>
        <v>1.4667405500010744</v>
      </c>
      <c r="G380" s="3">
        <f t="shared" si="28"/>
        <v>0</v>
      </c>
    </row>
    <row r="381" spans="1:9" x14ac:dyDescent="0.25">
      <c r="A381" s="5">
        <v>42240</v>
      </c>
      <c r="B381" s="4">
        <v>2520.4740000000002</v>
      </c>
      <c r="C381" s="4">
        <v>1058.8773699999999</v>
      </c>
      <c r="D381" s="2">
        <f t="shared" si="26"/>
        <v>5102.0159969000006</v>
      </c>
      <c r="E381" s="2">
        <f t="shared" si="27"/>
        <v>0.95409350818924998</v>
      </c>
      <c r="G381" s="3">
        <f t="shared" si="28"/>
        <v>0</v>
      </c>
    </row>
    <row r="382" spans="1:9" x14ac:dyDescent="0.25">
      <c r="A382" s="5">
        <v>42241</v>
      </c>
      <c r="B382" s="4">
        <v>2508.8939999999998</v>
      </c>
      <c r="C382" s="4">
        <v>1052.91743</v>
      </c>
      <c r="D382" s="2">
        <f t="shared" si="26"/>
        <v>5082.2708791000005</v>
      </c>
      <c r="E382" s="2">
        <f t="shared" si="27"/>
        <v>0.89477907737140816</v>
      </c>
      <c r="G382" s="3">
        <f t="shared" si="28"/>
        <v>0</v>
      </c>
    </row>
    <row r="383" spans="1:9" x14ac:dyDescent="0.25">
      <c r="A383" s="5">
        <v>42242</v>
      </c>
      <c r="B383" s="4">
        <v>2518.08</v>
      </c>
      <c r="C383" s="4">
        <v>1032.4211299999999</v>
      </c>
      <c r="D383" s="2">
        <f t="shared" si="26"/>
        <v>5063.3769480999999</v>
      </c>
      <c r="E383" s="2">
        <f t="shared" si="27"/>
        <v>0.83802161588001101</v>
      </c>
      <c r="G383" s="3">
        <f t="shared" si="28"/>
        <v>0</v>
      </c>
    </row>
    <row r="384" spans="1:9" x14ac:dyDescent="0.25">
      <c r="A384" s="5">
        <v>42243</v>
      </c>
      <c r="B384" s="4">
        <v>2518.9110000000001</v>
      </c>
      <c r="C384" s="4">
        <v>1050.59159</v>
      </c>
      <c r="D384" s="2">
        <f t="shared" si="26"/>
        <v>5089.1014783000001</v>
      </c>
      <c r="E384" s="2">
        <f t="shared" si="27"/>
        <v>0.91529823090579632</v>
      </c>
      <c r="G384" s="3">
        <f t="shared" si="28"/>
        <v>0</v>
      </c>
    </row>
    <row r="385" spans="1:7" x14ac:dyDescent="0.25">
      <c r="A385" s="5">
        <v>42244</v>
      </c>
      <c r="B385" s="4">
        <v>2512.1190000000001</v>
      </c>
      <c r="C385" s="4">
        <v>1076.3693900000001</v>
      </c>
      <c r="D385" s="2">
        <f t="shared" si="26"/>
        <v>5117.6250643000003</v>
      </c>
      <c r="E385" s="2">
        <f t="shared" si="27"/>
        <v>1.0009832232978784</v>
      </c>
      <c r="G385" s="3">
        <f t="shared" si="28"/>
        <v>0</v>
      </c>
    </row>
    <row r="386" spans="1:7" x14ac:dyDescent="0.25">
      <c r="A386" s="5">
        <v>42247</v>
      </c>
      <c r="B386" s="4">
        <v>2506.8420000000001</v>
      </c>
      <c r="C386" s="4">
        <v>1061.3484800000001</v>
      </c>
      <c r="D386" s="2">
        <f t="shared" si="26"/>
        <v>5091.7694176000005</v>
      </c>
      <c r="E386" s="2">
        <f t="shared" si="27"/>
        <v>0.92331273366232447</v>
      </c>
      <c r="G386" s="3">
        <f t="shared" si="28"/>
        <v>0</v>
      </c>
    </row>
    <row r="387" spans="1:7" x14ac:dyDescent="0.25">
      <c r="A387" s="5">
        <v>42248</v>
      </c>
      <c r="B387" s="4">
        <v>2480.9940000000001</v>
      </c>
      <c r="C387" s="4">
        <v>1055.97009</v>
      </c>
      <c r="D387" s="2">
        <f t="shared" ref="D387:D450" si="29">B387-($R$3)-($R$4*C387)</f>
        <v>5058.5530233000009</v>
      </c>
      <c r="E387" s="2">
        <f t="shared" ref="E387:E450" si="30">(D387-$F$2)/$F$3</f>
        <v>0.82353052209580402</v>
      </c>
      <c r="G387" s="3">
        <f t="shared" ref="G387:G450" si="31">IF(OR(E387&gt;=2,E387&lt;=-2),1,0)</f>
        <v>0</v>
      </c>
    </row>
    <row r="388" spans="1:7" x14ac:dyDescent="0.25">
      <c r="A388" s="5">
        <v>42249</v>
      </c>
      <c r="B388" s="4">
        <v>2534.1550000000002</v>
      </c>
      <c r="C388" s="4">
        <v>1066.2909400000001</v>
      </c>
      <c r="D388" s="2">
        <f t="shared" si="29"/>
        <v>5125.8535878000002</v>
      </c>
      <c r="E388" s="2">
        <f t="shared" si="30"/>
        <v>1.0257017482931423</v>
      </c>
      <c r="G388" s="3">
        <f t="shared" si="31"/>
        <v>0</v>
      </c>
    </row>
    <row r="389" spans="1:7" x14ac:dyDescent="0.25">
      <c r="A389" s="5">
        <v>42250</v>
      </c>
      <c r="B389" s="4">
        <v>2545.931</v>
      </c>
      <c r="C389" s="4">
        <v>1066.6301000000001</v>
      </c>
      <c r="D389" s="2">
        <f t="shared" si="29"/>
        <v>5138.0942370000002</v>
      </c>
      <c r="E389" s="2">
        <f t="shared" si="30"/>
        <v>1.0624727185903602</v>
      </c>
      <c r="G389" s="3">
        <f t="shared" si="31"/>
        <v>0</v>
      </c>
    </row>
    <row r="390" spans="1:7" x14ac:dyDescent="0.25">
      <c r="A390" s="5">
        <v>42251</v>
      </c>
      <c r="B390" s="4">
        <v>2491.402</v>
      </c>
      <c r="C390" s="4">
        <v>1040.6100300000001</v>
      </c>
      <c r="D390" s="2">
        <f t="shared" si="29"/>
        <v>5047.9177411000001</v>
      </c>
      <c r="E390" s="2">
        <f t="shared" si="30"/>
        <v>0.79158208214878234</v>
      </c>
      <c r="G390" s="3">
        <f t="shared" si="31"/>
        <v>0</v>
      </c>
    </row>
    <row r="391" spans="1:7" x14ac:dyDescent="0.25">
      <c r="A391" s="5">
        <v>42254</v>
      </c>
      <c r="B391" s="4">
        <v>2481.6779999999999</v>
      </c>
      <c r="C391" s="4">
        <v>1026.8488600000001</v>
      </c>
      <c r="D391" s="2">
        <f t="shared" si="29"/>
        <v>5019.3409382</v>
      </c>
      <c r="E391" s="2">
        <f t="shared" si="30"/>
        <v>0.70573722592781074</v>
      </c>
      <c r="G391" s="3">
        <f t="shared" si="31"/>
        <v>0</v>
      </c>
    </row>
    <row r="392" spans="1:7" x14ac:dyDescent="0.25">
      <c r="A392" s="5">
        <v>42255</v>
      </c>
      <c r="B392" s="4">
        <v>2484.2190000000001</v>
      </c>
      <c r="C392" s="4">
        <v>1026.5581999999999</v>
      </c>
      <c r="D392" s="2">
        <f t="shared" si="29"/>
        <v>5021.4837340000004</v>
      </c>
      <c r="E392" s="2">
        <f t="shared" si="30"/>
        <v>0.71217419503193446</v>
      </c>
      <c r="G392" s="3">
        <f t="shared" si="31"/>
        <v>0</v>
      </c>
    </row>
    <row r="393" spans="1:7" x14ac:dyDescent="0.25">
      <c r="A393" s="5">
        <v>42256</v>
      </c>
      <c r="B393" s="4">
        <v>2492.5740000000001</v>
      </c>
      <c r="C393" s="4">
        <v>1054.85562</v>
      </c>
      <c r="D393" s="2">
        <f t="shared" si="29"/>
        <v>5068.6061994000002</v>
      </c>
      <c r="E393" s="2">
        <f t="shared" si="30"/>
        <v>0.85373031246033582</v>
      </c>
      <c r="G393" s="3">
        <f t="shared" si="31"/>
        <v>0</v>
      </c>
    </row>
    <row r="394" spans="1:7" x14ac:dyDescent="0.25">
      <c r="A394" s="5">
        <v>42257</v>
      </c>
      <c r="B394" s="4">
        <v>2484.4630000000002</v>
      </c>
      <c r="C394" s="4">
        <v>1046.9575</v>
      </c>
      <c r="D394" s="2">
        <f t="shared" si="29"/>
        <v>5049.6747750000004</v>
      </c>
      <c r="E394" s="2">
        <f t="shared" si="30"/>
        <v>0.79686022061125195</v>
      </c>
      <c r="G394" s="3">
        <f t="shared" si="31"/>
        <v>0</v>
      </c>
    </row>
    <row r="395" spans="1:7" x14ac:dyDescent="0.25">
      <c r="A395" s="5">
        <v>42258</v>
      </c>
      <c r="B395" s="4">
        <v>2487.5419999999999</v>
      </c>
      <c r="C395" s="4">
        <v>1056.98757</v>
      </c>
      <c r="D395" s="2">
        <f t="shared" si="29"/>
        <v>5066.4949709000002</v>
      </c>
      <c r="E395" s="2">
        <f t="shared" si="30"/>
        <v>0.84738817168040581</v>
      </c>
      <c r="G395" s="3">
        <f t="shared" si="31"/>
        <v>0</v>
      </c>
    </row>
    <row r="396" spans="1:7" x14ac:dyDescent="0.25">
      <c r="A396" s="5">
        <v>42261</v>
      </c>
      <c r="B396" s="4">
        <v>2492.672</v>
      </c>
      <c r="C396" s="4">
        <v>1063.81971</v>
      </c>
      <c r="D396" s="2">
        <f t="shared" si="29"/>
        <v>5080.9850027000002</v>
      </c>
      <c r="E396" s="2">
        <f t="shared" si="30"/>
        <v>0.89091629835227726</v>
      </c>
      <c r="G396" s="3">
        <f t="shared" si="31"/>
        <v>0</v>
      </c>
    </row>
    <row r="397" spans="1:7" x14ac:dyDescent="0.25">
      <c r="A397" s="5">
        <v>42262</v>
      </c>
      <c r="B397" s="4">
        <v>2485.2449999999999</v>
      </c>
      <c r="C397" s="4">
        <v>1064.44964</v>
      </c>
      <c r="D397" s="2">
        <f t="shared" si="29"/>
        <v>5074.4210068000002</v>
      </c>
      <c r="E397" s="2">
        <f t="shared" si="30"/>
        <v>0.8711980224400846</v>
      </c>
      <c r="G397" s="3">
        <f t="shared" si="31"/>
        <v>0</v>
      </c>
    </row>
    <row r="398" spans="1:7" x14ac:dyDescent="0.25">
      <c r="A398" s="5">
        <v>42263</v>
      </c>
      <c r="B398" s="4">
        <v>2493.0630000000001</v>
      </c>
      <c r="C398" s="4">
        <v>1067.4538</v>
      </c>
      <c r="D398" s="2">
        <f t="shared" si="29"/>
        <v>5086.3547060000001</v>
      </c>
      <c r="E398" s="2">
        <f t="shared" si="30"/>
        <v>0.90704691343020682</v>
      </c>
      <c r="G398" s="3">
        <f t="shared" si="31"/>
        <v>0</v>
      </c>
    </row>
    <row r="399" spans="1:7" x14ac:dyDescent="0.25">
      <c r="A399" s="5">
        <v>42264</v>
      </c>
      <c r="B399" s="4">
        <v>2493.0630000000001</v>
      </c>
      <c r="C399" s="4">
        <v>1067.4538</v>
      </c>
      <c r="D399" s="2">
        <f t="shared" si="29"/>
        <v>5086.3547060000001</v>
      </c>
      <c r="E399" s="2">
        <f t="shared" si="30"/>
        <v>0.90704691343020682</v>
      </c>
      <c r="G399" s="3">
        <f t="shared" si="31"/>
        <v>0</v>
      </c>
    </row>
    <row r="400" spans="1:7" x14ac:dyDescent="0.25">
      <c r="A400" s="5">
        <v>42265</v>
      </c>
      <c r="B400" s="4">
        <v>2495.9949999999999</v>
      </c>
      <c r="C400" s="4">
        <v>1070.6033500000001</v>
      </c>
      <c r="D400" s="2">
        <f t="shared" si="29"/>
        <v>5093.6015895</v>
      </c>
      <c r="E400" s="2">
        <f t="shared" si="30"/>
        <v>0.92881658704571224</v>
      </c>
      <c r="G400" s="3">
        <f t="shared" si="31"/>
        <v>0</v>
      </c>
    </row>
    <row r="401" spans="1:7" x14ac:dyDescent="0.25">
      <c r="A401" s="5">
        <v>42268</v>
      </c>
      <c r="B401" s="4">
        <v>2492.623</v>
      </c>
      <c r="C401" s="4">
        <v>1070.5064600000001</v>
      </c>
      <c r="D401" s="2">
        <f t="shared" si="29"/>
        <v>5090.0968502000005</v>
      </c>
      <c r="E401" s="2">
        <f t="shared" si="30"/>
        <v>0.91828833298057855</v>
      </c>
      <c r="G401" s="3">
        <f t="shared" si="31"/>
        <v>0</v>
      </c>
    </row>
    <row r="402" spans="1:7" x14ac:dyDescent="0.25">
      <c r="A402" s="5">
        <v>42269</v>
      </c>
      <c r="B402" s="4">
        <v>2468.828</v>
      </c>
      <c r="C402" s="4">
        <v>1071.33016</v>
      </c>
      <c r="D402" s="2">
        <f t="shared" si="29"/>
        <v>5067.4303192000007</v>
      </c>
      <c r="E402" s="2">
        <f t="shared" si="30"/>
        <v>0.85019796256607794</v>
      </c>
      <c r="G402" s="3">
        <f t="shared" si="31"/>
        <v>0</v>
      </c>
    </row>
    <row r="403" spans="1:7" x14ac:dyDescent="0.25">
      <c r="A403" s="5">
        <v>42270</v>
      </c>
      <c r="B403" s="4">
        <v>2476.3519999999999</v>
      </c>
      <c r="C403" s="4">
        <v>1082.13555</v>
      </c>
      <c r="D403" s="2">
        <f t="shared" si="29"/>
        <v>5089.7577034999995</v>
      </c>
      <c r="E403" s="2">
        <f t="shared" si="30"/>
        <v>0.91726953462859762</v>
      </c>
      <c r="G403" s="3">
        <f t="shared" si="31"/>
        <v>0</v>
      </c>
    </row>
    <row r="404" spans="1:7" x14ac:dyDescent="0.25">
      <c r="A404" s="5">
        <v>42271</v>
      </c>
      <c r="B404" s="4">
        <v>2516.9560000000001</v>
      </c>
      <c r="C404" s="4">
        <v>1106.1205600000001</v>
      </c>
      <c r="D404" s="2">
        <f t="shared" si="29"/>
        <v>5163.2211672000003</v>
      </c>
      <c r="E404" s="2">
        <f t="shared" si="30"/>
        <v>1.1379541402819864</v>
      </c>
      <c r="G404" s="3">
        <f t="shared" si="31"/>
        <v>0</v>
      </c>
    </row>
    <row r="405" spans="1:7" x14ac:dyDescent="0.25">
      <c r="A405" s="5">
        <v>42272</v>
      </c>
      <c r="B405" s="4">
        <v>2516.9560000000001</v>
      </c>
      <c r="C405" s="4">
        <v>1106.1205600000001</v>
      </c>
      <c r="D405" s="2">
        <f t="shared" si="29"/>
        <v>5163.2211672000003</v>
      </c>
      <c r="E405" s="2">
        <f t="shared" si="30"/>
        <v>1.1379541402819864</v>
      </c>
      <c r="G405" s="3">
        <f t="shared" si="31"/>
        <v>0</v>
      </c>
    </row>
    <row r="406" spans="1:7" x14ac:dyDescent="0.25">
      <c r="A406" s="5">
        <v>42275</v>
      </c>
      <c r="B406" s="4">
        <v>2531.37</v>
      </c>
      <c r="C406" s="4">
        <v>1073.9466600000001</v>
      </c>
      <c r="D406" s="2">
        <f t="shared" si="29"/>
        <v>5133.5569242000001</v>
      </c>
      <c r="E406" s="2">
        <f t="shared" si="30"/>
        <v>1.0488426086613876</v>
      </c>
      <c r="G406" s="3">
        <f t="shared" si="31"/>
        <v>0</v>
      </c>
    </row>
    <row r="407" spans="1:7" x14ac:dyDescent="0.25">
      <c r="A407" s="5">
        <v>42276</v>
      </c>
      <c r="B407" s="4">
        <v>2531.2240000000002</v>
      </c>
      <c r="C407" s="4">
        <v>1086.44796</v>
      </c>
      <c r="D407" s="2">
        <f t="shared" si="29"/>
        <v>5150.5377052000003</v>
      </c>
      <c r="E407" s="2">
        <f t="shared" si="30"/>
        <v>1.0998529581594001</v>
      </c>
      <c r="G407" s="3">
        <f t="shared" si="31"/>
        <v>0</v>
      </c>
    </row>
    <row r="408" spans="1:7" x14ac:dyDescent="0.25">
      <c r="A408" s="5">
        <v>42277</v>
      </c>
      <c r="B408" s="4">
        <v>2528.7809999999999</v>
      </c>
      <c r="C408" s="4">
        <v>1124.58167</v>
      </c>
      <c r="D408" s="2">
        <f t="shared" si="29"/>
        <v>5200.3378879000002</v>
      </c>
      <c r="E408" s="2">
        <f t="shared" si="30"/>
        <v>1.2494529515043376</v>
      </c>
      <c r="G408" s="3">
        <f t="shared" si="31"/>
        <v>0</v>
      </c>
    </row>
    <row r="409" spans="1:7" x14ac:dyDescent="0.25">
      <c r="A409" s="5">
        <v>42278</v>
      </c>
      <c r="B409" s="4">
        <v>2579.5970000000002</v>
      </c>
      <c r="C409" s="4">
        <v>1136.9860799999999</v>
      </c>
      <c r="D409" s="2">
        <f t="shared" si="29"/>
        <v>5268.1479295999998</v>
      </c>
      <c r="E409" s="2">
        <f t="shared" si="30"/>
        <v>1.453154649711961</v>
      </c>
      <c r="G409" s="3">
        <f t="shared" si="31"/>
        <v>0</v>
      </c>
    </row>
    <row r="410" spans="1:7" x14ac:dyDescent="0.25">
      <c r="A410" s="5">
        <v>42279</v>
      </c>
      <c r="B410" s="4">
        <v>2579.5970000000002</v>
      </c>
      <c r="C410" s="4">
        <v>1136.9860799999999</v>
      </c>
      <c r="D410" s="2">
        <f t="shared" si="29"/>
        <v>5268.1479295999998</v>
      </c>
      <c r="E410" s="2">
        <f t="shared" si="30"/>
        <v>1.453154649711961</v>
      </c>
      <c r="G410" s="3">
        <f t="shared" si="31"/>
        <v>0</v>
      </c>
    </row>
    <row r="411" spans="1:7" x14ac:dyDescent="0.25">
      <c r="A411" s="5">
        <v>42282</v>
      </c>
      <c r="B411" s="4">
        <v>2651.6669999999999</v>
      </c>
      <c r="C411" s="4">
        <v>1144.01199</v>
      </c>
      <c r="D411" s="2">
        <f t="shared" si="29"/>
        <v>5349.8434262999999</v>
      </c>
      <c r="E411" s="2">
        <f t="shared" si="30"/>
        <v>1.698568322915843</v>
      </c>
      <c r="G411" s="3">
        <f t="shared" si="31"/>
        <v>0</v>
      </c>
    </row>
    <row r="412" spans="1:7" x14ac:dyDescent="0.25">
      <c r="A412" s="5">
        <v>42283</v>
      </c>
      <c r="B412" s="4">
        <v>2634.3220000000001</v>
      </c>
      <c r="C412" s="4">
        <v>1119.1547800000001</v>
      </c>
      <c r="D412" s="2">
        <f t="shared" si="29"/>
        <v>5298.4440486000003</v>
      </c>
      <c r="E412" s="2">
        <f t="shared" si="30"/>
        <v>1.5441643399390117</v>
      </c>
      <c r="G412" s="3">
        <f t="shared" si="31"/>
        <v>0</v>
      </c>
    </row>
    <row r="413" spans="1:7" x14ac:dyDescent="0.25">
      <c r="A413" s="5">
        <v>42284</v>
      </c>
      <c r="B413" s="4">
        <v>2594.6460000000002</v>
      </c>
      <c r="C413" s="4">
        <v>1098.12556</v>
      </c>
      <c r="D413" s="2">
        <f t="shared" si="29"/>
        <v>5229.9580172000005</v>
      </c>
      <c r="E413" s="2">
        <f t="shared" si="30"/>
        <v>1.338431965353543</v>
      </c>
      <c r="G413" s="3">
        <f t="shared" si="31"/>
        <v>0</v>
      </c>
    </row>
    <row r="414" spans="1:7" x14ac:dyDescent="0.25">
      <c r="A414" s="5">
        <v>42285</v>
      </c>
      <c r="B414" s="2">
        <v>2574.759</v>
      </c>
      <c r="C414" s="2">
        <v>1097.44712</v>
      </c>
      <c r="D414" s="2">
        <f t="shared" si="29"/>
        <v>5209.1415544000001</v>
      </c>
      <c r="E414" s="2">
        <f t="shared" si="30"/>
        <v>1.2758992088954986</v>
      </c>
      <c r="G414" s="3">
        <f t="shared" si="31"/>
        <v>0</v>
      </c>
    </row>
    <row r="415" spans="1:7" x14ac:dyDescent="0.25">
      <c r="A415" s="5">
        <v>42286</v>
      </c>
      <c r="B415" s="2">
        <v>2569.971</v>
      </c>
      <c r="C415" s="2">
        <v>1131.75297</v>
      </c>
      <c r="D415" s="2">
        <f t="shared" si="29"/>
        <v>5251.3525688999998</v>
      </c>
      <c r="E415" s="2">
        <f t="shared" si="30"/>
        <v>1.4027013037055451</v>
      </c>
      <c r="G415" s="3">
        <f t="shared" si="31"/>
        <v>0</v>
      </c>
    </row>
    <row r="416" spans="1:7" x14ac:dyDescent="0.25">
      <c r="A416" s="5">
        <v>42289</v>
      </c>
      <c r="B416" s="2">
        <v>2533.3739999999998</v>
      </c>
      <c r="C416" s="2">
        <v>1087.8047099999999</v>
      </c>
      <c r="D416" s="2">
        <f t="shared" si="29"/>
        <v>5154.5464527000004</v>
      </c>
      <c r="E416" s="2">
        <f t="shared" si="30"/>
        <v>1.1118952553319674</v>
      </c>
      <c r="G416" s="3">
        <f t="shared" si="31"/>
        <v>0</v>
      </c>
    </row>
    <row r="417" spans="1:7" x14ac:dyDescent="0.25">
      <c r="A417" s="5">
        <v>42290</v>
      </c>
      <c r="B417" s="2">
        <v>2538.2600000000002</v>
      </c>
      <c r="C417" s="2">
        <v>1064.69191</v>
      </c>
      <c r="D417" s="2">
        <f t="shared" si="29"/>
        <v>5127.7679167000006</v>
      </c>
      <c r="E417" s="2">
        <f t="shared" si="30"/>
        <v>1.0314524017079152</v>
      </c>
      <c r="G417" s="3">
        <f t="shared" si="31"/>
        <v>0</v>
      </c>
    </row>
    <row r="418" spans="1:7" x14ac:dyDescent="0.25">
      <c r="A418" s="5">
        <v>42291</v>
      </c>
      <c r="B418" s="2">
        <v>2426.855</v>
      </c>
      <c r="C418" s="2">
        <v>1063.5289299999999</v>
      </c>
      <c r="D418" s="2">
        <f t="shared" si="29"/>
        <v>5014.7696341000001</v>
      </c>
      <c r="E418" s="2">
        <f t="shared" si="30"/>
        <v>0.69200500596674475</v>
      </c>
      <c r="G418" s="3">
        <f t="shared" si="31"/>
        <v>0</v>
      </c>
    </row>
    <row r="419" spans="1:7" x14ac:dyDescent="0.25">
      <c r="A419" s="5">
        <v>42292</v>
      </c>
      <c r="B419" s="2">
        <v>2412.4409999999998</v>
      </c>
      <c r="C419" s="2">
        <v>1063.0928899999999</v>
      </c>
      <c r="D419" s="2">
        <f t="shared" si="29"/>
        <v>4999.7582592999997</v>
      </c>
      <c r="E419" s="2">
        <f t="shared" si="30"/>
        <v>0.64691076236312806</v>
      </c>
      <c r="G419" s="3">
        <f t="shared" si="31"/>
        <v>0</v>
      </c>
    </row>
    <row r="420" spans="1:7" x14ac:dyDescent="0.25">
      <c r="A420" s="5">
        <v>42293</v>
      </c>
      <c r="B420" s="2">
        <v>2419.5749999999998</v>
      </c>
      <c r="C420" s="2">
        <v>1069.6943900000001</v>
      </c>
      <c r="D420" s="2">
        <f t="shared" si="29"/>
        <v>5015.9363143</v>
      </c>
      <c r="E420" s="2">
        <f t="shared" si="30"/>
        <v>0.69550971901583292</v>
      </c>
      <c r="G420" s="3">
        <f t="shared" si="31"/>
        <v>0</v>
      </c>
    </row>
    <row r="421" spans="1:7" x14ac:dyDescent="0.25">
      <c r="A421" s="5">
        <v>42296</v>
      </c>
      <c r="B421" s="2">
        <v>2430.2269999999999</v>
      </c>
      <c r="C421" s="2">
        <v>1087.73856</v>
      </c>
      <c r="D421" s="2">
        <f t="shared" si="29"/>
        <v>5051.3088272000005</v>
      </c>
      <c r="E421" s="2">
        <f t="shared" si="30"/>
        <v>0.8017689214430922</v>
      </c>
      <c r="G421" s="3">
        <f t="shared" si="31"/>
        <v>0</v>
      </c>
    </row>
    <row r="422" spans="1:7" x14ac:dyDescent="0.25">
      <c r="A422" s="5">
        <v>42297</v>
      </c>
      <c r="B422" s="2">
        <v>2469.17</v>
      </c>
      <c r="C422" s="2">
        <v>1100.5993699999999</v>
      </c>
      <c r="D422" s="2">
        <f t="shared" si="29"/>
        <v>5107.8711369000002</v>
      </c>
      <c r="E422" s="2">
        <f t="shared" si="30"/>
        <v>0.97168237749742681</v>
      </c>
      <c r="G422" s="3">
        <f t="shared" si="31"/>
        <v>0</v>
      </c>
    </row>
    <row r="423" spans="1:7" x14ac:dyDescent="0.25">
      <c r="A423" s="5">
        <v>42298</v>
      </c>
      <c r="B423" s="2">
        <v>2473.3809999999999</v>
      </c>
      <c r="C423" s="2">
        <v>1112.5799500000001</v>
      </c>
      <c r="D423" s="2">
        <f t="shared" si="29"/>
        <v>5128.4955315000007</v>
      </c>
      <c r="E423" s="2">
        <f t="shared" si="30"/>
        <v>1.0336381601396347</v>
      </c>
      <c r="G423" s="3">
        <f t="shared" si="31"/>
        <v>0</v>
      </c>
    </row>
    <row r="424" spans="1:7" x14ac:dyDescent="0.25">
      <c r="A424" s="5">
        <v>42299</v>
      </c>
      <c r="B424" s="2">
        <v>2473.3809999999999</v>
      </c>
      <c r="C424" s="2">
        <v>1112.5799500000001</v>
      </c>
      <c r="D424" s="2">
        <f t="shared" si="29"/>
        <v>5128.4955315000007</v>
      </c>
      <c r="E424" s="2">
        <f t="shared" si="30"/>
        <v>1.0336381601396347</v>
      </c>
      <c r="G424" s="3">
        <f t="shared" si="31"/>
        <v>0</v>
      </c>
    </row>
    <row r="425" spans="1:7" x14ac:dyDescent="0.25">
      <c r="A425" s="5">
        <v>42300</v>
      </c>
      <c r="B425" s="2">
        <v>2483.86</v>
      </c>
      <c r="C425" s="2">
        <v>1123.28919</v>
      </c>
      <c r="D425" s="2">
        <f t="shared" si="29"/>
        <v>5153.6461902999999</v>
      </c>
      <c r="E425" s="2">
        <f t="shared" si="30"/>
        <v>1.1091908626621636</v>
      </c>
      <c r="G425" s="3">
        <f t="shared" si="31"/>
        <v>0</v>
      </c>
    </row>
    <row r="426" spans="1:7" x14ac:dyDescent="0.25">
      <c r="A426" s="5">
        <v>42303</v>
      </c>
      <c r="B426" s="2">
        <v>2482.8809999999999</v>
      </c>
      <c r="C426" s="2">
        <v>1126.0764799999999</v>
      </c>
      <c r="D426" s="2">
        <f t="shared" si="29"/>
        <v>5156.4857775999999</v>
      </c>
      <c r="E426" s="2">
        <f t="shared" si="30"/>
        <v>1.1177209968534658</v>
      </c>
      <c r="G426" s="3">
        <f t="shared" si="31"/>
        <v>0</v>
      </c>
    </row>
    <row r="427" spans="1:7" x14ac:dyDescent="0.25">
      <c r="A427" s="5">
        <v>42304</v>
      </c>
      <c r="B427" s="2">
        <v>2477.5920000000001</v>
      </c>
      <c r="C427" s="2">
        <v>1123.19129</v>
      </c>
      <c r="D427" s="2">
        <f t="shared" si="29"/>
        <v>5147.2440673000001</v>
      </c>
      <c r="E427" s="2">
        <f t="shared" si="30"/>
        <v>1.089958853736352</v>
      </c>
      <c r="G427" s="3">
        <f t="shared" si="31"/>
        <v>0</v>
      </c>
    </row>
    <row r="428" spans="1:7" x14ac:dyDescent="0.25">
      <c r="A428" s="5">
        <v>42305</v>
      </c>
      <c r="B428" s="2">
        <v>2472.5479999999998</v>
      </c>
      <c r="C428" s="2">
        <v>1126.0275300000001</v>
      </c>
      <c r="D428" s="2">
        <f t="shared" si="29"/>
        <v>5146.0857161000004</v>
      </c>
      <c r="E428" s="2">
        <f t="shared" si="30"/>
        <v>1.0864791610441591</v>
      </c>
      <c r="G428" s="3">
        <f t="shared" si="31"/>
        <v>0</v>
      </c>
    </row>
    <row r="429" spans="1:7" x14ac:dyDescent="0.25">
      <c r="A429" s="5">
        <v>42306</v>
      </c>
      <c r="B429" s="2">
        <v>2444.6370000000002</v>
      </c>
      <c r="C429" s="2">
        <v>1117.5677599999999</v>
      </c>
      <c r="D429" s="2">
        <f t="shared" si="29"/>
        <v>5106.5848311999998</v>
      </c>
      <c r="E429" s="2">
        <f t="shared" si="30"/>
        <v>0.96781830885898756</v>
      </c>
      <c r="G429" s="3">
        <f t="shared" si="31"/>
        <v>0</v>
      </c>
    </row>
    <row r="430" spans="1:7" x14ac:dyDescent="0.25">
      <c r="A430" s="5">
        <v>42307</v>
      </c>
      <c r="B430" s="2">
        <v>2445.7629999999999</v>
      </c>
      <c r="C430" s="2">
        <v>1111.06411</v>
      </c>
      <c r="D430" s="2">
        <f t="shared" si="29"/>
        <v>5098.8008307</v>
      </c>
      <c r="E430" s="2">
        <f t="shared" si="30"/>
        <v>0.94443513313828953</v>
      </c>
      <c r="G430" s="3">
        <f t="shared" si="31"/>
        <v>0</v>
      </c>
    </row>
    <row r="431" spans="1:7" x14ac:dyDescent="0.25">
      <c r="A431" s="5">
        <v>42310</v>
      </c>
      <c r="B431" s="2">
        <v>2459.3760000000002</v>
      </c>
      <c r="C431" s="2">
        <v>1106.66308</v>
      </c>
      <c r="D431" s="2">
        <f t="shared" si="29"/>
        <v>5106.3844196000009</v>
      </c>
      <c r="E431" s="2">
        <f t="shared" si="30"/>
        <v>0.96721627142858901</v>
      </c>
      <c r="G431" s="3">
        <f t="shared" si="31"/>
        <v>0</v>
      </c>
    </row>
    <row r="432" spans="1:7" x14ac:dyDescent="0.25">
      <c r="A432" s="5">
        <v>42311</v>
      </c>
      <c r="B432" s="2">
        <v>2490.1280000000002</v>
      </c>
      <c r="C432" s="2">
        <v>1117.8612000000001</v>
      </c>
      <c r="D432" s="2">
        <f t="shared" si="29"/>
        <v>5152.4778440000009</v>
      </c>
      <c r="E432" s="2">
        <f t="shared" si="30"/>
        <v>1.1056811446404979</v>
      </c>
      <c r="G432" s="3">
        <f t="shared" si="31"/>
        <v>0</v>
      </c>
    </row>
    <row r="433" spans="1:7" x14ac:dyDescent="0.25">
      <c r="A433" s="5">
        <v>42312</v>
      </c>
      <c r="B433" s="2">
        <v>2477.2489999999998</v>
      </c>
      <c r="C433" s="2">
        <v>1112.0421100000001</v>
      </c>
      <c r="D433" s="2">
        <f t="shared" si="29"/>
        <v>5131.6266906999999</v>
      </c>
      <c r="E433" s="2">
        <f t="shared" si="30"/>
        <v>1.0430441777501249</v>
      </c>
      <c r="G433" s="3">
        <f t="shared" si="31"/>
        <v>0</v>
      </c>
    </row>
    <row r="434" spans="1:7" x14ac:dyDescent="0.25">
      <c r="A434" s="5">
        <v>42313</v>
      </c>
      <c r="B434" s="2">
        <v>2439.348</v>
      </c>
      <c r="C434" s="2">
        <v>1097.76313</v>
      </c>
      <c r="D434" s="2">
        <f t="shared" si="29"/>
        <v>5074.1634881</v>
      </c>
      <c r="E434" s="2">
        <f t="shared" si="30"/>
        <v>0.87042443500089173</v>
      </c>
      <c r="G434" s="3">
        <f t="shared" si="31"/>
        <v>0</v>
      </c>
    </row>
    <row r="435" spans="1:7" x14ac:dyDescent="0.25">
      <c r="A435" s="5">
        <v>42314</v>
      </c>
      <c r="B435" s="2">
        <v>2454.0390000000002</v>
      </c>
      <c r="C435" s="2">
        <v>1113.0201199999999</v>
      </c>
      <c r="D435" s="2">
        <f t="shared" si="29"/>
        <v>5109.7565644000006</v>
      </c>
      <c r="E435" s="2">
        <f t="shared" si="30"/>
        <v>0.97734621096469665</v>
      </c>
      <c r="G435" s="3">
        <f t="shared" si="31"/>
        <v>0</v>
      </c>
    </row>
    <row r="436" spans="1:7" x14ac:dyDescent="0.25">
      <c r="A436" s="5">
        <v>42317</v>
      </c>
      <c r="B436" s="2">
        <v>2423.9720000000002</v>
      </c>
      <c r="C436" s="2">
        <v>1109.0101999999999</v>
      </c>
      <c r="D436" s="2">
        <f t="shared" si="29"/>
        <v>5074.1959740000002</v>
      </c>
      <c r="E436" s="2">
        <f t="shared" si="30"/>
        <v>0.87052202280399504</v>
      </c>
      <c r="G436" s="3">
        <f t="shared" si="31"/>
        <v>0</v>
      </c>
    </row>
    <row r="437" spans="1:7" x14ac:dyDescent="0.25">
      <c r="A437" s="5">
        <v>42318</v>
      </c>
      <c r="B437" s="2">
        <v>2410.8980000000001</v>
      </c>
      <c r="C437" s="2">
        <v>1082.0662</v>
      </c>
      <c r="D437" s="2">
        <f t="shared" si="29"/>
        <v>5024.2086940000008</v>
      </c>
      <c r="E437" s="2">
        <f t="shared" si="30"/>
        <v>0.72035998825122916</v>
      </c>
      <c r="G437" s="3">
        <f t="shared" si="31"/>
        <v>0</v>
      </c>
    </row>
    <row r="438" spans="1:7" x14ac:dyDescent="0.25">
      <c r="A438" s="5">
        <v>42319</v>
      </c>
      <c r="B438" s="2">
        <v>2410.8980000000001</v>
      </c>
      <c r="C438" s="2">
        <v>1082.0662</v>
      </c>
      <c r="D438" s="2">
        <f t="shared" si="29"/>
        <v>5024.2086940000008</v>
      </c>
      <c r="E438" s="2">
        <f t="shared" si="30"/>
        <v>0.72035998825122916</v>
      </c>
      <c r="G438" s="3">
        <f t="shared" si="31"/>
        <v>0</v>
      </c>
    </row>
    <row r="439" spans="1:7" x14ac:dyDescent="0.25">
      <c r="A439" s="5">
        <v>42320</v>
      </c>
      <c r="B439" s="2">
        <v>2410.8980000000001</v>
      </c>
      <c r="C439" s="2">
        <v>1082.0662</v>
      </c>
      <c r="D439" s="2">
        <f t="shared" si="29"/>
        <v>5024.2086940000008</v>
      </c>
      <c r="E439" s="2">
        <f t="shared" si="30"/>
        <v>0.72035998825122916</v>
      </c>
      <c r="G439" s="3">
        <f t="shared" si="31"/>
        <v>0</v>
      </c>
    </row>
    <row r="440" spans="1:7" x14ac:dyDescent="0.25">
      <c r="A440" s="5">
        <v>42321</v>
      </c>
      <c r="B440" s="2">
        <v>2347.8270000000002</v>
      </c>
      <c r="C440" s="2">
        <v>1076.2469900000001</v>
      </c>
      <c r="D440" s="2">
        <f t="shared" si="29"/>
        <v>4953.1653763000004</v>
      </c>
      <c r="E440" s="2">
        <f t="shared" si="30"/>
        <v>0.50694551306452706</v>
      </c>
      <c r="G440" s="3">
        <f t="shared" si="31"/>
        <v>0</v>
      </c>
    </row>
    <row r="441" spans="1:7" x14ac:dyDescent="0.25">
      <c r="A441" s="5">
        <v>42324</v>
      </c>
      <c r="B441" s="2">
        <v>2325.8890000000001</v>
      </c>
      <c r="C441" s="2">
        <v>1056.44236</v>
      </c>
      <c r="D441" s="2">
        <f t="shared" si="29"/>
        <v>4904.0950332000002</v>
      </c>
      <c r="E441" s="2">
        <f t="shared" si="30"/>
        <v>0.35953796146143124</v>
      </c>
      <c r="G441" s="3">
        <f t="shared" si="31"/>
        <v>0</v>
      </c>
    </row>
    <row r="442" spans="1:7" x14ac:dyDescent="0.25">
      <c r="A442" s="5">
        <v>42325</v>
      </c>
      <c r="B442" s="2">
        <v>2341.1669999999999</v>
      </c>
      <c r="C442" s="2">
        <v>1037.7624599999999</v>
      </c>
      <c r="D442" s="2">
        <f t="shared" si="29"/>
        <v>4893.7815701999998</v>
      </c>
      <c r="E442" s="2">
        <f t="shared" si="30"/>
        <v>0.32855626797131227</v>
      </c>
      <c r="G442" s="3">
        <f t="shared" si="31"/>
        <v>0</v>
      </c>
    </row>
    <row r="443" spans="1:7" x14ac:dyDescent="0.25">
      <c r="A443" s="5">
        <v>42326</v>
      </c>
      <c r="B443" s="2">
        <v>2303.364</v>
      </c>
      <c r="C443" s="2">
        <v>997.41970000000003</v>
      </c>
      <c r="D443" s="2">
        <f t="shared" si="29"/>
        <v>4800.7089890000007</v>
      </c>
      <c r="E443" s="2">
        <f t="shared" si="30"/>
        <v>4.8965777069035536E-2</v>
      </c>
      <c r="G443" s="3">
        <f t="shared" si="31"/>
        <v>0</v>
      </c>
    </row>
    <row r="444" spans="1:7" x14ac:dyDescent="0.25">
      <c r="A444" s="5">
        <v>42327</v>
      </c>
      <c r="B444" s="2">
        <v>2314.4299999999998</v>
      </c>
      <c r="C444" s="2">
        <v>1024.26605</v>
      </c>
      <c r="D444" s="2">
        <f t="shared" si="29"/>
        <v>4848.5544884999999</v>
      </c>
      <c r="E444" s="2">
        <f t="shared" si="30"/>
        <v>0.19269389248386359</v>
      </c>
      <c r="G444" s="3">
        <f t="shared" si="31"/>
        <v>0</v>
      </c>
    </row>
    <row r="445" spans="1:7" x14ac:dyDescent="0.25">
      <c r="A445" s="5">
        <v>42328</v>
      </c>
      <c r="B445" s="2">
        <v>2346.1129999999998</v>
      </c>
      <c r="C445" s="2">
        <v>1029.7428600000001</v>
      </c>
      <c r="D445" s="2">
        <f t="shared" si="29"/>
        <v>4887.7407182000006</v>
      </c>
      <c r="E445" s="2">
        <f t="shared" si="30"/>
        <v>0.31040951890330876</v>
      </c>
      <c r="G445" s="3">
        <f t="shared" si="31"/>
        <v>0</v>
      </c>
    </row>
    <row r="446" spans="1:7" x14ac:dyDescent="0.25">
      <c r="A446" s="5">
        <v>42331</v>
      </c>
      <c r="B446" s="2">
        <v>2342.3420000000001</v>
      </c>
      <c r="C446" s="2">
        <v>1030.3296399999999</v>
      </c>
      <c r="D446" s="2">
        <f t="shared" si="29"/>
        <v>4884.7736068000004</v>
      </c>
      <c r="E446" s="2">
        <f t="shared" si="30"/>
        <v>0.30149630168947456</v>
      </c>
      <c r="G446" s="3">
        <f t="shared" si="31"/>
        <v>0</v>
      </c>
    </row>
    <row r="447" spans="1:7" x14ac:dyDescent="0.25">
      <c r="A447" s="5">
        <v>42332</v>
      </c>
      <c r="B447" s="2">
        <v>2321.1880000000001</v>
      </c>
      <c r="C447" s="2">
        <v>1018.10456</v>
      </c>
      <c r="D447" s="2">
        <f t="shared" si="29"/>
        <v>4846.8712472000007</v>
      </c>
      <c r="E447" s="2">
        <f t="shared" si="30"/>
        <v>0.18763742735411185</v>
      </c>
      <c r="G447" s="3">
        <f t="shared" si="31"/>
        <v>0</v>
      </c>
    </row>
    <row r="448" spans="1:7" x14ac:dyDescent="0.25">
      <c r="A448" s="5">
        <v>42333</v>
      </c>
      <c r="B448" s="2">
        <v>2321.1880000000001</v>
      </c>
      <c r="C448" s="2">
        <v>1018.10456</v>
      </c>
      <c r="D448" s="2">
        <f t="shared" si="29"/>
        <v>4846.8712472000007</v>
      </c>
      <c r="E448" s="2">
        <f t="shared" si="30"/>
        <v>0.18763742735411185</v>
      </c>
      <c r="G448" s="3">
        <f t="shared" si="31"/>
        <v>0</v>
      </c>
    </row>
    <row r="449" spans="1:7" x14ac:dyDescent="0.25">
      <c r="A449" s="5">
        <v>42334</v>
      </c>
      <c r="B449" s="2">
        <v>2296.7530000000002</v>
      </c>
      <c r="C449" s="2">
        <v>1030.03619</v>
      </c>
      <c r="D449" s="2">
        <f t="shared" si="29"/>
        <v>4838.7825803000005</v>
      </c>
      <c r="E449" s="2">
        <f t="shared" si="30"/>
        <v>0.16333903227192995</v>
      </c>
      <c r="G449" s="3">
        <f t="shared" si="31"/>
        <v>0</v>
      </c>
    </row>
    <row r="450" spans="1:7" x14ac:dyDescent="0.25">
      <c r="A450" s="5">
        <v>42335</v>
      </c>
      <c r="B450" s="2">
        <v>2304.098</v>
      </c>
      <c r="C450" s="2">
        <v>1042.84817</v>
      </c>
      <c r="D450" s="2">
        <f t="shared" si="29"/>
        <v>4863.6799928999999</v>
      </c>
      <c r="E450" s="2">
        <f t="shared" si="30"/>
        <v>0.23813098196624463</v>
      </c>
      <c r="G450" s="3">
        <f t="shared" si="31"/>
        <v>0</v>
      </c>
    </row>
    <row r="451" spans="1:7" x14ac:dyDescent="0.25">
      <c r="A451" s="5">
        <v>42338</v>
      </c>
      <c r="B451" s="2">
        <v>2316.4380000000001</v>
      </c>
      <c r="C451" s="2">
        <v>1064.51091</v>
      </c>
      <c r="D451" s="2">
        <f t="shared" ref="D451:D482" si="32">B451-($R$3)-($R$4*C451)</f>
        <v>4905.6979467000001</v>
      </c>
      <c r="E451" s="2">
        <f t="shared" ref="E451:E500" si="33">(D451-$F$2)/$F$3</f>
        <v>0.36435312148558302</v>
      </c>
      <c r="G451" s="3">
        <f t="shared" ref="G451:G500" si="34">IF(OR(E451&gt;=2,E451&lt;=-2),1,0)</f>
        <v>0</v>
      </c>
    </row>
    <row r="452" spans="1:7" x14ac:dyDescent="0.25">
      <c r="A452" s="5">
        <v>42339</v>
      </c>
      <c r="B452" s="2">
        <v>2313.402</v>
      </c>
      <c r="C452" s="2">
        <v>1052.9705100000001</v>
      </c>
      <c r="D452" s="2">
        <f t="shared" si="32"/>
        <v>4886.8515987000001</v>
      </c>
      <c r="E452" s="2">
        <f t="shared" si="33"/>
        <v>0.30773859955981525</v>
      </c>
      <c r="G452" s="3">
        <f t="shared" si="34"/>
        <v>0</v>
      </c>
    </row>
    <row r="453" spans="1:7" x14ac:dyDescent="0.25">
      <c r="A453" s="5">
        <v>42340</v>
      </c>
      <c r="B453" s="2">
        <v>2316.4380000000001</v>
      </c>
      <c r="C453" s="2">
        <v>1036.8822399999999</v>
      </c>
      <c r="D453" s="2">
        <f t="shared" si="32"/>
        <v>4867.8466687999999</v>
      </c>
      <c r="E453" s="2">
        <f t="shared" si="33"/>
        <v>0.25064769682782501</v>
      </c>
      <c r="G453" s="3">
        <f t="shared" si="34"/>
        <v>0</v>
      </c>
    </row>
    <row r="454" spans="1:7" x14ac:dyDescent="0.25">
      <c r="A454" s="5">
        <v>42341</v>
      </c>
      <c r="B454" s="2">
        <v>2302.335</v>
      </c>
      <c r="C454" s="2">
        <v>1032.77466</v>
      </c>
      <c r="D454" s="2">
        <f t="shared" si="32"/>
        <v>4848.1162842000003</v>
      </c>
      <c r="E454" s="2">
        <f t="shared" si="33"/>
        <v>0.19137752461512358</v>
      </c>
      <c r="G454" s="3">
        <f t="shared" si="34"/>
        <v>0</v>
      </c>
    </row>
    <row r="455" spans="1:7" x14ac:dyDescent="0.25">
      <c r="A455" s="5">
        <v>42342</v>
      </c>
      <c r="B455" s="2">
        <v>2282.0619999999999</v>
      </c>
      <c r="C455" s="2">
        <v>1024.75505</v>
      </c>
      <c r="D455" s="2">
        <f t="shared" si="32"/>
        <v>4816.8564184999996</v>
      </c>
      <c r="E455" s="2">
        <f t="shared" si="33"/>
        <v>9.7472734569367989E-2</v>
      </c>
      <c r="G455" s="3">
        <f t="shared" si="34"/>
        <v>0</v>
      </c>
    </row>
    <row r="456" spans="1:7" x14ac:dyDescent="0.25">
      <c r="A456" s="5">
        <v>42345</v>
      </c>
      <c r="B456" s="2">
        <v>2276.1370000000002</v>
      </c>
      <c r="C456" s="2">
        <v>1022.8478699999999</v>
      </c>
      <c r="D456" s="2">
        <f t="shared" si="32"/>
        <v>4808.3185819</v>
      </c>
      <c r="E456" s="2">
        <f t="shared" si="33"/>
        <v>7.1825031503007578E-2</v>
      </c>
      <c r="G456" s="3">
        <f t="shared" si="34"/>
        <v>0</v>
      </c>
    </row>
    <row r="457" spans="1:7" x14ac:dyDescent="0.25">
      <c r="A457" s="5">
        <v>42346</v>
      </c>
      <c r="B457" s="2">
        <v>2281.4259999999999</v>
      </c>
      <c r="C457" s="2">
        <v>1021.96764</v>
      </c>
      <c r="D457" s="2">
        <f t="shared" si="32"/>
        <v>4812.4016668000004</v>
      </c>
      <c r="E457" s="2">
        <f t="shared" si="33"/>
        <v>8.4090638590165315E-2</v>
      </c>
      <c r="G457" s="3">
        <f t="shared" si="34"/>
        <v>0</v>
      </c>
    </row>
    <row r="458" spans="1:7" x14ac:dyDescent="0.25">
      <c r="A458" s="5">
        <v>42347</v>
      </c>
      <c r="B458" s="2">
        <v>2316.8789999999999</v>
      </c>
      <c r="C458" s="2">
        <v>1006.7107600000001</v>
      </c>
      <c r="D458" s="2">
        <f t="shared" si="32"/>
        <v>4826.9527412000007</v>
      </c>
      <c r="E458" s="2">
        <f t="shared" si="33"/>
        <v>0.12780213753215094</v>
      </c>
      <c r="G458" s="3">
        <f t="shared" si="34"/>
        <v>0</v>
      </c>
    </row>
    <row r="459" spans="1:7" x14ac:dyDescent="0.25">
      <c r="A459" s="5">
        <v>42348</v>
      </c>
      <c r="B459" s="2">
        <v>2331.6179999999999</v>
      </c>
      <c r="C459" s="2">
        <v>1023.38582</v>
      </c>
      <c r="D459" s="2">
        <f t="shared" si="32"/>
        <v>4864.5365734000006</v>
      </c>
      <c r="E459" s="2">
        <f t="shared" si="33"/>
        <v>0.24070415399397527</v>
      </c>
      <c r="G459" s="3">
        <f t="shared" si="34"/>
        <v>0</v>
      </c>
    </row>
    <row r="460" spans="1:7" x14ac:dyDescent="0.25">
      <c r="A460" s="5">
        <v>42349</v>
      </c>
      <c r="B460" s="2">
        <v>2337.9839999999999</v>
      </c>
      <c r="C460" s="2">
        <v>1029.2049099999999</v>
      </c>
      <c r="D460" s="2">
        <f t="shared" si="32"/>
        <v>4878.8747266999999</v>
      </c>
      <c r="E460" s="2">
        <f t="shared" si="33"/>
        <v>0.28377603690613551</v>
      </c>
      <c r="G460" s="3">
        <f t="shared" si="34"/>
        <v>0</v>
      </c>
    </row>
    <row r="461" spans="1:7" x14ac:dyDescent="0.25">
      <c r="A461" s="5">
        <v>42352</v>
      </c>
      <c r="B461" s="2">
        <v>2328.386</v>
      </c>
      <c r="C461" s="2">
        <v>1045.97774</v>
      </c>
      <c r="D461" s="2">
        <f t="shared" si="32"/>
        <v>4892.2555038</v>
      </c>
      <c r="E461" s="2">
        <f t="shared" si="33"/>
        <v>0.32397195701287279</v>
      </c>
      <c r="G461" s="3">
        <f t="shared" si="34"/>
        <v>0</v>
      </c>
    </row>
    <row r="462" spans="1:7" x14ac:dyDescent="0.25">
      <c r="A462" s="5">
        <v>42353</v>
      </c>
      <c r="B462" s="2">
        <v>2326.183</v>
      </c>
      <c r="C462" s="2">
        <v>1053.2150099999999</v>
      </c>
      <c r="D462" s="2">
        <f t="shared" si="32"/>
        <v>4899.9675637</v>
      </c>
      <c r="E462" s="2">
        <f t="shared" si="33"/>
        <v>0.34713902281794989</v>
      </c>
      <c r="G462" s="3">
        <f t="shared" si="34"/>
        <v>0</v>
      </c>
    </row>
    <row r="463" spans="1:7" x14ac:dyDescent="0.25">
      <c r="A463" s="5">
        <v>42354</v>
      </c>
      <c r="B463" s="2">
        <v>2357.4250000000002</v>
      </c>
      <c r="C463" s="2">
        <v>1071.3081299999999</v>
      </c>
      <c r="D463" s="2">
        <f t="shared" si="32"/>
        <v>4955.9971381000005</v>
      </c>
      <c r="E463" s="2">
        <f t="shared" si="33"/>
        <v>0.51545213941540713</v>
      </c>
      <c r="G463" s="3">
        <f t="shared" si="34"/>
        <v>0</v>
      </c>
    </row>
    <row r="464" spans="1:7" x14ac:dyDescent="0.25">
      <c r="A464" s="5">
        <v>42355</v>
      </c>
      <c r="B464" s="2">
        <v>2389.9879999999998</v>
      </c>
      <c r="C464" s="2">
        <v>1082.60403</v>
      </c>
      <c r="D464" s="2">
        <f t="shared" si="32"/>
        <v>5004.0355211000006</v>
      </c>
      <c r="E464" s="2">
        <f t="shared" si="33"/>
        <v>0.6597596778112772</v>
      </c>
      <c r="G464" s="3">
        <f t="shared" si="34"/>
        <v>0</v>
      </c>
    </row>
    <row r="465" spans="1:7" x14ac:dyDescent="0.25">
      <c r="A465" s="5">
        <v>42356</v>
      </c>
      <c r="B465" s="2">
        <v>2366.5810000000001</v>
      </c>
      <c r="C465" s="2">
        <v>1062.0659000000001</v>
      </c>
      <c r="D465" s="2">
        <f t="shared" si="32"/>
        <v>4952.4912830000003</v>
      </c>
      <c r="E465" s="2">
        <f t="shared" si="33"/>
        <v>0.50492053348159305</v>
      </c>
      <c r="G465" s="3">
        <f t="shared" si="34"/>
        <v>0</v>
      </c>
    </row>
    <row r="466" spans="1:7" x14ac:dyDescent="0.25">
      <c r="A466" s="5">
        <v>42359</v>
      </c>
      <c r="B466" s="2">
        <v>2390.576</v>
      </c>
      <c r="C466" s="2">
        <v>1077.76295</v>
      </c>
      <c r="D466" s="2">
        <f t="shared" si="32"/>
        <v>4997.9912414999999</v>
      </c>
      <c r="E466" s="2">
        <f t="shared" si="33"/>
        <v>0.64160263221603997</v>
      </c>
      <c r="G466" s="3">
        <f t="shared" si="34"/>
        <v>0</v>
      </c>
    </row>
    <row r="467" spans="1:7" x14ac:dyDescent="0.25">
      <c r="A467" s="5">
        <v>42360</v>
      </c>
      <c r="B467" s="2">
        <v>2356.2979999999998</v>
      </c>
      <c r="C467" s="2">
        <v>1059.7676100000001</v>
      </c>
      <c r="D467" s="2">
        <f t="shared" si="32"/>
        <v>4939.0596256999997</v>
      </c>
      <c r="E467" s="2">
        <f t="shared" si="33"/>
        <v>0.46457176900423763</v>
      </c>
      <c r="G467" s="3">
        <f t="shared" si="34"/>
        <v>0</v>
      </c>
    </row>
    <row r="468" spans="1:7" x14ac:dyDescent="0.25">
      <c r="A468" s="5">
        <v>42361</v>
      </c>
      <c r="B468" s="2">
        <v>2370.4499999999998</v>
      </c>
      <c r="C468" s="2">
        <v>1073.8509200000001</v>
      </c>
      <c r="D468" s="2">
        <f t="shared" si="32"/>
        <v>4972.5057604000003</v>
      </c>
      <c r="E468" s="2">
        <f t="shared" si="33"/>
        <v>0.56504412186036457</v>
      </c>
      <c r="G468" s="3">
        <f t="shared" si="34"/>
        <v>0</v>
      </c>
    </row>
    <row r="469" spans="1:7" x14ac:dyDescent="0.25">
      <c r="A469" s="5">
        <v>42362</v>
      </c>
      <c r="B469" s="2">
        <v>2383.1329999999998</v>
      </c>
      <c r="C469" s="2">
        <v>1071.74818</v>
      </c>
      <c r="D469" s="2">
        <f t="shared" si="32"/>
        <v>4982.3080066000002</v>
      </c>
      <c r="E469" s="2">
        <f t="shared" si="33"/>
        <v>0.59449011757325632</v>
      </c>
      <c r="G469" s="3">
        <f t="shared" si="34"/>
        <v>0</v>
      </c>
    </row>
    <row r="470" spans="1:7" x14ac:dyDescent="0.25">
      <c r="A470" s="5">
        <v>42363</v>
      </c>
      <c r="B470" s="2">
        <v>2383.1329999999998</v>
      </c>
      <c r="C470" s="2">
        <v>1071.74818</v>
      </c>
      <c r="D470" s="2">
        <f t="shared" si="32"/>
        <v>4982.3080066000002</v>
      </c>
      <c r="E470" s="2">
        <f t="shared" si="33"/>
        <v>0.59449011757325632</v>
      </c>
      <c r="G470" s="3">
        <f t="shared" si="34"/>
        <v>0</v>
      </c>
    </row>
    <row r="471" spans="1:7" x14ac:dyDescent="0.25">
      <c r="A471" s="5">
        <v>42366</v>
      </c>
      <c r="B471" s="2">
        <v>2407.7640000000001</v>
      </c>
      <c r="C471" s="2">
        <v>1077.42067</v>
      </c>
      <c r="D471" s="2">
        <f t="shared" si="32"/>
        <v>5014.7103179000005</v>
      </c>
      <c r="E471" s="2">
        <f t="shared" si="33"/>
        <v>0.69182681981070926</v>
      </c>
      <c r="G471" s="3">
        <f t="shared" si="34"/>
        <v>0</v>
      </c>
    </row>
    <row r="472" spans="1:7" x14ac:dyDescent="0.25">
      <c r="A472" s="5">
        <v>42367</v>
      </c>
      <c r="B472" s="2">
        <v>2401.3490000000002</v>
      </c>
      <c r="C472" s="2">
        <v>1079.4744599999999</v>
      </c>
      <c r="D472" s="2">
        <f t="shared" si="32"/>
        <v>5011.1090101999998</v>
      </c>
      <c r="E472" s="2">
        <f t="shared" si="33"/>
        <v>0.68100847379783047</v>
      </c>
      <c r="G472" s="3">
        <f t="shared" si="34"/>
        <v>0</v>
      </c>
    </row>
    <row r="473" spans="1:7" x14ac:dyDescent="0.25">
      <c r="A473" s="5">
        <v>42368</v>
      </c>
      <c r="B473" s="2">
        <v>2368.491</v>
      </c>
      <c r="C473" s="2">
        <v>1062.1637900000001</v>
      </c>
      <c r="D473" s="2">
        <f t="shared" si="32"/>
        <v>4954.5353923000002</v>
      </c>
      <c r="E473" s="2">
        <f t="shared" si="33"/>
        <v>0.51106104785517426</v>
      </c>
      <c r="G473" s="3">
        <f t="shared" si="34"/>
        <v>0</v>
      </c>
    </row>
    <row r="474" spans="1:7" x14ac:dyDescent="0.25">
      <c r="A474" s="5">
        <v>42369</v>
      </c>
      <c r="B474" s="2">
        <v>2388.8620000000001</v>
      </c>
      <c r="C474" s="2">
        <v>1080.2569100000001</v>
      </c>
      <c r="D474" s="2">
        <f t="shared" si="32"/>
        <v>4999.6939667000006</v>
      </c>
      <c r="E474" s="2">
        <f t="shared" si="33"/>
        <v>0.64671762707706004</v>
      </c>
      <c r="G474" s="3">
        <f t="shared" si="34"/>
        <v>0</v>
      </c>
    </row>
    <row r="475" spans="1:7" x14ac:dyDescent="0.25">
      <c r="A475" s="5">
        <v>42370</v>
      </c>
      <c r="B475" s="2">
        <v>2366.386</v>
      </c>
      <c r="C475" s="2">
        <v>1078.88768</v>
      </c>
      <c r="D475" s="2">
        <f t="shared" si="32"/>
        <v>4975.3421216000006</v>
      </c>
      <c r="E475" s="2">
        <f t="shared" si="33"/>
        <v>0.57356456483142781</v>
      </c>
      <c r="G475" s="3">
        <f t="shared" si="34"/>
        <v>0</v>
      </c>
    </row>
    <row r="476" spans="1:7" x14ac:dyDescent="0.25">
      <c r="A476" s="5">
        <v>42373</v>
      </c>
      <c r="B476" s="2">
        <v>2326.4769999999999</v>
      </c>
      <c r="C476" s="2">
        <v>1056.83359</v>
      </c>
      <c r="D476" s="2">
        <f t="shared" si="32"/>
        <v>4905.2190183000002</v>
      </c>
      <c r="E476" s="2">
        <f t="shared" si="33"/>
        <v>0.36291441822049075</v>
      </c>
      <c r="G476" s="3">
        <f t="shared" si="34"/>
        <v>0</v>
      </c>
    </row>
    <row r="477" spans="1:7" x14ac:dyDescent="0.25">
      <c r="A477" s="5">
        <v>42374</v>
      </c>
      <c r="B477" s="2">
        <v>2301.846</v>
      </c>
      <c r="C477" s="2">
        <v>1051.16122</v>
      </c>
      <c r="D477" s="2">
        <f t="shared" si="32"/>
        <v>4872.8168714000003</v>
      </c>
      <c r="E477" s="2">
        <f t="shared" si="33"/>
        <v>0.26557820984144614</v>
      </c>
      <c r="G477" s="3">
        <f t="shared" si="34"/>
        <v>0</v>
      </c>
    </row>
    <row r="478" spans="1:7" x14ac:dyDescent="0.25">
      <c r="A478" s="5">
        <v>42375</v>
      </c>
      <c r="B478" s="2">
        <v>2332.0590000000002</v>
      </c>
      <c r="C478" s="2">
        <v>1045.9287899999999</v>
      </c>
      <c r="D478" s="2">
        <f t="shared" si="32"/>
        <v>4895.8614422999999</v>
      </c>
      <c r="E478" s="2">
        <f t="shared" si="33"/>
        <v>0.33480421397168586</v>
      </c>
      <c r="G478" s="3">
        <f t="shared" si="34"/>
        <v>0</v>
      </c>
    </row>
    <row r="479" spans="1:7" x14ac:dyDescent="0.25">
      <c r="A479" s="5">
        <v>42376</v>
      </c>
      <c r="B479" s="2">
        <v>2321.1390000000001</v>
      </c>
      <c r="C479" s="2">
        <v>1028.12913</v>
      </c>
      <c r="D479" s="2">
        <f t="shared" si="32"/>
        <v>4860.5559081000001</v>
      </c>
      <c r="E479" s="2">
        <f t="shared" si="33"/>
        <v>0.22874621588808752</v>
      </c>
      <c r="G479" s="3">
        <f t="shared" si="34"/>
        <v>0</v>
      </c>
    </row>
    <row r="480" spans="1:7" x14ac:dyDescent="0.25">
      <c r="A480" s="5">
        <v>42377</v>
      </c>
      <c r="B480" s="2">
        <v>2347.7779999999998</v>
      </c>
      <c r="C480" s="2">
        <v>1039.2784200000001</v>
      </c>
      <c r="D480" s="2">
        <f t="shared" si="32"/>
        <v>4902.4694354000003</v>
      </c>
      <c r="E480" s="2">
        <f t="shared" si="33"/>
        <v>0.35465465768870164</v>
      </c>
      <c r="G480" s="3">
        <f t="shared" si="34"/>
        <v>0</v>
      </c>
    </row>
    <row r="481" spans="1:7" x14ac:dyDescent="0.25">
      <c r="A481" s="5">
        <v>42380</v>
      </c>
      <c r="B481" s="2">
        <v>2314.2350000000001</v>
      </c>
      <c r="C481" s="2">
        <v>1033.8504399999999</v>
      </c>
      <c r="D481" s="2">
        <f t="shared" si="32"/>
        <v>4861.4901028000004</v>
      </c>
      <c r="E481" s="2">
        <f t="shared" si="33"/>
        <v>0.23155254135369499</v>
      </c>
      <c r="G481" s="3">
        <f t="shared" si="34"/>
        <v>0</v>
      </c>
    </row>
    <row r="482" spans="1:7" x14ac:dyDescent="0.25">
      <c r="A482" s="5">
        <v>42381</v>
      </c>
      <c r="B482" s="2">
        <v>2276.0880000000002</v>
      </c>
      <c r="C482" s="2">
        <v>1026.9555700000001</v>
      </c>
      <c r="D482" s="2">
        <f t="shared" si="32"/>
        <v>4813.8971309000008</v>
      </c>
      <c r="E482" s="2">
        <f t="shared" si="33"/>
        <v>8.8583020089152309E-2</v>
      </c>
      <c r="G482" s="3">
        <f t="shared" si="34"/>
        <v>0</v>
      </c>
    </row>
    <row r="483" spans="1:7" x14ac:dyDescent="0.25">
      <c r="A483" s="5">
        <v>42382</v>
      </c>
      <c r="B483" s="2">
        <v>2233.241</v>
      </c>
      <c r="C483" s="2">
        <v>1058.5451</v>
      </c>
      <c r="D483" s="2">
        <f t="shared" ref="D483:D500" si="35">B483-($R$3)-($R$4*C483)</f>
        <v>4814.3277870000002</v>
      </c>
      <c r="E483" s="2">
        <f t="shared" si="33"/>
        <v>8.9876713128030791E-2</v>
      </c>
      <c r="G483" s="3">
        <f t="shared" si="34"/>
        <v>0</v>
      </c>
    </row>
    <row r="484" spans="1:7" x14ac:dyDescent="0.25">
      <c r="A484" s="5">
        <v>42383</v>
      </c>
      <c r="B484" s="2">
        <v>2231.9189999999999</v>
      </c>
      <c r="C484" s="2">
        <v>1103.8756699999999</v>
      </c>
      <c r="D484" s="2">
        <f t="shared" si="35"/>
        <v>4875.1086679</v>
      </c>
      <c r="E484" s="2">
        <f t="shared" si="33"/>
        <v>0.27246277777994704</v>
      </c>
      <c r="G484" s="3">
        <f t="shared" si="34"/>
        <v>0</v>
      </c>
    </row>
    <row r="485" spans="1:7" x14ac:dyDescent="0.25">
      <c r="A485" s="5">
        <v>42384</v>
      </c>
      <c r="B485" s="2">
        <v>2216.788</v>
      </c>
      <c r="C485" s="2">
        <v>1115.12274</v>
      </c>
      <c r="D485" s="2">
        <f t="shared" si="35"/>
        <v>4875.3861538000001</v>
      </c>
      <c r="E485" s="2">
        <f t="shared" si="33"/>
        <v>0.27329634678597658</v>
      </c>
      <c r="G485" s="3">
        <f t="shared" si="34"/>
        <v>0</v>
      </c>
    </row>
    <row r="486" spans="1:7" x14ac:dyDescent="0.25">
      <c r="A486" s="5">
        <v>42387</v>
      </c>
      <c r="B486" s="2">
        <v>2235.3470000000002</v>
      </c>
      <c r="C486" s="2">
        <v>1107.0541900000001</v>
      </c>
      <c r="D486" s="2">
        <f t="shared" si="35"/>
        <v>4882.8912403000004</v>
      </c>
      <c r="E486" s="2">
        <f t="shared" si="33"/>
        <v>0.29584166348123497</v>
      </c>
      <c r="G486" s="3">
        <f t="shared" si="34"/>
        <v>0</v>
      </c>
    </row>
    <row r="487" spans="1:7" x14ac:dyDescent="0.25">
      <c r="A487" s="5">
        <v>42388</v>
      </c>
      <c r="B487" s="2">
        <v>2231.9679999999998</v>
      </c>
      <c r="C487" s="2">
        <v>1114.0469599999999</v>
      </c>
      <c r="D487" s="2">
        <f t="shared" si="35"/>
        <v>4889.0923352</v>
      </c>
      <c r="E487" s="2">
        <f t="shared" si="33"/>
        <v>0.31446978300761708</v>
      </c>
      <c r="G487" s="3">
        <f t="shared" si="34"/>
        <v>0</v>
      </c>
    </row>
    <row r="488" spans="1:7" x14ac:dyDescent="0.25">
      <c r="A488" s="5">
        <v>42389</v>
      </c>
      <c r="B488" s="2">
        <v>2230.5970000000002</v>
      </c>
      <c r="C488" s="2">
        <v>1096.9807900000001</v>
      </c>
      <c r="D488" s="2">
        <f t="shared" si="35"/>
        <v>4864.3406823000005</v>
      </c>
      <c r="E488" s="2">
        <f t="shared" si="33"/>
        <v>0.24011569616776821</v>
      </c>
      <c r="G488" s="3">
        <f t="shared" si="34"/>
        <v>0</v>
      </c>
    </row>
    <row r="489" spans="1:7" x14ac:dyDescent="0.25">
      <c r="A489" s="5">
        <v>42390</v>
      </c>
      <c r="B489" s="2">
        <v>2219.8960000000002</v>
      </c>
      <c r="C489" s="2">
        <v>1111.50416</v>
      </c>
      <c r="D489" s="2">
        <f t="shared" si="35"/>
        <v>4873.5366991999999</v>
      </c>
      <c r="E489" s="2">
        <f t="shared" si="33"/>
        <v>0.26774057608693075</v>
      </c>
      <c r="G489" s="3">
        <f t="shared" si="34"/>
        <v>0</v>
      </c>
    </row>
    <row r="490" spans="1:7" x14ac:dyDescent="0.25">
      <c r="A490" s="5">
        <v>42391</v>
      </c>
      <c r="B490" s="2">
        <v>2253.3240000000001</v>
      </c>
      <c r="C490" s="2">
        <v>1110.9173800000001</v>
      </c>
      <c r="D490" s="2">
        <f t="shared" si="35"/>
        <v>4906.1608106000003</v>
      </c>
      <c r="E490" s="2">
        <f t="shared" si="33"/>
        <v>0.36574356691380122</v>
      </c>
      <c r="G490" s="3">
        <f t="shared" si="34"/>
        <v>0</v>
      </c>
    </row>
    <row r="491" spans="1:7" x14ac:dyDescent="0.25">
      <c r="A491" s="5">
        <v>42394</v>
      </c>
      <c r="B491" s="2">
        <v>2263.828</v>
      </c>
      <c r="C491" s="2">
        <v>1112.62889</v>
      </c>
      <c r="D491" s="2">
        <f t="shared" si="35"/>
        <v>4919.0095793</v>
      </c>
      <c r="E491" s="2">
        <f t="shared" si="33"/>
        <v>0.40434133117482679</v>
      </c>
      <c r="G491" s="3">
        <f t="shared" si="34"/>
        <v>0</v>
      </c>
    </row>
    <row r="492" spans="1:7" x14ac:dyDescent="0.25">
      <c r="A492" s="5">
        <v>42395</v>
      </c>
      <c r="B492" s="2">
        <v>2263.828</v>
      </c>
      <c r="C492" s="2">
        <v>1112.62889</v>
      </c>
      <c r="D492" s="2">
        <f t="shared" si="35"/>
        <v>4919.0095793</v>
      </c>
      <c r="E492" s="2">
        <f t="shared" si="33"/>
        <v>0.40434133117482679</v>
      </c>
      <c r="G492" s="3">
        <f t="shared" si="34"/>
        <v>0</v>
      </c>
    </row>
    <row r="493" spans="1:7" x14ac:dyDescent="0.25">
      <c r="A493" s="5">
        <v>42396</v>
      </c>
      <c r="B493" s="2">
        <v>2277.2289999999998</v>
      </c>
      <c r="C493" s="2">
        <v>1113.3134500000001</v>
      </c>
      <c r="D493" s="2">
        <f t="shared" si="35"/>
        <v>4933.3484265000006</v>
      </c>
      <c r="E493" s="2">
        <f t="shared" si="33"/>
        <v>0.44741529856599804</v>
      </c>
      <c r="G493" s="3">
        <f t="shared" si="34"/>
        <v>0</v>
      </c>
    </row>
    <row r="494" spans="1:7" x14ac:dyDescent="0.25">
      <c r="A494" s="5">
        <v>42397</v>
      </c>
      <c r="B494" s="2">
        <v>2288.3229999999999</v>
      </c>
      <c r="C494" s="2">
        <v>1106.46741</v>
      </c>
      <c r="D494" s="2">
        <f t="shared" si="35"/>
        <v>4935.0633517000006</v>
      </c>
      <c r="E494" s="2">
        <f t="shared" si="33"/>
        <v>0.45256694228691668</v>
      </c>
      <c r="G494" s="3">
        <f t="shared" si="34"/>
        <v>0</v>
      </c>
    </row>
    <row r="495" spans="1:7" x14ac:dyDescent="0.25">
      <c r="A495" s="5">
        <v>42398</v>
      </c>
      <c r="B495" s="2">
        <v>2347.5210000000002</v>
      </c>
      <c r="C495" s="2">
        <v>1139.23062</v>
      </c>
      <c r="D495" s="2">
        <f t="shared" si="35"/>
        <v>5039.1469494000003</v>
      </c>
      <c r="E495" s="2">
        <f t="shared" si="33"/>
        <v>0.76523458081823381</v>
      </c>
      <c r="G495" s="3">
        <f t="shared" si="34"/>
        <v>0</v>
      </c>
    </row>
    <row r="496" spans="1:7" x14ac:dyDescent="0.25">
      <c r="A496" s="5">
        <v>42401</v>
      </c>
      <c r="B496" s="2">
        <v>2358.3200000000002</v>
      </c>
      <c r="C496" s="2">
        <v>1145.53883</v>
      </c>
      <c r="D496" s="2">
        <f t="shared" si="35"/>
        <v>5058.5881970999999</v>
      </c>
      <c r="E496" s="2">
        <f t="shared" si="33"/>
        <v>0.82363618436370101</v>
      </c>
      <c r="G496" s="3">
        <f t="shared" si="34"/>
        <v>0</v>
      </c>
    </row>
    <row r="497" spans="1:7" x14ac:dyDescent="0.25">
      <c r="A497" s="5">
        <v>42402</v>
      </c>
      <c r="B497" s="2">
        <v>2357.6329999999998</v>
      </c>
      <c r="C497" s="2">
        <v>1148.9618499999999</v>
      </c>
      <c r="D497" s="2">
        <f t="shared" si="35"/>
        <v>5062.5907344999996</v>
      </c>
      <c r="E497" s="2">
        <f t="shared" si="33"/>
        <v>0.83565982636537628</v>
      </c>
      <c r="G497" s="3">
        <f t="shared" si="34"/>
        <v>0</v>
      </c>
    </row>
    <row r="498" spans="1:7" x14ac:dyDescent="0.25">
      <c r="A498" s="5">
        <v>42403</v>
      </c>
      <c r="B498" s="2">
        <v>2372.8989999999999</v>
      </c>
      <c r="C498" s="2">
        <v>1132.6780200000001</v>
      </c>
      <c r="D498" s="2">
        <f t="shared" si="35"/>
        <v>5055.5478874</v>
      </c>
      <c r="E498" s="2">
        <f t="shared" si="33"/>
        <v>0.81450307909727138</v>
      </c>
      <c r="G498" s="3">
        <f t="shared" si="34"/>
        <v>0</v>
      </c>
    </row>
    <row r="499" spans="1:7" x14ac:dyDescent="0.25">
      <c r="A499" s="5">
        <v>42404</v>
      </c>
      <c r="B499" s="2">
        <v>2373.2919999999999</v>
      </c>
      <c r="C499" s="2">
        <v>1153.94966</v>
      </c>
      <c r="D499" s="2">
        <f t="shared" si="35"/>
        <v>5085.0830341999999</v>
      </c>
      <c r="E499" s="2">
        <f t="shared" si="33"/>
        <v>0.90322680509921938</v>
      </c>
      <c r="G499" s="3">
        <f t="shared" si="34"/>
        <v>0</v>
      </c>
    </row>
    <row r="500" spans="1:7" x14ac:dyDescent="0.25">
      <c r="A500" s="5">
        <v>42405</v>
      </c>
      <c r="B500" s="2">
        <v>2381.538</v>
      </c>
      <c r="C500" s="2">
        <v>1149.1084599999999</v>
      </c>
      <c r="D500" s="2">
        <f t="shared" si="35"/>
        <v>5086.6965902000002</v>
      </c>
      <c r="E500" s="2">
        <f t="shared" si="33"/>
        <v>0.90807393524562585</v>
      </c>
      <c r="G500" s="3">
        <f t="shared" si="34"/>
        <v>0</v>
      </c>
    </row>
    <row r="501" spans="1:7" x14ac:dyDescent="0.25">
      <c r="D501" s="2"/>
      <c r="E501" s="2"/>
      <c r="G501" s="3"/>
    </row>
    <row r="502" spans="1:7" x14ac:dyDescent="0.25">
      <c r="D502" s="2"/>
      <c r="E502" s="2"/>
      <c r="G502" s="3"/>
    </row>
    <row r="503" spans="1:7" x14ac:dyDescent="0.25">
      <c r="D503" s="2"/>
      <c r="E503" s="2"/>
      <c r="G503" s="3"/>
    </row>
    <row r="504" spans="1:7" x14ac:dyDescent="0.25">
      <c r="D504" s="2"/>
      <c r="E504" s="2"/>
      <c r="G504" s="3"/>
    </row>
    <row r="505" spans="1:7" x14ac:dyDescent="0.25">
      <c r="D505" s="2"/>
      <c r="E505" s="2"/>
      <c r="G505" s="3"/>
    </row>
    <row r="506" spans="1:7" x14ac:dyDescent="0.25">
      <c r="D506" s="2"/>
      <c r="E506" s="2"/>
      <c r="G506" s="3"/>
    </row>
    <row r="507" spans="1:7" x14ac:dyDescent="0.25">
      <c r="D507" s="2"/>
      <c r="E507" s="2"/>
      <c r="G507" s="3"/>
    </row>
    <row r="508" spans="1:7" x14ac:dyDescent="0.25">
      <c r="D508" s="2"/>
      <c r="E508" s="2"/>
      <c r="G508" s="3"/>
    </row>
    <row r="509" spans="1:7" x14ac:dyDescent="0.25">
      <c r="D509" s="2"/>
      <c r="E509" s="2"/>
      <c r="G509" s="3"/>
    </row>
    <row r="510" spans="1:7" x14ac:dyDescent="0.25">
      <c r="D510" s="2"/>
      <c r="E510" s="2"/>
      <c r="G510" s="3"/>
    </row>
    <row r="511" spans="1:7" x14ac:dyDescent="0.25">
      <c r="D511" s="2"/>
      <c r="E511" s="2"/>
      <c r="G511" s="3"/>
    </row>
    <row r="512" spans="1:7" x14ac:dyDescent="0.25">
      <c r="D512" s="2"/>
      <c r="E512" s="2"/>
      <c r="G512" s="3"/>
    </row>
    <row r="513" spans="4:7" x14ac:dyDescent="0.25">
      <c r="D513" s="2"/>
      <c r="E513" s="2"/>
      <c r="G513" s="3"/>
    </row>
    <row r="514" spans="4:7" x14ac:dyDescent="0.25">
      <c r="D514" s="2"/>
      <c r="E514" s="2"/>
      <c r="G514" s="3"/>
    </row>
    <row r="515" spans="4:7" x14ac:dyDescent="0.25">
      <c r="D515" s="2"/>
      <c r="E515" s="2"/>
      <c r="G515" s="3"/>
    </row>
    <row r="516" spans="4:7" x14ac:dyDescent="0.25">
      <c r="D516" s="2"/>
      <c r="E516" s="2"/>
      <c r="G516" s="3"/>
    </row>
    <row r="517" spans="4:7" x14ac:dyDescent="0.25">
      <c r="D517" s="2"/>
      <c r="E517" s="2"/>
      <c r="G517" s="3"/>
    </row>
    <row r="518" spans="4:7" x14ac:dyDescent="0.25">
      <c r="D518" s="2"/>
      <c r="E518" s="2"/>
      <c r="G518" s="3"/>
    </row>
    <row r="519" spans="4:7" x14ac:dyDescent="0.25">
      <c r="D519" s="2"/>
      <c r="E519" s="2"/>
      <c r="G519" s="3"/>
    </row>
    <row r="520" spans="4:7" x14ac:dyDescent="0.25">
      <c r="D520" s="2"/>
      <c r="E520" s="2"/>
      <c r="G520" s="3"/>
    </row>
    <row r="521" spans="4:7" x14ac:dyDescent="0.25">
      <c r="D521" s="2"/>
      <c r="E521" s="2"/>
      <c r="G521" s="3"/>
    </row>
    <row r="522" spans="4:7" x14ac:dyDescent="0.25">
      <c r="D522" s="2"/>
      <c r="E522" s="2"/>
      <c r="G522" s="3"/>
    </row>
  </sheetData>
  <autoFilter ref="G1:G52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6"/>
  <sheetViews>
    <sheetView tabSelected="1" workbookViewId="0">
      <selection activeCell="D2" sqref="D2"/>
    </sheetView>
  </sheetViews>
  <sheetFormatPr defaultRowHeight="15" x14ac:dyDescent="0.25"/>
  <cols>
    <col min="1" max="1" width="13.42578125" customWidth="1"/>
    <col min="3" max="3" width="17" customWidth="1"/>
    <col min="4" max="4" width="18.7109375" customWidth="1"/>
    <col min="5" max="5" width="14.7109375" customWidth="1"/>
    <col min="6" max="6" width="16.42578125" customWidth="1"/>
    <col min="7" max="7" width="23.5703125" customWidth="1"/>
    <col min="8" max="8" width="20.85546875" customWidth="1"/>
    <col min="9" max="9" width="20.5703125" customWidth="1"/>
  </cols>
  <sheetData>
    <row r="1" spans="1:18" s="1" customFormat="1" ht="14.45" x14ac:dyDescent="0.3">
      <c r="A1" s="1" t="s">
        <v>0</v>
      </c>
      <c r="B1" s="1" t="s">
        <v>32</v>
      </c>
      <c r="C1" s="1" t="s">
        <v>2</v>
      </c>
      <c r="D1" s="1" t="s">
        <v>5</v>
      </c>
      <c r="E1" s="1" t="s">
        <v>7</v>
      </c>
      <c r="F1" s="1" t="s">
        <v>6</v>
      </c>
      <c r="G1" s="1" t="s">
        <v>8</v>
      </c>
      <c r="H1" s="1" t="s">
        <v>9</v>
      </c>
      <c r="I1" s="1" t="s">
        <v>10</v>
      </c>
    </row>
    <row r="2" spans="1:18" ht="14.45" x14ac:dyDescent="0.3">
      <c r="A2" s="5">
        <v>42408</v>
      </c>
      <c r="B2" s="2">
        <v>2325.2359999999999</v>
      </c>
      <c r="C2" s="2">
        <v>1123.8270199999999</v>
      </c>
      <c r="D2" s="2">
        <f>B2-($R$3)-($R$4*C2)</f>
        <v>4995.7590173999997</v>
      </c>
      <c r="E2" s="2">
        <f>(D2-$F$2)/$F$3</f>
        <v>2.9859804738634692E-2</v>
      </c>
      <c r="F2" s="2">
        <f>AVERAGE(D2:D286)</f>
        <v>4989.1175636992975</v>
      </c>
      <c r="G2">
        <f>IF(OR(E2&gt;=2,E2&lt;=-2),1,0)</f>
        <v>0</v>
      </c>
    </row>
    <row r="3" spans="1:18" ht="14.45" x14ac:dyDescent="0.3">
      <c r="A3" s="5">
        <v>42409</v>
      </c>
      <c r="B3" s="2">
        <v>2239.7759999999998</v>
      </c>
      <c r="C3" s="2">
        <v>1084.9024400000001</v>
      </c>
      <c r="D3" s="2">
        <f t="shared" ref="D3:D66" si="0">B3-($R$3)-($R$4*C3)</f>
        <v>4856.9723427999998</v>
      </c>
      <c r="E3" s="2">
        <f t="shared" ref="E3:E66" si="1">(D3-$F$2)/$F$3</f>
        <v>-0.59412150878648695</v>
      </c>
      <c r="F3" s="2">
        <f>STDEV(D2:D286)</f>
        <v>222.42120331446816</v>
      </c>
      <c r="G3" s="4">
        <f t="shared" ref="G3:G66" si="2">IF(OR(E3&gt;=2,E3&lt;=-2),1,0)</f>
        <v>0</v>
      </c>
      <c r="Q3" s="4" t="s">
        <v>3</v>
      </c>
      <c r="R3" s="4">
        <v>-1130.8800000000001</v>
      </c>
    </row>
    <row r="4" spans="1:18" ht="14.45" x14ac:dyDescent="0.3">
      <c r="A4" s="5">
        <v>42410</v>
      </c>
      <c r="B4" s="2">
        <v>2228.5839999999998</v>
      </c>
      <c r="C4" s="2">
        <v>1085.7337199999999</v>
      </c>
      <c r="D4" s="2">
        <f t="shared" si="0"/>
        <v>4846.9191964000001</v>
      </c>
      <c r="E4" s="2">
        <f t="shared" si="1"/>
        <v>-0.63932019600780388</v>
      </c>
      <c r="G4" s="4">
        <f t="shared" si="2"/>
        <v>0</v>
      </c>
      <c r="Q4" s="4" t="s">
        <v>4</v>
      </c>
      <c r="R4" s="4">
        <v>-1.37</v>
      </c>
    </row>
    <row r="5" spans="1:18" ht="14.45" x14ac:dyDescent="0.3">
      <c r="A5" s="5">
        <v>42411</v>
      </c>
      <c r="B5" s="2">
        <v>2155.9360000000001</v>
      </c>
      <c r="C5" s="2">
        <v>1057.3715400000001</v>
      </c>
      <c r="D5" s="2">
        <f t="shared" si="0"/>
        <v>4735.4150098000009</v>
      </c>
      <c r="E5" s="2">
        <f t="shared" si="1"/>
        <v>-1.1406401463470262</v>
      </c>
      <c r="G5" s="4">
        <f t="shared" si="2"/>
        <v>0</v>
      </c>
    </row>
    <row r="6" spans="1:18" ht="14.45" x14ac:dyDescent="0.3">
      <c r="A6" s="5">
        <v>42412</v>
      </c>
      <c r="B6" s="2">
        <v>2185.83</v>
      </c>
      <c r="C6" s="2">
        <v>1059.66983</v>
      </c>
      <c r="D6" s="2">
        <f t="shared" si="0"/>
        <v>4768.4576671000004</v>
      </c>
      <c r="E6" s="2">
        <f t="shared" si="1"/>
        <v>-0.99208121038406194</v>
      </c>
      <c r="G6" s="4">
        <f t="shared" si="2"/>
        <v>0</v>
      </c>
    </row>
    <row r="7" spans="1:18" ht="14.45" x14ac:dyDescent="0.3">
      <c r="A7" s="5">
        <v>42415</v>
      </c>
      <c r="B7" s="2">
        <v>2228.0929999999998</v>
      </c>
      <c r="C7" s="2">
        <v>1067.34716</v>
      </c>
      <c r="D7" s="2">
        <f t="shared" si="0"/>
        <v>4821.2386091999997</v>
      </c>
      <c r="E7" s="2">
        <f t="shared" si="1"/>
        <v>-0.75477945446569561</v>
      </c>
      <c r="G7" s="4">
        <f t="shared" si="2"/>
        <v>0</v>
      </c>
    </row>
    <row r="8" spans="1:18" ht="14.45" x14ac:dyDescent="0.3">
      <c r="A8" s="5">
        <v>42416</v>
      </c>
      <c r="B8" s="2">
        <v>2226.326</v>
      </c>
      <c r="C8" s="2">
        <v>1057.2248099999999</v>
      </c>
      <c r="D8" s="2">
        <f t="shared" si="0"/>
        <v>4805.6039897000001</v>
      </c>
      <c r="E8" s="2">
        <f t="shared" si="1"/>
        <v>-0.82507230095252437</v>
      </c>
      <c r="G8" s="4">
        <f t="shared" si="2"/>
        <v>0</v>
      </c>
    </row>
    <row r="9" spans="1:18" ht="14.45" x14ac:dyDescent="0.3">
      <c r="A9" s="5">
        <v>42417</v>
      </c>
      <c r="B9" s="2">
        <v>2236.3890000000001</v>
      </c>
      <c r="C9" s="2">
        <v>1071.3569600000001</v>
      </c>
      <c r="D9" s="2">
        <f t="shared" si="0"/>
        <v>4835.0280352000009</v>
      </c>
      <c r="E9" s="2">
        <f t="shared" si="1"/>
        <v>-0.69278255041826475</v>
      </c>
      <c r="G9" s="4">
        <f t="shared" si="2"/>
        <v>0</v>
      </c>
    </row>
    <row r="10" spans="1:18" ht="14.45" x14ac:dyDescent="0.3">
      <c r="A10" s="5">
        <v>42418</v>
      </c>
      <c r="B10" s="2">
        <v>2273.0079999999998</v>
      </c>
      <c r="C10" s="2">
        <v>1098.0076300000001</v>
      </c>
      <c r="D10" s="2">
        <f t="shared" si="0"/>
        <v>4908.1584530999999</v>
      </c>
      <c r="E10" s="2">
        <f t="shared" si="1"/>
        <v>-0.36399007555423746</v>
      </c>
      <c r="G10" s="4">
        <f t="shared" si="2"/>
        <v>0</v>
      </c>
    </row>
    <row r="11" spans="1:18" ht="14.45" x14ac:dyDescent="0.3">
      <c r="A11" s="5">
        <v>42419</v>
      </c>
      <c r="B11" s="2">
        <v>2277.8180000000002</v>
      </c>
      <c r="C11" s="2">
        <v>1099.27908</v>
      </c>
      <c r="D11" s="2">
        <f t="shared" si="0"/>
        <v>4914.7103396000002</v>
      </c>
      <c r="E11" s="2">
        <f t="shared" si="1"/>
        <v>-0.33453296264249299</v>
      </c>
      <c r="G11" s="4">
        <f t="shared" si="2"/>
        <v>0</v>
      </c>
    </row>
    <row r="12" spans="1:18" ht="14.45" x14ac:dyDescent="0.3">
      <c r="A12" s="5">
        <v>42422</v>
      </c>
      <c r="B12" s="2">
        <v>2271.9279999999999</v>
      </c>
      <c r="C12" s="2">
        <v>1100.55054</v>
      </c>
      <c r="D12" s="2">
        <f t="shared" si="0"/>
        <v>4910.5622397999996</v>
      </c>
      <c r="E12" s="2">
        <f t="shared" si="1"/>
        <v>-0.35318271247832983</v>
      </c>
      <c r="G12" s="4">
        <f t="shared" si="2"/>
        <v>0</v>
      </c>
    </row>
    <row r="13" spans="1:18" ht="14.45" x14ac:dyDescent="0.3">
      <c r="A13" s="5">
        <v>42423</v>
      </c>
      <c r="B13" s="2">
        <v>2223.7249999999999</v>
      </c>
      <c r="C13" s="2">
        <v>1099.2301399999999</v>
      </c>
      <c r="D13" s="2">
        <f t="shared" si="0"/>
        <v>4860.5502918000002</v>
      </c>
      <c r="E13" s="2">
        <f t="shared" si="1"/>
        <v>-0.57803514225900343</v>
      </c>
      <c r="G13" s="4">
        <f t="shared" si="2"/>
        <v>0</v>
      </c>
    </row>
    <row r="14" spans="1:18" ht="14.45" x14ac:dyDescent="0.3">
      <c r="A14" s="5">
        <v>42424</v>
      </c>
      <c r="B14" s="2">
        <v>2178.123</v>
      </c>
      <c r="C14" s="2">
        <v>1100.64832</v>
      </c>
      <c r="D14" s="2">
        <f t="shared" si="0"/>
        <v>4816.8911984000006</v>
      </c>
      <c r="E14" s="2">
        <f t="shared" si="1"/>
        <v>-0.77432530142279787</v>
      </c>
      <c r="G14" s="4">
        <f t="shared" si="2"/>
        <v>0</v>
      </c>
    </row>
    <row r="15" spans="1:18" ht="14.45" x14ac:dyDescent="0.3">
      <c r="A15" s="5">
        <v>42425</v>
      </c>
      <c r="B15" s="2">
        <v>2171.84</v>
      </c>
      <c r="C15" s="2">
        <v>1086.8095000000001</v>
      </c>
      <c r="D15" s="2">
        <f t="shared" si="0"/>
        <v>4791.6490150000009</v>
      </c>
      <c r="E15" s="2">
        <f t="shared" si="1"/>
        <v>-0.88781350769021594</v>
      </c>
      <c r="G15" s="4">
        <f t="shared" si="2"/>
        <v>0</v>
      </c>
    </row>
    <row r="16" spans="1:18" ht="14.45" x14ac:dyDescent="0.3">
      <c r="A16" s="5">
        <v>42426</v>
      </c>
      <c r="B16" s="2">
        <v>2174.2449999999999</v>
      </c>
      <c r="C16" s="2">
        <v>1096.39401</v>
      </c>
      <c r="D16" s="2">
        <f t="shared" si="0"/>
        <v>4807.1847937000002</v>
      </c>
      <c r="E16" s="2">
        <f t="shared" si="1"/>
        <v>-0.81796504689381322</v>
      </c>
      <c r="G16" s="4">
        <f t="shared" si="2"/>
        <v>0</v>
      </c>
    </row>
    <row r="17" spans="1:7" ht="14.45" x14ac:dyDescent="0.3">
      <c r="A17" s="5">
        <v>42429</v>
      </c>
      <c r="B17" s="2">
        <v>2142.0439999999999</v>
      </c>
      <c r="C17" s="2">
        <v>1059.9143300000001</v>
      </c>
      <c r="D17" s="2">
        <f t="shared" si="0"/>
        <v>4725.0066321000004</v>
      </c>
      <c r="E17" s="2">
        <f t="shared" si="1"/>
        <v>-1.1874359443415399</v>
      </c>
      <c r="G17" s="4">
        <f t="shared" si="2"/>
        <v>0</v>
      </c>
    </row>
    <row r="18" spans="1:7" ht="14.45" x14ac:dyDescent="0.3">
      <c r="A18" s="5">
        <v>42430</v>
      </c>
      <c r="B18" s="2">
        <v>2233.444</v>
      </c>
      <c r="C18" s="2">
        <v>1099.76809</v>
      </c>
      <c r="D18" s="2">
        <f t="shared" si="0"/>
        <v>4871.0062833000002</v>
      </c>
      <c r="E18" s="2">
        <f t="shared" si="1"/>
        <v>-0.53102527384633746</v>
      </c>
      <c r="G18" s="4">
        <f t="shared" si="2"/>
        <v>0</v>
      </c>
    </row>
    <row r="19" spans="1:7" ht="14.45" x14ac:dyDescent="0.3">
      <c r="A19" s="5">
        <v>42431</v>
      </c>
      <c r="B19" s="2">
        <v>2277.1799999999998</v>
      </c>
      <c r="C19" s="2">
        <v>1130.81979</v>
      </c>
      <c r="D19" s="2">
        <f t="shared" si="0"/>
        <v>4957.2831122999996</v>
      </c>
      <c r="E19" s="2">
        <f t="shared" si="1"/>
        <v>-0.14312687335968172</v>
      </c>
      <c r="G19" s="4">
        <f t="shared" si="2"/>
        <v>0</v>
      </c>
    </row>
    <row r="20" spans="1:7" ht="14.45" x14ac:dyDescent="0.3">
      <c r="A20" s="5">
        <v>42432</v>
      </c>
      <c r="B20" s="2">
        <v>2333.875</v>
      </c>
      <c r="C20" s="2">
        <v>1143.4360899999999</v>
      </c>
      <c r="D20" s="2">
        <f t="shared" si="0"/>
        <v>5031.2624433000001</v>
      </c>
      <c r="E20" s="2">
        <f t="shared" si="1"/>
        <v>0.18948229293192162</v>
      </c>
      <c r="G20" s="4">
        <f t="shared" si="2"/>
        <v>0</v>
      </c>
    </row>
    <row r="21" spans="1:7" ht="14.45" x14ac:dyDescent="0.3">
      <c r="A21" s="5">
        <v>42433</v>
      </c>
      <c r="B21" s="2">
        <v>2315.9589999999998</v>
      </c>
      <c r="C21" s="2">
        <v>1144.8053299999999</v>
      </c>
      <c r="D21" s="2">
        <f t="shared" si="0"/>
        <v>5015.2223021</v>
      </c>
      <c r="E21" s="2">
        <f t="shared" si="1"/>
        <v>0.11736623132909905</v>
      </c>
      <c r="G21" s="4">
        <f t="shared" si="2"/>
        <v>0</v>
      </c>
    </row>
    <row r="22" spans="1:7" ht="14.45" x14ac:dyDescent="0.3">
      <c r="A22" s="5">
        <v>42436</v>
      </c>
      <c r="B22" s="2">
        <v>2315.9589999999998</v>
      </c>
      <c r="C22" s="2">
        <v>1144.8053299999999</v>
      </c>
      <c r="D22" s="2">
        <f t="shared" si="0"/>
        <v>5015.2223021</v>
      </c>
      <c r="E22" s="2">
        <f t="shared" si="1"/>
        <v>0.11736623132909905</v>
      </c>
      <c r="G22" s="4">
        <f t="shared" si="2"/>
        <v>0</v>
      </c>
    </row>
    <row r="23" spans="1:7" ht="14.45" x14ac:dyDescent="0.3">
      <c r="A23" s="5">
        <v>42437</v>
      </c>
      <c r="B23" s="2">
        <v>2311.393</v>
      </c>
      <c r="C23" s="2">
        <v>1137.95928</v>
      </c>
      <c r="D23" s="2">
        <f t="shared" si="0"/>
        <v>5001.2772136000003</v>
      </c>
      <c r="E23" s="2">
        <f t="shared" si="1"/>
        <v>5.466947269191319E-2</v>
      </c>
      <c r="G23" s="4">
        <f t="shared" si="2"/>
        <v>0</v>
      </c>
    </row>
    <row r="24" spans="1:7" ht="14.45" x14ac:dyDescent="0.3">
      <c r="A24" s="5">
        <v>42438</v>
      </c>
      <c r="B24" s="2">
        <v>2313.1610000000001</v>
      </c>
      <c r="C24" s="2">
        <v>1152.58043</v>
      </c>
      <c r="D24" s="2">
        <f t="shared" si="0"/>
        <v>5023.0761891000002</v>
      </c>
      <c r="E24" s="2">
        <f t="shared" si="1"/>
        <v>0.15267710494619782</v>
      </c>
      <c r="G24" s="4">
        <f t="shared" si="2"/>
        <v>0</v>
      </c>
    </row>
    <row r="25" spans="1:7" ht="14.45" x14ac:dyDescent="0.3">
      <c r="A25" s="5">
        <v>42439</v>
      </c>
      <c r="B25" s="2">
        <v>2305.11</v>
      </c>
      <c r="C25" s="2">
        <v>1120.7462800000001</v>
      </c>
      <c r="D25" s="2">
        <f t="shared" si="0"/>
        <v>4971.4124036000003</v>
      </c>
      <c r="E25" s="2">
        <f t="shared" si="1"/>
        <v>-7.9601943679195764E-2</v>
      </c>
      <c r="G25" s="4">
        <f t="shared" si="2"/>
        <v>0</v>
      </c>
    </row>
    <row r="26" spans="1:7" ht="14.45" x14ac:dyDescent="0.3">
      <c r="A26" s="5">
        <v>42440</v>
      </c>
      <c r="B26" s="2">
        <v>2322.7820000000002</v>
      </c>
      <c r="C26" s="2">
        <v>1117.3722</v>
      </c>
      <c r="D26" s="2">
        <f t="shared" si="0"/>
        <v>4984.4619140000004</v>
      </c>
      <c r="E26" s="2">
        <f t="shared" si="1"/>
        <v>-2.0931681107375151E-2</v>
      </c>
      <c r="G26" s="4">
        <f t="shared" si="2"/>
        <v>0</v>
      </c>
    </row>
    <row r="27" spans="1:7" ht="14.45" x14ac:dyDescent="0.3">
      <c r="A27" s="5">
        <v>42443</v>
      </c>
      <c r="B27" s="2">
        <v>2309.0369999999998</v>
      </c>
      <c r="C27" s="2">
        <v>1115.8562400000001</v>
      </c>
      <c r="D27" s="2">
        <f t="shared" si="0"/>
        <v>4968.6400487999999</v>
      </c>
      <c r="E27" s="2">
        <f t="shared" si="1"/>
        <v>-9.206637943751099E-2</v>
      </c>
      <c r="G27" s="4">
        <f t="shared" si="2"/>
        <v>0</v>
      </c>
    </row>
    <row r="28" spans="1:7" ht="14.45" x14ac:dyDescent="0.3">
      <c r="A28" s="5">
        <v>42444</v>
      </c>
      <c r="B28" s="2">
        <v>2287.0949999999998</v>
      </c>
      <c r="C28" s="2">
        <v>1109.4014299999999</v>
      </c>
      <c r="D28" s="2">
        <f t="shared" si="0"/>
        <v>4937.8549591000001</v>
      </c>
      <c r="E28" s="2">
        <f t="shared" si="1"/>
        <v>-0.2304753496312143</v>
      </c>
      <c r="G28" s="4">
        <f t="shared" si="2"/>
        <v>0</v>
      </c>
    </row>
    <row r="29" spans="1:7" ht="14.45" x14ac:dyDescent="0.3">
      <c r="A29" s="5">
        <v>42445</v>
      </c>
      <c r="B29" s="2">
        <v>2284.8380000000002</v>
      </c>
      <c r="C29" s="2">
        <v>1126.66326</v>
      </c>
      <c r="D29" s="2">
        <f t="shared" si="0"/>
        <v>4959.2466662000006</v>
      </c>
      <c r="E29" s="2">
        <f t="shared" si="1"/>
        <v>-0.13429878561111921</v>
      </c>
      <c r="G29" s="4">
        <f t="shared" si="2"/>
        <v>0</v>
      </c>
    </row>
    <row r="30" spans="1:7" ht="14.45" x14ac:dyDescent="0.3">
      <c r="A30" s="5">
        <v>42446</v>
      </c>
      <c r="B30" s="2">
        <v>2308.7919999999999</v>
      </c>
      <c r="C30" s="2">
        <v>1134.6828700000001</v>
      </c>
      <c r="D30" s="2">
        <f t="shared" si="0"/>
        <v>4994.1875319000001</v>
      </c>
      <c r="E30" s="2">
        <f t="shared" si="1"/>
        <v>2.2794446415859038E-2</v>
      </c>
      <c r="G30" s="4">
        <f t="shared" si="2"/>
        <v>0</v>
      </c>
    </row>
    <row r="31" spans="1:7" x14ac:dyDescent="0.25">
      <c r="A31" s="5">
        <v>42447</v>
      </c>
      <c r="B31" s="2">
        <v>2382.913</v>
      </c>
      <c r="C31" s="2">
        <v>1164.02305</v>
      </c>
      <c r="D31" s="2">
        <f t="shared" si="0"/>
        <v>5108.5045785000002</v>
      </c>
      <c r="E31" s="2">
        <f t="shared" si="1"/>
        <v>0.53676094284908826</v>
      </c>
      <c r="G31" s="4">
        <f t="shared" si="2"/>
        <v>0</v>
      </c>
    </row>
    <row r="32" spans="1:7" x14ac:dyDescent="0.25">
      <c r="A32" s="5">
        <v>42450</v>
      </c>
      <c r="B32" s="2">
        <v>2399.0129999999999</v>
      </c>
      <c r="C32" s="2">
        <v>1168.7175299999999</v>
      </c>
      <c r="D32" s="2">
        <f t="shared" si="0"/>
        <v>5131.0360160999999</v>
      </c>
      <c r="E32" s="2">
        <f t="shared" si="1"/>
        <v>0.63806170583499744</v>
      </c>
      <c r="G32" s="4">
        <f t="shared" si="2"/>
        <v>0</v>
      </c>
    </row>
    <row r="33" spans="1:7" x14ac:dyDescent="0.25">
      <c r="A33" s="5">
        <v>42451</v>
      </c>
      <c r="B33" s="2">
        <v>2428.8580000000002</v>
      </c>
      <c r="C33" s="2">
        <v>1163.72972</v>
      </c>
      <c r="D33" s="2">
        <f t="shared" si="0"/>
        <v>5154.0477164000004</v>
      </c>
      <c r="E33" s="2">
        <f t="shared" si="1"/>
        <v>0.74152171754739515</v>
      </c>
      <c r="G33" s="4">
        <f t="shared" si="2"/>
        <v>0</v>
      </c>
    </row>
    <row r="34" spans="1:7" x14ac:dyDescent="0.25">
      <c r="A34" s="5">
        <v>42452</v>
      </c>
      <c r="B34" s="2">
        <v>2429.4960000000001</v>
      </c>
      <c r="C34" s="2">
        <v>1181.1871100000001</v>
      </c>
      <c r="D34" s="2">
        <f t="shared" si="0"/>
        <v>5178.6023407000002</v>
      </c>
      <c r="E34" s="2">
        <f t="shared" si="1"/>
        <v>0.85191867581438008</v>
      </c>
      <c r="G34" s="4">
        <f t="shared" si="2"/>
        <v>0</v>
      </c>
    </row>
    <row r="35" spans="1:7" x14ac:dyDescent="0.25">
      <c r="A35" s="5">
        <v>42453</v>
      </c>
      <c r="B35" s="2">
        <v>2429.4960000000001</v>
      </c>
      <c r="C35" s="2">
        <v>1181.1871100000001</v>
      </c>
      <c r="D35" s="2">
        <f t="shared" si="0"/>
        <v>5178.6023407000002</v>
      </c>
      <c r="E35" s="2">
        <f t="shared" si="1"/>
        <v>0.85191867581438008</v>
      </c>
      <c r="G35" s="4">
        <f t="shared" si="2"/>
        <v>0</v>
      </c>
    </row>
    <row r="36" spans="1:7" x14ac:dyDescent="0.25">
      <c r="A36" s="5">
        <v>42454</v>
      </c>
      <c r="B36" s="2">
        <v>2429.4960000000001</v>
      </c>
      <c r="C36" s="2">
        <v>1181.1871100000001</v>
      </c>
      <c r="D36" s="2">
        <f t="shared" si="0"/>
        <v>5178.6023407000002</v>
      </c>
      <c r="E36" s="2">
        <f t="shared" si="1"/>
        <v>0.85191867581438008</v>
      </c>
      <c r="G36" s="4">
        <f t="shared" si="2"/>
        <v>0</v>
      </c>
    </row>
    <row r="37" spans="1:7" x14ac:dyDescent="0.25">
      <c r="A37" s="5">
        <v>42457</v>
      </c>
      <c r="B37" s="2">
        <v>2428.3670000000002</v>
      </c>
      <c r="C37" s="2">
        <v>1178.20415</v>
      </c>
      <c r="D37" s="2">
        <f t="shared" si="0"/>
        <v>5173.3866855000006</v>
      </c>
      <c r="E37" s="2">
        <f t="shared" si="1"/>
        <v>0.82846922440292636</v>
      </c>
      <c r="G37" s="4">
        <f t="shared" si="2"/>
        <v>0</v>
      </c>
    </row>
    <row r="38" spans="1:7" x14ac:dyDescent="0.25">
      <c r="A38" s="5">
        <v>42458</v>
      </c>
      <c r="B38" s="2">
        <v>2422.7710000000002</v>
      </c>
      <c r="C38" s="2">
        <v>1172.58061</v>
      </c>
      <c r="D38" s="2">
        <f t="shared" si="0"/>
        <v>5160.0864357000009</v>
      </c>
      <c r="E38" s="2">
        <f t="shared" si="1"/>
        <v>0.76867164394835441</v>
      </c>
      <c r="G38" s="4">
        <f t="shared" si="2"/>
        <v>0</v>
      </c>
    </row>
    <row r="39" spans="1:7" x14ac:dyDescent="0.25">
      <c r="A39" s="5">
        <v>42459</v>
      </c>
      <c r="B39" s="2">
        <v>2442.8969999999999</v>
      </c>
      <c r="C39" s="2">
        <v>1179.2800500000001</v>
      </c>
      <c r="D39" s="2">
        <f t="shared" si="0"/>
        <v>5189.3906685000002</v>
      </c>
      <c r="E39" s="2">
        <f t="shared" si="1"/>
        <v>0.90042271967006837</v>
      </c>
      <c r="G39" s="4">
        <f t="shared" si="2"/>
        <v>0</v>
      </c>
    </row>
    <row r="40" spans="1:7" x14ac:dyDescent="0.25">
      <c r="A40" s="5">
        <v>42460</v>
      </c>
      <c r="B40" s="2">
        <v>2470.0909999999999</v>
      </c>
      <c r="C40" s="2">
        <v>1191.16273</v>
      </c>
      <c r="D40" s="2">
        <f t="shared" si="0"/>
        <v>5232.8639401</v>
      </c>
      <c r="E40" s="2">
        <f t="shared" si="1"/>
        <v>1.0958774288082775</v>
      </c>
      <c r="G40" s="4">
        <f t="shared" si="2"/>
        <v>0</v>
      </c>
    </row>
    <row r="41" spans="1:7" x14ac:dyDescent="0.25">
      <c r="A41" s="5">
        <v>42461</v>
      </c>
      <c r="B41" s="2">
        <v>2410.5479999999998</v>
      </c>
      <c r="C41" s="2">
        <v>1179.3778299999999</v>
      </c>
      <c r="D41" s="2">
        <f t="shared" si="0"/>
        <v>5157.1756270999995</v>
      </c>
      <c r="E41" s="2">
        <f t="shared" si="1"/>
        <v>0.75558472347213501</v>
      </c>
      <c r="G41" s="4">
        <f t="shared" si="2"/>
        <v>0</v>
      </c>
    </row>
    <row r="42" spans="1:7" x14ac:dyDescent="0.25">
      <c r="A42" s="5">
        <v>42464</v>
      </c>
      <c r="B42" s="2">
        <v>2425.569</v>
      </c>
      <c r="C42" s="2">
        <v>1216.1997899999999</v>
      </c>
      <c r="D42" s="2">
        <f t="shared" si="0"/>
        <v>5222.6427123000003</v>
      </c>
      <c r="E42" s="2">
        <f t="shared" si="1"/>
        <v>1.0499230519427387</v>
      </c>
      <c r="G42" s="4">
        <f t="shared" si="2"/>
        <v>0</v>
      </c>
    </row>
    <row r="43" spans="1:7" x14ac:dyDescent="0.25">
      <c r="A43" s="5">
        <v>42465</v>
      </c>
      <c r="B43" s="2">
        <v>2417.6660000000002</v>
      </c>
      <c r="C43" s="2">
        <v>1191.79846</v>
      </c>
      <c r="D43" s="2">
        <f t="shared" si="0"/>
        <v>5181.3098902000002</v>
      </c>
      <c r="E43" s="2">
        <f t="shared" si="1"/>
        <v>0.86409174861343263</v>
      </c>
      <c r="G43" s="4">
        <f t="shared" si="2"/>
        <v>0</v>
      </c>
    </row>
    <row r="44" spans="1:7" x14ac:dyDescent="0.25">
      <c r="A44" s="5">
        <v>42466</v>
      </c>
      <c r="B44" s="2">
        <v>2433.6190000000001</v>
      </c>
      <c r="C44" s="2">
        <v>1174.68335</v>
      </c>
      <c r="D44" s="2">
        <f t="shared" si="0"/>
        <v>5173.8151895000001</v>
      </c>
      <c r="E44" s="2">
        <f t="shared" si="1"/>
        <v>0.83039576734763698</v>
      </c>
      <c r="G44" s="4">
        <f t="shared" si="2"/>
        <v>0</v>
      </c>
    </row>
    <row r="45" spans="1:7" x14ac:dyDescent="0.25">
      <c r="A45" s="5">
        <v>42467</v>
      </c>
      <c r="B45" s="2">
        <v>2425.8139999999999</v>
      </c>
      <c r="C45" s="2">
        <v>1155.6611700000001</v>
      </c>
      <c r="D45" s="2">
        <f t="shared" si="0"/>
        <v>5139.9498029000006</v>
      </c>
      <c r="E45" s="2">
        <f t="shared" si="1"/>
        <v>0.67813786164734613</v>
      </c>
      <c r="G45" s="4">
        <f t="shared" si="2"/>
        <v>0</v>
      </c>
    </row>
    <row r="46" spans="1:7" x14ac:dyDescent="0.25">
      <c r="A46" s="5">
        <v>42468</v>
      </c>
      <c r="B46" s="2">
        <v>2384.3359999999998</v>
      </c>
      <c r="C46" s="2">
        <v>1141.67563</v>
      </c>
      <c r="D46" s="2">
        <f t="shared" si="0"/>
        <v>5079.3116130999997</v>
      </c>
      <c r="E46" s="2">
        <f t="shared" si="1"/>
        <v>0.40551012249125434</v>
      </c>
      <c r="G46" s="4">
        <f t="shared" si="2"/>
        <v>0</v>
      </c>
    </row>
    <row r="47" spans="1:7" x14ac:dyDescent="0.25">
      <c r="A47" s="5">
        <v>42471</v>
      </c>
      <c r="B47" s="2">
        <v>2460.8620000000001</v>
      </c>
      <c r="C47" s="2">
        <v>1158.35069</v>
      </c>
      <c r="D47" s="2">
        <f t="shared" si="0"/>
        <v>5178.6824453000008</v>
      </c>
      <c r="E47" s="2">
        <f t="shared" si="1"/>
        <v>0.85227882403229671</v>
      </c>
      <c r="G47" s="4">
        <f t="shared" si="2"/>
        <v>0</v>
      </c>
    </row>
    <row r="48" spans="1:7" x14ac:dyDescent="0.25">
      <c r="A48" s="5">
        <v>42472</v>
      </c>
      <c r="B48" s="2">
        <v>2466.6060000000002</v>
      </c>
      <c r="C48" s="2">
        <v>1156.2969000000001</v>
      </c>
      <c r="D48" s="2">
        <f t="shared" si="0"/>
        <v>5181.6127530000003</v>
      </c>
      <c r="E48" s="2">
        <f t="shared" si="1"/>
        <v>0.86545341195976389</v>
      </c>
      <c r="G48" s="4">
        <f t="shared" si="2"/>
        <v>0</v>
      </c>
    </row>
    <row r="49" spans="1:7" x14ac:dyDescent="0.25">
      <c r="A49" s="5">
        <v>42473</v>
      </c>
      <c r="B49" s="2">
        <v>2477.0610000000001</v>
      </c>
      <c r="C49" s="2">
        <v>1146.27234</v>
      </c>
      <c r="D49" s="2">
        <f t="shared" si="0"/>
        <v>5178.3341058000005</v>
      </c>
      <c r="E49" s="2">
        <f t="shared" si="1"/>
        <v>0.85071269861435361</v>
      </c>
      <c r="G49" s="4">
        <f t="shared" si="2"/>
        <v>0</v>
      </c>
    </row>
    <row r="50" spans="1:7" x14ac:dyDescent="0.25">
      <c r="A50" s="5">
        <v>42474</v>
      </c>
      <c r="B50" s="2">
        <v>2477.0610000000001</v>
      </c>
      <c r="C50" s="2">
        <v>1146.27234</v>
      </c>
      <c r="D50" s="2">
        <f t="shared" si="0"/>
        <v>5178.3341058000005</v>
      </c>
      <c r="E50" s="2">
        <f t="shared" si="1"/>
        <v>0.85071269861435361</v>
      </c>
      <c r="G50" s="4">
        <f t="shared" si="2"/>
        <v>0</v>
      </c>
    </row>
    <row r="51" spans="1:7" x14ac:dyDescent="0.25">
      <c r="A51" s="5">
        <v>42475</v>
      </c>
      <c r="B51" s="2">
        <v>2477.0610000000001</v>
      </c>
      <c r="C51" s="2">
        <v>1146.27234</v>
      </c>
      <c r="D51" s="2">
        <f t="shared" si="0"/>
        <v>5178.3341058000005</v>
      </c>
      <c r="E51" s="2">
        <f t="shared" si="1"/>
        <v>0.85071269861435361</v>
      </c>
      <c r="G51" s="4">
        <f t="shared" si="2"/>
        <v>0</v>
      </c>
    </row>
    <row r="52" spans="1:7" x14ac:dyDescent="0.25">
      <c r="A52" s="5">
        <v>42478</v>
      </c>
      <c r="B52" s="2">
        <v>2476.3249999999998</v>
      </c>
      <c r="C52" s="2">
        <v>1211.5542600000001</v>
      </c>
      <c r="D52" s="2">
        <f t="shared" si="0"/>
        <v>5267.0343362000003</v>
      </c>
      <c r="E52" s="2">
        <f t="shared" si="1"/>
        <v>1.2495066493627982</v>
      </c>
      <c r="G52" s="4">
        <f t="shared" si="2"/>
        <v>0</v>
      </c>
    </row>
    <row r="53" spans="1:7" x14ac:dyDescent="0.25">
      <c r="A53" s="5">
        <v>42479</v>
      </c>
      <c r="B53" s="2">
        <v>2476.3249999999998</v>
      </c>
      <c r="C53" s="2">
        <v>1211.5542600000001</v>
      </c>
      <c r="D53" s="2">
        <f t="shared" si="0"/>
        <v>5267.0343362000003</v>
      </c>
      <c r="E53" s="2">
        <f t="shared" si="1"/>
        <v>1.2495066493627982</v>
      </c>
      <c r="G53" s="4">
        <f t="shared" si="2"/>
        <v>0</v>
      </c>
    </row>
    <row r="54" spans="1:7" x14ac:dyDescent="0.25">
      <c r="A54" s="5">
        <v>42480</v>
      </c>
      <c r="B54" s="2">
        <v>2407.1120000000001</v>
      </c>
      <c r="C54" s="2">
        <v>1215.90634</v>
      </c>
      <c r="D54" s="2">
        <f t="shared" si="0"/>
        <v>5203.7836858000001</v>
      </c>
      <c r="E54" s="2">
        <f t="shared" si="1"/>
        <v>0.96513335465233863</v>
      </c>
      <c r="G54" s="4">
        <f t="shared" si="2"/>
        <v>0</v>
      </c>
    </row>
    <row r="55" spans="1:7" x14ac:dyDescent="0.25">
      <c r="A55" s="5">
        <v>42481</v>
      </c>
      <c r="B55" s="2">
        <v>2378.9369999999999</v>
      </c>
      <c r="C55" s="2">
        <v>1199.42695</v>
      </c>
      <c r="D55" s="2">
        <f t="shared" si="0"/>
        <v>5153.0319215</v>
      </c>
      <c r="E55" s="2">
        <f t="shared" si="1"/>
        <v>0.73695472984629806</v>
      </c>
      <c r="G55" s="4">
        <f t="shared" si="2"/>
        <v>0</v>
      </c>
    </row>
    <row r="56" spans="1:7" x14ac:dyDescent="0.25">
      <c r="A56" s="5">
        <v>42482</v>
      </c>
      <c r="B56" s="2">
        <v>2373.0459999999998</v>
      </c>
      <c r="C56" s="2">
        <v>1187.15293</v>
      </c>
      <c r="D56" s="2">
        <f t="shared" si="0"/>
        <v>5130.3255141</v>
      </c>
      <c r="E56" s="2">
        <f t="shared" si="1"/>
        <v>0.63486730714722772</v>
      </c>
      <c r="G56" s="4">
        <f t="shared" si="2"/>
        <v>0</v>
      </c>
    </row>
    <row r="57" spans="1:7" x14ac:dyDescent="0.25">
      <c r="A57" s="5">
        <v>42485</v>
      </c>
      <c r="B57" s="2">
        <v>2403.578</v>
      </c>
      <c r="C57" s="2">
        <v>1190.28262</v>
      </c>
      <c r="D57" s="2">
        <f t="shared" si="0"/>
        <v>5165.1451894000002</v>
      </c>
      <c r="E57" s="2">
        <f t="shared" si="1"/>
        <v>0.79141567025796367</v>
      </c>
      <c r="G57" s="4">
        <f t="shared" si="2"/>
        <v>0</v>
      </c>
    </row>
    <row r="58" spans="1:7" x14ac:dyDescent="0.25">
      <c r="A58" s="5">
        <v>42486</v>
      </c>
      <c r="B58" s="2">
        <v>2442.5529999999999</v>
      </c>
      <c r="C58" s="2">
        <v>1205.8328200000001</v>
      </c>
      <c r="D58" s="2">
        <f t="shared" si="0"/>
        <v>5225.4239634000005</v>
      </c>
      <c r="E58" s="2">
        <f t="shared" si="1"/>
        <v>1.0624274852366631</v>
      </c>
      <c r="G58" s="4">
        <f t="shared" si="2"/>
        <v>0</v>
      </c>
    </row>
    <row r="59" spans="1:7" x14ac:dyDescent="0.25">
      <c r="A59" s="5">
        <v>42487</v>
      </c>
      <c r="B59" s="2">
        <v>2459.7829999999999</v>
      </c>
      <c r="C59" s="2">
        <v>1212.7278200000001</v>
      </c>
      <c r="D59" s="2">
        <f t="shared" si="0"/>
        <v>5252.1001133999998</v>
      </c>
      <c r="E59" s="2">
        <f t="shared" si="1"/>
        <v>1.1823627683952724</v>
      </c>
      <c r="G59" s="4">
        <f t="shared" si="2"/>
        <v>0</v>
      </c>
    </row>
    <row r="60" spans="1:7" x14ac:dyDescent="0.25">
      <c r="A60" s="5">
        <v>42488</v>
      </c>
      <c r="B60" s="2">
        <v>2480.7919999999999</v>
      </c>
      <c r="C60" s="2">
        <v>1184.8056899999999</v>
      </c>
      <c r="D60" s="2">
        <f t="shared" si="0"/>
        <v>5234.8557953</v>
      </c>
      <c r="E60" s="2">
        <f t="shared" si="1"/>
        <v>1.1048327584725262</v>
      </c>
      <c r="G60" s="4">
        <f t="shared" si="2"/>
        <v>0</v>
      </c>
    </row>
    <row r="61" spans="1:7" x14ac:dyDescent="0.25">
      <c r="A61" s="5">
        <v>42489</v>
      </c>
      <c r="B61" s="2">
        <v>2483.835</v>
      </c>
      <c r="C61" s="2">
        <v>1184.2189100000001</v>
      </c>
      <c r="D61" s="2">
        <f t="shared" si="0"/>
        <v>5237.0949067000001</v>
      </c>
      <c r="E61" s="2">
        <f t="shared" si="1"/>
        <v>1.1148997456420651</v>
      </c>
      <c r="G61" s="4">
        <f t="shared" si="2"/>
        <v>0</v>
      </c>
    </row>
    <row r="62" spans="1:7" x14ac:dyDescent="0.25">
      <c r="A62" s="5">
        <v>42492</v>
      </c>
      <c r="B62" s="2">
        <v>2479.0239999999999</v>
      </c>
      <c r="C62" s="2">
        <v>1174.2432899999999</v>
      </c>
      <c r="D62" s="2">
        <f t="shared" si="0"/>
        <v>5218.6173073</v>
      </c>
      <c r="E62" s="2">
        <f t="shared" si="1"/>
        <v>1.0318249347667918</v>
      </c>
      <c r="G62" s="4">
        <f t="shared" si="2"/>
        <v>0</v>
      </c>
    </row>
    <row r="63" spans="1:7" x14ac:dyDescent="0.25">
      <c r="A63" s="5">
        <v>42493</v>
      </c>
      <c r="B63" s="2">
        <v>2434.9450000000002</v>
      </c>
      <c r="C63" s="2">
        <v>1154.7809400000001</v>
      </c>
      <c r="D63" s="2">
        <f t="shared" si="0"/>
        <v>5147.8748878000006</v>
      </c>
      <c r="E63" s="2">
        <f t="shared" si="1"/>
        <v>0.71376883918861578</v>
      </c>
      <c r="G63" s="4">
        <f t="shared" si="2"/>
        <v>0</v>
      </c>
    </row>
    <row r="64" spans="1:7" x14ac:dyDescent="0.25">
      <c r="A64" s="5">
        <v>42494</v>
      </c>
      <c r="B64" s="2">
        <v>2432.9810000000002</v>
      </c>
      <c r="C64" s="2">
        <v>1163.3874499999999</v>
      </c>
      <c r="D64" s="2">
        <f t="shared" si="0"/>
        <v>5157.7018065000002</v>
      </c>
      <c r="E64" s="2">
        <f t="shared" si="1"/>
        <v>0.75795041249889916</v>
      </c>
      <c r="G64" s="4">
        <f t="shared" si="2"/>
        <v>0</v>
      </c>
    </row>
    <row r="65" spans="1:7" x14ac:dyDescent="0.25">
      <c r="A65" s="5">
        <v>42495</v>
      </c>
      <c r="B65" s="2">
        <v>2428.8090000000002</v>
      </c>
      <c r="C65" s="2">
        <v>1166.2235700000001</v>
      </c>
      <c r="D65" s="2">
        <f t="shared" si="0"/>
        <v>5157.4152909000004</v>
      </c>
      <c r="E65" s="2">
        <f t="shared" si="1"/>
        <v>0.75666224574262686</v>
      </c>
      <c r="G65" s="4">
        <f t="shared" si="2"/>
        <v>0</v>
      </c>
    </row>
    <row r="66" spans="1:7" x14ac:dyDescent="0.25">
      <c r="A66" s="5">
        <v>42496</v>
      </c>
      <c r="B66" s="2">
        <v>2426.9929999999999</v>
      </c>
      <c r="C66" s="2">
        <v>1155.4655</v>
      </c>
      <c r="D66" s="2">
        <f t="shared" si="0"/>
        <v>5140.8607350000002</v>
      </c>
      <c r="E66" s="2">
        <f t="shared" si="1"/>
        <v>0.68223338890115615</v>
      </c>
      <c r="G66" s="4">
        <f t="shared" si="2"/>
        <v>0</v>
      </c>
    </row>
    <row r="67" spans="1:7" x14ac:dyDescent="0.25">
      <c r="A67" s="5">
        <v>42499</v>
      </c>
      <c r="B67" s="2">
        <v>2469.404</v>
      </c>
      <c r="C67" s="2">
        <v>1172.77628</v>
      </c>
      <c r="D67" s="2">
        <f t="shared" ref="D67:D130" si="3">B67-($R$3)-($R$4*C67)</f>
        <v>5206.9875036000003</v>
      </c>
      <c r="E67" s="2">
        <f t="shared" ref="E67:E130" si="4">(D67-$F$2)/$F$3</f>
        <v>0.97953763694313523</v>
      </c>
      <c r="G67" s="4">
        <f t="shared" ref="G67:G130" si="5">IF(OR(E67&gt;=2,E67&lt;=-2),1,0)</f>
        <v>0</v>
      </c>
    </row>
    <row r="68" spans="1:7" x14ac:dyDescent="0.25">
      <c r="A68" s="5">
        <v>42500</v>
      </c>
      <c r="B68" s="2">
        <v>2477.5030000000002</v>
      </c>
      <c r="C68" s="2">
        <v>1185.88159</v>
      </c>
      <c r="D68" s="2">
        <f t="shared" si="3"/>
        <v>5233.0407783000001</v>
      </c>
      <c r="E68" s="2">
        <f t="shared" si="4"/>
        <v>1.0966724887997028</v>
      </c>
      <c r="G68" s="4">
        <f t="shared" si="5"/>
        <v>0</v>
      </c>
    </row>
    <row r="69" spans="1:7" x14ac:dyDescent="0.25">
      <c r="A69" s="5">
        <v>42501</v>
      </c>
      <c r="B69" s="2">
        <v>2471.7600000000002</v>
      </c>
      <c r="C69" s="2">
        <v>1174.6345200000001</v>
      </c>
      <c r="D69" s="2">
        <f t="shared" si="3"/>
        <v>5211.8892924000011</v>
      </c>
      <c r="E69" s="2">
        <f t="shared" si="4"/>
        <v>1.0015759531061423</v>
      </c>
      <c r="G69" s="4">
        <f t="shared" si="5"/>
        <v>0</v>
      </c>
    </row>
    <row r="70" spans="1:7" x14ac:dyDescent="0.25">
      <c r="A70" s="5">
        <v>42502</v>
      </c>
      <c r="B70" s="2">
        <v>2520.1590000000001</v>
      </c>
      <c r="C70" s="2">
        <v>1183.5831800000001</v>
      </c>
      <c r="D70" s="2">
        <f t="shared" si="3"/>
        <v>5272.5479566000004</v>
      </c>
      <c r="E70" s="2">
        <f t="shared" si="4"/>
        <v>1.2742957446371577</v>
      </c>
      <c r="G70" s="4">
        <f t="shared" si="5"/>
        <v>0</v>
      </c>
    </row>
    <row r="71" spans="1:7" x14ac:dyDescent="0.25">
      <c r="A71" s="5">
        <v>42503</v>
      </c>
      <c r="B71" s="2">
        <v>2477.306</v>
      </c>
      <c r="C71" s="2">
        <v>1180.1601599999999</v>
      </c>
      <c r="D71" s="2">
        <f t="shared" si="3"/>
        <v>5225.0054192000007</v>
      </c>
      <c r="E71" s="2">
        <f t="shared" si="4"/>
        <v>1.0605457212961631</v>
      </c>
      <c r="G71" s="4">
        <f t="shared" si="5"/>
        <v>0</v>
      </c>
    </row>
    <row r="72" spans="1:7" x14ac:dyDescent="0.25">
      <c r="A72" s="5">
        <v>42506</v>
      </c>
      <c r="B72" s="2">
        <v>2507.1509999999998</v>
      </c>
      <c r="C72" s="2">
        <v>1187.2507000000001</v>
      </c>
      <c r="D72" s="2">
        <f t="shared" si="3"/>
        <v>5264.5644590000002</v>
      </c>
      <c r="E72" s="2">
        <f t="shared" si="4"/>
        <v>1.2384021451015379</v>
      </c>
      <c r="G72" s="4">
        <f t="shared" si="5"/>
        <v>0</v>
      </c>
    </row>
    <row r="73" spans="1:7" x14ac:dyDescent="0.25">
      <c r="A73" s="5">
        <v>42507</v>
      </c>
      <c r="B73" s="2">
        <v>2523.252</v>
      </c>
      <c r="C73" s="2">
        <v>1187.3486</v>
      </c>
      <c r="D73" s="2">
        <f t="shared" si="3"/>
        <v>5280.7995820000006</v>
      </c>
      <c r="E73" s="2">
        <f t="shared" si="4"/>
        <v>1.3113948398539643</v>
      </c>
      <c r="G73" s="4">
        <f t="shared" si="5"/>
        <v>0</v>
      </c>
    </row>
    <row r="74" spans="1:7" x14ac:dyDescent="0.25">
      <c r="A74" s="5">
        <v>42508</v>
      </c>
      <c r="B74" s="2">
        <v>2503.8620000000001</v>
      </c>
      <c r="C74" s="2">
        <v>1183.1431299999999</v>
      </c>
      <c r="D74" s="2">
        <f t="shared" si="3"/>
        <v>5255.6480881000007</v>
      </c>
      <c r="E74" s="2">
        <f t="shared" si="4"/>
        <v>1.1983143712421671</v>
      </c>
      <c r="G74" s="4">
        <f t="shared" si="5"/>
        <v>0</v>
      </c>
    </row>
    <row r="75" spans="1:7" x14ac:dyDescent="0.25">
      <c r="A75" s="5">
        <v>42509</v>
      </c>
      <c r="B75" s="2">
        <v>2508.8690000000001</v>
      </c>
      <c r="C75" s="2">
        <v>1178.83987</v>
      </c>
      <c r="D75" s="2">
        <f t="shared" si="3"/>
        <v>5254.7596219000006</v>
      </c>
      <c r="E75" s="2">
        <f t="shared" si="4"/>
        <v>1.19431985009598</v>
      </c>
      <c r="G75" s="4">
        <f t="shared" si="5"/>
        <v>0</v>
      </c>
    </row>
    <row r="76" spans="1:7" x14ac:dyDescent="0.25">
      <c r="A76" s="5">
        <v>42510</v>
      </c>
      <c r="B76" s="2">
        <v>2485.799</v>
      </c>
      <c r="C76" s="2">
        <v>1175.31908</v>
      </c>
      <c r="D76" s="2">
        <f t="shared" si="3"/>
        <v>5226.8661396000007</v>
      </c>
      <c r="E76" s="2">
        <f t="shared" si="4"/>
        <v>1.0689114722779578</v>
      </c>
      <c r="G76" s="4">
        <f t="shared" si="5"/>
        <v>0</v>
      </c>
    </row>
    <row r="77" spans="1:7" x14ac:dyDescent="0.25">
      <c r="A77" s="5">
        <v>42513</v>
      </c>
      <c r="B77" s="2">
        <v>2446.1849999999999</v>
      </c>
      <c r="C77" s="2">
        <v>1164.5610099999999</v>
      </c>
      <c r="D77" s="2">
        <f t="shared" si="3"/>
        <v>5172.5135836999998</v>
      </c>
      <c r="E77" s="2">
        <f t="shared" si="4"/>
        <v>0.82454378120331229</v>
      </c>
      <c r="G77" s="4">
        <f t="shared" si="5"/>
        <v>0</v>
      </c>
    </row>
    <row r="78" spans="1:7" x14ac:dyDescent="0.25">
      <c r="A78" s="5">
        <v>42514</v>
      </c>
      <c r="B78" s="2">
        <v>2422.4279999999999</v>
      </c>
      <c r="C78" s="2">
        <v>1162.0670399999999</v>
      </c>
      <c r="D78" s="2">
        <f t="shared" si="3"/>
        <v>5145.3398447999998</v>
      </c>
      <c r="E78" s="2">
        <f t="shared" si="4"/>
        <v>0.70237135116937954</v>
      </c>
      <c r="G78" s="4">
        <f t="shared" si="5"/>
        <v>0</v>
      </c>
    </row>
    <row r="79" spans="1:7" x14ac:dyDescent="0.25">
      <c r="A79" s="5">
        <v>42515</v>
      </c>
      <c r="B79" s="2">
        <v>2480.5459999999998</v>
      </c>
      <c r="C79" s="2">
        <v>1182.2628999999999</v>
      </c>
      <c r="D79" s="2">
        <f t="shared" si="3"/>
        <v>5231.1261729999997</v>
      </c>
      <c r="E79" s="2">
        <f t="shared" si="4"/>
        <v>1.08806447269571</v>
      </c>
      <c r="G79" s="4">
        <f t="shared" si="5"/>
        <v>0</v>
      </c>
    </row>
    <row r="80" spans="1:7" x14ac:dyDescent="0.25">
      <c r="A80" s="5">
        <v>42516</v>
      </c>
      <c r="B80" s="2">
        <v>2506.1689999999999</v>
      </c>
      <c r="C80" s="2">
        <v>1204.56149</v>
      </c>
      <c r="D80" s="2">
        <f t="shared" si="3"/>
        <v>5287.2982413</v>
      </c>
      <c r="E80" s="2">
        <f t="shared" si="4"/>
        <v>1.3406126446457645</v>
      </c>
      <c r="G80" s="4">
        <f t="shared" si="5"/>
        <v>0</v>
      </c>
    </row>
    <row r="81" spans="1:7" x14ac:dyDescent="0.25">
      <c r="A81" s="5">
        <v>42517</v>
      </c>
      <c r="B81" s="2">
        <v>2525.0680000000002</v>
      </c>
      <c r="C81" s="2">
        <v>1218.9870800000001</v>
      </c>
      <c r="D81" s="2">
        <f t="shared" si="3"/>
        <v>5325.9602996000003</v>
      </c>
      <c r="E81" s="2">
        <f t="shared" si="4"/>
        <v>1.5144362627355308</v>
      </c>
      <c r="G81" s="4">
        <f t="shared" si="5"/>
        <v>0</v>
      </c>
    </row>
    <row r="82" spans="1:7" x14ac:dyDescent="0.25">
      <c r="A82" s="5">
        <v>42520</v>
      </c>
      <c r="B82" s="2">
        <v>2587.212</v>
      </c>
      <c r="C82" s="2">
        <v>1235.66202</v>
      </c>
      <c r="D82" s="2">
        <f t="shared" si="3"/>
        <v>5410.9489673999997</v>
      </c>
      <c r="E82" s="2">
        <f t="shared" si="4"/>
        <v>1.8965431236530976</v>
      </c>
      <c r="G82" s="4">
        <f t="shared" si="5"/>
        <v>0</v>
      </c>
    </row>
    <row r="83" spans="1:7" x14ac:dyDescent="0.25">
      <c r="A83" s="5">
        <v>42521</v>
      </c>
      <c r="B83" s="2">
        <v>2528.0619999999999</v>
      </c>
      <c r="C83" s="2">
        <v>1222.36115</v>
      </c>
      <c r="D83" s="2">
        <f t="shared" si="3"/>
        <v>5333.5767754999997</v>
      </c>
      <c r="E83" s="2">
        <f t="shared" si="4"/>
        <v>1.5486797421633032</v>
      </c>
      <c r="G83" s="4">
        <f t="shared" si="5"/>
        <v>0</v>
      </c>
    </row>
    <row r="84" spans="1:7" x14ac:dyDescent="0.25">
      <c r="A84" s="5">
        <v>42522</v>
      </c>
      <c r="B84" s="2">
        <v>2583.7759999999998</v>
      </c>
      <c r="C84" s="2">
        <v>1228.8159700000001</v>
      </c>
      <c r="D84" s="2">
        <f t="shared" si="3"/>
        <v>5398.1338789000001</v>
      </c>
      <c r="E84" s="2">
        <f t="shared" si="4"/>
        <v>1.8389268159044112</v>
      </c>
      <c r="G84" s="4">
        <f t="shared" si="5"/>
        <v>0</v>
      </c>
    </row>
    <row r="85" spans="1:7" x14ac:dyDescent="0.25">
      <c r="A85" s="5">
        <v>42523</v>
      </c>
      <c r="B85" s="2">
        <v>2598.5500000000002</v>
      </c>
      <c r="C85" s="2">
        <v>1232.53244</v>
      </c>
      <c r="D85" s="2">
        <f t="shared" si="3"/>
        <v>5417.9994428000009</v>
      </c>
      <c r="E85" s="2">
        <f t="shared" si="4"/>
        <v>1.9282418794144041</v>
      </c>
      <c r="G85" s="4">
        <f t="shared" si="5"/>
        <v>0</v>
      </c>
    </row>
    <row r="86" spans="1:7" x14ac:dyDescent="0.25">
      <c r="A86" s="5">
        <v>42524</v>
      </c>
      <c r="B86" s="2">
        <v>2582.7939999999999</v>
      </c>
      <c r="C86" s="2">
        <v>1238.5960399999999</v>
      </c>
      <c r="D86" s="2">
        <f t="shared" si="3"/>
        <v>5410.5505747999996</v>
      </c>
      <c r="E86" s="2">
        <f t="shared" si="4"/>
        <v>1.8947519607870429</v>
      </c>
      <c r="G86" s="4">
        <f t="shared" si="5"/>
        <v>0</v>
      </c>
    </row>
    <row r="87" spans="1:7" x14ac:dyDescent="0.25">
      <c r="A87" s="5">
        <v>42527</v>
      </c>
      <c r="B87" s="2">
        <v>2590.2330000000002</v>
      </c>
      <c r="C87" s="2">
        <v>1239.2317599999999</v>
      </c>
      <c r="D87" s="2">
        <f t="shared" si="3"/>
        <v>5418.8605112000005</v>
      </c>
      <c r="E87" s="2">
        <f t="shared" si="4"/>
        <v>1.9321132207576219</v>
      </c>
      <c r="G87" s="4">
        <f t="shared" si="5"/>
        <v>0</v>
      </c>
    </row>
    <row r="88" spans="1:7" x14ac:dyDescent="0.25">
      <c r="A88" s="5">
        <v>42528</v>
      </c>
      <c r="B88" s="2">
        <v>2610.1709999999998</v>
      </c>
      <c r="C88" s="2">
        <v>1229.5494799999999</v>
      </c>
      <c r="D88" s="2">
        <f t="shared" si="3"/>
        <v>5425.5337875999994</v>
      </c>
      <c r="E88" s="2">
        <f t="shared" si="4"/>
        <v>1.962116099532466</v>
      </c>
      <c r="G88" s="4">
        <f t="shared" si="5"/>
        <v>0</v>
      </c>
    </row>
    <row r="89" spans="1:7" x14ac:dyDescent="0.25">
      <c r="A89" s="5">
        <v>42529</v>
      </c>
      <c r="B89" s="2">
        <v>2589.9850000000001</v>
      </c>
      <c r="C89" s="2">
        <v>1211.0652500000001</v>
      </c>
      <c r="D89" s="2">
        <f t="shared" si="3"/>
        <v>5380.0243925000004</v>
      </c>
      <c r="E89" s="2">
        <f t="shared" si="4"/>
        <v>1.7575070315936692</v>
      </c>
      <c r="G89" s="4">
        <f t="shared" si="5"/>
        <v>0</v>
      </c>
    </row>
    <row r="90" spans="1:7" x14ac:dyDescent="0.25">
      <c r="A90" s="5">
        <v>42530</v>
      </c>
      <c r="B90" s="2">
        <v>2556.6570000000002</v>
      </c>
      <c r="C90" s="2">
        <v>1172.8746799999999</v>
      </c>
      <c r="D90" s="2">
        <f t="shared" si="3"/>
        <v>5294.3753116000007</v>
      </c>
      <c r="E90" s="2">
        <f t="shared" si="4"/>
        <v>1.3724309703923205</v>
      </c>
      <c r="G90" s="4">
        <f t="shared" si="5"/>
        <v>0</v>
      </c>
    </row>
    <row r="91" spans="1:7" x14ac:dyDescent="0.25">
      <c r="A91" s="5">
        <v>42531</v>
      </c>
      <c r="B91" s="2">
        <v>2540.241</v>
      </c>
      <c r="C91" s="2">
        <v>1168.2741000000001</v>
      </c>
      <c r="D91" s="2">
        <f t="shared" si="3"/>
        <v>5271.6565170000003</v>
      </c>
      <c r="E91" s="2">
        <f t="shared" si="4"/>
        <v>1.2702878551611725</v>
      </c>
      <c r="G91" s="4">
        <f t="shared" si="5"/>
        <v>0</v>
      </c>
    </row>
    <row r="92" spans="1:7" x14ac:dyDescent="0.25">
      <c r="A92" s="5">
        <v>42534</v>
      </c>
      <c r="B92" s="2">
        <v>2531.3130000000001</v>
      </c>
      <c r="C92" s="2">
        <v>1170.0055400000001</v>
      </c>
      <c r="D92" s="2">
        <f t="shared" si="3"/>
        <v>5265.1005898000003</v>
      </c>
      <c r="E92" s="2">
        <f t="shared" si="4"/>
        <v>1.2408125753663275</v>
      </c>
      <c r="G92" s="4">
        <f t="shared" si="5"/>
        <v>0</v>
      </c>
    </row>
    <row r="93" spans="1:7" x14ac:dyDescent="0.25">
      <c r="A93" s="5">
        <v>42535</v>
      </c>
      <c r="B93" s="2">
        <v>2514.203</v>
      </c>
      <c r="C93" s="2">
        <v>1162.73341</v>
      </c>
      <c r="D93" s="2">
        <f t="shared" si="3"/>
        <v>5238.0277717000008</v>
      </c>
      <c r="E93" s="2">
        <f t="shared" si="4"/>
        <v>1.119093882649236</v>
      </c>
      <c r="G93" s="4">
        <f t="shared" si="5"/>
        <v>0</v>
      </c>
    </row>
    <row r="94" spans="1:7" x14ac:dyDescent="0.25">
      <c r="A94" s="5">
        <v>42536</v>
      </c>
      <c r="B94" s="2">
        <v>2535.0329999999999</v>
      </c>
      <c r="C94" s="2">
        <v>1176.5849000000001</v>
      </c>
      <c r="D94" s="2">
        <f t="shared" si="3"/>
        <v>5277.8343130000003</v>
      </c>
      <c r="E94" s="2">
        <f t="shared" si="4"/>
        <v>1.2980630668223805</v>
      </c>
      <c r="G94" s="4">
        <f t="shared" si="5"/>
        <v>0</v>
      </c>
    </row>
    <row r="95" spans="1:7" x14ac:dyDescent="0.25">
      <c r="A95" s="5">
        <v>42537</v>
      </c>
      <c r="B95" s="2">
        <v>2536.422</v>
      </c>
      <c r="C95" s="2">
        <v>1173.61672</v>
      </c>
      <c r="D95" s="2">
        <f t="shared" si="3"/>
        <v>5275.1569064000005</v>
      </c>
      <c r="E95" s="2">
        <f t="shared" si="4"/>
        <v>1.2860255157251752</v>
      </c>
      <c r="G95" s="4">
        <f t="shared" si="5"/>
        <v>0</v>
      </c>
    </row>
    <row r="96" spans="1:7" x14ac:dyDescent="0.25">
      <c r="A96" s="5">
        <v>42538</v>
      </c>
      <c r="B96" s="2">
        <v>2582.4470000000001</v>
      </c>
      <c r="C96" s="2">
        <v>1165.80062</v>
      </c>
      <c r="D96" s="2">
        <f t="shared" si="3"/>
        <v>5310.4738494000003</v>
      </c>
      <c r="E96" s="2">
        <f t="shared" si="4"/>
        <v>1.4448095816043047</v>
      </c>
      <c r="G96" s="4">
        <f t="shared" si="5"/>
        <v>0</v>
      </c>
    </row>
    <row r="97" spans="1:7" x14ac:dyDescent="0.25">
      <c r="A97" s="5">
        <v>42541</v>
      </c>
      <c r="B97" s="2">
        <v>2634.2240000000002</v>
      </c>
      <c r="C97" s="2">
        <v>1195.7791299999999</v>
      </c>
      <c r="D97" s="2">
        <f t="shared" si="3"/>
        <v>5403.3214081000006</v>
      </c>
      <c r="E97" s="2">
        <f t="shared" si="4"/>
        <v>1.8622498135444612</v>
      </c>
      <c r="G97" s="4">
        <f t="shared" si="5"/>
        <v>0</v>
      </c>
    </row>
    <row r="98" spans="1:7" x14ac:dyDescent="0.25">
      <c r="A98" s="5">
        <v>42542</v>
      </c>
      <c r="B98" s="2">
        <v>2625.8919999999998</v>
      </c>
      <c r="C98" s="2">
        <v>1193.1078199999999</v>
      </c>
      <c r="D98" s="2">
        <f t="shared" si="3"/>
        <v>5391.3297134000004</v>
      </c>
      <c r="E98" s="2">
        <f t="shared" si="4"/>
        <v>1.8083354631079795</v>
      </c>
      <c r="G98" s="4">
        <f t="shared" si="5"/>
        <v>0</v>
      </c>
    </row>
    <row r="99" spans="1:7" x14ac:dyDescent="0.25">
      <c r="A99" s="5">
        <v>42543</v>
      </c>
      <c r="B99" s="2">
        <v>2643.9450000000002</v>
      </c>
      <c r="C99" s="2">
        <v>1185.83581</v>
      </c>
      <c r="D99" s="2">
        <f t="shared" si="3"/>
        <v>5399.4200596999999</v>
      </c>
      <c r="E99" s="2">
        <f t="shared" si="4"/>
        <v>1.8447094516461184</v>
      </c>
      <c r="G99" s="4">
        <f t="shared" si="5"/>
        <v>0</v>
      </c>
    </row>
    <row r="100" spans="1:7" x14ac:dyDescent="0.25">
      <c r="A100" s="5">
        <v>42544</v>
      </c>
      <c r="B100" s="2">
        <v>2622.9169999999999</v>
      </c>
      <c r="C100" s="2">
        <v>1198.6978999999999</v>
      </c>
      <c r="D100" s="2">
        <f t="shared" si="3"/>
        <v>5396.0131229999997</v>
      </c>
      <c r="E100" s="2">
        <f t="shared" si="4"/>
        <v>1.8293919520137505</v>
      </c>
      <c r="G100" s="4">
        <f t="shared" si="5"/>
        <v>0</v>
      </c>
    </row>
    <row r="101" spans="1:7" x14ac:dyDescent="0.25">
      <c r="A101" s="5">
        <v>42545</v>
      </c>
      <c r="B101" s="2">
        <v>2549.9119999999998</v>
      </c>
      <c r="C101" s="2">
        <v>1181.82872</v>
      </c>
      <c r="D101" s="2">
        <f t="shared" si="3"/>
        <v>5299.8973464000001</v>
      </c>
      <c r="E101" s="2">
        <f t="shared" si="4"/>
        <v>1.3972578965923019</v>
      </c>
      <c r="G101" s="4">
        <f t="shared" si="5"/>
        <v>0</v>
      </c>
    </row>
    <row r="102" spans="1:7" x14ac:dyDescent="0.25">
      <c r="A102" s="5">
        <v>42548</v>
      </c>
      <c r="B102" s="2">
        <v>2475.1709999999998</v>
      </c>
      <c r="C102" s="2">
        <v>1153.8784000000001</v>
      </c>
      <c r="D102" s="2">
        <f t="shared" si="3"/>
        <v>5186.8644080000004</v>
      </c>
      <c r="E102" s="2">
        <f t="shared" si="4"/>
        <v>0.88906471754457816</v>
      </c>
      <c r="G102" s="4">
        <f t="shared" si="5"/>
        <v>0</v>
      </c>
    </row>
    <row r="103" spans="1:7" x14ac:dyDescent="0.25">
      <c r="A103" s="5">
        <v>42549</v>
      </c>
      <c r="B103" s="2">
        <v>2441.893</v>
      </c>
      <c r="C103" s="2">
        <v>1148.73361</v>
      </c>
      <c r="D103" s="2">
        <f t="shared" si="3"/>
        <v>5146.5380457000001</v>
      </c>
      <c r="E103" s="2">
        <f t="shared" si="4"/>
        <v>0.7077584315472617</v>
      </c>
      <c r="G103" s="4">
        <f t="shared" si="5"/>
        <v>0</v>
      </c>
    </row>
    <row r="104" spans="1:7" x14ac:dyDescent="0.25">
      <c r="A104" s="5">
        <v>42550</v>
      </c>
      <c r="B104" s="2">
        <v>2479.3870000000002</v>
      </c>
      <c r="C104" s="2">
        <v>1164.0691899999999</v>
      </c>
      <c r="D104" s="2">
        <f t="shared" si="3"/>
        <v>5205.0417902999998</v>
      </c>
      <c r="E104" s="2">
        <f t="shared" si="4"/>
        <v>0.97078976007255824</v>
      </c>
      <c r="G104" s="4">
        <f t="shared" si="5"/>
        <v>0</v>
      </c>
    </row>
    <row r="105" spans="1:7" x14ac:dyDescent="0.25">
      <c r="A105" s="5">
        <v>42551</v>
      </c>
      <c r="B105" s="2">
        <v>2530.1729999999998</v>
      </c>
      <c r="C105" s="2">
        <v>1158.3306600000001</v>
      </c>
      <c r="D105" s="2">
        <f t="shared" si="3"/>
        <v>5247.9660041999996</v>
      </c>
      <c r="E105" s="2">
        <f t="shared" si="4"/>
        <v>1.163775919936606</v>
      </c>
      <c r="G105" s="4">
        <f t="shared" si="5"/>
        <v>0</v>
      </c>
    </row>
    <row r="106" spans="1:7" x14ac:dyDescent="0.25">
      <c r="A106" s="5">
        <v>42552</v>
      </c>
      <c r="B106" s="2">
        <v>2481.569</v>
      </c>
      <c r="C106" s="2">
        <v>1159.66632</v>
      </c>
      <c r="D106" s="2">
        <f t="shared" si="3"/>
        <v>5201.1918584000005</v>
      </c>
      <c r="E106" s="2">
        <f t="shared" si="4"/>
        <v>0.95348056543360948</v>
      </c>
      <c r="G106" s="4">
        <f t="shared" si="5"/>
        <v>0</v>
      </c>
    </row>
    <row r="107" spans="1:7" x14ac:dyDescent="0.25">
      <c r="A107" s="5">
        <v>42555</v>
      </c>
      <c r="B107" s="2">
        <v>2474.6260000000002</v>
      </c>
      <c r="C107" s="2">
        <v>1171.6874600000001</v>
      </c>
      <c r="D107" s="2">
        <f t="shared" si="3"/>
        <v>5210.7178202000005</v>
      </c>
      <c r="E107" s="2">
        <f t="shared" si="4"/>
        <v>0.99630904427486378</v>
      </c>
      <c r="G107" s="4">
        <f t="shared" si="5"/>
        <v>0</v>
      </c>
    </row>
    <row r="108" spans="1:7" x14ac:dyDescent="0.25">
      <c r="A108" s="5">
        <v>42556</v>
      </c>
      <c r="B108" s="2">
        <v>2462.623</v>
      </c>
      <c r="C108" s="2">
        <v>1162.9807599999999</v>
      </c>
      <c r="D108" s="2">
        <f t="shared" si="3"/>
        <v>5186.7866412000003</v>
      </c>
      <c r="E108" s="2">
        <f t="shared" si="4"/>
        <v>0.88871508001523658</v>
      </c>
      <c r="G108" s="4">
        <f t="shared" si="5"/>
        <v>0</v>
      </c>
    </row>
    <row r="109" spans="1:7" x14ac:dyDescent="0.25">
      <c r="A109" s="5">
        <v>42557</v>
      </c>
      <c r="B109" s="2">
        <v>2462.623</v>
      </c>
      <c r="C109" s="2">
        <v>1162.9807599999999</v>
      </c>
      <c r="D109" s="2">
        <f t="shared" si="3"/>
        <v>5186.7866412000003</v>
      </c>
      <c r="E109" s="2">
        <f t="shared" si="4"/>
        <v>0.88871508001523658</v>
      </c>
      <c r="G109" s="4">
        <f t="shared" si="5"/>
        <v>0</v>
      </c>
    </row>
    <row r="110" spans="1:7" x14ac:dyDescent="0.25">
      <c r="A110" s="5">
        <v>42558</v>
      </c>
      <c r="B110" s="2">
        <v>2409.4070000000002</v>
      </c>
      <c r="C110" s="2">
        <v>1144.92435</v>
      </c>
      <c r="D110" s="2">
        <f t="shared" si="3"/>
        <v>5108.8333595000004</v>
      </c>
      <c r="E110" s="2">
        <f t="shared" si="4"/>
        <v>0.53823913375490451</v>
      </c>
      <c r="G110" s="4">
        <f t="shared" si="5"/>
        <v>0</v>
      </c>
    </row>
    <row r="111" spans="1:7" x14ac:dyDescent="0.25">
      <c r="A111" s="5">
        <v>42559</v>
      </c>
      <c r="B111" s="2">
        <v>2405.886</v>
      </c>
      <c r="C111" s="2">
        <v>1146.45796</v>
      </c>
      <c r="D111" s="2">
        <f t="shared" si="3"/>
        <v>5107.4134051999999</v>
      </c>
      <c r="E111" s="2">
        <f t="shared" si="4"/>
        <v>0.53185505580351944</v>
      </c>
      <c r="G111" s="4">
        <f t="shared" si="5"/>
        <v>0</v>
      </c>
    </row>
    <row r="112" spans="1:7" x14ac:dyDescent="0.25">
      <c r="A112" s="5">
        <v>42562</v>
      </c>
      <c r="B112" s="2">
        <v>2443.7269999999999</v>
      </c>
      <c r="C112" s="2">
        <v>1162.38715</v>
      </c>
      <c r="D112" s="2">
        <f t="shared" si="3"/>
        <v>5167.0773955000004</v>
      </c>
      <c r="E112" s="2">
        <f t="shared" si="4"/>
        <v>0.80010281910531711</v>
      </c>
      <c r="G112" s="4">
        <f t="shared" si="5"/>
        <v>0</v>
      </c>
    </row>
    <row r="113" spans="1:7" x14ac:dyDescent="0.25">
      <c r="A113" s="5">
        <v>42563</v>
      </c>
      <c r="B113" s="2">
        <v>2441.5949999999998</v>
      </c>
      <c r="C113" s="2">
        <v>1163.5249699999999</v>
      </c>
      <c r="D113" s="2">
        <f t="shared" si="3"/>
        <v>5166.5042088999999</v>
      </c>
      <c r="E113" s="2">
        <f t="shared" si="4"/>
        <v>0.79752578691837162</v>
      </c>
      <c r="G113" s="4">
        <f t="shared" si="5"/>
        <v>0</v>
      </c>
    </row>
    <row r="114" spans="1:7" x14ac:dyDescent="0.25">
      <c r="A114" s="5">
        <v>42564</v>
      </c>
      <c r="B114" s="2">
        <v>2471.2530000000002</v>
      </c>
      <c r="C114" s="2">
        <v>1180.49307</v>
      </c>
      <c r="D114" s="2">
        <f t="shared" si="3"/>
        <v>5219.4085059000008</v>
      </c>
      <c r="E114" s="2">
        <f t="shared" si="4"/>
        <v>1.0353821432892285</v>
      </c>
      <c r="G114" s="4">
        <f t="shared" si="5"/>
        <v>0</v>
      </c>
    </row>
    <row r="115" spans="1:7" x14ac:dyDescent="0.25">
      <c r="A115" s="5">
        <v>42565</v>
      </c>
      <c r="B115" s="2">
        <v>2499.9189999999999</v>
      </c>
      <c r="C115" s="2">
        <v>1163.37654</v>
      </c>
      <c r="D115" s="2">
        <f t="shared" si="3"/>
        <v>5224.6248598000002</v>
      </c>
      <c r="E115" s="2">
        <f t="shared" si="4"/>
        <v>1.0588347360378805</v>
      </c>
      <c r="G115" s="4">
        <f t="shared" si="5"/>
        <v>0</v>
      </c>
    </row>
    <row r="116" spans="1:7" x14ac:dyDescent="0.25">
      <c r="A116" s="5">
        <v>42566</v>
      </c>
      <c r="B116" s="2">
        <v>2422.1529999999998</v>
      </c>
      <c r="C116" s="2">
        <v>1060.87555</v>
      </c>
      <c r="D116" s="2">
        <f t="shared" si="3"/>
        <v>5006.4325035000002</v>
      </c>
      <c r="E116" s="2">
        <f t="shared" si="4"/>
        <v>7.7847523269722024E-2</v>
      </c>
      <c r="G116" s="4">
        <f t="shared" si="5"/>
        <v>0</v>
      </c>
    </row>
    <row r="117" spans="1:7" x14ac:dyDescent="0.25">
      <c r="A117" s="5">
        <v>42569</v>
      </c>
      <c r="B117" s="2">
        <v>2413.8209999999999</v>
      </c>
      <c r="C117" s="2">
        <v>1070.2252599999999</v>
      </c>
      <c r="D117" s="2">
        <f t="shared" si="3"/>
        <v>5010.9096061999999</v>
      </c>
      <c r="E117" s="2">
        <f t="shared" si="4"/>
        <v>9.7976461668053558E-2</v>
      </c>
      <c r="G117" s="4">
        <f t="shared" si="5"/>
        <v>0</v>
      </c>
    </row>
    <row r="118" spans="1:7" x14ac:dyDescent="0.25">
      <c r="A118" s="5">
        <v>42570</v>
      </c>
      <c r="B118" s="2">
        <v>2441.645</v>
      </c>
      <c r="C118" s="2">
        <v>1074.77656</v>
      </c>
      <c r="D118" s="2">
        <f t="shared" si="3"/>
        <v>5044.9688872000006</v>
      </c>
      <c r="E118" s="2">
        <f t="shared" si="4"/>
        <v>0.25110611159556673</v>
      </c>
      <c r="G118" s="4">
        <f t="shared" si="5"/>
        <v>0</v>
      </c>
    </row>
    <row r="119" spans="1:7" x14ac:dyDescent="0.25">
      <c r="A119" s="5">
        <v>42571</v>
      </c>
      <c r="B119" s="2">
        <v>2473.0880000000002</v>
      </c>
      <c r="C119" s="2">
        <v>1071.56104</v>
      </c>
      <c r="D119" s="2">
        <f t="shared" si="3"/>
        <v>5072.0066248000003</v>
      </c>
      <c r="E119" s="2">
        <f t="shared" si="4"/>
        <v>0.37266708328841658</v>
      </c>
      <c r="G119" s="4">
        <f t="shared" si="5"/>
        <v>0</v>
      </c>
    </row>
    <row r="120" spans="1:7" x14ac:dyDescent="0.25">
      <c r="A120" s="5">
        <v>42572</v>
      </c>
      <c r="B120" s="2">
        <v>2481.0230000000001</v>
      </c>
      <c r="C120" s="2">
        <v>1068.8896</v>
      </c>
      <c r="D120" s="2">
        <f t="shared" si="3"/>
        <v>5076.2817520000008</v>
      </c>
      <c r="E120" s="2">
        <f t="shared" si="4"/>
        <v>0.39188794504212338</v>
      </c>
      <c r="G120" s="4">
        <f t="shared" si="5"/>
        <v>0</v>
      </c>
    </row>
    <row r="121" spans="1:7" x14ac:dyDescent="0.25">
      <c r="A121" s="5">
        <v>42573</v>
      </c>
      <c r="B121" s="2">
        <v>2488.86</v>
      </c>
      <c r="C121" s="2">
        <v>1061.27133</v>
      </c>
      <c r="D121" s="2">
        <f t="shared" si="3"/>
        <v>5073.6817221000001</v>
      </c>
      <c r="E121" s="2">
        <f t="shared" si="4"/>
        <v>0.38019827759470542</v>
      </c>
      <c r="G121" s="4">
        <f t="shared" si="5"/>
        <v>0</v>
      </c>
    </row>
    <row r="122" spans="1:7" x14ac:dyDescent="0.25">
      <c r="A122" s="5">
        <v>42576</v>
      </c>
      <c r="B122" s="2">
        <v>2537.4899999999998</v>
      </c>
      <c r="C122" s="2">
        <v>1069.0380399999999</v>
      </c>
      <c r="D122" s="2">
        <f t="shared" si="3"/>
        <v>5132.9521148000003</v>
      </c>
      <c r="E122" s="2">
        <f t="shared" si="4"/>
        <v>0.64667643622691706</v>
      </c>
      <c r="G122" s="4">
        <f t="shared" si="5"/>
        <v>0</v>
      </c>
    </row>
    <row r="123" spans="1:7" x14ac:dyDescent="0.25">
      <c r="A123" s="5">
        <v>42577</v>
      </c>
      <c r="B123" s="2">
        <v>2534.2579999999998</v>
      </c>
      <c r="C123" s="2">
        <v>1077.2500399999999</v>
      </c>
      <c r="D123" s="2">
        <f t="shared" si="3"/>
        <v>5140.9705548000002</v>
      </c>
      <c r="E123" s="2">
        <f t="shared" si="4"/>
        <v>0.68272713589273548</v>
      </c>
      <c r="G123" s="4">
        <f t="shared" si="5"/>
        <v>0</v>
      </c>
    </row>
    <row r="124" spans="1:7" x14ac:dyDescent="0.25">
      <c r="A124" s="5">
        <v>42578</v>
      </c>
      <c r="B124" s="2">
        <v>2561.9050000000002</v>
      </c>
      <c r="C124" s="2">
        <v>1076.0133000000001</v>
      </c>
      <c r="D124" s="2">
        <f t="shared" si="3"/>
        <v>5166.9232210000009</v>
      </c>
      <c r="E124" s="2">
        <f t="shared" si="4"/>
        <v>0.79940965452522306</v>
      </c>
      <c r="G124" s="4">
        <f t="shared" si="5"/>
        <v>0</v>
      </c>
    </row>
    <row r="125" spans="1:7" x14ac:dyDescent="0.25">
      <c r="A125" s="5">
        <v>42579</v>
      </c>
      <c r="B125" s="2">
        <v>2601.1379999999999</v>
      </c>
      <c r="C125" s="2">
        <v>1067.7517800000001</v>
      </c>
      <c r="D125" s="2">
        <f t="shared" si="3"/>
        <v>5194.8379385999997</v>
      </c>
      <c r="E125" s="2">
        <f t="shared" si="4"/>
        <v>0.92491350570496778</v>
      </c>
      <c r="G125" s="4">
        <f t="shared" si="5"/>
        <v>0</v>
      </c>
    </row>
    <row r="126" spans="1:7" x14ac:dyDescent="0.25">
      <c r="A126" s="5">
        <v>42580</v>
      </c>
      <c r="B126" s="2">
        <v>2604.1210000000001</v>
      </c>
      <c r="C126" s="2">
        <v>1062.55747</v>
      </c>
      <c r="D126" s="2">
        <f t="shared" si="3"/>
        <v>5190.7047339000001</v>
      </c>
      <c r="E126" s="2">
        <f t="shared" si="4"/>
        <v>0.90633072385500213</v>
      </c>
      <c r="G126" s="4">
        <f t="shared" si="5"/>
        <v>0</v>
      </c>
    </row>
    <row r="127" spans="1:7" x14ac:dyDescent="0.25">
      <c r="A127" s="5">
        <v>42583</v>
      </c>
      <c r="B127" s="2">
        <v>2683.1329999999998</v>
      </c>
      <c r="C127" s="2">
        <v>1073.4902999999999</v>
      </c>
      <c r="D127" s="2">
        <f t="shared" si="3"/>
        <v>5284.6947110000001</v>
      </c>
      <c r="E127" s="2">
        <f t="shared" si="4"/>
        <v>1.3289072394901287</v>
      </c>
      <c r="G127" s="4">
        <f t="shared" si="5"/>
        <v>0</v>
      </c>
    </row>
    <row r="128" spans="1:7" x14ac:dyDescent="0.25">
      <c r="A128" s="5">
        <v>42584</v>
      </c>
      <c r="B128" s="2">
        <v>2677.2660000000001</v>
      </c>
      <c r="C128" s="2">
        <v>1072.7977699999999</v>
      </c>
      <c r="D128" s="2">
        <f t="shared" si="3"/>
        <v>5277.8789448999996</v>
      </c>
      <c r="E128" s="2">
        <f t="shared" si="4"/>
        <v>1.2982637306949532</v>
      </c>
      <c r="G128" s="4">
        <f t="shared" si="5"/>
        <v>0</v>
      </c>
    </row>
    <row r="129" spans="1:7" x14ac:dyDescent="0.25">
      <c r="A129" s="5">
        <v>42585</v>
      </c>
      <c r="B129" s="2">
        <v>2641.6129999999998</v>
      </c>
      <c r="C129" s="2">
        <v>1073.4902999999999</v>
      </c>
      <c r="D129" s="2">
        <f t="shared" si="3"/>
        <v>5243.1747109999997</v>
      </c>
      <c r="E129" s="2">
        <f t="shared" si="4"/>
        <v>1.1422343891445716</v>
      </c>
      <c r="G129" s="4">
        <f t="shared" si="5"/>
        <v>0</v>
      </c>
    </row>
    <row r="130" spans="1:7" x14ac:dyDescent="0.25">
      <c r="A130" s="5">
        <v>42586</v>
      </c>
      <c r="B130" s="2">
        <v>2638.0329999999999</v>
      </c>
      <c r="C130" s="2">
        <v>1060.77664</v>
      </c>
      <c r="D130" s="2">
        <f t="shared" si="3"/>
        <v>5222.1769967999999</v>
      </c>
      <c r="E130" s="2">
        <f t="shared" si="4"/>
        <v>1.0478292070526811</v>
      </c>
      <c r="G130" s="4">
        <f t="shared" si="5"/>
        <v>0</v>
      </c>
    </row>
    <row r="131" spans="1:7" x14ac:dyDescent="0.25">
      <c r="A131" s="5">
        <v>42587</v>
      </c>
      <c r="B131" s="2">
        <v>2634.3040000000001</v>
      </c>
      <c r="C131" s="2">
        <v>1056.0770299999999</v>
      </c>
      <c r="D131" s="2">
        <f t="shared" ref="D131:D194" si="6">B131-($R$3)-($R$4*C131)</f>
        <v>5212.0095311000005</v>
      </c>
      <c r="E131" s="2">
        <f t="shared" ref="E131:E194" si="7">(D131-$F$2)/$F$3</f>
        <v>1.0021165432037034</v>
      </c>
      <c r="G131" s="4">
        <f t="shared" ref="G131:G194" si="8">IF(OR(E131&gt;=2,E131&lt;=-2),1,0)</f>
        <v>0</v>
      </c>
    </row>
    <row r="132" spans="1:7" x14ac:dyDescent="0.25">
      <c r="A132" s="5">
        <v>42590</v>
      </c>
      <c r="B132" s="2">
        <v>2637.2869999999998</v>
      </c>
      <c r="C132" s="2">
        <v>1067.3561199999999</v>
      </c>
      <c r="D132" s="2">
        <f t="shared" si="6"/>
        <v>5230.4448843999999</v>
      </c>
      <c r="E132" s="2">
        <f t="shared" si="7"/>
        <v>1.0850014167017339</v>
      </c>
      <c r="G132" s="4">
        <f t="shared" si="8"/>
        <v>0</v>
      </c>
    </row>
    <row r="133" spans="1:7" x14ac:dyDescent="0.25">
      <c r="A133" s="5">
        <v>42591</v>
      </c>
      <c r="B133" s="2">
        <v>2635.9450000000002</v>
      </c>
      <c r="C133" s="2">
        <v>1070.0274300000001</v>
      </c>
      <c r="D133" s="2">
        <f t="shared" si="6"/>
        <v>5232.7625791000009</v>
      </c>
      <c r="E133" s="2">
        <f t="shared" si="7"/>
        <v>1.0954217123635832</v>
      </c>
      <c r="G133" s="4">
        <f t="shared" si="8"/>
        <v>0</v>
      </c>
    </row>
    <row r="134" spans="1:7" x14ac:dyDescent="0.25">
      <c r="A134" s="5">
        <v>42592</v>
      </c>
      <c r="B134" s="2">
        <v>2659.1660000000002</v>
      </c>
      <c r="C134" s="2">
        <v>1068.4938199999999</v>
      </c>
      <c r="D134" s="2">
        <f t="shared" si="6"/>
        <v>5253.8825334000003</v>
      </c>
      <c r="E134" s="2">
        <f t="shared" si="7"/>
        <v>1.1903764827958747</v>
      </c>
      <c r="G134" s="4">
        <f t="shared" si="8"/>
        <v>0</v>
      </c>
    </row>
    <row r="135" spans="1:7" x14ac:dyDescent="0.25">
      <c r="A135" s="5">
        <v>42593</v>
      </c>
      <c r="B135" s="2">
        <v>2689.3980000000001</v>
      </c>
      <c r="C135" s="2">
        <v>1065.67408</v>
      </c>
      <c r="D135" s="2">
        <f t="shared" si="6"/>
        <v>5280.2514896000002</v>
      </c>
      <c r="E135" s="2">
        <f t="shared" si="7"/>
        <v>1.3089306305437334</v>
      </c>
      <c r="G135" s="4">
        <f t="shared" si="8"/>
        <v>0</v>
      </c>
    </row>
    <row r="136" spans="1:7" x14ac:dyDescent="0.25">
      <c r="A136" s="5">
        <v>42594</v>
      </c>
      <c r="B136" s="2">
        <v>2717.2939999999999</v>
      </c>
      <c r="C136" s="2">
        <v>1052.02054</v>
      </c>
      <c r="D136" s="2">
        <f t="shared" si="6"/>
        <v>5289.4421398000004</v>
      </c>
      <c r="E136" s="2">
        <f t="shared" si="7"/>
        <v>1.3502515570698166</v>
      </c>
      <c r="G136" s="4">
        <f t="shared" si="8"/>
        <v>0</v>
      </c>
    </row>
    <row r="137" spans="1:7" x14ac:dyDescent="0.25">
      <c r="A137" s="5">
        <v>42597</v>
      </c>
      <c r="B137" s="2">
        <v>2717.2939999999999</v>
      </c>
      <c r="C137" s="2">
        <v>1052.02054</v>
      </c>
      <c r="D137" s="2">
        <f t="shared" si="6"/>
        <v>5289.4421398000004</v>
      </c>
      <c r="E137" s="2">
        <f t="shared" si="7"/>
        <v>1.3502515570698166</v>
      </c>
      <c r="G137" s="4">
        <f t="shared" si="8"/>
        <v>0</v>
      </c>
    </row>
    <row r="138" spans="1:7" x14ac:dyDescent="0.25">
      <c r="A138" s="5">
        <v>42598</v>
      </c>
      <c r="B138" s="2">
        <v>2676.6190000000001</v>
      </c>
      <c r="C138" s="2">
        <v>1039.8014599999999</v>
      </c>
      <c r="D138" s="2">
        <f t="shared" si="6"/>
        <v>5232.0270001999997</v>
      </c>
      <c r="E138" s="2">
        <f t="shared" si="7"/>
        <v>1.0921145685794487</v>
      </c>
      <c r="G138" s="4">
        <f t="shared" si="8"/>
        <v>0</v>
      </c>
    </row>
    <row r="139" spans="1:7" x14ac:dyDescent="0.25">
      <c r="A139" s="5">
        <v>42599</v>
      </c>
      <c r="B139" s="2">
        <v>2609.4409999999998</v>
      </c>
      <c r="C139" s="2">
        <v>1022.4376999999999</v>
      </c>
      <c r="D139" s="2">
        <f t="shared" si="6"/>
        <v>5141.060649</v>
      </c>
      <c r="E139" s="2">
        <f t="shared" si="7"/>
        <v>0.68313219709489281</v>
      </c>
      <c r="G139" s="4">
        <f t="shared" si="8"/>
        <v>0</v>
      </c>
    </row>
    <row r="140" spans="1:7" x14ac:dyDescent="0.25">
      <c r="A140" s="5">
        <v>42600</v>
      </c>
      <c r="B140" s="2">
        <v>2622.1709999999998</v>
      </c>
      <c r="C140" s="2">
        <v>1013.43426</v>
      </c>
      <c r="D140" s="2">
        <f t="shared" si="6"/>
        <v>5141.4559362</v>
      </c>
      <c r="E140" s="2">
        <f t="shared" si="7"/>
        <v>0.68490939816254959</v>
      </c>
      <c r="G140" s="4">
        <f t="shared" si="8"/>
        <v>0</v>
      </c>
    </row>
    <row r="141" spans="1:7" x14ac:dyDescent="0.25">
      <c r="A141" s="5">
        <v>42601</v>
      </c>
      <c r="B141" s="2">
        <v>2589.6010000000001</v>
      </c>
      <c r="C141" s="2">
        <v>1010.26813</v>
      </c>
      <c r="D141" s="2">
        <f t="shared" si="6"/>
        <v>5104.5483381000004</v>
      </c>
      <c r="E141" s="2">
        <f t="shared" si="7"/>
        <v>0.51897378793289817</v>
      </c>
      <c r="G141" s="4">
        <f t="shared" si="8"/>
        <v>0</v>
      </c>
    </row>
    <row r="142" spans="1:7" x14ac:dyDescent="0.25">
      <c r="A142" s="5">
        <v>42604</v>
      </c>
      <c r="B142" s="2">
        <v>2537.3910000000001</v>
      </c>
      <c r="C142" s="2">
        <v>1004.62864</v>
      </c>
      <c r="D142" s="2">
        <f t="shared" si="6"/>
        <v>5044.6122368000006</v>
      </c>
      <c r="E142" s="2">
        <f t="shared" si="7"/>
        <v>0.24950262058533335</v>
      </c>
      <c r="G142" s="4">
        <f t="shared" si="8"/>
        <v>0</v>
      </c>
    </row>
    <row r="143" spans="1:7" x14ac:dyDescent="0.25">
      <c r="A143" s="5">
        <v>42605</v>
      </c>
      <c r="B143" s="2">
        <v>2588.855</v>
      </c>
      <c r="C143" s="2">
        <v>1028.2256199999999</v>
      </c>
      <c r="D143" s="2">
        <f t="shared" si="6"/>
        <v>5128.4040994000006</v>
      </c>
      <c r="E143" s="2">
        <f t="shared" si="7"/>
        <v>0.6262286761562661</v>
      </c>
      <c r="G143" s="4">
        <f t="shared" si="8"/>
        <v>0</v>
      </c>
    </row>
    <row r="144" spans="1:7" x14ac:dyDescent="0.25">
      <c r="A144" s="5">
        <v>42606</v>
      </c>
      <c r="B144" s="2">
        <v>2557.7280000000001</v>
      </c>
      <c r="C144" s="2">
        <v>1046.3315399999999</v>
      </c>
      <c r="D144" s="2">
        <f t="shared" si="6"/>
        <v>5122.0822097999999</v>
      </c>
      <c r="E144" s="2">
        <f t="shared" si="7"/>
        <v>0.59780562338164989</v>
      </c>
      <c r="G144" s="4">
        <f t="shared" si="8"/>
        <v>0</v>
      </c>
    </row>
    <row r="145" spans="1:7" x14ac:dyDescent="0.25">
      <c r="A145" s="5">
        <v>42607</v>
      </c>
      <c r="B145" s="2">
        <v>2536.0479999999998</v>
      </c>
      <c r="C145" s="2">
        <v>1025.55431</v>
      </c>
      <c r="D145" s="2">
        <f t="shared" si="6"/>
        <v>5071.9374047000001</v>
      </c>
      <c r="E145" s="2">
        <f t="shared" si="7"/>
        <v>0.3723558715020911</v>
      </c>
      <c r="G145" s="4">
        <f t="shared" si="8"/>
        <v>0</v>
      </c>
    </row>
    <row r="146" spans="1:7" x14ac:dyDescent="0.25">
      <c r="A146" s="5">
        <v>42608</v>
      </c>
      <c r="B146" s="2">
        <v>2515.2130000000002</v>
      </c>
      <c r="C146" s="2">
        <v>1009.92187</v>
      </c>
      <c r="D146" s="2">
        <f t="shared" si="6"/>
        <v>5029.6859619000006</v>
      </c>
      <c r="E146" s="2">
        <f t="shared" si="7"/>
        <v>0.18239447317145313</v>
      </c>
      <c r="G146" s="4">
        <f t="shared" si="8"/>
        <v>0</v>
      </c>
    </row>
    <row r="147" spans="1:7" x14ac:dyDescent="0.25">
      <c r="A147" s="5">
        <v>42611</v>
      </c>
      <c r="B147" s="2">
        <v>2487.8150000000001</v>
      </c>
      <c r="C147" s="2">
        <v>1011.40595</v>
      </c>
      <c r="D147" s="2">
        <f t="shared" si="6"/>
        <v>5004.3211515000003</v>
      </c>
      <c r="E147" s="2">
        <f t="shared" si="7"/>
        <v>6.8354939071196746E-2</v>
      </c>
      <c r="G147" s="4">
        <f t="shared" si="8"/>
        <v>0</v>
      </c>
    </row>
    <row r="148" spans="1:7" x14ac:dyDescent="0.25">
      <c r="A148" s="5">
        <v>42612</v>
      </c>
      <c r="B148" s="2">
        <v>2534.6559999999999</v>
      </c>
      <c r="C148" s="2">
        <v>1029.95705</v>
      </c>
      <c r="D148" s="2">
        <f t="shared" si="6"/>
        <v>5076.5771585000002</v>
      </c>
      <c r="E148" s="2">
        <f t="shared" si="7"/>
        <v>0.39321608505574329</v>
      </c>
      <c r="G148" s="4">
        <f t="shared" si="8"/>
        <v>0</v>
      </c>
    </row>
    <row r="149" spans="1:7" x14ac:dyDescent="0.25">
      <c r="A149" s="5">
        <v>42613</v>
      </c>
      <c r="B149" s="2">
        <v>2498.7049999999999</v>
      </c>
      <c r="C149" s="2">
        <v>1025.8016600000001</v>
      </c>
      <c r="D149" s="2">
        <f t="shared" si="6"/>
        <v>5034.9332742000006</v>
      </c>
      <c r="E149" s="2">
        <f t="shared" si="7"/>
        <v>0.20598625408894558</v>
      </c>
      <c r="G149" s="4">
        <f t="shared" si="8"/>
        <v>0</v>
      </c>
    </row>
    <row r="150" spans="1:7" x14ac:dyDescent="0.25">
      <c r="A150" s="5">
        <v>42614</v>
      </c>
      <c r="B150" s="2">
        <v>2493.7820000000002</v>
      </c>
      <c r="C150" s="2">
        <v>1026.6426100000001</v>
      </c>
      <c r="D150" s="2">
        <f t="shared" si="6"/>
        <v>5031.1623757000007</v>
      </c>
      <c r="E150" s="2">
        <f t="shared" si="7"/>
        <v>0.1890323915803048</v>
      </c>
      <c r="G150" s="4">
        <f t="shared" si="8"/>
        <v>0</v>
      </c>
    </row>
    <row r="151" spans="1:7" x14ac:dyDescent="0.25">
      <c r="A151" s="5">
        <v>42615</v>
      </c>
      <c r="B151" s="2">
        <v>2499.65</v>
      </c>
      <c r="C151" s="2">
        <v>1020.11265</v>
      </c>
      <c r="D151" s="2">
        <f t="shared" si="6"/>
        <v>5028.0843304999999</v>
      </c>
      <c r="E151" s="2">
        <f t="shared" si="7"/>
        <v>0.17519357965890292</v>
      </c>
      <c r="G151" s="4">
        <f t="shared" si="8"/>
        <v>0</v>
      </c>
    </row>
    <row r="152" spans="1:7" x14ac:dyDescent="0.25">
      <c r="A152" s="5">
        <v>42618</v>
      </c>
      <c r="B152" s="2">
        <v>2499.65</v>
      </c>
      <c r="C152" s="2">
        <v>1020.11265</v>
      </c>
      <c r="D152" s="2">
        <f t="shared" si="6"/>
        <v>5028.0843304999999</v>
      </c>
      <c r="E152" s="2">
        <f t="shared" si="7"/>
        <v>0.17519357965890292</v>
      </c>
      <c r="G152" s="4">
        <f t="shared" si="8"/>
        <v>0</v>
      </c>
    </row>
    <row r="153" spans="1:7" x14ac:dyDescent="0.25">
      <c r="A153" s="5">
        <v>42619</v>
      </c>
      <c r="B153" s="2">
        <v>2470.3620000000001</v>
      </c>
      <c r="C153" s="2">
        <v>1034.0135399999999</v>
      </c>
      <c r="D153" s="2">
        <f t="shared" si="6"/>
        <v>5017.8405498000002</v>
      </c>
      <c r="E153" s="2">
        <f t="shared" si="7"/>
        <v>0.12913780553598089</v>
      </c>
      <c r="G153" s="4">
        <f t="shared" si="8"/>
        <v>0</v>
      </c>
    </row>
    <row r="154" spans="1:7" x14ac:dyDescent="0.25">
      <c r="A154" s="5">
        <v>42620</v>
      </c>
      <c r="B154" s="2">
        <v>2433.5160000000001</v>
      </c>
      <c r="C154" s="2">
        <v>1043.80854</v>
      </c>
      <c r="D154" s="2">
        <f t="shared" si="6"/>
        <v>4994.4136998000004</v>
      </c>
      <c r="E154" s="2">
        <f t="shared" si="7"/>
        <v>2.3811291467634638E-2</v>
      </c>
      <c r="G154" s="4">
        <f t="shared" si="8"/>
        <v>0</v>
      </c>
    </row>
    <row r="155" spans="1:7" x14ac:dyDescent="0.25">
      <c r="A155" s="5">
        <v>42621</v>
      </c>
      <c r="B155" s="2">
        <v>2308.36</v>
      </c>
      <c r="C155" s="2">
        <v>1026.88996</v>
      </c>
      <c r="D155" s="2">
        <f t="shared" si="6"/>
        <v>4846.0792452000005</v>
      </c>
      <c r="E155" s="2">
        <f t="shared" si="7"/>
        <v>-0.64309659496385163</v>
      </c>
      <c r="G155" s="4">
        <f t="shared" si="8"/>
        <v>0</v>
      </c>
    </row>
    <row r="156" spans="1:7" x14ac:dyDescent="0.25">
      <c r="A156" s="5">
        <v>42622</v>
      </c>
      <c r="B156" s="2">
        <v>2339.5369999999998</v>
      </c>
      <c r="C156" s="2">
        <v>1025.01009</v>
      </c>
      <c r="D156" s="2">
        <f t="shared" si="6"/>
        <v>4874.6808233000002</v>
      </c>
      <c r="E156" s="2">
        <f t="shared" si="7"/>
        <v>-0.51450463667127122</v>
      </c>
      <c r="G156" s="4">
        <f t="shared" si="8"/>
        <v>0</v>
      </c>
    </row>
    <row r="157" spans="1:7" x14ac:dyDescent="0.25">
      <c r="A157" s="5">
        <v>42625</v>
      </c>
      <c r="B157" s="2">
        <v>2346.1010000000001</v>
      </c>
      <c r="C157" s="2">
        <v>1042.81915</v>
      </c>
      <c r="D157" s="2">
        <f t="shared" si="6"/>
        <v>4905.6432355000006</v>
      </c>
      <c r="E157" s="2">
        <f t="shared" si="7"/>
        <v>-0.37529842908581651</v>
      </c>
      <c r="G157" s="4">
        <f t="shared" si="8"/>
        <v>0</v>
      </c>
    </row>
    <row r="158" spans="1:7" x14ac:dyDescent="0.25">
      <c r="A158" s="5">
        <v>42626</v>
      </c>
      <c r="B158" s="2">
        <v>2346.1010000000001</v>
      </c>
      <c r="C158" s="2">
        <v>1042.81915</v>
      </c>
      <c r="D158" s="2">
        <f t="shared" si="6"/>
        <v>4905.6432355000006</v>
      </c>
      <c r="E158" s="2">
        <f t="shared" si="7"/>
        <v>-0.37529842908581651</v>
      </c>
      <c r="G158" s="4">
        <f t="shared" si="8"/>
        <v>0</v>
      </c>
    </row>
    <row r="159" spans="1:7" x14ac:dyDescent="0.25">
      <c r="A159" s="5">
        <v>42627</v>
      </c>
      <c r="B159" s="2">
        <v>2315.7190000000001</v>
      </c>
      <c r="C159" s="2">
        <v>1035.9923200000001</v>
      </c>
      <c r="D159" s="2">
        <f t="shared" si="6"/>
        <v>4865.9084784000006</v>
      </c>
      <c r="E159" s="2">
        <f t="shared" si="7"/>
        <v>-0.55394487334509612</v>
      </c>
      <c r="G159" s="4">
        <f t="shared" si="8"/>
        <v>0</v>
      </c>
    </row>
    <row r="160" spans="1:7" x14ac:dyDescent="0.25">
      <c r="A160" s="5">
        <v>42628</v>
      </c>
      <c r="B160" s="2">
        <v>2315.2220000000002</v>
      </c>
      <c r="C160" s="2">
        <v>1030.30332</v>
      </c>
      <c r="D160" s="2">
        <f t="shared" si="6"/>
        <v>4857.6175484000005</v>
      </c>
      <c r="E160" s="2">
        <f t="shared" si="7"/>
        <v>-0.59122068103092207</v>
      </c>
      <c r="G160" s="4">
        <f t="shared" si="8"/>
        <v>0</v>
      </c>
    </row>
    <row r="161" spans="1:7" x14ac:dyDescent="0.25">
      <c r="A161" s="5">
        <v>42629</v>
      </c>
      <c r="B161" s="2">
        <v>2348.1390000000001</v>
      </c>
      <c r="C161" s="2">
        <v>1049.10176</v>
      </c>
      <c r="D161" s="2">
        <f t="shared" si="6"/>
        <v>4916.2884112000002</v>
      </c>
      <c r="E161" s="2">
        <f t="shared" si="7"/>
        <v>-0.32743799338378976</v>
      </c>
      <c r="G161" s="4">
        <f t="shared" si="8"/>
        <v>0</v>
      </c>
    </row>
    <row r="162" spans="1:7" x14ac:dyDescent="0.25">
      <c r="A162" s="5">
        <v>42632</v>
      </c>
      <c r="B162" s="2">
        <v>2394.085</v>
      </c>
      <c r="C162" s="2">
        <v>1049.8933300000001</v>
      </c>
      <c r="D162" s="2">
        <f t="shared" si="6"/>
        <v>4963.3188621000008</v>
      </c>
      <c r="E162" s="2">
        <f t="shared" si="7"/>
        <v>-0.11599029775421832</v>
      </c>
      <c r="G162" s="4">
        <f t="shared" si="8"/>
        <v>0</v>
      </c>
    </row>
    <row r="163" spans="1:7" x14ac:dyDescent="0.25">
      <c r="A163" s="5">
        <v>42633</v>
      </c>
      <c r="B163" s="2">
        <v>2397.8139999999999</v>
      </c>
      <c r="C163" s="2">
        <v>1039.20784</v>
      </c>
      <c r="D163" s="2">
        <f t="shared" si="6"/>
        <v>4952.4087407999996</v>
      </c>
      <c r="E163" s="2">
        <f t="shared" si="7"/>
        <v>-0.16504192204822093</v>
      </c>
      <c r="G163" s="4">
        <f t="shared" si="8"/>
        <v>0</v>
      </c>
    </row>
    <row r="164" spans="1:7" x14ac:dyDescent="0.25">
      <c r="A164" s="5">
        <v>42634</v>
      </c>
      <c r="B164" s="2">
        <v>2400.201</v>
      </c>
      <c r="C164" s="2">
        <v>1045.49046</v>
      </c>
      <c r="D164" s="2">
        <f t="shared" si="6"/>
        <v>4963.4029301999999</v>
      </c>
      <c r="E164" s="2">
        <f t="shared" si="7"/>
        <v>-0.11561232974241775</v>
      </c>
      <c r="G164" s="4">
        <f t="shared" si="8"/>
        <v>0</v>
      </c>
    </row>
    <row r="165" spans="1:7" x14ac:dyDescent="0.25">
      <c r="A165" s="5">
        <v>42635</v>
      </c>
      <c r="B165" s="2">
        <v>2364.5479999999998</v>
      </c>
      <c r="C165" s="2">
        <v>1047.2714100000001</v>
      </c>
      <c r="D165" s="2">
        <f t="shared" si="6"/>
        <v>4930.1898316999996</v>
      </c>
      <c r="E165" s="2">
        <f t="shared" si="7"/>
        <v>-0.26493756494961296</v>
      </c>
      <c r="G165" s="4">
        <f t="shared" si="8"/>
        <v>0</v>
      </c>
    </row>
    <row r="166" spans="1:7" x14ac:dyDescent="0.25">
      <c r="A166" s="5">
        <v>42636</v>
      </c>
      <c r="B166" s="2">
        <v>2384.09</v>
      </c>
      <c r="C166" s="2">
        <v>1031.9358400000001</v>
      </c>
      <c r="D166" s="2">
        <f t="shared" si="6"/>
        <v>4928.7221008000006</v>
      </c>
      <c r="E166" s="2">
        <f t="shared" si="7"/>
        <v>-0.27153644526375204</v>
      </c>
      <c r="G166" s="4">
        <f t="shared" si="8"/>
        <v>0</v>
      </c>
    </row>
    <row r="167" spans="1:7" x14ac:dyDescent="0.25">
      <c r="A167" s="5">
        <v>42639</v>
      </c>
      <c r="B167" s="2">
        <v>2387.6210000000001</v>
      </c>
      <c r="C167" s="2">
        <v>1024.7132300000001</v>
      </c>
      <c r="D167" s="2">
        <f t="shared" si="6"/>
        <v>4922.3581251000005</v>
      </c>
      <c r="E167" s="2">
        <f t="shared" si="7"/>
        <v>-0.30014871605972659</v>
      </c>
      <c r="G167" s="4">
        <f t="shared" si="8"/>
        <v>0</v>
      </c>
    </row>
    <row r="168" spans="1:7" x14ac:dyDescent="0.25">
      <c r="A168" s="5">
        <v>42640</v>
      </c>
      <c r="B168" s="2">
        <v>2417.306</v>
      </c>
      <c r="C168" s="2">
        <v>1029.41284</v>
      </c>
      <c r="D168" s="2">
        <f t="shared" si="6"/>
        <v>4958.4815908</v>
      </c>
      <c r="E168" s="2">
        <f t="shared" si="7"/>
        <v>-0.1377385448993507</v>
      </c>
      <c r="G168" s="4">
        <f t="shared" si="8"/>
        <v>0</v>
      </c>
    </row>
    <row r="169" spans="1:7" x14ac:dyDescent="0.25">
      <c r="A169" s="5">
        <v>42641</v>
      </c>
      <c r="B169" s="2">
        <v>2410.096</v>
      </c>
      <c r="C169" s="2">
        <v>1027.58249</v>
      </c>
      <c r="D169" s="2">
        <f t="shared" si="6"/>
        <v>4948.7640112999998</v>
      </c>
      <c r="E169" s="2">
        <f t="shared" si="7"/>
        <v>-0.18142853198327621</v>
      </c>
      <c r="G169" s="4">
        <f t="shared" si="8"/>
        <v>0</v>
      </c>
    </row>
    <row r="170" spans="1:7" x14ac:dyDescent="0.25">
      <c r="A170" s="5">
        <v>42642</v>
      </c>
      <c r="B170" s="2">
        <v>2421.1849999999999</v>
      </c>
      <c r="C170" s="2">
        <v>1018.97483</v>
      </c>
      <c r="D170" s="2">
        <f t="shared" si="6"/>
        <v>4948.0605171000007</v>
      </c>
      <c r="E170" s="2">
        <f t="shared" si="7"/>
        <v>-0.1845914237827801</v>
      </c>
      <c r="G170" s="4">
        <f t="shared" si="8"/>
        <v>0</v>
      </c>
    </row>
    <row r="171" spans="1:7" x14ac:dyDescent="0.25">
      <c r="A171" s="5">
        <v>42643</v>
      </c>
      <c r="B171" s="2">
        <v>2413.8249999999998</v>
      </c>
      <c r="C171" s="2">
        <v>1027.08779</v>
      </c>
      <c r="D171" s="2">
        <f t="shared" si="6"/>
        <v>4951.8152723000003</v>
      </c>
      <c r="E171" s="2">
        <f t="shared" si="7"/>
        <v>-0.16771014113505064</v>
      </c>
      <c r="G171" s="4">
        <f t="shared" si="8"/>
        <v>0</v>
      </c>
    </row>
    <row r="172" spans="1:7" x14ac:dyDescent="0.25">
      <c r="A172" s="5">
        <v>42646</v>
      </c>
      <c r="B172" s="2">
        <v>2398.5100000000002</v>
      </c>
      <c r="C172" s="2">
        <v>1026.8404399999999</v>
      </c>
      <c r="D172" s="2">
        <f t="shared" si="6"/>
        <v>4936.1614028000004</v>
      </c>
      <c r="E172" s="2">
        <f t="shared" si="7"/>
        <v>-0.23808953512595468</v>
      </c>
      <c r="G172" s="4">
        <f t="shared" si="8"/>
        <v>0</v>
      </c>
    </row>
    <row r="173" spans="1:7" x14ac:dyDescent="0.25">
      <c r="A173" s="5">
        <v>42647</v>
      </c>
      <c r="B173" s="2">
        <v>2387.8690000000001</v>
      </c>
      <c r="C173" s="2">
        <v>1037.67436</v>
      </c>
      <c r="D173" s="2">
        <f t="shared" si="6"/>
        <v>4940.3628732000006</v>
      </c>
      <c r="E173" s="2">
        <f t="shared" si="7"/>
        <v>-0.21919983244747362</v>
      </c>
      <c r="G173" s="4">
        <f t="shared" si="8"/>
        <v>0</v>
      </c>
    </row>
    <row r="174" spans="1:7" x14ac:dyDescent="0.25">
      <c r="A174" s="5">
        <v>42648</v>
      </c>
      <c r="B174" s="2">
        <v>2369.4209999999998</v>
      </c>
      <c r="C174" s="2">
        <v>1030.1054899999999</v>
      </c>
      <c r="D174" s="2">
        <f t="shared" si="6"/>
        <v>4911.5455213000005</v>
      </c>
      <c r="E174" s="2">
        <f t="shared" si="7"/>
        <v>-0.34876190418600761</v>
      </c>
      <c r="G174" s="4">
        <f t="shared" si="8"/>
        <v>0</v>
      </c>
    </row>
    <row r="175" spans="1:7" x14ac:dyDescent="0.25">
      <c r="A175" s="5">
        <v>42649</v>
      </c>
      <c r="B175" s="2">
        <v>2371.1120000000001</v>
      </c>
      <c r="C175" s="2">
        <v>1015.7593000000001</v>
      </c>
      <c r="D175" s="2">
        <f t="shared" si="6"/>
        <v>4893.5822410000001</v>
      </c>
      <c r="E175" s="2">
        <f t="shared" si="7"/>
        <v>-0.42952434963777142</v>
      </c>
      <c r="G175" s="4">
        <f t="shared" si="8"/>
        <v>0</v>
      </c>
    </row>
    <row r="176" spans="1:7" x14ac:dyDescent="0.25">
      <c r="A176" s="5">
        <v>42650</v>
      </c>
      <c r="B176" s="2">
        <v>2355.1999999999998</v>
      </c>
      <c r="C176" s="2">
        <v>1001.90782</v>
      </c>
      <c r="D176" s="2">
        <f t="shared" si="6"/>
        <v>4858.6937134</v>
      </c>
      <c r="E176" s="2">
        <f t="shared" si="7"/>
        <v>-0.5863822709155071</v>
      </c>
      <c r="G176" s="4">
        <f t="shared" si="8"/>
        <v>0</v>
      </c>
    </row>
    <row r="177" spans="1:7" x14ac:dyDescent="0.25">
      <c r="A177" s="5">
        <v>42653</v>
      </c>
      <c r="B177" s="2">
        <v>2366.9850000000001</v>
      </c>
      <c r="C177" s="2">
        <v>1018.62856</v>
      </c>
      <c r="D177" s="2">
        <f t="shared" si="6"/>
        <v>4893.3861272000004</v>
      </c>
      <c r="E177" s="2">
        <f t="shared" si="7"/>
        <v>-0.43040607223020977</v>
      </c>
      <c r="G177" s="4">
        <f t="shared" si="8"/>
        <v>0</v>
      </c>
    </row>
    <row r="178" spans="1:7" x14ac:dyDescent="0.25">
      <c r="A178" s="5">
        <v>42654</v>
      </c>
      <c r="B178" s="2">
        <v>2366.9850000000001</v>
      </c>
      <c r="C178" s="2">
        <v>1018.62856</v>
      </c>
      <c r="D178" s="2">
        <f t="shared" si="6"/>
        <v>4893.3861272000004</v>
      </c>
      <c r="E178" s="2">
        <f t="shared" si="7"/>
        <v>-0.43040607223020977</v>
      </c>
      <c r="G178" s="4">
        <f t="shared" si="8"/>
        <v>0</v>
      </c>
    </row>
    <row r="179" spans="1:7" x14ac:dyDescent="0.25">
      <c r="A179" s="5">
        <v>42655</v>
      </c>
      <c r="B179" s="2">
        <v>2366.9850000000001</v>
      </c>
      <c r="C179" s="2">
        <v>1018.62856</v>
      </c>
      <c r="D179" s="2">
        <f t="shared" si="6"/>
        <v>4893.3861272000004</v>
      </c>
      <c r="E179" s="2">
        <f t="shared" si="7"/>
        <v>-0.43040607223020977</v>
      </c>
      <c r="G179" s="4">
        <f t="shared" si="8"/>
        <v>0</v>
      </c>
    </row>
    <row r="180" spans="1:7" x14ac:dyDescent="0.25">
      <c r="A180" s="5">
        <v>42656</v>
      </c>
      <c r="B180" s="2">
        <v>2315.6689999999999</v>
      </c>
      <c r="C180" s="2">
        <v>1040.8898799999999</v>
      </c>
      <c r="D180" s="2">
        <f t="shared" si="6"/>
        <v>4872.5681356000005</v>
      </c>
      <c r="E180" s="2">
        <f t="shared" si="7"/>
        <v>-0.52400322614258477</v>
      </c>
      <c r="G180" s="4">
        <f t="shared" si="8"/>
        <v>0</v>
      </c>
    </row>
    <row r="181" spans="1:7" x14ac:dyDescent="0.25">
      <c r="A181" s="5">
        <v>42657</v>
      </c>
      <c r="B181" s="2">
        <v>2352.8629999999998</v>
      </c>
      <c r="C181" s="2">
        <v>1016.50135</v>
      </c>
      <c r="D181" s="2">
        <f t="shared" si="6"/>
        <v>4876.3498495000003</v>
      </c>
      <c r="E181" s="2">
        <f t="shared" si="7"/>
        <v>-0.50700073787417466</v>
      </c>
      <c r="G181" s="4">
        <f t="shared" si="8"/>
        <v>0</v>
      </c>
    </row>
    <row r="182" spans="1:7" x14ac:dyDescent="0.25">
      <c r="A182" s="5">
        <v>42660</v>
      </c>
      <c r="B182" s="2">
        <v>2349.88</v>
      </c>
      <c r="C182" s="2">
        <v>1011.20806</v>
      </c>
      <c r="D182" s="2">
        <f t="shared" si="6"/>
        <v>4866.1150422000001</v>
      </c>
      <c r="E182" s="2">
        <f t="shared" si="7"/>
        <v>-0.55301616782187579</v>
      </c>
      <c r="G182" s="4">
        <f t="shared" si="8"/>
        <v>0</v>
      </c>
    </row>
    <row r="183" spans="1:7" x14ac:dyDescent="0.25">
      <c r="A183" s="5">
        <v>42661</v>
      </c>
      <c r="B183" s="2">
        <v>2385.085</v>
      </c>
      <c r="C183" s="2">
        <v>1027.1867099999999</v>
      </c>
      <c r="D183" s="2">
        <f t="shared" si="6"/>
        <v>4923.2107926999997</v>
      </c>
      <c r="E183" s="2">
        <f t="shared" si="7"/>
        <v>-0.29631514449688562</v>
      </c>
      <c r="G183" s="4">
        <f t="shared" si="8"/>
        <v>0</v>
      </c>
    </row>
    <row r="184" spans="1:7" x14ac:dyDescent="0.25">
      <c r="A184" s="5">
        <v>42662</v>
      </c>
      <c r="B184" s="2">
        <v>2381.0070000000001</v>
      </c>
      <c r="C184" s="2">
        <v>1030.5506600000001</v>
      </c>
      <c r="D184" s="2">
        <f t="shared" si="6"/>
        <v>4923.7414042</v>
      </c>
      <c r="E184" s="2">
        <f t="shared" si="7"/>
        <v>-0.29392952886270479</v>
      </c>
      <c r="G184" s="4">
        <f t="shared" si="8"/>
        <v>0</v>
      </c>
    </row>
    <row r="185" spans="1:7" x14ac:dyDescent="0.25">
      <c r="A185" s="5">
        <v>42663</v>
      </c>
      <c r="B185" s="2">
        <v>2386.6260000000002</v>
      </c>
      <c r="C185" s="2">
        <v>1025.9499699999999</v>
      </c>
      <c r="D185" s="2">
        <f t="shared" si="6"/>
        <v>4923.0574589000007</v>
      </c>
      <c r="E185" s="2">
        <f t="shared" si="7"/>
        <v>-0.29700452931143601</v>
      </c>
      <c r="G185" s="4">
        <f t="shared" si="8"/>
        <v>0</v>
      </c>
    </row>
    <row r="186" spans="1:7" x14ac:dyDescent="0.25">
      <c r="A186" s="5">
        <v>42664</v>
      </c>
      <c r="B186" s="2">
        <v>2415.317</v>
      </c>
      <c r="C186" s="2">
        <v>1038.09998</v>
      </c>
      <c r="D186" s="2">
        <f t="shared" si="6"/>
        <v>4968.3939725999999</v>
      </c>
      <c r="E186" s="2">
        <f t="shared" si="7"/>
        <v>-9.3172731693200159E-2</v>
      </c>
      <c r="G186" s="4">
        <f t="shared" si="8"/>
        <v>0</v>
      </c>
    </row>
    <row r="187" spans="1:7" x14ac:dyDescent="0.25">
      <c r="A187" s="5">
        <v>42667</v>
      </c>
      <c r="B187" s="2">
        <v>2420.951</v>
      </c>
      <c r="C187" s="2">
        <v>1029</v>
      </c>
      <c r="D187" s="2">
        <f t="shared" si="6"/>
        <v>4961.5609999999997</v>
      </c>
      <c r="E187" s="2">
        <f t="shared" si="7"/>
        <v>-0.12389360046909398</v>
      </c>
      <c r="G187" s="4">
        <f t="shared" si="8"/>
        <v>0</v>
      </c>
    </row>
    <row r="188" spans="1:7" x14ac:dyDescent="0.25">
      <c r="A188" s="5">
        <v>42668</v>
      </c>
      <c r="B188" s="2">
        <v>2391.8339999999998</v>
      </c>
      <c r="C188" s="2">
        <v>1017.34998</v>
      </c>
      <c r="D188" s="2">
        <f t="shared" si="6"/>
        <v>4916.4834725999999</v>
      </c>
      <c r="E188" s="2">
        <f t="shared" si="7"/>
        <v>-0.32656100235463875</v>
      </c>
      <c r="G188" s="4">
        <f t="shared" si="8"/>
        <v>0</v>
      </c>
    </row>
    <row r="189" spans="1:7" x14ac:dyDescent="0.25">
      <c r="A189" s="5">
        <v>42669</v>
      </c>
      <c r="B189" s="2">
        <v>2390.1390000000001</v>
      </c>
      <c r="C189" s="2">
        <v>1014.84998</v>
      </c>
      <c r="D189" s="2">
        <f t="shared" si="6"/>
        <v>4911.3634726</v>
      </c>
      <c r="E189" s="2">
        <f t="shared" si="7"/>
        <v>-0.34958039045119998</v>
      </c>
      <c r="G189" s="4">
        <f t="shared" si="8"/>
        <v>0</v>
      </c>
    </row>
    <row r="190" spans="1:7" x14ac:dyDescent="0.25">
      <c r="A190" s="5">
        <v>42670</v>
      </c>
      <c r="B190" s="2">
        <v>2406.393</v>
      </c>
      <c r="C190" s="2">
        <v>1006.15002</v>
      </c>
      <c r="D190" s="2">
        <f t="shared" si="6"/>
        <v>4915.6985273999999</v>
      </c>
      <c r="E190" s="2">
        <f t="shared" si="7"/>
        <v>-0.33009009575177434</v>
      </c>
      <c r="G190" s="4">
        <f t="shared" si="8"/>
        <v>0</v>
      </c>
    </row>
    <row r="191" spans="1:7" x14ac:dyDescent="0.25">
      <c r="A191" s="5">
        <v>42671</v>
      </c>
      <c r="B191" s="2">
        <v>2392.4319999999998</v>
      </c>
      <c r="C191" s="2">
        <v>997.45001000000002</v>
      </c>
      <c r="D191" s="2">
        <f t="shared" si="6"/>
        <v>4889.8185137</v>
      </c>
      <c r="E191" s="2">
        <f t="shared" si="7"/>
        <v>-0.44644597061595992</v>
      </c>
      <c r="G191" s="4">
        <f t="shared" si="8"/>
        <v>0</v>
      </c>
    </row>
    <row r="192" spans="1:7" x14ac:dyDescent="0.25">
      <c r="A192" s="5">
        <v>42674</v>
      </c>
      <c r="B192" s="2">
        <v>2392.4319999999998</v>
      </c>
      <c r="C192" s="2">
        <v>997.45001000000002</v>
      </c>
      <c r="D192" s="2">
        <f t="shared" si="6"/>
        <v>4889.8185137</v>
      </c>
      <c r="E192" s="2">
        <f t="shared" si="7"/>
        <v>-0.44644597061595992</v>
      </c>
      <c r="G192" s="4">
        <f t="shared" si="8"/>
        <v>0</v>
      </c>
    </row>
    <row r="193" spans="1:9" x14ac:dyDescent="0.25">
      <c r="A193" s="5">
        <v>42675</v>
      </c>
      <c r="B193" s="2">
        <v>2341.029</v>
      </c>
      <c r="C193" s="2">
        <v>988.84997999999996</v>
      </c>
      <c r="D193" s="2">
        <f t="shared" si="6"/>
        <v>4826.6334726000005</v>
      </c>
      <c r="E193" s="2">
        <f t="shared" si="7"/>
        <v>-0.73052428760386867</v>
      </c>
      <c r="G193" s="4">
        <f t="shared" si="8"/>
        <v>0</v>
      </c>
    </row>
    <row r="194" spans="1:9" x14ac:dyDescent="0.25">
      <c r="A194" s="5">
        <v>42676</v>
      </c>
      <c r="B194" s="2">
        <v>2297.902</v>
      </c>
      <c r="C194" s="2">
        <v>981.09997999999996</v>
      </c>
      <c r="D194" s="2">
        <f t="shared" si="6"/>
        <v>4772.8889725999998</v>
      </c>
      <c r="E194" s="2">
        <f t="shared" si="7"/>
        <v>-0.97215817501708679</v>
      </c>
      <c r="G194" s="4">
        <f t="shared" si="8"/>
        <v>0</v>
      </c>
    </row>
    <row r="195" spans="1:9" x14ac:dyDescent="0.25">
      <c r="A195" s="5">
        <v>42677</v>
      </c>
      <c r="B195" s="2">
        <v>2313.3580000000002</v>
      </c>
      <c r="C195" s="2">
        <v>966.90002000000004</v>
      </c>
      <c r="D195" s="2">
        <f t="shared" ref="D195:D258" si="9">B195-($R$3)-($R$4*C195)</f>
        <v>4768.8910274000009</v>
      </c>
      <c r="E195" s="2">
        <f t="shared" ref="E195:E258" si="10">(D195-$F$2)/$F$3</f>
        <v>-0.9901328336396571</v>
      </c>
      <c r="G195" s="4">
        <f t="shared" ref="G195:G258" si="11">IF(OR(E195&gt;=2,E195&lt;=-2),1,0)</f>
        <v>0</v>
      </c>
    </row>
    <row r="196" spans="1:9" x14ac:dyDescent="0.25">
      <c r="A196" s="5">
        <v>42678</v>
      </c>
      <c r="B196" s="2">
        <v>2323.4789999999998</v>
      </c>
      <c r="C196" s="2">
        <v>970.79998999999998</v>
      </c>
      <c r="D196" s="2">
        <f t="shared" si="9"/>
        <v>4784.3549862999998</v>
      </c>
      <c r="E196" s="2">
        <f t="shared" si="10"/>
        <v>-0.92060727281380639</v>
      </c>
      <c r="G196" s="4">
        <f t="shared" si="11"/>
        <v>0</v>
      </c>
    </row>
    <row r="197" spans="1:9" x14ac:dyDescent="0.25">
      <c r="A197" s="5">
        <v>42681</v>
      </c>
      <c r="B197" s="2">
        <v>2272.873</v>
      </c>
      <c r="C197" s="2">
        <v>978.75</v>
      </c>
      <c r="D197" s="2">
        <f t="shared" si="9"/>
        <v>4744.6405000000004</v>
      </c>
      <c r="E197" s="2">
        <f t="shared" si="10"/>
        <v>-1.0991625800785074</v>
      </c>
      <c r="G197" s="4">
        <f t="shared" si="11"/>
        <v>0</v>
      </c>
    </row>
    <row r="198" spans="1:9" x14ac:dyDescent="0.25">
      <c r="A198" s="5">
        <v>42682</v>
      </c>
      <c r="B198" s="2">
        <v>2277.2109999999998</v>
      </c>
      <c r="C198" s="2">
        <v>982.79998999999998</v>
      </c>
      <c r="D198" s="2">
        <f t="shared" si="9"/>
        <v>4754.5269862999994</v>
      </c>
      <c r="E198" s="2">
        <f t="shared" si="10"/>
        <v>-1.0547131923732307</v>
      </c>
      <c r="G198" s="4">
        <f t="shared" si="11"/>
        <v>0</v>
      </c>
    </row>
    <row r="199" spans="1:9" x14ac:dyDescent="0.25">
      <c r="A199" s="5">
        <v>42683</v>
      </c>
      <c r="B199" s="2">
        <v>2164.8809999999999</v>
      </c>
      <c r="C199" s="2">
        <v>955.84997999999996</v>
      </c>
      <c r="D199" s="2">
        <f t="shared" si="9"/>
        <v>4605.2754726000003</v>
      </c>
      <c r="E199" s="2">
        <f t="shared" si="10"/>
        <v>-1.7257441528926794</v>
      </c>
      <c r="G199" s="4">
        <f t="shared" si="11"/>
        <v>0</v>
      </c>
    </row>
    <row r="200" spans="1:9" x14ac:dyDescent="0.25">
      <c r="A200" s="5">
        <v>42684</v>
      </c>
      <c r="B200" s="2">
        <v>2151.9180000000001</v>
      </c>
      <c r="C200" s="2">
        <v>938.59997999999996</v>
      </c>
      <c r="D200" s="2">
        <f t="shared" si="9"/>
        <v>4568.6799726000008</v>
      </c>
      <c r="E200" s="2">
        <f t="shared" si="10"/>
        <v>-1.890276578105123</v>
      </c>
      <c r="G200" s="4">
        <f t="shared" si="11"/>
        <v>0</v>
      </c>
    </row>
    <row r="201" spans="1:9" x14ac:dyDescent="0.25">
      <c r="A201" s="5">
        <v>42685</v>
      </c>
      <c r="B201" s="2">
        <v>2099.0680000000002</v>
      </c>
      <c r="C201" s="2">
        <v>921.84997999999996</v>
      </c>
      <c r="D201" s="2">
        <f t="shared" si="9"/>
        <v>4492.8824726000003</v>
      </c>
      <c r="E201" s="2">
        <f t="shared" si="10"/>
        <v>-2.2310601853803473</v>
      </c>
      <c r="G201" s="4">
        <f t="shared" si="11"/>
        <v>1</v>
      </c>
      <c r="H201">
        <f>(((1.2*B201)-($R$3)-($R$4*C201*0.8))-$F$2)/$F$3</f>
        <v>-1.4792132257019233</v>
      </c>
      <c r="I201">
        <f>(((0.8*B201)-($R$3)-($R$4*C201*1.2))-$F$2)/$F$3</f>
        <v>-2.9829071450587716</v>
      </c>
    </row>
    <row r="202" spans="1:9" x14ac:dyDescent="0.25">
      <c r="A202" s="5">
        <v>42688</v>
      </c>
      <c r="B202" s="2">
        <v>2099.0680000000002</v>
      </c>
      <c r="C202" s="2">
        <v>921.84997999999996</v>
      </c>
      <c r="D202" s="2">
        <f t="shared" si="9"/>
        <v>4492.8824726000003</v>
      </c>
      <c r="E202" s="2">
        <f t="shared" si="10"/>
        <v>-2.2310601853803473</v>
      </c>
      <c r="G202" s="4">
        <f t="shared" si="11"/>
        <v>1</v>
      </c>
      <c r="H202" s="4">
        <f t="shared" ref="H202:H203" si="12">(((1.2*B202)-($R$3)-($R$4*C202*0.8))-$F$2)/$F$3</f>
        <v>-1.4792132257019233</v>
      </c>
      <c r="I202" s="4">
        <f t="shared" ref="I202:I203" si="13">(((0.8*B202)-($R$3)-($R$4*C202*1.2))-$F$2)/$F$3</f>
        <v>-2.9829071450587716</v>
      </c>
    </row>
    <row r="203" spans="1:9" x14ac:dyDescent="0.25">
      <c r="A203" s="5">
        <v>42689</v>
      </c>
      <c r="B203" s="2">
        <v>2116.0700000000002</v>
      </c>
      <c r="C203" s="2">
        <v>924.75</v>
      </c>
      <c r="D203" s="2">
        <f t="shared" si="9"/>
        <v>4513.8575000000001</v>
      </c>
      <c r="E203" s="2">
        <f t="shared" si="10"/>
        <v>-2.1367570025567906</v>
      </c>
      <c r="G203" s="4">
        <f t="shared" si="11"/>
        <v>1</v>
      </c>
      <c r="H203" s="4">
        <f t="shared" si="12"/>
        <v>-1.3731944578479376</v>
      </c>
      <c r="I203" s="4">
        <f t="shared" si="13"/>
        <v>-2.9003195472656391</v>
      </c>
    </row>
    <row r="204" spans="1:9" x14ac:dyDescent="0.25">
      <c r="A204" s="5">
        <v>42690</v>
      </c>
      <c r="B204" s="2">
        <v>2184.0259999999998</v>
      </c>
      <c r="C204" s="2">
        <v>940.09997999999996</v>
      </c>
      <c r="D204" s="2">
        <f t="shared" si="9"/>
        <v>4602.8429725999995</v>
      </c>
      <c r="E204" s="2">
        <f t="shared" si="10"/>
        <v>-1.7366806102256684</v>
      </c>
      <c r="G204" s="4">
        <f t="shared" si="11"/>
        <v>0</v>
      </c>
    </row>
    <row r="205" spans="1:9" x14ac:dyDescent="0.25">
      <c r="A205" s="5">
        <v>42691</v>
      </c>
      <c r="B205" s="2">
        <v>2136.0630000000001</v>
      </c>
      <c r="C205" s="2">
        <v>929.54998999999998</v>
      </c>
      <c r="D205" s="2">
        <f t="shared" si="9"/>
        <v>4540.4264863000008</v>
      </c>
      <c r="E205" s="2">
        <f t="shared" si="10"/>
        <v>-2.0173035246325823</v>
      </c>
      <c r="G205" s="4">
        <f t="shared" si="11"/>
        <v>1</v>
      </c>
      <c r="H205" s="4">
        <f t="shared" ref="H205:H209" si="14">(((1.2*B205)-($R$3)-($R$4*C205*0.8))-$F$2)/$F$3</f>
        <v>-1.2416764703355621</v>
      </c>
      <c r="I205" s="4">
        <f t="shared" ref="I205:I209" si="15">(((0.8*B205)-($R$3)-($R$4*C205*1.2))-$F$2)/$F$3</f>
        <v>-2.7929305789296062</v>
      </c>
    </row>
    <row r="206" spans="1:9" x14ac:dyDescent="0.25">
      <c r="A206" s="5">
        <v>42692</v>
      </c>
      <c r="B206" s="2">
        <v>2117.1170000000002</v>
      </c>
      <c r="C206" s="2">
        <v>919.79998999999998</v>
      </c>
      <c r="D206" s="2">
        <f t="shared" si="9"/>
        <v>4508.1229863000008</v>
      </c>
      <c r="E206" s="2">
        <f t="shared" si="10"/>
        <v>-2.1625392284172071</v>
      </c>
      <c r="G206" s="4">
        <f t="shared" si="11"/>
        <v>1</v>
      </c>
      <c r="H206" s="4">
        <f t="shared" si="14"/>
        <v>-1.3919373245255626</v>
      </c>
      <c r="I206" s="4">
        <f t="shared" si="15"/>
        <v>-2.9331411323088519</v>
      </c>
    </row>
    <row r="207" spans="1:9" x14ac:dyDescent="0.25">
      <c r="A207" s="5">
        <v>42695</v>
      </c>
      <c r="B207" s="2">
        <v>2126.4899999999998</v>
      </c>
      <c r="C207" s="2">
        <v>911.15002000000004</v>
      </c>
      <c r="D207" s="2">
        <f t="shared" si="9"/>
        <v>4505.6455274</v>
      </c>
      <c r="E207" s="2">
        <f t="shared" si="10"/>
        <v>-2.1736778198063478</v>
      </c>
      <c r="G207" s="4">
        <f t="shared" si="11"/>
        <v>1</v>
      </c>
      <c r="H207" s="4">
        <f t="shared" si="14"/>
        <v>-1.3839918910252302</v>
      </c>
      <c r="I207" s="4">
        <f t="shared" si="15"/>
        <v>-2.9633637485874651</v>
      </c>
    </row>
    <row r="208" spans="1:9" x14ac:dyDescent="0.25">
      <c r="A208" s="5">
        <v>42696</v>
      </c>
      <c r="B208" s="2">
        <v>2128.2350000000001</v>
      </c>
      <c r="C208" s="2">
        <v>913.95001000000002</v>
      </c>
      <c r="D208" s="2">
        <f t="shared" si="9"/>
        <v>4511.2265137000004</v>
      </c>
      <c r="E208" s="2">
        <f t="shared" si="10"/>
        <v>-2.1485858491810932</v>
      </c>
      <c r="G208" s="4">
        <f t="shared" si="11"/>
        <v>1</v>
      </c>
      <c r="H208" s="4">
        <f t="shared" si="14"/>
        <v>-1.3607801245071742</v>
      </c>
      <c r="I208" s="4">
        <f t="shared" si="15"/>
        <v>-2.9363915738550119</v>
      </c>
    </row>
    <row r="209" spans="1:9" x14ac:dyDescent="0.25">
      <c r="A209" s="5">
        <v>42697</v>
      </c>
      <c r="B209" s="2">
        <v>2150.5709999999999</v>
      </c>
      <c r="C209" s="2">
        <v>920.5</v>
      </c>
      <c r="D209" s="2">
        <f t="shared" si="9"/>
        <v>4542.5360000000001</v>
      </c>
      <c r="E209" s="2">
        <f t="shared" si="10"/>
        <v>-2.0078192053835004</v>
      </c>
      <c r="G209" s="4">
        <f t="shared" si="11"/>
        <v>1</v>
      </c>
      <c r="H209" s="4">
        <f t="shared" si="14"/>
        <v>-1.2079979772405971</v>
      </c>
      <c r="I209" s="4">
        <f t="shared" si="15"/>
        <v>-2.8076404335264038</v>
      </c>
    </row>
    <row r="210" spans="1:9" x14ac:dyDescent="0.25">
      <c r="A210" s="5">
        <v>42698</v>
      </c>
      <c r="B210" s="2">
        <v>2180.2869999999998</v>
      </c>
      <c r="C210" s="2">
        <v>932.70001000000002</v>
      </c>
      <c r="D210" s="2">
        <f t="shared" si="9"/>
        <v>4588.9660137000001</v>
      </c>
      <c r="E210" s="2">
        <f t="shared" si="10"/>
        <v>-1.7990710599364346</v>
      </c>
      <c r="G210" s="4">
        <f t="shared" si="11"/>
        <v>0</v>
      </c>
    </row>
    <row r="211" spans="1:9" x14ac:dyDescent="0.25">
      <c r="A211" s="5">
        <v>42699</v>
      </c>
      <c r="B211" s="2">
        <v>2294.3119999999999</v>
      </c>
      <c r="C211" s="2">
        <v>977.29998999999998</v>
      </c>
      <c r="D211" s="2">
        <f t="shared" si="9"/>
        <v>4764.0929863000001</v>
      </c>
      <c r="E211" s="2">
        <f t="shared" si="10"/>
        <v>-1.0117047028162531</v>
      </c>
      <c r="G211" s="4">
        <f t="shared" si="11"/>
        <v>0</v>
      </c>
    </row>
    <row r="212" spans="1:9" x14ac:dyDescent="0.25">
      <c r="A212" s="5">
        <v>42702</v>
      </c>
      <c r="B212" s="2">
        <v>2270.8290000000002</v>
      </c>
      <c r="C212" s="2">
        <v>979.65002000000004</v>
      </c>
      <c r="D212" s="2">
        <f t="shared" si="9"/>
        <v>4743.8295274000002</v>
      </c>
      <c r="E212" s="2">
        <f t="shared" si="10"/>
        <v>-1.102808691995516</v>
      </c>
      <c r="G212" s="4">
        <f t="shared" si="11"/>
        <v>0</v>
      </c>
    </row>
    <row r="213" spans="1:9" x14ac:dyDescent="0.25">
      <c r="A213" s="5">
        <v>42703</v>
      </c>
      <c r="B213" s="2">
        <v>2251.982</v>
      </c>
      <c r="C213" s="2">
        <v>972.65002000000004</v>
      </c>
      <c r="D213" s="2">
        <f t="shared" si="9"/>
        <v>4715.3925274000003</v>
      </c>
      <c r="E213" s="2">
        <f t="shared" si="10"/>
        <v>-1.2306607113904229</v>
      </c>
      <c r="G213" s="4">
        <f t="shared" si="11"/>
        <v>0</v>
      </c>
    </row>
    <row r="214" spans="1:9" x14ac:dyDescent="0.25">
      <c r="A214" s="5">
        <v>42704</v>
      </c>
      <c r="B214" s="2">
        <v>2270.2800000000002</v>
      </c>
      <c r="C214" s="2">
        <v>975.45001000000002</v>
      </c>
      <c r="D214" s="2">
        <f t="shared" si="9"/>
        <v>4737.5265137000006</v>
      </c>
      <c r="E214" s="2">
        <f t="shared" si="10"/>
        <v>-1.1311468792100152</v>
      </c>
      <c r="G214" s="4">
        <f t="shared" si="11"/>
        <v>0</v>
      </c>
    </row>
    <row r="215" spans="1:9" x14ac:dyDescent="0.25">
      <c r="A215" s="5">
        <v>42705</v>
      </c>
      <c r="B215" s="2">
        <v>2260.0100000000002</v>
      </c>
      <c r="C215" s="2">
        <v>976.04998999999998</v>
      </c>
      <c r="D215" s="2">
        <f t="shared" si="9"/>
        <v>4728.0784863000008</v>
      </c>
      <c r="E215" s="2">
        <f t="shared" si="10"/>
        <v>-1.1736249669966448</v>
      </c>
      <c r="G215" s="4">
        <f t="shared" si="11"/>
        <v>0</v>
      </c>
    </row>
    <row r="216" spans="1:9" x14ac:dyDescent="0.25">
      <c r="A216" s="5">
        <v>42706</v>
      </c>
      <c r="B216" s="2">
        <v>2217.58</v>
      </c>
      <c r="C216" s="2">
        <v>964.09997999999996</v>
      </c>
      <c r="D216" s="2">
        <f t="shared" si="9"/>
        <v>4669.2769726000006</v>
      </c>
      <c r="E216" s="2">
        <f t="shared" si="10"/>
        <v>-1.4379950577243001</v>
      </c>
      <c r="G216" s="4">
        <f t="shared" si="11"/>
        <v>0</v>
      </c>
    </row>
    <row r="217" spans="1:9" x14ac:dyDescent="0.25">
      <c r="A217" s="5">
        <v>42709</v>
      </c>
      <c r="B217" s="2">
        <v>2180.2370000000001</v>
      </c>
      <c r="C217" s="2">
        <v>961.40002000000004</v>
      </c>
      <c r="D217" s="2">
        <f t="shared" si="9"/>
        <v>4628.2350274</v>
      </c>
      <c r="E217" s="2">
        <f t="shared" si="10"/>
        <v>-1.6225185860048921</v>
      </c>
      <c r="G217" s="4">
        <f t="shared" si="11"/>
        <v>0</v>
      </c>
    </row>
    <row r="218" spans="1:9" x14ac:dyDescent="0.25">
      <c r="A218" s="5">
        <v>42710</v>
      </c>
      <c r="B218" s="2">
        <v>2184.2260000000001</v>
      </c>
      <c r="C218" s="2">
        <v>966.95001000000002</v>
      </c>
      <c r="D218" s="2">
        <f t="shared" si="9"/>
        <v>4639.8275137000001</v>
      </c>
      <c r="E218" s="2">
        <f t="shared" si="10"/>
        <v>-1.5703990662502485</v>
      </c>
      <c r="G218" s="4">
        <f t="shared" si="11"/>
        <v>0</v>
      </c>
    </row>
    <row r="219" spans="1:9" x14ac:dyDescent="0.25">
      <c r="A219" s="5">
        <v>42711</v>
      </c>
      <c r="B219" s="2">
        <v>2152.067</v>
      </c>
      <c r="C219" s="2">
        <v>966.59997999999996</v>
      </c>
      <c r="D219" s="2">
        <f t="shared" si="9"/>
        <v>4607.1889725999999</v>
      </c>
      <c r="E219" s="2">
        <f t="shared" si="10"/>
        <v>-1.7171411061890147</v>
      </c>
      <c r="G219" s="4">
        <f t="shared" si="11"/>
        <v>0</v>
      </c>
    </row>
    <row r="220" spans="1:9" x14ac:dyDescent="0.25">
      <c r="A220" s="5">
        <v>42712</v>
      </c>
      <c r="B220" s="2">
        <v>2190.6570000000002</v>
      </c>
      <c r="C220" s="2">
        <v>984.75</v>
      </c>
      <c r="D220" s="2">
        <f t="shared" si="9"/>
        <v>4670.6445000000003</v>
      </c>
      <c r="E220" s="2">
        <f t="shared" si="10"/>
        <v>-1.431846689764676</v>
      </c>
      <c r="G220" s="4">
        <f t="shared" si="11"/>
        <v>0</v>
      </c>
    </row>
    <row r="221" spans="1:9" x14ac:dyDescent="0.25">
      <c r="A221" s="5">
        <v>42713</v>
      </c>
      <c r="B221" s="2">
        <v>2187.2170000000001</v>
      </c>
      <c r="C221" s="2">
        <v>987.34997999999996</v>
      </c>
      <c r="D221" s="2">
        <f t="shared" si="9"/>
        <v>4670.7664726000003</v>
      </c>
      <c r="E221" s="2">
        <f t="shared" si="10"/>
        <v>-1.4312983040973819</v>
      </c>
      <c r="G221" s="4">
        <f t="shared" si="11"/>
        <v>0</v>
      </c>
    </row>
    <row r="222" spans="1:9" x14ac:dyDescent="0.25">
      <c r="A222" s="5">
        <v>42716</v>
      </c>
      <c r="B222" s="2">
        <v>2199.9810000000002</v>
      </c>
      <c r="C222" s="2">
        <v>977.5</v>
      </c>
      <c r="D222" s="2">
        <f t="shared" si="9"/>
        <v>4670.0360000000001</v>
      </c>
      <c r="E222" s="2">
        <f t="shared" si="10"/>
        <v>-1.4345824900882627</v>
      </c>
      <c r="G222" s="4">
        <f t="shared" si="11"/>
        <v>0</v>
      </c>
    </row>
    <row r="223" spans="1:9" x14ac:dyDescent="0.25">
      <c r="A223" s="5">
        <v>42717</v>
      </c>
      <c r="B223" s="2">
        <v>2194.596</v>
      </c>
      <c r="C223" s="2">
        <v>990.04998999999998</v>
      </c>
      <c r="D223" s="2">
        <f t="shared" si="9"/>
        <v>4681.8444863000004</v>
      </c>
      <c r="E223" s="2">
        <f t="shared" si="10"/>
        <v>-1.3814918398982938</v>
      </c>
      <c r="G223" s="4">
        <f t="shared" si="11"/>
        <v>0</v>
      </c>
    </row>
    <row r="224" spans="1:9" x14ac:dyDescent="0.25">
      <c r="A224" s="5">
        <v>42718</v>
      </c>
      <c r="B224" s="2">
        <v>2201.6260000000002</v>
      </c>
      <c r="C224" s="2">
        <v>999.04998999999998</v>
      </c>
      <c r="D224" s="2">
        <f t="shared" si="9"/>
        <v>4701.2044863000001</v>
      </c>
      <c r="E224" s="2">
        <f t="shared" si="10"/>
        <v>-1.2944497786581715</v>
      </c>
      <c r="G224" s="4">
        <f t="shared" si="11"/>
        <v>0</v>
      </c>
    </row>
    <row r="225" spans="1:7" x14ac:dyDescent="0.25">
      <c r="A225" s="5">
        <v>42719</v>
      </c>
      <c r="B225" s="2">
        <v>2253.0790000000002</v>
      </c>
      <c r="C225" s="2">
        <v>993.25</v>
      </c>
      <c r="D225" s="2">
        <f t="shared" si="9"/>
        <v>4744.7115000000003</v>
      </c>
      <c r="E225" s="2">
        <f t="shared" si="10"/>
        <v>-1.0988433659076375</v>
      </c>
      <c r="G225" s="4">
        <f t="shared" si="11"/>
        <v>0</v>
      </c>
    </row>
    <row r="226" spans="1:7" x14ac:dyDescent="0.25">
      <c r="A226" s="5">
        <v>42720</v>
      </c>
      <c r="B226" s="2">
        <v>2275.2660000000001</v>
      </c>
      <c r="C226" s="2">
        <v>1004.20001</v>
      </c>
      <c r="D226" s="2">
        <f t="shared" si="9"/>
        <v>4781.9000137000003</v>
      </c>
      <c r="E226" s="2">
        <f t="shared" si="10"/>
        <v>-0.9316447663774422</v>
      </c>
      <c r="G226" s="4">
        <f t="shared" si="11"/>
        <v>0</v>
      </c>
    </row>
    <row r="227" spans="1:7" x14ac:dyDescent="0.25">
      <c r="A227" s="5">
        <v>42723</v>
      </c>
      <c r="B227" s="2">
        <v>2281</v>
      </c>
      <c r="C227" s="2">
        <v>1002.20001</v>
      </c>
      <c r="D227" s="2">
        <f t="shared" si="9"/>
        <v>4784.8940137</v>
      </c>
      <c r="E227" s="2">
        <f t="shared" si="10"/>
        <v>-0.91818381951004013</v>
      </c>
      <c r="G227" s="4">
        <f t="shared" si="11"/>
        <v>0</v>
      </c>
    </row>
    <row r="228" spans="1:7" x14ac:dyDescent="0.25">
      <c r="A228" s="5">
        <v>42724</v>
      </c>
      <c r="B228" s="2">
        <v>2331.107</v>
      </c>
      <c r="C228" s="2">
        <v>1010.40002</v>
      </c>
      <c r="D228" s="2">
        <f t="shared" si="9"/>
        <v>4846.2350274</v>
      </c>
      <c r="E228" s="2">
        <f t="shared" si="10"/>
        <v>-0.6423962022059756</v>
      </c>
      <c r="G228" s="4">
        <f t="shared" si="11"/>
        <v>0</v>
      </c>
    </row>
    <row r="229" spans="1:7" x14ac:dyDescent="0.25">
      <c r="A229" s="5">
        <v>42725</v>
      </c>
      <c r="B229" s="2">
        <v>2306.1779999999999</v>
      </c>
      <c r="C229" s="2">
        <v>1003.70001</v>
      </c>
      <c r="D229" s="2">
        <f t="shared" si="9"/>
        <v>4812.1270137000001</v>
      </c>
      <c r="E229" s="2">
        <f t="shared" si="10"/>
        <v>-0.79574495309721416</v>
      </c>
      <c r="G229" s="4">
        <f t="shared" si="11"/>
        <v>0</v>
      </c>
    </row>
    <row r="230" spans="1:7" x14ac:dyDescent="0.25">
      <c r="A230" s="5">
        <v>42726</v>
      </c>
      <c r="B230" s="2">
        <v>2303.2860000000001</v>
      </c>
      <c r="C230" s="2">
        <v>985.20001000000002</v>
      </c>
      <c r="D230" s="2">
        <f t="shared" si="9"/>
        <v>4783.8900137000001</v>
      </c>
      <c r="E230" s="2">
        <f t="shared" si="10"/>
        <v>-0.92269777764459981</v>
      </c>
      <c r="G230" s="4">
        <f t="shared" si="11"/>
        <v>0</v>
      </c>
    </row>
    <row r="231" spans="1:7" x14ac:dyDescent="0.25">
      <c r="A231" s="5">
        <v>42727</v>
      </c>
      <c r="B231" s="2">
        <v>2283.692</v>
      </c>
      <c r="C231" s="2">
        <v>989.29998999999998</v>
      </c>
      <c r="D231" s="2">
        <f t="shared" si="9"/>
        <v>4769.9129862999998</v>
      </c>
      <c r="E231" s="2">
        <f t="shared" si="10"/>
        <v>-0.98553813275336588</v>
      </c>
      <c r="G231" s="4">
        <f t="shared" si="11"/>
        <v>0</v>
      </c>
    </row>
    <row r="232" spans="1:7" x14ac:dyDescent="0.25">
      <c r="A232" s="5">
        <v>42730</v>
      </c>
      <c r="B232" s="2">
        <v>2285.587</v>
      </c>
      <c r="C232" s="2">
        <v>983</v>
      </c>
      <c r="D232" s="2">
        <f t="shared" si="9"/>
        <v>4763.1769999999997</v>
      </c>
      <c r="E232" s="2">
        <f t="shared" si="10"/>
        <v>-1.0158229536230585</v>
      </c>
      <c r="G232" s="4">
        <f t="shared" si="11"/>
        <v>0</v>
      </c>
    </row>
    <row r="233" spans="1:7" x14ac:dyDescent="0.25">
      <c r="A233" s="5">
        <v>42731</v>
      </c>
      <c r="B233" s="2">
        <v>2315.252</v>
      </c>
      <c r="C233" s="2">
        <v>999.25</v>
      </c>
      <c r="D233" s="2">
        <f t="shared" si="9"/>
        <v>4815.1045000000004</v>
      </c>
      <c r="E233" s="2">
        <f t="shared" si="10"/>
        <v>-0.78235825139957726</v>
      </c>
      <c r="G233" s="4">
        <f t="shared" si="11"/>
        <v>0</v>
      </c>
    </row>
    <row r="234" spans="1:7" x14ac:dyDescent="0.25">
      <c r="A234" s="5">
        <v>42732</v>
      </c>
      <c r="B234" s="2">
        <v>2309.2190000000001</v>
      </c>
      <c r="C234" s="2">
        <v>999.15002000000004</v>
      </c>
      <c r="D234" s="2">
        <f t="shared" si="9"/>
        <v>4808.9345274000007</v>
      </c>
      <c r="E234" s="2">
        <f t="shared" si="10"/>
        <v>-0.81009828925593375</v>
      </c>
      <c r="G234" s="4">
        <f t="shared" si="11"/>
        <v>0</v>
      </c>
    </row>
    <row r="235" spans="1:7" x14ac:dyDescent="0.25">
      <c r="A235" s="5">
        <v>42733</v>
      </c>
      <c r="B235" s="2">
        <v>2344.0700000000002</v>
      </c>
      <c r="C235" s="2">
        <v>994.09997999999996</v>
      </c>
      <c r="D235" s="2">
        <f t="shared" si="9"/>
        <v>4836.8669726000007</v>
      </c>
      <c r="E235" s="2">
        <f t="shared" si="10"/>
        <v>-0.68451473524328843</v>
      </c>
      <c r="G235" s="4">
        <f t="shared" si="11"/>
        <v>0</v>
      </c>
    </row>
    <row r="236" spans="1:7" x14ac:dyDescent="0.25">
      <c r="A236" s="5">
        <v>42734</v>
      </c>
      <c r="B236" s="2">
        <v>2355.2379999999998</v>
      </c>
      <c r="C236" s="2">
        <v>1010.70001</v>
      </c>
      <c r="D236" s="2">
        <f t="shared" si="9"/>
        <v>4870.7770136999998</v>
      </c>
      <c r="E236" s="2">
        <f t="shared" si="10"/>
        <v>-0.53205606406140638</v>
      </c>
      <c r="G236" s="4">
        <f t="shared" si="11"/>
        <v>0</v>
      </c>
    </row>
    <row r="237" spans="1:7" x14ac:dyDescent="0.25">
      <c r="A237" s="5">
        <v>42737</v>
      </c>
      <c r="B237" s="2">
        <v>2352.3470000000002</v>
      </c>
      <c r="C237" s="2">
        <v>1001.59998</v>
      </c>
      <c r="D237" s="2">
        <f t="shared" si="9"/>
        <v>4855.4189726000004</v>
      </c>
      <c r="E237" s="2">
        <f t="shared" si="10"/>
        <v>-0.6011054211871546</v>
      </c>
      <c r="G237" s="4">
        <f t="shared" si="11"/>
        <v>0</v>
      </c>
    </row>
    <row r="238" spans="1:7" x14ac:dyDescent="0.25">
      <c r="A238" s="5">
        <v>42738</v>
      </c>
      <c r="B238" s="2">
        <v>2361.77</v>
      </c>
      <c r="C238" s="2">
        <v>994.65002000000004</v>
      </c>
      <c r="D238" s="2">
        <f t="shared" si="9"/>
        <v>4855.3205274000002</v>
      </c>
      <c r="E238" s="2">
        <f t="shared" si="10"/>
        <v>-0.60154802827017195</v>
      </c>
      <c r="G238" s="4">
        <f t="shared" si="11"/>
        <v>0</v>
      </c>
    </row>
    <row r="239" spans="1:7" x14ac:dyDescent="0.25">
      <c r="A239" s="5">
        <v>42739</v>
      </c>
      <c r="B239" s="2">
        <v>2371.7910000000002</v>
      </c>
      <c r="C239" s="2">
        <v>998.29998999999998</v>
      </c>
      <c r="D239" s="2">
        <f t="shared" si="9"/>
        <v>4870.3419862999999</v>
      </c>
      <c r="E239" s="2">
        <f t="shared" si="10"/>
        <v>-0.53401193604446007</v>
      </c>
      <c r="G239" s="4">
        <f t="shared" si="11"/>
        <v>0</v>
      </c>
    </row>
    <row r="240" spans="1:7" x14ac:dyDescent="0.25">
      <c r="A240" s="5">
        <v>42740</v>
      </c>
      <c r="B240" s="2">
        <v>2327.9160000000002</v>
      </c>
      <c r="C240" s="2">
        <v>996.40002000000004</v>
      </c>
      <c r="D240" s="2">
        <f t="shared" si="9"/>
        <v>4823.8640274000009</v>
      </c>
      <c r="E240" s="2">
        <f t="shared" si="10"/>
        <v>-0.74297564187553877</v>
      </c>
      <c r="G240" s="4">
        <f t="shared" si="11"/>
        <v>0</v>
      </c>
    </row>
    <row r="241" spans="1:7" x14ac:dyDescent="0.25">
      <c r="A241" s="5">
        <v>42741</v>
      </c>
      <c r="B241" s="2">
        <v>2277.1109999999999</v>
      </c>
      <c r="C241" s="2">
        <v>971.45001000000002</v>
      </c>
      <c r="D241" s="2">
        <f t="shared" si="9"/>
        <v>4738.8775137000002</v>
      </c>
      <c r="E241" s="2">
        <f t="shared" si="10"/>
        <v>-1.125072818015006</v>
      </c>
      <c r="G241" s="4">
        <f t="shared" si="11"/>
        <v>0</v>
      </c>
    </row>
    <row r="242" spans="1:7" x14ac:dyDescent="0.25">
      <c r="A242" s="5">
        <v>42744</v>
      </c>
      <c r="B242" s="2">
        <v>2297.2040000000002</v>
      </c>
      <c r="C242" s="2">
        <v>970.54998999999998</v>
      </c>
      <c r="D242" s="2">
        <f t="shared" si="9"/>
        <v>4757.7374863000005</v>
      </c>
      <c r="E242" s="2">
        <f t="shared" si="10"/>
        <v>-1.04027886708338</v>
      </c>
      <c r="G242" s="4">
        <f t="shared" si="11"/>
        <v>0</v>
      </c>
    </row>
    <row r="243" spans="1:7" x14ac:dyDescent="0.25">
      <c r="A243" s="5">
        <v>42745</v>
      </c>
      <c r="B243" s="2">
        <v>2308.87</v>
      </c>
      <c r="C243" s="2">
        <v>970.59997999999996</v>
      </c>
      <c r="D243" s="2">
        <f t="shared" si="9"/>
        <v>4769.4719726000003</v>
      </c>
      <c r="E243" s="2">
        <f t="shared" si="10"/>
        <v>-0.98752091898699668</v>
      </c>
      <c r="G243" s="4">
        <f t="shared" si="11"/>
        <v>0</v>
      </c>
    </row>
    <row r="244" spans="1:7" x14ac:dyDescent="0.25">
      <c r="A244" s="5">
        <v>42746</v>
      </c>
      <c r="B244" s="2">
        <v>2316.4490000000001</v>
      </c>
      <c r="C244" s="2">
        <v>969</v>
      </c>
      <c r="D244" s="2">
        <f t="shared" si="9"/>
        <v>4774.8590000000004</v>
      </c>
      <c r="E244" s="2">
        <f t="shared" si="10"/>
        <v>-0.96330098257929875</v>
      </c>
      <c r="G244" s="4">
        <f t="shared" si="11"/>
        <v>0</v>
      </c>
    </row>
    <row r="245" spans="1:7" x14ac:dyDescent="0.25">
      <c r="A245" s="5">
        <v>42747</v>
      </c>
      <c r="B245" s="2">
        <v>2336.6410000000001</v>
      </c>
      <c r="C245" s="2">
        <v>1000.04999</v>
      </c>
      <c r="D245" s="2">
        <f t="shared" si="9"/>
        <v>4837.5894863000003</v>
      </c>
      <c r="E245" s="2">
        <f t="shared" si="10"/>
        <v>-0.68126633226177025</v>
      </c>
      <c r="G245" s="4">
        <f t="shared" si="11"/>
        <v>0</v>
      </c>
    </row>
    <row r="246" spans="1:7" x14ac:dyDescent="0.25">
      <c r="A246" s="5">
        <v>42748</v>
      </c>
      <c r="B246" s="2">
        <v>2245.6010000000001</v>
      </c>
      <c r="C246" s="2">
        <v>975.15002000000004</v>
      </c>
      <c r="D246" s="2">
        <f t="shared" si="9"/>
        <v>4712.4365274000002</v>
      </c>
      <c r="E246" s="2">
        <f t="shared" si="10"/>
        <v>-1.2439508112367976</v>
      </c>
      <c r="G246" s="4">
        <f t="shared" si="11"/>
        <v>0</v>
      </c>
    </row>
    <row r="247" spans="1:7" x14ac:dyDescent="0.25">
      <c r="A247" s="5">
        <v>42751</v>
      </c>
      <c r="B247" s="2">
        <v>2252.1320000000001</v>
      </c>
      <c r="C247" s="2">
        <v>955.70001000000002</v>
      </c>
      <c r="D247" s="2">
        <f t="shared" si="9"/>
        <v>4692.3210137000005</v>
      </c>
      <c r="E247" s="2">
        <f t="shared" si="10"/>
        <v>-1.3343896426082811</v>
      </c>
      <c r="G247" s="4">
        <f t="shared" si="11"/>
        <v>0</v>
      </c>
    </row>
    <row r="248" spans="1:7" x14ac:dyDescent="0.25">
      <c r="A248" s="5">
        <v>42752</v>
      </c>
      <c r="B248" s="2">
        <v>2271.1779999999999</v>
      </c>
      <c r="C248" s="2">
        <v>956.04998999999998</v>
      </c>
      <c r="D248" s="2">
        <f t="shared" si="9"/>
        <v>4711.8464862999999</v>
      </c>
      <c r="E248" s="2">
        <f t="shared" si="10"/>
        <v>-1.2466036208215296</v>
      </c>
      <c r="G248" s="4">
        <f t="shared" si="11"/>
        <v>0</v>
      </c>
    </row>
    <row r="249" spans="1:7" x14ac:dyDescent="0.25">
      <c r="A249" s="5">
        <v>42753</v>
      </c>
      <c r="B249" s="2">
        <v>2288.4789999999998</v>
      </c>
      <c r="C249" s="2">
        <v>950.90002000000004</v>
      </c>
      <c r="D249" s="2">
        <f t="shared" si="9"/>
        <v>4722.0920274</v>
      </c>
      <c r="E249" s="2">
        <f t="shared" si="10"/>
        <v>-1.2005399319855579</v>
      </c>
      <c r="G249" s="4">
        <f t="shared" si="11"/>
        <v>0</v>
      </c>
    </row>
    <row r="250" spans="1:7" x14ac:dyDescent="0.25">
      <c r="A250" s="5">
        <v>42754</v>
      </c>
      <c r="B250" s="2">
        <v>2283.7919999999999</v>
      </c>
      <c r="C250" s="2">
        <v>958.54998999999998</v>
      </c>
      <c r="D250" s="2">
        <f t="shared" si="9"/>
        <v>4727.8854862999997</v>
      </c>
      <c r="E250" s="2">
        <f t="shared" si="10"/>
        <v>-1.1744926900245085</v>
      </c>
      <c r="G250" s="4">
        <f t="shared" si="11"/>
        <v>0</v>
      </c>
    </row>
    <row r="251" spans="1:7" x14ac:dyDescent="0.25">
      <c r="A251" s="5">
        <v>42755</v>
      </c>
      <c r="B251" s="2">
        <v>2280.9499999999998</v>
      </c>
      <c r="C251" s="2">
        <v>948.79998999999998</v>
      </c>
      <c r="D251" s="2">
        <f t="shared" si="9"/>
        <v>4711.6859863</v>
      </c>
      <c r="E251" s="2">
        <f t="shared" si="10"/>
        <v>-1.2473252246866657</v>
      </c>
      <c r="G251" s="4">
        <f t="shared" si="11"/>
        <v>0</v>
      </c>
    </row>
    <row r="252" spans="1:7" x14ac:dyDescent="0.25">
      <c r="A252" s="5">
        <v>42758</v>
      </c>
      <c r="B252" s="2">
        <v>2305.6999999999998</v>
      </c>
      <c r="C252" s="2">
        <v>951.75</v>
      </c>
      <c r="D252" s="2">
        <f t="shared" si="9"/>
        <v>4740.4775</v>
      </c>
      <c r="E252" s="2">
        <f t="shared" si="10"/>
        <v>-1.1178793208296789</v>
      </c>
      <c r="G252" s="4">
        <f t="shared" si="11"/>
        <v>0</v>
      </c>
    </row>
    <row r="253" spans="1:7" x14ac:dyDescent="0.25">
      <c r="A253" s="5">
        <v>42759</v>
      </c>
      <c r="B253" s="2">
        <v>2318</v>
      </c>
      <c r="C253" s="2">
        <v>945.09997999999996</v>
      </c>
      <c r="D253" s="2">
        <f t="shared" si="9"/>
        <v>4743.6669726</v>
      </c>
      <c r="E253" s="2">
        <f t="shared" si="10"/>
        <v>-1.1035395341885166</v>
      </c>
      <c r="G253" s="4">
        <f t="shared" si="11"/>
        <v>0</v>
      </c>
    </row>
    <row r="254" spans="1:7" x14ac:dyDescent="0.25">
      <c r="A254" s="5">
        <v>42760</v>
      </c>
      <c r="B254" s="2">
        <v>2352.6999999999998</v>
      </c>
      <c r="C254" s="2">
        <v>936.65002000000004</v>
      </c>
      <c r="D254" s="2">
        <f t="shared" si="9"/>
        <v>4766.7905274000004</v>
      </c>
      <c r="E254" s="2">
        <f t="shared" si="10"/>
        <v>-0.99957662752575838</v>
      </c>
      <c r="G254" s="4">
        <f t="shared" si="11"/>
        <v>0</v>
      </c>
    </row>
    <row r="255" spans="1:7" x14ac:dyDescent="0.25">
      <c r="A255" s="5">
        <v>42761</v>
      </c>
      <c r="B255" s="2">
        <v>2352.6999999999998</v>
      </c>
      <c r="C255" s="2">
        <v>936.65002000000004</v>
      </c>
      <c r="D255" s="2">
        <f t="shared" si="9"/>
        <v>4766.7905274000004</v>
      </c>
      <c r="E255" s="2">
        <f t="shared" si="10"/>
        <v>-0.99957662752575838</v>
      </c>
      <c r="G255" s="4">
        <f t="shared" si="11"/>
        <v>0</v>
      </c>
    </row>
    <row r="256" spans="1:7" x14ac:dyDescent="0.25">
      <c r="A256" s="5">
        <v>42762</v>
      </c>
      <c r="B256" s="2">
        <v>2358.0500000000002</v>
      </c>
      <c r="C256" s="2">
        <v>942.15002000000004</v>
      </c>
      <c r="D256" s="2">
        <f t="shared" si="9"/>
        <v>4779.6755274000006</v>
      </c>
      <c r="E256" s="2">
        <f t="shared" si="10"/>
        <v>-0.94164599947415628</v>
      </c>
      <c r="G256" s="4">
        <f t="shared" si="11"/>
        <v>0</v>
      </c>
    </row>
    <row r="257" spans="1:7" x14ac:dyDescent="0.25">
      <c r="A257" s="5">
        <v>42765</v>
      </c>
      <c r="B257" s="2">
        <v>2334.1999999999998</v>
      </c>
      <c r="C257" s="2">
        <v>948.34997999999996</v>
      </c>
      <c r="D257" s="2">
        <f t="shared" si="9"/>
        <v>4764.3194726000002</v>
      </c>
      <c r="E257" s="2">
        <f t="shared" si="10"/>
        <v>-1.0106864262462814</v>
      </c>
      <c r="G257" s="4">
        <f t="shared" si="11"/>
        <v>0</v>
      </c>
    </row>
    <row r="258" spans="1:7" x14ac:dyDescent="0.25">
      <c r="A258" s="5">
        <v>42766</v>
      </c>
      <c r="B258" s="2">
        <v>2229.9</v>
      </c>
      <c r="C258" s="2">
        <v>929.29998999999998</v>
      </c>
      <c r="D258" s="2">
        <f t="shared" si="9"/>
        <v>4633.9209863000005</v>
      </c>
      <c r="E258" s="2">
        <f t="shared" si="10"/>
        <v>-1.5969546612743821</v>
      </c>
      <c r="G258" s="4">
        <f t="shared" si="11"/>
        <v>0</v>
      </c>
    </row>
    <row r="259" spans="1:7" x14ac:dyDescent="0.25">
      <c r="A259" s="5">
        <v>42767</v>
      </c>
      <c r="B259" s="2">
        <v>2169.4499999999998</v>
      </c>
      <c r="C259" s="2">
        <v>916.54998999999998</v>
      </c>
      <c r="D259" s="2">
        <f t="shared" ref="D259:D286" si="16">B259-($R$3)-($R$4*C259)</f>
        <v>4556.0034863000001</v>
      </c>
      <c r="E259" s="2">
        <f t="shared" ref="E259:E286" si="17">(D259-$F$2)/$F$3</f>
        <v>-1.9472697339333387</v>
      </c>
      <c r="G259" s="4">
        <f t="shared" ref="G259:G286" si="18">IF(OR(E259&gt;=2,E259&lt;=-2),1,0)</f>
        <v>0</v>
      </c>
    </row>
    <row r="260" spans="1:7" x14ac:dyDescent="0.25">
      <c r="A260" s="5">
        <v>42768</v>
      </c>
      <c r="B260" s="2">
        <v>2205.8000000000002</v>
      </c>
      <c r="C260" s="2">
        <v>935.34997999999996</v>
      </c>
      <c r="D260" s="2">
        <f t="shared" si="16"/>
        <v>4618.1094726000001</v>
      </c>
      <c r="E260" s="2">
        <f t="shared" si="17"/>
        <v>-1.668042819527197</v>
      </c>
      <c r="G260" s="4">
        <f t="shared" si="18"/>
        <v>0</v>
      </c>
    </row>
    <row r="261" spans="1:7" x14ac:dyDescent="0.25">
      <c r="A261" s="5">
        <v>42769</v>
      </c>
      <c r="B261" s="2">
        <v>2233.75</v>
      </c>
      <c r="C261" s="2">
        <v>934.95001000000002</v>
      </c>
      <c r="D261" s="2">
        <f t="shared" si="16"/>
        <v>4645.5115137000003</v>
      </c>
      <c r="E261" s="2">
        <f t="shared" si="17"/>
        <v>-1.544843948683674</v>
      </c>
      <c r="G261" s="4">
        <f t="shared" si="18"/>
        <v>0</v>
      </c>
    </row>
    <row r="262" spans="1:7" x14ac:dyDescent="0.25">
      <c r="A262" s="5">
        <v>42772</v>
      </c>
      <c r="B262" s="2">
        <v>2240.5500000000002</v>
      </c>
      <c r="C262" s="2">
        <v>934.45001000000002</v>
      </c>
      <c r="D262" s="2">
        <f t="shared" si="16"/>
        <v>4651.6265137000009</v>
      </c>
      <c r="E262" s="2">
        <f t="shared" si="17"/>
        <v>-1.5173510662206875</v>
      </c>
      <c r="G262" s="4">
        <f t="shared" si="18"/>
        <v>0</v>
      </c>
    </row>
    <row r="263" spans="1:7" x14ac:dyDescent="0.25">
      <c r="A263" s="5">
        <v>42773</v>
      </c>
      <c r="B263" s="2">
        <v>2244.8000000000002</v>
      </c>
      <c r="C263" s="2">
        <v>944.75</v>
      </c>
      <c r="D263" s="2">
        <f t="shared" si="16"/>
        <v>4669.9875000000002</v>
      </c>
      <c r="E263" s="2">
        <f t="shared" si="17"/>
        <v>-1.4348005448387862</v>
      </c>
      <c r="G263" s="4">
        <f t="shared" si="18"/>
        <v>0</v>
      </c>
    </row>
    <row r="264" spans="1:7" x14ac:dyDescent="0.25">
      <c r="A264" s="5">
        <v>42774</v>
      </c>
      <c r="B264" s="2">
        <v>2262.65</v>
      </c>
      <c r="C264" s="2">
        <v>936.45001000000002</v>
      </c>
      <c r="D264" s="2">
        <f t="shared" si="16"/>
        <v>4676.4665137000002</v>
      </c>
      <c r="E264" s="2">
        <f t="shared" si="17"/>
        <v>-1.4056710661584659</v>
      </c>
      <c r="G264" s="4">
        <f t="shared" si="18"/>
        <v>0</v>
      </c>
    </row>
    <row r="265" spans="1:7" x14ac:dyDescent="0.25">
      <c r="A265" s="5">
        <v>42775</v>
      </c>
      <c r="B265" s="2">
        <v>2324.25</v>
      </c>
      <c r="C265" s="2">
        <v>948.09997999999996</v>
      </c>
      <c r="D265" s="2">
        <f t="shared" si="16"/>
        <v>4754.0269726000006</v>
      </c>
      <c r="E265" s="2">
        <f t="shared" si="17"/>
        <v>-1.0569612410868774</v>
      </c>
      <c r="G265" s="4">
        <f t="shared" si="18"/>
        <v>0</v>
      </c>
    </row>
    <row r="266" spans="1:7" x14ac:dyDescent="0.25">
      <c r="A266" s="5">
        <v>42776</v>
      </c>
      <c r="B266" s="2">
        <v>2396.6999999999998</v>
      </c>
      <c r="C266" s="2">
        <v>968.04998999999998</v>
      </c>
      <c r="D266" s="2">
        <f t="shared" si="16"/>
        <v>4853.8084863000004</v>
      </c>
      <c r="E266" s="2">
        <f t="shared" si="17"/>
        <v>-0.60834612610197814</v>
      </c>
      <c r="G266" s="4">
        <f t="shared" si="18"/>
        <v>0</v>
      </c>
    </row>
    <row r="267" spans="1:7" x14ac:dyDescent="0.25">
      <c r="A267" s="5">
        <v>42779</v>
      </c>
      <c r="B267" s="2">
        <v>2410.3000000000002</v>
      </c>
      <c r="C267" s="2">
        <v>983.5</v>
      </c>
      <c r="D267" s="2">
        <f t="shared" si="16"/>
        <v>4888.5750000000007</v>
      </c>
      <c r="E267" s="2">
        <f t="shared" si="17"/>
        <v>-0.45203677617527155</v>
      </c>
      <c r="G267" s="4">
        <f t="shared" si="18"/>
        <v>0</v>
      </c>
    </row>
    <row r="268" spans="1:7" x14ac:dyDescent="0.25">
      <c r="A268" s="5">
        <v>42780</v>
      </c>
      <c r="B268" s="2">
        <v>2402.9499999999998</v>
      </c>
      <c r="C268" s="2">
        <v>987.29998999999998</v>
      </c>
      <c r="D268" s="2">
        <f t="shared" si="16"/>
        <v>4886.4309862999999</v>
      </c>
      <c r="E268" s="2">
        <f t="shared" si="17"/>
        <v>-0.46167620653555769</v>
      </c>
      <c r="G268" s="4">
        <f t="shared" si="18"/>
        <v>0</v>
      </c>
    </row>
    <row r="269" spans="1:7" x14ac:dyDescent="0.25">
      <c r="A269" s="5">
        <v>42781</v>
      </c>
      <c r="B269" s="2">
        <v>2415.6999999999998</v>
      </c>
      <c r="C269" s="2">
        <v>982.34997999999996</v>
      </c>
      <c r="D269" s="2">
        <f t="shared" si="16"/>
        <v>4892.3994726000001</v>
      </c>
      <c r="E269" s="2">
        <f t="shared" si="17"/>
        <v>-0.43484204589323022</v>
      </c>
      <c r="G269" s="4">
        <f t="shared" si="18"/>
        <v>0</v>
      </c>
    </row>
    <row r="270" spans="1:7" x14ac:dyDescent="0.25">
      <c r="A270" s="5">
        <v>42782</v>
      </c>
      <c r="B270" s="2">
        <v>2446.9</v>
      </c>
      <c r="C270" s="2">
        <v>1011.90002</v>
      </c>
      <c r="D270" s="2">
        <f t="shared" si="16"/>
        <v>4964.0830274</v>
      </c>
      <c r="E270" s="2">
        <f t="shared" si="17"/>
        <v>-0.11255463025214685</v>
      </c>
      <c r="G270" s="4">
        <f t="shared" si="18"/>
        <v>0</v>
      </c>
    </row>
    <row r="271" spans="1:7" x14ac:dyDescent="0.25">
      <c r="A271" s="5">
        <v>42783</v>
      </c>
      <c r="B271" s="2">
        <v>2408.15</v>
      </c>
      <c r="C271" s="2">
        <v>999.70001000000002</v>
      </c>
      <c r="D271" s="2">
        <f t="shared" si="16"/>
        <v>4908.6190137000003</v>
      </c>
      <c r="E271" s="2">
        <f t="shared" si="17"/>
        <v>-0.36191940696177732</v>
      </c>
      <c r="G271" s="4">
        <f t="shared" si="18"/>
        <v>0</v>
      </c>
    </row>
    <row r="272" spans="1:7" x14ac:dyDescent="0.25">
      <c r="A272" s="5">
        <v>42786</v>
      </c>
      <c r="B272" s="2">
        <v>2506.5</v>
      </c>
      <c r="C272" s="2">
        <v>1011.70001</v>
      </c>
      <c r="D272" s="2">
        <f t="shared" si="16"/>
        <v>5023.4090137000003</v>
      </c>
      <c r="E272" s="2">
        <f t="shared" si="17"/>
        <v>0.15417347577344101</v>
      </c>
      <c r="G272" s="4">
        <f t="shared" si="18"/>
        <v>0</v>
      </c>
    </row>
    <row r="273" spans="1:7" x14ac:dyDescent="0.25">
      <c r="A273" s="5">
        <v>42787</v>
      </c>
      <c r="B273" s="2">
        <v>2464.3000000000002</v>
      </c>
      <c r="C273" s="2">
        <v>1012.95001</v>
      </c>
      <c r="D273" s="2">
        <f t="shared" si="16"/>
        <v>4982.9215137000001</v>
      </c>
      <c r="E273" s="2">
        <f t="shared" si="17"/>
        <v>-2.7857281171782895E-2</v>
      </c>
      <c r="G273" s="4">
        <f t="shared" si="18"/>
        <v>0</v>
      </c>
    </row>
    <row r="274" spans="1:7" x14ac:dyDescent="0.25">
      <c r="A274" s="5">
        <v>42788</v>
      </c>
      <c r="B274" s="2">
        <v>2409.5500000000002</v>
      </c>
      <c r="C274" s="2">
        <v>991.84997999999996</v>
      </c>
      <c r="D274" s="2">
        <f t="shared" si="16"/>
        <v>4899.2644725999999</v>
      </c>
      <c r="E274" s="2">
        <f t="shared" si="17"/>
        <v>-0.40397718275204053</v>
      </c>
      <c r="G274" s="4">
        <f t="shared" si="18"/>
        <v>0</v>
      </c>
    </row>
    <row r="275" spans="1:7" x14ac:dyDescent="0.25">
      <c r="A275" s="5">
        <v>42789</v>
      </c>
      <c r="B275" s="2">
        <v>2481.65</v>
      </c>
      <c r="C275" s="2">
        <v>1009.04999</v>
      </c>
      <c r="D275" s="2">
        <f t="shared" si="16"/>
        <v>4994.9284863000003</v>
      </c>
      <c r="E275" s="2">
        <f t="shared" si="17"/>
        <v>2.6125758309503457E-2</v>
      </c>
      <c r="G275" s="4">
        <f t="shared" si="18"/>
        <v>0</v>
      </c>
    </row>
    <row r="276" spans="1:7" x14ac:dyDescent="0.25">
      <c r="A276" s="5">
        <v>42790</v>
      </c>
      <c r="B276" s="2">
        <v>2481.65</v>
      </c>
      <c r="C276" s="2">
        <v>1009.04999</v>
      </c>
      <c r="D276" s="2">
        <f t="shared" si="16"/>
        <v>4994.9284863000003</v>
      </c>
      <c r="E276" s="2">
        <f t="shared" si="17"/>
        <v>2.6125758309503457E-2</v>
      </c>
      <c r="G276" s="4">
        <f t="shared" si="18"/>
        <v>0</v>
      </c>
    </row>
    <row r="277" spans="1:7" x14ac:dyDescent="0.25">
      <c r="A277" s="5">
        <v>42793</v>
      </c>
      <c r="B277" s="2">
        <v>2488.9</v>
      </c>
      <c r="C277" s="2">
        <v>1012.75</v>
      </c>
      <c r="D277" s="2">
        <f t="shared" si="16"/>
        <v>5007.2475000000004</v>
      </c>
      <c r="E277" s="2">
        <f t="shared" si="17"/>
        <v>8.1511726537465148E-2</v>
      </c>
      <c r="G277" s="4">
        <f t="shared" si="18"/>
        <v>0</v>
      </c>
    </row>
    <row r="278" spans="1:7" x14ac:dyDescent="0.25">
      <c r="A278" s="5">
        <v>42794</v>
      </c>
      <c r="B278" s="2">
        <v>2466.5</v>
      </c>
      <c r="C278" s="2">
        <v>1012.29999</v>
      </c>
      <c r="D278" s="2">
        <f t="shared" si="16"/>
        <v>4984.2309863</v>
      </c>
      <c r="E278" s="2">
        <f t="shared" si="17"/>
        <v>-2.1969926097327383E-2</v>
      </c>
      <c r="G278" s="4">
        <f t="shared" si="18"/>
        <v>0</v>
      </c>
    </row>
    <row r="279" spans="1:7" x14ac:dyDescent="0.25">
      <c r="A279" s="5">
        <v>42795</v>
      </c>
      <c r="B279" s="2">
        <v>2480.0500000000002</v>
      </c>
      <c r="C279" s="2">
        <v>1025</v>
      </c>
      <c r="D279" s="2">
        <f t="shared" si="16"/>
        <v>5015.18</v>
      </c>
      <c r="E279" s="2">
        <f t="shared" si="17"/>
        <v>0.11717604217730368</v>
      </c>
      <c r="G279" s="4">
        <f t="shared" si="18"/>
        <v>0</v>
      </c>
    </row>
    <row r="280" spans="1:7" x14ac:dyDescent="0.25">
      <c r="A280" s="5">
        <v>42796</v>
      </c>
      <c r="B280" s="2">
        <v>2501.15</v>
      </c>
      <c r="C280" s="2">
        <v>1020.65002</v>
      </c>
      <c r="D280" s="2">
        <f t="shared" si="16"/>
        <v>5030.3205274000002</v>
      </c>
      <c r="E280" s="2">
        <f t="shared" si="17"/>
        <v>0.18524746331152706</v>
      </c>
      <c r="G280" s="4">
        <f t="shared" si="18"/>
        <v>0</v>
      </c>
    </row>
    <row r="281" spans="1:7" x14ac:dyDescent="0.25">
      <c r="A281" s="5">
        <v>42797</v>
      </c>
      <c r="B281" s="2">
        <v>2492.35</v>
      </c>
      <c r="C281" s="2">
        <v>1031.15002</v>
      </c>
      <c r="D281" s="2">
        <f t="shared" si="16"/>
        <v>5035.9055274000002</v>
      </c>
      <c r="E281" s="2">
        <f t="shared" si="17"/>
        <v>0.21035747942857744</v>
      </c>
      <c r="G281" s="4">
        <f t="shared" si="18"/>
        <v>0</v>
      </c>
    </row>
    <row r="282" spans="1:7" x14ac:dyDescent="0.25">
      <c r="A282" s="5">
        <v>42800</v>
      </c>
      <c r="B282" s="2">
        <v>2470.65</v>
      </c>
      <c r="C282" s="2">
        <v>1033.84998</v>
      </c>
      <c r="D282" s="2">
        <f t="shared" si="16"/>
        <v>5017.9044726000002</v>
      </c>
      <c r="E282" s="2">
        <f t="shared" si="17"/>
        <v>0.12942520079797676</v>
      </c>
      <c r="G282" s="4">
        <f t="shared" si="18"/>
        <v>0</v>
      </c>
    </row>
    <row r="283" spans="1:7" x14ac:dyDescent="0.25">
      <c r="A283" s="5">
        <v>42801</v>
      </c>
      <c r="B283" s="2">
        <v>2500.6999999999998</v>
      </c>
      <c r="C283" s="2">
        <v>1019.70001</v>
      </c>
      <c r="D283" s="2">
        <f t="shared" si="16"/>
        <v>5028.5690137000001</v>
      </c>
      <c r="E283" s="2">
        <f t="shared" si="17"/>
        <v>0.17737270283950646</v>
      </c>
      <c r="G283" s="4">
        <f t="shared" si="18"/>
        <v>0</v>
      </c>
    </row>
    <row r="284" spans="1:7" x14ac:dyDescent="0.25">
      <c r="A284" s="5">
        <v>42802</v>
      </c>
      <c r="B284" s="2">
        <v>2513.9</v>
      </c>
      <c r="C284" s="2">
        <v>1007.25</v>
      </c>
      <c r="D284" s="2">
        <f t="shared" si="16"/>
        <v>5024.7125000000005</v>
      </c>
      <c r="E284" s="2">
        <f t="shared" si="17"/>
        <v>0.16003391659731936</v>
      </c>
      <c r="G284" s="4">
        <f t="shared" si="18"/>
        <v>0</v>
      </c>
    </row>
    <row r="285" spans="1:7" x14ac:dyDescent="0.25">
      <c r="A285" s="5">
        <v>42803</v>
      </c>
      <c r="B285" s="2">
        <v>2519.5500000000002</v>
      </c>
      <c r="C285" s="2">
        <v>1011.59998</v>
      </c>
      <c r="D285" s="2">
        <f t="shared" si="16"/>
        <v>5036.3219726000007</v>
      </c>
      <c r="E285" s="2">
        <f t="shared" si="17"/>
        <v>0.21222980631915569</v>
      </c>
      <c r="G285" s="4">
        <f t="shared" si="18"/>
        <v>0</v>
      </c>
    </row>
    <row r="286" spans="1:7" x14ac:dyDescent="0.25">
      <c r="A286" s="5">
        <v>42804</v>
      </c>
      <c r="B286" s="2">
        <v>2541.8000000000002</v>
      </c>
      <c r="C286" s="2">
        <v>1020.09998</v>
      </c>
      <c r="D286" s="2">
        <f t="shared" si="16"/>
        <v>5070.2169726000002</v>
      </c>
      <c r="E286" s="2">
        <f t="shared" si="17"/>
        <v>0.36462085310293463</v>
      </c>
      <c r="G286" s="4">
        <f t="shared" si="18"/>
        <v>0</v>
      </c>
    </row>
  </sheetData>
  <autoFilter ref="A1:I286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pane ySplit="1" topLeftCell="A19" activePane="bottomLeft" state="frozen"/>
      <selection pane="bottomLeft" activeCell="D28" sqref="D28"/>
    </sheetView>
  </sheetViews>
  <sheetFormatPr defaultRowHeight="15" x14ac:dyDescent="0.25"/>
  <cols>
    <col min="1" max="1" width="19.85546875" style="4" customWidth="1"/>
    <col min="2" max="2" width="16.28515625" customWidth="1"/>
    <col min="3" max="3" width="17.7109375" customWidth="1"/>
    <col min="4" max="4" width="20.140625" customWidth="1"/>
    <col min="5" max="5" width="19.85546875" customWidth="1"/>
    <col min="6" max="6" width="17.7109375" customWidth="1"/>
    <col min="7" max="7" width="14.5703125" customWidth="1"/>
    <col min="8" max="8" width="14.85546875" customWidth="1"/>
    <col min="9" max="9" width="14.7109375" customWidth="1"/>
    <col min="10" max="10" width="13.42578125" customWidth="1"/>
    <col min="11" max="11" width="13.7109375" bestFit="1" customWidth="1"/>
    <col min="12" max="12" width="10.85546875" customWidth="1"/>
    <col min="13" max="13" width="13.7109375" bestFit="1" customWidth="1"/>
    <col min="14" max="14" width="12.5703125" bestFit="1" customWidth="1"/>
    <col min="15" max="15" width="14.28515625" customWidth="1"/>
  </cols>
  <sheetData>
    <row r="1" spans="1:14" ht="28.9" x14ac:dyDescent="0.3">
      <c r="A1" s="12" t="s">
        <v>34</v>
      </c>
      <c r="B1" s="12" t="s">
        <v>22</v>
      </c>
      <c r="C1" s="12" t="s">
        <v>0</v>
      </c>
      <c r="D1" s="12" t="s">
        <v>23</v>
      </c>
      <c r="E1" s="12" t="s">
        <v>24</v>
      </c>
      <c r="F1" s="12" t="s">
        <v>0</v>
      </c>
      <c r="G1" s="12" t="s">
        <v>23</v>
      </c>
      <c r="H1" s="12" t="s">
        <v>25</v>
      </c>
      <c r="I1" s="12" t="s">
        <v>26</v>
      </c>
      <c r="J1" s="13" t="s">
        <v>28</v>
      </c>
      <c r="K1" s="13" t="s">
        <v>29</v>
      </c>
      <c r="L1" s="13" t="s">
        <v>30</v>
      </c>
      <c r="M1" s="13" t="s">
        <v>31</v>
      </c>
      <c r="N1" s="12" t="s">
        <v>27</v>
      </c>
    </row>
    <row r="2" spans="1:14" ht="14.45" x14ac:dyDescent="0.3">
      <c r="B2" s="9">
        <v>1</v>
      </c>
      <c r="C2" s="5">
        <v>41717</v>
      </c>
      <c r="D2" s="14">
        <f>VLOOKUP(C2,IT_stocks_Developement!A2:I500,5)</f>
        <v>-2.2835788059083466</v>
      </c>
      <c r="E2" s="9">
        <v>1</v>
      </c>
      <c r="F2" s="5">
        <v>41801</v>
      </c>
      <c r="G2" s="14">
        <f>VLOOKUP(F2,IT_stocks_Developement!A2:E522,5)</f>
        <v>-1.6754585896961145</v>
      </c>
      <c r="H2" s="14">
        <f>VLOOKUP(C2,IT_stocks_Developement!A2:I522,8)</f>
        <v>-1.6889172308445899</v>
      </c>
      <c r="I2" s="14">
        <f>VLOOKUP(C2,IT_stocks_Developement!A2:I522,9)</f>
        <v>-2.8782403809721009</v>
      </c>
      <c r="J2" s="14">
        <f>VLOOKUP(C2,IT_stocks_Developement!A2:I522,3)</f>
        <v>694.73335999999995</v>
      </c>
      <c r="K2" s="11">
        <f>VLOOKUP(F2,IT_stocks_Developement!A2:I522,3)</f>
        <v>713.72568999999999</v>
      </c>
      <c r="L2" s="14">
        <f>VLOOKUP(C2,IT_stocks_Developement!A2:I522,2)</f>
        <v>1941.566</v>
      </c>
      <c r="M2" s="11">
        <f>VLOOKUP(F2,IT_stocks_Developement!A2:I522,2)</f>
        <v>2117.9830000000002</v>
      </c>
      <c r="N2" s="14">
        <f>(M2-L2)+(J2-K2)</f>
        <v>157.42467000000011</v>
      </c>
    </row>
    <row r="3" spans="1:14" ht="14.45" x14ac:dyDescent="0.3">
      <c r="B3" s="9">
        <v>2</v>
      </c>
      <c r="C3" s="5">
        <v>41718</v>
      </c>
      <c r="D3" s="14">
        <f>VLOOKUP(C3,IT_stocks_Developement!A3:I501,5)</f>
        <v>-2.0647698132037595</v>
      </c>
      <c r="E3" s="9">
        <v>2</v>
      </c>
      <c r="F3" s="5">
        <v>41806</v>
      </c>
      <c r="G3" s="14">
        <f>VLOOKUP(F3,IT_stocks_Developement!A3:E523,5)</f>
        <v>-1.4342009284466395</v>
      </c>
      <c r="H3" s="14">
        <f>VLOOKUP(C3,IT_stocks_Developement!A3:I523,8)</f>
        <v>-1.4373400075961944</v>
      </c>
      <c r="I3" s="14">
        <f>VLOOKUP(C3,IT_stocks_Developement!A3:I523,9)</f>
        <v>-2.6921996188113244</v>
      </c>
      <c r="J3" s="14">
        <f>VLOOKUP(C3,IT_stocks_Developement!A3:I523,3)</f>
        <v>701.41152999999997</v>
      </c>
      <c r="K3" s="11">
        <f>VLOOKUP(F3,IT_stocks_Developement!A3:I523,3)</f>
        <v>727.97167999999999</v>
      </c>
      <c r="L3" s="14">
        <f>VLOOKUP(C3,IT_stocks_Developement!A3:I523,2)</f>
        <v>2005.2560000000001</v>
      </c>
      <c r="M3" s="11">
        <f>VLOOKUP(F3,IT_stocks_Developement!A3:I523,2)</f>
        <v>2178.7779999999998</v>
      </c>
      <c r="N3" s="14">
        <f t="shared" ref="N3:N41" si="0">(M3-L3)+(J3-K3)</f>
        <v>146.96184999999969</v>
      </c>
    </row>
    <row r="4" spans="1:14" ht="14.45" x14ac:dyDescent="0.3">
      <c r="B4" s="9">
        <v>3</v>
      </c>
      <c r="C4" s="5">
        <v>41719</v>
      </c>
      <c r="D4" s="14">
        <f>VLOOKUP(C4,IT_stocks_Developement!A4:I502,5)</f>
        <v>-2.0129386806458172</v>
      </c>
      <c r="E4" s="9">
        <v>3</v>
      </c>
      <c r="F4" s="5">
        <v>41809</v>
      </c>
      <c r="G4" s="14">
        <f>VLOOKUP(F4,IT_stocks_Developement!A4:E524,5)</f>
        <v>-1.3504344317742492</v>
      </c>
      <c r="H4" s="14">
        <f>VLOOKUP(C4,IT_stocks_Developement!A4:I524,8)</f>
        <v>-1.3759285089480771</v>
      </c>
      <c r="I4" s="14">
        <f>VLOOKUP(C4,IT_stocks_Developement!A4:I524,9)</f>
        <v>-2.6499488523435577</v>
      </c>
      <c r="J4" s="14">
        <f>VLOOKUP(C4,IT_stocks_Developement!A4:I524,3)</f>
        <v>701.88891000000001</v>
      </c>
      <c r="K4" s="11">
        <f>VLOOKUP(F4,IT_stocks_Developement!A4:I524,3)</f>
        <v>743.73368000000005</v>
      </c>
      <c r="L4" s="14">
        <f>VLOOKUP(C4,IT_stocks_Developement!A4:I524,2)</f>
        <v>2021.856</v>
      </c>
      <c r="M4" s="11">
        <f>VLOOKUP(F4,IT_stocks_Developement!A4:I524,2)</f>
        <v>2185.069</v>
      </c>
      <c r="N4" s="14">
        <f t="shared" si="0"/>
        <v>121.36822999999993</v>
      </c>
    </row>
    <row r="5" spans="1:14" ht="14.45" x14ac:dyDescent="0.3">
      <c r="B5" s="9">
        <v>4</v>
      </c>
      <c r="C5" s="5">
        <v>41723</v>
      </c>
      <c r="D5" s="14">
        <f>VLOOKUP(C5,IT_stocks_Developement!A5:I503,5)</f>
        <v>-2.0016696675079455</v>
      </c>
      <c r="E5" s="9">
        <v>4</v>
      </c>
      <c r="F5" s="5">
        <v>41815</v>
      </c>
      <c r="G5" s="14">
        <f>VLOOKUP(F5,IT_stocks_Developement!A5:E525,5)</f>
        <v>-1.3420669049695215</v>
      </c>
      <c r="H5" s="14">
        <f>VLOOKUP(C5,IT_stocks_Developement!A5:I525,8)</f>
        <v>-1.3436514860174453</v>
      </c>
      <c r="I5" s="14">
        <f>VLOOKUP(C5,IT_stocks_Developement!A5:I525,9)</f>
        <v>-2.659687848998451</v>
      </c>
      <c r="J5" s="14">
        <f>VLOOKUP(C5,IT_stocks_Developement!A5:I525,3)</f>
        <v>690.49644999999998</v>
      </c>
      <c r="K5" s="11">
        <f>VLOOKUP(F5,IT_stocks_Developement!A5:I525,3)</f>
        <v>721.37050999999997</v>
      </c>
      <c r="L5" s="14">
        <f>VLOOKUP(C5,IT_stocks_Developement!A5:I525,2)</f>
        <v>2041.2149999999999</v>
      </c>
      <c r="M5" s="11">
        <f>VLOOKUP(F5,IT_stocks_Developement!A5:I525,2)</f>
        <v>2218.4920000000002</v>
      </c>
      <c r="N5" s="14">
        <f t="shared" si="0"/>
        <v>146.40294000000029</v>
      </c>
    </row>
    <row r="6" spans="1:14" ht="14.45" x14ac:dyDescent="0.3">
      <c r="B6" s="9">
        <v>5</v>
      </c>
      <c r="C6" s="5">
        <v>41724</v>
      </c>
      <c r="D6" s="14">
        <f>VLOOKUP(C6,IT_stocks_Developement!A6:I504,5)</f>
        <v>-2.1430578400338489</v>
      </c>
      <c r="E6" s="9">
        <v>5</v>
      </c>
      <c r="F6" s="5">
        <v>41806</v>
      </c>
      <c r="G6" s="14">
        <f>VLOOKUP(F6,IT_stocks_Developement!A6:E526,5)</f>
        <v>-1.4342009284466395</v>
      </c>
      <c r="H6" s="14">
        <f>VLOOKUP(C6,IT_stocks_Developement!A6:I526,8)</f>
        <v>-1.5108869829028586</v>
      </c>
      <c r="I6" s="14">
        <f>VLOOKUP(C6,IT_stocks_Developement!A6:I526,9)</f>
        <v>-2.775228697164839</v>
      </c>
      <c r="J6" s="14">
        <f>VLOOKUP(C6,IT_stocks_Developement!A6:I526,3)</f>
        <v>689.02012999999999</v>
      </c>
      <c r="K6" s="11">
        <f>VLOOKUP(F6,IT_stocks_Developement!A6:I526,3)</f>
        <v>727.97167999999999</v>
      </c>
      <c r="L6" s="14">
        <f>VLOOKUP(C6,IT_stocks_Developement!A6:I526,2)</f>
        <v>1996.171</v>
      </c>
      <c r="M6" s="14">
        <f>VLOOKUP(F6,IT_stocks_Developement!A12:I532,2)</f>
        <v>2178.7779999999998</v>
      </c>
      <c r="N6" s="14">
        <f t="shared" si="0"/>
        <v>143.65544999999975</v>
      </c>
    </row>
    <row r="7" spans="1:14" ht="14.45" x14ac:dyDescent="0.3">
      <c r="B7" s="9">
        <v>6</v>
      </c>
      <c r="C7" s="5">
        <v>41725</v>
      </c>
      <c r="D7" s="14">
        <f>VLOOKUP(C7,IT_stocks_Developement!A7:I505,5)</f>
        <v>-2.1671736742276448</v>
      </c>
      <c r="E7" s="9">
        <v>6</v>
      </c>
      <c r="F7" s="5">
        <v>41806</v>
      </c>
      <c r="G7" s="14">
        <f>VLOOKUP(F7,IT_stocks_Developement!A7:E527,5)</f>
        <v>-1.4342009284466395</v>
      </c>
      <c r="H7" s="14">
        <f>VLOOKUP(C7,IT_stocks_Developement!A7:I527,8)</f>
        <v>-1.5341809847978898</v>
      </c>
      <c r="I7" s="14">
        <f>VLOOKUP(C7,IT_stocks_Developement!A7:I527,9)</f>
        <v>-2.8001663636574015</v>
      </c>
      <c r="J7" s="14">
        <f>VLOOKUP(C7,IT_stocks_Developement!A7:I527,3)</f>
        <v>685.59100999999998</v>
      </c>
      <c r="K7" s="11">
        <f>VLOOKUP(F7,IT_stocks_Developement!A7:I527,3)</f>
        <v>727.97167999999999</v>
      </c>
      <c r="L7" s="14">
        <f>VLOOKUP(C7,IT_stocks_Developement!A7:I527,2)</f>
        <v>1992.8409999999999</v>
      </c>
      <c r="M7" s="14">
        <f>VLOOKUP(F7,IT_stocks_Developement!A13:I533,2)</f>
        <v>2178.7779999999998</v>
      </c>
      <c r="N7" s="14">
        <f t="shared" si="0"/>
        <v>143.55632999999989</v>
      </c>
    </row>
    <row r="8" spans="1:14" ht="14.45" x14ac:dyDescent="0.3">
      <c r="B8" s="9">
        <v>7</v>
      </c>
      <c r="C8" s="5">
        <v>41726</v>
      </c>
      <c r="D8" s="14">
        <f>VLOOKUP(C8,IT_stocks_Developement!A8:I506,5)</f>
        <v>-2.1110312043370247</v>
      </c>
      <c r="E8" s="9">
        <v>7</v>
      </c>
      <c r="F8" s="10">
        <f>F7</f>
        <v>41806</v>
      </c>
      <c r="G8" s="14">
        <f>VLOOKUP(F8,IT_stocks_Developement!A8:E528,5)</f>
        <v>-1.4342009284466395</v>
      </c>
      <c r="H8" s="14">
        <f>VLOOKUP(C8,IT_stocks_Developement!A8:I528,8)</f>
        <v>-1.4770359024942257</v>
      </c>
      <c r="I8" s="14">
        <f>VLOOKUP(C8,IT_stocks_Developement!A8:I528,9)</f>
        <v>-2.7450265061798214</v>
      </c>
      <c r="J8" s="14">
        <f>VLOOKUP(C8,IT_stocks_Developement!A8:I528,3)</f>
        <v>691.80283999999995</v>
      </c>
      <c r="K8" s="11">
        <f>VLOOKUP(F8,IT_stocks_Developement!A8:I528,3)</f>
        <v>727.97167999999999</v>
      </c>
      <c r="L8" s="14">
        <f>VLOOKUP(C8,IT_stocks_Developement!A8:I528,2)</f>
        <v>2003.02</v>
      </c>
      <c r="M8" s="14">
        <f>VLOOKUP(F8,IT_stocks_Developement!A14:I534,2)</f>
        <v>2178.7779999999998</v>
      </c>
      <c r="N8" s="14">
        <f t="shared" si="0"/>
        <v>139.58915999999977</v>
      </c>
    </row>
    <row r="9" spans="1:14" ht="14.45" x14ac:dyDescent="0.3">
      <c r="B9" s="9">
        <v>8</v>
      </c>
      <c r="C9" s="5">
        <v>41729</v>
      </c>
      <c r="D9" s="14">
        <f>VLOOKUP(C9,IT_stocks_Developement!A9:I507,5)</f>
        <v>-2.0277193334672976</v>
      </c>
      <c r="E9" s="9">
        <v>8</v>
      </c>
      <c r="F9" s="5">
        <v>41809</v>
      </c>
      <c r="G9" s="14">
        <f>VLOOKUP(F9,IT_stocks_Developement!A9:E529,5)</f>
        <v>-1.3504344317742492</v>
      </c>
      <c r="H9" s="14">
        <f>VLOOKUP(C9,IT_stocks_Developement!A9:I529,8)</f>
        <v>-1.3844378113866898</v>
      </c>
      <c r="I9" s="14">
        <f>VLOOKUP(C9,IT_stocks_Developement!A9:I529,9)</f>
        <v>-2.6710008555479057</v>
      </c>
      <c r="J9" s="14">
        <f>VLOOKUP(C9,IT_stocks_Developement!A9:I529,3)</f>
        <v>696.28357000000005</v>
      </c>
      <c r="K9" s="11">
        <f>VLOOKUP(F9,IT_stocks_Developement!A9:I529,3)</f>
        <v>743.73368000000005</v>
      </c>
      <c r="L9" s="14">
        <f>VLOOKUP(C9,IT_stocks_Developement!A9:I529,2)</f>
        <v>2024.615</v>
      </c>
      <c r="M9" s="14">
        <f>VLOOKUP(F9,IT_stocks_Developement!A15:I535,2)</f>
        <v>2185.069</v>
      </c>
      <c r="N9" s="14">
        <f t="shared" si="0"/>
        <v>113.00388999999996</v>
      </c>
    </row>
    <row r="10" spans="1:14" ht="14.45" x14ac:dyDescent="0.3">
      <c r="B10" s="9">
        <v>9</v>
      </c>
      <c r="C10" s="5">
        <v>41738</v>
      </c>
      <c r="D10" s="14">
        <f>VLOOKUP(C10,IT_stocks_Developement!A10:I508,5)</f>
        <v>-2.0312218668104234</v>
      </c>
      <c r="E10" s="9">
        <v>9</v>
      </c>
      <c r="F10" s="5">
        <v>41809</v>
      </c>
      <c r="G10" s="14">
        <f>VLOOKUP(F10,IT_stocks_Developement!A10:E530,5)</f>
        <v>-1.3504344317742492</v>
      </c>
      <c r="H10" s="14">
        <f>VLOOKUP(C10,IT_stocks_Developement!A10:I530,8)</f>
        <v>-1.3796385040371688</v>
      </c>
      <c r="I10" s="14">
        <f>VLOOKUP(C10,IT_stocks_Developement!A10:I530,9)</f>
        <v>-2.6828052295836784</v>
      </c>
      <c r="J10" s="14">
        <f>VLOOKUP(C10,IT_stocks_Developement!A10:I530,3)</f>
        <v>690.81498999999997</v>
      </c>
      <c r="K10" s="11">
        <f>VLOOKUP(F10,IT_stocks_Developement!A10:I530,3)</f>
        <v>743.73368000000005</v>
      </c>
      <c r="L10" s="14">
        <f>VLOOKUP(C10,IT_stocks_Developement!A10:I530,2)</f>
        <v>2030.941</v>
      </c>
      <c r="M10" s="14">
        <f>VLOOKUP(F10,IT_stocks_Developement!A16:I536,2)</f>
        <v>2185.069</v>
      </c>
      <c r="N10" s="14">
        <f t="shared" si="0"/>
        <v>101.20930999999985</v>
      </c>
    </row>
    <row r="11" spans="1:14" ht="14.45" x14ac:dyDescent="0.3">
      <c r="B11" s="9">
        <v>10</v>
      </c>
      <c r="C11" s="5">
        <v>41739</v>
      </c>
      <c r="D11" s="14">
        <f>VLOOKUP(C11,IT_stocks_Developement!A11:I509,5)</f>
        <v>-2.0957212572656378</v>
      </c>
      <c r="E11" s="9">
        <v>10</v>
      </c>
      <c r="F11" s="5">
        <v>41806</v>
      </c>
      <c r="G11" s="14">
        <f>VLOOKUP(F11,IT_stocks_Developement!A11:E531,5)</f>
        <v>-1.4342009284466395</v>
      </c>
      <c r="H11" s="14">
        <f>VLOOKUP(C11,IT_stocks_Developement!A11:I531,8)</f>
        <v>-1.4407823408010865</v>
      </c>
      <c r="I11" s="14">
        <f>VLOOKUP(C11,IT_stocks_Developement!A11:I531,9)</f>
        <v>-2.7506601737301861</v>
      </c>
      <c r="J11" s="14">
        <f>VLOOKUP(C11,IT_stocks_Developement!A11:I531,3)</f>
        <v>680.94043999999997</v>
      </c>
      <c r="K11" s="11">
        <f>VLOOKUP(F11,IT_stocks_Developement!A11:I531,3)</f>
        <v>727.97167999999999</v>
      </c>
      <c r="L11" s="14">
        <f>VLOOKUP(C11,IT_stocks_Developement!A11:I531,2)</f>
        <v>2022.998</v>
      </c>
      <c r="M11" s="14">
        <f>VLOOKUP(F11,IT_stocks_Developement!A17:I537,2)</f>
        <v>2178.7779999999998</v>
      </c>
      <c r="N11" s="14">
        <f t="shared" si="0"/>
        <v>108.74875999999972</v>
      </c>
    </row>
    <row r="12" spans="1:14" ht="14.45" x14ac:dyDescent="0.3">
      <c r="B12" s="9">
        <v>11</v>
      </c>
      <c r="C12" s="5">
        <v>41766</v>
      </c>
      <c r="D12" s="14">
        <f>VLOOKUP(C12,IT_stocks_Developement!A12:I510,5)</f>
        <v>-2.1062171627038997</v>
      </c>
      <c r="E12" s="9">
        <v>11</v>
      </c>
      <c r="F12" s="5">
        <v>41806</v>
      </c>
      <c r="G12" s="14">
        <f>VLOOKUP(F12,IT_stocks_Developement!A12:E532,5)</f>
        <v>-1.4342009284466395</v>
      </c>
      <c r="H12" s="14">
        <f>VLOOKUP(C12,IT_stocks_Developement!A12:I532,8)</f>
        <v>-1.4036840115921763</v>
      </c>
      <c r="I12" s="14">
        <f>VLOOKUP(C12,IT_stocks_Developement!A12:I532,9)</f>
        <v>-2.8087503138156231</v>
      </c>
      <c r="J12" s="14">
        <f>VLOOKUP(C12,IT_stocks_Developement!A12:I532,3)</f>
        <v>650.75360000000001</v>
      </c>
      <c r="K12" s="11">
        <f>VLOOKUP(F12,IT_stocks_Developement!A12:I532,3)</f>
        <v>727.97167999999999</v>
      </c>
      <c r="L12" s="14">
        <f>VLOOKUP(C12,IT_stocks_Developement!A12:I532,2)</f>
        <v>2060.86</v>
      </c>
      <c r="M12" s="11">
        <f>VLOOKUP(F12,IT_stocks_Developement!A12:I532,2)</f>
        <v>2178.7779999999998</v>
      </c>
      <c r="N12" s="14">
        <f t="shared" si="0"/>
        <v>40.699919999999679</v>
      </c>
    </row>
    <row r="13" spans="1:14" ht="14.45" x14ac:dyDescent="0.3">
      <c r="B13" s="9">
        <v>12</v>
      </c>
      <c r="C13" s="5">
        <v>41767</v>
      </c>
      <c r="D13" s="14">
        <f>VLOOKUP(C13,IT_stocks_Developement!A13:I511,5)</f>
        <v>-2.1103878813651424</v>
      </c>
      <c r="E13" s="9">
        <v>12</v>
      </c>
      <c r="F13" s="5">
        <v>41806</v>
      </c>
      <c r="G13" s="14">
        <f>VLOOKUP(F13,IT_stocks_Developement!A13:E533,5)</f>
        <v>-1.4342009284466395</v>
      </c>
      <c r="H13" s="14">
        <f>VLOOKUP(C13,IT_stocks_Developement!A13:I533,8)</f>
        <v>-1.4081645115908619</v>
      </c>
      <c r="I13" s="14">
        <f>VLOOKUP(C13,IT_stocks_Developement!A13:I533,9)</f>
        <v>-2.8126112511394217</v>
      </c>
      <c r="J13" s="14">
        <f>VLOOKUP(C13,IT_stocks_Developement!A13:I533,3)</f>
        <v>650.43507</v>
      </c>
      <c r="K13" s="11">
        <f>VLOOKUP(F13,IT_stocks_Developement!A13:I533,3)</f>
        <v>727.97167999999999</v>
      </c>
      <c r="L13" s="14">
        <f>VLOOKUP(C13,IT_stocks_Developement!A13:I533,2)</f>
        <v>2059.9079999999999</v>
      </c>
      <c r="M13" s="11">
        <f>VLOOKUP(F13,IT_stocks_Developement!A13:I533,2)</f>
        <v>2178.7779999999998</v>
      </c>
      <c r="N13" s="14">
        <f t="shared" si="0"/>
        <v>41.333389999999895</v>
      </c>
    </row>
    <row r="14" spans="1:14" ht="14.45" x14ac:dyDescent="0.3">
      <c r="B14" s="15">
        <v>13</v>
      </c>
      <c r="C14" s="5">
        <v>41768</v>
      </c>
      <c r="D14" s="14">
        <f>VLOOKUP(C14,IT_stocks_Developement!A14:I512,5)</f>
        <v>-2.0851469503032303</v>
      </c>
      <c r="E14" s="15">
        <v>13</v>
      </c>
      <c r="F14" s="5">
        <v>41809</v>
      </c>
      <c r="G14" s="14">
        <f>VLOOKUP(F14,IT_stocks_Developement!A14:E534,5)</f>
        <v>-1.3504344317742492</v>
      </c>
      <c r="H14" s="14">
        <f>VLOOKUP(C14,IT_stocks_Developement!A14:I534,8)</f>
        <v>-1.3927156912950549</v>
      </c>
      <c r="I14" s="14">
        <f>VLOOKUP(C14,IT_stocks_Developement!A14:I534,9)</f>
        <v>-2.7775782093114074</v>
      </c>
      <c r="J14" s="14">
        <f>VLOOKUP(C14,IT_stocks_Developement!A14:I534,3)</f>
        <v>659.44997999999998</v>
      </c>
      <c r="K14" s="11">
        <f>VLOOKUP(F14,IT_stocks_Developement!A14:I534,3)</f>
        <v>743.73368000000005</v>
      </c>
      <c r="L14" s="14">
        <f>VLOOKUP(C14,IT_stocks_Developement!A14:I534,2)</f>
        <v>2055.96</v>
      </c>
      <c r="M14" s="11">
        <f>VLOOKUP(F14,IT_stocks_Developement!A14:I534,2)</f>
        <v>2185.069</v>
      </c>
      <c r="N14" s="14">
        <f t="shared" si="0"/>
        <v>44.825299999999856</v>
      </c>
    </row>
    <row r="15" spans="1:14" ht="14.45" x14ac:dyDescent="0.3">
      <c r="B15" s="15">
        <v>14</v>
      </c>
      <c r="C15" s="5">
        <v>41771</v>
      </c>
      <c r="D15" s="14">
        <f>VLOOKUP(C15,IT_stocks_Developement!A15:I513,5)</f>
        <v>-2.0260724547647517</v>
      </c>
      <c r="E15" s="9">
        <v>14</v>
      </c>
      <c r="F15" s="5">
        <v>41809</v>
      </c>
      <c r="G15" s="14">
        <f>VLOOKUP(F15,IT_stocks_Developement!A15:E535,5)</f>
        <v>-1.3504344317742492</v>
      </c>
      <c r="H15" s="14">
        <f>VLOOKUP(C15,IT_stocks_Developement!A15:I535,8)</f>
        <v>-1.3471707808668449</v>
      </c>
      <c r="I15" s="14">
        <f>VLOOKUP(C15,IT_stocks_Developement!A15:I535,9)</f>
        <v>-2.7049741286626587</v>
      </c>
      <c r="J15" s="14">
        <f>VLOOKUP(C15,IT_stocks_Developement!A15:I535,3)</f>
        <v>674.84577999999999</v>
      </c>
      <c r="K15" s="11">
        <f>VLOOKUP(F15,IT_stocks_Developement!A15:I535,3)</f>
        <v>743.73368000000005</v>
      </c>
      <c r="L15" s="14">
        <f>VLOOKUP(C15,IT_stocks_Developement!A15:I535,2)</f>
        <v>2054.5329999999999</v>
      </c>
      <c r="M15" s="11">
        <f>VLOOKUP(F15,IT_stocks_Developement!A15:I535,2)</f>
        <v>2185.069</v>
      </c>
      <c r="N15" s="14">
        <f t="shared" si="0"/>
        <v>61.648099999999999</v>
      </c>
    </row>
    <row r="16" spans="1:14" ht="14.45" x14ac:dyDescent="0.3">
      <c r="B16" s="15">
        <v>15</v>
      </c>
      <c r="C16" s="5">
        <v>41775</v>
      </c>
      <c r="D16" s="14">
        <f>VLOOKUP(C16,IT_stocks_Developement!A16:I514,5)</f>
        <v>-2.0322574581506503</v>
      </c>
      <c r="E16" s="9">
        <v>15</v>
      </c>
      <c r="F16" s="5">
        <v>41809</v>
      </c>
      <c r="G16" s="14">
        <f>VLOOKUP(F16,IT_stocks_Developement!A16:E536,5)</f>
        <v>-1.3504344317742492</v>
      </c>
      <c r="H16" s="14">
        <f>VLOOKUP(C16,IT_stocks_Developement!A16:I536,8)</f>
        <v>-1.3545760595918646</v>
      </c>
      <c r="I16" s="14">
        <f>VLOOKUP(C16,IT_stocks_Developement!A16:I536,9)</f>
        <v>-2.7099388567094347</v>
      </c>
      <c r="J16" s="14">
        <f>VLOOKUP(C16,IT_stocks_Developement!A16:I536,3)</f>
        <v>674.83561999999995</v>
      </c>
      <c r="K16" s="11">
        <f>VLOOKUP(F16,IT_stocks_Developement!A16:I536,3)</f>
        <v>743.73368000000005</v>
      </c>
      <c r="L16" s="14">
        <f>VLOOKUP(C16,IT_stocks_Developement!A16:I536,2)</f>
        <v>2052.4879999999998</v>
      </c>
      <c r="M16" s="11">
        <f>VLOOKUP(F16,IT_stocks_Developement!A16:I536,2)</f>
        <v>2185.069</v>
      </c>
      <c r="N16" s="14">
        <f t="shared" si="0"/>
        <v>63.682940000000031</v>
      </c>
    </row>
    <row r="17" spans="2:15" ht="14.45" x14ac:dyDescent="0.3">
      <c r="B17" s="15">
        <v>16</v>
      </c>
      <c r="C17" s="5">
        <v>41778</v>
      </c>
      <c r="D17" s="14">
        <f>VLOOKUP(C17,IT_stocks_Developement!A17:I515,5)</f>
        <v>-2.5188789032920655</v>
      </c>
      <c r="E17" s="15">
        <v>16</v>
      </c>
      <c r="F17" s="5">
        <v>41801</v>
      </c>
      <c r="G17" s="14">
        <f>VLOOKUP(F17,IT_stocks_Developement!A17:E537,5)</f>
        <v>-1.6754585896961145</v>
      </c>
      <c r="H17" s="14">
        <f>VLOOKUP(C17,IT_stocks_Developement!A17:I537,8)</f>
        <v>-1.8843020340292824</v>
      </c>
      <c r="I17" s="14">
        <f>VLOOKUP(C17,IT_stocks_Developement!A17:I537,9)</f>
        <v>-3.1534557725548487</v>
      </c>
      <c r="J17" s="14">
        <f>VLOOKUP(C17,IT_stocks_Developement!A17:I537,3)</f>
        <v>641.89919999999995</v>
      </c>
      <c r="K17" s="11">
        <f>VLOOKUP(F17,IT_stocks_Developement!A17:I537,3)</f>
        <v>713.72568999999999</v>
      </c>
      <c r="L17" s="14">
        <f>VLOOKUP(C17,IT_stocks_Developement!A17:I537,2)</f>
        <v>1935.62</v>
      </c>
      <c r="M17" s="11">
        <f>VLOOKUP(F17,IT_stocks_Developement!A17:I537,2)</f>
        <v>2117.9830000000002</v>
      </c>
      <c r="N17" s="14">
        <f t="shared" si="0"/>
        <v>110.53651000000025</v>
      </c>
    </row>
    <row r="18" spans="2:15" ht="14.45" x14ac:dyDescent="0.3">
      <c r="B18" s="15">
        <v>17</v>
      </c>
      <c r="C18" s="5">
        <v>41779</v>
      </c>
      <c r="D18" s="14">
        <f>VLOOKUP(C18,IT_stocks_Developement!A18:I516,5)</f>
        <v>-2.353699640017143</v>
      </c>
      <c r="E18" s="9">
        <v>17</v>
      </c>
      <c r="F18" s="5">
        <v>41801</v>
      </c>
      <c r="G18" s="14">
        <f>VLOOKUP(F18,IT_stocks_Developement!A18:E538,5)</f>
        <v>-1.6754585896961145</v>
      </c>
      <c r="H18" s="14">
        <f>VLOOKUP(C18,IT_stocks_Developement!A18:I538,8)</f>
        <v>-1.7197514184412963</v>
      </c>
      <c r="I18" s="14">
        <f>VLOOKUP(C18,IT_stocks_Developement!A18:I538,9)</f>
        <v>-2.9876478615929911</v>
      </c>
      <c r="J18" s="14">
        <f>VLOOKUP(C18,IT_stocks_Developement!A18:I538,3)</f>
        <v>662.34909000000005</v>
      </c>
      <c r="K18" s="11">
        <f>VLOOKUP(F18,IT_stocks_Developement!A18:I538,3)</f>
        <v>713.72568999999999</v>
      </c>
      <c r="L18" s="14">
        <f>VLOOKUP(C18,IT_stocks_Developement!A18:I538,2)</f>
        <v>1962.59</v>
      </c>
      <c r="M18" s="11">
        <f>VLOOKUP(F18,IT_stocks_Developement!A18:I538,2)</f>
        <v>2117.9830000000002</v>
      </c>
      <c r="N18" s="14">
        <f t="shared" si="0"/>
        <v>104.01640000000032</v>
      </c>
    </row>
    <row r="19" spans="2:15" ht="14.45" x14ac:dyDescent="0.3">
      <c r="B19" s="15">
        <v>18</v>
      </c>
      <c r="C19" s="5">
        <v>41780</v>
      </c>
      <c r="D19" s="14">
        <f>VLOOKUP(C19,IT_stocks_Developement!A19:I517,5)</f>
        <v>-2.2777910656497578</v>
      </c>
      <c r="E19" s="9">
        <v>18</v>
      </c>
      <c r="F19" s="5">
        <v>41802</v>
      </c>
      <c r="G19" s="14">
        <f>VLOOKUP(F19,IT_stocks_Developement!A19:E539,5)</f>
        <v>-1.6092202519934728</v>
      </c>
      <c r="H19" s="14">
        <f>VLOOKUP(C19,IT_stocks_Developement!A19:I539,8)</f>
        <v>-1.6397064041727716</v>
      </c>
      <c r="I19" s="14">
        <f>VLOOKUP(C19,IT_stocks_Developement!A19:I539,9)</f>
        <v>-2.9158757271267413</v>
      </c>
      <c r="J19" s="14">
        <f>VLOOKUP(C19,IT_stocks_Developement!A19:I539,3)</f>
        <v>669.05867000000001</v>
      </c>
      <c r="K19" s="11">
        <f>VLOOKUP(F19,IT_stocks_Developement!A19:I539,3)</f>
        <v>710.99722999999994</v>
      </c>
      <c r="L19" s="14">
        <f>VLOOKUP(C19,IT_stocks_Developement!A19:I539,2)</f>
        <v>1978.6669999999999</v>
      </c>
      <c r="M19" s="11">
        <f>VLOOKUP(F19,IT_stocks_Developement!A19:I539,2)</f>
        <v>2143.7710000000002</v>
      </c>
      <c r="N19" s="14">
        <f t="shared" si="0"/>
        <v>123.16544000000033</v>
      </c>
    </row>
    <row r="20" spans="2:15" ht="14.45" x14ac:dyDescent="0.3">
      <c r="B20" s="15">
        <v>19</v>
      </c>
      <c r="C20" s="5">
        <v>41781</v>
      </c>
      <c r="D20" s="14">
        <f>VLOOKUP(C20,IT_stocks_Developement!A20:I518,5)</f>
        <v>-2.2318875359138031</v>
      </c>
      <c r="E20" s="15">
        <v>19</v>
      </c>
      <c r="F20" s="5">
        <v>41806</v>
      </c>
      <c r="G20" s="14">
        <f>VLOOKUP(F20,IT_stocks_Developement!A20:E540,5)</f>
        <v>-1.4342009284466395</v>
      </c>
      <c r="H20" s="14">
        <f>VLOOKUP(C20,IT_stocks_Developement!A20:I540,8)</f>
        <v>-1.5694336519482328</v>
      </c>
      <c r="I20" s="14">
        <f>VLOOKUP(C20,IT_stocks_Developement!A20:I540,9)</f>
        <v>-2.8943414198793702</v>
      </c>
      <c r="J20" s="14">
        <f>VLOOKUP(C20,IT_stocks_Developement!A20:I540,3)</f>
        <v>659.83222999999998</v>
      </c>
      <c r="K20" s="11">
        <f>VLOOKUP(F20,IT_stocks_Developement!A20:I540,3)</f>
        <v>727.97167999999999</v>
      </c>
      <c r="L20" s="14">
        <f>VLOOKUP(C20,IT_stocks_Developement!A20:I540,2)</f>
        <v>2006.588</v>
      </c>
      <c r="M20" s="11">
        <f>VLOOKUP(F20,IT_stocks_Developement!A20:I540,2)</f>
        <v>2178.7779999999998</v>
      </c>
      <c r="N20" s="14">
        <f t="shared" si="0"/>
        <v>104.05054999999982</v>
      </c>
    </row>
    <row r="21" spans="2:15" ht="14.45" x14ac:dyDescent="0.3">
      <c r="B21" s="15">
        <v>20</v>
      </c>
      <c r="C21" s="5">
        <v>41782</v>
      </c>
      <c r="D21" s="14">
        <f>VLOOKUP(C21,IT_stocks_Developement!A21:I519,5)</f>
        <v>-2.2157341961395289</v>
      </c>
      <c r="E21" s="9">
        <v>20</v>
      </c>
      <c r="F21" s="5">
        <v>41806</v>
      </c>
      <c r="G21" s="14">
        <f>VLOOKUP(F21,IT_stocks_Developement!A21:E541,5)</f>
        <v>-1.4342009284466395</v>
      </c>
      <c r="H21" s="14">
        <f>VLOOKUP(C21,IT_stocks_Developement!A21:I541,8)</f>
        <v>-1.535821797513321</v>
      </c>
      <c r="I21" s="14">
        <f>VLOOKUP(C21,IT_stocks_Developement!A21:I541,9)</f>
        <v>-2.8956465947657368</v>
      </c>
      <c r="J21" s="14">
        <f>VLOOKUP(C21,IT_stocks_Developement!A21:I541,3)</f>
        <v>651.18935999999997</v>
      </c>
      <c r="K21" s="11">
        <f>VLOOKUP(F21,IT_stocks_Developement!A21:I541,3)</f>
        <v>727.97167999999999</v>
      </c>
      <c r="L21" s="14">
        <f>VLOOKUP(C21,IT_stocks_Developement!A21:I541,2)</f>
        <v>2023.806</v>
      </c>
      <c r="M21" s="11">
        <f>VLOOKUP(F21,IT_stocks_Developement!A21:I541,2)</f>
        <v>2178.7779999999998</v>
      </c>
      <c r="N21" s="14">
        <f t="shared" si="0"/>
        <v>78.189679999999726</v>
      </c>
    </row>
    <row r="22" spans="2:15" ht="14.45" x14ac:dyDescent="0.3">
      <c r="B22" s="15">
        <v>21</v>
      </c>
      <c r="C22" s="5">
        <v>41785</v>
      </c>
      <c r="D22" s="14">
        <f>VLOOKUP(C22,IT_stocks_Developement!A22:I520,5)</f>
        <v>-2.1168139158913943</v>
      </c>
      <c r="E22" s="9">
        <v>21</v>
      </c>
      <c r="F22" s="5">
        <v>41806</v>
      </c>
      <c r="G22" s="14">
        <f>VLOOKUP(F22,IT_stocks_Developement!A22:E542,5)</f>
        <v>-1.4342009284466395</v>
      </c>
      <c r="H22" s="14">
        <f>VLOOKUP(C22,IT_stocks_Developement!A22:I542,8)</f>
        <v>-1.4266791690707588</v>
      </c>
      <c r="I22" s="14">
        <f>VLOOKUP(C22,IT_stocks_Developement!A22:I542,9)</f>
        <v>-2.806948662712029</v>
      </c>
      <c r="J22" s="14">
        <f>VLOOKUP(C22,IT_stocks_Developement!A22:I542,3)</f>
        <v>656.99773000000005</v>
      </c>
      <c r="K22" s="11">
        <f>VLOOKUP(F22,IT_stocks_Developement!A22:I542,3)</f>
        <v>727.97167999999999</v>
      </c>
      <c r="L22" s="14">
        <f>VLOOKUP(C22,IT_stocks_Developement!A22:I542,2)</f>
        <v>2048.7779999999998</v>
      </c>
      <c r="M22" s="11">
        <f>VLOOKUP(F22,IT_stocks_Developement!A22:I542,2)</f>
        <v>2178.7779999999998</v>
      </c>
      <c r="N22" s="14">
        <f t="shared" si="0"/>
        <v>59.026050000000055</v>
      </c>
    </row>
    <row r="23" spans="2:15" ht="14.45" x14ac:dyDescent="0.3">
      <c r="B23" s="15">
        <v>22</v>
      </c>
      <c r="C23" s="5">
        <v>41786</v>
      </c>
      <c r="D23" s="14">
        <f>VLOOKUP(C23,IT_stocks_Developement!A23:I521,5)</f>
        <v>-2.1481126000904176</v>
      </c>
      <c r="E23" s="15">
        <v>22</v>
      </c>
      <c r="F23" s="5">
        <v>41806</v>
      </c>
      <c r="G23" s="14">
        <f>VLOOKUP(F23,IT_stocks_Developement!A23:E543,5)</f>
        <v>-1.4342009284466395</v>
      </c>
      <c r="H23" s="14">
        <f>VLOOKUP(C23,IT_stocks_Developement!A23:I543,8)</f>
        <v>-1.4782374717746143</v>
      </c>
      <c r="I23" s="14">
        <f>VLOOKUP(C23,IT_stocks_Developement!A23:I543,9)</f>
        <v>-2.8179877284062207</v>
      </c>
      <c r="J23" s="14">
        <f>VLOOKUP(C23,IT_stocks_Developement!A23:I543,3)</f>
        <v>665.50211999999999</v>
      </c>
      <c r="K23" s="11">
        <f>VLOOKUP(F23,IT_stocks_Developement!A23:I543,3)</f>
        <v>727.97167999999999</v>
      </c>
      <c r="L23" s="14">
        <f>VLOOKUP(C23,IT_stocks_Developement!A23:I543,2)</f>
        <v>2026.7080000000001</v>
      </c>
      <c r="M23" s="11">
        <f>VLOOKUP(F23,IT_stocks_Developement!A23:I543,2)</f>
        <v>2178.7779999999998</v>
      </c>
      <c r="N23" s="14">
        <f t="shared" si="0"/>
        <v>89.600439999999708</v>
      </c>
    </row>
    <row r="24" spans="2:15" ht="14.45" x14ac:dyDescent="0.3">
      <c r="B24" s="15">
        <v>23</v>
      </c>
      <c r="C24" s="5">
        <v>41787</v>
      </c>
      <c r="D24" s="14">
        <f>VLOOKUP(C24,IT_stocks_Developement!A24:I522,5)</f>
        <v>-2.0592014070592635</v>
      </c>
      <c r="E24" s="9">
        <v>23</v>
      </c>
      <c r="F24" s="5">
        <v>41809</v>
      </c>
      <c r="G24" s="14">
        <f>VLOOKUP(F24,IT_stocks_Developement!A24:E544,5)</f>
        <v>-1.3504344317742492</v>
      </c>
      <c r="H24" s="14">
        <f>VLOOKUP(C24,IT_stocks_Developement!A24:I544,8)</f>
        <v>-1.3849329531047763</v>
      </c>
      <c r="I24" s="14">
        <f>VLOOKUP(C24,IT_stocks_Developement!A24:I544,9)</f>
        <v>-2.7334698610137509</v>
      </c>
      <c r="J24" s="14">
        <f>VLOOKUP(C24,IT_stocks_Developement!A24:I544,3)</f>
        <v>673.63536999999997</v>
      </c>
      <c r="K24" s="11">
        <f>VLOOKUP(F24,IT_stocks_Developement!A24:I544,3)</f>
        <v>743.73368000000005</v>
      </c>
      <c r="L24" s="14">
        <f>VLOOKUP(C24,IT_stocks_Developement!A24:I544,2)</f>
        <v>2045.163</v>
      </c>
      <c r="M24" s="11">
        <f>VLOOKUP(F24,IT_stocks_Developement!A24:I544,2)</f>
        <v>2185.069</v>
      </c>
      <c r="N24" s="14">
        <f t="shared" si="0"/>
        <v>69.807689999999866</v>
      </c>
    </row>
    <row r="25" spans="2:15" ht="14.45" x14ac:dyDescent="0.3">
      <c r="B25" s="15">
        <v>24</v>
      </c>
      <c r="C25" s="5">
        <v>41788</v>
      </c>
      <c r="D25" s="14">
        <f>VLOOKUP(C25,IT_stocks_Developement!A25:I523,5)</f>
        <v>-2.1029015067038159</v>
      </c>
      <c r="E25" s="9">
        <v>24</v>
      </c>
      <c r="F25" s="5">
        <v>41807</v>
      </c>
      <c r="G25" s="14">
        <f>VLOOKUP(F25,IT_stocks_Developement!A25:E545,5)</f>
        <v>-1.4018393459019585</v>
      </c>
      <c r="H25" s="14">
        <f>VLOOKUP(C25,IT_stocks_Developement!A25:I545,8)</f>
        <v>-1.4093189355375542</v>
      </c>
      <c r="I25" s="14">
        <f>VLOOKUP(C25,IT_stocks_Developement!A25:I545,9)</f>
        <v>-2.7964840778700779</v>
      </c>
      <c r="J25" s="14">
        <f>VLOOKUP(C25,IT_stocks_Developement!A25:I545,3)</f>
        <v>656.59356000000002</v>
      </c>
      <c r="K25" s="11">
        <f>VLOOKUP(F25,IT_stocks_Developement!A25:I545,3)</f>
        <v>729.10512000000006</v>
      </c>
      <c r="L25" s="14">
        <f>VLOOKUP(C25,IT_stocks_Developement!A25:I545,2)</f>
        <v>2053.9630000000002</v>
      </c>
      <c r="M25" s="11">
        <f>VLOOKUP(F25,IT_stocks_Developement!A25:I545,2)</f>
        <v>2187.998</v>
      </c>
      <c r="N25" s="14">
        <f t="shared" si="0"/>
        <v>61.523439999999823</v>
      </c>
    </row>
    <row r="26" spans="2:15" ht="14.45" x14ac:dyDescent="0.3">
      <c r="B26" s="15">
        <v>25</v>
      </c>
      <c r="C26" s="5">
        <v>41789</v>
      </c>
      <c r="D26" s="14">
        <f>VLOOKUP(C26,IT_stocks_Developement!A26:I524,5)</f>
        <v>-2.1295896369575074</v>
      </c>
      <c r="E26" s="15">
        <v>25</v>
      </c>
      <c r="F26" s="5">
        <v>41806</v>
      </c>
      <c r="G26" s="14">
        <f>VLOOKUP(F26,IT_stocks_Developement!A26:E546,5)</f>
        <v>-1.4342009284466395</v>
      </c>
      <c r="H26" s="14">
        <f>VLOOKUP(C26,IT_stocks_Developement!A26:I546,8)</f>
        <v>-1.4477021475796663</v>
      </c>
      <c r="I26" s="14">
        <f>VLOOKUP(C26,IT_stocks_Developement!A26:I546,9)</f>
        <v>-2.8114771263353497</v>
      </c>
      <c r="J26" s="14">
        <f>VLOOKUP(C26,IT_stocks_Developement!A26:I546,3)</f>
        <v>660.45546999999999</v>
      </c>
      <c r="K26" s="11">
        <f>VLOOKUP(F26,IT_stocks_Developement!A26:I546,3)</f>
        <v>727.97167999999999</v>
      </c>
      <c r="L26" s="14">
        <f>VLOOKUP(C26,IT_stocks_Developement!A26:I546,2)</f>
        <v>2039.788</v>
      </c>
      <c r="M26" s="11">
        <f>VLOOKUP(F26,IT_stocks_Developement!A26:I546,2)</f>
        <v>2178.7779999999998</v>
      </c>
      <c r="N26" s="14">
        <f t="shared" si="0"/>
        <v>71.473789999999781</v>
      </c>
    </row>
    <row r="27" spans="2:15" ht="14.45" x14ac:dyDescent="0.3">
      <c r="B27" s="15">
        <v>26</v>
      </c>
      <c r="C27" s="5">
        <v>41792</v>
      </c>
      <c r="D27" s="14">
        <f>VLOOKUP(C27,IT_stocks_Developement!A27:I525,5)</f>
        <v>-2.1224054663917182</v>
      </c>
      <c r="E27" s="9">
        <v>26</v>
      </c>
      <c r="F27" s="5">
        <v>41806</v>
      </c>
      <c r="G27" s="14">
        <f>VLOOKUP(F27,IT_stocks_Developement!A27:E547,5)</f>
        <v>-1.4342009284466395</v>
      </c>
      <c r="H27" s="14">
        <f>VLOOKUP(C27,IT_stocks_Developement!A27:I547,8)</f>
        <v>-1.4583014042447706</v>
      </c>
      <c r="I27" s="14">
        <f>VLOOKUP(C27,IT_stocks_Developement!A27:I547,9)</f>
        <v>-2.7865095285386672</v>
      </c>
      <c r="J27" s="14">
        <f>VLOOKUP(C27,IT_stocks_Developement!A27:I547,3)</f>
        <v>672.13103999999998</v>
      </c>
      <c r="K27" s="11">
        <f>VLOOKUP(F27,IT_stocks_Developement!A27:I547,3)</f>
        <v>727.97167999999999</v>
      </c>
      <c r="L27" s="14">
        <f>VLOOKUP(C27,IT_stocks_Developement!A27:I547,2)</f>
        <v>2026.184</v>
      </c>
      <c r="M27" s="11">
        <f>VLOOKUP(F27,IT_stocks_Developement!A27:I547,2)</f>
        <v>2178.7779999999998</v>
      </c>
      <c r="N27" s="14">
        <f t="shared" si="0"/>
        <v>96.753359999999816</v>
      </c>
    </row>
    <row r="28" spans="2:15" ht="14.45" x14ac:dyDescent="0.3">
      <c r="B28" s="15">
        <v>27</v>
      </c>
      <c r="C28" s="5">
        <v>41793</v>
      </c>
      <c r="D28" s="14">
        <f>VLOOKUP(C28,IT_stocks_Developement!A28:I526,5)</f>
        <v>-2.1010243514988942</v>
      </c>
      <c r="E28" s="9">
        <v>27</v>
      </c>
      <c r="F28" s="5">
        <v>41806</v>
      </c>
      <c r="G28" s="14">
        <f>VLOOKUP(F28,IT_stocks_Developement!A28:E548,5)</f>
        <v>-1.4342009284466395</v>
      </c>
      <c r="H28" s="14">
        <f>VLOOKUP(C28,IT_stocks_Developement!A28:I548,8)</f>
        <v>-1.4407387019822417</v>
      </c>
      <c r="I28" s="14">
        <f>VLOOKUP(C28,IT_stocks_Developement!A28:I548,9)</f>
        <v>-2.7613100010155467</v>
      </c>
      <c r="J28" s="14">
        <f>VLOOKUP(C28,IT_stocks_Developement!A28:I548,3)</f>
        <v>677.04822000000001</v>
      </c>
      <c r="K28" s="11">
        <f>VLOOKUP(F28,IT_stocks_Developement!A28:I548,3)</f>
        <v>727.97167999999999</v>
      </c>
      <c r="L28" s="14">
        <f>VLOOKUP(C28,IT_stocks_Developement!A28:I548,2)</f>
        <v>2026.5650000000001</v>
      </c>
      <c r="M28" s="11">
        <f>VLOOKUP(F28,IT_stocks_Developement!A28:I548,2)</f>
        <v>2178.7779999999998</v>
      </c>
      <c r="N28" s="14">
        <f t="shared" si="0"/>
        <v>101.28953999999976</v>
      </c>
    </row>
    <row r="29" spans="2:15" ht="14.45" x14ac:dyDescent="0.3">
      <c r="B29" s="15">
        <v>28</v>
      </c>
      <c r="C29" s="5">
        <v>41794</v>
      </c>
      <c r="D29" s="14">
        <f>VLOOKUP(C29,IT_stocks_Developement!A29:I527,5)</f>
        <v>-2.2379560193564512</v>
      </c>
      <c r="E29" s="15">
        <v>28</v>
      </c>
      <c r="F29" s="5">
        <v>41806</v>
      </c>
      <c r="G29" s="14">
        <f>VLOOKUP(F29,IT_stocks_Developement!A29:E549,5)</f>
        <v>-1.4342009284466395</v>
      </c>
      <c r="H29" s="14">
        <f>VLOOKUP(C29,IT_stocks_Developement!A29:I549,8)</f>
        <v>-1.5970359654821118</v>
      </c>
      <c r="I29" s="14">
        <f>VLOOKUP(C29,IT_stocks_Developement!A29:I549,9)</f>
        <v>-2.8788760732307903</v>
      </c>
      <c r="J29" s="14">
        <f>VLOOKUP(C29,IT_stocks_Developement!A29:I549,3)</f>
        <v>672.17592999999999</v>
      </c>
      <c r="K29" s="11">
        <f>VLOOKUP(F29,IT_stocks_Developement!A29:I549,3)</f>
        <v>727.97167999999999</v>
      </c>
      <c r="L29" s="14">
        <f>VLOOKUP(C29,IT_stocks_Developement!A29:I549,2)</f>
        <v>1987.6569999999999</v>
      </c>
      <c r="M29" s="11">
        <f>VLOOKUP(F29,IT_stocks_Developement!A29:I549,2)</f>
        <v>2178.7779999999998</v>
      </c>
      <c r="N29" s="14">
        <f t="shared" si="0"/>
        <v>135.32524999999987</v>
      </c>
    </row>
    <row r="30" spans="2:15" ht="14.45" x14ac:dyDescent="0.3">
      <c r="B30" s="15">
        <v>29</v>
      </c>
      <c r="C30" s="5">
        <v>41795</v>
      </c>
      <c r="D30" s="14">
        <f>VLOOKUP(C30,IT_stocks_Developement!A30:I528,5)</f>
        <v>-2.1509180489873909</v>
      </c>
      <c r="E30" s="9">
        <v>29</v>
      </c>
      <c r="F30" s="5">
        <v>41806</v>
      </c>
      <c r="G30" s="14">
        <f>VLOOKUP(F30,IT_stocks_Developement!A30:E550,5)</f>
        <v>-1.4342009284466395</v>
      </c>
      <c r="H30" s="14">
        <f>VLOOKUP(C30,IT_stocks_Developement!A30:I550,8)</f>
        <v>-1.5089453782145197</v>
      </c>
      <c r="I30" s="14">
        <f>VLOOKUP(C30,IT_stocks_Developement!A30:I550,9)</f>
        <v>-2.7928907197602624</v>
      </c>
      <c r="J30" s="14">
        <f>VLOOKUP(C30,IT_stocks_Developement!A30:I550,3)</f>
        <v>682.11095</v>
      </c>
      <c r="K30" s="11">
        <f>VLOOKUP(F30,IT_stocks_Developement!A30:I550,3)</f>
        <v>727.97167999999999</v>
      </c>
      <c r="L30" s="14">
        <f>VLOOKUP(C30,IT_stocks_Developement!A30:I550,2)</f>
        <v>2003.02</v>
      </c>
      <c r="M30" s="11">
        <f>VLOOKUP(F30,IT_stocks_Developement!A30:I550,2)</f>
        <v>2178.7779999999998</v>
      </c>
      <c r="N30" s="14">
        <f t="shared" si="0"/>
        <v>129.89726999999982</v>
      </c>
    </row>
    <row r="31" spans="2:15" ht="14.45" x14ac:dyDescent="0.3">
      <c r="B31" s="15">
        <v>30</v>
      </c>
      <c r="C31" s="5">
        <v>41796</v>
      </c>
      <c r="D31" s="14">
        <f>VLOOKUP(C31,IT_stocks_Developement!A31:I529,5)</f>
        <v>-2.19049444144594</v>
      </c>
      <c r="E31" s="9">
        <v>30</v>
      </c>
      <c r="F31" s="5">
        <v>41806</v>
      </c>
      <c r="G31" s="14">
        <f>VLOOKUP(F31,IT_stocks_Developement!A31:E551,5)</f>
        <v>-1.4342009284466395</v>
      </c>
      <c r="H31" s="14">
        <f>VLOOKUP(C31,IT_stocks_Developement!A31:I551,8)</f>
        <v>-1.5423367990094639</v>
      </c>
      <c r="I31" s="14">
        <f>VLOOKUP(C31,IT_stocks_Developement!A31:I551,9)</f>
        <v>-2.8386520838824159</v>
      </c>
      <c r="J31" s="14">
        <f>VLOOKUP(C31,IT_stocks_Developement!A31:I551,3)</f>
        <v>673.54558999999995</v>
      </c>
      <c r="K31" s="11">
        <f>VLOOKUP(F31,IT_stocks_Developement!A31:I551,3)</f>
        <v>727.97167999999999</v>
      </c>
      <c r="L31" s="14">
        <f>VLOOKUP(C31,IT_stocks_Developement!A31:I551,2)</f>
        <v>2001.58</v>
      </c>
      <c r="M31" s="11">
        <f>VLOOKUP(F31,IT_stocks_Developement!A31:I551,2)</f>
        <v>2178.7779999999998</v>
      </c>
      <c r="N31" s="14">
        <f t="shared" si="0"/>
        <v>122.77190999999982</v>
      </c>
      <c r="O31" s="12" t="s">
        <v>33</v>
      </c>
    </row>
    <row r="32" spans="2:15" ht="14.45" x14ac:dyDescent="0.3">
      <c r="B32" s="15">
        <v>31</v>
      </c>
      <c r="C32" s="5">
        <v>41799</v>
      </c>
      <c r="D32" s="14">
        <f>VLOOKUP(C32,IT_stocks_Developement!A32:I530,5)</f>
        <v>-2.1135086537482977</v>
      </c>
      <c r="E32" s="9">
        <v>30</v>
      </c>
      <c r="F32" s="5">
        <v>41806</v>
      </c>
      <c r="G32" s="14">
        <f>VLOOKUP(F32,IT_stocks_Developement!A32:E552,5)</f>
        <v>-1.4342009284466395</v>
      </c>
      <c r="H32" s="14">
        <f>VLOOKUP(C32,IT_stocks_Developement!A32:I552,8)</f>
        <v>-1.4447421660012341</v>
      </c>
      <c r="I32" s="14">
        <f>VLOOKUP(C32,IT_stocks_Developement!A32:I552,9)</f>
        <v>-2.782275141495361</v>
      </c>
      <c r="J32" s="14">
        <f>VLOOKUP(C32,IT_stocks_Developement!A32:I552,3)</f>
        <v>670.37968999999998</v>
      </c>
      <c r="K32" s="11">
        <f>VLOOKUP(F32,IT_stocks_Developement!A32:I552,3)</f>
        <v>727.97167999999999</v>
      </c>
      <c r="L32" s="14">
        <f>VLOOKUP(C32,IT_stocks_Developement!A32:I552,2)</f>
        <v>2031.5450000000001</v>
      </c>
      <c r="M32" s="11">
        <f>VLOOKUP(F32,IT_stocks_Developement!A32:I552,2)</f>
        <v>2178.7779999999998</v>
      </c>
      <c r="N32" s="14">
        <f t="shared" si="0"/>
        <v>89.64100999999971</v>
      </c>
      <c r="O32" s="16">
        <f>SUM(N2:N32)</f>
        <v>3121.1785699999978</v>
      </c>
    </row>
    <row r="33" spans="1:15" ht="14.45" x14ac:dyDescent="0.3">
      <c r="D33" s="14"/>
      <c r="G33" s="14"/>
      <c r="H33" s="14"/>
      <c r="I33" s="14"/>
      <c r="J33" s="14"/>
      <c r="K33" s="11"/>
      <c r="L33" s="14"/>
      <c r="M33" s="11"/>
      <c r="N33" s="14"/>
    </row>
    <row r="34" spans="1:15" ht="14.45" x14ac:dyDescent="0.3">
      <c r="A34" s="12" t="s">
        <v>35</v>
      </c>
      <c r="B34">
        <v>1</v>
      </c>
      <c r="C34" s="5">
        <v>42685</v>
      </c>
      <c r="D34" s="14">
        <f>VLOOKUP(C34,It_Stocks_Validation!A1:I286,5)</f>
        <v>-2.2310601853803473</v>
      </c>
      <c r="E34">
        <v>1</v>
      </c>
      <c r="F34" s="5">
        <v>42699</v>
      </c>
      <c r="G34" s="14">
        <f>VLOOKUP(F34,It_Stocks_Validation!A2:I286,5)</f>
        <v>-1.0117047028162531</v>
      </c>
      <c r="H34" s="14">
        <f>VLOOKUP(C34,It_Stocks_Validation!A2:I286,8)</f>
        <v>-1.4792132257019233</v>
      </c>
      <c r="I34" s="14">
        <f>VLOOKUP(C34,It_Stocks_Validation!A2:I286,9)</f>
        <v>-2.9829071450587716</v>
      </c>
      <c r="J34" s="14">
        <f>VLOOKUP(C34,It_Stocks_Validation!A2:I286,3)</f>
        <v>921.84997999999996</v>
      </c>
      <c r="K34" s="11">
        <f>VLOOKUP(F34,It_Stocks_Validation!A2:I286,3)</f>
        <v>977.29998999999998</v>
      </c>
      <c r="L34" s="14">
        <f>VLOOKUP(C34,It_Stocks_Validation!A2:I286,2)</f>
        <v>2099.0680000000002</v>
      </c>
      <c r="M34" s="11">
        <f>VLOOKUP(F34,It_Stocks_Validation!A2:I286,2)</f>
        <v>2294.3119999999999</v>
      </c>
      <c r="N34" s="14">
        <f t="shared" si="0"/>
        <v>139.79398999999967</v>
      </c>
    </row>
    <row r="35" spans="1:15" ht="14.45" x14ac:dyDescent="0.3">
      <c r="B35">
        <v>2</v>
      </c>
      <c r="C35" s="5">
        <v>42688</v>
      </c>
      <c r="D35" s="14">
        <f>VLOOKUP(C35,It_Stocks_Validation!A2:I287,5)</f>
        <v>-2.2310601853803473</v>
      </c>
      <c r="E35">
        <v>2</v>
      </c>
      <c r="F35" s="5">
        <v>42699</v>
      </c>
      <c r="G35" s="14">
        <f>VLOOKUP(F35,It_Stocks_Validation!A3:I287,5)</f>
        <v>-1.0117047028162531</v>
      </c>
      <c r="H35" s="14">
        <f>VLOOKUP(C35,It_Stocks_Validation!A3:I287,8)</f>
        <v>-1.4792132257019233</v>
      </c>
      <c r="I35" s="14">
        <f>VLOOKUP(C35,It_Stocks_Validation!A3:I287,9)</f>
        <v>-2.9829071450587716</v>
      </c>
      <c r="J35" s="14">
        <f>VLOOKUP(C35,It_Stocks_Validation!A3:I287,3)</f>
        <v>921.84997999999996</v>
      </c>
      <c r="K35" s="11">
        <f>VLOOKUP(F35,IT_stocks_Developement!A35:I555,3)</f>
        <v>1149.1084599999999</v>
      </c>
      <c r="L35" s="14">
        <f>VLOOKUP(C35,IT_stocks_Developement!A35:I555,2)</f>
        <v>2381.538</v>
      </c>
      <c r="M35" s="11">
        <f>VLOOKUP(F35,IT_stocks_Developement!A35:I555,2)</f>
        <v>2381.538</v>
      </c>
      <c r="N35" s="14">
        <f t="shared" si="0"/>
        <v>-227.25847999999996</v>
      </c>
    </row>
    <row r="36" spans="1:15" ht="14.45" x14ac:dyDescent="0.3">
      <c r="B36" s="4">
        <v>3</v>
      </c>
      <c r="C36" s="5">
        <v>42689</v>
      </c>
      <c r="D36" s="14">
        <f>VLOOKUP(C36,It_Stocks_Validation!A3:I288,5)</f>
        <v>-2.1367570025567906</v>
      </c>
      <c r="E36" s="4">
        <v>3</v>
      </c>
      <c r="F36" s="5">
        <v>42699</v>
      </c>
      <c r="G36" s="14">
        <f>VLOOKUP(F36,It_Stocks_Validation!A4:I288,5)</f>
        <v>-1.0117047028162531</v>
      </c>
      <c r="H36" s="14">
        <f>VLOOKUP(C36,It_Stocks_Validation!A4:I288,8)</f>
        <v>-1.3731944578479376</v>
      </c>
      <c r="I36" s="14">
        <f>VLOOKUP(C36,It_Stocks_Validation!A4:I288,9)</f>
        <v>-2.9003195472656391</v>
      </c>
      <c r="J36" s="14">
        <f>VLOOKUP(C36,It_Stocks_Validation!A4:I288,3)</f>
        <v>924.75</v>
      </c>
      <c r="K36" s="11">
        <f>VLOOKUP(F36,IT_stocks_Developement!A36:I556,3)</f>
        <v>1149.1084599999999</v>
      </c>
      <c r="L36" s="14">
        <f>VLOOKUP(C36,IT_stocks_Developement!A36:I556,2)</f>
        <v>2381.538</v>
      </c>
      <c r="M36" s="11">
        <f>VLOOKUP(F36,IT_stocks_Developement!A36:I556,2)</f>
        <v>2381.538</v>
      </c>
      <c r="N36" s="14">
        <f t="shared" si="0"/>
        <v>-224.35845999999992</v>
      </c>
    </row>
    <row r="37" spans="1:15" ht="14.45" x14ac:dyDescent="0.3">
      <c r="B37" s="4">
        <v>4</v>
      </c>
      <c r="C37" s="5">
        <v>42691</v>
      </c>
      <c r="D37" s="14">
        <f>VLOOKUP(C37,It_Stocks_Validation!A4:I289,5)</f>
        <v>-2.0173035246325823</v>
      </c>
      <c r="E37" s="4">
        <v>4</v>
      </c>
      <c r="F37" s="5">
        <v>42699</v>
      </c>
      <c r="G37" s="14">
        <f>VLOOKUP(F37,It_Stocks_Validation!A5:I289,5)</f>
        <v>-1.0117047028162531</v>
      </c>
      <c r="H37" s="14">
        <f>VLOOKUP(C37,It_Stocks_Validation!A5:I289,8)</f>
        <v>-1.2416764703355621</v>
      </c>
      <c r="I37" s="14">
        <f>VLOOKUP(C37,It_Stocks_Validation!A5:I289,9)</f>
        <v>-2.7929305789296062</v>
      </c>
      <c r="J37" s="14">
        <f>VLOOKUP(C37,It_Stocks_Validation!A5:I289,3)</f>
        <v>929.54998999999998</v>
      </c>
      <c r="K37" s="11">
        <f>VLOOKUP(F37,IT_stocks_Developement!A37:I557,3)</f>
        <v>1149.1084599999999</v>
      </c>
      <c r="L37" s="14">
        <f>VLOOKUP(C37,IT_stocks_Developement!A37:I557,2)</f>
        <v>2381.538</v>
      </c>
      <c r="M37" s="11">
        <f>VLOOKUP(F37,IT_stocks_Developement!A37:I557,2)</f>
        <v>2381.538</v>
      </c>
      <c r="N37" s="14">
        <f t="shared" si="0"/>
        <v>-219.55846999999994</v>
      </c>
    </row>
    <row r="38" spans="1:15" ht="14.45" x14ac:dyDescent="0.3">
      <c r="B38" s="4">
        <v>5</v>
      </c>
      <c r="C38" s="5">
        <v>42692</v>
      </c>
      <c r="D38" s="14">
        <f>VLOOKUP(C38,It_Stocks_Validation!A5:I290,5)</f>
        <v>-2.1625392284172071</v>
      </c>
      <c r="E38" s="4">
        <v>5</v>
      </c>
      <c r="F38" s="5">
        <v>42699</v>
      </c>
      <c r="G38" s="14">
        <f>VLOOKUP(F38,It_Stocks_Validation!A6:I290,5)</f>
        <v>-1.0117047028162531</v>
      </c>
      <c r="H38" s="14">
        <f>VLOOKUP(C38,It_Stocks_Validation!A6:I290,8)</f>
        <v>-1.3919373245255626</v>
      </c>
      <c r="I38" s="14">
        <f>VLOOKUP(C38,It_Stocks_Validation!A6:I290,9)</f>
        <v>-2.9331411323088519</v>
      </c>
      <c r="J38" s="14">
        <f>VLOOKUP(C38,It_Stocks_Validation!A6:I290,3)</f>
        <v>919.79998999999998</v>
      </c>
      <c r="K38" s="11">
        <f>VLOOKUP(F38,IT_stocks_Developement!A38:I558,3)</f>
        <v>1149.1084599999999</v>
      </c>
      <c r="L38" s="14">
        <f>VLOOKUP(C38,IT_stocks_Developement!A38:I558,2)</f>
        <v>2381.538</v>
      </c>
      <c r="M38" s="11">
        <f>VLOOKUP(F38,IT_stocks_Developement!A38:I558,2)</f>
        <v>2381.538</v>
      </c>
      <c r="N38" s="14">
        <f t="shared" si="0"/>
        <v>-229.30846999999994</v>
      </c>
    </row>
    <row r="39" spans="1:15" ht="14.45" x14ac:dyDescent="0.3">
      <c r="B39" s="4">
        <v>6</v>
      </c>
      <c r="C39" s="5">
        <v>42695</v>
      </c>
      <c r="D39" s="14">
        <f>VLOOKUP(C39,It_Stocks_Validation!A6:I291,5)</f>
        <v>-2.1736778198063478</v>
      </c>
      <c r="E39" s="4">
        <v>6</v>
      </c>
      <c r="F39" s="5">
        <v>42699</v>
      </c>
      <c r="G39" s="14">
        <f>VLOOKUP(F39,It_Stocks_Validation!A7:I291,5)</f>
        <v>-1.0117047028162531</v>
      </c>
      <c r="H39" s="14">
        <f>VLOOKUP(C39,It_Stocks_Validation!A7:I291,8)</f>
        <v>-1.3839918910252302</v>
      </c>
      <c r="I39" s="14">
        <f>VLOOKUP(C39,It_Stocks_Validation!A7:I291,9)</f>
        <v>-2.9633637485874651</v>
      </c>
      <c r="J39" s="14">
        <f>VLOOKUP(C39,It_Stocks_Validation!A7:I291,3)</f>
        <v>911.15002000000004</v>
      </c>
      <c r="K39" s="11">
        <f>VLOOKUP(F39,IT_stocks_Developement!A39:I559,3)</f>
        <v>1149.1084599999999</v>
      </c>
      <c r="L39" s="14">
        <f>VLOOKUP(C39,IT_stocks_Developement!A39:I559,2)</f>
        <v>2381.538</v>
      </c>
      <c r="M39" s="11">
        <f>VLOOKUP(F39,IT_stocks_Developement!A39:I559,2)</f>
        <v>2381.538</v>
      </c>
      <c r="N39" s="14">
        <f t="shared" si="0"/>
        <v>-237.95843999999988</v>
      </c>
    </row>
    <row r="40" spans="1:15" ht="14.45" x14ac:dyDescent="0.3">
      <c r="B40" s="4">
        <v>7</v>
      </c>
      <c r="C40" s="5">
        <v>42696</v>
      </c>
      <c r="D40" s="14">
        <f>VLOOKUP(C40,It_Stocks_Validation!A7:I292,5)</f>
        <v>-2.1485858491810932</v>
      </c>
      <c r="E40" s="4">
        <v>7</v>
      </c>
      <c r="F40" s="5">
        <v>42699</v>
      </c>
      <c r="G40" s="14">
        <f>VLOOKUP(F40,It_Stocks_Validation!A8:I292,5)</f>
        <v>-1.0117047028162531</v>
      </c>
      <c r="H40" s="14">
        <f>VLOOKUP(C40,It_Stocks_Validation!A8:I292,8)</f>
        <v>-1.3607801245071742</v>
      </c>
      <c r="I40" s="14">
        <f>VLOOKUP(C40,It_Stocks_Validation!A8:I292,9)</f>
        <v>-2.9363915738550119</v>
      </c>
      <c r="J40" s="14">
        <f>VLOOKUP(C40,It_Stocks_Validation!A8:I292,3)</f>
        <v>913.95001000000002</v>
      </c>
      <c r="K40" s="11">
        <f>VLOOKUP(F40,IT_stocks_Developement!A40:I560,3)</f>
        <v>1149.1084599999999</v>
      </c>
      <c r="L40" s="14">
        <f>VLOOKUP(C40,IT_stocks_Developement!A40:I560,2)</f>
        <v>2381.538</v>
      </c>
      <c r="M40" s="11">
        <f>VLOOKUP(F40,IT_stocks_Developement!A40:I560,2)</f>
        <v>2381.538</v>
      </c>
      <c r="N40" s="14">
        <f t="shared" si="0"/>
        <v>-235.1584499999999</v>
      </c>
      <c r="O40" s="12" t="s">
        <v>42</v>
      </c>
    </row>
    <row r="41" spans="1:15" ht="14.45" x14ac:dyDescent="0.3">
      <c r="B41" s="4">
        <v>8</v>
      </c>
      <c r="C41" s="5">
        <v>42697</v>
      </c>
      <c r="D41" s="14">
        <f>VLOOKUP(C41,It_Stocks_Validation!A8:I293,5)</f>
        <v>-2.0078192053835004</v>
      </c>
      <c r="E41" s="4">
        <v>8</v>
      </c>
      <c r="F41" s="5">
        <v>42699</v>
      </c>
      <c r="G41" s="14">
        <f>VLOOKUP(F41,It_Stocks_Validation!A9:I293,5)</f>
        <v>-1.0117047028162531</v>
      </c>
      <c r="H41" s="14">
        <f>VLOOKUP(C41,It_Stocks_Validation!A9:I293,8)</f>
        <v>-1.2079979772405971</v>
      </c>
      <c r="I41" s="14">
        <f>VLOOKUP(C41,It_Stocks_Validation!A9:I293,9)</f>
        <v>-2.8076404335264038</v>
      </c>
      <c r="J41" s="14">
        <f>VLOOKUP(C41,It_Stocks_Validation!A9:I293,3)</f>
        <v>920.5</v>
      </c>
      <c r="K41" s="11">
        <f>VLOOKUP(F41,IT_stocks_Developement!A41:I561,3)</f>
        <v>1149.1084599999999</v>
      </c>
      <c r="L41" s="14">
        <f>VLOOKUP(C41,IT_stocks_Developement!A41:I561,2)</f>
        <v>2381.538</v>
      </c>
      <c r="M41" s="11">
        <f>VLOOKUP(F41,IT_stocks_Developement!A41:I561,2)</f>
        <v>2381.538</v>
      </c>
      <c r="N41" s="14">
        <f t="shared" si="0"/>
        <v>-228.60845999999992</v>
      </c>
      <c r="O41" s="12">
        <f>SUM(N34:N41)</f>
        <v>-1462.4152399999998</v>
      </c>
    </row>
    <row r="42" spans="1:15" ht="14.45" x14ac:dyDescent="0.3">
      <c r="H42" s="14"/>
    </row>
  </sheetData>
  <autoFilter ref="D1:D18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2"/>
  <sheetViews>
    <sheetView topLeftCell="C1" workbookViewId="0">
      <selection activeCell="H3" sqref="H3"/>
    </sheetView>
  </sheetViews>
  <sheetFormatPr defaultRowHeight="15" x14ac:dyDescent="0.25"/>
  <cols>
    <col min="1" max="1" width="17.7109375" style="4" customWidth="1"/>
    <col min="2" max="2" width="23.42578125" style="4" customWidth="1"/>
    <col min="3" max="3" width="22.7109375" style="4" customWidth="1"/>
    <col min="7" max="7" width="28.28515625" customWidth="1"/>
    <col min="8" max="8" width="19.5703125" customWidth="1"/>
    <col min="9" max="9" width="21.7109375" customWidth="1"/>
  </cols>
  <sheetData>
    <row r="1" spans="1:18" s="1" customFormat="1" ht="14.45" x14ac:dyDescent="0.3">
      <c r="A1" s="4" t="s">
        <v>0</v>
      </c>
      <c r="B1" s="4" t="s">
        <v>36</v>
      </c>
      <c r="C1" s="4" t="s">
        <v>37</v>
      </c>
      <c r="D1" s="1" t="s">
        <v>5</v>
      </c>
      <c r="E1" s="1" t="s">
        <v>7</v>
      </c>
      <c r="F1" s="1" t="s">
        <v>6</v>
      </c>
      <c r="G1" s="1" t="s">
        <v>8</v>
      </c>
      <c r="H1" s="1" t="s">
        <v>9</v>
      </c>
      <c r="I1" s="1" t="s">
        <v>10</v>
      </c>
    </row>
    <row r="2" spans="1:18" ht="14.45" x14ac:dyDescent="0.3">
      <c r="A2" s="5">
        <v>41709</v>
      </c>
      <c r="B2" s="2">
        <v>176.18699000000001</v>
      </c>
      <c r="C2" s="4">
        <v>1172.8599999999999</v>
      </c>
      <c r="D2" s="2">
        <f>B2-($R$3)-($R$4*C2)</f>
        <v>336.62899000000004</v>
      </c>
      <c r="E2" s="2">
        <f>(D2-$F$2)/$F$3</f>
        <v>-2.079319344105786</v>
      </c>
      <c r="F2" s="2">
        <f>AVERAGE(D2:D522)</f>
        <v>414.61034143953958</v>
      </c>
      <c r="G2" s="3">
        <f>IF(OR(E2&gt;=2,E2&lt;=-2),1,0)</f>
        <v>1</v>
      </c>
      <c r="H2" s="2">
        <f>(((1.2*B2)-($R$3)-($R$4*C2*0.8))-$F$2)/$F$3</f>
        <v>-2.3906786074623199</v>
      </c>
      <c r="I2" s="2">
        <f>(((0.8*B2)-($R$3)-($R$4*C2*1.2))-$F$2)/$F$3</f>
        <v>-1.7679600807492526</v>
      </c>
    </row>
    <row r="3" spans="1:18" ht="14.45" x14ac:dyDescent="0.3">
      <c r="A3" s="5">
        <v>41710</v>
      </c>
      <c r="B3" s="2">
        <v>172.69765000000001</v>
      </c>
      <c r="C3" s="4">
        <v>1154.3900000000001</v>
      </c>
      <c r="D3" s="2">
        <f t="shared" ref="D3:D66" si="0">B3-($R$3)-($R$4*C3)</f>
        <v>329.44565000000006</v>
      </c>
      <c r="E3" s="2">
        <f t="shared" ref="E3:E66" si="1">(D3-$F$2)/$F$3</f>
        <v>-2.2708581869388622</v>
      </c>
      <c r="F3" s="2">
        <f>STDEV(D2:D522)</f>
        <v>37.503306868467341</v>
      </c>
      <c r="G3" s="3">
        <f t="shared" ref="G3:G66" si="2">IF(OR(E3&gt;=2,E3&lt;=-2),1,0)</f>
        <v>1</v>
      </c>
      <c r="H3" s="2">
        <f t="shared" ref="H3:H7" si="3">(((1.2*B3)-($R$3)-($R$4*C3*0.8))-$F$2)/$F$3</f>
        <v>-2.5811260265405904</v>
      </c>
      <c r="I3" s="2">
        <f t="shared" ref="I3:I7" si="4">(((0.8*B3)-($R$3)-($R$4*C3*1.2))-$F$2)/$F$3</f>
        <v>-1.9605903473371356</v>
      </c>
      <c r="Q3" s="4" t="s">
        <v>3</v>
      </c>
      <c r="R3" s="4">
        <v>74.13</v>
      </c>
    </row>
    <row r="4" spans="1:18" ht="14.45" x14ac:dyDescent="0.3">
      <c r="A4" s="5">
        <v>41711</v>
      </c>
      <c r="B4" s="2">
        <v>172.84106</v>
      </c>
      <c r="C4" s="4">
        <v>1168.73</v>
      </c>
      <c r="D4" s="2">
        <f t="shared" si="0"/>
        <v>332.45706000000001</v>
      </c>
      <c r="E4" s="2">
        <f t="shared" si="1"/>
        <v>-2.1905610011317105</v>
      </c>
      <c r="F4" s="3"/>
      <c r="G4" s="3">
        <f t="shared" si="2"/>
        <v>1</v>
      </c>
      <c r="H4" s="2">
        <f t="shared" si="3"/>
        <v>-2.5153587061106744</v>
      </c>
      <c r="I4" s="2">
        <f t="shared" si="4"/>
        <v>-1.8657632961527464</v>
      </c>
      <c r="Q4" s="4" t="s">
        <v>11</v>
      </c>
      <c r="R4" s="4">
        <v>-0.2</v>
      </c>
    </row>
    <row r="5" spans="1:18" ht="14.45" x14ac:dyDescent="0.3">
      <c r="A5" s="5">
        <v>41712</v>
      </c>
      <c r="B5" s="2">
        <v>173.31905</v>
      </c>
      <c r="C5" s="4">
        <v>1170.56</v>
      </c>
      <c r="D5" s="2">
        <f t="shared" si="0"/>
        <v>333.30105000000003</v>
      </c>
      <c r="E5" s="2">
        <f t="shared" si="1"/>
        <v>-2.1680565856421623</v>
      </c>
      <c r="F5" s="3"/>
      <c r="G5" s="3">
        <f t="shared" si="2"/>
        <v>1</v>
      </c>
      <c r="H5" s="2">
        <f t="shared" si="3"/>
        <v>-2.4922570632865191</v>
      </c>
      <c r="I5" s="2">
        <f t="shared" si="4"/>
        <v>-1.8438561079978051</v>
      </c>
    </row>
    <row r="6" spans="1:18" ht="14.45" x14ac:dyDescent="0.3">
      <c r="A6" s="5">
        <v>41715</v>
      </c>
      <c r="B6" s="2">
        <v>173.31905</v>
      </c>
      <c r="C6" s="4">
        <v>1170.56</v>
      </c>
      <c r="D6" s="2">
        <f t="shared" si="0"/>
        <v>333.30105000000003</v>
      </c>
      <c r="E6" s="2">
        <f t="shared" si="1"/>
        <v>-2.1680565856421623</v>
      </c>
      <c r="F6" s="3"/>
      <c r="G6" s="3">
        <f t="shared" si="2"/>
        <v>1</v>
      </c>
      <c r="H6" s="2">
        <f t="shared" si="3"/>
        <v>-2.4922570632865191</v>
      </c>
      <c r="I6" s="2">
        <f t="shared" si="4"/>
        <v>-1.8438561079978051</v>
      </c>
    </row>
    <row r="7" spans="1:18" ht="14.45" x14ac:dyDescent="0.3">
      <c r="A7" s="5">
        <v>41716</v>
      </c>
      <c r="B7" s="2">
        <v>175.90019000000001</v>
      </c>
      <c r="C7" s="4">
        <v>1179.28</v>
      </c>
      <c r="D7" s="2">
        <f t="shared" si="0"/>
        <v>337.62619000000001</v>
      </c>
      <c r="E7" s="2">
        <f t="shared" si="1"/>
        <v>-2.0527296888655866</v>
      </c>
      <c r="F7" s="3"/>
      <c r="G7" s="3">
        <f t="shared" si="2"/>
        <v>1</v>
      </c>
      <c r="H7" s="2">
        <f t="shared" si="3"/>
        <v>-2.3724658135240255</v>
      </c>
      <c r="I7" s="2">
        <f t="shared" si="4"/>
        <v>-1.7329935642071472</v>
      </c>
    </row>
    <row r="8" spans="1:18" ht="14.45" x14ac:dyDescent="0.3">
      <c r="A8" s="5">
        <v>41717</v>
      </c>
      <c r="B8" s="2">
        <v>181.15808000000001</v>
      </c>
      <c r="C8" s="4">
        <v>1204.03</v>
      </c>
      <c r="D8" s="2">
        <f t="shared" si="0"/>
        <v>347.83408000000003</v>
      </c>
      <c r="E8" s="2">
        <f t="shared" si="1"/>
        <v>-1.7805432911220109</v>
      </c>
      <c r="F8" s="3"/>
      <c r="G8" s="3">
        <f t="shared" si="2"/>
        <v>0</v>
      </c>
      <c r="H8" s="3"/>
      <c r="I8" s="3"/>
    </row>
    <row r="9" spans="1:18" ht="14.45" x14ac:dyDescent="0.3">
      <c r="A9" s="5">
        <v>41718</v>
      </c>
      <c r="B9" s="2">
        <v>174.70520999999999</v>
      </c>
      <c r="C9" s="4">
        <v>1181.3399999999999</v>
      </c>
      <c r="D9" s="2">
        <f t="shared" si="0"/>
        <v>336.84321</v>
      </c>
      <c r="E9" s="2">
        <f t="shared" si="1"/>
        <v>-2.0736073144772718</v>
      </c>
      <c r="F9" s="3"/>
      <c r="G9" s="3">
        <f t="shared" si="2"/>
        <v>1</v>
      </c>
      <c r="H9" s="2">
        <f>(((1.2*B9)-($R$3)-($R$4*C9*0.8))-$F$2)/$F$3</f>
        <v>-2.4019132434232957</v>
      </c>
      <c r="I9" s="2">
        <f>(((0.8*B9)-($R$3)-($R$4*C9*1.2))-$F$2)/$F$3</f>
        <v>-1.7453013855312478</v>
      </c>
    </row>
    <row r="10" spans="1:18" ht="14.45" x14ac:dyDescent="0.3">
      <c r="A10" s="5">
        <v>41719</v>
      </c>
      <c r="B10" s="2">
        <v>176.37817999999999</v>
      </c>
      <c r="C10" s="4">
        <v>1190.57</v>
      </c>
      <c r="D10" s="2">
        <f t="shared" si="0"/>
        <v>340.36217999999997</v>
      </c>
      <c r="E10" s="2">
        <f t="shared" si="1"/>
        <v>-1.9797763887847242</v>
      </c>
      <c r="F10" s="3"/>
      <c r="G10" s="3">
        <f t="shared" si="2"/>
        <v>0</v>
      </c>
      <c r="H10" s="3"/>
      <c r="I10" s="3"/>
    </row>
    <row r="11" spans="1:18" ht="14.45" x14ac:dyDescent="0.3">
      <c r="A11" s="5">
        <v>41722</v>
      </c>
      <c r="B11" s="2">
        <v>177.90774999999999</v>
      </c>
      <c r="C11" s="4">
        <v>1220.5</v>
      </c>
      <c r="D11" s="2">
        <f t="shared" si="0"/>
        <v>347.87774999999999</v>
      </c>
      <c r="E11" s="2">
        <f t="shared" si="1"/>
        <v>-1.7793788604718519</v>
      </c>
      <c r="F11" s="3"/>
      <c r="G11" s="3">
        <f t="shared" si="2"/>
        <v>0</v>
      </c>
      <c r="H11" s="3"/>
      <c r="I11" s="3"/>
    </row>
    <row r="12" spans="1:18" ht="14.45" x14ac:dyDescent="0.3">
      <c r="A12" s="5">
        <v>41723</v>
      </c>
      <c r="B12" s="2">
        <v>175.32660000000001</v>
      </c>
      <c r="C12" s="4">
        <v>1209.51</v>
      </c>
      <c r="D12" s="2">
        <f t="shared" si="0"/>
        <v>343.09860000000003</v>
      </c>
      <c r="E12" s="2">
        <f t="shared" si="1"/>
        <v>-1.9068116230482701</v>
      </c>
      <c r="F12" s="3"/>
      <c r="G12" s="3">
        <f t="shared" si="2"/>
        <v>0</v>
      </c>
      <c r="H12" s="3"/>
      <c r="I12" s="3"/>
    </row>
    <row r="13" spans="1:18" ht="14.45" x14ac:dyDescent="0.3">
      <c r="A13" s="5">
        <v>41724</v>
      </c>
      <c r="B13" s="2">
        <v>178.14675</v>
      </c>
      <c r="C13" s="4">
        <v>1230.83</v>
      </c>
      <c r="D13" s="2">
        <f t="shared" si="0"/>
        <v>350.18275</v>
      </c>
      <c r="E13" s="2">
        <f t="shared" si="1"/>
        <v>-1.7179176136520935</v>
      </c>
      <c r="F13" s="3"/>
      <c r="G13" s="3">
        <f t="shared" si="2"/>
        <v>0</v>
      </c>
      <c r="H13" s="3"/>
      <c r="I13" s="3"/>
    </row>
    <row r="14" spans="1:18" ht="14.45" x14ac:dyDescent="0.3">
      <c r="A14" s="5">
        <v>41725</v>
      </c>
      <c r="B14" s="2">
        <v>183.83482000000001</v>
      </c>
      <c r="C14" s="4">
        <v>1249.53</v>
      </c>
      <c r="D14" s="2">
        <f t="shared" si="0"/>
        <v>359.61081999999999</v>
      </c>
      <c r="E14" s="2">
        <f t="shared" si="1"/>
        <v>-1.4665245822837829</v>
      </c>
      <c r="F14" s="3"/>
      <c r="G14" s="3">
        <f t="shared" si="2"/>
        <v>0</v>
      </c>
      <c r="H14" s="3"/>
      <c r="I14" s="3"/>
    </row>
    <row r="15" spans="1:18" ht="14.45" x14ac:dyDescent="0.3">
      <c r="A15" s="5">
        <v>41726</v>
      </c>
      <c r="B15" s="2">
        <v>190.86125999999999</v>
      </c>
      <c r="C15" s="4">
        <v>1296.44</v>
      </c>
      <c r="D15" s="2">
        <f t="shared" si="0"/>
        <v>376.01926000000003</v>
      </c>
      <c r="E15" s="2">
        <f t="shared" si="1"/>
        <v>-1.0290047641635252</v>
      </c>
      <c r="F15" s="3"/>
      <c r="G15" s="3">
        <f t="shared" si="2"/>
        <v>0</v>
      </c>
      <c r="H15" s="3"/>
      <c r="I15" s="3"/>
    </row>
    <row r="16" spans="1:18" ht="14.45" x14ac:dyDescent="0.3">
      <c r="A16" s="5">
        <v>41729</v>
      </c>
      <c r="B16" s="2">
        <v>193.29901000000001</v>
      </c>
      <c r="C16" s="4">
        <v>1331.79</v>
      </c>
      <c r="D16" s="2">
        <f t="shared" si="0"/>
        <v>385.52701000000002</v>
      </c>
      <c r="E16" s="2">
        <f t="shared" si="1"/>
        <v>-0.77548712015026955</v>
      </c>
      <c r="F16" s="3"/>
      <c r="G16" s="3">
        <f t="shared" si="2"/>
        <v>0</v>
      </c>
      <c r="H16" s="3"/>
      <c r="I16" s="3"/>
    </row>
    <row r="17" spans="1:9" ht="14.45" x14ac:dyDescent="0.3">
      <c r="A17" s="5">
        <v>41730</v>
      </c>
      <c r="B17" s="2">
        <v>194.20719</v>
      </c>
      <c r="C17" s="4">
        <v>1321.85</v>
      </c>
      <c r="D17" s="2">
        <f t="shared" si="0"/>
        <v>384.44718999999998</v>
      </c>
      <c r="E17" s="2">
        <f t="shared" si="1"/>
        <v>-0.80427978112246645</v>
      </c>
      <c r="F17" s="3"/>
      <c r="G17" s="3">
        <f t="shared" si="2"/>
        <v>0</v>
      </c>
      <c r="H17" s="3"/>
      <c r="I17" s="3"/>
    </row>
    <row r="18" spans="1:9" ht="14.45" x14ac:dyDescent="0.3">
      <c r="A18" s="5">
        <v>41731</v>
      </c>
      <c r="B18" s="2">
        <v>191.81724</v>
      </c>
      <c r="C18" s="4">
        <v>1294.1099999999999</v>
      </c>
      <c r="D18" s="2">
        <f t="shared" si="0"/>
        <v>376.50923999999998</v>
      </c>
      <c r="E18" s="2">
        <f t="shared" si="1"/>
        <v>-1.0159397829415113</v>
      </c>
      <c r="F18" s="3"/>
      <c r="G18" s="3">
        <f t="shared" si="2"/>
        <v>0</v>
      </c>
      <c r="H18" s="3"/>
      <c r="I18" s="3"/>
    </row>
    <row r="19" spans="1:9" ht="14.45" x14ac:dyDescent="0.3">
      <c r="A19" s="5">
        <v>41732</v>
      </c>
      <c r="B19" s="2">
        <v>195.83235999999999</v>
      </c>
      <c r="C19" s="4">
        <v>1285.73</v>
      </c>
      <c r="D19" s="2">
        <f t="shared" si="0"/>
        <v>378.84836000000001</v>
      </c>
      <c r="E19" s="2">
        <f t="shared" si="1"/>
        <v>-0.95356874968292804</v>
      </c>
      <c r="F19" s="3"/>
      <c r="G19" s="3">
        <f t="shared" si="2"/>
        <v>0</v>
      </c>
      <c r="H19" s="3"/>
      <c r="I19" s="3"/>
    </row>
    <row r="20" spans="1:9" ht="14.45" x14ac:dyDescent="0.3">
      <c r="A20" s="5">
        <v>41733</v>
      </c>
      <c r="B20" s="2">
        <v>194.39839000000001</v>
      </c>
      <c r="C20" s="4">
        <v>1299.25</v>
      </c>
      <c r="D20" s="2">
        <f t="shared" si="0"/>
        <v>380.11839000000003</v>
      </c>
      <c r="E20" s="2">
        <f t="shared" si="1"/>
        <v>-0.91970426929312388</v>
      </c>
      <c r="F20" s="3"/>
      <c r="G20" s="3">
        <f t="shared" si="2"/>
        <v>0</v>
      </c>
      <c r="H20" s="3"/>
      <c r="I20" s="3"/>
    </row>
    <row r="21" spans="1:9" ht="14.45" x14ac:dyDescent="0.3">
      <c r="A21" s="5">
        <v>41736</v>
      </c>
      <c r="B21" s="2">
        <v>200.18206000000001</v>
      </c>
      <c r="C21" s="4">
        <v>1312.52</v>
      </c>
      <c r="D21" s="2">
        <f t="shared" si="0"/>
        <v>388.55606</v>
      </c>
      <c r="E21" s="2">
        <f t="shared" si="1"/>
        <v>-0.69471957582081745</v>
      </c>
      <c r="F21" s="3"/>
      <c r="G21" s="3">
        <f t="shared" si="2"/>
        <v>0</v>
      </c>
      <c r="H21" s="3"/>
      <c r="I21" s="3"/>
    </row>
    <row r="22" spans="1:9" ht="14.45" x14ac:dyDescent="0.3">
      <c r="A22" s="5">
        <v>41737</v>
      </c>
      <c r="B22" s="2">
        <v>200.18206000000001</v>
      </c>
      <c r="C22" s="4">
        <v>1312.52</v>
      </c>
      <c r="D22" s="2">
        <f t="shared" si="0"/>
        <v>388.55606</v>
      </c>
      <c r="E22" s="2">
        <f t="shared" si="1"/>
        <v>-0.69471957582081745</v>
      </c>
      <c r="F22" s="3"/>
      <c r="G22" s="3">
        <f t="shared" si="2"/>
        <v>0</v>
      </c>
      <c r="H22" s="3"/>
      <c r="I22" s="3"/>
    </row>
    <row r="23" spans="1:9" ht="14.45" x14ac:dyDescent="0.3">
      <c r="A23" s="5">
        <v>41738</v>
      </c>
      <c r="B23" s="2">
        <v>201.85502</v>
      </c>
      <c r="C23" s="4">
        <v>1306.67</v>
      </c>
      <c r="D23" s="2">
        <f t="shared" si="0"/>
        <v>389.05902000000003</v>
      </c>
      <c r="E23" s="2">
        <f t="shared" si="1"/>
        <v>-0.68130849178590747</v>
      </c>
      <c r="F23" s="3"/>
      <c r="G23" s="3">
        <f t="shared" si="2"/>
        <v>0</v>
      </c>
      <c r="H23" s="3"/>
      <c r="I23" s="3"/>
    </row>
    <row r="24" spans="1:9" ht="14.45" x14ac:dyDescent="0.3">
      <c r="A24" s="5">
        <v>41739</v>
      </c>
      <c r="B24" s="2">
        <v>203.00220999999999</v>
      </c>
      <c r="C24" s="4">
        <v>1321.99</v>
      </c>
      <c r="D24" s="2">
        <f t="shared" si="0"/>
        <v>393.27021000000002</v>
      </c>
      <c r="E24" s="2">
        <f t="shared" si="1"/>
        <v>-0.56901999374039935</v>
      </c>
      <c r="F24" s="3"/>
      <c r="G24" s="3">
        <f t="shared" si="2"/>
        <v>0</v>
      </c>
      <c r="H24" s="3"/>
      <c r="I24" s="3"/>
    </row>
    <row r="25" spans="1:9" ht="14.45" x14ac:dyDescent="0.3">
      <c r="A25" s="5">
        <v>41740</v>
      </c>
      <c r="B25" s="2">
        <v>207.6387</v>
      </c>
      <c r="C25" s="4">
        <v>1324.13</v>
      </c>
      <c r="D25" s="2">
        <f t="shared" si="0"/>
        <v>398.3347</v>
      </c>
      <c r="E25" s="2">
        <f t="shared" si="1"/>
        <v>-0.43397883542968552</v>
      </c>
      <c r="F25" s="3"/>
      <c r="G25" s="3">
        <f t="shared" si="2"/>
        <v>0</v>
      </c>
      <c r="H25" s="3"/>
      <c r="I25" s="3"/>
    </row>
    <row r="26" spans="1:9" ht="14.45" x14ac:dyDescent="0.3">
      <c r="A26" s="5">
        <v>41743</v>
      </c>
      <c r="B26" s="2">
        <v>207.6387</v>
      </c>
      <c r="C26" s="4">
        <v>1324.13</v>
      </c>
      <c r="D26" s="2">
        <f t="shared" si="0"/>
        <v>398.3347</v>
      </c>
      <c r="E26" s="2">
        <f t="shared" si="1"/>
        <v>-0.43397883542968552</v>
      </c>
      <c r="F26" s="3"/>
      <c r="G26" s="3">
        <f t="shared" si="2"/>
        <v>0</v>
      </c>
      <c r="H26" s="3"/>
      <c r="I26" s="3"/>
    </row>
    <row r="27" spans="1:9" ht="14.45" x14ac:dyDescent="0.3">
      <c r="A27" s="5">
        <v>41744</v>
      </c>
      <c r="B27" s="2">
        <v>204.43618000000001</v>
      </c>
      <c r="C27" s="4">
        <v>1295.8699999999999</v>
      </c>
      <c r="D27" s="2">
        <f t="shared" si="0"/>
        <v>389.48018000000002</v>
      </c>
      <c r="E27" s="2">
        <f t="shared" si="1"/>
        <v>-0.67007854874442874</v>
      </c>
      <c r="F27" s="3"/>
      <c r="G27" s="3">
        <f t="shared" si="2"/>
        <v>0</v>
      </c>
      <c r="H27" s="3"/>
      <c r="I27" s="3"/>
    </row>
    <row r="28" spans="1:9" ht="14.45" x14ac:dyDescent="0.3">
      <c r="A28" s="5">
        <v>41745</v>
      </c>
      <c r="B28" s="2">
        <v>198.60470000000001</v>
      </c>
      <c r="C28" s="4">
        <v>1267.3699999999999</v>
      </c>
      <c r="D28" s="2">
        <f t="shared" si="0"/>
        <v>377.94870000000003</v>
      </c>
      <c r="E28" s="2">
        <f t="shared" si="1"/>
        <v>-0.97755756760651258</v>
      </c>
      <c r="F28" s="3"/>
      <c r="G28" s="3">
        <f t="shared" si="2"/>
        <v>0</v>
      </c>
      <c r="H28" s="3"/>
      <c r="I28" s="3"/>
    </row>
    <row r="29" spans="1:9" x14ac:dyDescent="0.25">
      <c r="A29" s="5">
        <v>41746</v>
      </c>
      <c r="B29" s="2">
        <v>207.11291</v>
      </c>
      <c r="C29" s="4">
        <v>1292.58</v>
      </c>
      <c r="D29" s="2">
        <f t="shared" si="0"/>
        <v>391.49891000000002</v>
      </c>
      <c r="E29" s="2">
        <f t="shared" si="1"/>
        <v>-0.61625049547221589</v>
      </c>
      <c r="F29" s="3"/>
      <c r="G29" s="3">
        <f t="shared" si="2"/>
        <v>0</v>
      </c>
      <c r="H29" s="3"/>
      <c r="I29" s="3"/>
    </row>
    <row r="30" spans="1:9" x14ac:dyDescent="0.25">
      <c r="A30" s="5">
        <v>41747</v>
      </c>
      <c r="B30" s="2">
        <v>207.11291</v>
      </c>
      <c r="C30" s="4">
        <v>1292.58</v>
      </c>
      <c r="D30" s="2">
        <f t="shared" si="0"/>
        <v>391.49891000000002</v>
      </c>
      <c r="E30" s="2">
        <f t="shared" si="1"/>
        <v>-0.61625049547221589</v>
      </c>
      <c r="F30" s="3"/>
      <c r="G30" s="3">
        <f t="shared" si="2"/>
        <v>0</v>
      </c>
      <c r="H30" s="3"/>
      <c r="I30" s="3"/>
    </row>
    <row r="31" spans="1:9" x14ac:dyDescent="0.25">
      <c r="A31" s="5">
        <v>41750</v>
      </c>
      <c r="B31" s="2">
        <v>206.49153000000001</v>
      </c>
      <c r="C31" s="4">
        <v>1285.4000000000001</v>
      </c>
      <c r="D31" s="2">
        <f t="shared" si="0"/>
        <v>389.44153000000006</v>
      </c>
      <c r="E31" s="2">
        <f t="shared" si="1"/>
        <v>-0.67110912453166571</v>
      </c>
      <c r="F31" s="3"/>
      <c r="G31" s="3">
        <f t="shared" si="2"/>
        <v>0</v>
      </c>
      <c r="H31" s="3"/>
      <c r="I31" s="3"/>
    </row>
    <row r="32" spans="1:9" x14ac:dyDescent="0.25">
      <c r="A32" s="5">
        <v>41751</v>
      </c>
      <c r="B32" s="2">
        <v>205.15316000000001</v>
      </c>
      <c r="C32" s="4">
        <v>1271.93</v>
      </c>
      <c r="D32" s="2">
        <f t="shared" si="0"/>
        <v>385.40916000000004</v>
      </c>
      <c r="E32" s="2">
        <f t="shared" si="1"/>
        <v>-0.7786295097110969</v>
      </c>
      <c r="F32" s="3"/>
      <c r="G32" s="3">
        <f t="shared" si="2"/>
        <v>0</v>
      </c>
      <c r="H32" s="3"/>
      <c r="I32" s="3"/>
    </row>
    <row r="33" spans="1:9" x14ac:dyDescent="0.25">
      <c r="A33" s="5">
        <v>41752</v>
      </c>
      <c r="B33" s="2">
        <v>209.12047000000001</v>
      </c>
      <c r="C33" s="4">
        <v>1281.83</v>
      </c>
      <c r="D33" s="2">
        <f t="shared" si="0"/>
        <v>391.35647</v>
      </c>
      <c r="E33" s="2">
        <f t="shared" si="1"/>
        <v>-0.62004856054683966</v>
      </c>
      <c r="F33" s="3"/>
      <c r="G33" s="3">
        <f t="shared" si="2"/>
        <v>0</v>
      </c>
      <c r="H33" s="3"/>
      <c r="I33" s="3"/>
    </row>
    <row r="34" spans="1:9" x14ac:dyDescent="0.25">
      <c r="A34" s="5">
        <v>41753</v>
      </c>
      <c r="B34" s="2">
        <v>209.12047000000001</v>
      </c>
      <c r="C34" s="4">
        <v>1281.83</v>
      </c>
      <c r="D34" s="2">
        <f t="shared" si="0"/>
        <v>391.35647</v>
      </c>
      <c r="E34" s="2">
        <f t="shared" si="1"/>
        <v>-0.62004856054683966</v>
      </c>
      <c r="F34" s="3"/>
      <c r="G34" s="3">
        <f t="shared" si="2"/>
        <v>0</v>
      </c>
      <c r="H34" s="3"/>
      <c r="I34" s="3"/>
    </row>
    <row r="35" spans="1:9" x14ac:dyDescent="0.25">
      <c r="A35" s="5">
        <v>41754</v>
      </c>
      <c r="B35" s="2">
        <v>199.84746999999999</v>
      </c>
      <c r="C35" s="4">
        <v>1246.81</v>
      </c>
      <c r="D35" s="2">
        <f t="shared" si="0"/>
        <v>375.07947000000001</v>
      </c>
      <c r="E35" s="2">
        <f t="shared" si="1"/>
        <v>-1.0540636210610268</v>
      </c>
      <c r="F35" s="3"/>
      <c r="G35" s="3">
        <f t="shared" si="2"/>
        <v>0</v>
      </c>
      <c r="H35" s="3"/>
      <c r="I35" s="3"/>
    </row>
    <row r="36" spans="1:9" x14ac:dyDescent="0.25">
      <c r="A36" s="5">
        <v>41757</v>
      </c>
      <c r="B36" s="2">
        <v>191.29146</v>
      </c>
      <c r="C36" s="4">
        <v>1224.74</v>
      </c>
      <c r="D36" s="2">
        <f t="shared" si="0"/>
        <v>362.10946000000001</v>
      </c>
      <c r="E36" s="2">
        <f t="shared" si="1"/>
        <v>-1.3999000574448581</v>
      </c>
      <c r="F36" s="3"/>
      <c r="G36" s="3">
        <f t="shared" si="2"/>
        <v>0</v>
      </c>
      <c r="H36" s="3"/>
      <c r="I36" s="3"/>
    </row>
    <row r="37" spans="1:9" x14ac:dyDescent="0.25">
      <c r="A37" s="5">
        <v>41758</v>
      </c>
      <c r="B37" s="2">
        <v>193.49019999999999</v>
      </c>
      <c r="C37" s="4">
        <v>1237.3399999999999</v>
      </c>
      <c r="D37" s="2">
        <f t="shared" si="0"/>
        <v>366.82819999999998</v>
      </c>
      <c r="E37" s="2">
        <f t="shared" si="1"/>
        <v>-1.2740780861571082</v>
      </c>
      <c r="F37" s="3"/>
      <c r="G37" s="3">
        <f t="shared" si="2"/>
        <v>0</v>
      </c>
      <c r="H37" s="3"/>
      <c r="I37" s="3"/>
    </row>
    <row r="38" spans="1:9" x14ac:dyDescent="0.25">
      <c r="A38" s="5">
        <v>41759</v>
      </c>
      <c r="B38" s="2">
        <v>189.04490000000001</v>
      </c>
      <c r="C38" s="4">
        <v>1230.4000000000001</v>
      </c>
      <c r="D38" s="2">
        <f t="shared" si="0"/>
        <v>360.99490000000003</v>
      </c>
      <c r="E38" s="2">
        <f t="shared" si="1"/>
        <v>-1.4296190367313779</v>
      </c>
      <c r="F38" s="3"/>
      <c r="G38" s="3">
        <f t="shared" si="2"/>
        <v>0</v>
      </c>
      <c r="H38" s="3"/>
      <c r="I38" s="3"/>
    </row>
    <row r="39" spans="1:9" x14ac:dyDescent="0.25">
      <c r="A39" s="5">
        <v>41760</v>
      </c>
      <c r="B39" s="2">
        <v>189.04490000000001</v>
      </c>
      <c r="C39" s="4">
        <v>1230.4000000000001</v>
      </c>
      <c r="D39" s="2">
        <f t="shared" si="0"/>
        <v>360.99490000000003</v>
      </c>
      <c r="E39" s="2">
        <f t="shared" si="1"/>
        <v>-1.4296190367313779</v>
      </c>
      <c r="F39" s="3"/>
      <c r="G39" s="3">
        <f t="shared" si="2"/>
        <v>0</v>
      </c>
      <c r="H39" s="3"/>
      <c r="I39" s="3"/>
    </row>
    <row r="40" spans="1:9" x14ac:dyDescent="0.25">
      <c r="A40" s="5">
        <v>41761</v>
      </c>
      <c r="B40" s="2">
        <v>193.01221000000001</v>
      </c>
      <c r="C40" s="4">
        <v>1223.5</v>
      </c>
      <c r="D40" s="2">
        <f t="shared" si="0"/>
        <v>363.58221000000003</v>
      </c>
      <c r="E40" s="2">
        <f t="shared" si="1"/>
        <v>-1.360630187052754</v>
      </c>
      <c r="F40" s="3"/>
      <c r="G40" s="3">
        <f t="shared" si="2"/>
        <v>0</v>
      </c>
      <c r="H40" s="3"/>
      <c r="I40" s="3"/>
    </row>
    <row r="41" spans="1:9" x14ac:dyDescent="0.25">
      <c r="A41" s="5">
        <v>41764</v>
      </c>
      <c r="B41" s="2">
        <v>193.63361</v>
      </c>
      <c r="C41" s="4">
        <v>1215.17</v>
      </c>
      <c r="D41" s="2">
        <f t="shared" si="0"/>
        <v>362.53761000000003</v>
      </c>
      <c r="E41" s="2">
        <f t="shared" si="1"/>
        <v>-1.3884837308392699</v>
      </c>
      <c r="F41" s="3"/>
      <c r="G41" s="3">
        <f t="shared" si="2"/>
        <v>0</v>
      </c>
      <c r="H41" s="3"/>
      <c r="I41" s="3"/>
    </row>
    <row r="42" spans="1:9" x14ac:dyDescent="0.25">
      <c r="A42" s="5">
        <v>41765</v>
      </c>
      <c r="B42" s="2">
        <v>190.09648999999999</v>
      </c>
      <c r="C42" s="4">
        <v>1228.83</v>
      </c>
      <c r="D42" s="2">
        <f t="shared" si="0"/>
        <v>361.73248999999998</v>
      </c>
      <c r="E42" s="2">
        <f t="shared" si="1"/>
        <v>-1.4099517043922098</v>
      </c>
      <c r="F42" s="3"/>
      <c r="G42" s="3">
        <f t="shared" si="2"/>
        <v>0</v>
      </c>
      <c r="H42" s="3"/>
      <c r="I42" s="3"/>
    </row>
    <row r="43" spans="1:9" x14ac:dyDescent="0.25">
      <c r="A43" s="5">
        <v>41766</v>
      </c>
      <c r="B43" s="2">
        <v>185.98577</v>
      </c>
      <c r="C43" s="4">
        <v>1210.1300000000001</v>
      </c>
      <c r="D43" s="2">
        <f t="shared" si="0"/>
        <v>353.88177000000007</v>
      </c>
      <c r="E43" s="2">
        <f t="shared" si="1"/>
        <v>-1.619285777985618</v>
      </c>
      <c r="F43" s="3"/>
      <c r="G43" s="3">
        <f t="shared" si="2"/>
        <v>0</v>
      </c>
      <c r="H43" s="3"/>
      <c r="I43" s="3"/>
    </row>
    <row r="44" spans="1:9" x14ac:dyDescent="0.25">
      <c r="A44" s="5">
        <v>41767</v>
      </c>
      <c r="B44" s="2">
        <v>184.4562</v>
      </c>
      <c r="C44" s="4">
        <v>1208.23</v>
      </c>
      <c r="D44" s="2">
        <f t="shared" si="0"/>
        <v>351.97220000000004</v>
      </c>
      <c r="E44" s="2">
        <f t="shared" si="1"/>
        <v>-1.6702031545971612</v>
      </c>
      <c r="F44" s="3"/>
      <c r="G44" s="3">
        <f t="shared" si="2"/>
        <v>0</v>
      </c>
      <c r="H44" s="3"/>
      <c r="I44" s="3"/>
    </row>
    <row r="45" spans="1:9" x14ac:dyDescent="0.25">
      <c r="A45" s="5">
        <v>41768</v>
      </c>
      <c r="B45" s="2">
        <v>198.03110000000001</v>
      </c>
      <c r="C45" s="4">
        <v>1276.17</v>
      </c>
      <c r="D45" s="2">
        <f t="shared" si="0"/>
        <v>379.13510000000008</v>
      </c>
      <c r="E45" s="2">
        <f t="shared" si="1"/>
        <v>-0.94592302390717897</v>
      </c>
      <c r="F45" s="3"/>
      <c r="G45" s="3">
        <f t="shared" si="2"/>
        <v>0</v>
      </c>
      <c r="H45" s="3"/>
      <c r="I45" s="3"/>
    </row>
    <row r="46" spans="1:9" x14ac:dyDescent="0.25">
      <c r="A46" s="5">
        <v>41771</v>
      </c>
      <c r="B46" s="2">
        <v>202.14182</v>
      </c>
      <c r="C46" s="4">
        <v>1287.97</v>
      </c>
      <c r="D46" s="2">
        <f t="shared" si="0"/>
        <v>385.60581999999999</v>
      </c>
      <c r="E46" s="2">
        <f t="shared" si="1"/>
        <v>-0.77338570545965624</v>
      </c>
      <c r="F46" s="3"/>
      <c r="G46" s="3">
        <f t="shared" si="2"/>
        <v>0</v>
      </c>
      <c r="H46" s="3"/>
      <c r="I46" s="3"/>
    </row>
    <row r="47" spans="1:9" x14ac:dyDescent="0.25">
      <c r="A47" s="5">
        <v>41772</v>
      </c>
      <c r="B47" s="2">
        <v>211.89279999999999</v>
      </c>
      <c r="C47" s="4">
        <v>1322.84</v>
      </c>
      <c r="D47" s="2">
        <f t="shared" si="0"/>
        <v>402.33079999999995</v>
      </c>
      <c r="E47" s="2">
        <f t="shared" si="1"/>
        <v>-0.32742556496702496</v>
      </c>
      <c r="F47" s="3"/>
      <c r="G47" s="3">
        <f t="shared" si="2"/>
        <v>0</v>
      </c>
      <c r="H47" s="3"/>
      <c r="I47" s="3"/>
    </row>
    <row r="48" spans="1:9" x14ac:dyDescent="0.25">
      <c r="A48" s="5">
        <v>41773</v>
      </c>
      <c r="B48" s="2">
        <v>214.09155999999999</v>
      </c>
      <c r="C48" s="4">
        <v>1320.85</v>
      </c>
      <c r="D48" s="2">
        <f t="shared" si="0"/>
        <v>404.13156000000004</v>
      </c>
      <c r="E48" s="2">
        <f t="shared" si="1"/>
        <v>-0.27940953250578743</v>
      </c>
      <c r="F48" s="3"/>
      <c r="G48" s="3">
        <f t="shared" si="2"/>
        <v>0</v>
      </c>
      <c r="H48" s="3"/>
      <c r="I48" s="3"/>
    </row>
    <row r="49" spans="1:9" x14ac:dyDescent="0.25">
      <c r="A49" s="5">
        <v>41774</v>
      </c>
      <c r="B49" s="2">
        <v>209.55065999999999</v>
      </c>
      <c r="C49" s="4">
        <v>1310.43</v>
      </c>
      <c r="D49" s="2">
        <f t="shared" si="0"/>
        <v>397.50666000000001</v>
      </c>
      <c r="E49" s="2">
        <f t="shared" si="1"/>
        <v>-0.45605795508982944</v>
      </c>
      <c r="F49" s="3"/>
      <c r="G49" s="3">
        <f t="shared" si="2"/>
        <v>0</v>
      </c>
      <c r="H49" s="3"/>
      <c r="I49" s="3"/>
    </row>
    <row r="50" spans="1:9" x14ac:dyDescent="0.25">
      <c r="A50" s="5">
        <v>41775</v>
      </c>
      <c r="B50" s="2">
        <v>214.47396000000001</v>
      </c>
      <c r="C50" s="4">
        <v>1360.91</v>
      </c>
      <c r="D50" s="2">
        <f t="shared" si="0"/>
        <v>412.52596000000005</v>
      </c>
      <c r="E50" s="2">
        <f t="shared" si="1"/>
        <v>-5.5578603957510429E-2</v>
      </c>
      <c r="F50" s="3"/>
      <c r="G50" s="3">
        <f t="shared" si="2"/>
        <v>0</v>
      </c>
      <c r="H50" s="3"/>
      <c r="I50" s="3"/>
    </row>
    <row r="51" spans="1:9" x14ac:dyDescent="0.25">
      <c r="A51" s="5">
        <v>41778</v>
      </c>
      <c r="B51" s="2">
        <v>209.74185</v>
      </c>
      <c r="C51" s="4">
        <v>1372.61</v>
      </c>
      <c r="D51" s="2">
        <f t="shared" si="0"/>
        <v>410.13385</v>
      </c>
      <c r="E51" s="2">
        <f t="shared" si="1"/>
        <v>-0.11936257928506581</v>
      </c>
      <c r="F51" s="3"/>
      <c r="G51" s="3">
        <f t="shared" si="2"/>
        <v>0</v>
      </c>
      <c r="H51" s="3"/>
      <c r="I51" s="3"/>
    </row>
    <row r="52" spans="1:9" x14ac:dyDescent="0.25">
      <c r="A52" s="5">
        <v>41779</v>
      </c>
      <c r="B52" s="2">
        <v>207.3997</v>
      </c>
      <c r="C52" s="4">
        <v>1353.15</v>
      </c>
      <c r="D52" s="2">
        <f t="shared" si="0"/>
        <v>403.89970000000005</v>
      </c>
      <c r="E52" s="2">
        <f t="shared" si="1"/>
        <v>-0.28559192065660222</v>
      </c>
      <c r="F52" s="3"/>
      <c r="G52" s="3">
        <f t="shared" si="2"/>
        <v>0</v>
      </c>
      <c r="H52" s="3"/>
      <c r="I52" s="3"/>
    </row>
    <row r="53" spans="1:9" x14ac:dyDescent="0.25">
      <c r="A53" s="5">
        <v>41780</v>
      </c>
      <c r="B53" s="2">
        <v>205.15316000000001</v>
      </c>
      <c r="C53" s="4">
        <v>1313.61</v>
      </c>
      <c r="D53" s="2">
        <f t="shared" si="0"/>
        <v>393.74516</v>
      </c>
      <c r="E53" s="2">
        <f t="shared" si="1"/>
        <v>-0.55635577717769091</v>
      </c>
      <c r="F53" s="3"/>
      <c r="G53" s="3">
        <f t="shared" si="2"/>
        <v>0</v>
      </c>
      <c r="H53" s="3"/>
      <c r="I53" s="3"/>
    </row>
    <row r="54" spans="1:9" x14ac:dyDescent="0.25">
      <c r="A54" s="5">
        <v>41781</v>
      </c>
      <c r="B54" s="2">
        <v>205.00976</v>
      </c>
      <c r="C54" s="4">
        <v>1322.13</v>
      </c>
      <c r="D54" s="2">
        <f t="shared" si="0"/>
        <v>395.30576000000008</v>
      </c>
      <c r="E54" s="2">
        <f t="shared" si="1"/>
        <v>-0.51474344668445049</v>
      </c>
      <c r="F54" s="3"/>
      <c r="G54" s="3">
        <f t="shared" si="2"/>
        <v>0</v>
      </c>
      <c r="H54" s="3"/>
      <c r="I54" s="3"/>
    </row>
    <row r="55" spans="1:9" x14ac:dyDescent="0.25">
      <c r="A55" s="5">
        <v>41782</v>
      </c>
      <c r="B55" s="2">
        <v>203.81478000000001</v>
      </c>
      <c r="C55" s="4">
        <v>1313.28</v>
      </c>
      <c r="D55" s="2">
        <f t="shared" si="0"/>
        <v>392.34078</v>
      </c>
      <c r="E55" s="2">
        <f t="shared" si="1"/>
        <v>-0.59380260833115395</v>
      </c>
      <c r="F55" s="3"/>
      <c r="G55" s="3">
        <f t="shared" si="2"/>
        <v>0</v>
      </c>
      <c r="H55" s="3"/>
      <c r="I55" s="3"/>
    </row>
    <row r="56" spans="1:9" x14ac:dyDescent="0.25">
      <c r="A56" s="5">
        <v>41785</v>
      </c>
      <c r="B56" s="2">
        <v>200.89904000000001</v>
      </c>
      <c r="C56" s="4">
        <v>1283.1600000000001</v>
      </c>
      <c r="D56" s="2">
        <f t="shared" si="0"/>
        <v>383.40104000000002</v>
      </c>
      <c r="E56" s="2">
        <f t="shared" si="1"/>
        <v>-0.83217465459773199</v>
      </c>
      <c r="F56" s="3"/>
      <c r="G56" s="3">
        <f t="shared" si="2"/>
        <v>0</v>
      </c>
      <c r="H56" s="3"/>
      <c r="I56" s="3"/>
    </row>
    <row r="57" spans="1:9" x14ac:dyDescent="0.25">
      <c r="A57" s="5">
        <v>41786</v>
      </c>
      <c r="B57" s="2">
        <v>199.27387999999999</v>
      </c>
      <c r="C57" s="4">
        <v>1266.1300000000001</v>
      </c>
      <c r="D57" s="2">
        <f t="shared" si="0"/>
        <v>378.36988000000002</v>
      </c>
      <c r="E57" s="2">
        <f t="shared" si="1"/>
        <v>-0.96632709127872729</v>
      </c>
      <c r="F57" s="3"/>
      <c r="G57" s="3">
        <f t="shared" si="2"/>
        <v>0</v>
      </c>
      <c r="H57" s="3"/>
      <c r="I57" s="3"/>
    </row>
    <row r="58" spans="1:9" x14ac:dyDescent="0.25">
      <c r="A58" s="5">
        <v>41787</v>
      </c>
      <c r="B58" s="2">
        <v>209.93306000000001</v>
      </c>
      <c r="C58" s="4">
        <v>1314.38</v>
      </c>
      <c r="D58" s="2">
        <f t="shared" si="0"/>
        <v>398.67906000000005</v>
      </c>
      <c r="E58" s="2">
        <f t="shared" si="1"/>
        <v>-0.4247967118050196</v>
      </c>
      <c r="F58" s="3"/>
      <c r="G58" s="3">
        <f t="shared" si="2"/>
        <v>0</v>
      </c>
      <c r="H58" s="3"/>
      <c r="I58" s="3"/>
    </row>
    <row r="59" spans="1:9" x14ac:dyDescent="0.25">
      <c r="A59" s="5">
        <v>41788</v>
      </c>
      <c r="B59" s="2">
        <v>204.62737000000001</v>
      </c>
      <c r="C59" s="4">
        <v>1296.3399999999999</v>
      </c>
      <c r="D59" s="2">
        <f t="shared" si="0"/>
        <v>389.76536999999996</v>
      </c>
      <c r="E59" s="2">
        <f t="shared" si="1"/>
        <v>-0.66247415265743381</v>
      </c>
      <c r="F59" s="3"/>
      <c r="G59" s="3">
        <f t="shared" si="2"/>
        <v>0</v>
      </c>
      <c r="H59" s="3"/>
      <c r="I59" s="3"/>
    </row>
    <row r="60" spans="1:9" x14ac:dyDescent="0.25">
      <c r="A60" s="5">
        <v>41789</v>
      </c>
      <c r="B60" s="2">
        <v>208.02109999999999</v>
      </c>
      <c r="C60" s="4">
        <v>1272.27</v>
      </c>
      <c r="D60" s="2">
        <f t="shared" si="0"/>
        <v>388.3451</v>
      </c>
      <c r="E60" s="2">
        <f t="shared" si="1"/>
        <v>-0.70034467978137971</v>
      </c>
      <c r="F60" s="3"/>
      <c r="G60" s="3">
        <f t="shared" si="2"/>
        <v>0</v>
      </c>
      <c r="H60" s="3"/>
      <c r="I60" s="3"/>
    </row>
    <row r="61" spans="1:9" x14ac:dyDescent="0.25">
      <c r="A61" s="5">
        <v>41792</v>
      </c>
      <c r="B61" s="2">
        <v>213.03998999999999</v>
      </c>
      <c r="C61" s="4">
        <v>1315.47</v>
      </c>
      <c r="D61" s="2">
        <f t="shared" si="0"/>
        <v>402.00398999999999</v>
      </c>
      <c r="E61" s="2">
        <f t="shared" si="1"/>
        <v>-0.33613972985776819</v>
      </c>
      <c r="F61" s="3"/>
      <c r="G61" s="3">
        <f t="shared" si="2"/>
        <v>0</v>
      </c>
      <c r="H61" s="3"/>
      <c r="I61" s="3"/>
    </row>
    <row r="62" spans="1:9" x14ac:dyDescent="0.25">
      <c r="A62" s="5">
        <v>41793</v>
      </c>
      <c r="B62" s="2">
        <v>220.83122</v>
      </c>
      <c r="C62" s="4">
        <v>1348.44</v>
      </c>
      <c r="D62" s="2">
        <f t="shared" si="0"/>
        <v>416.38922000000002</v>
      </c>
      <c r="E62" s="2">
        <f t="shared" si="1"/>
        <v>4.743257885762913E-2</v>
      </c>
      <c r="F62" s="3"/>
      <c r="G62" s="3">
        <f t="shared" si="2"/>
        <v>0</v>
      </c>
      <c r="H62" s="3"/>
      <c r="I62" s="3"/>
    </row>
    <row r="63" spans="1:9" x14ac:dyDescent="0.25">
      <c r="A63" s="5">
        <v>41794</v>
      </c>
      <c r="B63" s="2">
        <v>219.73185000000001</v>
      </c>
      <c r="C63" s="4">
        <v>1353.82</v>
      </c>
      <c r="D63" s="2">
        <f t="shared" si="0"/>
        <v>416.36585000000002</v>
      </c>
      <c r="E63" s="2">
        <f t="shared" si="1"/>
        <v>4.6809433808528159E-2</v>
      </c>
      <c r="F63" s="3"/>
      <c r="G63" s="3">
        <f t="shared" si="2"/>
        <v>0</v>
      </c>
      <c r="H63" s="3"/>
      <c r="I63" s="3"/>
    </row>
    <row r="64" spans="1:9" x14ac:dyDescent="0.25">
      <c r="A64" s="5">
        <v>41795</v>
      </c>
      <c r="B64" s="2">
        <v>219.82742999999999</v>
      </c>
      <c r="C64" s="4">
        <v>1369.57</v>
      </c>
      <c r="D64" s="2">
        <f t="shared" si="0"/>
        <v>419.61142999999998</v>
      </c>
      <c r="E64" s="2">
        <f t="shared" si="1"/>
        <v>0.13335060233489174</v>
      </c>
      <c r="F64" s="3"/>
      <c r="G64" s="3">
        <f t="shared" si="2"/>
        <v>0</v>
      </c>
      <c r="H64" s="3"/>
      <c r="I64" s="3"/>
    </row>
    <row r="65" spans="1:9" x14ac:dyDescent="0.25">
      <c r="A65" s="5">
        <v>41796</v>
      </c>
      <c r="B65" s="2">
        <v>220.83122</v>
      </c>
      <c r="C65" s="4">
        <v>1369.23</v>
      </c>
      <c r="D65" s="2">
        <f t="shared" si="0"/>
        <v>420.54722000000004</v>
      </c>
      <c r="E65" s="2">
        <f t="shared" si="1"/>
        <v>0.15830280197110205</v>
      </c>
      <c r="F65" s="3"/>
      <c r="G65" s="3">
        <f t="shared" si="2"/>
        <v>0</v>
      </c>
      <c r="H65" s="3"/>
      <c r="I65" s="3"/>
    </row>
    <row r="66" spans="1:9" x14ac:dyDescent="0.25">
      <c r="A66" s="5">
        <v>41799</v>
      </c>
      <c r="B66" s="2">
        <v>226.61489</v>
      </c>
      <c r="C66" s="4">
        <v>1434.13</v>
      </c>
      <c r="D66" s="2">
        <f t="shared" si="0"/>
        <v>439.31089000000003</v>
      </c>
      <c r="E66" s="2">
        <f t="shared" si="1"/>
        <v>0.65862321546979608</v>
      </c>
      <c r="F66" s="3"/>
      <c r="G66" s="3">
        <f t="shared" si="2"/>
        <v>0</v>
      </c>
      <c r="H66" s="3"/>
      <c r="I66" s="3"/>
    </row>
    <row r="67" spans="1:9" x14ac:dyDescent="0.25">
      <c r="A67" s="5">
        <v>41800</v>
      </c>
      <c r="B67" s="2">
        <v>220.01863</v>
      </c>
      <c r="C67" s="4">
        <v>1426.95</v>
      </c>
      <c r="D67" s="2">
        <f t="shared" ref="D67:D130" si="5">B67-($R$3)-($R$4*C67)</f>
        <v>431.27863000000002</v>
      </c>
      <c r="E67" s="2">
        <f t="shared" ref="E67:E130" si="6">(D67-$F$2)/$F$3</f>
        <v>0.44444850207262876</v>
      </c>
      <c r="F67" s="3"/>
      <c r="G67" s="3">
        <f t="shared" ref="G67:G130" si="7">IF(OR(E67&gt;=2,E67&lt;=-2),1,0)</f>
        <v>0</v>
      </c>
      <c r="H67" s="3"/>
      <c r="I67" s="3"/>
    </row>
    <row r="68" spans="1:9" x14ac:dyDescent="0.25">
      <c r="A68" s="5">
        <v>41801</v>
      </c>
      <c r="B68" s="2">
        <v>218.15447</v>
      </c>
      <c r="C68" s="4">
        <v>1412.25</v>
      </c>
      <c r="D68" s="2">
        <f t="shared" si="5"/>
        <v>426.47447</v>
      </c>
      <c r="E68" s="2">
        <f t="shared" si="6"/>
        <v>0.31634886496997777</v>
      </c>
      <c r="F68" s="3"/>
      <c r="G68" s="3">
        <f t="shared" si="7"/>
        <v>0</v>
      </c>
      <c r="H68" s="3"/>
      <c r="I68" s="3"/>
    </row>
    <row r="69" spans="1:9" x14ac:dyDescent="0.25">
      <c r="A69" s="5">
        <v>41802</v>
      </c>
      <c r="B69" s="2">
        <v>215.66892999999999</v>
      </c>
      <c r="C69" s="4">
        <v>1405.49</v>
      </c>
      <c r="D69" s="2">
        <f t="shared" si="5"/>
        <v>422.63693000000001</v>
      </c>
      <c r="E69" s="2">
        <f t="shared" si="6"/>
        <v>0.21402348834494792</v>
      </c>
      <c r="F69" s="3"/>
      <c r="G69" s="3">
        <f t="shared" si="7"/>
        <v>0</v>
      </c>
      <c r="H69" s="3"/>
      <c r="I69" s="3"/>
    </row>
    <row r="70" spans="1:9" x14ac:dyDescent="0.25">
      <c r="A70" s="5">
        <v>41803</v>
      </c>
      <c r="B70" s="2">
        <v>213.08778000000001</v>
      </c>
      <c r="C70" s="4">
        <v>1403.35</v>
      </c>
      <c r="D70" s="2">
        <f t="shared" si="5"/>
        <v>419.62778000000003</v>
      </c>
      <c r="E70" s="2">
        <f t="shared" si="6"/>
        <v>0.13378656389042573</v>
      </c>
      <c r="F70" s="3"/>
      <c r="G70" s="3">
        <f t="shared" si="7"/>
        <v>0</v>
      </c>
      <c r="H70" s="3"/>
      <c r="I70" s="3"/>
    </row>
    <row r="71" spans="1:9" x14ac:dyDescent="0.25">
      <c r="A71" s="5">
        <v>41806</v>
      </c>
      <c r="B71" s="2">
        <v>212.75318999999999</v>
      </c>
      <c r="C71" s="4">
        <v>1414.34</v>
      </c>
      <c r="D71" s="2">
        <f t="shared" si="5"/>
        <v>421.49118999999996</v>
      </c>
      <c r="E71" s="2">
        <f t="shared" si="6"/>
        <v>0.18347311570665184</v>
      </c>
      <c r="F71" s="3"/>
      <c r="G71" s="3">
        <f t="shared" si="7"/>
        <v>0</v>
      </c>
      <c r="H71" s="3"/>
      <c r="I71" s="3"/>
    </row>
    <row r="72" spans="1:9" x14ac:dyDescent="0.25">
      <c r="A72" s="5">
        <v>41807</v>
      </c>
      <c r="B72" s="2">
        <v>214.99974</v>
      </c>
      <c r="C72" s="4">
        <v>1427.19</v>
      </c>
      <c r="D72" s="2">
        <f t="shared" si="5"/>
        <v>426.30774000000008</v>
      </c>
      <c r="E72" s="2">
        <f t="shared" si="6"/>
        <v>0.31190312367615863</v>
      </c>
      <c r="F72" s="3"/>
      <c r="G72" s="3">
        <f t="shared" si="7"/>
        <v>0</v>
      </c>
      <c r="H72" s="3"/>
      <c r="I72" s="3"/>
    </row>
    <row r="73" spans="1:9" x14ac:dyDescent="0.25">
      <c r="A73" s="5">
        <v>41808</v>
      </c>
      <c r="B73" s="2">
        <v>211.74941000000001</v>
      </c>
      <c r="C73" s="4">
        <v>1403.78</v>
      </c>
      <c r="D73" s="2">
        <f t="shared" si="5"/>
        <v>418.37541000000004</v>
      </c>
      <c r="E73" s="2">
        <f t="shared" si="6"/>
        <v>0.10039297530922855</v>
      </c>
      <c r="F73" s="3"/>
      <c r="G73" s="3">
        <f t="shared" si="7"/>
        <v>0</v>
      </c>
      <c r="H73" s="3"/>
      <c r="I73" s="3"/>
    </row>
    <row r="74" spans="1:9" x14ac:dyDescent="0.25">
      <c r="A74" s="5">
        <v>41809</v>
      </c>
      <c r="B74" s="2">
        <v>209.83744999999999</v>
      </c>
      <c r="C74" s="4">
        <v>1384.6</v>
      </c>
      <c r="D74" s="2">
        <f t="shared" si="5"/>
        <v>412.62745000000001</v>
      </c>
      <c r="E74" s="2">
        <f t="shared" si="6"/>
        <v>-5.2872442595369641E-2</v>
      </c>
      <c r="F74" s="3"/>
      <c r="G74" s="3">
        <f t="shared" si="7"/>
        <v>0</v>
      </c>
      <c r="H74" s="3"/>
      <c r="I74" s="3"/>
    </row>
    <row r="75" spans="1:9" x14ac:dyDescent="0.25">
      <c r="A75" s="5">
        <v>41810</v>
      </c>
      <c r="B75" s="2">
        <v>208.59468000000001</v>
      </c>
      <c r="C75" s="4">
        <v>1368.95</v>
      </c>
      <c r="D75" s="2">
        <f t="shared" si="5"/>
        <v>408.25468000000001</v>
      </c>
      <c r="E75" s="2">
        <f t="shared" si="6"/>
        <v>-0.16946936071078558</v>
      </c>
      <c r="F75" s="3"/>
      <c r="G75" s="3">
        <f t="shared" si="7"/>
        <v>0</v>
      </c>
      <c r="H75" s="3"/>
      <c r="I75" s="3"/>
    </row>
    <row r="76" spans="1:9" x14ac:dyDescent="0.25">
      <c r="A76" s="5">
        <v>41813</v>
      </c>
      <c r="B76" s="2">
        <v>213.03998999999999</v>
      </c>
      <c r="C76" s="4">
        <v>1399.78</v>
      </c>
      <c r="D76" s="2">
        <f t="shared" si="5"/>
        <v>418.86599000000001</v>
      </c>
      <c r="E76" s="2">
        <f t="shared" si="6"/>
        <v>0.11347395512043672</v>
      </c>
      <c r="F76" s="3"/>
      <c r="G76" s="3">
        <f t="shared" si="7"/>
        <v>0</v>
      </c>
      <c r="H76" s="3"/>
      <c r="I76" s="3"/>
    </row>
    <row r="77" spans="1:9" x14ac:dyDescent="0.25">
      <c r="A77" s="5">
        <v>41814</v>
      </c>
      <c r="B77" s="2">
        <v>213.08778000000001</v>
      </c>
      <c r="C77" s="4">
        <v>1400.73</v>
      </c>
      <c r="D77" s="2">
        <f t="shared" si="5"/>
        <v>419.10378000000003</v>
      </c>
      <c r="E77" s="2">
        <f t="shared" si="6"/>
        <v>0.11981446266111845</v>
      </c>
      <c r="F77" s="3"/>
      <c r="G77" s="3">
        <f t="shared" si="7"/>
        <v>0</v>
      </c>
      <c r="H77" s="3"/>
      <c r="I77" s="3"/>
    </row>
    <row r="78" spans="1:9" x14ac:dyDescent="0.25">
      <c r="A78" s="5">
        <v>41815</v>
      </c>
      <c r="B78" s="2">
        <v>211.55822000000001</v>
      </c>
      <c r="C78" s="4">
        <v>1398.78</v>
      </c>
      <c r="D78" s="2">
        <f t="shared" si="5"/>
        <v>417.18422000000004</v>
      </c>
      <c r="E78" s="2">
        <f t="shared" si="6"/>
        <v>6.8630709539498402E-2</v>
      </c>
      <c r="F78" s="3"/>
      <c r="G78" s="3">
        <f t="shared" si="7"/>
        <v>0</v>
      </c>
      <c r="H78" s="3"/>
      <c r="I78" s="3"/>
    </row>
    <row r="79" spans="1:9" x14ac:dyDescent="0.25">
      <c r="A79" s="5">
        <v>41816</v>
      </c>
      <c r="B79" s="2">
        <v>208.73808</v>
      </c>
      <c r="C79" s="4">
        <v>1379.84</v>
      </c>
      <c r="D79" s="2">
        <f t="shared" si="5"/>
        <v>410.57608000000005</v>
      </c>
      <c r="E79" s="2">
        <f t="shared" si="6"/>
        <v>-0.1075708191197275</v>
      </c>
      <c r="F79" s="3"/>
      <c r="G79" s="3">
        <f t="shared" si="7"/>
        <v>0</v>
      </c>
      <c r="H79" s="3"/>
      <c r="I79" s="3"/>
    </row>
    <row r="80" spans="1:9" x14ac:dyDescent="0.25">
      <c r="A80" s="5">
        <v>41817</v>
      </c>
      <c r="B80" s="2">
        <v>207.11291</v>
      </c>
      <c r="C80" s="4">
        <v>1360.48</v>
      </c>
      <c r="D80" s="2">
        <f t="shared" si="5"/>
        <v>405.07891000000001</v>
      </c>
      <c r="E80" s="2">
        <f t="shared" si="6"/>
        <v>-0.25414909338444419</v>
      </c>
      <c r="F80" s="3"/>
      <c r="G80" s="3">
        <f t="shared" si="7"/>
        <v>0</v>
      </c>
      <c r="H80" s="3"/>
      <c r="I80" s="3"/>
    </row>
    <row r="81" spans="1:9" x14ac:dyDescent="0.25">
      <c r="A81" s="5">
        <v>41820</v>
      </c>
      <c r="B81" s="2">
        <v>210.88903999999999</v>
      </c>
      <c r="C81" s="4">
        <v>1398.12</v>
      </c>
      <c r="D81" s="2">
        <f t="shared" si="5"/>
        <v>416.38303999999994</v>
      </c>
      <c r="E81" s="2">
        <f t="shared" si="6"/>
        <v>4.726779338893005E-2</v>
      </c>
      <c r="F81" s="3"/>
      <c r="G81" s="3">
        <f t="shared" si="7"/>
        <v>0</v>
      </c>
      <c r="H81" s="3"/>
      <c r="I81" s="3"/>
    </row>
    <row r="82" spans="1:9" x14ac:dyDescent="0.25">
      <c r="A82" s="5">
        <v>41821</v>
      </c>
      <c r="B82" s="2">
        <v>213.90037000000001</v>
      </c>
      <c r="C82" s="4">
        <v>1408.92</v>
      </c>
      <c r="D82" s="2">
        <f t="shared" si="5"/>
        <v>421.55437000000006</v>
      </c>
      <c r="E82" s="2">
        <f t="shared" si="6"/>
        <v>0.18515776714876836</v>
      </c>
      <c r="F82" s="3"/>
      <c r="G82" s="3">
        <f t="shared" si="7"/>
        <v>0</v>
      </c>
      <c r="H82" s="3"/>
      <c r="I82" s="3"/>
    </row>
    <row r="83" spans="1:9" x14ac:dyDescent="0.25">
      <c r="A83" s="5">
        <v>41822</v>
      </c>
      <c r="B83" s="2">
        <v>216.33812</v>
      </c>
      <c r="C83" s="4">
        <v>1425.85</v>
      </c>
      <c r="D83" s="2">
        <f t="shared" si="5"/>
        <v>427.37812000000002</v>
      </c>
      <c r="E83" s="2">
        <f t="shared" si="6"/>
        <v>0.34044407351170275</v>
      </c>
      <c r="F83" s="3"/>
      <c r="G83" s="3">
        <f t="shared" si="7"/>
        <v>0</v>
      </c>
      <c r="H83" s="3"/>
      <c r="I83" s="3"/>
    </row>
    <row r="84" spans="1:9" x14ac:dyDescent="0.25">
      <c r="A84" s="5">
        <v>41823</v>
      </c>
      <c r="B84" s="2">
        <v>215.33432999999999</v>
      </c>
      <c r="C84" s="4">
        <v>1408.39</v>
      </c>
      <c r="D84" s="2">
        <f t="shared" si="5"/>
        <v>422.88233000000002</v>
      </c>
      <c r="E84" s="2">
        <f t="shared" si="6"/>
        <v>0.22056691132523848</v>
      </c>
      <c r="F84" s="3"/>
      <c r="G84" s="3">
        <f t="shared" si="7"/>
        <v>0</v>
      </c>
      <c r="H84" s="3"/>
      <c r="I84" s="3"/>
    </row>
    <row r="85" spans="1:9" x14ac:dyDescent="0.25">
      <c r="A85" s="5">
        <v>41824</v>
      </c>
      <c r="B85" s="2">
        <v>213.85256000000001</v>
      </c>
      <c r="C85" s="4">
        <v>1380.7</v>
      </c>
      <c r="D85" s="2">
        <f t="shared" si="5"/>
        <v>415.86256000000003</v>
      </c>
      <c r="E85" s="2">
        <f t="shared" si="6"/>
        <v>3.3389550549562608E-2</v>
      </c>
      <c r="F85" s="3"/>
      <c r="G85" s="3">
        <f t="shared" si="7"/>
        <v>0</v>
      </c>
      <c r="H85" s="3"/>
      <c r="I85" s="3"/>
    </row>
    <row r="86" spans="1:9" x14ac:dyDescent="0.25">
      <c r="A86" s="5">
        <v>41827</v>
      </c>
      <c r="B86" s="2">
        <v>213.75697</v>
      </c>
      <c r="C86" s="4">
        <v>1380.61</v>
      </c>
      <c r="D86" s="2">
        <f t="shared" si="5"/>
        <v>415.74896999999999</v>
      </c>
      <c r="E86" s="2">
        <f t="shared" si="6"/>
        <v>3.0360750972009864E-2</v>
      </c>
      <c r="F86" s="3"/>
      <c r="G86" s="3">
        <f t="shared" si="7"/>
        <v>0</v>
      </c>
      <c r="H86" s="3"/>
      <c r="I86" s="3"/>
    </row>
    <row r="87" spans="1:9" x14ac:dyDescent="0.25">
      <c r="A87" s="5">
        <v>41828</v>
      </c>
      <c r="B87" s="2">
        <v>208.64248000000001</v>
      </c>
      <c r="C87" s="4">
        <v>1349.87</v>
      </c>
      <c r="D87" s="2">
        <f t="shared" si="5"/>
        <v>404.48648000000003</v>
      </c>
      <c r="E87" s="2">
        <f t="shared" si="6"/>
        <v>-0.26994583371131103</v>
      </c>
      <c r="F87" s="3"/>
      <c r="G87" s="3">
        <f t="shared" si="7"/>
        <v>0</v>
      </c>
      <c r="H87" s="3"/>
      <c r="I87" s="3"/>
    </row>
    <row r="88" spans="1:9" x14ac:dyDescent="0.25">
      <c r="A88" s="5">
        <v>41829</v>
      </c>
      <c r="B88" s="2">
        <v>209.31165999999999</v>
      </c>
      <c r="C88" s="4">
        <v>1366.05</v>
      </c>
      <c r="D88" s="2">
        <f t="shared" si="5"/>
        <v>408.39166</v>
      </c>
      <c r="E88" s="2">
        <f t="shared" si="6"/>
        <v>-0.16581688279782675</v>
      </c>
      <c r="F88" s="3"/>
      <c r="G88" s="3">
        <f t="shared" si="7"/>
        <v>0</v>
      </c>
      <c r="H88" s="3"/>
      <c r="I88" s="3"/>
    </row>
    <row r="89" spans="1:9" x14ac:dyDescent="0.25">
      <c r="A89" s="5">
        <v>41830</v>
      </c>
      <c r="B89" s="2">
        <v>210.17205000000001</v>
      </c>
      <c r="C89" s="4">
        <v>1387.89</v>
      </c>
      <c r="D89" s="2">
        <f t="shared" si="5"/>
        <v>413.62005000000005</v>
      </c>
      <c r="E89" s="2">
        <f t="shared" si="6"/>
        <v>-2.640544320565413E-2</v>
      </c>
      <c r="F89" s="3"/>
      <c r="G89" s="3">
        <f t="shared" si="7"/>
        <v>0</v>
      </c>
      <c r="H89" s="3"/>
      <c r="I89" s="3"/>
    </row>
    <row r="90" spans="1:9" x14ac:dyDescent="0.25">
      <c r="A90" s="5">
        <v>41831</v>
      </c>
      <c r="B90" s="2">
        <v>205.05756</v>
      </c>
      <c r="C90" s="4">
        <v>1355.72</v>
      </c>
      <c r="D90" s="2">
        <f t="shared" si="5"/>
        <v>402.07155999999998</v>
      </c>
      <c r="E90" s="2">
        <f t="shared" si="6"/>
        <v>-0.33433802207138624</v>
      </c>
      <c r="F90" s="3"/>
      <c r="G90" s="3">
        <f t="shared" si="7"/>
        <v>0</v>
      </c>
      <c r="H90" s="3"/>
      <c r="I90" s="3"/>
    </row>
    <row r="91" spans="1:9" x14ac:dyDescent="0.25">
      <c r="A91" s="5">
        <v>41834</v>
      </c>
      <c r="B91" s="2">
        <v>205.87015</v>
      </c>
      <c r="C91" s="4">
        <v>1330.6</v>
      </c>
      <c r="D91" s="2">
        <f t="shared" si="5"/>
        <v>397.86014999999998</v>
      </c>
      <c r="E91" s="2">
        <f t="shared" si="6"/>
        <v>-0.44663238626626584</v>
      </c>
      <c r="F91" s="3"/>
      <c r="G91" s="3">
        <f t="shared" si="7"/>
        <v>0</v>
      </c>
      <c r="H91" s="3"/>
      <c r="I91" s="3"/>
    </row>
    <row r="92" spans="1:9" x14ac:dyDescent="0.25">
      <c r="A92" s="5">
        <v>41835</v>
      </c>
      <c r="B92" s="2">
        <v>210.21984</v>
      </c>
      <c r="C92" s="4">
        <v>1350.92</v>
      </c>
      <c r="D92" s="2">
        <f t="shared" si="5"/>
        <v>406.27384000000006</v>
      </c>
      <c r="E92" s="2">
        <f t="shared" si="6"/>
        <v>-0.22228710307540431</v>
      </c>
      <c r="F92" s="3"/>
      <c r="G92" s="3">
        <f t="shared" si="7"/>
        <v>0</v>
      </c>
      <c r="H92" s="3"/>
      <c r="I92" s="3"/>
    </row>
    <row r="93" spans="1:9" x14ac:dyDescent="0.25">
      <c r="A93" s="5">
        <v>41836</v>
      </c>
      <c r="B93" s="2">
        <v>211.89279999999999</v>
      </c>
      <c r="C93" s="4">
        <v>1366.09</v>
      </c>
      <c r="D93" s="2">
        <f t="shared" si="5"/>
        <v>410.98080000000004</v>
      </c>
      <c r="E93" s="2">
        <f t="shared" si="6"/>
        <v>-9.6779237422160325E-2</v>
      </c>
      <c r="F93" s="3"/>
      <c r="G93" s="3">
        <f t="shared" si="7"/>
        <v>0</v>
      </c>
      <c r="H93" s="3"/>
      <c r="I93" s="3"/>
    </row>
    <row r="94" spans="1:9" x14ac:dyDescent="0.25">
      <c r="A94" s="5">
        <v>41837</v>
      </c>
      <c r="B94" s="2">
        <v>214.90414999999999</v>
      </c>
      <c r="C94" s="4">
        <v>1405.49</v>
      </c>
      <c r="D94" s="2">
        <f t="shared" si="5"/>
        <v>421.87215000000003</v>
      </c>
      <c r="E94" s="2">
        <f t="shared" si="6"/>
        <v>0.19363115327214403</v>
      </c>
      <c r="F94" s="3"/>
      <c r="G94" s="3">
        <f t="shared" si="7"/>
        <v>0</v>
      </c>
      <c r="H94" s="3"/>
      <c r="I94" s="3"/>
    </row>
    <row r="95" spans="1:9" x14ac:dyDescent="0.25">
      <c r="A95" s="5">
        <v>41838</v>
      </c>
      <c r="B95" s="2">
        <v>210.07644999999999</v>
      </c>
      <c r="C95" s="4">
        <v>1390.45</v>
      </c>
      <c r="D95" s="2">
        <f t="shared" si="5"/>
        <v>414.03645000000006</v>
      </c>
      <c r="E95" s="2">
        <f t="shared" si="6"/>
        <v>-1.5302422305112747E-2</v>
      </c>
      <c r="F95" s="3"/>
      <c r="G95" s="3">
        <f t="shared" si="7"/>
        <v>0</v>
      </c>
      <c r="H95" s="3"/>
      <c r="I95" s="3"/>
    </row>
    <row r="96" spans="1:9" x14ac:dyDescent="0.25">
      <c r="A96" s="5">
        <v>41841</v>
      </c>
      <c r="B96" s="2">
        <v>211.22362000000001</v>
      </c>
      <c r="C96" s="4">
        <v>1411.91</v>
      </c>
      <c r="D96" s="2">
        <f t="shared" si="5"/>
        <v>419.47562000000005</v>
      </c>
      <c r="E96" s="2">
        <f t="shared" si="6"/>
        <v>0.12972932167086251</v>
      </c>
      <c r="F96" s="3"/>
      <c r="G96" s="3">
        <f t="shared" si="7"/>
        <v>0</v>
      </c>
      <c r="H96" s="3"/>
      <c r="I96" s="3"/>
    </row>
    <row r="97" spans="1:9" x14ac:dyDescent="0.25">
      <c r="A97" s="5">
        <v>41842</v>
      </c>
      <c r="B97" s="2">
        <v>213.27897999999999</v>
      </c>
      <c r="C97" s="4">
        <v>1416.96</v>
      </c>
      <c r="D97" s="2">
        <f t="shared" si="5"/>
        <v>422.54097999999999</v>
      </c>
      <c r="E97" s="2">
        <f t="shared" si="6"/>
        <v>0.21146504728969551</v>
      </c>
      <c r="F97" s="3"/>
      <c r="G97" s="3">
        <f t="shared" si="7"/>
        <v>0</v>
      </c>
      <c r="H97" s="3"/>
      <c r="I97" s="3"/>
    </row>
    <row r="98" spans="1:9" x14ac:dyDescent="0.25">
      <c r="A98" s="5">
        <v>41843</v>
      </c>
      <c r="B98" s="2">
        <v>206.34814</v>
      </c>
      <c r="C98" s="4">
        <v>1383.46</v>
      </c>
      <c r="D98" s="2">
        <f t="shared" si="5"/>
        <v>408.91014000000001</v>
      </c>
      <c r="E98" s="2">
        <f t="shared" si="6"/>
        <v>-0.15199196858910274</v>
      </c>
      <c r="F98" s="3"/>
      <c r="G98" s="3">
        <f t="shared" si="7"/>
        <v>0</v>
      </c>
      <c r="H98" s="3"/>
      <c r="I98" s="3"/>
    </row>
    <row r="99" spans="1:9" x14ac:dyDescent="0.25">
      <c r="A99" s="5">
        <v>41844</v>
      </c>
      <c r="B99" s="2">
        <v>208.54687999999999</v>
      </c>
      <c r="C99" s="4">
        <v>1392.6</v>
      </c>
      <c r="D99" s="2">
        <f t="shared" si="5"/>
        <v>412.93687999999997</v>
      </c>
      <c r="E99" s="2">
        <f t="shared" si="6"/>
        <v>-4.4621703504942087E-2</v>
      </c>
      <c r="F99" s="3"/>
      <c r="G99" s="3">
        <f t="shared" si="7"/>
        <v>0</v>
      </c>
      <c r="H99" s="3"/>
      <c r="I99" s="3"/>
    </row>
    <row r="100" spans="1:9" x14ac:dyDescent="0.25">
      <c r="A100" s="5">
        <v>41845</v>
      </c>
      <c r="B100" s="2">
        <v>202.57201000000001</v>
      </c>
      <c r="C100" s="4">
        <v>1370.28</v>
      </c>
      <c r="D100" s="2">
        <f t="shared" si="5"/>
        <v>402.49801000000002</v>
      </c>
      <c r="E100" s="2">
        <f t="shared" si="6"/>
        <v>-0.32296702480184669</v>
      </c>
      <c r="F100" s="3"/>
      <c r="G100" s="3">
        <f t="shared" si="7"/>
        <v>0</v>
      </c>
      <c r="H100" s="3"/>
      <c r="I100" s="3"/>
    </row>
    <row r="101" spans="1:9" x14ac:dyDescent="0.25">
      <c r="A101" s="5">
        <v>41848</v>
      </c>
      <c r="B101" s="2">
        <v>196.97953999999999</v>
      </c>
      <c r="C101" s="4">
        <v>1348.98</v>
      </c>
      <c r="D101" s="2">
        <f t="shared" si="5"/>
        <v>392.64553999999998</v>
      </c>
      <c r="E101" s="2">
        <f t="shared" si="6"/>
        <v>-0.58567639159328466</v>
      </c>
      <c r="F101" s="3"/>
      <c r="G101" s="3">
        <f t="shared" si="7"/>
        <v>0</v>
      </c>
      <c r="H101" s="3"/>
      <c r="I101" s="3"/>
    </row>
    <row r="102" spans="1:9" x14ac:dyDescent="0.25">
      <c r="A102" s="5">
        <v>41849</v>
      </c>
      <c r="B102" s="2">
        <v>196.97953999999999</v>
      </c>
      <c r="C102" s="4">
        <v>1348.98</v>
      </c>
      <c r="D102" s="2">
        <f t="shared" si="5"/>
        <v>392.64553999999998</v>
      </c>
      <c r="E102" s="2">
        <f t="shared" si="6"/>
        <v>-0.58567639159328466</v>
      </c>
      <c r="F102" s="3"/>
      <c r="G102" s="3">
        <f t="shared" si="7"/>
        <v>0</v>
      </c>
      <c r="H102" s="3"/>
      <c r="I102" s="3"/>
    </row>
    <row r="103" spans="1:9" x14ac:dyDescent="0.25">
      <c r="A103" s="5">
        <v>41850</v>
      </c>
      <c r="B103" s="2">
        <v>201.70509999999999</v>
      </c>
      <c r="C103" s="4">
        <v>1355.14</v>
      </c>
      <c r="D103" s="2">
        <f t="shared" si="5"/>
        <v>398.60310000000004</v>
      </c>
      <c r="E103" s="2">
        <f t="shared" si="6"/>
        <v>-0.42682213319696288</v>
      </c>
      <c r="F103" s="3"/>
      <c r="G103" s="3">
        <f t="shared" si="7"/>
        <v>0</v>
      </c>
      <c r="H103" s="3"/>
      <c r="I103" s="3"/>
    </row>
    <row r="104" spans="1:9" x14ac:dyDescent="0.25">
      <c r="A104" s="5">
        <v>41851</v>
      </c>
      <c r="B104" s="2">
        <v>199.05298999999999</v>
      </c>
      <c r="C104" s="4">
        <v>1342.3</v>
      </c>
      <c r="D104" s="2">
        <f t="shared" si="5"/>
        <v>393.38298999999995</v>
      </c>
      <c r="E104" s="2">
        <f t="shared" si="6"/>
        <v>-0.5660127922582614</v>
      </c>
      <c r="F104" s="3"/>
      <c r="G104" s="3">
        <f t="shared" si="7"/>
        <v>0</v>
      </c>
      <c r="H104" s="3"/>
      <c r="I104" s="3"/>
    </row>
    <row r="105" spans="1:9" x14ac:dyDescent="0.25">
      <c r="A105" s="5">
        <v>41852</v>
      </c>
      <c r="B105" s="2">
        <v>196.11157</v>
      </c>
      <c r="C105" s="4">
        <v>1322.73</v>
      </c>
      <c r="D105" s="2">
        <f t="shared" si="5"/>
        <v>386.52756999999997</v>
      </c>
      <c r="E105" s="2">
        <f t="shared" si="6"/>
        <v>-0.74880787281058447</v>
      </c>
      <c r="F105" s="3"/>
      <c r="G105" s="3">
        <f t="shared" si="7"/>
        <v>0</v>
      </c>
      <c r="H105" s="3"/>
      <c r="I105" s="3"/>
    </row>
    <row r="106" spans="1:9" x14ac:dyDescent="0.25">
      <c r="A106" s="5">
        <v>41855</v>
      </c>
      <c r="B106" s="2">
        <v>197.12418</v>
      </c>
      <c r="C106" s="4">
        <v>1321.72</v>
      </c>
      <c r="D106" s="2">
        <f t="shared" si="5"/>
        <v>387.33817999999997</v>
      </c>
      <c r="E106" s="2">
        <f t="shared" si="6"/>
        <v>-0.72719351216652206</v>
      </c>
      <c r="F106" s="3"/>
      <c r="G106" s="3">
        <f t="shared" si="7"/>
        <v>0</v>
      </c>
      <c r="H106" s="3"/>
      <c r="I106" s="3"/>
    </row>
    <row r="107" spans="1:9" x14ac:dyDescent="0.25">
      <c r="A107" s="5">
        <v>41856</v>
      </c>
      <c r="B107" s="2">
        <v>205.17696000000001</v>
      </c>
      <c r="C107" s="4">
        <v>1386.15</v>
      </c>
      <c r="D107" s="2">
        <f t="shared" si="5"/>
        <v>408.27696000000003</v>
      </c>
      <c r="E107" s="2">
        <f t="shared" si="6"/>
        <v>-0.16887527976538616</v>
      </c>
      <c r="F107" s="3"/>
      <c r="G107" s="3">
        <f t="shared" si="7"/>
        <v>0</v>
      </c>
      <c r="H107" s="3"/>
      <c r="I107" s="3"/>
    </row>
    <row r="108" spans="1:9" x14ac:dyDescent="0.25">
      <c r="A108" s="5">
        <v>41857</v>
      </c>
      <c r="B108" s="2">
        <v>200.83714000000001</v>
      </c>
      <c r="C108" s="4">
        <v>1376.24</v>
      </c>
      <c r="D108" s="2">
        <f t="shared" si="5"/>
        <v>401.95514000000003</v>
      </c>
      <c r="E108" s="2">
        <f t="shared" si="6"/>
        <v>-0.3374422816613008</v>
      </c>
      <c r="F108" s="3"/>
      <c r="G108" s="3">
        <f t="shared" si="7"/>
        <v>0</v>
      </c>
      <c r="H108" s="3"/>
      <c r="I108" s="3"/>
    </row>
    <row r="109" spans="1:9" x14ac:dyDescent="0.25">
      <c r="A109" s="5">
        <v>41858</v>
      </c>
      <c r="B109" s="2">
        <v>202.76595</v>
      </c>
      <c r="C109" s="4">
        <v>1417.16</v>
      </c>
      <c r="D109" s="2">
        <f t="shared" si="5"/>
        <v>412.06795</v>
      </c>
      <c r="E109" s="2">
        <f t="shared" si="6"/>
        <v>-6.7791127018647521E-2</v>
      </c>
      <c r="F109" s="3"/>
      <c r="G109" s="3">
        <f t="shared" si="7"/>
        <v>0</v>
      </c>
      <c r="H109" s="3"/>
      <c r="I109" s="3"/>
    </row>
    <row r="110" spans="1:9" x14ac:dyDescent="0.25">
      <c r="A110" s="5">
        <v>41859</v>
      </c>
      <c r="B110" s="2">
        <v>196.208</v>
      </c>
      <c r="C110" s="4">
        <v>1384.37</v>
      </c>
      <c r="D110" s="2">
        <f t="shared" si="5"/>
        <v>398.952</v>
      </c>
      <c r="E110" s="2">
        <f t="shared" si="6"/>
        <v>-0.41751895358073254</v>
      </c>
      <c r="F110" s="3"/>
      <c r="G110" s="3">
        <f t="shared" si="7"/>
        <v>0</v>
      </c>
      <c r="H110" s="3"/>
      <c r="I110" s="3"/>
    </row>
    <row r="111" spans="1:9" x14ac:dyDescent="0.25">
      <c r="A111" s="5">
        <v>41862</v>
      </c>
      <c r="B111" s="2">
        <v>197.94392999999999</v>
      </c>
      <c r="C111" s="4">
        <v>1392.35</v>
      </c>
      <c r="D111" s="2">
        <f t="shared" si="5"/>
        <v>402.28392999999994</v>
      </c>
      <c r="E111" s="2">
        <f t="shared" si="6"/>
        <v>-0.3286753214262193</v>
      </c>
      <c r="F111" s="3"/>
      <c r="G111" s="3">
        <f t="shared" si="7"/>
        <v>0</v>
      </c>
      <c r="H111" s="3"/>
      <c r="I111" s="3"/>
    </row>
    <row r="112" spans="1:9" x14ac:dyDescent="0.25">
      <c r="A112" s="5">
        <v>41863</v>
      </c>
      <c r="B112" s="2">
        <v>201.464</v>
      </c>
      <c r="C112" s="4">
        <v>1408.41</v>
      </c>
      <c r="D112" s="2">
        <f t="shared" si="5"/>
        <v>409.01600000000002</v>
      </c>
      <c r="E112" s="2">
        <f t="shared" si="6"/>
        <v>-0.14916928416899861</v>
      </c>
      <c r="F112" s="3"/>
      <c r="G112" s="3">
        <f t="shared" si="7"/>
        <v>0</v>
      </c>
      <c r="H112" s="3"/>
      <c r="I112" s="3"/>
    </row>
    <row r="113" spans="1:9" x14ac:dyDescent="0.25">
      <c r="A113" s="5">
        <v>41864</v>
      </c>
      <c r="B113" s="2">
        <v>198.37791000000001</v>
      </c>
      <c r="C113" s="4">
        <v>1396.63</v>
      </c>
      <c r="D113" s="2">
        <f t="shared" si="5"/>
        <v>403.57391000000007</v>
      </c>
      <c r="E113" s="2">
        <f t="shared" si="6"/>
        <v>-0.29427888794571627</v>
      </c>
      <c r="F113" s="3"/>
      <c r="G113" s="3">
        <f t="shared" si="7"/>
        <v>0</v>
      </c>
      <c r="H113" s="3"/>
      <c r="I113" s="3"/>
    </row>
    <row r="114" spans="1:9" x14ac:dyDescent="0.25">
      <c r="A114" s="5">
        <v>41865</v>
      </c>
      <c r="B114" s="2">
        <v>203.39281</v>
      </c>
      <c r="C114" s="4">
        <v>1423.99</v>
      </c>
      <c r="D114" s="2">
        <f t="shared" si="5"/>
        <v>414.06081</v>
      </c>
      <c r="E114" s="2">
        <f t="shared" si="6"/>
        <v>-1.4652879583843374E-2</v>
      </c>
      <c r="F114" s="3"/>
      <c r="G114" s="3">
        <f t="shared" si="7"/>
        <v>0</v>
      </c>
      <c r="H114" s="3"/>
      <c r="I114" s="3"/>
    </row>
    <row r="115" spans="1:9" x14ac:dyDescent="0.25">
      <c r="A115" s="5">
        <v>41866</v>
      </c>
      <c r="B115" s="2">
        <v>203.39281</v>
      </c>
      <c r="C115" s="4">
        <v>1423.99</v>
      </c>
      <c r="D115" s="2">
        <f t="shared" si="5"/>
        <v>414.06081</v>
      </c>
      <c r="E115" s="2">
        <f t="shared" si="6"/>
        <v>-1.4652879583843374E-2</v>
      </c>
      <c r="F115" s="3"/>
      <c r="G115" s="3">
        <f t="shared" si="7"/>
        <v>0</v>
      </c>
      <c r="H115" s="3"/>
      <c r="I115" s="3"/>
    </row>
    <row r="116" spans="1:9" x14ac:dyDescent="0.25">
      <c r="A116" s="5">
        <v>41869</v>
      </c>
      <c r="B116" s="2">
        <v>206.38247000000001</v>
      </c>
      <c r="C116" s="4">
        <v>1450.72</v>
      </c>
      <c r="D116" s="2">
        <f t="shared" si="5"/>
        <v>422.39647000000002</v>
      </c>
      <c r="E116" s="2">
        <f t="shared" si="6"/>
        <v>0.20761178708235439</v>
      </c>
      <c r="F116" s="3"/>
      <c r="G116" s="3">
        <f t="shared" si="7"/>
        <v>0</v>
      </c>
      <c r="H116" s="3"/>
      <c r="I116" s="3"/>
    </row>
    <row r="117" spans="1:9" x14ac:dyDescent="0.25">
      <c r="A117" s="5">
        <v>41870</v>
      </c>
      <c r="B117" s="2">
        <v>208.79347999999999</v>
      </c>
      <c r="C117" s="4">
        <v>1465.43</v>
      </c>
      <c r="D117" s="2">
        <f t="shared" si="5"/>
        <v>427.74948000000001</v>
      </c>
      <c r="E117" s="2">
        <f t="shared" si="6"/>
        <v>0.35034613365009071</v>
      </c>
      <c r="F117" s="3"/>
      <c r="G117" s="3">
        <f t="shared" si="7"/>
        <v>0</v>
      </c>
      <c r="H117" s="3"/>
      <c r="I117" s="3"/>
    </row>
    <row r="118" spans="1:9" x14ac:dyDescent="0.25">
      <c r="A118" s="5">
        <v>41871</v>
      </c>
      <c r="B118" s="2">
        <v>208.02195</v>
      </c>
      <c r="C118" s="4">
        <v>1466.83</v>
      </c>
      <c r="D118" s="2">
        <f t="shared" si="5"/>
        <v>427.25794999999999</v>
      </c>
      <c r="E118" s="2">
        <f t="shared" si="6"/>
        <v>0.33723982273932435</v>
      </c>
      <c r="F118" s="3"/>
      <c r="G118" s="3">
        <f t="shared" si="7"/>
        <v>0</v>
      </c>
      <c r="H118" s="3"/>
      <c r="I118" s="3"/>
    </row>
    <row r="119" spans="1:9" x14ac:dyDescent="0.25">
      <c r="A119" s="5">
        <v>41872</v>
      </c>
      <c r="B119" s="2">
        <v>206.33423999999999</v>
      </c>
      <c r="C119" s="4">
        <v>1467.02</v>
      </c>
      <c r="D119" s="2">
        <f t="shared" si="5"/>
        <v>425.60824000000002</v>
      </c>
      <c r="E119" s="2">
        <f t="shared" si="6"/>
        <v>0.29325143510764484</v>
      </c>
      <c r="F119" s="3"/>
      <c r="G119" s="3">
        <f t="shared" si="7"/>
        <v>0</v>
      </c>
      <c r="H119" s="3"/>
      <c r="I119" s="3"/>
    </row>
    <row r="120" spans="1:9" x14ac:dyDescent="0.25">
      <c r="A120" s="5">
        <v>41873</v>
      </c>
      <c r="B120" s="2">
        <v>203.73034999999999</v>
      </c>
      <c r="C120" s="4">
        <v>1462.02</v>
      </c>
      <c r="D120" s="2">
        <f t="shared" si="5"/>
        <v>422.00434999999999</v>
      </c>
      <c r="E120" s="2">
        <f t="shared" si="6"/>
        <v>0.19715617575785738</v>
      </c>
      <c r="F120" s="3"/>
      <c r="G120" s="3">
        <f t="shared" si="7"/>
        <v>0</v>
      </c>
      <c r="H120" s="3"/>
      <c r="I120" s="3"/>
    </row>
    <row r="121" spans="1:9" x14ac:dyDescent="0.25">
      <c r="A121" s="5">
        <v>41876</v>
      </c>
      <c r="B121" s="2">
        <v>204.88764</v>
      </c>
      <c r="C121" s="4">
        <v>1472.88</v>
      </c>
      <c r="D121" s="2">
        <f t="shared" si="5"/>
        <v>425.33364000000006</v>
      </c>
      <c r="E121" s="2">
        <f t="shared" si="6"/>
        <v>0.28592941411992107</v>
      </c>
      <c r="F121" s="3"/>
      <c r="G121" s="3">
        <f t="shared" si="7"/>
        <v>0</v>
      </c>
      <c r="H121" s="3"/>
      <c r="I121" s="3"/>
    </row>
    <row r="122" spans="1:9" x14ac:dyDescent="0.25">
      <c r="A122" s="5">
        <v>41877</v>
      </c>
      <c r="B122" s="2">
        <v>201.51222000000001</v>
      </c>
      <c r="C122" s="4">
        <v>1434.13</v>
      </c>
      <c r="D122" s="2">
        <f t="shared" si="5"/>
        <v>414.20822000000004</v>
      </c>
      <c r="E122" s="2">
        <f t="shared" si="6"/>
        <v>-1.0722292862063431E-2</v>
      </c>
      <c r="F122" s="3"/>
      <c r="G122" s="3">
        <f t="shared" si="7"/>
        <v>0</v>
      </c>
      <c r="H122" s="3"/>
      <c r="I122" s="3"/>
    </row>
    <row r="123" spans="1:9" x14ac:dyDescent="0.25">
      <c r="A123" s="5">
        <v>41878</v>
      </c>
      <c r="B123" s="2">
        <v>199.58340999999999</v>
      </c>
      <c r="C123" s="4">
        <v>1445.05</v>
      </c>
      <c r="D123" s="2">
        <f t="shared" si="5"/>
        <v>414.46340999999995</v>
      </c>
      <c r="E123" s="2">
        <f t="shared" si="6"/>
        <v>-3.9178262347624509E-3</v>
      </c>
      <c r="F123" s="3"/>
      <c r="G123" s="3">
        <f t="shared" si="7"/>
        <v>0</v>
      </c>
      <c r="H123" s="3"/>
      <c r="I123" s="3"/>
    </row>
    <row r="124" spans="1:9" x14ac:dyDescent="0.25">
      <c r="A124" s="5">
        <v>41879</v>
      </c>
      <c r="B124" s="2">
        <v>198.95656</v>
      </c>
      <c r="C124" s="4">
        <v>1435.24</v>
      </c>
      <c r="D124" s="2">
        <f t="shared" si="5"/>
        <v>411.87455999999997</v>
      </c>
      <c r="E124" s="2">
        <f t="shared" si="6"/>
        <v>-7.2947738958983474E-2</v>
      </c>
      <c r="F124" s="3"/>
      <c r="G124" s="3">
        <f t="shared" si="7"/>
        <v>0</v>
      </c>
      <c r="H124" s="3"/>
      <c r="I124" s="3"/>
    </row>
    <row r="125" spans="1:9" x14ac:dyDescent="0.25">
      <c r="A125" s="5">
        <v>41880</v>
      </c>
      <c r="B125" s="2">
        <v>198.95656</v>
      </c>
      <c r="C125" s="4">
        <v>1435.24</v>
      </c>
      <c r="D125" s="2">
        <f t="shared" si="5"/>
        <v>411.87455999999997</v>
      </c>
      <c r="E125" s="2">
        <f t="shared" si="6"/>
        <v>-7.2947738958983474E-2</v>
      </c>
      <c r="F125" s="3"/>
      <c r="G125" s="3">
        <f t="shared" si="7"/>
        <v>0</v>
      </c>
      <c r="H125" s="3"/>
      <c r="I125" s="3"/>
    </row>
    <row r="126" spans="1:9" x14ac:dyDescent="0.25">
      <c r="A126" s="5">
        <v>41883</v>
      </c>
      <c r="B126" s="2">
        <v>201.03002000000001</v>
      </c>
      <c r="C126" s="4">
        <v>1441.97</v>
      </c>
      <c r="D126" s="2">
        <f t="shared" si="5"/>
        <v>415.29402000000005</v>
      </c>
      <c r="E126" s="2">
        <f t="shared" si="6"/>
        <v>1.8229820715764639E-2</v>
      </c>
      <c r="F126" s="3"/>
      <c r="G126" s="3">
        <f t="shared" si="7"/>
        <v>0</v>
      </c>
      <c r="H126" s="3"/>
      <c r="I126" s="3"/>
    </row>
    <row r="127" spans="1:9" x14ac:dyDescent="0.25">
      <c r="A127" s="5">
        <v>41884</v>
      </c>
      <c r="B127" s="2">
        <v>208.07016999999999</v>
      </c>
      <c r="C127" s="4">
        <v>1492.31</v>
      </c>
      <c r="D127" s="2">
        <f t="shared" si="5"/>
        <v>432.40216999999996</v>
      </c>
      <c r="E127" s="2">
        <f t="shared" si="6"/>
        <v>0.47440692691074893</v>
      </c>
      <c r="F127" s="3"/>
      <c r="G127" s="3">
        <f t="shared" si="7"/>
        <v>0</v>
      </c>
      <c r="H127" s="3"/>
      <c r="I127" s="3"/>
    </row>
    <row r="128" spans="1:9" x14ac:dyDescent="0.25">
      <c r="A128" s="5">
        <v>41885</v>
      </c>
      <c r="B128" s="2">
        <v>206.86466999999999</v>
      </c>
      <c r="C128" s="4">
        <v>1487.36</v>
      </c>
      <c r="D128" s="2">
        <f t="shared" si="5"/>
        <v>430.20666999999997</v>
      </c>
      <c r="E128" s="2">
        <f t="shared" si="6"/>
        <v>0.41586542261887138</v>
      </c>
      <c r="F128" s="3"/>
      <c r="G128" s="3">
        <f t="shared" si="7"/>
        <v>0</v>
      </c>
      <c r="H128" s="3"/>
      <c r="I128" s="3"/>
    </row>
    <row r="129" spans="1:9" x14ac:dyDescent="0.25">
      <c r="A129" s="5">
        <v>41886</v>
      </c>
      <c r="B129" s="2">
        <v>204.21256</v>
      </c>
      <c r="C129" s="4">
        <v>1466.87</v>
      </c>
      <c r="D129" s="2">
        <f t="shared" si="5"/>
        <v>423.45655999999997</v>
      </c>
      <c r="E129" s="2">
        <f t="shared" si="6"/>
        <v>0.2358783611132238</v>
      </c>
      <c r="F129" s="3"/>
      <c r="G129" s="3">
        <f t="shared" si="7"/>
        <v>0</v>
      </c>
      <c r="H129" s="3"/>
      <c r="I129" s="3"/>
    </row>
    <row r="130" spans="1:9" x14ac:dyDescent="0.25">
      <c r="A130" s="5">
        <v>41887</v>
      </c>
      <c r="B130" s="2">
        <v>205.17696000000001</v>
      </c>
      <c r="C130" s="4">
        <v>1463.32</v>
      </c>
      <c r="D130" s="2">
        <f t="shared" si="5"/>
        <v>423.71096</v>
      </c>
      <c r="E130" s="2">
        <f t="shared" si="6"/>
        <v>0.24266176293142269</v>
      </c>
      <c r="F130" s="3"/>
      <c r="G130" s="3">
        <f t="shared" si="7"/>
        <v>0</v>
      </c>
      <c r="H130" s="3"/>
      <c r="I130" s="3"/>
    </row>
    <row r="131" spans="1:9" x14ac:dyDescent="0.25">
      <c r="A131" s="5">
        <v>41890</v>
      </c>
      <c r="B131" s="2">
        <v>211.49381</v>
      </c>
      <c r="C131" s="4">
        <v>1490.14</v>
      </c>
      <c r="D131" s="2">
        <f t="shared" ref="D131:D194" si="8">B131-($R$3)-($R$4*C131)</f>
        <v>435.39181000000002</v>
      </c>
      <c r="E131" s="2">
        <f t="shared" ref="E131:E194" si="9">(D131-$F$2)/$F$3</f>
        <v>0.5541236305733197</v>
      </c>
      <c r="F131" s="3"/>
      <c r="G131" s="3">
        <f t="shared" ref="G131:G194" si="10">IF(OR(E131&gt;=2,E131&lt;=-2),1,0)</f>
        <v>0</v>
      </c>
      <c r="H131" s="3"/>
      <c r="I131" s="3"/>
    </row>
    <row r="132" spans="1:9" x14ac:dyDescent="0.25">
      <c r="A132" s="5">
        <v>41891</v>
      </c>
      <c r="B132" s="2">
        <v>211.20448999999999</v>
      </c>
      <c r="C132" s="4">
        <v>1485.77</v>
      </c>
      <c r="D132" s="2">
        <f t="shared" si="8"/>
        <v>434.22848999999997</v>
      </c>
      <c r="E132" s="2">
        <f t="shared" si="9"/>
        <v>0.52310449927164315</v>
      </c>
      <c r="F132" s="3"/>
      <c r="G132" s="3">
        <f t="shared" si="10"/>
        <v>0</v>
      </c>
      <c r="H132" s="3"/>
      <c r="I132" s="3"/>
    </row>
    <row r="133" spans="1:9" x14ac:dyDescent="0.25">
      <c r="A133" s="5">
        <v>41892</v>
      </c>
      <c r="B133" s="2">
        <v>209.13102000000001</v>
      </c>
      <c r="C133" s="4">
        <v>1473.41</v>
      </c>
      <c r="D133" s="2">
        <f t="shared" si="8"/>
        <v>429.68302000000006</v>
      </c>
      <c r="E133" s="2">
        <f t="shared" si="9"/>
        <v>0.40190265389992941</v>
      </c>
      <c r="F133" s="3"/>
      <c r="G133" s="3">
        <f t="shared" si="10"/>
        <v>0</v>
      </c>
      <c r="H133" s="3"/>
      <c r="I133" s="3"/>
    </row>
    <row r="134" spans="1:9" x14ac:dyDescent="0.25">
      <c r="A134" s="5">
        <v>41893</v>
      </c>
      <c r="B134" s="2">
        <v>207.34687</v>
      </c>
      <c r="C134" s="4">
        <v>1473.22</v>
      </c>
      <c r="D134" s="2">
        <f t="shared" si="8"/>
        <v>427.86086999999998</v>
      </c>
      <c r="E134" s="2">
        <f t="shared" si="9"/>
        <v>0.35331627173393065</v>
      </c>
      <c r="F134" s="3"/>
      <c r="G134" s="3">
        <f t="shared" si="10"/>
        <v>0</v>
      </c>
      <c r="H134" s="3"/>
      <c r="I134" s="3"/>
    </row>
    <row r="135" spans="1:9" x14ac:dyDescent="0.25">
      <c r="A135" s="5">
        <v>41894</v>
      </c>
      <c r="B135" s="2">
        <v>207.15398999999999</v>
      </c>
      <c r="C135" s="4">
        <v>1475.34</v>
      </c>
      <c r="D135" s="2">
        <f t="shared" si="8"/>
        <v>428.09199000000001</v>
      </c>
      <c r="E135" s="2">
        <f t="shared" si="9"/>
        <v>0.35947892829140765</v>
      </c>
      <c r="F135" s="3"/>
      <c r="G135" s="3">
        <f t="shared" si="10"/>
        <v>0</v>
      </c>
      <c r="H135" s="3"/>
      <c r="I135" s="3"/>
    </row>
    <row r="136" spans="1:9" x14ac:dyDescent="0.25">
      <c r="A136" s="5">
        <v>41897</v>
      </c>
      <c r="B136" s="2">
        <v>203.24815000000001</v>
      </c>
      <c r="C136" s="4">
        <v>1454.57</v>
      </c>
      <c r="D136" s="2">
        <f t="shared" si="8"/>
        <v>420.03215</v>
      </c>
      <c r="E136" s="2">
        <f t="shared" si="9"/>
        <v>0.14456881307762914</v>
      </c>
      <c r="F136" s="3"/>
      <c r="G136" s="3">
        <f t="shared" si="10"/>
        <v>0</v>
      </c>
      <c r="H136" s="3"/>
      <c r="I136" s="3"/>
    </row>
    <row r="137" spans="1:9" x14ac:dyDescent="0.25">
      <c r="A137" s="5">
        <v>41898</v>
      </c>
      <c r="B137" s="2">
        <v>199.53519</v>
      </c>
      <c r="C137" s="4">
        <v>1426.05</v>
      </c>
      <c r="D137" s="2">
        <f t="shared" si="8"/>
        <v>410.61518999999998</v>
      </c>
      <c r="E137" s="2">
        <f t="shared" si="9"/>
        <v>-0.10652797774744253</v>
      </c>
      <c r="F137" s="3"/>
      <c r="G137" s="3">
        <f t="shared" si="10"/>
        <v>0</v>
      </c>
      <c r="H137" s="3"/>
      <c r="I137" s="3"/>
    </row>
    <row r="138" spans="1:9" x14ac:dyDescent="0.25">
      <c r="A138" s="5">
        <v>41899</v>
      </c>
      <c r="B138" s="2">
        <v>201.75332</v>
      </c>
      <c r="C138" s="4">
        <v>1437.93</v>
      </c>
      <c r="D138" s="2">
        <f t="shared" si="8"/>
        <v>415.20932000000005</v>
      </c>
      <c r="E138" s="2">
        <f t="shared" si="9"/>
        <v>1.5971353207897662E-2</v>
      </c>
      <c r="F138" s="3"/>
      <c r="G138" s="3">
        <f t="shared" si="10"/>
        <v>0</v>
      </c>
      <c r="H138" s="3"/>
      <c r="I138" s="3"/>
    </row>
    <row r="139" spans="1:9" x14ac:dyDescent="0.25">
      <c r="A139" s="5">
        <v>41900</v>
      </c>
      <c r="B139" s="2">
        <v>205.85203999999999</v>
      </c>
      <c r="C139" s="4">
        <v>1451.06</v>
      </c>
      <c r="D139" s="2">
        <f t="shared" si="8"/>
        <v>421.93403999999998</v>
      </c>
      <c r="E139" s="2">
        <f t="shared" si="9"/>
        <v>0.19528140774748964</v>
      </c>
      <c r="F139" s="3"/>
      <c r="G139" s="3">
        <f t="shared" si="10"/>
        <v>0</v>
      </c>
      <c r="H139" s="3"/>
      <c r="I139" s="3"/>
    </row>
    <row r="140" spans="1:9" x14ac:dyDescent="0.25">
      <c r="A140" s="5">
        <v>41901</v>
      </c>
      <c r="B140" s="2">
        <v>207.39509000000001</v>
      </c>
      <c r="C140" s="4">
        <v>1447.26</v>
      </c>
      <c r="D140" s="2">
        <f t="shared" si="8"/>
        <v>422.71708999999998</v>
      </c>
      <c r="E140" s="2">
        <f t="shared" si="9"/>
        <v>0.21616089986124745</v>
      </c>
      <c r="F140" s="3"/>
      <c r="G140" s="3">
        <f t="shared" si="10"/>
        <v>0</v>
      </c>
      <c r="H140" s="3"/>
      <c r="I140" s="3"/>
    </row>
    <row r="141" spans="1:9" x14ac:dyDescent="0.25">
      <c r="A141" s="5">
        <v>41904</v>
      </c>
      <c r="B141" s="2">
        <v>206.52712</v>
      </c>
      <c r="C141" s="4">
        <v>1436.2</v>
      </c>
      <c r="D141" s="2">
        <f t="shared" si="8"/>
        <v>419.63711999999998</v>
      </c>
      <c r="E141" s="2">
        <f t="shared" si="9"/>
        <v>0.13403560859554225</v>
      </c>
      <c r="F141" s="3"/>
      <c r="G141" s="3">
        <f t="shared" si="10"/>
        <v>0</v>
      </c>
      <c r="H141" s="3"/>
      <c r="I141" s="3"/>
    </row>
    <row r="142" spans="1:9" x14ac:dyDescent="0.25">
      <c r="A142" s="5">
        <v>41905</v>
      </c>
      <c r="B142" s="2">
        <v>206.18959000000001</v>
      </c>
      <c r="C142" s="4">
        <v>1407.88</v>
      </c>
      <c r="D142" s="2">
        <f t="shared" si="8"/>
        <v>413.63559000000004</v>
      </c>
      <c r="E142" s="2">
        <f t="shared" si="9"/>
        <v>-2.599107974553341E-2</v>
      </c>
      <c r="F142" s="3"/>
      <c r="G142" s="3">
        <f t="shared" si="10"/>
        <v>0</v>
      </c>
      <c r="H142" s="3"/>
      <c r="I142" s="3"/>
    </row>
    <row r="143" spans="1:9" x14ac:dyDescent="0.25">
      <c r="A143" s="5">
        <v>41906</v>
      </c>
      <c r="B143" s="2">
        <v>204.50188</v>
      </c>
      <c r="C143" s="4">
        <v>1375.28</v>
      </c>
      <c r="D143" s="2">
        <f t="shared" si="8"/>
        <v>405.42787999999996</v>
      </c>
      <c r="E143" s="2">
        <f t="shared" si="9"/>
        <v>-0.2448440472661414</v>
      </c>
      <c r="F143" s="3"/>
      <c r="G143" s="3">
        <f t="shared" si="10"/>
        <v>0</v>
      </c>
      <c r="H143" s="3"/>
      <c r="I143" s="3"/>
    </row>
    <row r="144" spans="1:9" x14ac:dyDescent="0.25">
      <c r="A144" s="5">
        <v>41907</v>
      </c>
      <c r="B144" s="2">
        <v>199.58340999999999</v>
      </c>
      <c r="C144" s="4">
        <v>1345.33</v>
      </c>
      <c r="D144" s="2">
        <f t="shared" si="8"/>
        <v>394.51940999999999</v>
      </c>
      <c r="E144" s="2">
        <f t="shared" si="9"/>
        <v>-0.53571093103877665</v>
      </c>
      <c r="F144" s="3"/>
      <c r="G144" s="3">
        <f t="shared" si="10"/>
        <v>0</v>
      </c>
      <c r="H144" s="3"/>
      <c r="I144" s="3"/>
    </row>
    <row r="145" spans="1:9" x14ac:dyDescent="0.25">
      <c r="A145" s="5">
        <v>41908</v>
      </c>
      <c r="B145" s="2">
        <v>204.50188</v>
      </c>
      <c r="C145" s="4">
        <v>1380.04</v>
      </c>
      <c r="D145" s="2">
        <f t="shared" si="8"/>
        <v>406.37987999999996</v>
      </c>
      <c r="E145" s="2">
        <f t="shared" si="9"/>
        <v>-0.21945961907854503</v>
      </c>
      <c r="F145" s="3"/>
      <c r="G145" s="3">
        <f t="shared" si="10"/>
        <v>0</v>
      </c>
      <c r="H145" s="3"/>
      <c r="I145" s="3"/>
    </row>
    <row r="146" spans="1:9" x14ac:dyDescent="0.25">
      <c r="A146" s="5">
        <v>41911</v>
      </c>
      <c r="B146" s="2">
        <v>207.10577000000001</v>
      </c>
      <c r="C146" s="4">
        <v>1383.26</v>
      </c>
      <c r="D146" s="2">
        <f t="shared" si="8"/>
        <v>409.62777</v>
      </c>
      <c r="E146" s="2">
        <f t="shared" si="9"/>
        <v>-0.13285685598378294</v>
      </c>
      <c r="F146" s="3"/>
      <c r="G146" s="3">
        <f t="shared" si="10"/>
        <v>0</v>
      </c>
      <c r="H146" s="3"/>
      <c r="I146" s="3"/>
    </row>
    <row r="147" spans="1:9" x14ac:dyDescent="0.25">
      <c r="A147" s="5">
        <v>41912</v>
      </c>
      <c r="B147" s="2">
        <v>206.09314000000001</v>
      </c>
      <c r="C147" s="4">
        <v>1345.81</v>
      </c>
      <c r="D147" s="2">
        <f t="shared" si="8"/>
        <v>401.12513999999999</v>
      </c>
      <c r="E147" s="2">
        <f t="shared" si="9"/>
        <v>-0.35957366337947944</v>
      </c>
      <c r="F147" s="3"/>
      <c r="G147" s="3">
        <f t="shared" si="10"/>
        <v>0</v>
      </c>
      <c r="H147" s="3"/>
      <c r="I147" s="3"/>
    </row>
    <row r="148" spans="1:9" x14ac:dyDescent="0.25">
      <c r="A148" s="5">
        <v>41913</v>
      </c>
      <c r="B148" s="2">
        <v>203.15171000000001</v>
      </c>
      <c r="C148" s="4">
        <v>1338.21</v>
      </c>
      <c r="D148" s="2">
        <f t="shared" si="8"/>
        <v>396.66371000000004</v>
      </c>
      <c r="E148" s="2">
        <f t="shared" si="9"/>
        <v>-0.4785346396914405</v>
      </c>
      <c r="F148" s="3"/>
      <c r="G148" s="3">
        <f t="shared" si="10"/>
        <v>0</v>
      </c>
      <c r="H148" s="3"/>
      <c r="I148" s="3"/>
    </row>
    <row r="149" spans="1:9" x14ac:dyDescent="0.25">
      <c r="A149" s="5">
        <v>41914</v>
      </c>
      <c r="B149" s="2">
        <v>203.15171000000001</v>
      </c>
      <c r="C149" s="4">
        <v>1338.21</v>
      </c>
      <c r="D149" s="2">
        <f t="shared" si="8"/>
        <v>396.66371000000004</v>
      </c>
      <c r="E149" s="2">
        <f t="shared" si="9"/>
        <v>-0.4785346396914405</v>
      </c>
      <c r="F149" s="3"/>
      <c r="G149" s="3">
        <f t="shared" si="10"/>
        <v>0</v>
      </c>
      <c r="H149" s="3"/>
      <c r="I149" s="3"/>
    </row>
    <row r="150" spans="1:9" x14ac:dyDescent="0.25">
      <c r="A150" s="5">
        <v>41915</v>
      </c>
      <c r="B150" s="2">
        <v>203.15171000000001</v>
      </c>
      <c r="C150" s="4">
        <v>1338.21</v>
      </c>
      <c r="D150" s="2">
        <f t="shared" si="8"/>
        <v>396.66371000000004</v>
      </c>
      <c r="E150" s="2">
        <f t="shared" si="9"/>
        <v>-0.4785346396914405</v>
      </c>
      <c r="F150" s="3"/>
      <c r="G150" s="3">
        <f t="shared" si="10"/>
        <v>0</v>
      </c>
      <c r="H150" s="3"/>
      <c r="I150" s="3"/>
    </row>
    <row r="151" spans="1:9" x14ac:dyDescent="0.25">
      <c r="A151" s="5">
        <v>41918</v>
      </c>
      <c r="B151" s="2">
        <v>203.15171000000001</v>
      </c>
      <c r="C151" s="4">
        <v>1338.21</v>
      </c>
      <c r="D151" s="2">
        <f t="shared" si="8"/>
        <v>396.66371000000004</v>
      </c>
      <c r="E151" s="2">
        <f t="shared" si="9"/>
        <v>-0.4785346396914405</v>
      </c>
      <c r="F151" s="3"/>
      <c r="G151" s="3">
        <f t="shared" si="10"/>
        <v>0</v>
      </c>
      <c r="H151" s="3"/>
      <c r="I151" s="3"/>
    </row>
    <row r="152" spans="1:9" x14ac:dyDescent="0.25">
      <c r="A152" s="5">
        <v>41919</v>
      </c>
      <c r="B152" s="2">
        <v>202.04265000000001</v>
      </c>
      <c r="C152" s="4">
        <v>1317.01</v>
      </c>
      <c r="D152" s="2">
        <f t="shared" si="8"/>
        <v>391.31465000000003</v>
      </c>
      <c r="E152" s="2">
        <f t="shared" si="9"/>
        <v>-0.62116366221365127</v>
      </c>
      <c r="F152" s="3"/>
      <c r="G152" s="3">
        <f t="shared" si="10"/>
        <v>0</v>
      </c>
      <c r="H152" s="3"/>
      <c r="I152" s="3"/>
    </row>
    <row r="153" spans="1:9" x14ac:dyDescent="0.25">
      <c r="A153" s="5">
        <v>41920</v>
      </c>
      <c r="B153" s="2">
        <v>200.78891999999999</v>
      </c>
      <c r="C153" s="4">
        <v>1327.2</v>
      </c>
      <c r="D153" s="2">
        <f t="shared" si="8"/>
        <v>392.09892000000002</v>
      </c>
      <c r="E153" s="2">
        <f t="shared" si="9"/>
        <v>-0.60025163963519945</v>
      </c>
      <c r="F153" s="3"/>
      <c r="G153" s="3">
        <f t="shared" si="10"/>
        <v>0</v>
      </c>
      <c r="H153" s="3"/>
      <c r="I153" s="3"/>
    </row>
    <row r="154" spans="1:9" x14ac:dyDescent="0.25">
      <c r="A154" s="5">
        <v>41921</v>
      </c>
      <c r="B154" s="2">
        <v>208.11840000000001</v>
      </c>
      <c r="C154" s="4">
        <v>1374.18</v>
      </c>
      <c r="D154" s="2">
        <f t="shared" si="8"/>
        <v>408.82440000000003</v>
      </c>
      <c r="E154" s="2">
        <f t="shared" si="9"/>
        <v>-0.15427816698490546</v>
      </c>
      <c r="F154" s="3"/>
      <c r="G154" s="3">
        <f t="shared" si="10"/>
        <v>0</v>
      </c>
      <c r="H154" s="3"/>
      <c r="I154" s="3"/>
    </row>
    <row r="155" spans="1:9" x14ac:dyDescent="0.25">
      <c r="A155" s="5">
        <v>41922</v>
      </c>
      <c r="B155" s="2">
        <v>203.92322999999999</v>
      </c>
      <c r="C155" s="4">
        <v>1349.41</v>
      </c>
      <c r="D155" s="2">
        <f t="shared" si="8"/>
        <v>399.67523</v>
      </c>
      <c r="E155" s="2">
        <f t="shared" si="9"/>
        <v>-0.39823452080960298</v>
      </c>
      <c r="F155" s="3"/>
      <c r="G155" s="3">
        <f t="shared" si="10"/>
        <v>0</v>
      </c>
      <c r="H155" s="3"/>
      <c r="I155" s="3"/>
    </row>
    <row r="156" spans="1:9" x14ac:dyDescent="0.25">
      <c r="A156" s="5">
        <v>41925</v>
      </c>
      <c r="B156" s="2">
        <v>201.41578999999999</v>
      </c>
      <c r="C156" s="4">
        <v>1333.69</v>
      </c>
      <c r="D156" s="2">
        <f t="shared" si="8"/>
        <v>394.02378999999996</v>
      </c>
      <c r="E156" s="2">
        <f t="shared" si="9"/>
        <v>-0.54892629899921508</v>
      </c>
      <c r="F156" s="3"/>
      <c r="G156" s="3">
        <f t="shared" si="10"/>
        <v>0</v>
      </c>
      <c r="H156" s="3"/>
      <c r="I156" s="3"/>
    </row>
    <row r="157" spans="1:9" x14ac:dyDescent="0.25">
      <c r="A157" s="5">
        <v>41926</v>
      </c>
      <c r="B157" s="2">
        <v>200.7407</v>
      </c>
      <c r="C157" s="4">
        <v>1330.18</v>
      </c>
      <c r="D157" s="2">
        <f t="shared" si="8"/>
        <v>392.64670000000001</v>
      </c>
      <c r="E157" s="2">
        <f t="shared" si="9"/>
        <v>-0.58564546098750914</v>
      </c>
      <c r="F157" s="3"/>
      <c r="G157" s="3">
        <f t="shared" si="10"/>
        <v>0</v>
      </c>
      <c r="H157" s="3"/>
      <c r="I157" s="3"/>
    </row>
    <row r="158" spans="1:9" x14ac:dyDescent="0.25">
      <c r="A158" s="5">
        <v>41927</v>
      </c>
      <c r="B158" s="2">
        <v>200.7407</v>
      </c>
      <c r="C158" s="4">
        <v>1330.18</v>
      </c>
      <c r="D158" s="2">
        <f t="shared" si="8"/>
        <v>392.64670000000001</v>
      </c>
      <c r="E158" s="2">
        <f t="shared" si="9"/>
        <v>-0.58564546098750914</v>
      </c>
      <c r="F158" s="3"/>
      <c r="G158" s="3">
        <f t="shared" si="10"/>
        <v>0</v>
      </c>
      <c r="H158" s="3"/>
      <c r="I158" s="3"/>
    </row>
    <row r="159" spans="1:9" x14ac:dyDescent="0.25">
      <c r="A159" s="5">
        <v>41928</v>
      </c>
      <c r="B159" s="2">
        <v>198.86010999999999</v>
      </c>
      <c r="C159" s="4">
        <v>1323.45</v>
      </c>
      <c r="D159" s="2">
        <f t="shared" si="8"/>
        <v>389.42011000000002</v>
      </c>
      <c r="E159" s="2">
        <f t="shared" si="9"/>
        <v>-0.6716802741658876</v>
      </c>
      <c r="F159" s="3"/>
      <c r="G159" s="3">
        <f t="shared" si="10"/>
        <v>0</v>
      </c>
      <c r="H159" s="3"/>
      <c r="I159" s="3"/>
    </row>
    <row r="160" spans="1:9" x14ac:dyDescent="0.25">
      <c r="A160" s="5">
        <v>41929</v>
      </c>
      <c r="B160" s="2">
        <v>199.96917999999999</v>
      </c>
      <c r="C160" s="4">
        <v>1352.83</v>
      </c>
      <c r="D160" s="2">
        <f t="shared" si="8"/>
        <v>396.40517999999997</v>
      </c>
      <c r="E160" s="2">
        <f t="shared" si="9"/>
        <v>-0.48542816513192466</v>
      </c>
      <c r="F160" s="3"/>
      <c r="G160" s="3">
        <f t="shared" si="10"/>
        <v>0</v>
      </c>
      <c r="H160" s="3"/>
      <c r="I160" s="3"/>
    </row>
    <row r="161" spans="1:9" x14ac:dyDescent="0.25">
      <c r="A161" s="5">
        <v>41932</v>
      </c>
      <c r="B161" s="2">
        <v>205.32162</v>
      </c>
      <c r="C161" s="4">
        <v>1369.51</v>
      </c>
      <c r="D161" s="2">
        <f t="shared" si="8"/>
        <v>405.09361999999999</v>
      </c>
      <c r="E161" s="2">
        <f t="shared" si="9"/>
        <v>-0.25375686130604186</v>
      </c>
      <c r="F161" s="3"/>
      <c r="G161" s="3">
        <f t="shared" si="10"/>
        <v>0</v>
      </c>
      <c r="H161" s="3"/>
      <c r="I161" s="3"/>
    </row>
    <row r="162" spans="1:9" x14ac:dyDescent="0.25">
      <c r="A162" s="5">
        <v>41933</v>
      </c>
      <c r="B162" s="2">
        <v>205.99671000000001</v>
      </c>
      <c r="C162" s="4">
        <v>1389.85</v>
      </c>
      <c r="D162" s="2">
        <f t="shared" si="8"/>
        <v>409.83670999999998</v>
      </c>
      <c r="E162" s="2">
        <f t="shared" si="9"/>
        <v>-0.12728561394017371</v>
      </c>
      <c r="F162" s="3"/>
      <c r="G162" s="3">
        <f t="shared" si="10"/>
        <v>0</v>
      </c>
      <c r="H162" s="3"/>
      <c r="I162" s="3"/>
    </row>
    <row r="163" spans="1:9" x14ac:dyDescent="0.25">
      <c r="A163" s="5">
        <v>41934</v>
      </c>
      <c r="B163" s="2">
        <v>209.17922999999999</v>
      </c>
      <c r="C163" s="4">
        <v>1417.4</v>
      </c>
      <c r="D163" s="2">
        <f t="shared" si="8"/>
        <v>418.52922999999998</v>
      </c>
      <c r="E163" s="2">
        <f t="shared" si="9"/>
        <v>0.10449448029222701</v>
      </c>
      <c r="F163" s="3"/>
      <c r="G163" s="3">
        <f t="shared" si="10"/>
        <v>0</v>
      </c>
      <c r="H163" s="3"/>
      <c r="I163" s="3"/>
    </row>
    <row r="164" spans="1:9" x14ac:dyDescent="0.25">
      <c r="A164" s="5">
        <v>41935</v>
      </c>
      <c r="B164" s="2">
        <v>209.17922999999999</v>
      </c>
      <c r="C164" s="4">
        <v>1417.4</v>
      </c>
      <c r="D164" s="2">
        <f t="shared" si="8"/>
        <v>418.52922999999998</v>
      </c>
      <c r="E164" s="2">
        <f t="shared" si="9"/>
        <v>0.10449448029222701</v>
      </c>
      <c r="F164" s="3"/>
      <c r="G164" s="3">
        <f t="shared" si="10"/>
        <v>0</v>
      </c>
      <c r="H164" s="3"/>
      <c r="I164" s="3"/>
    </row>
    <row r="165" spans="1:9" x14ac:dyDescent="0.25">
      <c r="A165" s="5">
        <v>41936</v>
      </c>
      <c r="B165" s="2">
        <v>209.17922999999999</v>
      </c>
      <c r="C165" s="4">
        <v>1417.4</v>
      </c>
      <c r="D165" s="2">
        <f t="shared" si="8"/>
        <v>418.52922999999998</v>
      </c>
      <c r="E165" s="2">
        <f t="shared" si="9"/>
        <v>0.10449448029222701</v>
      </c>
      <c r="F165" s="3"/>
      <c r="G165" s="3">
        <f t="shared" si="10"/>
        <v>0</v>
      </c>
      <c r="H165" s="3"/>
      <c r="I165" s="3"/>
    </row>
    <row r="166" spans="1:9" x14ac:dyDescent="0.25">
      <c r="A166" s="5">
        <v>41939</v>
      </c>
      <c r="B166" s="2">
        <v>213.47084000000001</v>
      </c>
      <c r="C166" s="4">
        <v>1404.03</v>
      </c>
      <c r="D166" s="2">
        <f t="shared" si="8"/>
        <v>420.14684</v>
      </c>
      <c r="E166" s="2">
        <f t="shared" si="9"/>
        <v>0.147626943402036</v>
      </c>
      <c r="F166" s="3"/>
      <c r="G166" s="3">
        <f t="shared" si="10"/>
        <v>0</v>
      </c>
      <c r="H166" s="3"/>
      <c r="I166" s="3"/>
    </row>
    <row r="167" spans="1:9" x14ac:dyDescent="0.25">
      <c r="A167" s="5">
        <v>41940</v>
      </c>
      <c r="B167" s="2">
        <v>216.94269</v>
      </c>
      <c r="C167" s="4">
        <v>1413.36</v>
      </c>
      <c r="D167" s="2">
        <f t="shared" si="8"/>
        <v>425.48469</v>
      </c>
      <c r="E167" s="2">
        <f t="shared" si="9"/>
        <v>0.28995705894947454</v>
      </c>
      <c r="F167" s="3"/>
      <c r="G167" s="3">
        <f t="shared" si="10"/>
        <v>0</v>
      </c>
      <c r="H167" s="3"/>
      <c r="I167" s="3"/>
    </row>
    <row r="168" spans="1:9" x14ac:dyDescent="0.25">
      <c r="A168" s="5">
        <v>41941</v>
      </c>
      <c r="B168" s="2">
        <v>218.09997000000001</v>
      </c>
      <c r="C168" s="4">
        <v>1426.97</v>
      </c>
      <c r="D168" s="2">
        <f t="shared" si="8"/>
        <v>429.36396999999999</v>
      </c>
      <c r="E168" s="2">
        <f t="shared" si="9"/>
        <v>0.39339540409609097</v>
      </c>
      <c r="F168" s="3"/>
      <c r="G168" s="3">
        <f t="shared" si="10"/>
        <v>0</v>
      </c>
      <c r="H168" s="3"/>
      <c r="I168" s="3"/>
    </row>
    <row r="169" spans="1:9" x14ac:dyDescent="0.25">
      <c r="A169" s="5">
        <v>41942</v>
      </c>
      <c r="B169" s="2">
        <v>215.73718</v>
      </c>
      <c r="C169" s="4">
        <v>1439.47</v>
      </c>
      <c r="D169" s="2">
        <f t="shared" si="8"/>
        <v>429.50117999999998</v>
      </c>
      <c r="E169" s="2">
        <f t="shared" si="9"/>
        <v>0.39705401480157376</v>
      </c>
      <c r="F169" s="3"/>
      <c r="G169" s="3">
        <f t="shared" si="10"/>
        <v>0</v>
      </c>
      <c r="H169" s="3"/>
      <c r="I169" s="3"/>
    </row>
    <row r="170" spans="1:9" x14ac:dyDescent="0.25">
      <c r="A170" s="5">
        <v>41943</v>
      </c>
      <c r="B170" s="2">
        <v>219.54658000000001</v>
      </c>
      <c r="C170" s="4">
        <v>1441.68</v>
      </c>
      <c r="D170" s="2">
        <f t="shared" si="8"/>
        <v>433.75258000000002</v>
      </c>
      <c r="E170" s="2">
        <f t="shared" si="9"/>
        <v>0.51041468496622555</v>
      </c>
      <c r="F170" s="3"/>
      <c r="G170" s="3">
        <f t="shared" si="10"/>
        <v>0</v>
      </c>
      <c r="H170" s="3"/>
      <c r="I170" s="3"/>
    </row>
    <row r="171" spans="1:9" x14ac:dyDescent="0.25">
      <c r="A171" s="5">
        <v>41946</v>
      </c>
      <c r="B171" s="2">
        <v>219.73947000000001</v>
      </c>
      <c r="C171" s="4">
        <v>1433.94</v>
      </c>
      <c r="D171" s="2">
        <f t="shared" si="8"/>
        <v>432.39747</v>
      </c>
      <c r="E171" s="2">
        <f t="shared" si="9"/>
        <v>0.47428160462873148</v>
      </c>
      <c r="F171" s="3"/>
      <c r="G171" s="3">
        <f t="shared" si="10"/>
        <v>0</v>
      </c>
      <c r="H171" s="3"/>
      <c r="I171" s="3"/>
    </row>
    <row r="172" spans="1:9" x14ac:dyDescent="0.25">
      <c r="A172" s="5">
        <v>41947</v>
      </c>
      <c r="B172" s="2">
        <v>219.73947000000001</v>
      </c>
      <c r="C172" s="4">
        <v>1433.94</v>
      </c>
      <c r="D172" s="2">
        <f t="shared" si="8"/>
        <v>432.39747</v>
      </c>
      <c r="E172" s="2">
        <f t="shared" si="9"/>
        <v>0.47428160462873148</v>
      </c>
      <c r="F172" s="3"/>
      <c r="G172" s="3">
        <f t="shared" si="10"/>
        <v>0</v>
      </c>
      <c r="H172" s="3"/>
      <c r="I172" s="3"/>
    </row>
    <row r="173" spans="1:9" x14ac:dyDescent="0.25">
      <c r="A173" s="5">
        <v>41948</v>
      </c>
      <c r="B173" s="2">
        <v>215.06209999999999</v>
      </c>
      <c r="C173" s="4">
        <v>1428.75</v>
      </c>
      <c r="D173" s="2">
        <f t="shared" si="8"/>
        <v>426.68209999999999</v>
      </c>
      <c r="E173" s="2">
        <f t="shared" si="9"/>
        <v>0.32188517676051404</v>
      </c>
      <c r="F173" s="3"/>
      <c r="G173" s="3">
        <f t="shared" si="10"/>
        <v>0</v>
      </c>
      <c r="H173" s="3"/>
      <c r="I173" s="3"/>
    </row>
    <row r="174" spans="1:9" x14ac:dyDescent="0.25">
      <c r="A174" s="5">
        <v>41949</v>
      </c>
      <c r="B174" s="2">
        <v>215.06209999999999</v>
      </c>
      <c r="C174" s="4">
        <v>1428.75</v>
      </c>
      <c r="D174" s="2">
        <f t="shared" si="8"/>
        <v>426.68209999999999</v>
      </c>
      <c r="E174" s="2">
        <f t="shared" si="9"/>
        <v>0.32188517676051404</v>
      </c>
      <c r="F174" s="3"/>
      <c r="G174" s="3">
        <f t="shared" si="10"/>
        <v>0</v>
      </c>
      <c r="H174" s="3"/>
      <c r="I174" s="3"/>
    </row>
    <row r="175" spans="1:9" x14ac:dyDescent="0.25">
      <c r="A175" s="5">
        <v>41950</v>
      </c>
      <c r="B175" s="2">
        <v>214.04947999999999</v>
      </c>
      <c r="C175" s="4">
        <v>1450.82</v>
      </c>
      <c r="D175" s="2">
        <f t="shared" si="8"/>
        <v>430.08348000000001</v>
      </c>
      <c r="E175" s="2">
        <f t="shared" si="9"/>
        <v>0.41258064561421892</v>
      </c>
      <c r="F175" s="3"/>
      <c r="G175" s="3">
        <f t="shared" si="10"/>
        <v>0</v>
      </c>
      <c r="H175" s="3"/>
      <c r="I175" s="3"/>
    </row>
    <row r="176" spans="1:9" x14ac:dyDescent="0.25">
      <c r="A176" s="5">
        <v>41953</v>
      </c>
      <c r="B176" s="2">
        <v>213.66372000000001</v>
      </c>
      <c r="C176" s="4">
        <v>1441.68</v>
      </c>
      <c r="D176" s="2">
        <f t="shared" si="8"/>
        <v>427.86972000000003</v>
      </c>
      <c r="E176" s="2">
        <f t="shared" si="9"/>
        <v>0.35355225092454157</v>
      </c>
      <c r="F176" s="3"/>
      <c r="G176" s="3">
        <f t="shared" si="10"/>
        <v>0</v>
      </c>
      <c r="H176" s="3"/>
      <c r="I176" s="3"/>
    </row>
    <row r="177" spans="1:9" x14ac:dyDescent="0.25">
      <c r="A177" s="5">
        <v>41954</v>
      </c>
      <c r="B177" s="2">
        <v>217.32846000000001</v>
      </c>
      <c r="C177" s="4">
        <v>1455.09</v>
      </c>
      <c r="D177" s="2">
        <f t="shared" si="8"/>
        <v>434.21645999999998</v>
      </c>
      <c r="E177" s="2">
        <f t="shared" si="9"/>
        <v>0.52278372755830671</v>
      </c>
      <c r="F177" s="3"/>
      <c r="G177" s="3">
        <f t="shared" si="10"/>
        <v>0</v>
      </c>
      <c r="H177" s="3"/>
      <c r="I177" s="3"/>
    </row>
    <row r="178" spans="1:9" x14ac:dyDescent="0.25">
      <c r="A178" s="5">
        <v>41955</v>
      </c>
      <c r="B178" s="2">
        <v>221.28251</v>
      </c>
      <c r="C178" s="4">
        <v>1455.96</v>
      </c>
      <c r="D178" s="2">
        <f t="shared" si="8"/>
        <v>438.34451000000001</v>
      </c>
      <c r="E178" s="2">
        <f t="shared" si="9"/>
        <v>0.63285535442785301</v>
      </c>
      <c r="F178" s="3"/>
      <c r="G178" s="3">
        <f t="shared" si="10"/>
        <v>0</v>
      </c>
      <c r="H178" s="3"/>
      <c r="I178" s="3"/>
    </row>
    <row r="179" spans="1:9" x14ac:dyDescent="0.25">
      <c r="A179" s="5">
        <v>41956</v>
      </c>
      <c r="B179" s="2">
        <v>218.14819</v>
      </c>
      <c r="C179" s="4">
        <v>1444.28</v>
      </c>
      <c r="D179" s="2">
        <f t="shared" si="8"/>
        <v>432.87419</v>
      </c>
      <c r="E179" s="2">
        <f t="shared" si="9"/>
        <v>0.48699301702956233</v>
      </c>
      <c r="F179" s="3"/>
      <c r="G179" s="3">
        <f t="shared" si="10"/>
        <v>0</v>
      </c>
      <c r="H179" s="3"/>
      <c r="I179" s="3"/>
    </row>
    <row r="180" spans="1:9" x14ac:dyDescent="0.25">
      <c r="A180" s="5">
        <v>41957</v>
      </c>
      <c r="B180" s="2">
        <v>221.90938</v>
      </c>
      <c r="C180" s="4">
        <v>1452.83</v>
      </c>
      <c r="D180" s="2">
        <f t="shared" si="8"/>
        <v>438.34537999999998</v>
      </c>
      <c r="E180" s="2">
        <f t="shared" si="9"/>
        <v>0.63287855238218316</v>
      </c>
      <c r="F180" s="3"/>
      <c r="G180" s="3">
        <f t="shared" si="10"/>
        <v>0</v>
      </c>
      <c r="H180" s="3"/>
      <c r="I180" s="3"/>
    </row>
    <row r="181" spans="1:9" x14ac:dyDescent="0.25">
      <c r="A181" s="5">
        <v>41960</v>
      </c>
      <c r="B181" s="2">
        <v>219.64302000000001</v>
      </c>
      <c r="C181" s="4">
        <v>1439.13</v>
      </c>
      <c r="D181" s="2">
        <f t="shared" si="8"/>
        <v>433.33902</v>
      </c>
      <c r="E181" s="2">
        <f t="shared" si="9"/>
        <v>0.49938739072120159</v>
      </c>
      <c r="F181" s="3"/>
      <c r="G181" s="3">
        <f t="shared" si="10"/>
        <v>0</v>
      </c>
      <c r="H181" s="3"/>
      <c r="I181" s="3"/>
    </row>
    <row r="182" spans="1:9" x14ac:dyDescent="0.25">
      <c r="A182" s="5">
        <v>41961</v>
      </c>
      <c r="B182" s="2">
        <v>218.53396000000001</v>
      </c>
      <c r="C182" s="4">
        <v>1429.9</v>
      </c>
      <c r="D182" s="2">
        <f t="shared" si="8"/>
        <v>430.38396</v>
      </c>
      <c r="E182" s="2">
        <f t="shared" si="9"/>
        <v>0.4205927390825055</v>
      </c>
      <c r="F182" s="3"/>
      <c r="G182" s="3">
        <f t="shared" si="10"/>
        <v>0</v>
      </c>
      <c r="H182" s="3"/>
      <c r="I182" s="3"/>
    </row>
    <row r="183" spans="1:9" x14ac:dyDescent="0.25">
      <c r="A183" s="5">
        <v>41962</v>
      </c>
      <c r="B183" s="2">
        <v>214.24234999999999</v>
      </c>
      <c r="C183" s="4">
        <v>1406.87</v>
      </c>
      <c r="D183" s="2">
        <f t="shared" si="8"/>
        <v>421.48634999999996</v>
      </c>
      <c r="E183" s="2">
        <f t="shared" si="9"/>
        <v>0.18334406042048795</v>
      </c>
      <c r="F183" s="3"/>
      <c r="G183" s="3">
        <f t="shared" si="10"/>
        <v>0</v>
      </c>
      <c r="H183" s="3"/>
      <c r="I183" s="3"/>
    </row>
    <row r="184" spans="1:9" x14ac:dyDescent="0.25">
      <c r="A184" s="5">
        <v>41963</v>
      </c>
      <c r="B184" s="2">
        <v>213.76015000000001</v>
      </c>
      <c r="C184" s="4">
        <v>1390.81</v>
      </c>
      <c r="D184" s="2">
        <f t="shared" si="8"/>
        <v>417.79214999999999</v>
      </c>
      <c r="E184" s="2">
        <f t="shared" si="9"/>
        <v>8.4840746753872653E-2</v>
      </c>
      <c r="F184" s="3"/>
      <c r="G184" s="3">
        <f t="shared" si="10"/>
        <v>0</v>
      </c>
      <c r="H184" s="3"/>
      <c r="I184" s="3"/>
    </row>
    <row r="185" spans="1:9" x14ac:dyDescent="0.25">
      <c r="A185" s="5">
        <v>41964</v>
      </c>
      <c r="B185" s="2">
        <v>217.90709000000001</v>
      </c>
      <c r="C185" s="4">
        <v>1408.7</v>
      </c>
      <c r="D185" s="2">
        <f t="shared" si="8"/>
        <v>425.51709000000005</v>
      </c>
      <c r="E185" s="2">
        <f t="shared" si="9"/>
        <v>0.29082098276594459</v>
      </c>
      <c r="F185" s="3"/>
      <c r="G185" s="3">
        <f t="shared" si="10"/>
        <v>0</v>
      </c>
      <c r="H185" s="3"/>
      <c r="I185" s="3"/>
    </row>
    <row r="186" spans="1:9" x14ac:dyDescent="0.25">
      <c r="A186" s="5">
        <v>41967</v>
      </c>
      <c r="B186" s="2">
        <v>221.86115000000001</v>
      </c>
      <c r="C186" s="4">
        <v>1395.52</v>
      </c>
      <c r="D186" s="2">
        <f t="shared" si="8"/>
        <v>426.83515</v>
      </c>
      <c r="E186" s="2">
        <f t="shared" si="9"/>
        <v>0.32596615022071551</v>
      </c>
      <c r="F186" s="3"/>
      <c r="G186" s="3">
        <f t="shared" si="10"/>
        <v>0</v>
      </c>
      <c r="H186" s="3"/>
      <c r="I186" s="3"/>
    </row>
    <row r="187" spans="1:9" x14ac:dyDescent="0.25">
      <c r="A187" s="5">
        <v>41968</v>
      </c>
      <c r="B187" s="2">
        <v>220.26988</v>
      </c>
      <c r="C187" s="4">
        <v>1367.59</v>
      </c>
      <c r="D187" s="2">
        <f t="shared" si="8"/>
        <v>419.65787999999998</v>
      </c>
      <c r="E187" s="2">
        <f t="shared" si="9"/>
        <v>0.13458915978164981</v>
      </c>
      <c r="F187" s="3"/>
      <c r="G187" s="3">
        <f t="shared" si="10"/>
        <v>0</v>
      </c>
      <c r="H187" s="3"/>
      <c r="I187" s="3"/>
    </row>
    <row r="188" spans="1:9" x14ac:dyDescent="0.25">
      <c r="A188" s="5">
        <v>41969</v>
      </c>
      <c r="B188" s="2">
        <v>220.65565000000001</v>
      </c>
      <c r="C188" s="4">
        <v>1383.21</v>
      </c>
      <c r="D188" s="2">
        <f t="shared" si="8"/>
        <v>423.16764999999998</v>
      </c>
      <c r="E188" s="2">
        <f t="shared" si="9"/>
        <v>0.22817477377322576</v>
      </c>
      <c r="F188" s="3"/>
      <c r="G188" s="3">
        <f t="shared" si="10"/>
        <v>0</v>
      </c>
      <c r="H188" s="3"/>
      <c r="I188" s="3"/>
    </row>
    <row r="189" spans="1:9" x14ac:dyDescent="0.25">
      <c r="A189" s="5">
        <v>41970</v>
      </c>
      <c r="B189" s="2">
        <v>217.32846000000001</v>
      </c>
      <c r="C189" s="4">
        <v>1382.35</v>
      </c>
      <c r="D189" s="2">
        <f t="shared" si="8"/>
        <v>419.66845999999998</v>
      </c>
      <c r="E189" s="2">
        <f t="shared" si="9"/>
        <v>0.13487126823776838</v>
      </c>
      <c r="F189" s="3"/>
      <c r="G189" s="3">
        <f t="shared" si="10"/>
        <v>0</v>
      </c>
      <c r="H189" s="3"/>
      <c r="I189" s="3"/>
    </row>
    <row r="190" spans="1:9" x14ac:dyDescent="0.25">
      <c r="A190" s="5">
        <v>41971</v>
      </c>
      <c r="B190" s="2">
        <v>221.71647999999999</v>
      </c>
      <c r="C190" s="4">
        <v>1418.7</v>
      </c>
      <c r="D190" s="2">
        <f t="shared" si="8"/>
        <v>431.32648</v>
      </c>
      <c r="E190" s="2">
        <f t="shared" si="9"/>
        <v>0.44572438956083887</v>
      </c>
      <c r="F190" s="3"/>
      <c r="G190" s="3">
        <f t="shared" si="10"/>
        <v>0</v>
      </c>
      <c r="H190" s="3"/>
      <c r="I190" s="3"/>
    </row>
    <row r="191" spans="1:9" x14ac:dyDescent="0.25">
      <c r="A191" s="5">
        <v>41974</v>
      </c>
      <c r="B191" s="2">
        <v>222.15047999999999</v>
      </c>
      <c r="C191" s="4">
        <v>1414.47</v>
      </c>
      <c r="D191" s="2">
        <f t="shared" si="8"/>
        <v>430.91448000000003</v>
      </c>
      <c r="E191" s="2">
        <f t="shared" si="9"/>
        <v>0.43473869164772005</v>
      </c>
      <c r="F191" s="3"/>
      <c r="G191" s="3">
        <f t="shared" si="10"/>
        <v>0</v>
      </c>
      <c r="H191" s="3"/>
      <c r="I191" s="3"/>
    </row>
    <row r="192" spans="1:9" x14ac:dyDescent="0.25">
      <c r="A192" s="5">
        <v>41975</v>
      </c>
      <c r="B192" s="2">
        <v>220.36632</v>
      </c>
      <c r="C192" s="4">
        <v>1422.21</v>
      </c>
      <c r="D192" s="2">
        <f t="shared" si="8"/>
        <v>430.67831999999999</v>
      </c>
      <c r="E192" s="2">
        <f t="shared" si="9"/>
        <v>0.42844164694101439</v>
      </c>
      <c r="F192" s="3"/>
      <c r="G192" s="3">
        <f t="shared" si="10"/>
        <v>0</v>
      </c>
      <c r="H192" s="3"/>
      <c r="I192" s="3"/>
    </row>
    <row r="193" spans="1:9" x14ac:dyDescent="0.25">
      <c r="A193" s="5">
        <v>41976</v>
      </c>
      <c r="B193" s="2">
        <v>221.86115000000001</v>
      </c>
      <c r="C193" s="4">
        <v>1421.44</v>
      </c>
      <c r="D193" s="2">
        <f t="shared" si="8"/>
        <v>432.01915000000002</v>
      </c>
      <c r="E193" s="2">
        <f t="shared" si="9"/>
        <v>0.46419396085569492</v>
      </c>
      <c r="F193" s="3"/>
      <c r="G193" s="3">
        <f t="shared" si="10"/>
        <v>0</v>
      </c>
      <c r="H193" s="3"/>
      <c r="I193" s="3"/>
    </row>
    <row r="194" spans="1:9" x14ac:dyDescent="0.25">
      <c r="A194" s="5">
        <v>41977</v>
      </c>
      <c r="B194" s="2">
        <v>221.86115000000001</v>
      </c>
      <c r="C194" s="4">
        <v>1419.56</v>
      </c>
      <c r="D194" s="2">
        <f t="shared" si="8"/>
        <v>431.64314999999999</v>
      </c>
      <c r="E194" s="2">
        <f t="shared" si="9"/>
        <v>0.45416817829420636</v>
      </c>
      <c r="F194" s="3"/>
      <c r="G194" s="3">
        <f t="shared" si="10"/>
        <v>0</v>
      </c>
      <c r="H194" s="3"/>
      <c r="I194" s="3"/>
    </row>
    <row r="195" spans="1:9" x14ac:dyDescent="0.25">
      <c r="A195" s="5">
        <v>41978</v>
      </c>
      <c r="B195" s="2">
        <v>228.51553999999999</v>
      </c>
      <c r="C195" s="4">
        <v>1439.66</v>
      </c>
      <c r="D195" s="2">
        <f t="shared" ref="D195:D258" si="11">B195-($R$3)-($R$4*C195)</f>
        <v>442.31754000000001</v>
      </c>
      <c r="E195" s="2">
        <f t="shared" ref="E195:E258" si="12">(D195-$F$2)/$F$3</f>
        <v>0.73879347913601057</v>
      </c>
      <c r="F195" s="3"/>
      <c r="G195" s="3">
        <f t="shared" ref="G195:G258" si="13">IF(OR(E195&gt;=2,E195&lt;=-2),1,0)</f>
        <v>0</v>
      </c>
      <c r="H195" s="3"/>
      <c r="I195" s="3"/>
    </row>
    <row r="196" spans="1:9" x14ac:dyDescent="0.25">
      <c r="A196" s="5">
        <v>41981</v>
      </c>
      <c r="B196" s="2">
        <v>223.25953999999999</v>
      </c>
      <c r="C196" s="4">
        <v>1421.39</v>
      </c>
      <c r="D196" s="2">
        <f t="shared" si="11"/>
        <v>433.40754000000004</v>
      </c>
      <c r="E196" s="2">
        <f t="shared" si="12"/>
        <v>0.50121442960714169</v>
      </c>
      <c r="F196" s="3"/>
      <c r="G196" s="3">
        <f t="shared" si="13"/>
        <v>0</v>
      </c>
      <c r="H196" s="3"/>
      <c r="I196" s="3"/>
    </row>
    <row r="197" spans="1:9" x14ac:dyDescent="0.25">
      <c r="A197" s="5">
        <v>41982</v>
      </c>
      <c r="B197" s="2">
        <v>217.81066000000001</v>
      </c>
      <c r="C197" s="4">
        <v>1375.67</v>
      </c>
      <c r="D197" s="2">
        <f t="shared" si="11"/>
        <v>418.81466</v>
      </c>
      <c r="E197" s="2">
        <f t="shared" si="12"/>
        <v>0.11210527581490153</v>
      </c>
      <c r="F197" s="3"/>
      <c r="G197" s="3">
        <f t="shared" si="13"/>
        <v>0</v>
      </c>
      <c r="H197" s="3"/>
      <c r="I197" s="3"/>
    </row>
    <row r="198" spans="1:9" x14ac:dyDescent="0.25">
      <c r="A198" s="5">
        <v>41983</v>
      </c>
      <c r="B198" s="2">
        <v>217.61777000000001</v>
      </c>
      <c r="C198" s="4">
        <v>1377.11</v>
      </c>
      <c r="D198" s="2">
        <f t="shared" si="11"/>
        <v>418.90976999999998</v>
      </c>
      <c r="E198" s="2">
        <f t="shared" si="12"/>
        <v>0.11464131884528146</v>
      </c>
      <c r="F198" s="3"/>
      <c r="G198" s="3">
        <f t="shared" si="13"/>
        <v>0</v>
      </c>
      <c r="H198" s="3"/>
      <c r="I198" s="3"/>
    </row>
    <row r="199" spans="1:9" x14ac:dyDescent="0.25">
      <c r="A199" s="5">
        <v>41984</v>
      </c>
      <c r="B199" s="2">
        <v>215.11033</v>
      </c>
      <c r="C199" s="4">
        <v>1373.5</v>
      </c>
      <c r="D199" s="2">
        <f t="shared" si="11"/>
        <v>415.68033000000003</v>
      </c>
      <c r="E199" s="2">
        <f t="shared" si="12"/>
        <v>2.853051236823299E-2</v>
      </c>
      <c r="F199" s="3"/>
      <c r="G199" s="3">
        <f t="shared" si="13"/>
        <v>0</v>
      </c>
      <c r="H199" s="3"/>
      <c r="I199" s="3"/>
    </row>
    <row r="200" spans="1:9" x14ac:dyDescent="0.25">
      <c r="A200" s="5">
        <v>41985</v>
      </c>
      <c r="B200" s="2">
        <v>217.76244</v>
      </c>
      <c r="C200" s="4">
        <v>1375.04</v>
      </c>
      <c r="D200" s="2">
        <f t="shared" si="11"/>
        <v>418.64044000000001</v>
      </c>
      <c r="E200" s="2">
        <f t="shared" si="12"/>
        <v>0.10745981879931032</v>
      </c>
      <c r="F200" s="3"/>
      <c r="G200" s="3">
        <f t="shared" si="13"/>
        <v>0</v>
      </c>
      <c r="H200" s="3"/>
      <c r="I200" s="3"/>
    </row>
    <row r="201" spans="1:9" x14ac:dyDescent="0.25">
      <c r="A201" s="5">
        <v>41988</v>
      </c>
      <c r="B201" s="2">
        <v>220.17345</v>
      </c>
      <c r="C201" s="4">
        <v>1379.9</v>
      </c>
      <c r="D201" s="2">
        <f t="shared" si="11"/>
        <v>422.02345000000003</v>
      </c>
      <c r="E201" s="2">
        <f t="shared" si="12"/>
        <v>0.19766546418052966</v>
      </c>
      <c r="F201" s="3"/>
      <c r="G201" s="3">
        <f t="shared" si="13"/>
        <v>0</v>
      </c>
      <c r="H201" s="3"/>
      <c r="I201" s="3"/>
    </row>
    <row r="202" spans="1:9" x14ac:dyDescent="0.25">
      <c r="A202" s="5">
        <v>41989</v>
      </c>
      <c r="B202" s="2">
        <v>211.10803999999999</v>
      </c>
      <c r="C202" s="4">
        <v>1338.5</v>
      </c>
      <c r="D202" s="2">
        <f t="shared" si="11"/>
        <v>404.67804000000001</v>
      </c>
      <c r="E202" s="2">
        <f t="shared" si="12"/>
        <v>-0.26483801746801744</v>
      </c>
      <c r="F202" s="3"/>
      <c r="G202" s="3">
        <f t="shared" si="13"/>
        <v>0</v>
      </c>
      <c r="H202" s="3"/>
      <c r="I202" s="3"/>
    </row>
    <row r="203" spans="1:9" x14ac:dyDescent="0.25">
      <c r="A203" s="5">
        <v>41990</v>
      </c>
      <c r="B203" s="2">
        <v>212.84397000000001</v>
      </c>
      <c r="C203" s="4">
        <v>1317.01</v>
      </c>
      <c r="D203" s="2">
        <f t="shared" si="11"/>
        <v>402.11597</v>
      </c>
      <c r="E203" s="2">
        <f t="shared" si="12"/>
        <v>-0.33315385982788637</v>
      </c>
      <c r="F203" s="3"/>
      <c r="G203" s="3">
        <f t="shared" si="13"/>
        <v>0</v>
      </c>
      <c r="H203" s="3"/>
      <c r="I203" s="3"/>
    </row>
    <row r="204" spans="1:9" x14ac:dyDescent="0.25">
      <c r="A204" s="5">
        <v>41991</v>
      </c>
      <c r="B204" s="2">
        <v>215.97828000000001</v>
      </c>
      <c r="C204" s="4">
        <v>1326.96</v>
      </c>
      <c r="D204" s="2">
        <f t="shared" si="11"/>
        <v>407.24027999999998</v>
      </c>
      <c r="E204" s="2">
        <f t="shared" si="12"/>
        <v>-0.19651764217454437</v>
      </c>
      <c r="F204" s="3"/>
      <c r="G204" s="3">
        <f t="shared" si="13"/>
        <v>0</v>
      </c>
      <c r="H204" s="3"/>
      <c r="I204" s="3"/>
    </row>
    <row r="205" spans="1:9" x14ac:dyDescent="0.25">
      <c r="A205" s="5">
        <v>41992</v>
      </c>
      <c r="B205" s="2">
        <v>217.13557</v>
      </c>
      <c r="C205" s="4">
        <v>1327.39</v>
      </c>
      <c r="D205" s="2">
        <f t="shared" si="11"/>
        <v>408.48356999999999</v>
      </c>
      <c r="E205" s="2">
        <f t="shared" si="12"/>
        <v>-0.16336616557648054</v>
      </c>
      <c r="F205" s="3"/>
      <c r="G205" s="3">
        <f t="shared" si="13"/>
        <v>0</v>
      </c>
      <c r="H205" s="3"/>
      <c r="I205" s="3"/>
    </row>
    <row r="206" spans="1:9" x14ac:dyDescent="0.25">
      <c r="A206" s="5">
        <v>41995</v>
      </c>
      <c r="B206" s="2">
        <v>220.70386999999999</v>
      </c>
      <c r="C206" s="4">
        <v>1330.37</v>
      </c>
      <c r="D206" s="2">
        <f t="shared" si="11"/>
        <v>412.64787000000001</v>
      </c>
      <c r="E206" s="2">
        <f t="shared" si="12"/>
        <v>-5.2327957276471784E-2</v>
      </c>
      <c r="F206" s="3"/>
      <c r="G206" s="3">
        <f t="shared" si="13"/>
        <v>0</v>
      </c>
      <c r="H206" s="3"/>
      <c r="I206" s="3"/>
    </row>
    <row r="207" spans="1:9" x14ac:dyDescent="0.25">
      <c r="A207" s="5">
        <v>41996</v>
      </c>
      <c r="B207" s="2">
        <v>219.3537</v>
      </c>
      <c r="C207" s="4">
        <v>1328.55</v>
      </c>
      <c r="D207" s="2">
        <f t="shared" si="11"/>
        <v>410.93369999999999</v>
      </c>
      <c r="E207" s="2">
        <f t="shared" si="12"/>
        <v>-9.8035126673880119E-2</v>
      </c>
      <c r="F207" s="3"/>
      <c r="G207" s="3">
        <f t="shared" si="13"/>
        <v>0</v>
      </c>
      <c r="H207" s="3"/>
      <c r="I207" s="3"/>
    </row>
    <row r="208" spans="1:9" x14ac:dyDescent="0.25">
      <c r="A208" s="5">
        <v>41997</v>
      </c>
      <c r="B208" s="2">
        <v>218.77506</v>
      </c>
      <c r="C208" s="4">
        <v>1339.89</v>
      </c>
      <c r="D208" s="2">
        <f t="shared" si="11"/>
        <v>412.62306000000001</v>
      </c>
      <c r="E208" s="2">
        <f t="shared" si="12"/>
        <v>-5.2989498939638092E-2</v>
      </c>
      <c r="F208" s="3"/>
      <c r="G208" s="3">
        <f t="shared" si="13"/>
        <v>0</v>
      </c>
      <c r="H208" s="3"/>
      <c r="I208" s="3"/>
    </row>
    <row r="209" spans="1:9" x14ac:dyDescent="0.25">
      <c r="A209" s="5">
        <v>41998</v>
      </c>
      <c r="B209" s="2">
        <v>218.77506</v>
      </c>
      <c r="C209" s="4">
        <v>1339.89</v>
      </c>
      <c r="D209" s="2">
        <f t="shared" si="11"/>
        <v>412.62306000000001</v>
      </c>
      <c r="E209" s="2">
        <f t="shared" si="12"/>
        <v>-5.2989498939638092E-2</v>
      </c>
      <c r="F209" s="3"/>
      <c r="G209" s="3">
        <f t="shared" si="13"/>
        <v>0</v>
      </c>
      <c r="H209" s="3"/>
      <c r="I209" s="3"/>
    </row>
    <row r="210" spans="1:9" x14ac:dyDescent="0.25">
      <c r="A210" s="5">
        <v>41999</v>
      </c>
      <c r="B210" s="2">
        <v>218.00353999999999</v>
      </c>
      <c r="C210" s="4">
        <v>1339.99</v>
      </c>
      <c r="D210" s="2">
        <f t="shared" si="11"/>
        <v>411.87153999999998</v>
      </c>
      <c r="E210" s="2">
        <f t="shared" si="12"/>
        <v>-7.3028265191259045E-2</v>
      </c>
      <c r="F210" s="3"/>
      <c r="G210" s="3">
        <f t="shared" si="13"/>
        <v>0</v>
      </c>
      <c r="H210" s="3"/>
      <c r="I210" s="3"/>
    </row>
    <row r="211" spans="1:9" x14ac:dyDescent="0.25">
      <c r="A211" s="5">
        <v>42002</v>
      </c>
      <c r="B211" s="2">
        <v>222.10225</v>
      </c>
      <c r="C211" s="4">
        <v>1345.47</v>
      </c>
      <c r="D211" s="2">
        <f t="shared" si="11"/>
        <v>417.06624999999997</v>
      </c>
      <c r="E211" s="2">
        <f t="shared" si="12"/>
        <v>6.5485120260829754E-2</v>
      </c>
      <c r="F211" s="3"/>
      <c r="G211" s="3">
        <f t="shared" si="13"/>
        <v>0</v>
      </c>
      <c r="H211" s="3"/>
      <c r="I211" s="3"/>
    </row>
    <row r="212" spans="1:9" x14ac:dyDescent="0.25">
      <c r="A212" s="5">
        <v>42003</v>
      </c>
      <c r="B212" s="2">
        <v>221.76471000000001</v>
      </c>
      <c r="C212" s="4">
        <v>1344.32</v>
      </c>
      <c r="D212" s="2">
        <f t="shared" si="11"/>
        <v>416.49870999999996</v>
      </c>
      <c r="E212" s="2">
        <f t="shared" si="12"/>
        <v>5.0352054742354269E-2</v>
      </c>
      <c r="F212" s="3"/>
      <c r="G212" s="3">
        <f t="shared" si="13"/>
        <v>0</v>
      </c>
      <c r="H212" s="3"/>
      <c r="I212" s="3"/>
    </row>
    <row r="213" spans="1:9" x14ac:dyDescent="0.25">
      <c r="A213" s="5">
        <v>42004</v>
      </c>
      <c r="B213" s="2">
        <v>220.70386999999999</v>
      </c>
      <c r="C213" s="4">
        <v>1346.39</v>
      </c>
      <c r="D213" s="2">
        <f t="shared" si="11"/>
        <v>415.85187000000002</v>
      </c>
      <c r="E213" s="2">
        <f t="shared" si="12"/>
        <v>3.3104509018758319E-2</v>
      </c>
      <c r="F213" s="3"/>
      <c r="G213" s="3">
        <f t="shared" si="13"/>
        <v>0</v>
      </c>
      <c r="H213" s="3"/>
      <c r="I213" s="3"/>
    </row>
    <row r="214" spans="1:9" x14ac:dyDescent="0.25">
      <c r="A214" s="5">
        <v>42005</v>
      </c>
      <c r="B214" s="2">
        <v>219.64302000000001</v>
      </c>
      <c r="C214" s="4">
        <v>1349.65</v>
      </c>
      <c r="D214" s="2">
        <f t="shared" si="11"/>
        <v>415.44302000000005</v>
      </c>
      <c r="E214" s="2">
        <f t="shared" si="12"/>
        <v>2.220280369890738E-2</v>
      </c>
      <c r="F214" s="3"/>
      <c r="G214" s="3">
        <f t="shared" si="13"/>
        <v>0</v>
      </c>
      <c r="H214" s="3"/>
      <c r="I214" s="3"/>
    </row>
    <row r="215" spans="1:9" x14ac:dyDescent="0.25">
      <c r="A215" s="5">
        <v>42006</v>
      </c>
      <c r="B215" s="2">
        <v>222.72910999999999</v>
      </c>
      <c r="C215" s="4">
        <v>1371.15</v>
      </c>
      <c r="D215" s="2">
        <f t="shared" si="11"/>
        <v>422.82911000000001</v>
      </c>
      <c r="E215" s="2">
        <f t="shared" si="12"/>
        <v>0.21914783646374253</v>
      </c>
      <c r="F215" s="3"/>
      <c r="G215" s="3">
        <f t="shared" si="13"/>
        <v>0</v>
      </c>
      <c r="H215" s="3"/>
      <c r="I215" s="3"/>
    </row>
    <row r="216" spans="1:9" x14ac:dyDescent="0.25">
      <c r="A216" s="5">
        <v>42009</v>
      </c>
      <c r="B216" s="2">
        <v>222.43978999999999</v>
      </c>
      <c r="C216" s="4">
        <v>1378.6</v>
      </c>
      <c r="D216" s="2">
        <f t="shared" si="11"/>
        <v>424.02978999999993</v>
      </c>
      <c r="E216" s="2">
        <f t="shared" si="12"/>
        <v>0.25116314658588668</v>
      </c>
      <c r="F216" s="3"/>
      <c r="G216" s="3">
        <f t="shared" si="13"/>
        <v>0</v>
      </c>
      <c r="H216" s="3"/>
      <c r="I216" s="3"/>
    </row>
    <row r="217" spans="1:9" x14ac:dyDescent="0.25">
      <c r="A217" s="5">
        <v>42010</v>
      </c>
      <c r="B217" s="2">
        <v>214.24234999999999</v>
      </c>
      <c r="C217" s="4">
        <v>1330.42</v>
      </c>
      <c r="D217" s="2">
        <f t="shared" si="11"/>
        <v>406.19635</v>
      </c>
      <c r="E217" s="2">
        <f t="shared" si="12"/>
        <v>-0.22435332086979357</v>
      </c>
      <c r="F217" s="3"/>
      <c r="G217" s="3">
        <f t="shared" si="13"/>
        <v>0</v>
      </c>
      <c r="H217" s="3"/>
      <c r="I217" s="3"/>
    </row>
    <row r="218" spans="1:9" x14ac:dyDescent="0.25">
      <c r="A218" s="5">
        <v>42011</v>
      </c>
      <c r="B218" s="2">
        <v>212.26534000000001</v>
      </c>
      <c r="C218" s="4">
        <v>1314.94</v>
      </c>
      <c r="D218" s="2">
        <f t="shared" si="11"/>
        <v>401.12333999999998</v>
      </c>
      <c r="E218" s="2">
        <f t="shared" si="12"/>
        <v>-0.35962165914706107</v>
      </c>
      <c r="F218" s="3"/>
      <c r="G218" s="3">
        <f t="shared" si="13"/>
        <v>0</v>
      </c>
      <c r="H218" s="3"/>
      <c r="I218" s="3"/>
    </row>
    <row r="219" spans="1:9" x14ac:dyDescent="0.25">
      <c r="A219" s="5">
        <v>42012</v>
      </c>
      <c r="B219" s="2">
        <v>218.34107</v>
      </c>
      <c r="C219" s="4">
        <v>1337.97</v>
      </c>
      <c r="D219" s="2">
        <f t="shared" si="11"/>
        <v>411.80507</v>
      </c>
      <c r="E219" s="2">
        <f t="shared" si="12"/>
        <v>-7.4800642230785364E-2</v>
      </c>
      <c r="F219" s="3"/>
      <c r="G219" s="3">
        <f t="shared" si="13"/>
        <v>0</v>
      </c>
      <c r="H219" s="3"/>
      <c r="I219" s="3"/>
    </row>
    <row r="220" spans="1:9" x14ac:dyDescent="0.25">
      <c r="A220" s="5">
        <v>42013</v>
      </c>
      <c r="B220" s="2">
        <v>215.83363</v>
      </c>
      <c r="C220" s="4">
        <v>1344.8</v>
      </c>
      <c r="D220" s="2">
        <f t="shared" si="11"/>
        <v>410.66363000000001</v>
      </c>
      <c r="E220" s="2">
        <f t="shared" si="12"/>
        <v>-0.10523635831319056</v>
      </c>
      <c r="F220" s="3"/>
      <c r="G220" s="3">
        <f t="shared" si="13"/>
        <v>0</v>
      </c>
      <c r="H220" s="3"/>
      <c r="I220" s="3"/>
    </row>
    <row r="221" spans="1:9" x14ac:dyDescent="0.25">
      <c r="A221" s="5">
        <v>42016</v>
      </c>
      <c r="B221" s="2">
        <v>219.88412</v>
      </c>
      <c r="C221" s="4">
        <v>1350.66</v>
      </c>
      <c r="D221" s="2">
        <f t="shared" si="11"/>
        <v>415.88612000000001</v>
      </c>
      <c r="E221" s="2">
        <f t="shared" si="12"/>
        <v>3.4017761818574299E-2</v>
      </c>
      <c r="F221" s="3"/>
      <c r="G221" s="3">
        <f t="shared" si="13"/>
        <v>0</v>
      </c>
      <c r="H221" s="3"/>
      <c r="I221" s="3"/>
    </row>
    <row r="222" spans="1:9" x14ac:dyDescent="0.25">
      <c r="A222" s="5">
        <v>42017</v>
      </c>
      <c r="B222" s="2">
        <v>221.90938</v>
      </c>
      <c r="C222" s="4">
        <v>1386.34</v>
      </c>
      <c r="D222" s="2">
        <f t="shared" si="11"/>
        <v>425.04737999999998</v>
      </c>
      <c r="E222" s="2">
        <f t="shared" si="12"/>
        <v>0.27829648721552663</v>
      </c>
      <c r="F222" s="3"/>
      <c r="G222" s="3">
        <f t="shared" si="13"/>
        <v>0</v>
      </c>
      <c r="H222" s="3"/>
      <c r="I222" s="3"/>
    </row>
    <row r="223" spans="1:9" x14ac:dyDescent="0.25">
      <c r="A223" s="5">
        <v>42018</v>
      </c>
      <c r="B223" s="2">
        <v>224.56148999999999</v>
      </c>
      <c r="C223" s="4">
        <v>1421.58</v>
      </c>
      <c r="D223" s="2">
        <f t="shared" si="11"/>
        <v>434.74748999999997</v>
      </c>
      <c r="E223" s="2">
        <f t="shared" si="12"/>
        <v>0.53694327892433502</v>
      </c>
      <c r="F223" s="3"/>
      <c r="G223" s="3">
        <f t="shared" si="13"/>
        <v>0</v>
      </c>
      <c r="H223" s="3"/>
      <c r="I223" s="3"/>
    </row>
    <row r="224" spans="1:9" x14ac:dyDescent="0.25">
      <c r="A224" s="5">
        <v>42019</v>
      </c>
      <c r="B224" s="2">
        <v>231.89095</v>
      </c>
      <c r="C224" s="4">
        <v>1456.25</v>
      </c>
      <c r="D224" s="2">
        <f t="shared" si="11"/>
        <v>449.01094999999998</v>
      </c>
      <c r="E224" s="2">
        <f t="shared" si="12"/>
        <v>0.91726867396283707</v>
      </c>
      <c r="F224" s="3"/>
      <c r="G224" s="3">
        <f t="shared" si="13"/>
        <v>0</v>
      </c>
      <c r="H224" s="3"/>
      <c r="I224" s="3"/>
    </row>
    <row r="225" spans="1:9" x14ac:dyDescent="0.25">
      <c r="A225" s="5">
        <v>42020</v>
      </c>
      <c r="B225" s="2">
        <v>230.83010999999999</v>
      </c>
      <c r="C225" s="4">
        <v>1460.05</v>
      </c>
      <c r="D225" s="2">
        <f t="shared" si="11"/>
        <v>448.71010999999999</v>
      </c>
      <c r="E225" s="2">
        <f t="shared" si="12"/>
        <v>0.90924698134103421</v>
      </c>
      <c r="F225" s="3"/>
      <c r="G225" s="3">
        <f t="shared" si="13"/>
        <v>0</v>
      </c>
      <c r="H225" s="3"/>
      <c r="I225" s="3"/>
    </row>
    <row r="226" spans="1:9" x14ac:dyDescent="0.25">
      <c r="A226" s="5">
        <v>42023</v>
      </c>
      <c r="B226" s="2">
        <v>238.01491999999999</v>
      </c>
      <c r="C226" s="4">
        <v>1474.04</v>
      </c>
      <c r="D226" s="2">
        <f t="shared" si="11"/>
        <v>458.69291999999996</v>
      </c>
      <c r="E226" s="2">
        <f t="shared" si="12"/>
        <v>1.1754317749916838</v>
      </c>
      <c r="F226" s="3"/>
      <c r="G226" s="3">
        <f t="shared" si="13"/>
        <v>0</v>
      </c>
      <c r="H226" s="3"/>
      <c r="I226" s="3"/>
    </row>
    <row r="227" spans="1:9" x14ac:dyDescent="0.25">
      <c r="A227" s="5">
        <v>42024</v>
      </c>
      <c r="B227" s="2">
        <v>238.40067999999999</v>
      </c>
      <c r="C227" s="4">
        <v>1485</v>
      </c>
      <c r="D227" s="2">
        <f t="shared" si="11"/>
        <v>461.27067999999997</v>
      </c>
      <c r="E227" s="2">
        <f t="shared" si="12"/>
        <v>1.2441659804589726</v>
      </c>
      <c r="F227" s="3"/>
      <c r="G227" s="3">
        <f t="shared" si="13"/>
        <v>0</v>
      </c>
      <c r="H227" s="3"/>
      <c r="I227" s="3"/>
    </row>
    <row r="228" spans="1:9" x14ac:dyDescent="0.25">
      <c r="A228" s="5">
        <v>42025</v>
      </c>
      <c r="B228" s="2">
        <v>237.87025</v>
      </c>
      <c r="C228" s="4">
        <v>1485.14</v>
      </c>
      <c r="D228" s="2">
        <f t="shared" si="11"/>
        <v>460.76825000000002</v>
      </c>
      <c r="E228" s="2">
        <f t="shared" si="12"/>
        <v>1.2307690285111861</v>
      </c>
      <c r="F228" s="3"/>
      <c r="G228" s="3">
        <f t="shared" si="13"/>
        <v>0</v>
      </c>
      <c r="H228" s="3"/>
      <c r="I228" s="3"/>
    </row>
    <row r="229" spans="1:9" x14ac:dyDescent="0.25">
      <c r="A229" s="5">
        <v>42026</v>
      </c>
      <c r="B229" s="2">
        <v>240.13660999999999</v>
      </c>
      <c r="C229" s="4">
        <v>1498.94</v>
      </c>
      <c r="D229" s="2">
        <f t="shared" si="11"/>
        <v>465.79461000000003</v>
      </c>
      <c r="E229" s="2">
        <f t="shared" si="12"/>
        <v>1.3647934764786307</v>
      </c>
      <c r="F229" s="3"/>
      <c r="G229" s="3">
        <f t="shared" si="13"/>
        <v>0</v>
      </c>
      <c r="H229" s="3"/>
      <c r="I229" s="3"/>
    </row>
    <row r="230" spans="1:9" x14ac:dyDescent="0.25">
      <c r="A230" s="5">
        <v>42027</v>
      </c>
      <c r="B230" s="2">
        <v>243.51202000000001</v>
      </c>
      <c r="C230" s="4">
        <v>1482.84</v>
      </c>
      <c r="D230" s="2">
        <f t="shared" si="11"/>
        <v>465.95001999999999</v>
      </c>
      <c r="E230" s="2">
        <f t="shared" si="12"/>
        <v>1.3689373777229936</v>
      </c>
      <c r="F230" s="3"/>
      <c r="G230" s="3">
        <f t="shared" si="13"/>
        <v>0</v>
      </c>
      <c r="H230" s="3"/>
      <c r="I230" s="3"/>
    </row>
    <row r="231" spans="1:9" x14ac:dyDescent="0.25">
      <c r="A231" s="5">
        <v>42030</v>
      </c>
      <c r="B231" s="2">
        <v>243.51202000000001</v>
      </c>
      <c r="C231" s="4">
        <v>1482.84</v>
      </c>
      <c r="D231" s="2">
        <f t="shared" si="11"/>
        <v>465.95001999999999</v>
      </c>
      <c r="E231" s="2">
        <f t="shared" si="12"/>
        <v>1.3689373777229936</v>
      </c>
      <c r="F231" s="3"/>
      <c r="G231" s="3">
        <f t="shared" si="13"/>
        <v>0</v>
      </c>
      <c r="H231" s="3"/>
      <c r="I231" s="3"/>
    </row>
    <row r="232" spans="1:9" x14ac:dyDescent="0.25">
      <c r="A232" s="5">
        <v>42031</v>
      </c>
      <c r="B232" s="2">
        <v>241.29389</v>
      </c>
      <c r="C232" s="4">
        <v>1470</v>
      </c>
      <c r="D232" s="2">
        <f t="shared" si="11"/>
        <v>461.16389000000004</v>
      </c>
      <c r="E232" s="2">
        <f t="shared" si="12"/>
        <v>1.24131849822562</v>
      </c>
      <c r="F232" s="3"/>
      <c r="G232" s="3">
        <f t="shared" si="13"/>
        <v>0</v>
      </c>
      <c r="H232" s="3"/>
      <c r="I232" s="3"/>
    </row>
    <row r="233" spans="1:9" x14ac:dyDescent="0.25">
      <c r="A233" s="5">
        <v>42032</v>
      </c>
      <c r="B233" s="2">
        <v>240.18483000000001</v>
      </c>
      <c r="C233" s="4">
        <v>1484.52</v>
      </c>
      <c r="D233" s="2">
        <f t="shared" si="11"/>
        <v>462.95883000000003</v>
      </c>
      <c r="E233" s="2">
        <f t="shared" si="12"/>
        <v>1.2891793443716748</v>
      </c>
      <c r="F233" s="3"/>
      <c r="G233" s="3">
        <f t="shared" si="13"/>
        <v>0</v>
      </c>
      <c r="H233" s="3"/>
      <c r="I233" s="3"/>
    </row>
    <row r="234" spans="1:9" x14ac:dyDescent="0.25">
      <c r="A234" s="5">
        <v>42033</v>
      </c>
      <c r="B234" s="2">
        <v>246.83921000000001</v>
      </c>
      <c r="C234" s="4">
        <v>1522.17</v>
      </c>
      <c r="D234" s="2">
        <f t="shared" si="11"/>
        <v>477.14321000000007</v>
      </c>
      <c r="E234" s="2">
        <f t="shared" si="12"/>
        <v>1.6673961253544263</v>
      </c>
      <c r="F234" s="3"/>
      <c r="G234" s="3">
        <f t="shared" si="13"/>
        <v>0</v>
      </c>
      <c r="H234" s="3"/>
      <c r="I234" s="3"/>
    </row>
    <row r="235" spans="1:9" x14ac:dyDescent="0.25">
      <c r="A235" s="5">
        <v>42034</v>
      </c>
      <c r="B235" s="2">
        <v>239.89551</v>
      </c>
      <c r="C235" s="4">
        <v>1500.53</v>
      </c>
      <c r="D235" s="2">
        <f t="shared" si="11"/>
        <v>465.87151</v>
      </c>
      <c r="E235" s="2">
        <f t="shared" si="12"/>
        <v>1.3668439623269766</v>
      </c>
      <c r="F235" s="3"/>
      <c r="G235" s="3">
        <f t="shared" si="13"/>
        <v>0</v>
      </c>
      <c r="H235" s="3"/>
      <c r="I235" s="3"/>
    </row>
    <row r="236" spans="1:9" x14ac:dyDescent="0.25">
      <c r="A236" s="5">
        <v>42037</v>
      </c>
      <c r="B236" s="2">
        <v>240.37771000000001</v>
      </c>
      <c r="C236" s="4">
        <v>1466.39</v>
      </c>
      <c r="D236" s="2">
        <f t="shared" si="11"/>
        <v>459.52571</v>
      </c>
      <c r="E236" s="2">
        <f t="shared" si="12"/>
        <v>1.1976375501496141</v>
      </c>
      <c r="F236" s="3"/>
      <c r="G236" s="3">
        <f t="shared" si="13"/>
        <v>0</v>
      </c>
      <c r="H236" s="3"/>
      <c r="I236" s="3"/>
    </row>
    <row r="237" spans="1:9" x14ac:dyDescent="0.25">
      <c r="A237" s="5">
        <v>42038</v>
      </c>
      <c r="B237" s="2">
        <v>236.32721000000001</v>
      </c>
      <c r="C237" s="4">
        <v>1450.67</v>
      </c>
      <c r="D237" s="2">
        <f t="shared" si="11"/>
        <v>452.33121000000006</v>
      </c>
      <c r="E237" s="2">
        <f t="shared" si="12"/>
        <v>1.0058011335575332</v>
      </c>
      <c r="F237" s="3"/>
      <c r="G237" s="3">
        <f t="shared" si="13"/>
        <v>0</v>
      </c>
      <c r="H237" s="3"/>
      <c r="I237" s="3"/>
    </row>
    <row r="238" spans="1:9" x14ac:dyDescent="0.25">
      <c r="A238" s="5">
        <v>42039</v>
      </c>
      <c r="B238" s="2">
        <v>239.89551</v>
      </c>
      <c r="C238" s="4">
        <v>1438.41</v>
      </c>
      <c r="D238" s="2">
        <f t="shared" si="11"/>
        <v>453.44751000000002</v>
      </c>
      <c r="E238" s="2">
        <f t="shared" si="12"/>
        <v>1.0355665087527151</v>
      </c>
      <c r="F238" s="3"/>
      <c r="G238" s="3">
        <f t="shared" si="13"/>
        <v>0</v>
      </c>
      <c r="H238" s="3"/>
      <c r="I238" s="3"/>
    </row>
    <row r="239" spans="1:9" x14ac:dyDescent="0.25">
      <c r="A239" s="5">
        <v>42040</v>
      </c>
      <c r="B239" s="2">
        <v>238.73822000000001</v>
      </c>
      <c r="C239" s="4">
        <v>1446.78</v>
      </c>
      <c r="D239" s="2">
        <f t="shared" si="11"/>
        <v>453.96422000000001</v>
      </c>
      <c r="E239" s="2">
        <f t="shared" si="12"/>
        <v>1.0493442271233164</v>
      </c>
      <c r="F239" s="3"/>
      <c r="G239" s="3">
        <f t="shared" si="13"/>
        <v>0</v>
      </c>
      <c r="H239" s="3"/>
      <c r="I239" s="3"/>
    </row>
    <row r="240" spans="1:9" x14ac:dyDescent="0.25">
      <c r="A240" s="5">
        <v>42041</v>
      </c>
      <c r="B240" s="2">
        <v>239.41329999999999</v>
      </c>
      <c r="C240" s="4">
        <v>1449.32</v>
      </c>
      <c r="D240" s="2">
        <f t="shared" si="11"/>
        <v>455.14729999999997</v>
      </c>
      <c r="E240" s="2">
        <f t="shared" si="12"/>
        <v>1.0808902452957752</v>
      </c>
      <c r="F240" s="3"/>
      <c r="G240" s="3">
        <f t="shared" si="13"/>
        <v>0</v>
      </c>
      <c r="H240" s="3"/>
      <c r="I240" s="3"/>
    </row>
    <row r="241" spans="1:9" x14ac:dyDescent="0.25">
      <c r="A241" s="5">
        <v>42044</v>
      </c>
      <c r="B241" s="2">
        <v>237.24340000000001</v>
      </c>
      <c r="C241" s="4">
        <v>1450.91</v>
      </c>
      <c r="D241" s="2">
        <f t="shared" si="11"/>
        <v>453.29540000000003</v>
      </c>
      <c r="E241" s="2">
        <f t="shared" si="12"/>
        <v>1.0315105997489176</v>
      </c>
      <c r="F241" s="3"/>
      <c r="G241" s="3">
        <f t="shared" si="13"/>
        <v>0</v>
      </c>
      <c r="H241" s="3"/>
      <c r="I241" s="3"/>
    </row>
    <row r="242" spans="1:9" x14ac:dyDescent="0.25">
      <c r="A242" s="5">
        <v>42045</v>
      </c>
      <c r="B242" s="2">
        <v>240.71526</v>
      </c>
      <c r="C242" s="4">
        <v>1502.65</v>
      </c>
      <c r="D242" s="2">
        <f t="shared" si="11"/>
        <v>467.11526000000003</v>
      </c>
      <c r="E242" s="2">
        <f t="shared" si="12"/>
        <v>1.40000770451009</v>
      </c>
      <c r="F242" s="3"/>
      <c r="G242" s="3">
        <f t="shared" si="13"/>
        <v>0</v>
      </c>
      <c r="H242" s="3"/>
      <c r="I242" s="3"/>
    </row>
    <row r="243" spans="1:9" x14ac:dyDescent="0.25">
      <c r="A243" s="5">
        <v>42046</v>
      </c>
      <c r="B243" s="2">
        <v>241.92076</v>
      </c>
      <c r="C243" s="4">
        <v>1492.98</v>
      </c>
      <c r="D243" s="2">
        <f t="shared" si="11"/>
        <v>466.38675999999998</v>
      </c>
      <c r="E243" s="2">
        <f t="shared" si="12"/>
        <v>1.3805827507972062</v>
      </c>
      <c r="F243" s="3"/>
      <c r="G243" s="3">
        <f t="shared" si="13"/>
        <v>0</v>
      </c>
      <c r="H243" s="3"/>
      <c r="I243" s="3"/>
    </row>
    <row r="244" spans="1:9" x14ac:dyDescent="0.25">
      <c r="A244" s="5">
        <v>42047</v>
      </c>
      <c r="B244" s="2">
        <v>250.45573999999999</v>
      </c>
      <c r="C244" s="4">
        <v>1533.95</v>
      </c>
      <c r="D244" s="2">
        <f t="shared" si="11"/>
        <v>483.11574000000002</v>
      </c>
      <c r="E244" s="2">
        <f t="shared" si="12"/>
        <v>1.826649548551132</v>
      </c>
      <c r="F244" s="3"/>
      <c r="G244" s="3">
        <f t="shared" si="13"/>
        <v>0</v>
      </c>
      <c r="H244" s="3"/>
      <c r="I244" s="3"/>
    </row>
    <row r="245" spans="1:9" x14ac:dyDescent="0.25">
      <c r="A245" s="5">
        <v>42048</v>
      </c>
      <c r="B245" s="2">
        <v>255.66352000000001</v>
      </c>
      <c r="C245" s="4">
        <v>1562.65</v>
      </c>
      <c r="D245" s="2">
        <f t="shared" si="11"/>
        <v>494.06352000000004</v>
      </c>
      <c r="E245" s="2">
        <f t="shared" si="12"/>
        <v>2.1185646065591199</v>
      </c>
      <c r="F245" s="3"/>
      <c r="G245" s="3">
        <f t="shared" si="13"/>
        <v>1</v>
      </c>
      <c r="H245" s="2">
        <f>(((0.8*B245)-($R$3)-($R$4*C245*1.2))-$F$2)/$F$3</f>
        <v>2.4218257573661335</v>
      </c>
      <c r="I245" s="2">
        <f>(((1.2*B245)-($R$3)-($R$4*C245*0.8))-$F$2)/$F$3</f>
        <v>1.8153034557521066</v>
      </c>
    </row>
    <row r="246" spans="1:9" x14ac:dyDescent="0.25">
      <c r="A246" s="5">
        <v>42051</v>
      </c>
      <c r="B246" s="2">
        <v>256.72437000000002</v>
      </c>
      <c r="C246" s="4">
        <v>1552.46</v>
      </c>
      <c r="D246" s="2">
        <f t="shared" si="11"/>
        <v>493.08637000000004</v>
      </c>
      <c r="E246" s="2">
        <f t="shared" si="12"/>
        <v>2.0925095708411479</v>
      </c>
      <c r="F246" s="3"/>
      <c r="G246" s="3">
        <f t="shared" si="13"/>
        <v>1</v>
      </c>
      <c r="H246" s="2">
        <f t="shared" ref="H246:H250" si="14">(((0.8*B246)-($R$3)-($R$4*C246*1.2))-$F$2)/$F$3</f>
        <v>2.3792449789403598</v>
      </c>
      <c r="I246" s="2">
        <f t="shared" ref="I246:I250" si="15">(((1.2*B246)-($R$3)-($R$4*C246*0.8))-$F$2)/$F$3</f>
        <v>1.8057741627419341</v>
      </c>
    </row>
    <row r="247" spans="1:9" x14ac:dyDescent="0.25">
      <c r="A247" s="5">
        <v>42052</v>
      </c>
      <c r="B247" s="2">
        <v>256.72437000000002</v>
      </c>
      <c r="C247" s="4">
        <v>1552.46</v>
      </c>
      <c r="D247" s="2">
        <f t="shared" si="11"/>
        <v>493.08637000000004</v>
      </c>
      <c r="E247" s="2">
        <f t="shared" si="12"/>
        <v>2.0925095708411479</v>
      </c>
      <c r="F247" s="3"/>
      <c r="G247" s="3">
        <f t="shared" si="13"/>
        <v>1</v>
      </c>
      <c r="H247" s="2">
        <f t="shared" si="14"/>
        <v>2.3792449789403598</v>
      </c>
      <c r="I247" s="2">
        <f t="shared" si="15"/>
        <v>1.8057741627419341</v>
      </c>
    </row>
    <row r="248" spans="1:9" x14ac:dyDescent="0.25">
      <c r="A248" s="5">
        <v>42053</v>
      </c>
      <c r="B248" s="2">
        <v>260.48554000000001</v>
      </c>
      <c r="C248" s="4">
        <v>1589.81</v>
      </c>
      <c r="D248" s="2">
        <f t="shared" si="11"/>
        <v>504.31754000000001</v>
      </c>
      <c r="E248" s="2">
        <f t="shared" si="12"/>
        <v>2.3919810291685493</v>
      </c>
      <c r="F248" s="3"/>
      <c r="G248" s="3">
        <f t="shared" si="13"/>
        <v>1</v>
      </c>
      <c r="H248" s="2">
        <f t="shared" si="14"/>
        <v>2.6984951197877223</v>
      </c>
      <c r="I248" s="2">
        <f t="shared" si="15"/>
        <v>2.0854669385493771</v>
      </c>
    </row>
    <row r="249" spans="1:9" x14ac:dyDescent="0.25">
      <c r="A249" s="5">
        <v>42054</v>
      </c>
      <c r="B249" s="2">
        <v>255.61528000000001</v>
      </c>
      <c r="C249" s="4">
        <v>1553.13</v>
      </c>
      <c r="D249" s="2">
        <f t="shared" si="11"/>
        <v>492.11128000000008</v>
      </c>
      <c r="E249" s="2">
        <f t="shared" si="12"/>
        <v>2.0665094636127419</v>
      </c>
      <c r="F249" s="3"/>
      <c r="G249" s="3">
        <f t="shared" si="13"/>
        <v>1</v>
      </c>
      <c r="H249" s="2">
        <f t="shared" si="14"/>
        <v>2.3598741004589541</v>
      </c>
      <c r="I249" s="2">
        <f t="shared" si="15"/>
        <v>1.7731448267665277</v>
      </c>
    </row>
    <row r="250" spans="1:9" x14ac:dyDescent="0.25">
      <c r="A250" s="5">
        <v>42055</v>
      </c>
      <c r="B250" s="2">
        <v>253.73471000000001</v>
      </c>
      <c r="C250" s="4">
        <v>1558.18</v>
      </c>
      <c r="D250" s="2">
        <f t="shared" si="11"/>
        <v>491.24071000000004</v>
      </c>
      <c r="E250" s="2">
        <f t="shared" si="12"/>
        <v>2.0432963106219049</v>
      </c>
      <c r="F250" s="3"/>
      <c r="G250" s="3">
        <f t="shared" si="13"/>
        <v>1</v>
      </c>
      <c r="H250" s="2">
        <f t="shared" si="14"/>
        <v>2.3520759614568196</v>
      </c>
      <c r="I250" s="2">
        <f t="shared" si="15"/>
        <v>1.7345166597869897</v>
      </c>
    </row>
    <row r="251" spans="1:9" x14ac:dyDescent="0.25">
      <c r="A251" s="5">
        <v>42058</v>
      </c>
      <c r="B251" s="2">
        <v>252.81851</v>
      </c>
      <c r="C251" s="4">
        <v>1553.9</v>
      </c>
      <c r="D251" s="2">
        <f t="shared" si="11"/>
        <v>489.46851000000004</v>
      </c>
      <c r="E251" s="2">
        <f t="shared" si="12"/>
        <v>1.9960418110062972</v>
      </c>
      <c r="F251" s="3"/>
      <c r="G251" s="3">
        <f t="shared" si="13"/>
        <v>0</v>
      </c>
      <c r="H251" s="3"/>
      <c r="I251" s="3"/>
    </row>
    <row r="252" spans="1:9" x14ac:dyDescent="0.25">
      <c r="A252" s="5">
        <v>42059</v>
      </c>
      <c r="B252" s="2">
        <v>248.14115000000001</v>
      </c>
      <c r="C252" s="4">
        <v>1555.87</v>
      </c>
      <c r="D252" s="2">
        <f t="shared" si="11"/>
        <v>485.18515000000002</v>
      </c>
      <c r="E252" s="2">
        <f t="shared" si="12"/>
        <v>1.8818289493239198</v>
      </c>
      <c r="F252" s="3"/>
      <c r="G252" s="3">
        <f t="shared" si="13"/>
        <v>0</v>
      </c>
      <c r="H252" s="3"/>
      <c r="I252" s="3"/>
    </row>
    <row r="253" spans="1:9" x14ac:dyDescent="0.25">
      <c r="A253" s="5">
        <v>42060</v>
      </c>
      <c r="B253" s="2">
        <v>251.75765999999999</v>
      </c>
      <c r="C253" s="4">
        <v>1592.17</v>
      </c>
      <c r="D253" s="2">
        <f t="shared" si="11"/>
        <v>496.06166000000002</v>
      </c>
      <c r="E253" s="2">
        <f t="shared" si="12"/>
        <v>2.1718436415788296</v>
      </c>
      <c r="F253" s="3"/>
      <c r="G253" s="3">
        <f t="shared" si="13"/>
        <v>1</v>
      </c>
      <c r="H253" s="2">
        <f t="shared" ref="H253:H265" si="16">(((0.8*B253)-($R$3)-($R$4*C253*1.2))-$F$2)/$F$3</f>
        <v>2.527419432448947</v>
      </c>
      <c r="I253" s="2">
        <f t="shared" ref="I253:I265" si="17">(((1.2*B253)-($R$3)-($R$4*C253*0.8))-$F$2)/$F$3</f>
        <v>1.8162678507087104</v>
      </c>
    </row>
    <row r="254" spans="1:9" x14ac:dyDescent="0.25">
      <c r="A254" s="5">
        <v>42061</v>
      </c>
      <c r="B254" s="2">
        <v>250.50395</v>
      </c>
      <c r="C254" s="4">
        <v>1576.93</v>
      </c>
      <c r="D254" s="2">
        <f t="shared" si="11"/>
        <v>491.75995</v>
      </c>
      <c r="E254" s="2">
        <f t="shared" si="12"/>
        <v>2.0571414897102729</v>
      </c>
      <c r="F254" s="3"/>
      <c r="G254" s="3">
        <f t="shared" si="13"/>
        <v>1</v>
      </c>
      <c r="H254" s="2">
        <f t="shared" si="16"/>
        <v>2.4031485777121731</v>
      </c>
      <c r="I254" s="2">
        <f t="shared" si="17"/>
        <v>1.7111344017083745</v>
      </c>
    </row>
    <row r="255" spans="1:9" x14ac:dyDescent="0.25">
      <c r="A255" s="5">
        <v>42062</v>
      </c>
      <c r="B255" s="2">
        <v>259.85867999999999</v>
      </c>
      <c r="C255" s="4">
        <v>1609.19</v>
      </c>
      <c r="D255" s="2">
        <f t="shared" si="11"/>
        <v>507.56668000000002</v>
      </c>
      <c r="E255" s="2">
        <f t="shared" si="12"/>
        <v>2.4786171226574645</v>
      </c>
      <c r="F255" s="3"/>
      <c r="G255" s="3">
        <f t="shared" si="13"/>
        <v>1</v>
      </c>
      <c r="H255" s="2">
        <f t="shared" si="16"/>
        <v>2.8091443490557944</v>
      </c>
      <c r="I255" s="2">
        <f t="shared" si="17"/>
        <v>2.1480898962591324</v>
      </c>
    </row>
    <row r="256" spans="1:9" x14ac:dyDescent="0.25">
      <c r="A256" s="5">
        <v>42065</v>
      </c>
      <c r="B256" s="2">
        <v>278.59778999999997</v>
      </c>
      <c r="C256" s="4">
        <v>1695.11</v>
      </c>
      <c r="D256" s="2">
        <f t="shared" si="11"/>
        <v>543.48978999999997</v>
      </c>
      <c r="E256" s="2">
        <f t="shared" si="12"/>
        <v>3.4364822550840661</v>
      </c>
      <c r="F256" s="3"/>
      <c r="G256" s="3">
        <f t="shared" si="13"/>
        <v>1</v>
      </c>
      <c r="H256" s="2">
        <f t="shared" si="16"/>
        <v>3.7587162928019739</v>
      </c>
      <c r="I256" s="2">
        <f t="shared" si="17"/>
        <v>3.1142482173661579</v>
      </c>
    </row>
    <row r="257" spans="1:9" x14ac:dyDescent="0.25">
      <c r="A257" s="5">
        <v>42066</v>
      </c>
      <c r="B257" s="2">
        <v>274.25459999999998</v>
      </c>
      <c r="C257" s="4">
        <v>1690.78</v>
      </c>
      <c r="D257" s="2">
        <f t="shared" si="11"/>
        <v>538.28060000000005</v>
      </c>
      <c r="E257" s="2">
        <f t="shared" si="12"/>
        <v>3.2975827703461005</v>
      </c>
      <c r="F257" s="3"/>
      <c r="G257" s="3">
        <f t="shared" si="13"/>
        <v>1</v>
      </c>
      <c r="H257" s="2">
        <f t="shared" si="16"/>
        <v>3.6383601861836774</v>
      </c>
      <c r="I257" s="2">
        <f t="shared" si="17"/>
        <v>2.9568053545085204</v>
      </c>
    </row>
    <row r="258" spans="1:9" x14ac:dyDescent="0.25">
      <c r="A258" s="5">
        <v>42067</v>
      </c>
      <c r="B258" s="2">
        <v>268.05702000000002</v>
      </c>
      <c r="C258" s="4">
        <v>1658.91</v>
      </c>
      <c r="D258" s="2">
        <f t="shared" si="11"/>
        <v>525.70902000000001</v>
      </c>
      <c r="E258" s="2">
        <f t="shared" si="12"/>
        <v>2.9623701971164533</v>
      </c>
      <c r="F258" s="3"/>
      <c r="G258" s="3">
        <f t="shared" si="13"/>
        <v>1</v>
      </c>
      <c r="H258" s="2">
        <f t="shared" si="16"/>
        <v>3.3022067892521743</v>
      </c>
      <c r="I258" s="2">
        <f t="shared" si="17"/>
        <v>2.6225336049807382</v>
      </c>
    </row>
    <row r="259" spans="1:9" x14ac:dyDescent="0.25">
      <c r="A259" s="5">
        <v>42068</v>
      </c>
      <c r="B259" s="2">
        <v>266.78823999999997</v>
      </c>
      <c r="C259" s="4">
        <v>1633.42</v>
      </c>
      <c r="D259" s="2">
        <f t="shared" ref="D259:D322" si="18">B259-($R$3)-($R$4*C259)</f>
        <v>519.34223999999995</v>
      </c>
      <c r="E259" s="2">
        <f t="shared" ref="E259:E322" si="19">(D259-$F$2)/$F$3</f>
        <v>2.7926043676036101</v>
      </c>
      <c r="F259" s="3"/>
      <c r="G259" s="3">
        <f t="shared" ref="G259:G322" si="20">IF(OR(E259&gt;=2,E259&lt;=-2),1,0)</f>
        <v>1</v>
      </c>
      <c r="H259" s="2">
        <f t="shared" si="16"/>
        <v>3.1120202538350226</v>
      </c>
      <c r="I259" s="2">
        <f t="shared" si="17"/>
        <v>2.473188481372202</v>
      </c>
    </row>
    <row r="260" spans="1:9" x14ac:dyDescent="0.25">
      <c r="A260" s="5">
        <v>42069</v>
      </c>
      <c r="B260" s="2">
        <v>266.78823999999997</v>
      </c>
      <c r="C260" s="4">
        <v>1633.42</v>
      </c>
      <c r="D260" s="2">
        <f t="shared" si="18"/>
        <v>519.34223999999995</v>
      </c>
      <c r="E260" s="2">
        <f t="shared" si="19"/>
        <v>2.7926043676036101</v>
      </c>
      <c r="F260" s="3"/>
      <c r="G260" s="3">
        <f t="shared" si="20"/>
        <v>1</v>
      </c>
      <c r="H260" s="2">
        <f t="shared" si="16"/>
        <v>3.1120202538350226</v>
      </c>
      <c r="I260" s="2">
        <f t="shared" si="17"/>
        <v>2.473188481372202</v>
      </c>
    </row>
    <row r="261" spans="1:9" x14ac:dyDescent="0.25">
      <c r="A261" s="5">
        <v>42072</v>
      </c>
      <c r="B261" s="2">
        <v>257.41867999999999</v>
      </c>
      <c r="C261" s="4">
        <v>1596.35</v>
      </c>
      <c r="D261" s="2">
        <f t="shared" si="18"/>
        <v>502.55867999999998</v>
      </c>
      <c r="E261" s="2">
        <f t="shared" si="19"/>
        <v>2.3450822315193509</v>
      </c>
      <c r="F261" s="3"/>
      <c r="G261" s="3">
        <f t="shared" si="20"/>
        <v>1</v>
      </c>
      <c r="H261" s="2">
        <f t="shared" si="16"/>
        <v>2.6749268514454116</v>
      </c>
      <c r="I261" s="2">
        <f t="shared" si="17"/>
        <v>2.0152376115932906</v>
      </c>
    </row>
    <row r="262" spans="1:9" x14ac:dyDescent="0.25">
      <c r="A262" s="5">
        <v>42073</v>
      </c>
      <c r="B262" s="2">
        <v>253.27070000000001</v>
      </c>
      <c r="C262" s="4">
        <v>1586.79</v>
      </c>
      <c r="D262" s="2">
        <f t="shared" si="18"/>
        <v>496.49869999999999</v>
      </c>
      <c r="E262" s="2">
        <f t="shared" si="19"/>
        <v>2.1834970139476386</v>
      </c>
      <c r="F262" s="3"/>
      <c r="G262" s="3">
        <f t="shared" si="20"/>
        <v>1</v>
      </c>
      <c r="H262" s="2">
        <f t="shared" si="16"/>
        <v>2.5252658090289293</v>
      </c>
      <c r="I262" s="2">
        <f t="shared" si="17"/>
        <v>1.8417282188663477</v>
      </c>
    </row>
    <row r="263" spans="1:9" x14ac:dyDescent="0.25">
      <c r="A263" s="5">
        <v>42074</v>
      </c>
      <c r="B263" s="2">
        <v>253.61231000000001</v>
      </c>
      <c r="C263" s="4">
        <v>1576.74</v>
      </c>
      <c r="D263" s="2">
        <f t="shared" si="18"/>
        <v>494.83031000000005</v>
      </c>
      <c r="E263" s="2">
        <f t="shared" si="19"/>
        <v>2.1390105369057246</v>
      </c>
      <c r="F263" s="3"/>
      <c r="G263" s="3">
        <f t="shared" si="20"/>
        <v>1</v>
      </c>
      <c r="H263" s="2">
        <f t="shared" si="16"/>
        <v>2.4682385178756214</v>
      </c>
      <c r="I263" s="2">
        <f t="shared" si="17"/>
        <v>1.809782555935826</v>
      </c>
    </row>
    <row r="264" spans="1:9" x14ac:dyDescent="0.25">
      <c r="A264" s="5">
        <v>42075</v>
      </c>
      <c r="B264" s="2">
        <v>257.71147000000002</v>
      </c>
      <c r="C264" s="4">
        <v>1603.3</v>
      </c>
      <c r="D264" s="2">
        <f t="shared" si="18"/>
        <v>504.24147000000005</v>
      </c>
      <c r="E264" s="2">
        <f t="shared" si="19"/>
        <v>2.3899526747019215</v>
      </c>
      <c r="F264" s="3"/>
      <c r="G264" s="3">
        <f t="shared" si="20"/>
        <v>1</v>
      </c>
      <c r="H264" s="2">
        <f t="shared" si="16"/>
        <v>2.7256485653111135</v>
      </c>
      <c r="I264" s="2">
        <f t="shared" si="17"/>
        <v>2.0542567840927277</v>
      </c>
    </row>
    <row r="265" spans="1:9" x14ac:dyDescent="0.25">
      <c r="A265" s="5">
        <v>42076</v>
      </c>
      <c r="B265" s="2">
        <v>249.85471999999999</v>
      </c>
      <c r="C265" s="4">
        <v>1572.16</v>
      </c>
      <c r="D265" s="2">
        <f t="shared" si="18"/>
        <v>490.15672000000001</v>
      </c>
      <c r="E265" s="2">
        <f t="shared" si="19"/>
        <v>2.0143924594548106</v>
      </c>
      <c r="F265" s="3"/>
      <c r="G265" s="3">
        <f t="shared" si="20"/>
        <v>1</v>
      </c>
      <c r="H265" s="2">
        <f t="shared" si="16"/>
        <v>2.3587742507805052</v>
      </c>
      <c r="I265" s="2">
        <f t="shared" si="17"/>
        <v>1.6700106681291162</v>
      </c>
    </row>
    <row r="266" spans="1:9" x14ac:dyDescent="0.25">
      <c r="A266" s="5">
        <v>42079</v>
      </c>
      <c r="B266" s="2">
        <v>250.48911000000001</v>
      </c>
      <c r="C266" s="4">
        <v>1544.49</v>
      </c>
      <c r="D266" s="2">
        <f t="shared" si="18"/>
        <v>485.25711000000001</v>
      </c>
      <c r="E266" s="2">
        <f t="shared" si="19"/>
        <v>1.8837477134545701</v>
      </c>
      <c r="F266" s="3"/>
      <c r="G266" s="3">
        <f t="shared" si="20"/>
        <v>0</v>
      </c>
      <c r="H266" s="3"/>
      <c r="I266" s="3"/>
    </row>
    <row r="267" spans="1:9" x14ac:dyDescent="0.25">
      <c r="A267" s="5">
        <v>42080</v>
      </c>
      <c r="B267" s="2">
        <v>252.48992000000001</v>
      </c>
      <c r="C267" s="4">
        <v>1569.25</v>
      </c>
      <c r="D267" s="2">
        <f t="shared" si="18"/>
        <v>492.20992000000001</v>
      </c>
      <c r="E267" s="2">
        <f t="shared" si="19"/>
        <v>2.0691396316762112</v>
      </c>
      <c r="F267" s="3"/>
      <c r="G267" s="3">
        <f t="shared" si="20"/>
        <v>1</v>
      </c>
      <c r="H267" s="2">
        <f>(((0.8*B267)-($R$3)-($R$4*C267*1.2))-$F$2)/$F$3</f>
        <v>2.3963645359504064</v>
      </c>
      <c r="I267" s="2">
        <f>(((1.2*B267)-($R$3)-($R$4*C267*0.8))-$F$2)/$F$3</f>
        <v>1.741914727402017</v>
      </c>
    </row>
    <row r="268" spans="1:9" x14ac:dyDescent="0.25">
      <c r="A268" s="5">
        <v>42081</v>
      </c>
      <c r="B268" s="2">
        <v>246.63392999999999</v>
      </c>
      <c r="C268" s="4">
        <v>1540.4</v>
      </c>
      <c r="D268" s="2">
        <f t="shared" si="18"/>
        <v>480.58393000000001</v>
      </c>
      <c r="E268" s="2">
        <f t="shared" si="19"/>
        <v>1.7591405683729402</v>
      </c>
      <c r="F268" s="3"/>
      <c r="G268" s="3">
        <f t="shared" si="20"/>
        <v>0</v>
      </c>
      <c r="H268" s="3"/>
      <c r="I268" s="3"/>
    </row>
    <row r="269" spans="1:9" x14ac:dyDescent="0.25">
      <c r="A269" s="5">
        <v>42082</v>
      </c>
      <c r="B269" s="2">
        <v>245.65794</v>
      </c>
      <c r="C269" s="4">
        <v>1525.95</v>
      </c>
      <c r="D269" s="2">
        <f t="shared" si="18"/>
        <v>476.71794</v>
      </c>
      <c r="E269" s="2">
        <f t="shared" si="19"/>
        <v>1.6560565919769674</v>
      </c>
      <c r="F269" s="3"/>
      <c r="G269" s="3">
        <f t="shared" si="20"/>
        <v>0</v>
      </c>
      <c r="H269" s="3"/>
      <c r="I269" s="3"/>
    </row>
    <row r="270" spans="1:9" x14ac:dyDescent="0.25">
      <c r="A270" s="5">
        <v>42083</v>
      </c>
      <c r="B270" s="2">
        <v>249.07391999999999</v>
      </c>
      <c r="C270" s="4">
        <v>1527.17</v>
      </c>
      <c r="D270" s="2">
        <f t="shared" si="18"/>
        <v>480.37792000000002</v>
      </c>
      <c r="E270" s="2">
        <f t="shared" si="19"/>
        <v>1.7536474527732273</v>
      </c>
      <c r="F270" s="3"/>
      <c r="G270" s="3">
        <f t="shared" si="20"/>
        <v>0</v>
      </c>
      <c r="H270" s="3"/>
      <c r="I270" s="3"/>
    </row>
    <row r="271" spans="1:9" x14ac:dyDescent="0.25">
      <c r="A271" s="5">
        <v>42086</v>
      </c>
      <c r="B271" s="2">
        <v>250.00111000000001</v>
      </c>
      <c r="C271" s="4">
        <v>1543.71</v>
      </c>
      <c r="D271" s="2">
        <f t="shared" si="18"/>
        <v>484.61311000000001</v>
      </c>
      <c r="E271" s="2">
        <f t="shared" si="19"/>
        <v>1.8665758943864901</v>
      </c>
      <c r="F271" s="3"/>
      <c r="G271" s="3">
        <f t="shared" si="20"/>
        <v>0</v>
      </c>
      <c r="H271" s="3"/>
      <c r="I271" s="3"/>
    </row>
    <row r="272" spans="1:9" x14ac:dyDescent="0.25">
      <c r="A272" s="5">
        <v>42087</v>
      </c>
      <c r="B272" s="2">
        <v>247.26833999999999</v>
      </c>
      <c r="C272" s="4">
        <v>1540.11</v>
      </c>
      <c r="D272" s="2">
        <f t="shared" si="18"/>
        <v>481.16034000000002</v>
      </c>
      <c r="E272" s="2">
        <f t="shared" si="19"/>
        <v>1.7745101463683317</v>
      </c>
      <c r="F272" s="3"/>
      <c r="G272" s="3">
        <f t="shared" si="20"/>
        <v>0</v>
      </c>
      <c r="H272" s="3"/>
      <c r="I272" s="3"/>
    </row>
    <row r="273" spans="1:9" x14ac:dyDescent="0.25">
      <c r="A273" s="5">
        <v>42088</v>
      </c>
      <c r="B273" s="2">
        <v>242.82756000000001</v>
      </c>
      <c r="C273" s="4">
        <v>1538.79</v>
      </c>
      <c r="D273" s="2">
        <f t="shared" si="18"/>
        <v>476.45556000000005</v>
      </c>
      <c r="E273" s="2">
        <f t="shared" si="19"/>
        <v>1.6490604089224923</v>
      </c>
      <c r="F273" s="3"/>
      <c r="G273" s="3">
        <f t="shared" si="20"/>
        <v>0</v>
      </c>
      <c r="H273" s="3"/>
      <c r="I273" s="3"/>
    </row>
    <row r="274" spans="1:9" x14ac:dyDescent="0.25">
      <c r="A274" s="5">
        <v>42089</v>
      </c>
      <c r="B274" s="2">
        <v>244.09636</v>
      </c>
      <c r="C274" s="4">
        <v>1536.7</v>
      </c>
      <c r="D274" s="2">
        <f t="shared" si="18"/>
        <v>477.30636000000004</v>
      </c>
      <c r="E274" s="2">
        <f t="shared" si="19"/>
        <v>1.6717464083993903</v>
      </c>
      <c r="F274" s="3"/>
      <c r="G274" s="3">
        <f t="shared" si="20"/>
        <v>0</v>
      </c>
      <c r="H274" s="3"/>
      <c r="I274" s="3"/>
    </row>
    <row r="275" spans="1:9" x14ac:dyDescent="0.25">
      <c r="A275" s="5">
        <v>42090</v>
      </c>
      <c r="B275" s="2">
        <v>244.43795</v>
      </c>
      <c r="C275" s="4">
        <v>1507.42</v>
      </c>
      <c r="D275" s="2">
        <f t="shared" si="18"/>
        <v>471.79195000000004</v>
      </c>
      <c r="E275" s="2">
        <f t="shared" si="19"/>
        <v>1.5247084413385044</v>
      </c>
      <c r="F275" s="3"/>
      <c r="G275" s="3">
        <f t="shared" si="20"/>
        <v>0</v>
      </c>
      <c r="H275" s="3"/>
      <c r="I275" s="3"/>
    </row>
    <row r="276" spans="1:9" x14ac:dyDescent="0.25">
      <c r="A276" s="5">
        <v>42093</v>
      </c>
      <c r="B276" s="2">
        <v>250.92832000000001</v>
      </c>
      <c r="C276" s="4">
        <v>1539.72</v>
      </c>
      <c r="D276" s="2">
        <f t="shared" si="18"/>
        <v>484.74232000000006</v>
      </c>
      <c r="E276" s="2">
        <f t="shared" si="19"/>
        <v>1.8700211905693902</v>
      </c>
      <c r="F276" s="3"/>
      <c r="G276" s="3">
        <f t="shared" si="20"/>
        <v>0</v>
      </c>
      <c r="H276" s="3"/>
      <c r="I276" s="3"/>
    </row>
    <row r="277" spans="1:9" x14ac:dyDescent="0.25">
      <c r="A277" s="5">
        <v>42094</v>
      </c>
      <c r="B277" s="2">
        <v>249.17152999999999</v>
      </c>
      <c r="C277" s="4">
        <v>1520.36</v>
      </c>
      <c r="D277" s="2">
        <f t="shared" si="18"/>
        <v>479.11352999999997</v>
      </c>
      <c r="E277" s="2">
        <f t="shared" si="19"/>
        <v>1.7199333591218449</v>
      </c>
      <c r="F277" s="3"/>
      <c r="G277" s="3">
        <f t="shared" si="20"/>
        <v>0</v>
      </c>
      <c r="H277" s="3"/>
      <c r="I277" s="3"/>
    </row>
    <row r="278" spans="1:9" x14ac:dyDescent="0.25">
      <c r="A278" s="5">
        <v>42095</v>
      </c>
      <c r="B278" s="2">
        <v>254.0027</v>
      </c>
      <c r="C278" s="4">
        <v>1542.88</v>
      </c>
      <c r="D278" s="2">
        <f t="shared" si="18"/>
        <v>488.44870000000003</v>
      </c>
      <c r="E278" s="2">
        <f t="shared" si="19"/>
        <v>1.9688492755966409</v>
      </c>
      <c r="F278" s="3"/>
      <c r="G278" s="3">
        <f t="shared" si="20"/>
        <v>0</v>
      </c>
      <c r="H278" s="3"/>
      <c r="I278" s="3"/>
    </row>
    <row r="279" spans="1:9" x14ac:dyDescent="0.25">
      <c r="A279" s="5">
        <v>42096</v>
      </c>
      <c r="B279" s="2">
        <v>254.0027</v>
      </c>
      <c r="C279" s="4">
        <v>1542.88</v>
      </c>
      <c r="D279" s="2">
        <f t="shared" si="18"/>
        <v>488.44870000000003</v>
      </c>
      <c r="E279" s="2">
        <f t="shared" si="19"/>
        <v>1.9688492755966409</v>
      </c>
      <c r="F279" s="3"/>
      <c r="G279" s="3">
        <f t="shared" si="20"/>
        <v>0</v>
      </c>
      <c r="H279" s="3"/>
      <c r="I279" s="3"/>
    </row>
    <row r="280" spans="1:9" x14ac:dyDescent="0.25">
      <c r="A280" s="5">
        <v>42097</v>
      </c>
      <c r="B280" s="2">
        <v>254.0027</v>
      </c>
      <c r="C280" s="4">
        <v>1542.88</v>
      </c>
      <c r="D280" s="2">
        <f t="shared" si="18"/>
        <v>488.44870000000003</v>
      </c>
      <c r="E280" s="2">
        <f t="shared" si="19"/>
        <v>1.9688492755966409</v>
      </c>
      <c r="F280" s="3"/>
      <c r="G280" s="3">
        <f t="shared" si="20"/>
        <v>0</v>
      </c>
      <c r="H280" s="3"/>
      <c r="I280" s="3"/>
    </row>
    <row r="281" spans="1:9" x14ac:dyDescent="0.25">
      <c r="A281" s="5">
        <v>42100</v>
      </c>
      <c r="B281" s="2">
        <v>255.22269</v>
      </c>
      <c r="C281" s="4">
        <v>1573.53</v>
      </c>
      <c r="D281" s="2">
        <f t="shared" si="18"/>
        <v>495.79869000000002</v>
      </c>
      <c r="E281" s="2">
        <f t="shared" si="19"/>
        <v>2.1648317265783126</v>
      </c>
      <c r="F281" s="3"/>
      <c r="G281" s="3">
        <f t="shared" si="20"/>
        <v>1</v>
      </c>
      <c r="H281" s="2">
        <f t="shared" ref="H281:H285" si="21">(((0.8*B281)-($R$3)-($R$4*C281*1.2))-$F$2)/$F$3</f>
        <v>2.4820480734387189</v>
      </c>
      <c r="I281" s="2">
        <f t="shared" ref="I281:I285" si="22">(((1.2*B281)-($R$3)-($R$4*C281*0.8))-$F$2)/$F$3</f>
        <v>1.8476153797179062</v>
      </c>
    </row>
    <row r="282" spans="1:9" x14ac:dyDescent="0.25">
      <c r="A282" s="5">
        <v>42101</v>
      </c>
      <c r="B282" s="2">
        <v>253.85631000000001</v>
      </c>
      <c r="C282" s="4">
        <v>1605.53</v>
      </c>
      <c r="D282" s="2">
        <f t="shared" si="18"/>
        <v>500.83231000000001</v>
      </c>
      <c r="E282" s="2">
        <f t="shared" si="19"/>
        <v>2.2990497574750024</v>
      </c>
      <c r="F282" s="3"/>
      <c r="G282" s="3">
        <f t="shared" si="20"/>
        <v>1</v>
      </c>
      <c r="H282" s="2">
        <f t="shared" si="21"/>
        <v>2.6576831453832201</v>
      </c>
      <c r="I282" s="2">
        <f t="shared" si="22"/>
        <v>1.9404163695667829</v>
      </c>
    </row>
    <row r="283" spans="1:9" x14ac:dyDescent="0.25">
      <c r="A283" s="5">
        <v>42102</v>
      </c>
      <c r="B283" s="2">
        <v>251.46511000000001</v>
      </c>
      <c r="C283" s="4">
        <v>1591.82</v>
      </c>
      <c r="D283" s="2">
        <f t="shared" si="18"/>
        <v>495.69911000000002</v>
      </c>
      <c r="E283" s="2">
        <f t="shared" si="19"/>
        <v>2.1621764940584374</v>
      </c>
      <c r="F283" s="3"/>
      <c r="G283" s="3">
        <f t="shared" si="20"/>
        <v>1</v>
      </c>
      <c r="H283" s="2">
        <f t="shared" si="21"/>
        <v>2.5189391136035879</v>
      </c>
      <c r="I283" s="2">
        <f t="shared" si="22"/>
        <v>1.8054138745132886</v>
      </c>
    </row>
    <row r="284" spans="1:9" x14ac:dyDescent="0.25">
      <c r="A284" s="5">
        <v>42103</v>
      </c>
      <c r="B284" s="2">
        <v>250.00111000000001</v>
      </c>
      <c r="C284" s="4">
        <v>1578.44</v>
      </c>
      <c r="D284" s="2">
        <f t="shared" si="18"/>
        <v>491.55911000000003</v>
      </c>
      <c r="E284" s="2">
        <f t="shared" si="19"/>
        <v>2.0517862286207813</v>
      </c>
      <c r="F284" s="3"/>
      <c r="G284" s="3">
        <f t="shared" si="20"/>
        <v>1</v>
      </c>
      <c r="H284" s="2">
        <f t="shared" si="21"/>
        <v>2.4020854181316116</v>
      </c>
      <c r="I284" s="2">
        <f t="shared" si="22"/>
        <v>1.7014870391099524</v>
      </c>
    </row>
    <row r="285" spans="1:9" x14ac:dyDescent="0.25">
      <c r="A285" s="5">
        <v>42104</v>
      </c>
      <c r="B285" s="2">
        <v>252.09950000000001</v>
      </c>
      <c r="C285" s="4">
        <v>1591.67</v>
      </c>
      <c r="D285" s="2">
        <f t="shared" si="18"/>
        <v>496.3035000000001</v>
      </c>
      <c r="E285" s="2">
        <f t="shared" si="19"/>
        <v>2.1782921395965715</v>
      </c>
      <c r="F285" s="3"/>
      <c r="G285" s="3">
        <f t="shared" si="20"/>
        <v>1</v>
      </c>
      <c r="H285" s="2">
        <f t="shared" si="21"/>
        <v>2.5315116582502166</v>
      </c>
      <c r="I285" s="2">
        <f t="shared" si="22"/>
        <v>1.8250726209429262</v>
      </c>
    </row>
    <row r="286" spans="1:9" x14ac:dyDescent="0.25">
      <c r="A286" s="5">
        <v>42107</v>
      </c>
      <c r="B286" s="2">
        <v>251.41632000000001</v>
      </c>
      <c r="C286" s="4">
        <v>1552.9</v>
      </c>
      <c r="D286" s="2">
        <f t="shared" si="18"/>
        <v>487.86632000000009</v>
      </c>
      <c r="E286" s="2">
        <f t="shared" si="19"/>
        <v>1.9533205116387722</v>
      </c>
      <c r="F286" s="3"/>
      <c r="G286" s="3">
        <f t="shared" si="20"/>
        <v>0</v>
      </c>
      <c r="H286" s="3"/>
      <c r="I286" s="3"/>
    </row>
    <row r="287" spans="1:9" x14ac:dyDescent="0.25">
      <c r="A287" s="5">
        <v>42108</v>
      </c>
      <c r="B287" s="2">
        <v>251.41632000000001</v>
      </c>
      <c r="C287" s="4">
        <v>1552.9</v>
      </c>
      <c r="D287" s="2">
        <f t="shared" si="18"/>
        <v>487.86632000000009</v>
      </c>
      <c r="E287" s="2">
        <f t="shared" si="19"/>
        <v>1.9533205116387722</v>
      </c>
      <c r="F287" s="3"/>
      <c r="G287" s="3">
        <f t="shared" si="20"/>
        <v>0</v>
      </c>
      <c r="H287" s="3"/>
      <c r="I287" s="3"/>
    </row>
    <row r="288" spans="1:9" x14ac:dyDescent="0.25">
      <c r="A288" s="5">
        <v>42109</v>
      </c>
      <c r="B288" s="2">
        <v>253.70991000000001</v>
      </c>
      <c r="C288" s="4">
        <v>1570.75</v>
      </c>
      <c r="D288" s="2">
        <f t="shared" si="18"/>
        <v>493.72991000000002</v>
      </c>
      <c r="E288" s="2">
        <f t="shared" si="19"/>
        <v>2.1096691243241783</v>
      </c>
      <c r="F288" s="3"/>
      <c r="G288" s="3">
        <f t="shared" si="20"/>
        <v>1</v>
      </c>
      <c r="H288" s="2">
        <f>(((0.8*B288)-($R$3)-($R$4*C288*1.2))-$F$2)/$F$3</f>
        <v>2.4319878479075538</v>
      </c>
      <c r="I288" s="2">
        <f>(((1.2*B288)-($R$3)-($R$4*C288*0.8))-$F$2)/$F$3</f>
        <v>1.7873504007408043</v>
      </c>
    </row>
    <row r="289" spans="1:9" x14ac:dyDescent="0.25">
      <c r="A289" s="5">
        <v>42110</v>
      </c>
      <c r="B289" s="2">
        <v>246.43874</v>
      </c>
      <c r="C289" s="4">
        <v>1521.77</v>
      </c>
      <c r="D289" s="2">
        <f t="shared" si="18"/>
        <v>476.66273999999999</v>
      </c>
      <c r="E289" s="2">
        <f t="shared" si="19"/>
        <v>1.6545847217711316</v>
      </c>
      <c r="F289" s="3"/>
      <c r="G289" s="3">
        <f t="shared" si="20"/>
        <v>0</v>
      </c>
      <c r="H289" s="3"/>
      <c r="I289" s="3"/>
    </row>
    <row r="290" spans="1:9" x14ac:dyDescent="0.25">
      <c r="A290" s="5">
        <v>42111</v>
      </c>
      <c r="B290" s="2">
        <v>240.92437000000001</v>
      </c>
      <c r="C290" s="4">
        <v>1480.37</v>
      </c>
      <c r="D290" s="2">
        <f t="shared" si="18"/>
        <v>462.86837000000003</v>
      </c>
      <c r="E290" s="2">
        <f t="shared" si="19"/>
        <v>1.2867672904075464</v>
      </c>
      <c r="F290" s="3"/>
      <c r="G290" s="3">
        <f t="shared" si="20"/>
        <v>0</v>
      </c>
      <c r="H290" s="3"/>
      <c r="I290" s="3"/>
    </row>
    <row r="291" spans="1:9" x14ac:dyDescent="0.25">
      <c r="A291" s="5">
        <v>42114</v>
      </c>
      <c r="B291" s="2">
        <v>242.09556000000001</v>
      </c>
      <c r="C291" s="4">
        <v>1488.25</v>
      </c>
      <c r="D291" s="2">
        <f t="shared" si="18"/>
        <v>465.61556000000007</v>
      </c>
      <c r="E291" s="2">
        <f t="shared" si="19"/>
        <v>1.3600192308200298</v>
      </c>
      <c r="F291" s="3"/>
      <c r="G291" s="3">
        <f t="shared" si="20"/>
        <v>0</v>
      </c>
      <c r="H291" s="3"/>
      <c r="I291" s="3"/>
    </row>
    <row r="292" spans="1:9" x14ac:dyDescent="0.25">
      <c r="A292" s="5">
        <v>42115</v>
      </c>
      <c r="B292" s="2">
        <v>234.2388</v>
      </c>
      <c r="C292" s="4">
        <v>1455.57</v>
      </c>
      <c r="D292" s="2">
        <f t="shared" si="18"/>
        <v>451.22280000000001</v>
      </c>
      <c r="E292" s="2">
        <f t="shared" si="19"/>
        <v>0.97624613981024866</v>
      </c>
      <c r="F292" s="3"/>
      <c r="G292" s="3">
        <f t="shared" si="20"/>
        <v>0</v>
      </c>
      <c r="H292" s="3"/>
      <c r="I292" s="3"/>
    </row>
    <row r="293" spans="1:9" x14ac:dyDescent="0.25">
      <c r="A293" s="5">
        <v>42116</v>
      </c>
      <c r="B293" s="2">
        <v>236.23958999999999</v>
      </c>
      <c r="C293" s="4">
        <v>1515.06</v>
      </c>
      <c r="D293" s="2">
        <f t="shared" si="18"/>
        <v>465.12158999999997</v>
      </c>
      <c r="E293" s="2">
        <f t="shared" si="19"/>
        <v>1.3468478589798725</v>
      </c>
      <c r="F293" s="3"/>
      <c r="G293" s="3">
        <f t="shared" si="20"/>
        <v>0</v>
      </c>
      <c r="H293" s="3"/>
      <c r="I293" s="3"/>
    </row>
    <row r="294" spans="1:9" x14ac:dyDescent="0.25">
      <c r="A294" s="5">
        <v>42117</v>
      </c>
      <c r="B294" s="2">
        <v>231.89642000000001</v>
      </c>
      <c r="C294" s="4">
        <v>1477.41</v>
      </c>
      <c r="D294" s="2">
        <f t="shared" si="18"/>
        <v>453.24842000000001</v>
      </c>
      <c r="E294" s="2">
        <f t="shared" si="19"/>
        <v>1.0302579102150375</v>
      </c>
      <c r="F294" s="3"/>
      <c r="G294" s="3">
        <f t="shared" si="20"/>
        <v>0</v>
      </c>
      <c r="H294" s="3"/>
      <c r="I294" s="3"/>
    </row>
    <row r="295" spans="1:9" x14ac:dyDescent="0.25">
      <c r="A295" s="5">
        <v>42118</v>
      </c>
      <c r="B295" s="2">
        <v>227.74843999999999</v>
      </c>
      <c r="C295" s="4">
        <v>1490.05</v>
      </c>
      <c r="D295" s="2">
        <f t="shared" si="18"/>
        <v>451.62843999999996</v>
      </c>
      <c r="E295" s="2">
        <f t="shared" si="19"/>
        <v>0.9870622526779117</v>
      </c>
      <c r="F295" s="3"/>
      <c r="G295" s="3">
        <f t="shared" si="20"/>
        <v>0</v>
      </c>
      <c r="H295" s="3"/>
      <c r="I295" s="3"/>
    </row>
    <row r="296" spans="1:9" x14ac:dyDescent="0.25">
      <c r="A296" s="5">
        <v>42121</v>
      </c>
      <c r="B296" s="2">
        <v>224.62523999999999</v>
      </c>
      <c r="C296" s="4">
        <v>1453.43</v>
      </c>
      <c r="D296" s="2">
        <f t="shared" si="18"/>
        <v>441.18124</v>
      </c>
      <c r="E296" s="2">
        <f t="shared" si="19"/>
        <v>0.70849481763436561</v>
      </c>
      <c r="F296" s="3"/>
      <c r="G296" s="3">
        <f t="shared" si="20"/>
        <v>0</v>
      </c>
      <c r="H296" s="3"/>
      <c r="I296" s="3"/>
    </row>
    <row r="297" spans="1:9" x14ac:dyDescent="0.25">
      <c r="A297" s="5">
        <v>42122</v>
      </c>
      <c r="B297" s="2">
        <v>225.01564999999999</v>
      </c>
      <c r="C297" s="4">
        <v>1473.42</v>
      </c>
      <c r="D297" s="2">
        <f t="shared" si="18"/>
        <v>445.56965000000002</v>
      </c>
      <c r="E297" s="2">
        <f t="shared" si="19"/>
        <v>0.82550876564143549</v>
      </c>
      <c r="F297" s="3"/>
      <c r="G297" s="3">
        <f t="shared" si="20"/>
        <v>0</v>
      </c>
      <c r="H297" s="3"/>
      <c r="I297" s="3"/>
    </row>
    <row r="298" spans="1:9" x14ac:dyDescent="0.25">
      <c r="A298" s="5">
        <v>42123</v>
      </c>
      <c r="B298" s="2">
        <v>232.57961</v>
      </c>
      <c r="C298" s="4">
        <v>1444.18</v>
      </c>
      <c r="D298" s="2">
        <f t="shared" si="18"/>
        <v>447.28561000000002</v>
      </c>
      <c r="E298" s="2">
        <f t="shared" si="19"/>
        <v>0.87126366416327139</v>
      </c>
      <c r="F298" s="3"/>
      <c r="G298" s="3">
        <f t="shared" si="20"/>
        <v>0</v>
      </c>
      <c r="H298" s="3"/>
      <c r="I298" s="3"/>
    </row>
    <row r="299" spans="1:9" x14ac:dyDescent="0.25">
      <c r="A299" s="5">
        <v>42124</v>
      </c>
      <c r="B299" s="2">
        <v>226.82123000000001</v>
      </c>
      <c r="C299" s="4">
        <v>1394.81</v>
      </c>
      <c r="D299" s="2">
        <f t="shared" si="18"/>
        <v>431.65323000000001</v>
      </c>
      <c r="E299" s="2">
        <f t="shared" si="19"/>
        <v>0.4544369545926637</v>
      </c>
      <c r="F299" s="3"/>
      <c r="G299" s="3">
        <f t="shared" si="20"/>
        <v>0</v>
      </c>
      <c r="H299" s="3"/>
      <c r="I299" s="3"/>
    </row>
    <row r="300" spans="1:9" x14ac:dyDescent="0.25">
      <c r="A300" s="5">
        <v>42125</v>
      </c>
      <c r="B300" s="2">
        <v>226.82123000000001</v>
      </c>
      <c r="C300" s="4">
        <v>1394.81</v>
      </c>
      <c r="D300" s="2">
        <f t="shared" si="18"/>
        <v>431.65323000000001</v>
      </c>
      <c r="E300" s="2">
        <f t="shared" si="19"/>
        <v>0.4544369545926637</v>
      </c>
      <c r="F300" s="3"/>
      <c r="G300" s="3">
        <f t="shared" si="20"/>
        <v>0</v>
      </c>
      <c r="H300" s="3"/>
      <c r="I300" s="3"/>
    </row>
    <row r="301" spans="1:9" x14ac:dyDescent="0.25">
      <c r="A301" s="5">
        <v>42128</v>
      </c>
      <c r="B301" s="2">
        <v>235.5076</v>
      </c>
      <c r="C301" s="4">
        <v>1434.6</v>
      </c>
      <c r="D301" s="2">
        <f t="shared" si="18"/>
        <v>448.29759999999999</v>
      </c>
      <c r="E301" s="2">
        <f t="shared" si="19"/>
        <v>0.89824768462710003</v>
      </c>
      <c r="F301" s="3"/>
      <c r="G301" s="3">
        <f t="shared" si="20"/>
        <v>0</v>
      </c>
      <c r="H301" s="3"/>
      <c r="I301" s="3"/>
    </row>
    <row r="302" spans="1:9" x14ac:dyDescent="0.25">
      <c r="A302" s="5">
        <v>42129</v>
      </c>
      <c r="B302" s="2">
        <v>233.458</v>
      </c>
      <c r="C302" s="4">
        <v>1431.49</v>
      </c>
      <c r="D302" s="2">
        <f t="shared" si="18"/>
        <v>445.62599999999998</v>
      </c>
      <c r="E302" s="2">
        <f t="shared" si="19"/>
        <v>0.82701129980989119</v>
      </c>
      <c r="F302" s="3"/>
      <c r="G302" s="3">
        <f t="shared" si="20"/>
        <v>0</v>
      </c>
      <c r="H302" s="3"/>
      <c r="I302" s="3"/>
    </row>
    <row r="303" spans="1:9" x14ac:dyDescent="0.25">
      <c r="A303" s="5">
        <v>42130</v>
      </c>
      <c r="B303" s="2">
        <v>221.35567</v>
      </c>
      <c r="C303" s="4">
        <v>1374.96</v>
      </c>
      <c r="D303" s="2">
        <f t="shared" si="18"/>
        <v>422.21767</v>
      </c>
      <c r="E303" s="2">
        <f t="shared" si="19"/>
        <v>0.2028442075025825</v>
      </c>
      <c r="F303" s="3"/>
      <c r="G303" s="3">
        <f t="shared" si="20"/>
        <v>0</v>
      </c>
      <c r="H303" s="3"/>
      <c r="I303" s="3"/>
    </row>
    <row r="304" spans="1:9" x14ac:dyDescent="0.25">
      <c r="A304" s="5">
        <v>42131</v>
      </c>
      <c r="B304" s="2">
        <v>225.84523999999999</v>
      </c>
      <c r="C304" s="4">
        <v>1412.56</v>
      </c>
      <c r="D304" s="2">
        <f t="shared" si="18"/>
        <v>434.22723999999999</v>
      </c>
      <c r="E304" s="2">
        <f t="shared" si="19"/>
        <v>0.52307116887749006</v>
      </c>
      <c r="F304" s="3"/>
      <c r="G304" s="3">
        <f t="shared" si="20"/>
        <v>0</v>
      </c>
      <c r="H304" s="3"/>
      <c r="I304" s="3"/>
    </row>
    <row r="305" spans="1:9" x14ac:dyDescent="0.25">
      <c r="A305" s="5">
        <v>42132</v>
      </c>
      <c r="B305" s="2">
        <v>227.60203000000001</v>
      </c>
      <c r="C305" s="4">
        <v>1409.21</v>
      </c>
      <c r="D305" s="2">
        <f t="shared" si="18"/>
        <v>435.31403000000006</v>
      </c>
      <c r="E305" s="2">
        <f t="shared" si="19"/>
        <v>0.55204968012748956</v>
      </c>
      <c r="F305" s="3"/>
      <c r="G305" s="3">
        <f t="shared" si="20"/>
        <v>0</v>
      </c>
      <c r="H305" s="3"/>
      <c r="I305" s="3"/>
    </row>
    <row r="306" spans="1:9" x14ac:dyDescent="0.25">
      <c r="A306" s="5">
        <v>42135</v>
      </c>
      <c r="B306" s="2">
        <v>232.77481</v>
      </c>
      <c r="C306" s="4">
        <v>1458.29</v>
      </c>
      <c r="D306" s="2">
        <f t="shared" si="18"/>
        <v>450.30281000000002</v>
      </c>
      <c r="E306" s="2">
        <f t="shared" si="19"/>
        <v>0.95171523635614519</v>
      </c>
      <c r="F306" s="3"/>
      <c r="G306" s="3">
        <f t="shared" si="20"/>
        <v>0</v>
      </c>
      <c r="H306" s="3"/>
      <c r="I306" s="3"/>
    </row>
    <row r="307" spans="1:9" x14ac:dyDescent="0.25">
      <c r="A307" s="5">
        <v>42136</v>
      </c>
      <c r="B307" s="2">
        <v>223.35646</v>
      </c>
      <c r="C307" s="4">
        <v>1410.62</v>
      </c>
      <c r="D307" s="2">
        <f t="shared" si="18"/>
        <v>431.35046</v>
      </c>
      <c r="E307" s="2">
        <f t="shared" si="19"/>
        <v>0.4463637998422868</v>
      </c>
      <c r="F307" s="3"/>
      <c r="G307" s="3">
        <f t="shared" si="20"/>
        <v>0</v>
      </c>
      <c r="H307" s="3"/>
      <c r="I307" s="3"/>
    </row>
    <row r="308" spans="1:9" x14ac:dyDescent="0.25">
      <c r="A308" s="5">
        <v>42137</v>
      </c>
      <c r="B308" s="2">
        <v>229.50522000000001</v>
      </c>
      <c r="C308" s="4">
        <v>1432.8</v>
      </c>
      <c r="D308" s="2">
        <f t="shared" si="18"/>
        <v>441.93522000000002</v>
      </c>
      <c r="E308" s="2">
        <f t="shared" si="19"/>
        <v>0.72859917810168107</v>
      </c>
      <c r="F308" s="3"/>
      <c r="G308" s="3">
        <f t="shared" si="20"/>
        <v>0</v>
      </c>
      <c r="H308" s="3"/>
      <c r="I308" s="3"/>
    </row>
    <row r="309" spans="1:9" x14ac:dyDescent="0.25">
      <c r="A309" s="5">
        <v>42138</v>
      </c>
      <c r="B309" s="2">
        <v>229.40763000000001</v>
      </c>
      <c r="C309" s="4">
        <v>1434.84</v>
      </c>
      <c r="D309" s="2">
        <f t="shared" si="18"/>
        <v>442.24563000000001</v>
      </c>
      <c r="E309" s="2">
        <f t="shared" si="19"/>
        <v>0.73687604822112596</v>
      </c>
      <c r="F309" s="3"/>
      <c r="G309" s="3">
        <f t="shared" si="20"/>
        <v>0</v>
      </c>
      <c r="H309" s="3"/>
      <c r="I309" s="3"/>
    </row>
    <row r="310" spans="1:9" x14ac:dyDescent="0.25">
      <c r="A310" s="5">
        <v>42139</v>
      </c>
      <c r="B310" s="2">
        <v>229.06602000000001</v>
      </c>
      <c r="C310" s="4">
        <v>1432.22</v>
      </c>
      <c r="D310" s="2">
        <f t="shared" si="18"/>
        <v>441.38002000000006</v>
      </c>
      <c r="E310" s="2">
        <f t="shared" si="19"/>
        <v>0.71379515023429407</v>
      </c>
      <c r="F310" s="3"/>
      <c r="G310" s="3">
        <f t="shared" si="20"/>
        <v>0</v>
      </c>
      <c r="H310" s="3"/>
      <c r="I310" s="3"/>
    </row>
    <row r="311" spans="1:9" x14ac:dyDescent="0.25">
      <c r="A311" s="5">
        <v>42142</v>
      </c>
      <c r="B311" s="2">
        <v>234.92198999999999</v>
      </c>
      <c r="C311" s="4">
        <v>1468.89</v>
      </c>
      <c r="D311" s="2">
        <f t="shared" si="18"/>
        <v>454.56999000000002</v>
      </c>
      <c r="E311" s="2">
        <f t="shared" si="19"/>
        <v>1.0654966694165944</v>
      </c>
      <c r="F311" s="3"/>
      <c r="G311" s="3">
        <f t="shared" si="20"/>
        <v>0</v>
      </c>
      <c r="H311" s="3"/>
      <c r="I311" s="3"/>
    </row>
    <row r="312" spans="1:9" x14ac:dyDescent="0.25">
      <c r="A312" s="5">
        <v>42143</v>
      </c>
      <c r="B312" s="2">
        <v>233.26281</v>
      </c>
      <c r="C312" s="4">
        <v>1457.12</v>
      </c>
      <c r="D312" s="2">
        <f t="shared" si="18"/>
        <v>450.55680999999998</v>
      </c>
      <c r="E312" s="2">
        <f t="shared" si="19"/>
        <v>0.95848797244821304</v>
      </c>
      <c r="F312" s="3"/>
      <c r="G312" s="3">
        <f t="shared" si="20"/>
        <v>0</v>
      </c>
      <c r="H312" s="3"/>
      <c r="I312" s="3"/>
    </row>
    <row r="313" spans="1:9" x14ac:dyDescent="0.25">
      <c r="A313" s="5">
        <v>42144</v>
      </c>
      <c r="B313" s="2">
        <v>233.06761</v>
      </c>
      <c r="C313" s="4">
        <v>1462.13</v>
      </c>
      <c r="D313" s="2">
        <f t="shared" si="18"/>
        <v>451.36361000000005</v>
      </c>
      <c r="E313" s="2">
        <f t="shared" si="19"/>
        <v>0.98000074205089627</v>
      </c>
      <c r="F313" s="3"/>
      <c r="G313" s="3">
        <f t="shared" si="20"/>
        <v>0</v>
      </c>
      <c r="H313" s="3"/>
      <c r="I313" s="3"/>
    </row>
    <row r="314" spans="1:9" x14ac:dyDescent="0.25">
      <c r="A314" s="5">
        <v>42145</v>
      </c>
      <c r="B314" s="2">
        <v>235.40998999999999</v>
      </c>
      <c r="C314" s="4">
        <v>1486.11</v>
      </c>
      <c r="D314" s="2">
        <f t="shared" si="18"/>
        <v>458.50198999999998</v>
      </c>
      <c r="E314" s="2">
        <f t="shared" si="19"/>
        <v>1.1703407572670439</v>
      </c>
      <c r="F314" s="3"/>
      <c r="G314" s="3">
        <f t="shared" si="20"/>
        <v>0</v>
      </c>
      <c r="H314" s="3"/>
      <c r="I314" s="3"/>
    </row>
    <row r="315" spans="1:9" x14ac:dyDescent="0.25">
      <c r="A315" s="5">
        <v>42146</v>
      </c>
      <c r="B315" s="2">
        <v>235.8004</v>
      </c>
      <c r="C315" s="4">
        <v>1477.99</v>
      </c>
      <c r="D315" s="2">
        <f t="shared" si="18"/>
        <v>457.26840000000004</v>
      </c>
      <c r="E315" s="2">
        <f t="shared" si="19"/>
        <v>1.1374479245276159</v>
      </c>
      <c r="F315" s="3"/>
      <c r="G315" s="3">
        <f t="shared" si="20"/>
        <v>0</v>
      </c>
      <c r="H315" s="3"/>
      <c r="I315" s="3"/>
    </row>
    <row r="316" spans="1:9" x14ac:dyDescent="0.25">
      <c r="A316" s="5">
        <v>42149</v>
      </c>
      <c r="B316" s="2">
        <v>226.72363999999999</v>
      </c>
      <c r="C316" s="4">
        <v>1454.88</v>
      </c>
      <c r="D316" s="2">
        <f t="shared" si="18"/>
        <v>443.56964000000005</v>
      </c>
      <c r="E316" s="2">
        <f t="shared" si="19"/>
        <v>0.77217986835207197</v>
      </c>
      <c r="F316" s="3"/>
      <c r="G316" s="3">
        <f t="shared" si="20"/>
        <v>0</v>
      </c>
      <c r="H316" s="3"/>
      <c r="I316" s="3"/>
    </row>
    <row r="317" spans="1:9" x14ac:dyDescent="0.25">
      <c r="A317" s="5">
        <v>42150</v>
      </c>
      <c r="B317" s="2">
        <v>221.35567</v>
      </c>
      <c r="C317" s="4">
        <v>1441.9</v>
      </c>
      <c r="D317" s="2">
        <f t="shared" si="18"/>
        <v>435.60567000000003</v>
      </c>
      <c r="E317" s="2">
        <f t="shared" si="19"/>
        <v>0.55982606104831933</v>
      </c>
      <c r="F317" s="3"/>
      <c r="G317" s="3">
        <f t="shared" si="20"/>
        <v>0</v>
      </c>
      <c r="H317" s="3"/>
      <c r="I317" s="3"/>
    </row>
    <row r="318" spans="1:9" x14ac:dyDescent="0.25">
      <c r="A318" s="5">
        <v>42151</v>
      </c>
      <c r="B318" s="2">
        <v>222.13647</v>
      </c>
      <c r="C318" s="4">
        <v>1424.24</v>
      </c>
      <c r="D318" s="2">
        <f t="shared" si="18"/>
        <v>432.85446999999999</v>
      </c>
      <c r="E318" s="2">
        <f t="shared" si="19"/>
        <v>0.48646719673139049</v>
      </c>
      <c r="F318" s="3"/>
      <c r="G318" s="3">
        <f t="shared" si="20"/>
        <v>0</v>
      </c>
      <c r="H318" s="3"/>
      <c r="I318" s="3"/>
    </row>
    <row r="319" spans="1:9" x14ac:dyDescent="0.25">
      <c r="A319" s="5">
        <v>42152</v>
      </c>
      <c r="B319" s="2">
        <v>224.43004999999999</v>
      </c>
      <c r="C319" s="4">
        <v>1430.81</v>
      </c>
      <c r="D319" s="2">
        <f t="shared" si="18"/>
        <v>436.46204999999998</v>
      </c>
      <c r="E319" s="2">
        <f t="shared" si="19"/>
        <v>0.58266084740471891</v>
      </c>
      <c r="F319" s="3"/>
      <c r="G319" s="3">
        <f t="shared" si="20"/>
        <v>0</v>
      </c>
      <c r="H319" s="3"/>
      <c r="I319" s="3"/>
    </row>
    <row r="320" spans="1:9" x14ac:dyDescent="0.25">
      <c r="A320" s="5">
        <v>42153</v>
      </c>
      <c r="B320" s="2">
        <v>231.89642000000001</v>
      </c>
      <c r="C320" s="4">
        <v>1471.37</v>
      </c>
      <c r="D320" s="2">
        <f t="shared" si="18"/>
        <v>452.04042000000004</v>
      </c>
      <c r="E320" s="2">
        <f t="shared" si="19"/>
        <v>0.99804741730472701</v>
      </c>
      <c r="F320" s="3"/>
      <c r="G320" s="3">
        <f t="shared" si="20"/>
        <v>0</v>
      </c>
      <c r="H320" s="3"/>
      <c r="I320" s="3"/>
    </row>
    <row r="321" spans="1:9" x14ac:dyDescent="0.25">
      <c r="A321" s="5">
        <v>42156</v>
      </c>
      <c r="B321" s="2">
        <v>234.1412</v>
      </c>
      <c r="C321" s="4">
        <v>1475.22</v>
      </c>
      <c r="D321" s="2">
        <f t="shared" si="18"/>
        <v>455.05520000000001</v>
      </c>
      <c r="E321" s="2">
        <f t="shared" si="19"/>
        <v>1.0784344618545181</v>
      </c>
      <c r="F321" s="3"/>
      <c r="G321" s="3">
        <f t="shared" si="20"/>
        <v>0</v>
      </c>
      <c r="H321" s="3"/>
      <c r="I321" s="3"/>
    </row>
    <row r="322" spans="1:9" x14ac:dyDescent="0.25">
      <c r="A322" s="5">
        <v>42157</v>
      </c>
      <c r="B322" s="2">
        <v>225.74764999999999</v>
      </c>
      <c r="C322" s="4">
        <v>1441.02</v>
      </c>
      <c r="D322" s="2">
        <f t="shared" si="18"/>
        <v>439.82164999999998</v>
      </c>
      <c r="E322" s="2">
        <f t="shared" si="19"/>
        <v>0.67224228116422402</v>
      </c>
      <c r="F322" s="3"/>
      <c r="G322" s="3">
        <f t="shared" si="20"/>
        <v>0</v>
      </c>
      <c r="H322" s="3"/>
      <c r="I322" s="3"/>
    </row>
    <row r="323" spans="1:9" x14ac:dyDescent="0.25">
      <c r="A323" s="5">
        <v>42158</v>
      </c>
      <c r="B323" s="2">
        <v>220.37967</v>
      </c>
      <c r="C323" s="4">
        <v>1420.4</v>
      </c>
      <c r="D323" s="2">
        <f t="shared" ref="D323:D386" si="23">B323-($R$3)-($R$4*C323)</f>
        <v>430.32967000000008</v>
      </c>
      <c r="E323" s="2">
        <f t="shared" ref="E323:E386" si="24">(D323-$F$2)/$F$3</f>
        <v>0.41914513340361614</v>
      </c>
      <c r="F323" s="3"/>
      <c r="G323" s="3">
        <f t="shared" ref="G323:G386" si="25">IF(OR(E323&gt;=2,E323&lt;=-2),1,0)</f>
        <v>0</v>
      </c>
      <c r="H323" s="3"/>
      <c r="I323" s="3"/>
    </row>
    <row r="324" spans="1:9" x14ac:dyDescent="0.25">
      <c r="A324" s="5">
        <v>42159</v>
      </c>
      <c r="B324" s="2">
        <v>223.50286</v>
      </c>
      <c r="C324" s="4">
        <v>1427.11</v>
      </c>
      <c r="D324" s="2">
        <f t="shared" si="23"/>
        <v>434.79485999999997</v>
      </c>
      <c r="E324" s="2">
        <f t="shared" si="24"/>
        <v>0.53820636754119056</v>
      </c>
      <c r="F324" s="3"/>
      <c r="G324" s="3">
        <f t="shared" si="25"/>
        <v>0</v>
      </c>
      <c r="H324" s="3"/>
      <c r="I324" s="3"/>
    </row>
    <row r="325" spans="1:9" x14ac:dyDescent="0.25">
      <c r="A325" s="5">
        <v>42160</v>
      </c>
      <c r="B325" s="2">
        <v>216.47568999999999</v>
      </c>
      <c r="C325" s="4">
        <v>1395.59</v>
      </c>
      <c r="D325" s="2">
        <f t="shared" si="23"/>
        <v>421.46368999999999</v>
      </c>
      <c r="E325" s="2">
        <f t="shared" si="24"/>
        <v>0.18273984703526711</v>
      </c>
      <c r="F325" s="3"/>
      <c r="G325" s="3">
        <f t="shared" si="25"/>
        <v>0</v>
      </c>
      <c r="H325" s="3"/>
      <c r="I325" s="3"/>
    </row>
    <row r="326" spans="1:9" x14ac:dyDescent="0.25">
      <c r="A326" s="5">
        <v>42163</v>
      </c>
      <c r="B326" s="2">
        <v>217.69569000000001</v>
      </c>
      <c r="C326" s="4">
        <v>1390.77</v>
      </c>
      <c r="D326" s="2">
        <f t="shared" si="23"/>
        <v>421.71969000000001</v>
      </c>
      <c r="E326" s="2">
        <f t="shared" si="24"/>
        <v>0.18956591175798287</v>
      </c>
      <c r="F326" s="3"/>
      <c r="G326" s="3">
        <f t="shared" si="25"/>
        <v>0</v>
      </c>
      <c r="H326" s="3"/>
      <c r="I326" s="3"/>
    </row>
    <row r="327" spans="1:9" x14ac:dyDescent="0.25">
      <c r="A327" s="5">
        <v>42164</v>
      </c>
      <c r="B327" s="2">
        <v>220.33087</v>
      </c>
      <c r="C327" s="4">
        <v>1402.01</v>
      </c>
      <c r="D327" s="2">
        <f t="shared" si="23"/>
        <v>426.60287</v>
      </c>
      <c r="E327" s="2">
        <f t="shared" si="24"/>
        <v>0.31977256305746449</v>
      </c>
      <c r="F327" s="3"/>
      <c r="G327" s="3">
        <f t="shared" si="25"/>
        <v>0</v>
      </c>
      <c r="H327" s="3"/>
      <c r="I327" s="3"/>
    </row>
    <row r="328" spans="1:9" x14ac:dyDescent="0.25">
      <c r="A328" s="5">
        <v>42165</v>
      </c>
      <c r="B328" s="2">
        <v>220.42848000000001</v>
      </c>
      <c r="C328" s="4">
        <v>1397.44</v>
      </c>
      <c r="D328" s="2">
        <f t="shared" si="23"/>
        <v>425.78647999999998</v>
      </c>
      <c r="E328" s="2">
        <f t="shared" si="24"/>
        <v>0.29800408267083411</v>
      </c>
      <c r="F328" s="3"/>
      <c r="G328" s="3">
        <f t="shared" si="25"/>
        <v>0</v>
      </c>
      <c r="H328" s="3"/>
      <c r="I328" s="3"/>
    </row>
    <row r="329" spans="1:9" x14ac:dyDescent="0.25">
      <c r="A329" s="5">
        <v>42166</v>
      </c>
      <c r="B329" s="2">
        <v>216.57328999999999</v>
      </c>
      <c r="C329" s="4">
        <v>1369.51</v>
      </c>
      <c r="D329" s="2">
        <f t="shared" si="23"/>
        <v>416.34528999999998</v>
      </c>
      <c r="E329" s="2">
        <f t="shared" si="24"/>
        <v>4.6261215485483891E-2</v>
      </c>
      <c r="F329" s="3"/>
      <c r="G329" s="3">
        <f t="shared" si="25"/>
        <v>0</v>
      </c>
      <c r="H329" s="3"/>
      <c r="I329" s="3"/>
    </row>
    <row r="330" spans="1:9" x14ac:dyDescent="0.25">
      <c r="A330" s="5">
        <v>42167</v>
      </c>
      <c r="B330" s="2">
        <v>213.20611</v>
      </c>
      <c r="C330" s="4">
        <v>1364.12</v>
      </c>
      <c r="D330" s="2">
        <f t="shared" si="23"/>
        <v>411.90011000000004</v>
      </c>
      <c r="E330" s="2">
        <f t="shared" si="24"/>
        <v>-7.2266465702476357E-2</v>
      </c>
      <c r="F330" s="3"/>
      <c r="G330" s="3">
        <f t="shared" si="25"/>
        <v>0</v>
      </c>
      <c r="H330" s="3"/>
      <c r="I330" s="3"/>
    </row>
    <row r="331" spans="1:9" x14ac:dyDescent="0.25">
      <c r="A331" s="5">
        <v>42170</v>
      </c>
      <c r="B331" s="2">
        <v>210.47332</v>
      </c>
      <c r="C331" s="4">
        <v>1333.08</v>
      </c>
      <c r="D331" s="2">
        <f t="shared" si="23"/>
        <v>402.95931999999999</v>
      </c>
      <c r="E331" s="2">
        <f t="shared" si="24"/>
        <v>-0.31066650950014574</v>
      </c>
      <c r="F331" s="3"/>
      <c r="G331" s="3">
        <f t="shared" si="25"/>
        <v>0</v>
      </c>
      <c r="H331" s="3"/>
      <c r="I331" s="3"/>
    </row>
    <row r="332" spans="1:9" x14ac:dyDescent="0.25">
      <c r="A332" s="5">
        <v>42171</v>
      </c>
      <c r="B332" s="2">
        <v>214.27970999999999</v>
      </c>
      <c r="C332" s="4">
        <v>1349.86</v>
      </c>
      <c r="D332" s="2">
        <f t="shared" si="23"/>
        <v>410.12171000000001</v>
      </c>
      <c r="E332" s="2">
        <f t="shared" si="24"/>
        <v>-0.119686284073088</v>
      </c>
      <c r="F332" s="3"/>
      <c r="G332" s="3">
        <f t="shared" si="25"/>
        <v>0</v>
      </c>
      <c r="H332" s="3"/>
      <c r="I332" s="3"/>
    </row>
    <row r="333" spans="1:9" x14ac:dyDescent="0.25">
      <c r="A333" s="5">
        <v>42172</v>
      </c>
      <c r="B333" s="2">
        <v>216.71969000000001</v>
      </c>
      <c r="C333" s="4">
        <v>1372.34</v>
      </c>
      <c r="D333" s="2">
        <f t="shared" si="23"/>
        <v>417.05769000000004</v>
      </c>
      <c r="E333" s="2">
        <f t="shared" si="24"/>
        <v>6.525687372166579E-2</v>
      </c>
      <c r="F333" s="3"/>
      <c r="G333" s="3">
        <f t="shared" si="25"/>
        <v>0</v>
      </c>
      <c r="H333" s="3"/>
      <c r="I333" s="3"/>
    </row>
    <row r="334" spans="1:9" x14ac:dyDescent="0.25">
      <c r="A334" s="5">
        <v>42173</v>
      </c>
      <c r="B334" s="2">
        <v>216.81728000000001</v>
      </c>
      <c r="C334" s="4">
        <v>1375.4</v>
      </c>
      <c r="D334" s="2">
        <f t="shared" si="23"/>
        <v>417.76728000000003</v>
      </c>
      <c r="E334" s="2">
        <f t="shared" si="24"/>
        <v>8.417760523178798E-2</v>
      </c>
      <c r="F334" s="3"/>
      <c r="G334" s="3">
        <f t="shared" si="25"/>
        <v>0</v>
      </c>
      <c r="H334" s="3"/>
      <c r="I334" s="3"/>
    </row>
    <row r="335" spans="1:9" x14ac:dyDescent="0.25">
      <c r="A335" s="5">
        <v>42174</v>
      </c>
      <c r="B335" s="2">
        <v>221.16047</v>
      </c>
      <c r="C335" s="4">
        <v>1386.49</v>
      </c>
      <c r="D335" s="2">
        <f t="shared" si="23"/>
        <v>424.32847000000004</v>
      </c>
      <c r="E335" s="2">
        <f t="shared" si="24"/>
        <v>0.25912724428659456</v>
      </c>
      <c r="F335" s="3"/>
      <c r="G335" s="3">
        <f t="shared" si="25"/>
        <v>0</v>
      </c>
      <c r="H335" s="3"/>
      <c r="I335" s="3"/>
    </row>
    <row r="336" spans="1:9" x14ac:dyDescent="0.25">
      <c r="A336" s="5">
        <v>42177</v>
      </c>
      <c r="B336" s="2">
        <v>222.96606</v>
      </c>
      <c r="C336" s="4">
        <v>1388.73</v>
      </c>
      <c r="D336" s="2">
        <f t="shared" si="23"/>
        <v>426.58206000000007</v>
      </c>
      <c r="E336" s="2">
        <f t="shared" si="24"/>
        <v>0.31921767865559264</v>
      </c>
      <c r="F336" s="3"/>
      <c r="G336" s="3">
        <f t="shared" si="25"/>
        <v>0</v>
      </c>
      <c r="H336" s="3"/>
      <c r="I336" s="3"/>
    </row>
    <row r="337" spans="1:9" x14ac:dyDescent="0.25">
      <c r="A337" s="5">
        <v>42178</v>
      </c>
      <c r="B337" s="2">
        <v>225.11323999999999</v>
      </c>
      <c r="C337" s="4">
        <v>1407.89</v>
      </c>
      <c r="D337" s="2">
        <f t="shared" si="23"/>
        <v>432.56124</v>
      </c>
      <c r="E337" s="2">
        <f t="shared" si="24"/>
        <v>0.47864841954919646</v>
      </c>
      <c r="F337" s="3"/>
      <c r="G337" s="3">
        <f t="shared" si="25"/>
        <v>0</v>
      </c>
      <c r="H337" s="3"/>
      <c r="I337" s="3"/>
    </row>
    <row r="338" spans="1:9" x14ac:dyDescent="0.25">
      <c r="A338" s="5">
        <v>42179</v>
      </c>
      <c r="B338" s="2">
        <v>221.55087</v>
      </c>
      <c r="C338" s="4">
        <v>1372.38</v>
      </c>
      <c r="D338" s="2">
        <f t="shared" si="23"/>
        <v>421.89687000000004</v>
      </c>
      <c r="E338" s="2">
        <f t="shared" si="24"/>
        <v>0.19429029514693125</v>
      </c>
      <c r="F338" s="3"/>
      <c r="G338" s="3">
        <f t="shared" si="25"/>
        <v>0</v>
      </c>
      <c r="H338" s="3"/>
      <c r="I338" s="3"/>
    </row>
    <row r="339" spans="1:9" x14ac:dyDescent="0.25">
      <c r="A339" s="5">
        <v>42180</v>
      </c>
      <c r="B339" s="2">
        <v>221.16047</v>
      </c>
      <c r="C339" s="4">
        <v>1369.56</v>
      </c>
      <c r="D339" s="2">
        <f t="shared" si="23"/>
        <v>420.94246999999996</v>
      </c>
      <c r="E339" s="2">
        <f t="shared" si="24"/>
        <v>0.16884187260255731</v>
      </c>
      <c r="F339" s="3"/>
      <c r="G339" s="3">
        <f t="shared" si="25"/>
        <v>0</v>
      </c>
      <c r="H339" s="3"/>
      <c r="I339" s="3"/>
    </row>
    <row r="340" spans="1:9" x14ac:dyDescent="0.25">
      <c r="A340" s="5">
        <v>42181</v>
      </c>
      <c r="B340" s="2">
        <v>221.55087</v>
      </c>
      <c r="C340" s="4">
        <v>1382.31</v>
      </c>
      <c r="D340" s="2">
        <f t="shared" si="23"/>
        <v>423.88287000000003</v>
      </c>
      <c r="E340" s="2">
        <f t="shared" si="24"/>
        <v>0.24724562537861844</v>
      </c>
      <c r="F340" s="3"/>
      <c r="G340" s="3">
        <f t="shared" si="25"/>
        <v>0</v>
      </c>
      <c r="H340" s="3"/>
      <c r="I340" s="3"/>
    </row>
    <row r="341" spans="1:9" x14ac:dyDescent="0.25">
      <c r="A341" s="5">
        <v>42184</v>
      </c>
      <c r="B341" s="2">
        <v>221.99006</v>
      </c>
      <c r="C341" s="4">
        <v>1373.45</v>
      </c>
      <c r="D341" s="2">
        <f t="shared" si="23"/>
        <v>422.55006000000003</v>
      </c>
      <c r="E341" s="2">
        <f t="shared" si="24"/>
        <v>0.21170715927283038</v>
      </c>
      <c r="F341" s="3"/>
      <c r="G341" s="3">
        <f t="shared" si="25"/>
        <v>0</v>
      </c>
      <c r="H341" s="3"/>
      <c r="I341" s="3"/>
    </row>
    <row r="342" spans="1:9" x14ac:dyDescent="0.25">
      <c r="A342" s="5">
        <v>42185</v>
      </c>
      <c r="B342" s="2">
        <v>224.38124999999999</v>
      </c>
      <c r="C342" s="4">
        <v>1405.37</v>
      </c>
      <c r="D342" s="2">
        <f t="shared" si="23"/>
        <v>431.32524999999998</v>
      </c>
      <c r="E342" s="2">
        <f t="shared" si="24"/>
        <v>0.44569159245299089</v>
      </c>
      <c r="F342" s="3"/>
      <c r="G342" s="3">
        <f t="shared" si="25"/>
        <v>0</v>
      </c>
      <c r="H342" s="3"/>
      <c r="I342" s="3"/>
    </row>
    <row r="343" spans="1:9" x14ac:dyDescent="0.25">
      <c r="A343" s="5">
        <v>42186</v>
      </c>
      <c r="B343" s="2">
        <v>232.4332</v>
      </c>
      <c r="C343" s="4">
        <v>1425.99</v>
      </c>
      <c r="D343" s="2">
        <f t="shared" si="23"/>
        <v>443.50120000000004</v>
      </c>
      <c r="E343" s="2">
        <f t="shared" si="24"/>
        <v>0.77035496261135838</v>
      </c>
      <c r="F343" s="3"/>
      <c r="G343" s="3">
        <f t="shared" si="25"/>
        <v>0</v>
      </c>
      <c r="H343" s="3"/>
      <c r="I343" s="3"/>
    </row>
    <row r="344" spans="1:9" x14ac:dyDescent="0.25">
      <c r="A344" s="5">
        <v>42187</v>
      </c>
      <c r="B344" s="2">
        <v>234.09241</v>
      </c>
      <c r="C344" s="4">
        <v>1431.63</v>
      </c>
      <c r="D344" s="2">
        <f t="shared" si="23"/>
        <v>446.28841</v>
      </c>
      <c r="E344" s="2">
        <f t="shared" si="24"/>
        <v>0.8446740089230701</v>
      </c>
      <c r="F344" s="3"/>
      <c r="G344" s="3">
        <f t="shared" si="25"/>
        <v>0</v>
      </c>
      <c r="H344" s="3"/>
      <c r="I344" s="3"/>
    </row>
    <row r="345" spans="1:9" x14ac:dyDescent="0.25">
      <c r="A345" s="5">
        <v>42188</v>
      </c>
      <c r="B345" s="2">
        <v>236.5324</v>
      </c>
      <c r="C345" s="4">
        <v>1440.24</v>
      </c>
      <c r="D345" s="2">
        <f t="shared" si="23"/>
        <v>450.4504</v>
      </c>
      <c r="E345" s="2">
        <f t="shared" si="24"/>
        <v>0.95565062265468181</v>
      </c>
      <c r="F345" s="3"/>
      <c r="G345" s="3">
        <f t="shared" si="25"/>
        <v>0</v>
      </c>
      <c r="H345" s="3"/>
      <c r="I345" s="3"/>
    </row>
    <row r="346" spans="1:9" x14ac:dyDescent="0.25">
      <c r="A346" s="5">
        <v>42191</v>
      </c>
      <c r="B346" s="2">
        <v>239.85077000000001</v>
      </c>
      <c r="C346" s="4">
        <v>1464.13</v>
      </c>
      <c r="D346" s="2">
        <f t="shared" si="23"/>
        <v>458.54677000000004</v>
      </c>
      <c r="E346" s="2">
        <f t="shared" si="24"/>
        <v>1.1715347853072142</v>
      </c>
      <c r="F346" s="3"/>
      <c r="G346" s="3">
        <f t="shared" si="25"/>
        <v>0</v>
      </c>
      <c r="H346" s="3"/>
      <c r="I346" s="3"/>
    </row>
    <row r="347" spans="1:9" x14ac:dyDescent="0.25">
      <c r="A347" s="5">
        <v>42192</v>
      </c>
      <c r="B347" s="2">
        <v>239.89957999999999</v>
      </c>
      <c r="C347" s="4">
        <v>1459.41</v>
      </c>
      <c r="D347" s="2">
        <f t="shared" si="23"/>
        <v>457.65157999999997</v>
      </c>
      <c r="E347" s="2">
        <f t="shared" si="24"/>
        <v>1.1476651568731215</v>
      </c>
      <c r="F347" s="3"/>
      <c r="G347" s="3">
        <f t="shared" si="25"/>
        <v>0</v>
      </c>
      <c r="H347" s="3"/>
      <c r="I347" s="3"/>
    </row>
    <row r="348" spans="1:9" x14ac:dyDescent="0.25">
      <c r="A348" s="5">
        <v>42193</v>
      </c>
      <c r="B348" s="2">
        <v>235.2148</v>
      </c>
      <c r="C348" s="4">
        <v>1427.89</v>
      </c>
      <c r="D348" s="2">
        <f t="shared" si="23"/>
        <v>446.66280000000006</v>
      </c>
      <c r="E348" s="2">
        <f t="shared" si="24"/>
        <v>0.85465686193688917</v>
      </c>
      <c r="F348" s="3"/>
      <c r="G348" s="3">
        <f t="shared" si="25"/>
        <v>0</v>
      </c>
      <c r="H348" s="3"/>
      <c r="I348" s="3"/>
    </row>
    <row r="349" spans="1:9" x14ac:dyDescent="0.25">
      <c r="A349" s="5">
        <v>42194</v>
      </c>
      <c r="B349" s="2">
        <v>236.33717999999999</v>
      </c>
      <c r="C349" s="4">
        <v>1444.77</v>
      </c>
      <c r="D349" s="2">
        <f t="shared" si="23"/>
        <v>451.16118</v>
      </c>
      <c r="E349" s="2">
        <f t="shared" si="24"/>
        <v>0.97460308470003876</v>
      </c>
      <c r="F349" s="3"/>
      <c r="G349" s="3">
        <f t="shared" si="25"/>
        <v>0</v>
      </c>
      <c r="H349" s="3"/>
      <c r="I349" s="3"/>
    </row>
    <row r="350" spans="1:9" x14ac:dyDescent="0.25">
      <c r="A350" s="5">
        <v>42195</v>
      </c>
      <c r="B350" s="2">
        <v>236.14198999999999</v>
      </c>
      <c r="C350" s="4">
        <v>1432.27</v>
      </c>
      <c r="D350" s="2">
        <f t="shared" si="23"/>
        <v>448.46599000000003</v>
      </c>
      <c r="E350" s="2">
        <f t="shared" si="24"/>
        <v>0.902737688684359</v>
      </c>
      <c r="F350" s="3"/>
      <c r="G350" s="3">
        <f t="shared" si="25"/>
        <v>0</v>
      </c>
      <c r="H350" s="3"/>
      <c r="I350" s="3"/>
    </row>
    <row r="351" spans="1:9" x14ac:dyDescent="0.25">
      <c r="A351" s="5">
        <v>42198</v>
      </c>
      <c r="B351" s="2">
        <v>241.90037000000001</v>
      </c>
      <c r="C351" s="4">
        <v>1435.04</v>
      </c>
      <c r="D351" s="2">
        <f t="shared" si="23"/>
        <v>454.77837</v>
      </c>
      <c r="E351" s="2">
        <f t="shared" si="24"/>
        <v>1.0710529794436223</v>
      </c>
      <c r="F351" s="3"/>
      <c r="G351" s="3">
        <f t="shared" si="25"/>
        <v>0</v>
      </c>
      <c r="H351" s="3"/>
      <c r="I351" s="3"/>
    </row>
    <row r="352" spans="1:9" x14ac:dyDescent="0.25">
      <c r="A352" s="5">
        <v>42199</v>
      </c>
      <c r="B352" s="2">
        <v>246.29235</v>
      </c>
      <c r="C352" s="4">
        <v>1438.35</v>
      </c>
      <c r="D352" s="2">
        <f t="shared" si="23"/>
        <v>459.83235000000002</v>
      </c>
      <c r="E352" s="2">
        <f t="shared" si="24"/>
        <v>1.2058138958002915</v>
      </c>
      <c r="F352" s="3"/>
      <c r="G352" s="3">
        <f t="shared" si="25"/>
        <v>0</v>
      </c>
      <c r="H352" s="3"/>
      <c r="I352" s="3"/>
    </row>
    <row r="353" spans="1:9" x14ac:dyDescent="0.25">
      <c r="A353" s="5">
        <v>42200</v>
      </c>
      <c r="B353" s="2">
        <v>249.07391999999999</v>
      </c>
      <c r="C353" s="4">
        <v>1456.34</v>
      </c>
      <c r="D353" s="2">
        <f t="shared" si="23"/>
        <v>466.21191999999996</v>
      </c>
      <c r="E353" s="2">
        <f t="shared" si="24"/>
        <v>1.375920761906114</v>
      </c>
      <c r="F353" s="3"/>
      <c r="G353" s="3">
        <f t="shared" si="25"/>
        <v>0</v>
      </c>
      <c r="H353" s="3"/>
      <c r="I353" s="3"/>
    </row>
    <row r="354" spans="1:9" x14ac:dyDescent="0.25">
      <c r="A354" s="5">
        <v>42201</v>
      </c>
      <c r="B354" s="2">
        <v>248.19552999999999</v>
      </c>
      <c r="C354" s="4">
        <v>1456.3</v>
      </c>
      <c r="D354" s="2">
        <f t="shared" si="23"/>
        <v>465.32552999999996</v>
      </c>
      <c r="E354" s="2">
        <f t="shared" si="24"/>
        <v>1.3522857794468663</v>
      </c>
      <c r="F354" s="3"/>
      <c r="G354" s="3">
        <f t="shared" si="25"/>
        <v>0</v>
      </c>
      <c r="H354" s="3"/>
      <c r="I354" s="3"/>
    </row>
    <row r="355" spans="1:9" x14ac:dyDescent="0.25">
      <c r="A355" s="5">
        <v>42202</v>
      </c>
      <c r="B355" s="2">
        <v>244.58435</v>
      </c>
      <c r="C355" s="4">
        <v>1445.69</v>
      </c>
      <c r="D355" s="2">
        <f t="shared" si="23"/>
        <v>459.59235000000001</v>
      </c>
      <c r="E355" s="2">
        <f t="shared" si="24"/>
        <v>1.1994144601227461</v>
      </c>
      <c r="F355" s="3"/>
      <c r="G355" s="3">
        <f t="shared" si="25"/>
        <v>0</v>
      </c>
      <c r="H355" s="3"/>
      <c r="I355" s="3"/>
    </row>
    <row r="356" spans="1:9" x14ac:dyDescent="0.25">
      <c r="A356" s="5">
        <v>42205</v>
      </c>
      <c r="B356" s="2">
        <v>245.31635</v>
      </c>
      <c r="C356" s="4">
        <v>1415.63</v>
      </c>
      <c r="D356" s="2">
        <f t="shared" si="23"/>
        <v>454.31235000000004</v>
      </c>
      <c r="E356" s="2">
        <f t="shared" si="24"/>
        <v>1.05862687521675</v>
      </c>
      <c r="F356" s="3"/>
      <c r="G356" s="3">
        <f t="shared" si="25"/>
        <v>0</v>
      </c>
      <c r="H356" s="3"/>
      <c r="I356" s="3"/>
    </row>
    <row r="357" spans="1:9" x14ac:dyDescent="0.25">
      <c r="A357" s="5">
        <v>42206</v>
      </c>
      <c r="B357" s="2">
        <v>236.2884</v>
      </c>
      <c r="C357" s="4">
        <v>1400.55</v>
      </c>
      <c r="D357" s="2">
        <f t="shared" si="23"/>
        <v>442.26840000000004</v>
      </c>
      <c r="E357" s="2">
        <f t="shared" si="24"/>
        <v>0.73748319468103407</v>
      </c>
      <c r="F357" s="3"/>
      <c r="G357" s="3">
        <f t="shared" si="25"/>
        <v>0</v>
      </c>
      <c r="H357" s="3"/>
      <c r="I357" s="3"/>
    </row>
    <row r="358" spans="1:9" x14ac:dyDescent="0.25">
      <c r="A358" s="5">
        <v>42207</v>
      </c>
      <c r="B358" s="2">
        <v>240.63157000000001</v>
      </c>
      <c r="C358" s="4">
        <v>1408.98</v>
      </c>
      <c r="D358" s="2">
        <f t="shared" si="23"/>
        <v>448.29757000000001</v>
      </c>
      <c r="E358" s="2">
        <f t="shared" si="24"/>
        <v>0.8982468846976408</v>
      </c>
      <c r="F358" s="3"/>
      <c r="G358" s="3">
        <f t="shared" si="25"/>
        <v>0</v>
      </c>
      <c r="H358" s="3"/>
      <c r="I358" s="3"/>
    </row>
    <row r="359" spans="1:9" x14ac:dyDescent="0.25">
      <c r="A359" s="5">
        <v>42208</v>
      </c>
      <c r="B359" s="2">
        <v>238.58197999999999</v>
      </c>
      <c r="C359" s="4">
        <v>1396.43</v>
      </c>
      <c r="D359" s="2">
        <f t="shared" si="23"/>
        <v>443.73797999999999</v>
      </c>
      <c r="E359" s="2">
        <f t="shared" si="24"/>
        <v>0.77666853919356205</v>
      </c>
      <c r="F359" s="3"/>
      <c r="G359" s="3">
        <f t="shared" si="25"/>
        <v>0</v>
      </c>
      <c r="H359" s="3"/>
      <c r="I359" s="3"/>
    </row>
    <row r="360" spans="1:9" x14ac:dyDescent="0.25">
      <c r="A360" s="5">
        <v>42209</v>
      </c>
      <c r="B360" s="2">
        <v>234.38518999999999</v>
      </c>
      <c r="C360" s="4">
        <v>1381.14</v>
      </c>
      <c r="D360" s="2">
        <f t="shared" si="23"/>
        <v>436.48319000000004</v>
      </c>
      <c r="E360" s="2">
        <f t="shared" si="24"/>
        <v>0.58322453103065086</v>
      </c>
      <c r="F360" s="3"/>
      <c r="G360" s="3">
        <f t="shared" si="25"/>
        <v>0</v>
      </c>
      <c r="H360" s="3"/>
      <c r="I360" s="3"/>
    </row>
    <row r="361" spans="1:9" x14ac:dyDescent="0.25">
      <c r="A361" s="5">
        <v>42212</v>
      </c>
      <c r="B361" s="2">
        <v>228.43163000000001</v>
      </c>
      <c r="C361" s="4">
        <v>1342.36</v>
      </c>
      <c r="D361" s="2">
        <f t="shared" si="23"/>
        <v>422.77363000000003</v>
      </c>
      <c r="E361" s="2">
        <f t="shared" si="24"/>
        <v>0.21766850024961693</v>
      </c>
      <c r="F361" s="3"/>
      <c r="G361" s="3">
        <f t="shared" si="25"/>
        <v>0</v>
      </c>
      <c r="H361" s="3"/>
      <c r="I361" s="3"/>
    </row>
    <row r="362" spans="1:9" x14ac:dyDescent="0.25">
      <c r="A362" s="5">
        <v>42213</v>
      </c>
      <c r="B362" s="2">
        <v>224.67404999999999</v>
      </c>
      <c r="C362" s="4">
        <v>1332.46</v>
      </c>
      <c r="D362" s="2">
        <f t="shared" si="23"/>
        <v>417.03605000000005</v>
      </c>
      <c r="E362" s="2">
        <f t="shared" si="24"/>
        <v>6.4679857938074042E-2</v>
      </c>
      <c r="F362" s="3"/>
      <c r="G362" s="3">
        <f t="shared" si="25"/>
        <v>0</v>
      </c>
      <c r="H362" s="3"/>
      <c r="I362" s="3"/>
    </row>
    <row r="363" spans="1:9" x14ac:dyDescent="0.25">
      <c r="A363" s="5">
        <v>42214</v>
      </c>
      <c r="B363" s="2">
        <v>227.94363999999999</v>
      </c>
      <c r="C363" s="4">
        <v>1343.05</v>
      </c>
      <c r="D363" s="2">
        <f t="shared" si="23"/>
        <v>422.42363999999998</v>
      </c>
      <c r="E363" s="2">
        <f t="shared" si="24"/>
        <v>0.20833625652968196</v>
      </c>
      <c r="F363" s="3"/>
      <c r="G363" s="3">
        <f t="shared" si="25"/>
        <v>0</v>
      </c>
      <c r="H363" s="3"/>
      <c r="I363" s="3"/>
    </row>
    <row r="364" spans="1:9" x14ac:dyDescent="0.25">
      <c r="A364" s="5">
        <v>42215</v>
      </c>
      <c r="B364" s="2">
        <v>225.50364999999999</v>
      </c>
      <c r="C364" s="4">
        <v>1344.23</v>
      </c>
      <c r="D364" s="2">
        <f t="shared" si="23"/>
        <v>420.21965</v>
      </c>
      <c r="E364" s="2">
        <f t="shared" si="24"/>
        <v>0.1495683722007114</v>
      </c>
      <c r="F364" s="3"/>
      <c r="G364" s="3">
        <f t="shared" si="25"/>
        <v>0</v>
      </c>
      <c r="H364" s="3"/>
      <c r="I364" s="3"/>
    </row>
    <row r="365" spans="1:9" x14ac:dyDescent="0.25">
      <c r="A365" s="5">
        <v>42216</v>
      </c>
      <c r="B365" s="2">
        <v>228.30464000000001</v>
      </c>
      <c r="C365" s="4">
        <v>1360.16</v>
      </c>
      <c r="D365" s="2">
        <f t="shared" si="23"/>
        <v>426.20664000000005</v>
      </c>
      <c r="E365" s="2">
        <f t="shared" si="24"/>
        <v>0.30920736139699184</v>
      </c>
      <c r="F365" s="3"/>
      <c r="G365" s="3">
        <f t="shared" si="25"/>
        <v>0</v>
      </c>
      <c r="H365" s="3"/>
      <c r="I365" s="3"/>
    </row>
    <row r="366" spans="1:9" x14ac:dyDescent="0.25">
      <c r="A366" s="5">
        <v>42219</v>
      </c>
      <c r="B366" s="2">
        <v>225.65108000000001</v>
      </c>
      <c r="C366" s="4">
        <v>1364.28</v>
      </c>
      <c r="D366" s="2">
        <f t="shared" si="23"/>
        <v>424.37707999999998</v>
      </c>
      <c r="E366" s="2">
        <f t="shared" si="24"/>
        <v>0.26042339665444914</v>
      </c>
      <c r="F366" s="3"/>
      <c r="G366" s="3">
        <f t="shared" si="25"/>
        <v>0</v>
      </c>
      <c r="H366" s="3"/>
      <c r="I366" s="3"/>
    </row>
    <row r="367" spans="1:9" x14ac:dyDescent="0.25">
      <c r="A367" s="5">
        <v>42220</v>
      </c>
      <c r="B367" s="2">
        <v>225.15968000000001</v>
      </c>
      <c r="C367" s="4">
        <v>1350.16</v>
      </c>
      <c r="D367" s="2">
        <f t="shared" si="23"/>
        <v>421.06168000000002</v>
      </c>
      <c r="E367" s="2">
        <f t="shared" si="24"/>
        <v>0.1720205256322265</v>
      </c>
      <c r="F367" s="3"/>
      <c r="G367" s="3">
        <f t="shared" si="25"/>
        <v>0</v>
      </c>
      <c r="H367" s="3"/>
      <c r="I367" s="3"/>
    </row>
    <row r="368" spans="1:9" x14ac:dyDescent="0.25">
      <c r="A368" s="5">
        <v>42221</v>
      </c>
      <c r="B368" s="2">
        <v>225.70021</v>
      </c>
      <c r="C368" s="4">
        <v>1354.62</v>
      </c>
      <c r="D368" s="2">
        <f t="shared" si="23"/>
        <v>422.49420999999995</v>
      </c>
      <c r="E368" s="2">
        <f t="shared" si="24"/>
        <v>0.21021795726203288</v>
      </c>
      <c r="F368" s="3"/>
      <c r="G368" s="3">
        <f t="shared" si="25"/>
        <v>0</v>
      </c>
      <c r="H368" s="3"/>
      <c r="I368" s="3"/>
    </row>
    <row r="369" spans="1:9" x14ac:dyDescent="0.25">
      <c r="A369" s="5">
        <v>42222</v>
      </c>
      <c r="B369" s="2">
        <v>226.38818000000001</v>
      </c>
      <c r="C369" s="4">
        <v>1377.76</v>
      </c>
      <c r="D369" s="2">
        <f t="shared" si="23"/>
        <v>427.81018000000006</v>
      </c>
      <c r="E369" s="2">
        <f t="shared" si="24"/>
        <v>0.35196465759020462</v>
      </c>
      <c r="F369" s="3"/>
      <c r="G369" s="3">
        <f t="shared" si="25"/>
        <v>0</v>
      </c>
      <c r="H369" s="3"/>
      <c r="I369" s="3"/>
    </row>
    <row r="370" spans="1:9" x14ac:dyDescent="0.25">
      <c r="A370" s="5">
        <v>42223</v>
      </c>
      <c r="B370" s="2">
        <v>224.56998999999999</v>
      </c>
      <c r="C370" s="4">
        <v>1372.17</v>
      </c>
      <c r="D370" s="2">
        <f t="shared" si="23"/>
        <v>424.87399000000005</v>
      </c>
      <c r="E370" s="2">
        <f t="shared" si="24"/>
        <v>0.27367316158165533</v>
      </c>
      <c r="F370" s="3"/>
      <c r="G370" s="3">
        <f t="shared" si="25"/>
        <v>0</v>
      </c>
      <c r="H370" s="3"/>
      <c r="I370" s="3"/>
    </row>
    <row r="371" spans="1:9" x14ac:dyDescent="0.25">
      <c r="A371" s="5">
        <v>42226</v>
      </c>
      <c r="B371" s="2">
        <v>222.7518</v>
      </c>
      <c r="C371" s="4">
        <v>1358.54</v>
      </c>
      <c r="D371" s="2">
        <f t="shared" si="23"/>
        <v>420.32980000000003</v>
      </c>
      <c r="E371" s="2">
        <f t="shared" si="24"/>
        <v>0.15250544653355236</v>
      </c>
      <c r="F371" s="3"/>
      <c r="G371" s="3">
        <f t="shared" si="25"/>
        <v>0</v>
      </c>
      <c r="H371" s="3"/>
      <c r="I371" s="3"/>
    </row>
    <row r="372" spans="1:9" x14ac:dyDescent="0.25">
      <c r="A372" s="5">
        <v>42227</v>
      </c>
      <c r="B372" s="2">
        <v>218.77146999999999</v>
      </c>
      <c r="C372" s="4">
        <v>1347.27</v>
      </c>
      <c r="D372" s="2">
        <f t="shared" si="23"/>
        <v>414.09546999999998</v>
      </c>
      <c r="E372" s="2">
        <f t="shared" si="24"/>
        <v>-1.3728694414745233E-2</v>
      </c>
      <c r="F372" s="3"/>
      <c r="G372" s="3">
        <f t="shared" si="25"/>
        <v>0</v>
      </c>
      <c r="H372" s="3"/>
      <c r="I372" s="3"/>
    </row>
    <row r="373" spans="1:9" x14ac:dyDescent="0.25">
      <c r="A373" s="5">
        <v>42228</v>
      </c>
      <c r="B373" s="2">
        <v>219.41029</v>
      </c>
      <c r="C373" s="4">
        <v>1339.18</v>
      </c>
      <c r="D373" s="2">
        <f t="shared" si="23"/>
        <v>413.11629000000005</v>
      </c>
      <c r="E373" s="2">
        <f t="shared" si="24"/>
        <v>-3.9837858692821727E-2</v>
      </c>
      <c r="F373" s="3"/>
      <c r="G373" s="3">
        <f t="shared" si="25"/>
        <v>0</v>
      </c>
      <c r="H373" s="3"/>
      <c r="I373" s="3"/>
    </row>
    <row r="374" spans="1:9" x14ac:dyDescent="0.25">
      <c r="A374" s="5">
        <v>42229</v>
      </c>
      <c r="B374" s="2">
        <v>218.28006999999999</v>
      </c>
      <c r="C374" s="4">
        <v>1337.76</v>
      </c>
      <c r="D374" s="2">
        <f t="shared" si="23"/>
        <v>411.70207000000005</v>
      </c>
      <c r="E374" s="2">
        <f t="shared" si="24"/>
        <v>-7.7547066709063944E-2</v>
      </c>
      <c r="F374" s="3"/>
      <c r="G374" s="3">
        <f t="shared" si="25"/>
        <v>0</v>
      </c>
      <c r="H374" s="3"/>
      <c r="I374" s="3"/>
    </row>
    <row r="375" spans="1:9" x14ac:dyDescent="0.25">
      <c r="A375" s="5">
        <v>42230</v>
      </c>
      <c r="B375" s="2">
        <v>222.40782999999999</v>
      </c>
      <c r="C375" s="4">
        <v>1345.11</v>
      </c>
      <c r="D375" s="2">
        <f t="shared" si="23"/>
        <v>417.29982999999999</v>
      </c>
      <c r="E375" s="2">
        <f t="shared" si="24"/>
        <v>7.1713371034001203E-2</v>
      </c>
      <c r="F375" s="3"/>
      <c r="G375" s="3">
        <f t="shared" si="25"/>
        <v>0</v>
      </c>
      <c r="H375" s="3"/>
      <c r="I375" s="3"/>
    </row>
    <row r="376" spans="1:9" x14ac:dyDescent="0.25">
      <c r="A376" s="5">
        <v>42233</v>
      </c>
      <c r="B376" s="2">
        <v>222.40782999999999</v>
      </c>
      <c r="C376" s="4">
        <v>1340.5</v>
      </c>
      <c r="D376" s="2">
        <f t="shared" si="23"/>
        <v>416.37783000000002</v>
      </c>
      <c r="E376" s="2">
        <f t="shared" si="24"/>
        <v>4.7128872306098808E-2</v>
      </c>
      <c r="F376" s="3"/>
      <c r="G376" s="3">
        <f t="shared" si="25"/>
        <v>0</v>
      </c>
      <c r="H376" s="3"/>
      <c r="I376" s="3"/>
    </row>
    <row r="377" spans="1:9" x14ac:dyDescent="0.25">
      <c r="A377" s="5">
        <v>42234</v>
      </c>
      <c r="B377" s="2">
        <v>223.19408000000001</v>
      </c>
      <c r="C377" s="4">
        <v>1360.11</v>
      </c>
      <c r="D377" s="2">
        <f t="shared" si="23"/>
        <v>421.08608000000004</v>
      </c>
      <c r="E377" s="2">
        <f t="shared" si="24"/>
        <v>0.17267113492611064</v>
      </c>
      <c r="F377" s="3"/>
      <c r="G377" s="3">
        <f t="shared" si="25"/>
        <v>0</v>
      </c>
      <c r="H377" s="3"/>
      <c r="I377" s="3"/>
    </row>
    <row r="378" spans="1:9" x14ac:dyDescent="0.25">
      <c r="A378" s="5">
        <v>42235</v>
      </c>
      <c r="B378" s="2">
        <v>227.02699000000001</v>
      </c>
      <c r="C378" s="4">
        <v>1418.49</v>
      </c>
      <c r="D378" s="2">
        <f t="shared" si="23"/>
        <v>436.59499000000005</v>
      </c>
      <c r="E378" s="2">
        <f t="shared" si="24"/>
        <v>0.58620560148377454</v>
      </c>
      <c r="F378" s="3"/>
      <c r="G378" s="3">
        <f t="shared" si="25"/>
        <v>0</v>
      </c>
      <c r="H378" s="3"/>
      <c r="I378" s="3"/>
    </row>
    <row r="379" spans="1:9" x14ac:dyDescent="0.25">
      <c r="A379" s="5">
        <v>42236</v>
      </c>
      <c r="B379" s="2">
        <v>220.09825000000001</v>
      </c>
      <c r="C379" s="4">
        <v>1383.29</v>
      </c>
      <c r="D379" s="2">
        <f t="shared" si="23"/>
        <v>422.62625000000003</v>
      </c>
      <c r="E379" s="2">
        <f t="shared" si="24"/>
        <v>0.2137387134572977</v>
      </c>
      <c r="F379" s="3"/>
      <c r="G379" s="3">
        <f t="shared" si="25"/>
        <v>0</v>
      </c>
      <c r="H379" s="3"/>
      <c r="I379" s="3"/>
    </row>
    <row r="380" spans="1:9" x14ac:dyDescent="0.25">
      <c r="A380" s="5">
        <v>42237</v>
      </c>
      <c r="B380" s="2">
        <v>223.14492999999999</v>
      </c>
      <c r="C380" s="4">
        <v>1378.83</v>
      </c>
      <c r="D380" s="2">
        <f t="shared" si="23"/>
        <v>424.78093000000001</v>
      </c>
      <c r="E380" s="2">
        <f t="shared" si="24"/>
        <v>0.27119178039768616</v>
      </c>
      <c r="F380" s="3"/>
      <c r="G380" s="3">
        <f t="shared" si="25"/>
        <v>0</v>
      </c>
      <c r="H380" s="3"/>
      <c r="I380" s="3"/>
    </row>
    <row r="381" spans="1:9" x14ac:dyDescent="0.25">
      <c r="A381" s="5">
        <v>42240</v>
      </c>
      <c r="B381" s="2">
        <v>208.50119000000001</v>
      </c>
      <c r="C381" s="4">
        <v>1340.31</v>
      </c>
      <c r="D381" s="2">
        <f t="shared" si="23"/>
        <v>402.43319000000002</v>
      </c>
      <c r="E381" s="2">
        <f t="shared" si="24"/>
        <v>-0.32469540572109035</v>
      </c>
      <c r="F381" s="3"/>
      <c r="G381" s="3">
        <f t="shared" si="25"/>
        <v>0</v>
      </c>
      <c r="H381" s="3"/>
      <c r="I381" s="3"/>
    </row>
    <row r="382" spans="1:9" x14ac:dyDescent="0.25">
      <c r="A382" s="5">
        <v>42241</v>
      </c>
      <c r="B382" s="2">
        <v>204.02946</v>
      </c>
      <c r="C382" s="4">
        <v>1335.36</v>
      </c>
      <c r="D382" s="2">
        <f t="shared" si="23"/>
        <v>396.97145999999998</v>
      </c>
      <c r="E382" s="2">
        <f t="shared" si="24"/>
        <v>-0.47032869665075633</v>
      </c>
      <c r="F382" s="3"/>
      <c r="G382" s="3">
        <f t="shared" si="25"/>
        <v>0</v>
      </c>
      <c r="H382" s="3"/>
      <c r="I382" s="3"/>
    </row>
    <row r="383" spans="1:9" x14ac:dyDescent="0.25">
      <c r="A383" s="5">
        <v>42242</v>
      </c>
      <c r="B383" s="2">
        <v>194.79112000000001</v>
      </c>
      <c r="C383" s="4">
        <v>1333.69</v>
      </c>
      <c r="D383" s="2">
        <f t="shared" si="23"/>
        <v>387.39912000000004</v>
      </c>
      <c r="E383" s="2">
        <f t="shared" si="24"/>
        <v>-0.72556858879073005</v>
      </c>
      <c r="F383" s="3"/>
      <c r="G383" s="3">
        <f t="shared" si="25"/>
        <v>0</v>
      </c>
      <c r="H383" s="3"/>
      <c r="I383" s="3"/>
    </row>
    <row r="384" spans="1:9" x14ac:dyDescent="0.25">
      <c r="A384" s="5">
        <v>42243</v>
      </c>
      <c r="B384" s="2">
        <v>206.28989000000001</v>
      </c>
      <c r="C384" s="4">
        <v>1343.05</v>
      </c>
      <c r="D384" s="2">
        <f t="shared" si="23"/>
        <v>400.76989000000003</v>
      </c>
      <c r="E384" s="2">
        <f t="shared" si="24"/>
        <v>-0.36904616139801144</v>
      </c>
      <c r="F384" s="3"/>
      <c r="G384" s="3">
        <f t="shared" si="25"/>
        <v>0</v>
      </c>
      <c r="H384" s="3"/>
      <c r="I384" s="3"/>
    </row>
    <row r="385" spans="1:9" x14ac:dyDescent="0.25">
      <c r="A385" s="5">
        <v>42244</v>
      </c>
      <c r="B385" s="2">
        <v>202.55526</v>
      </c>
      <c r="C385" s="4">
        <v>1336.04</v>
      </c>
      <c r="D385" s="2">
        <f t="shared" si="23"/>
        <v>395.63326000000006</v>
      </c>
      <c r="E385" s="2">
        <f t="shared" si="24"/>
        <v>-0.50601088341613376</v>
      </c>
      <c r="F385" s="3"/>
      <c r="G385" s="3">
        <f t="shared" si="25"/>
        <v>0</v>
      </c>
      <c r="H385" s="3"/>
      <c r="I385" s="3"/>
    </row>
    <row r="386" spans="1:9" x14ac:dyDescent="0.25">
      <c r="A386" s="5">
        <v>42247</v>
      </c>
      <c r="B386" s="2">
        <v>203.63632999999999</v>
      </c>
      <c r="C386" s="4">
        <v>1308.6400000000001</v>
      </c>
      <c r="D386" s="2">
        <f t="shared" si="23"/>
        <v>391.23433</v>
      </c>
      <c r="E386" s="2">
        <f t="shared" si="24"/>
        <v>-0.62330534002040383</v>
      </c>
      <c r="F386" s="3"/>
      <c r="G386" s="3">
        <f t="shared" si="25"/>
        <v>0</v>
      </c>
      <c r="H386" s="3"/>
      <c r="I386" s="3"/>
    </row>
    <row r="387" spans="1:9" x14ac:dyDescent="0.25">
      <c r="A387" s="5">
        <v>42248</v>
      </c>
      <c r="B387" s="2">
        <v>204.02946</v>
      </c>
      <c r="C387" s="4">
        <v>1306.04</v>
      </c>
      <c r="D387" s="2">
        <f t="shared" ref="D387:D450" si="26">B387-($R$3)-($R$4*C387)</f>
        <v>391.10746000000006</v>
      </c>
      <c r="E387" s="2">
        <f t="shared" ref="E387:E450" si="27">(D387-$F$2)/$F$3</f>
        <v>-0.62668824170544457</v>
      </c>
      <c r="F387" s="3"/>
      <c r="G387" s="3">
        <f t="shared" ref="G387:G450" si="28">IF(OR(E387&gt;=2,E387&lt;=-2),1,0)</f>
        <v>0</v>
      </c>
      <c r="H387" s="3"/>
      <c r="I387" s="3"/>
    </row>
    <row r="388" spans="1:9" x14ac:dyDescent="0.25">
      <c r="A388" s="5">
        <v>42249</v>
      </c>
      <c r="B388" s="2">
        <v>206.28989000000001</v>
      </c>
      <c r="C388" s="4">
        <v>1329.72</v>
      </c>
      <c r="D388" s="2">
        <f t="shared" si="26"/>
        <v>398.10389000000004</v>
      </c>
      <c r="E388" s="2">
        <f t="shared" si="27"/>
        <v>-0.44013322604941052</v>
      </c>
      <c r="F388" s="3"/>
      <c r="G388" s="3">
        <f t="shared" si="28"/>
        <v>0</v>
      </c>
      <c r="H388" s="3"/>
      <c r="I388" s="3"/>
    </row>
    <row r="389" spans="1:9" x14ac:dyDescent="0.25">
      <c r="A389" s="5">
        <v>42250</v>
      </c>
      <c r="B389" s="2">
        <v>214.69283999999999</v>
      </c>
      <c r="C389" s="4">
        <v>1367.17</v>
      </c>
      <c r="D389" s="2">
        <f t="shared" si="26"/>
        <v>413.99684000000002</v>
      </c>
      <c r="E389" s="2">
        <f t="shared" si="27"/>
        <v>-1.6358595835061988E-2</v>
      </c>
      <c r="F389" s="3"/>
      <c r="G389" s="3">
        <f t="shared" si="28"/>
        <v>0</v>
      </c>
      <c r="H389" s="3"/>
      <c r="I389" s="3"/>
    </row>
    <row r="390" spans="1:9" x14ac:dyDescent="0.25">
      <c r="A390" s="5">
        <v>42251</v>
      </c>
      <c r="B390" s="2">
        <v>207.86238</v>
      </c>
      <c r="C390" s="4">
        <v>1318.98</v>
      </c>
      <c r="D390" s="2">
        <f t="shared" si="26"/>
        <v>397.52837999999997</v>
      </c>
      <c r="E390" s="2">
        <f t="shared" si="27"/>
        <v>-0.45547880616101266</v>
      </c>
      <c r="F390" s="3"/>
      <c r="G390" s="3">
        <f t="shared" si="28"/>
        <v>0</v>
      </c>
      <c r="H390" s="3"/>
      <c r="I390" s="3"/>
    </row>
    <row r="391" spans="1:9" x14ac:dyDescent="0.25">
      <c r="A391" s="5">
        <v>42254</v>
      </c>
      <c r="B391" s="2">
        <v>203.34148999999999</v>
      </c>
      <c r="C391" s="4">
        <v>1318.54</v>
      </c>
      <c r="D391" s="2">
        <f t="shared" si="26"/>
        <v>392.91949</v>
      </c>
      <c r="E391" s="2">
        <f t="shared" si="27"/>
        <v>-0.57837170241051949</v>
      </c>
      <c r="F391" s="3"/>
      <c r="G391" s="3">
        <f t="shared" si="28"/>
        <v>0</v>
      </c>
      <c r="H391" s="3"/>
      <c r="I391" s="3"/>
    </row>
    <row r="392" spans="1:9" x14ac:dyDescent="0.25">
      <c r="A392" s="5">
        <v>42255</v>
      </c>
      <c r="B392" s="2">
        <v>204.96312</v>
      </c>
      <c r="C392" s="4">
        <v>1319.38</v>
      </c>
      <c r="D392" s="2">
        <f t="shared" si="26"/>
        <v>394.70912000000004</v>
      </c>
      <c r="E392" s="2">
        <f t="shared" si="27"/>
        <v>-0.53065244377882914</v>
      </c>
      <c r="F392" s="3"/>
      <c r="G392" s="3">
        <f t="shared" si="28"/>
        <v>0</v>
      </c>
      <c r="H392" s="3"/>
      <c r="I392" s="3"/>
    </row>
    <row r="393" spans="1:9" x14ac:dyDescent="0.25">
      <c r="A393" s="5">
        <v>42256</v>
      </c>
      <c r="B393" s="2">
        <v>208.50119000000001</v>
      </c>
      <c r="C393" s="4">
        <v>1352.95</v>
      </c>
      <c r="D393" s="2">
        <f t="shared" si="26"/>
        <v>404.96119000000004</v>
      </c>
      <c r="E393" s="2">
        <f t="shared" si="27"/>
        <v>-0.25728801658427919</v>
      </c>
      <c r="F393" s="3"/>
      <c r="G393" s="3">
        <f t="shared" si="28"/>
        <v>0</v>
      </c>
      <c r="H393" s="3"/>
      <c r="I393" s="3"/>
    </row>
    <row r="394" spans="1:9" x14ac:dyDescent="0.25">
      <c r="A394" s="5">
        <v>42257</v>
      </c>
      <c r="B394" s="2">
        <v>207.66582</v>
      </c>
      <c r="C394" s="4">
        <v>1351.83</v>
      </c>
      <c r="D394" s="2">
        <f t="shared" si="26"/>
        <v>403.90181999999999</v>
      </c>
      <c r="E394" s="2">
        <f t="shared" si="27"/>
        <v>-0.28553539230811897</v>
      </c>
      <c r="F394" s="3"/>
      <c r="G394" s="3">
        <f t="shared" si="28"/>
        <v>0</v>
      </c>
      <c r="H394" s="3"/>
      <c r="I394" s="3"/>
    </row>
    <row r="395" spans="1:9" x14ac:dyDescent="0.25">
      <c r="A395" s="5">
        <v>42258</v>
      </c>
      <c r="B395" s="2">
        <v>203.43977000000001</v>
      </c>
      <c r="C395" s="4">
        <v>1339.72</v>
      </c>
      <c r="D395" s="2">
        <f t="shared" si="26"/>
        <v>397.25377000000003</v>
      </c>
      <c r="E395" s="2">
        <f t="shared" si="27"/>
        <v>-0.46280109379188905</v>
      </c>
      <c r="F395" s="3"/>
      <c r="G395" s="3">
        <f t="shared" si="28"/>
        <v>0</v>
      </c>
      <c r="H395" s="3"/>
      <c r="I395" s="3"/>
    </row>
    <row r="396" spans="1:9" x14ac:dyDescent="0.25">
      <c r="A396" s="5">
        <v>42261</v>
      </c>
      <c r="B396" s="2">
        <v>207.61668</v>
      </c>
      <c r="C396" s="4">
        <v>1361.38</v>
      </c>
      <c r="D396" s="2">
        <f t="shared" si="26"/>
        <v>405.76268000000005</v>
      </c>
      <c r="E396" s="2">
        <f t="shared" si="27"/>
        <v>-0.23591683449596337</v>
      </c>
      <c r="F396" s="3"/>
      <c r="G396" s="3">
        <f t="shared" si="28"/>
        <v>0</v>
      </c>
      <c r="H396" s="3"/>
      <c r="I396" s="3"/>
    </row>
    <row r="397" spans="1:9" x14ac:dyDescent="0.25">
      <c r="A397" s="5">
        <v>42262</v>
      </c>
      <c r="B397" s="2">
        <v>200.88449</v>
      </c>
      <c r="C397" s="4">
        <v>1352.41</v>
      </c>
      <c r="D397" s="2">
        <f t="shared" si="26"/>
        <v>397.23649</v>
      </c>
      <c r="E397" s="2">
        <f t="shared" si="27"/>
        <v>-0.46326185316067303</v>
      </c>
      <c r="F397" s="3"/>
      <c r="G397" s="3">
        <f t="shared" si="28"/>
        <v>0</v>
      </c>
      <c r="H397" s="3"/>
      <c r="I397" s="3"/>
    </row>
    <row r="398" spans="1:9" x14ac:dyDescent="0.25">
      <c r="A398" s="5">
        <v>42263</v>
      </c>
      <c r="B398" s="2">
        <v>206.83043000000001</v>
      </c>
      <c r="C398" s="4">
        <v>1350.26</v>
      </c>
      <c r="D398" s="2">
        <f t="shared" si="26"/>
        <v>402.75243</v>
      </c>
      <c r="E398" s="2">
        <f t="shared" si="27"/>
        <v>-0.31618308969734271</v>
      </c>
      <c r="F398" s="3"/>
      <c r="G398" s="3">
        <f t="shared" si="28"/>
        <v>0</v>
      </c>
      <c r="H398" s="3"/>
      <c r="I398" s="3"/>
    </row>
    <row r="399" spans="1:9" x14ac:dyDescent="0.25">
      <c r="A399" s="5">
        <v>42264</v>
      </c>
      <c r="B399" s="2">
        <v>206.83043000000001</v>
      </c>
      <c r="C399" s="4">
        <v>1350.26</v>
      </c>
      <c r="D399" s="2">
        <f t="shared" si="26"/>
        <v>402.75243</v>
      </c>
      <c r="E399" s="2">
        <f t="shared" si="27"/>
        <v>-0.31618308969734271</v>
      </c>
      <c r="F399" s="3"/>
      <c r="G399" s="3">
        <f t="shared" si="28"/>
        <v>0</v>
      </c>
      <c r="H399" s="3"/>
      <c r="I399" s="3"/>
    </row>
    <row r="400" spans="1:9" x14ac:dyDescent="0.25">
      <c r="A400" s="5">
        <v>42265</v>
      </c>
      <c r="B400" s="2">
        <v>206.14248000000001</v>
      </c>
      <c r="C400" s="4">
        <v>1348.2</v>
      </c>
      <c r="D400" s="2">
        <f t="shared" si="26"/>
        <v>401.65248000000008</v>
      </c>
      <c r="E400" s="2">
        <f t="shared" si="27"/>
        <v>-0.34551250333699046</v>
      </c>
      <c r="F400" s="3"/>
      <c r="G400" s="3">
        <f t="shared" si="28"/>
        <v>0</v>
      </c>
      <c r="H400" s="3"/>
      <c r="I400" s="3"/>
    </row>
    <row r="401" spans="1:9" x14ac:dyDescent="0.25">
      <c r="A401" s="5">
        <v>42268</v>
      </c>
      <c r="B401" s="2">
        <v>206.28989000000001</v>
      </c>
      <c r="C401" s="4">
        <v>1356.24</v>
      </c>
      <c r="D401" s="2">
        <f t="shared" si="26"/>
        <v>403.40789000000001</v>
      </c>
      <c r="E401" s="2">
        <f t="shared" si="27"/>
        <v>-0.29870569757565985</v>
      </c>
      <c r="F401" s="3"/>
      <c r="G401" s="3">
        <f t="shared" si="28"/>
        <v>0</v>
      </c>
      <c r="H401" s="3"/>
      <c r="I401" s="3"/>
    </row>
    <row r="402" spans="1:9" x14ac:dyDescent="0.25">
      <c r="A402" s="5">
        <v>42269</v>
      </c>
      <c r="B402" s="2">
        <v>204.27516</v>
      </c>
      <c r="C402" s="4">
        <v>1326.97</v>
      </c>
      <c r="D402" s="2">
        <f t="shared" si="26"/>
        <v>395.53916000000004</v>
      </c>
      <c r="E402" s="2">
        <f t="shared" si="27"/>
        <v>-0.50851999548803872</v>
      </c>
      <c r="F402" s="3"/>
      <c r="G402" s="3">
        <f t="shared" si="28"/>
        <v>0</v>
      </c>
      <c r="H402" s="3"/>
      <c r="I402" s="3"/>
    </row>
    <row r="403" spans="1:9" x14ac:dyDescent="0.25">
      <c r="A403" s="5">
        <v>42270</v>
      </c>
      <c r="B403" s="2">
        <v>205.11053000000001</v>
      </c>
      <c r="C403" s="4">
        <v>1319.23</v>
      </c>
      <c r="D403" s="2">
        <f t="shared" si="26"/>
        <v>394.82653000000005</v>
      </c>
      <c r="E403" s="2">
        <f t="shared" si="27"/>
        <v>-0.52752178651674309</v>
      </c>
      <c r="F403" s="3"/>
      <c r="G403" s="3">
        <f t="shared" si="28"/>
        <v>0</v>
      </c>
      <c r="H403" s="3"/>
      <c r="I403" s="3"/>
    </row>
    <row r="404" spans="1:9" x14ac:dyDescent="0.25">
      <c r="A404" s="5">
        <v>42271</v>
      </c>
      <c r="B404" s="2">
        <v>203.43977000000001</v>
      </c>
      <c r="C404" s="4">
        <v>1316.68</v>
      </c>
      <c r="D404" s="2">
        <f t="shared" si="26"/>
        <v>392.64577000000003</v>
      </c>
      <c r="E404" s="2">
        <f t="shared" si="27"/>
        <v>-0.58567025880075907</v>
      </c>
      <c r="F404" s="3"/>
      <c r="G404" s="3">
        <f t="shared" si="28"/>
        <v>0</v>
      </c>
      <c r="H404" s="3"/>
      <c r="I404" s="3"/>
    </row>
    <row r="405" spans="1:9" x14ac:dyDescent="0.25">
      <c r="A405" s="5">
        <v>42272</v>
      </c>
      <c r="B405" s="2">
        <v>203.43977000000001</v>
      </c>
      <c r="C405" s="4">
        <v>1316.68</v>
      </c>
      <c r="D405" s="2">
        <f t="shared" si="26"/>
        <v>392.64577000000003</v>
      </c>
      <c r="E405" s="2">
        <f t="shared" si="27"/>
        <v>-0.58567025880075907</v>
      </c>
      <c r="F405" s="3"/>
      <c r="G405" s="3">
        <f t="shared" si="28"/>
        <v>0</v>
      </c>
      <c r="H405" s="3"/>
      <c r="I405" s="3"/>
    </row>
    <row r="406" spans="1:9" x14ac:dyDescent="0.25">
      <c r="A406" s="5">
        <v>42275</v>
      </c>
      <c r="B406" s="2">
        <v>199.55770999999999</v>
      </c>
      <c r="C406" s="4">
        <v>1310.5</v>
      </c>
      <c r="D406" s="2">
        <f t="shared" si="26"/>
        <v>387.52771000000001</v>
      </c>
      <c r="E406" s="2">
        <f t="shared" si="27"/>
        <v>-0.72213982448333258</v>
      </c>
      <c r="F406" s="3"/>
      <c r="G406" s="3">
        <f t="shared" si="28"/>
        <v>0</v>
      </c>
      <c r="H406" s="3"/>
      <c r="I406" s="3"/>
    </row>
    <row r="407" spans="1:9" x14ac:dyDescent="0.25">
      <c r="A407" s="5">
        <v>42276</v>
      </c>
      <c r="B407" s="2">
        <v>199.50856999999999</v>
      </c>
      <c r="C407" s="4">
        <v>1301.3900000000001</v>
      </c>
      <c r="D407" s="2">
        <f t="shared" si="26"/>
        <v>385.65656999999999</v>
      </c>
      <c r="E407" s="2">
        <f t="shared" si="27"/>
        <v>-0.77203249145700881</v>
      </c>
      <c r="F407" s="3"/>
      <c r="G407" s="3">
        <f t="shared" si="28"/>
        <v>0</v>
      </c>
      <c r="H407" s="3"/>
      <c r="I407" s="3"/>
    </row>
    <row r="408" spans="1:9" x14ac:dyDescent="0.25">
      <c r="A408" s="5">
        <v>42277</v>
      </c>
      <c r="B408" s="2">
        <v>202.26042000000001</v>
      </c>
      <c r="C408" s="4">
        <v>1320.31</v>
      </c>
      <c r="D408" s="2">
        <f t="shared" si="26"/>
        <v>392.19242000000003</v>
      </c>
      <c r="E408" s="2">
        <f t="shared" si="27"/>
        <v>-0.59775852615248903</v>
      </c>
      <c r="F408" s="3"/>
      <c r="G408" s="3">
        <f t="shared" si="28"/>
        <v>0</v>
      </c>
      <c r="H408" s="3"/>
      <c r="I408" s="3"/>
    </row>
    <row r="409" spans="1:9" x14ac:dyDescent="0.25">
      <c r="A409" s="5">
        <v>42278</v>
      </c>
      <c r="B409" s="2">
        <v>206.33903000000001</v>
      </c>
      <c r="C409" s="4">
        <v>1336.34</v>
      </c>
      <c r="D409" s="2">
        <f t="shared" si="26"/>
        <v>399.47703000000001</v>
      </c>
      <c r="E409" s="2">
        <f t="shared" si="27"/>
        <v>-0.40351938810664206</v>
      </c>
      <c r="F409" s="3"/>
      <c r="G409" s="3">
        <f t="shared" si="28"/>
        <v>0</v>
      </c>
      <c r="H409" s="3"/>
      <c r="I409" s="3"/>
    </row>
    <row r="410" spans="1:9" x14ac:dyDescent="0.25">
      <c r="A410" s="5">
        <v>42279</v>
      </c>
      <c r="B410" s="2">
        <v>206.33903000000001</v>
      </c>
      <c r="C410" s="4">
        <v>1336.34</v>
      </c>
      <c r="D410" s="2">
        <f t="shared" si="26"/>
        <v>399.47703000000001</v>
      </c>
      <c r="E410" s="2">
        <f t="shared" si="27"/>
        <v>-0.40351938810664206</v>
      </c>
      <c r="F410" s="3"/>
      <c r="G410" s="3">
        <f t="shared" si="28"/>
        <v>0</v>
      </c>
      <c r="H410" s="3"/>
      <c r="I410" s="3"/>
    </row>
    <row r="411" spans="1:9" x14ac:dyDescent="0.25">
      <c r="A411" s="5">
        <v>42282</v>
      </c>
      <c r="B411" s="2">
        <v>206.33903000000001</v>
      </c>
      <c r="C411" s="4">
        <v>1342.81</v>
      </c>
      <c r="D411" s="2">
        <f t="shared" si="26"/>
        <v>400.77103</v>
      </c>
      <c r="E411" s="2">
        <f t="shared" si="27"/>
        <v>-0.36901576407854408</v>
      </c>
      <c r="F411" s="3"/>
      <c r="G411" s="3">
        <f t="shared" si="28"/>
        <v>0</v>
      </c>
      <c r="H411" s="3"/>
      <c r="I411" s="3"/>
    </row>
    <row r="412" spans="1:9" x14ac:dyDescent="0.25">
      <c r="A412" s="5">
        <v>42283</v>
      </c>
      <c r="B412" s="2">
        <v>206.19162</v>
      </c>
      <c r="C412" s="4">
        <v>1323.88</v>
      </c>
      <c r="D412" s="2">
        <f t="shared" si="26"/>
        <v>396.83762000000002</v>
      </c>
      <c r="E412" s="2">
        <f t="shared" si="27"/>
        <v>-0.47389744861359978</v>
      </c>
      <c r="F412" s="3"/>
      <c r="G412" s="3">
        <f t="shared" si="28"/>
        <v>0</v>
      </c>
      <c r="H412" s="3"/>
      <c r="I412" s="3"/>
    </row>
    <row r="413" spans="1:9" x14ac:dyDescent="0.25">
      <c r="A413" s="5">
        <v>42284</v>
      </c>
      <c r="B413" s="2">
        <v>205.55278999999999</v>
      </c>
      <c r="C413" s="4">
        <v>1325.7</v>
      </c>
      <c r="D413" s="2">
        <f t="shared" si="26"/>
        <v>396.56279000000006</v>
      </c>
      <c r="E413" s="2">
        <f t="shared" si="27"/>
        <v>-0.4812256023938476</v>
      </c>
      <c r="F413" s="3"/>
      <c r="G413" s="3">
        <f t="shared" si="28"/>
        <v>0</v>
      </c>
      <c r="H413" s="3"/>
      <c r="I413" s="3"/>
    </row>
    <row r="414" spans="1:9" x14ac:dyDescent="0.25">
      <c r="A414" s="5">
        <v>42285</v>
      </c>
      <c r="B414" s="2">
        <v>206.28989000000001</v>
      </c>
      <c r="C414" s="4">
        <v>1329.57</v>
      </c>
      <c r="D414" s="2">
        <f t="shared" si="26"/>
        <v>398.07389000000001</v>
      </c>
      <c r="E414" s="2">
        <f t="shared" si="27"/>
        <v>-0.44093315550910445</v>
      </c>
      <c r="F414" s="3"/>
      <c r="G414" s="3">
        <f t="shared" si="28"/>
        <v>0</v>
      </c>
      <c r="H414" s="3"/>
      <c r="I414" s="3"/>
    </row>
    <row r="415" spans="1:9" x14ac:dyDescent="0.25">
      <c r="A415" s="5">
        <v>42286</v>
      </c>
      <c r="B415" s="2">
        <v>205.55278999999999</v>
      </c>
      <c r="C415" s="4">
        <v>1320.89</v>
      </c>
      <c r="D415" s="2">
        <f t="shared" si="26"/>
        <v>395.60079000000007</v>
      </c>
      <c r="E415" s="2">
        <f t="shared" si="27"/>
        <v>-0.50687667373467471</v>
      </c>
      <c r="F415" s="3"/>
      <c r="G415" s="3">
        <f t="shared" si="28"/>
        <v>0</v>
      </c>
      <c r="H415" s="3"/>
      <c r="I415" s="3"/>
    </row>
    <row r="416" spans="1:9" x14ac:dyDescent="0.25">
      <c r="A416" s="5">
        <v>42289</v>
      </c>
      <c r="B416" s="2">
        <v>206.33903000000001</v>
      </c>
      <c r="C416" s="4">
        <v>1317.95</v>
      </c>
      <c r="D416" s="2">
        <f t="shared" si="26"/>
        <v>395.79903000000002</v>
      </c>
      <c r="E416" s="2">
        <f t="shared" si="27"/>
        <v>-0.50159073986502389</v>
      </c>
      <c r="F416" s="3"/>
      <c r="G416" s="3">
        <f t="shared" si="28"/>
        <v>0</v>
      </c>
      <c r="H416" s="3"/>
      <c r="I416" s="3"/>
    </row>
    <row r="417" spans="1:9" x14ac:dyDescent="0.25">
      <c r="A417" s="5">
        <v>42290</v>
      </c>
      <c r="B417" s="2">
        <v>206.33903000000001</v>
      </c>
      <c r="C417" s="4">
        <v>1325.65</v>
      </c>
      <c r="D417" s="2">
        <f t="shared" si="26"/>
        <v>397.33903000000009</v>
      </c>
      <c r="E417" s="2">
        <f t="shared" si="27"/>
        <v>-0.46052769426743939</v>
      </c>
      <c r="F417" s="3"/>
      <c r="G417" s="3">
        <f t="shared" si="28"/>
        <v>0</v>
      </c>
      <c r="H417" s="3"/>
      <c r="I417" s="3"/>
    </row>
    <row r="418" spans="1:9" x14ac:dyDescent="0.25">
      <c r="A418" s="5">
        <v>42291</v>
      </c>
      <c r="B418" s="2">
        <v>206.33903000000001</v>
      </c>
      <c r="C418" s="4">
        <v>1349.23</v>
      </c>
      <c r="D418" s="2">
        <f t="shared" si="26"/>
        <v>402.05502999999999</v>
      </c>
      <c r="E418" s="2">
        <f t="shared" si="27"/>
        <v>-0.33477878320367688</v>
      </c>
      <c r="F418" s="3"/>
      <c r="G418" s="3">
        <f t="shared" si="28"/>
        <v>0</v>
      </c>
      <c r="H418" s="3"/>
      <c r="I418" s="3"/>
    </row>
    <row r="419" spans="1:9" x14ac:dyDescent="0.25">
      <c r="A419" s="5">
        <v>42292</v>
      </c>
      <c r="B419" s="2">
        <v>206.04418999999999</v>
      </c>
      <c r="C419" s="4">
        <v>1344.33</v>
      </c>
      <c r="D419" s="2">
        <f t="shared" si="26"/>
        <v>400.78018999999995</v>
      </c>
      <c r="E419" s="2">
        <f t="shared" si="27"/>
        <v>-0.36877151895018573</v>
      </c>
      <c r="F419" s="3"/>
      <c r="G419" s="3">
        <f t="shared" si="28"/>
        <v>0</v>
      </c>
      <c r="H419" s="3"/>
      <c r="I419" s="3"/>
    </row>
    <row r="420" spans="1:9" x14ac:dyDescent="0.25">
      <c r="A420" s="5">
        <v>42293</v>
      </c>
      <c r="B420" s="2">
        <v>208.50119000000001</v>
      </c>
      <c r="C420" s="4">
        <v>1365.65</v>
      </c>
      <c r="D420" s="2">
        <f t="shared" si="26"/>
        <v>407.50119000000007</v>
      </c>
      <c r="E420" s="2">
        <f t="shared" si="27"/>
        <v>-0.18956065566359079</v>
      </c>
      <c r="F420" s="3"/>
      <c r="G420" s="3">
        <f t="shared" si="28"/>
        <v>0</v>
      </c>
      <c r="H420" s="3"/>
      <c r="I420" s="3"/>
    </row>
    <row r="421" spans="1:9" x14ac:dyDescent="0.25">
      <c r="A421" s="5">
        <v>42296</v>
      </c>
      <c r="B421" s="2">
        <v>206.43732</v>
      </c>
      <c r="C421" s="4">
        <v>1368.54</v>
      </c>
      <c r="D421" s="2">
        <f t="shared" si="26"/>
        <v>406.01532000000003</v>
      </c>
      <c r="E421" s="2">
        <f t="shared" si="27"/>
        <v>-0.22918036187273438</v>
      </c>
      <c r="F421" s="3"/>
      <c r="G421" s="3">
        <f t="shared" si="28"/>
        <v>0</v>
      </c>
      <c r="H421" s="3"/>
      <c r="I421" s="3"/>
    </row>
    <row r="422" spans="1:9" x14ac:dyDescent="0.25">
      <c r="A422" s="5">
        <v>42297</v>
      </c>
      <c r="B422" s="2">
        <v>206.33903000000001</v>
      </c>
      <c r="C422" s="4">
        <v>1352.22</v>
      </c>
      <c r="D422" s="2">
        <f t="shared" si="26"/>
        <v>402.65303000000006</v>
      </c>
      <c r="E422" s="2">
        <f t="shared" si="27"/>
        <v>-0.31883352264045794</v>
      </c>
      <c r="F422" s="3"/>
      <c r="G422" s="3">
        <f t="shared" si="28"/>
        <v>0</v>
      </c>
      <c r="H422" s="3"/>
      <c r="I422" s="3"/>
    </row>
    <row r="423" spans="1:9" x14ac:dyDescent="0.25">
      <c r="A423" s="5">
        <v>42298</v>
      </c>
      <c r="B423" s="2">
        <v>205.60193000000001</v>
      </c>
      <c r="C423" s="4">
        <v>1351.87</v>
      </c>
      <c r="D423" s="2">
        <f t="shared" si="26"/>
        <v>401.84592999999995</v>
      </c>
      <c r="E423" s="2">
        <f t="shared" si="27"/>
        <v>-0.34035429153773916</v>
      </c>
      <c r="F423" s="3"/>
      <c r="G423" s="3">
        <f t="shared" si="28"/>
        <v>0</v>
      </c>
      <c r="H423" s="3"/>
      <c r="I423" s="3"/>
    </row>
    <row r="424" spans="1:9" x14ac:dyDescent="0.25">
      <c r="A424" s="5">
        <v>42299</v>
      </c>
      <c r="B424" s="2">
        <v>205.60193000000001</v>
      </c>
      <c r="C424" s="4">
        <v>1351.87</v>
      </c>
      <c r="D424" s="2">
        <f t="shared" si="26"/>
        <v>401.84592999999995</v>
      </c>
      <c r="E424" s="2">
        <f t="shared" si="27"/>
        <v>-0.34035429153773916</v>
      </c>
      <c r="F424" s="3"/>
      <c r="G424" s="3">
        <f t="shared" si="28"/>
        <v>0</v>
      </c>
      <c r="H424" s="3"/>
      <c r="I424" s="3"/>
    </row>
    <row r="425" spans="1:9" x14ac:dyDescent="0.25">
      <c r="A425" s="5">
        <v>42300</v>
      </c>
      <c r="B425" s="2">
        <v>205.35623000000001</v>
      </c>
      <c r="C425" s="4">
        <v>1372.71</v>
      </c>
      <c r="D425" s="2">
        <f t="shared" si="26"/>
        <v>405.76823000000002</v>
      </c>
      <c r="E425" s="2">
        <f t="shared" si="27"/>
        <v>-0.2357688475459209</v>
      </c>
      <c r="F425" s="3"/>
      <c r="G425" s="3">
        <f t="shared" si="28"/>
        <v>0</v>
      </c>
      <c r="H425" s="3"/>
      <c r="I425" s="3"/>
    </row>
    <row r="426" spans="1:9" x14ac:dyDescent="0.25">
      <c r="A426" s="5">
        <v>42303</v>
      </c>
      <c r="B426" s="2">
        <v>205.06138999999999</v>
      </c>
      <c r="C426" s="4">
        <v>1366.38</v>
      </c>
      <c r="D426" s="2">
        <f t="shared" si="26"/>
        <v>404.20739000000003</v>
      </c>
      <c r="E426" s="2">
        <f t="shared" si="27"/>
        <v>-0.27738757747483644</v>
      </c>
      <c r="F426" s="3"/>
      <c r="G426" s="3">
        <f t="shared" si="28"/>
        <v>0</v>
      </c>
      <c r="H426" s="3"/>
      <c r="I426" s="3"/>
    </row>
    <row r="427" spans="1:9" x14ac:dyDescent="0.25">
      <c r="A427" s="5">
        <v>42304</v>
      </c>
      <c r="B427" s="2">
        <v>201.86729</v>
      </c>
      <c r="C427" s="4">
        <v>1358.59</v>
      </c>
      <c r="D427" s="2">
        <f t="shared" si="26"/>
        <v>399.45528999999999</v>
      </c>
      <c r="E427" s="2">
        <f t="shared" si="27"/>
        <v>-0.40409907032176701</v>
      </c>
      <c r="F427" s="3"/>
      <c r="G427" s="3">
        <f t="shared" si="28"/>
        <v>0</v>
      </c>
      <c r="H427" s="3"/>
      <c r="I427" s="3"/>
    </row>
    <row r="428" spans="1:9" x14ac:dyDescent="0.25">
      <c r="A428" s="5">
        <v>42305</v>
      </c>
      <c r="B428" s="2">
        <v>205.15968000000001</v>
      </c>
      <c r="C428" s="4">
        <v>1373.54</v>
      </c>
      <c r="D428" s="2">
        <f t="shared" si="26"/>
        <v>405.73768000000007</v>
      </c>
      <c r="E428" s="2">
        <f t="shared" si="27"/>
        <v>-0.23658344237904039</v>
      </c>
      <c r="F428" s="3"/>
      <c r="G428" s="3">
        <f t="shared" si="28"/>
        <v>0</v>
      </c>
      <c r="H428" s="3"/>
      <c r="I428" s="3"/>
    </row>
    <row r="429" spans="1:9" x14ac:dyDescent="0.25">
      <c r="A429" s="5">
        <v>42306</v>
      </c>
      <c r="B429" s="2">
        <v>203.88202999999999</v>
      </c>
      <c r="C429" s="4">
        <v>1358.2</v>
      </c>
      <c r="D429" s="2">
        <f t="shared" si="26"/>
        <v>401.39203000000003</v>
      </c>
      <c r="E429" s="2">
        <f t="shared" si="27"/>
        <v>-0.35245722426289455</v>
      </c>
      <c r="F429" s="3"/>
      <c r="G429" s="3">
        <f t="shared" si="28"/>
        <v>0</v>
      </c>
      <c r="H429" s="3"/>
      <c r="I429" s="3"/>
    </row>
    <row r="430" spans="1:9" x14ac:dyDescent="0.25">
      <c r="A430" s="5">
        <v>42307</v>
      </c>
      <c r="B430" s="2">
        <v>203.39062999999999</v>
      </c>
      <c r="C430" s="4">
        <v>1352.51</v>
      </c>
      <c r="D430" s="2">
        <f t="shared" si="26"/>
        <v>399.76263</v>
      </c>
      <c r="E430" s="2">
        <f t="shared" si="27"/>
        <v>-0.39590405965036346</v>
      </c>
      <c r="F430" s="3"/>
      <c r="G430" s="3">
        <f t="shared" si="28"/>
        <v>0</v>
      </c>
      <c r="H430" s="3"/>
      <c r="I430" s="3"/>
    </row>
    <row r="431" spans="1:9" x14ac:dyDescent="0.25">
      <c r="A431" s="5">
        <v>42310</v>
      </c>
      <c r="B431" s="2">
        <v>206.38818000000001</v>
      </c>
      <c r="C431" s="4">
        <v>1370.94</v>
      </c>
      <c r="D431" s="2">
        <f t="shared" si="26"/>
        <v>406.44618000000003</v>
      </c>
      <c r="E431" s="2">
        <f t="shared" si="27"/>
        <v>-0.21769177497262129</v>
      </c>
      <c r="F431" s="3"/>
      <c r="G431" s="3">
        <f t="shared" si="28"/>
        <v>0</v>
      </c>
      <c r="H431" s="3"/>
      <c r="I431" s="3"/>
    </row>
    <row r="432" spans="1:9" x14ac:dyDescent="0.25">
      <c r="A432" s="5">
        <v>42311</v>
      </c>
      <c r="B432" s="2">
        <v>206.09333000000001</v>
      </c>
      <c r="C432" s="4">
        <v>1397.9</v>
      </c>
      <c r="D432" s="2">
        <f t="shared" si="26"/>
        <v>411.54333000000008</v>
      </c>
      <c r="E432" s="2">
        <f t="shared" si="27"/>
        <v>-8.1779760123452797E-2</v>
      </c>
      <c r="F432" s="3"/>
      <c r="G432" s="3">
        <f t="shared" si="28"/>
        <v>0</v>
      </c>
      <c r="H432" s="3"/>
      <c r="I432" s="3"/>
    </row>
    <row r="433" spans="1:9" x14ac:dyDescent="0.25">
      <c r="A433" s="5">
        <v>42312</v>
      </c>
      <c r="B433" s="2">
        <v>205.45452</v>
      </c>
      <c r="C433" s="4">
        <v>1378.1</v>
      </c>
      <c r="D433" s="2">
        <f t="shared" si="26"/>
        <v>406.94452000000001</v>
      </c>
      <c r="E433" s="2">
        <f t="shared" si="27"/>
        <v>-0.20440388007450533</v>
      </c>
      <c r="F433" s="3"/>
      <c r="G433" s="3">
        <f t="shared" si="28"/>
        <v>0</v>
      </c>
      <c r="H433" s="3"/>
      <c r="I433" s="3"/>
    </row>
    <row r="434" spans="1:9" x14ac:dyDescent="0.25">
      <c r="A434" s="5">
        <v>42313</v>
      </c>
      <c r="B434" s="2">
        <v>204.56998999999999</v>
      </c>
      <c r="C434" s="4">
        <v>1361.48</v>
      </c>
      <c r="D434" s="2">
        <f t="shared" si="26"/>
        <v>402.73599000000002</v>
      </c>
      <c r="E434" s="2">
        <f t="shared" si="27"/>
        <v>-0.31662145104125428</v>
      </c>
      <c r="F434" s="3"/>
      <c r="G434" s="3">
        <f t="shared" si="28"/>
        <v>0</v>
      </c>
      <c r="H434" s="3"/>
      <c r="I434" s="3"/>
    </row>
    <row r="435" spans="1:9" x14ac:dyDescent="0.25">
      <c r="A435" s="5">
        <v>42314</v>
      </c>
      <c r="B435" s="2">
        <v>206.24075999999999</v>
      </c>
      <c r="C435" s="4">
        <v>1356.87</v>
      </c>
      <c r="D435" s="2">
        <f t="shared" si="26"/>
        <v>403.48475999999994</v>
      </c>
      <c r="E435" s="2">
        <f t="shared" si="27"/>
        <v>-0.29665601165677463</v>
      </c>
      <c r="F435" s="3"/>
      <c r="G435" s="3">
        <f t="shared" si="28"/>
        <v>0</v>
      </c>
      <c r="H435" s="3"/>
      <c r="I435" s="3"/>
    </row>
    <row r="436" spans="1:9" x14ac:dyDescent="0.25">
      <c r="A436" s="5">
        <v>42317</v>
      </c>
      <c r="B436" s="2">
        <v>201.47416999999999</v>
      </c>
      <c r="C436" s="4">
        <v>1340.85</v>
      </c>
      <c r="D436" s="2">
        <f t="shared" si="26"/>
        <v>395.51417000000004</v>
      </c>
      <c r="E436" s="2">
        <f t="shared" si="27"/>
        <v>-0.50918633672796321</v>
      </c>
      <c r="F436" s="3"/>
      <c r="G436" s="3">
        <f t="shared" si="28"/>
        <v>0</v>
      </c>
      <c r="H436" s="3"/>
      <c r="I436" s="3"/>
    </row>
    <row r="437" spans="1:9" x14ac:dyDescent="0.25">
      <c r="A437" s="5">
        <v>42318</v>
      </c>
      <c r="B437" s="2">
        <v>193.31692000000001</v>
      </c>
      <c r="C437" s="4">
        <v>1296.1400000000001</v>
      </c>
      <c r="D437" s="2">
        <f t="shared" si="26"/>
        <v>378.41492000000005</v>
      </c>
      <c r="E437" s="2">
        <f t="shared" si="27"/>
        <v>-0.96512613051657381</v>
      </c>
      <c r="F437" s="3"/>
      <c r="G437" s="3">
        <f t="shared" si="28"/>
        <v>0</v>
      </c>
      <c r="H437" s="3"/>
      <c r="I437" s="3"/>
    </row>
    <row r="438" spans="1:9" x14ac:dyDescent="0.25">
      <c r="A438" s="5">
        <v>42319</v>
      </c>
      <c r="B438" s="2">
        <v>193.31692000000001</v>
      </c>
      <c r="C438" s="4">
        <v>1296.1400000000001</v>
      </c>
      <c r="D438" s="2">
        <f t="shared" si="26"/>
        <v>378.41492000000005</v>
      </c>
      <c r="E438" s="2">
        <f t="shared" si="27"/>
        <v>-0.96512613051657381</v>
      </c>
      <c r="F438" s="3"/>
      <c r="G438" s="3">
        <f t="shared" si="28"/>
        <v>0</v>
      </c>
      <c r="H438" s="3"/>
      <c r="I438" s="3"/>
    </row>
    <row r="439" spans="1:9" x14ac:dyDescent="0.25">
      <c r="A439" s="5">
        <v>42320</v>
      </c>
      <c r="B439" s="2">
        <v>193.31692000000001</v>
      </c>
      <c r="C439" s="4">
        <v>1296.1400000000001</v>
      </c>
      <c r="D439" s="2">
        <f t="shared" si="26"/>
        <v>378.41492000000005</v>
      </c>
      <c r="E439" s="2">
        <f t="shared" si="27"/>
        <v>-0.96512613051657381</v>
      </c>
      <c r="F439" s="3"/>
      <c r="G439" s="3">
        <f t="shared" si="28"/>
        <v>0</v>
      </c>
      <c r="H439" s="3"/>
      <c r="I439" s="3"/>
    </row>
    <row r="440" spans="1:9" x14ac:dyDescent="0.25">
      <c r="A440" s="5">
        <v>42321</v>
      </c>
      <c r="B440" s="2">
        <v>189.33658</v>
      </c>
      <c r="C440" s="4">
        <v>1300.6500000000001</v>
      </c>
      <c r="D440" s="2">
        <f t="shared" si="26"/>
        <v>375.33658000000003</v>
      </c>
      <c r="E440" s="2">
        <f t="shared" si="27"/>
        <v>-1.047207958948303</v>
      </c>
      <c r="F440" s="3"/>
      <c r="G440" s="3">
        <f t="shared" si="28"/>
        <v>0</v>
      </c>
      <c r="H440" s="3"/>
      <c r="I440" s="3"/>
    </row>
    <row r="441" spans="1:9" x14ac:dyDescent="0.25">
      <c r="A441" s="5">
        <v>42324</v>
      </c>
      <c r="B441" s="2">
        <v>190.81077999999999</v>
      </c>
      <c r="C441" s="4">
        <v>1298.44</v>
      </c>
      <c r="D441" s="2">
        <f t="shared" si="26"/>
        <v>376.36878000000002</v>
      </c>
      <c r="E441" s="2">
        <f t="shared" si="27"/>
        <v>-1.0196850526717938</v>
      </c>
      <c r="F441" s="3"/>
      <c r="G441" s="3">
        <f t="shared" si="28"/>
        <v>0</v>
      </c>
      <c r="H441" s="3"/>
      <c r="I441" s="3"/>
    </row>
    <row r="442" spans="1:9" x14ac:dyDescent="0.25">
      <c r="A442" s="5">
        <v>42325</v>
      </c>
      <c r="B442" s="2">
        <v>195.57737</v>
      </c>
      <c r="C442" s="4">
        <v>1299.47</v>
      </c>
      <c r="D442" s="2">
        <f t="shared" si="26"/>
        <v>381.34136999999998</v>
      </c>
      <c r="E442" s="2">
        <f t="shared" si="27"/>
        <v>-0.88709434493927364</v>
      </c>
      <c r="F442" s="3"/>
      <c r="G442" s="3">
        <f t="shared" si="28"/>
        <v>0</v>
      </c>
      <c r="H442" s="3"/>
      <c r="I442" s="3"/>
    </row>
    <row r="443" spans="1:9" x14ac:dyDescent="0.25">
      <c r="A443" s="5">
        <v>42326</v>
      </c>
      <c r="B443" s="2">
        <v>194.05402000000001</v>
      </c>
      <c r="C443" s="4">
        <v>1308.0999999999999</v>
      </c>
      <c r="D443" s="2">
        <f t="shared" si="26"/>
        <v>381.54402000000005</v>
      </c>
      <c r="E443" s="2">
        <f t="shared" si="27"/>
        <v>-0.88169082143904465</v>
      </c>
      <c r="F443" s="3"/>
      <c r="G443" s="3">
        <f t="shared" si="28"/>
        <v>0</v>
      </c>
      <c r="H443" s="3"/>
      <c r="I443" s="3"/>
    </row>
    <row r="444" spans="1:9" x14ac:dyDescent="0.25">
      <c r="A444" s="5">
        <v>42327</v>
      </c>
      <c r="B444" s="2">
        <v>194.64371</v>
      </c>
      <c r="C444" s="4">
        <v>1306.68</v>
      </c>
      <c r="D444" s="2">
        <f t="shared" si="26"/>
        <v>381.84971000000002</v>
      </c>
      <c r="E444" s="2">
        <f t="shared" si="27"/>
        <v>-0.87353980688792532</v>
      </c>
      <c r="F444" s="3"/>
      <c r="G444" s="3">
        <f t="shared" si="28"/>
        <v>0</v>
      </c>
      <c r="H444" s="3"/>
      <c r="I444" s="3"/>
    </row>
    <row r="445" spans="1:9" x14ac:dyDescent="0.25">
      <c r="A445" s="5">
        <v>42328</v>
      </c>
      <c r="B445" s="2">
        <v>198.47663</v>
      </c>
      <c r="C445" s="4">
        <v>1313.44</v>
      </c>
      <c r="D445" s="2">
        <f t="shared" si="26"/>
        <v>387.03463000000005</v>
      </c>
      <c r="E445" s="2">
        <f t="shared" si="27"/>
        <v>-0.73528746508284848</v>
      </c>
      <c r="F445" s="3"/>
      <c r="G445" s="3">
        <f t="shared" si="28"/>
        <v>0</v>
      </c>
      <c r="H445" s="3"/>
      <c r="I445" s="3"/>
    </row>
    <row r="446" spans="1:9" x14ac:dyDescent="0.25">
      <c r="A446" s="5">
        <v>42331</v>
      </c>
      <c r="B446" s="2">
        <v>197.24813</v>
      </c>
      <c r="C446" s="4">
        <v>1317.22</v>
      </c>
      <c r="D446" s="2">
        <f t="shared" si="26"/>
        <v>386.56213000000002</v>
      </c>
      <c r="E446" s="2">
        <f t="shared" si="27"/>
        <v>-0.74788635407301651</v>
      </c>
      <c r="F446" s="3"/>
      <c r="G446" s="3">
        <f t="shared" si="28"/>
        <v>0</v>
      </c>
      <c r="H446" s="3"/>
      <c r="I446" s="3"/>
    </row>
    <row r="447" spans="1:9" x14ac:dyDescent="0.25">
      <c r="A447" s="5">
        <v>42332</v>
      </c>
      <c r="B447" s="2">
        <v>199.11546000000001</v>
      </c>
      <c r="C447" s="4">
        <v>1315.16</v>
      </c>
      <c r="D447" s="2">
        <f t="shared" si="26"/>
        <v>388.01746000000003</v>
      </c>
      <c r="E447" s="2">
        <f t="shared" si="27"/>
        <v>-0.70908097605384135</v>
      </c>
      <c r="F447" s="3"/>
      <c r="G447" s="3">
        <f t="shared" si="28"/>
        <v>0</v>
      </c>
      <c r="H447" s="3"/>
      <c r="I447" s="3"/>
    </row>
    <row r="448" spans="1:9" x14ac:dyDescent="0.25">
      <c r="A448" s="5">
        <v>42333</v>
      </c>
      <c r="B448" s="2">
        <v>199.11546000000001</v>
      </c>
      <c r="C448" s="4">
        <v>1315.16</v>
      </c>
      <c r="D448" s="2">
        <f t="shared" si="26"/>
        <v>388.01746000000003</v>
      </c>
      <c r="E448" s="2">
        <f t="shared" si="27"/>
        <v>-0.70908097605384135</v>
      </c>
      <c r="F448" s="3"/>
      <c r="G448" s="3">
        <f t="shared" si="28"/>
        <v>0</v>
      </c>
      <c r="H448" s="3"/>
      <c r="I448" s="3"/>
    </row>
    <row r="449" spans="1:9" x14ac:dyDescent="0.25">
      <c r="A449" s="5">
        <v>42334</v>
      </c>
      <c r="B449" s="2">
        <v>199.70513</v>
      </c>
      <c r="C449" s="4">
        <v>1329.33</v>
      </c>
      <c r="D449" s="2">
        <f t="shared" si="26"/>
        <v>391.44112999999999</v>
      </c>
      <c r="E449" s="2">
        <f t="shared" si="27"/>
        <v>-0.61779115961158593</v>
      </c>
      <c r="F449" s="3"/>
      <c r="G449" s="3">
        <f t="shared" si="28"/>
        <v>0</v>
      </c>
      <c r="H449" s="3"/>
      <c r="I449" s="3"/>
    </row>
    <row r="450" spans="1:9" x14ac:dyDescent="0.25">
      <c r="A450" s="5">
        <v>42335</v>
      </c>
      <c r="B450" s="2">
        <v>199.11546000000001</v>
      </c>
      <c r="C450" s="4">
        <v>1326.63</v>
      </c>
      <c r="D450" s="2">
        <f t="shared" si="26"/>
        <v>390.31146000000001</v>
      </c>
      <c r="E450" s="2">
        <f t="shared" si="27"/>
        <v>-0.64791303670263789</v>
      </c>
      <c r="F450" s="3"/>
      <c r="G450" s="3">
        <f t="shared" si="28"/>
        <v>0</v>
      </c>
      <c r="H450" s="3"/>
      <c r="I450" s="3"/>
    </row>
    <row r="451" spans="1:9" x14ac:dyDescent="0.25">
      <c r="A451" s="5">
        <v>42338</v>
      </c>
      <c r="B451" s="2">
        <v>195.47908000000001</v>
      </c>
      <c r="C451" s="4">
        <v>1318.59</v>
      </c>
      <c r="D451" s="2">
        <f t="shared" ref="D451:D514" si="29">B451-($R$3)-($R$4*C451)</f>
        <v>385.06708000000003</v>
      </c>
      <c r="E451" s="2">
        <f t="shared" ref="E451:E514" si="30">(D451-$F$2)/$F$3</f>
        <v>-0.78775083869682505</v>
      </c>
      <c r="F451" s="3"/>
      <c r="G451" s="3">
        <f t="shared" ref="G451:G514" si="31">IF(OR(E451&gt;=2,E451&lt;=-2),1,0)</f>
        <v>0</v>
      </c>
      <c r="H451" s="3"/>
      <c r="I451" s="3"/>
    </row>
    <row r="452" spans="1:9" x14ac:dyDescent="0.25">
      <c r="A452" s="5">
        <v>42339</v>
      </c>
      <c r="B452" s="2">
        <v>197.34640999999999</v>
      </c>
      <c r="C452" s="4">
        <v>1331.24</v>
      </c>
      <c r="D452" s="2">
        <f t="shared" si="29"/>
        <v>389.46440999999999</v>
      </c>
      <c r="E452" s="2">
        <f t="shared" si="30"/>
        <v>-0.67049904499707502</v>
      </c>
      <c r="F452" s="3"/>
      <c r="G452" s="3">
        <f t="shared" si="31"/>
        <v>0</v>
      </c>
      <c r="H452" s="3"/>
      <c r="I452" s="3"/>
    </row>
    <row r="453" spans="1:9" x14ac:dyDescent="0.25">
      <c r="A453" s="5">
        <v>42340</v>
      </c>
      <c r="B453" s="2">
        <v>196.70758000000001</v>
      </c>
      <c r="C453" s="4">
        <v>1333.15</v>
      </c>
      <c r="D453" s="2">
        <f t="shared" si="29"/>
        <v>389.20758000000006</v>
      </c>
      <c r="E453" s="2">
        <f t="shared" si="30"/>
        <v>-0.67734724110150613</v>
      </c>
      <c r="F453" s="3"/>
      <c r="G453" s="3">
        <f t="shared" si="31"/>
        <v>0</v>
      </c>
      <c r="H453" s="3"/>
      <c r="I453" s="3"/>
    </row>
    <row r="454" spans="1:9" x14ac:dyDescent="0.25">
      <c r="A454" s="5">
        <v>42341</v>
      </c>
      <c r="B454" s="2">
        <v>194.29972000000001</v>
      </c>
      <c r="C454" s="4">
        <v>1323.59</v>
      </c>
      <c r="D454" s="2">
        <f t="shared" si="29"/>
        <v>384.88772000000006</v>
      </c>
      <c r="E454" s="2">
        <f t="shared" si="30"/>
        <v>-0.79253335029317662</v>
      </c>
      <c r="F454" s="3"/>
      <c r="G454" s="3">
        <f t="shared" si="31"/>
        <v>0</v>
      </c>
      <c r="H454" s="3"/>
      <c r="I454" s="3"/>
    </row>
    <row r="455" spans="1:9" x14ac:dyDescent="0.25">
      <c r="A455" s="5">
        <v>42342</v>
      </c>
      <c r="B455" s="2">
        <v>191.69531000000001</v>
      </c>
      <c r="C455" s="4">
        <v>1308.6400000000001</v>
      </c>
      <c r="D455" s="2">
        <f t="shared" si="29"/>
        <v>379.29331000000002</v>
      </c>
      <c r="E455" s="2">
        <f t="shared" si="30"/>
        <v>-0.94170446257991203</v>
      </c>
      <c r="F455" s="3"/>
      <c r="G455" s="3">
        <f t="shared" si="31"/>
        <v>0</v>
      </c>
      <c r="H455" s="3"/>
      <c r="I455" s="3"/>
    </row>
    <row r="456" spans="1:9" x14ac:dyDescent="0.25">
      <c r="A456" s="5">
        <v>42345</v>
      </c>
      <c r="B456" s="2">
        <v>192.53067999999999</v>
      </c>
      <c r="C456" s="4">
        <v>1326.87</v>
      </c>
      <c r="D456" s="2">
        <f t="shared" si="29"/>
        <v>383.77467999999999</v>
      </c>
      <c r="E456" s="2">
        <f t="shared" si="30"/>
        <v>-0.82221179982040771</v>
      </c>
      <c r="F456" s="3"/>
      <c r="G456" s="3">
        <f t="shared" si="31"/>
        <v>0</v>
      </c>
      <c r="H456" s="3"/>
      <c r="I456" s="3"/>
    </row>
    <row r="457" spans="1:9" x14ac:dyDescent="0.25">
      <c r="A457" s="5">
        <v>42346</v>
      </c>
      <c r="B457" s="2">
        <v>191.30217999999999</v>
      </c>
      <c r="C457" s="4">
        <v>1312.9</v>
      </c>
      <c r="D457" s="2">
        <f t="shared" si="29"/>
        <v>379.75218000000007</v>
      </c>
      <c r="E457" s="2">
        <f t="shared" si="30"/>
        <v>-0.92946900820759737</v>
      </c>
      <c r="F457" s="3"/>
      <c r="G457" s="3">
        <f t="shared" si="31"/>
        <v>0</v>
      </c>
      <c r="H457" s="3"/>
      <c r="I457" s="3"/>
    </row>
    <row r="458" spans="1:9" x14ac:dyDescent="0.25">
      <c r="A458" s="5">
        <v>42347</v>
      </c>
      <c r="B458" s="2">
        <v>186.14247</v>
      </c>
      <c r="C458" s="4">
        <v>1287.95</v>
      </c>
      <c r="D458" s="2">
        <f t="shared" si="29"/>
        <v>369.60247000000004</v>
      </c>
      <c r="E458" s="2">
        <f t="shared" si="30"/>
        <v>-1.2001040760856749</v>
      </c>
      <c r="F458" s="3"/>
      <c r="G458" s="3">
        <f t="shared" si="31"/>
        <v>0</v>
      </c>
      <c r="H458" s="3"/>
      <c r="I458" s="3"/>
    </row>
    <row r="459" spans="1:9" x14ac:dyDescent="0.25">
      <c r="A459" s="5">
        <v>42348</v>
      </c>
      <c r="B459" s="2">
        <v>186.63387</v>
      </c>
      <c r="C459" s="4">
        <v>1298.44</v>
      </c>
      <c r="D459" s="2">
        <f t="shared" si="29"/>
        <v>372.19187000000005</v>
      </c>
      <c r="E459" s="2">
        <f t="shared" si="30"/>
        <v>-1.1310594979880253</v>
      </c>
      <c r="F459" s="3"/>
      <c r="G459" s="3">
        <f t="shared" si="31"/>
        <v>0</v>
      </c>
      <c r="H459" s="3"/>
      <c r="I459" s="3"/>
    </row>
    <row r="460" spans="1:9" x14ac:dyDescent="0.25">
      <c r="A460" s="5">
        <v>42349</v>
      </c>
      <c r="B460" s="2">
        <v>185.74936</v>
      </c>
      <c r="C460" s="4">
        <v>1293.49</v>
      </c>
      <c r="D460" s="2">
        <f t="shared" si="29"/>
        <v>370.31736000000001</v>
      </c>
      <c r="E460" s="2">
        <f t="shared" si="30"/>
        <v>-1.1810420237043409</v>
      </c>
      <c r="F460" s="3"/>
      <c r="G460" s="3">
        <f t="shared" si="31"/>
        <v>0</v>
      </c>
      <c r="H460" s="3"/>
      <c r="I460" s="3"/>
    </row>
    <row r="461" spans="1:9" x14ac:dyDescent="0.25">
      <c r="A461" s="5">
        <v>42352</v>
      </c>
      <c r="B461" s="2">
        <v>189.92626000000001</v>
      </c>
      <c r="C461" s="4">
        <v>1315.45</v>
      </c>
      <c r="D461" s="2">
        <f t="shared" si="29"/>
        <v>378.88626000000005</v>
      </c>
      <c r="E461" s="2">
        <f t="shared" si="30"/>
        <v>-0.9525581721321813</v>
      </c>
      <c r="F461" s="3"/>
      <c r="G461" s="3">
        <f t="shared" si="31"/>
        <v>0</v>
      </c>
      <c r="H461" s="3"/>
      <c r="I461" s="3"/>
    </row>
    <row r="462" spans="1:9" x14ac:dyDescent="0.25">
      <c r="A462" s="5">
        <v>42353</v>
      </c>
      <c r="B462" s="2">
        <v>190.02455</v>
      </c>
      <c r="C462" s="4">
        <v>1311.39</v>
      </c>
      <c r="D462" s="2">
        <f t="shared" si="29"/>
        <v>378.17255</v>
      </c>
      <c r="E462" s="2">
        <f t="shared" si="30"/>
        <v>-0.97158876062143618</v>
      </c>
      <c r="F462" s="3"/>
      <c r="G462" s="3">
        <f t="shared" si="31"/>
        <v>0</v>
      </c>
      <c r="H462" s="3"/>
      <c r="I462" s="3"/>
    </row>
    <row r="463" spans="1:9" x14ac:dyDescent="0.25">
      <c r="A463" s="5">
        <v>42354</v>
      </c>
      <c r="B463" s="2">
        <v>191.00735</v>
      </c>
      <c r="C463" s="4">
        <v>1322.61</v>
      </c>
      <c r="D463" s="2">
        <f t="shared" si="29"/>
        <v>381.39935000000003</v>
      </c>
      <c r="E463" s="2">
        <f t="shared" si="30"/>
        <v>-0.8855483479368389</v>
      </c>
      <c r="F463" s="3"/>
      <c r="G463" s="3">
        <f t="shared" si="31"/>
        <v>0</v>
      </c>
      <c r="H463" s="3"/>
      <c r="I463" s="3"/>
    </row>
    <row r="464" spans="1:9" x14ac:dyDescent="0.25">
      <c r="A464" s="5">
        <v>42355</v>
      </c>
      <c r="B464" s="2">
        <v>194.74198000000001</v>
      </c>
      <c r="C464" s="4">
        <v>1329.57</v>
      </c>
      <c r="D464" s="2">
        <f t="shared" si="29"/>
        <v>386.52598</v>
      </c>
      <c r="E464" s="2">
        <f t="shared" si="30"/>
        <v>-0.74885026907194729</v>
      </c>
      <c r="F464" s="3"/>
      <c r="G464" s="3">
        <f t="shared" si="31"/>
        <v>0</v>
      </c>
      <c r="H464" s="3"/>
      <c r="I464" s="3"/>
    </row>
    <row r="465" spans="1:9" x14ac:dyDescent="0.25">
      <c r="A465" s="5">
        <v>42356</v>
      </c>
      <c r="B465" s="2">
        <v>196.06877</v>
      </c>
      <c r="C465" s="4">
        <v>1322.51</v>
      </c>
      <c r="D465" s="2">
        <f t="shared" si="29"/>
        <v>386.44077000000004</v>
      </c>
      <c r="E465" s="2">
        <f t="shared" si="30"/>
        <v>-0.75112233538062811</v>
      </c>
      <c r="F465" s="3"/>
      <c r="G465" s="3">
        <f t="shared" si="31"/>
        <v>0</v>
      </c>
      <c r="H465" s="3"/>
      <c r="I465" s="3"/>
    </row>
    <row r="466" spans="1:9" x14ac:dyDescent="0.25">
      <c r="A466" s="5">
        <v>42359</v>
      </c>
      <c r="B466" s="2">
        <v>197.34640999999999</v>
      </c>
      <c r="C466" s="4">
        <v>1326.43</v>
      </c>
      <c r="D466" s="2">
        <f t="shared" si="29"/>
        <v>388.50241</v>
      </c>
      <c r="E466" s="2">
        <f t="shared" si="30"/>
        <v>-0.69615011633790214</v>
      </c>
      <c r="F466" s="3"/>
      <c r="G466" s="3">
        <f t="shared" si="31"/>
        <v>0</v>
      </c>
      <c r="H466" s="3"/>
      <c r="I466" s="3"/>
    </row>
    <row r="467" spans="1:9" x14ac:dyDescent="0.25">
      <c r="A467" s="5">
        <v>42360</v>
      </c>
      <c r="B467" s="2">
        <v>196.56017</v>
      </c>
      <c r="C467" s="4">
        <v>1322.41</v>
      </c>
      <c r="D467" s="2">
        <f t="shared" si="29"/>
        <v>386.91217000000006</v>
      </c>
      <c r="E467" s="2">
        <f t="shared" si="30"/>
        <v>-0.73855277713731571</v>
      </c>
      <c r="F467" s="3"/>
      <c r="G467" s="3">
        <f t="shared" si="31"/>
        <v>0</v>
      </c>
      <c r="H467" s="3"/>
      <c r="I467" s="3"/>
    </row>
    <row r="468" spans="1:9" x14ac:dyDescent="0.25">
      <c r="A468" s="5">
        <v>42361</v>
      </c>
      <c r="B468" s="2">
        <v>197.98523</v>
      </c>
      <c r="C468" s="4">
        <v>1315.7</v>
      </c>
      <c r="D468" s="2">
        <f t="shared" si="29"/>
        <v>386.99523000000005</v>
      </c>
      <c r="E468" s="2">
        <f t="shared" si="30"/>
        <v>-0.73633803910657891</v>
      </c>
      <c r="F468" s="3"/>
      <c r="G468" s="3">
        <f t="shared" si="31"/>
        <v>0</v>
      </c>
      <c r="H468" s="3"/>
      <c r="I468" s="3"/>
    </row>
    <row r="469" spans="1:9" x14ac:dyDescent="0.25">
      <c r="A469" s="5">
        <v>42362</v>
      </c>
      <c r="B469" s="2">
        <v>199.80341000000001</v>
      </c>
      <c r="C469" s="4">
        <v>1317.76</v>
      </c>
      <c r="D469" s="2">
        <f t="shared" si="29"/>
        <v>389.22541000000001</v>
      </c>
      <c r="E469" s="2">
        <f t="shared" si="30"/>
        <v>-0.6768718163592965</v>
      </c>
      <c r="F469" s="3"/>
      <c r="G469" s="3">
        <f t="shared" si="31"/>
        <v>0</v>
      </c>
      <c r="H469" s="3"/>
      <c r="I469" s="3"/>
    </row>
    <row r="470" spans="1:9" x14ac:dyDescent="0.25">
      <c r="A470" s="5">
        <v>42363</v>
      </c>
      <c r="B470" s="2">
        <v>199.80341000000001</v>
      </c>
      <c r="C470" s="4">
        <v>1317.76</v>
      </c>
      <c r="D470" s="2">
        <f t="shared" si="29"/>
        <v>389.22541000000001</v>
      </c>
      <c r="E470" s="2">
        <f t="shared" si="30"/>
        <v>-0.6768718163592965</v>
      </c>
      <c r="F470" s="3"/>
      <c r="G470" s="3">
        <f t="shared" si="31"/>
        <v>0</v>
      </c>
      <c r="H470" s="3"/>
      <c r="I470" s="3"/>
    </row>
    <row r="471" spans="1:9" x14ac:dyDescent="0.25">
      <c r="A471" s="5">
        <v>42366</v>
      </c>
      <c r="B471" s="2">
        <v>199.21373</v>
      </c>
      <c r="C471" s="4">
        <v>1304.72</v>
      </c>
      <c r="D471" s="2">
        <f t="shared" si="29"/>
        <v>386.02773000000002</v>
      </c>
      <c r="E471" s="2">
        <f t="shared" si="30"/>
        <v>-0.76213576418168416</v>
      </c>
      <c r="F471" s="3"/>
      <c r="G471" s="3">
        <f t="shared" si="31"/>
        <v>0</v>
      </c>
      <c r="H471" s="3"/>
      <c r="I471" s="3"/>
    </row>
    <row r="472" spans="1:9" x14ac:dyDescent="0.25">
      <c r="A472" s="5">
        <v>42367</v>
      </c>
      <c r="B472" s="2">
        <v>202.01472000000001</v>
      </c>
      <c r="C472" s="4">
        <v>1323.93</v>
      </c>
      <c r="D472" s="2">
        <f t="shared" si="29"/>
        <v>392.67072000000002</v>
      </c>
      <c r="E472" s="2">
        <f t="shared" si="30"/>
        <v>-0.58500498413344793</v>
      </c>
      <c r="F472" s="3"/>
      <c r="G472" s="3">
        <f t="shared" si="31"/>
        <v>0</v>
      </c>
      <c r="H472" s="3"/>
      <c r="I472" s="3"/>
    </row>
    <row r="473" spans="1:9" x14ac:dyDescent="0.25">
      <c r="A473" s="5">
        <v>42368</v>
      </c>
      <c r="B473" s="2">
        <v>201.42502999999999</v>
      </c>
      <c r="C473" s="4">
        <v>1323.3</v>
      </c>
      <c r="D473" s="2">
        <f t="shared" si="29"/>
        <v>391.95503000000002</v>
      </c>
      <c r="E473" s="2">
        <f t="shared" si="30"/>
        <v>-0.60408836796704113</v>
      </c>
      <c r="F473" s="3"/>
      <c r="G473" s="3">
        <f t="shared" si="31"/>
        <v>0</v>
      </c>
      <c r="H473" s="3"/>
      <c r="I473" s="3"/>
    </row>
    <row r="474" spans="1:9" x14ac:dyDescent="0.25">
      <c r="A474" s="5">
        <v>42369</v>
      </c>
      <c r="B474" s="2">
        <v>199.55770999999999</v>
      </c>
      <c r="C474" s="4">
        <v>1333.93</v>
      </c>
      <c r="D474" s="2">
        <f t="shared" si="29"/>
        <v>392.21370999999999</v>
      </c>
      <c r="E474" s="2">
        <f t="shared" si="30"/>
        <v>-0.59719084287926105</v>
      </c>
      <c r="F474" s="3"/>
      <c r="G474" s="3">
        <f t="shared" si="31"/>
        <v>0</v>
      </c>
      <c r="H474" s="3"/>
      <c r="I474" s="3"/>
    </row>
    <row r="475" spans="1:9" x14ac:dyDescent="0.25">
      <c r="A475" s="5">
        <v>42370</v>
      </c>
      <c r="B475" s="2">
        <v>202.11299</v>
      </c>
      <c r="C475" s="4">
        <v>1346.68</v>
      </c>
      <c r="D475" s="2">
        <f t="shared" si="29"/>
        <v>397.31898999999999</v>
      </c>
      <c r="E475" s="2">
        <f t="shared" si="30"/>
        <v>-0.46106204714651733</v>
      </c>
      <c r="F475" s="3"/>
      <c r="G475" s="3">
        <f t="shared" si="31"/>
        <v>0</v>
      </c>
      <c r="H475" s="3"/>
      <c r="I475" s="3"/>
    </row>
    <row r="476" spans="1:9" x14ac:dyDescent="0.25">
      <c r="A476" s="5">
        <v>42373</v>
      </c>
      <c r="B476" s="2">
        <v>198.67318</v>
      </c>
      <c r="C476" s="4">
        <v>1317.61</v>
      </c>
      <c r="D476" s="2">
        <f t="shared" si="29"/>
        <v>388.06518</v>
      </c>
      <c r="E476" s="2">
        <f t="shared" si="30"/>
        <v>-0.70780855492662353</v>
      </c>
      <c r="F476" s="3"/>
      <c r="G476" s="3">
        <f t="shared" si="31"/>
        <v>0</v>
      </c>
      <c r="H476" s="3"/>
      <c r="I476" s="3"/>
    </row>
    <row r="477" spans="1:9" x14ac:dyDescent="0.25">
      <c r="A477" s="5">
        <v>42374</v>
      </c>
      <c r="B477" s="2">
        <v>200.49136999999999</v>
      </c>
      <c r="C477" s="4">
        <v>1314.96</v>
      </c>
      <c r="D477" s="2">
        <f t="shared" si="29"/>
        <v>389.35337000000004</v>
      </c>
      <c r="E477" s="2">
        <f t="shared" si="30"/>
        <v>-0.67345985057055113</v>
      </c>
      <c r="F477" s="3"/>
      <c r="G477" s="3">
        <f t="shared" si="31"/>
        <v>0</v>
      </c>
      <c r="H477" s="3"/>
      <c r="I477" s="3"/>
    </row>
    <row r="478" spans="1:9" x14ac:dyDescent="0.25">
      <c r="A478" s="5">
        <v>42375</v>
      </c>
      <c r="B478" s="2">
        <v>199.55770999999999</v>
      </c>
      <c r="C478" s="4">
        <v>1294.42</v>
      </c>
      <c r="D478" s="2">
        <f t="shared" si="29"/>
        <v>384.31171000000001</v>
      </c>
      <c r="E478" s="2">
        <f t="shared" si="30"/>
        <v>-0.80789226256243996</v>
      </c>
      <c r="F478" s="3"/>
      <c r="G478" s="3">
        <f t="shared" si="31"/>
        <v>0</v>
      </c>
      <c r="H478" s="3"/>
      <c r="I478" s="3"/>
    </row>
    <row r="479" spans="1:9" x14ac:dyDescent="0.25">
      <c r="A479" s="5">
        <v>42376</v>
      </c>
      <c r="B479" s="2">
        <v>194.20144999999999</v>
      </c>
      <c r="C479" s="4">
        <v>1274.96</v>
      </c>
      <c r="D479" s="2">
        <f t="shared" si="29"/>
        <v>375.06344999999999</v>
      </c>
      <c r="E479" s="2">
        <f t="shared" si="30"/>
        <v>-1.0544907833925037</v>
      </c>
      <c r="F479" s="3"/>
      <c r="G479" s="3">
        <f t="shared" si="31"/>
        <v>0</v>
      </c>
      <c r="H479" s="3"/>
      <c r="I479" s="3"/>
    </row>
    <row r="480" spans="1:9" x14ac:dyDescent="0.25">
      <c r="A480" s="5">
        <v>42377</v>
      </c>
      <c r="B480" s="2">
        <v>194.93854999999999</v>
      </c>
      <c r="C480" s="4">
        <v>1270.3599999999999</v>
      </c>
      <c r="D480" s="2">
        <f t="shared" si="29"/>
        <v>374.88054999999997</v>
      </c>
      <c r="E480" s="2">
        <f t="shared" si="30"/>
        <v>-1.0593676866651003</v>
      </c>
      <c r="F480" s="3"/>
      <c r="G480" s="3">
        <f t="shared" si="31"/>
        <v>0</v>
      </c>
      <c r="H480" s="3"/>
      <c r="I480" s="3"/>
    </row>
    <row r="481" spans="1:9" x14ac:dyDescent="0.25">
      <c r="A481" s="5">
        <v>42380</v>
      </c>
      <c r="B481" s="2">
        <v>194.54542000000001</v>
      </c>
      <c r="C481" s="4">
        <v>1272.07</v>
      </c>
      <c r="D481" s="2">
        <f t="shared" si="29"/>
        <v>374.82942000000003</v>
      </c>
      <c r="E481" s="2">
        <f t="shared" si="30"/>
        <v>-1.060731033107569</v>
      </c>
      <c r="F481" s="3"/>
      <c r="G481" s="3">
        <f t="shared" si="31"/>
        <v>0</v>
      </c>
      <c r="H481" s="3"/>
      <c r="I481" s="3"/>
    </row>
    <row r="482" spans="1:9" x14ac:dyDescent="0.25">
      <c r="A482" s="5">
        <v>42381</v>
      </c>
      <c r="B482" s="2">
        <v>191.84272000000001</v>
      </c>
      <c r="C482" s="4">
        <v>1255.26</v>
      </c>
      <c r="D482" s="2">
        <f t="shared" si="29"/>
        <v>368.76472000000001</v>
      </c>
      <c r="E482" s="2">
        <f t="shared" si="30"/>
        <v>-1.2224421062476072</v>
      </c>
      <c r="F482" s="3"/>
      <c r="G482" s="3">
        <f t="shared" si="31"/>
        <v>0</v>
      </c>
      <c r="H482" s="3"/>
      <c r="I482" s="3"/>
    </row>
    <row r="483" spans="1:9" x14ac:dyDescent="0.25">
      <c r="A483" s="5">
        <v>42382</v>
      </c>
      <c r="B483" s="2">
        <v>194.54542000000001</v>
      </c>
      <c r="C483" s="4">
        <v>1256.78</v>
      </c>
      <c r="D483" s="2">
        <f t="shared" si="29"/>
        <v>371.77142000000003</v>
      </c>
      <c r="E483" s="2">
        <f t="shared" si="30"/>
        <v>-1.1422705093656254</v>
      </c>
      <c r="F483" s="3"/>
      <c r="G483" s="3">
        <f t="shared" si="31"/>
        <v>0</v>
      </c>
      <c r="H483" s="3"/>
      <c r="I483" s="3"/>
    </row>
    <row r="484" spans="1:9" x14ac:dyDescent="0.25">
      <c r="A484" s="5">
        <v>42383</v>
      </c>
      <c r="B484" s="2">
        <v>194.54542000000001</v>
      </c>
      <c r="C484" s="4">
        <v>1244.1300000000001</v>
      </c>
      <c r="D484" s="2">
        <f t="shared" si="29"/>
        <v>369.24142000000006</v>
      </c>
      <c r="E484" s="2">
        <f t="shared" si="30"/>
        <v>-1.2097312271330816</v>
      </c>
      <c r="F484" s="3"/>
      <c r="G484" s="3">
        <f t="shared" si="31"/>
        <v>0</v>
      </c>
      <c r="H484" s="3"/>
      <c r="I484" s="3"/>
    </row>
    <row r="485" spans="1:9" x14ac:dyDescent="0.25">
      <c r="A485" s="5">
        <v>42384</v>
      </c>
      <c r="B485" s="2">
        <v>190.56507999999999</v>
      </c>
      <c r="C485" s="4">
        <v>1205.46</v>
      </c>
      <c r="D485" s="2">
        <f t="shared" si="29"/>
        <v>357.52708000000001</v>
      </c>
      <c r="E485" s="2">
        <f t="shared" si="30"/>
        <v>-1.5220860826951501</v>
      </c>
      <c r="F485" s="3"/>
      <c r="G485" s="3">
        <f t="shared" si="31"/>
        <v>0</v>
      </c>
      <c r="H485" s="3"/>
      <c r="I485" s="3"/>
    </row>
    <row r="486" spans="1:9" x14ac:dyDescent="0.25">
      <c r="A486" s="5">
        <v>42387</v>
      </c>
      <c r="B486" s="2">
        <v>187.81325000000001</v>
      </c>
      <c r="C486" s="4">
        <v>1200.21</v>
      </c>
      <c r="D486" s="2">
        <f t="shared" si="29"/>
        <v>353.72525000000007</v>
      </c>
      <c r="E486" s="2">
        <f t="shared" si="30"/>
        <v>-1.6234592766199905</v>
      </c>
      <c r="F486" s="3"/>
      <c r="G486" s="3">
        <f t="shared" si="31"/>
        <v>0</v>
      </c>
      <c r="H486" s="3"/>
      <c r="I486" s="3"/>
    </row>
    <row r="487" spans="1:9" x14ac:dyDescent="0.25">
      <c r="A487" s="5">
        <v>42388</v>
      </c>
      <c r="B487" s="2">
        <v>188.05895000000001</v>
      </c>
      <c r="C487" s="4">
        <v>1211.04</v>
      </c>
      <c r="D487" s="2">
        <f t="shared" si="29"/>
        <v>356.13695000000001</v>
      </c>
      <c r="E487" s="2">
        <f t="shared" si="30"/>
        <v>-1.5591529473552586</v>
      </c>
      <c r="F487" s="3"/>
      <c r="G487" s="3">
        <f t="shared" si="31"/>
        <v>0</v>
      </c>
      <c r="H487" s="3"/>
      <c r="I487" s="3"/>
    </row>
    <row r="488" spans="1:9" x14ac:dyDescent="0.25">
      <c r="A488" s="5">
        <v>42389</v>
      </c>
      <c r="B488" s="2">
        <v>183.73461</v>
      </c>
      <c r="C488" s="4">
        <v>1188.45</v>
      </c>
      <c r="D488" s="2">
        <f t="shared" si="29"/>
        <v>347.29461000000003</v>
      </c>
      <c r="E488" s="2">
        <f t="shared" si="30"/>
        <v>-1.7949278893093663</v>
      </c>
      <c r="F488" s="3"/>
      <c r="G488" s="3">
        <f t="shared" si="31"/>
        <v>0</v>
      </c>
      <c r="H488" s="3"/>
      <c r="I488" s="3"/>
    </row>
    <row r="489" spans="1:9" x14ac:dyDescent="0.25">
      <c r="A489" s="5">
        <v>42390</v>
      </c>
      <c r="B489" s="2">
        <v>188.79605000000001</v>
      </c>
      <c r="C489" s="4">
        <v>1204.33</v>
      </c>
      <c r="D489" s="2">
        <f t="shared" si="29"/>
        <v>355.53205000000003</v>
      </c>
      <c r="E489" s="2">
        <f t="shared" si="30"/>
        <v>-1.5752821916942048</v>
      </c>
      <c r="F489" s="3"/>
      <c r="G489" s="3">
        <f t="shared" si="31"/>
        <v>0</v>
      </c>
      <c r="H489" s="3"/>
      <c r="I489" s="3"/>
    </row>
    <row r="490" spans="1:9" x14ac:dyDescent="0.25">
      <c r="A490" s="5">
        <v>42391</v>
      </c>
      <c r="B490" s="2">
        <v>189.68056000000001</v>
      </c>
      <c r="C490" s="4">
        <v>1216.6300000000001</v>
      </c>
      <c r="D490" s="2">
        <f t="shared" si="29"/>
        <v>358.87656000000004</v>
      </c>
      <c r="E490" s="2">
        <f t="shared" si="30"/>
        <v>-1.4861031224529249</v>
      </c>
      <c r="F490" s="3"/>
      <c r="G490" s="3">
        <f t="shared" si="31"/>
        <v>0</v>
      </c>
      <c r="H490" s="3"/>
      <c r="I490" s="3"/>
    </row>
    <row r="491" spans="1:9" x14ac:dyDescent="0.25">
      <c r="A491" s="5">
        <v>42394</v>
      </c>
      <c r="B491" s="2">
        <v>193.56262000000001</v>
      </c>
      <c r="C491" s="4">
        <v>1220.55</v>
      </c>
      <c r="D491" s="2">
        <f t="shared" si="29"/>
        <v>363.54262000000006</v>
      </c>
      <c r="E491" s="2">
        <f t="shared" si="30"/>
        <v>-1.361685827296395</v>
      </c>
      <c r="F491" s="3"/>
      <c r="G491" s="3">
        <f t="shared" si="31"/>
        <v>0</v>
      </c>
      <c r="H491" s="3"/>
      <c r="I491" s="3"/>
    </row>
    <row r="492" spans="1:9" x14ac:dyDescent="0.25">
      <c r="A492" s="5">
        <v>42395</v>
      </c>
      <c r="B492" s="2">
        <v>193.56262000000001</v>
      </c>
      <c r="C492" s="4">
        <v>1220.55</v>
      </c>
      <c r="D492" s="2">
        <f t="shared" si="29"/>
        <v>363.54262000000006</v>
      </c>
      <c r="E492" s="2">
        <f t="shared" si="30"/>
        <v>-1.361685827296395</v>
      </c>
      <c r="F492" s="3"/>
      <c r="G492" s="3">
        <f t="shared" si="31"/>
        <v>0</v>
      </c>
      <c r="H492" s="3"/>
      <c r="I492" s="3"/>
    </row>
    <row r="493" spans="1:9" x14ac:dyDescent="0.25">
      <c r="A493" s="5">
        <v>42396</v>
      </c>
      <c r="B493" s="2">
        <v>188.59948</v>
      </c>
      <c r="C493" s="4">
        <v>1206.19</v>
      </c>
      <c r="D493" s="2">
        <f t="shared" si="29"/>
        <v>355.70748000000003</v>
      </c>
      <c r="E493" s="2">
        <f t="shared" si="30"/>
        <v>-1.5706044708570721</v>
      </c>
      <c r="F493" s="3"/>
      <c r="G493" s="3">
        <f t="shared" si="31"/>
        <v>0</v>
      </c>
      <c r="H493" s="3"/>
      <c r="I493" s="3"/>
    </row>
    <row r="494" spans="1:9" x14ac:dyDescent="0.25">
      <c r="A494" s="5">
        <v>42397</v>
      </c>
      <c r="B494" s="2">
        <v>189.87711999999999</v>
      </c>
      <c r="C494" s="4">
        <v>1191.0899999999999</v>
      </c>
      <c r="D494" s="2">
        <f t="shared" si="29"/>
        <v>353.96511999999996</v>
      </c>
      <c r="E494" s="2">
        <f t="shared" si="30"/>
        <v>-1.6170633073034402</v>
      </c>
      <c r="F494" s="3"/>
      <c r="G494" s="3">
        <f t="shared" si="31"/>
        <v>0</v>
      </c>
      <c r="H494" s="3"/>
      <c r="I494" s="3"/>
    </row>
    <row r="495" spans="1:9" x14ac:dyDescent="0.25">
      <c r="A495" s="5">
        <v>42398</v>
      </c>
      <c r="B495" s="2">
        <v>191.99015</v>
      </c>
      <c r="C495" s="4">
        <v>1215.7</v>
      </c>
      <c r="D495" s="2">
        <f t="shared" si="29"/>
        <v>361.00015000000002</v>
      </c>
      <c r="E495" s="2">
        <f t="shared" si="30"/>
        <v>-1.4294790490759319</v>
      </c>
      <c r="F495" s="3"/>
      <c r="G495" s="3">
        <f t="shared" si="31"/>
        <v>0</v>
      </c>
      <c r="H495" s="3"/>
      <c r="I495" s="3"/>
    </row>
    <row r="496" spans="1:9" x14ac:dyDescent="0.25">
      <c r="A496" s="5">
        <v>42401</v>
      </c>
      <c r="B496" s="2">
        <v>196.51103000000001</v>
      </c>
      <c r="C496" s="4">
        <v>1246.8800000000001</v>
      </c>
      <c r="D496" s="2">
        <f t="shared" si="29"/>
        <v>371.75703000000004</v>
      </c>
      <c r="E496" s="2">
        <f t="shared" si="30"/>
        <v>-1.1426542088631246</v>
      </c>
      <c r="F496" s="3"/>
      <c r="G496" s="3">
        <f t="shared" si="31"/>
        <v>0</v>
      </c>
      <c r="H496" s="3"/>
      <c r="I496" s="3"/>
    </row>
    <row r="497" spans="1:9" x14ac:dyDescent="0.25">
      <c r="A497" s="5">
        <v>42402</v>
      </c>
      <c r="B497" s="2">
        <v>193.21865</v>
      </c>
      <c r="C497" s="4">
        <v>1236.58</v>
      </c>
      <c r="D497" s="2">
        <f t="shared" si="29"/>
        <v>366.40465</v>
      </c>
      <c r="E497" s="2">
        <f t="shared" si="30"/>
        <v>-1.285371756912209</v>
      </c>
      <c r="F497" s="3"/>
      <c r="G497" s="3">
        <f t="shared" si="31"/>
        <v>0</v>
      </c>
      <c r="H497" s="3"/>
      <c r="I497" s="3"/>
    </row>
    <row r="498" spans="1:9" x14ac:dyDescent="0.25">
      <c r="A498" s="5">
        <v>42403</v>
      </c>
      <c r="B498" s="2">
        <v>188.59948</v>
      </c>
      <c r="C498" s="4">
        <v>1224.43</v>
      </c>
      <c r="D498" s="2">
        <f t="shared" si="29"/>
        <v>359.35548000000006</v>
      </c>
      <c r="E498" s="2">
        <f t="shared" si="30"/>
        <v>-1.4733330485583829</v>
      </c>
      <c r="F498" s="3"/>
      <c r="G498" s="3">
        <f t="shared" si="31"/>
        <v>0</v>
      </c>
      <c r="H498" s="3"/>
      <c r="I498" s="3"/>
    </row>
    <row r="499" spans="1:9" x14ac:dyDescent="0.25">
      <c r="A499" s="5">
        <v>42404</v>
      </c>
      <c r="B499" s="2">
        <v>192.28497999999999</v>
      </c>
      <c r="C499" s="4">
        <v>1245.46</v>
      </c>
      <c r="D499" s="2">
        <f t="shared" si="29"/>
        <v>367.24698000000001</v>
      </c>
      <c r="E499" s="2">
        <f t="shared" si="30"/>
        <v>-1.2629116041860975</v>
      </c>
      <c r="F499" s="3"/>
      <c r="G499" s="3">
        <f t="shared" si="31"/>
        <v>0</v>
      </c>
      <c r="H499" s="3"/>
      <c r="I499" s="3"/>
    </row>
    <row r="500" spans="1:9" x14ac:dyDescent="0.25">
      <c r="A500" s="5">
        <v>42405</v>
      </c>
      <c r="B500" s="2">
        <v>192.13756000000001</v>
      </c>
      <c r="C500" s="4">
        <v>1246.44</v>
      </c>
      <c r="D500" s="2">
        <f t="shared" si="29"/>
        <v>367.29556000000002</v>
      </c>
      <c r="E500" s="2">
        <f t="shared" si="30"/>
        <v>-1.2616162517477005</v>
      </c>
      <c r="F500" s="3"/>
      <c r="G500" s="3">
        <f t="shared" si="31"/>
        <v>0</v>
      </c>
      <c r="H500" s="3"/>
      <c r="I500" s="3"/>
    </row>
    <row r="501" spans="1:9" x14ac:dyDescent="0.25">
      <c r="A501" s="5">
        <v>42408</v>
      </c>
      <c r="B501" s="2">
        <v>193.75917999999999</v>
      </c>
      <c r="C501" s="4">
        <v>1255.46</v>
      </c>
      <c r="D501" s="2">
        <f t="shared" si="29"/>
        <v>370.72118</v>
      </c>
      <c r="E501" s="2">
        <f t="shared" si="30"/>
        <v>-1.1702744398905645</v>
      </c>
      <c r="F501" s="3"/>
      <c r="G501" s="3">
        <f t="shared" si="31"/>
        <v>0</v>
      </c>
      <c r="H501" s="3"/>
      <c r="I501" s="3"/>
    </row>
    <row r="502" spans="1:9" x14ac:dyDescent="0.25">
      <c r="A502" s="5">
        <v>42409</v>
      </c>
      <c r="B502" s="2">
        <v>194.25058000000001</v>
      </c>
      <c r="C502" s="4">
        <v>1253.98</v>
      </c>
      <c r="D502" s="2">
        <f t="shared" si="29"/>
        <v>370.91658000000007</v>
      </c>
      <c r="E502" s="2">
        <f t="shared" si="30"/>
        <v>-1.165064232676428</v>
      </c>
      <c r="F502" s="3"/>
      <c r="G502" s="3">
        <f t="shared" si="31"/>
        <v>0</v>
      </c>
      <c r="H502" s="3"/>
      <c r="I502" s="3"/>
    </row>
    <row r="503" spans="1:9" x14ac:dyDescent="0.25">
      <c r="A503" s="5">
        <v>42410</v>
      </c>
      <c r="B503" s="2">
        <v>192.23585</v>
      </c>
      <c r="C503" s="4">
        <v>1240.99</v>
      </c>
      <c r="D503" s="2">
        <f t="shared" si="29"/>
        <v>366.30385000000001</v>
      </c>
      <c r="E503" s="2">
        <f t="shared" si="30"/>
        <v>-1.2880595198967777</v>
      </c>
      <c r="F503" s="3"/>
      <c r="G503" s="3">
        <f t="shared" si="31"/>
        <v>0</v>
      </c>
      <c r="H503" s="3"/>
      <c r="I503" s="3"/>
    </row>
    <row r="504" spans="1:9" x14ac:dyDescent="0.25">
      <c r="A504" s="5">
        <v>42411</v>
      </c>
      <c r="B504" s="2">
        <v>190.02455</v>
      </c>
      <c r="C504" s="4">
        <v>1209.77</v>
      </c>
      <c r="D504" s="2">
        <f t="shared" si="29"/>
        <v>357.84855000000005</v>
      </c>
      <c r="E504" s="2">
        <f t="shared" si="30"/>
        <v>-1.5135143052482305</v>
      </c>
      <c r="F504" s="3"/>
      <c r="G504" s="3">
        <f t="shared" si="31"/>
        <v>0</v>
      </c>
      <c r="H504" s="3"/>
      <c r="I504" s="3"/>
    </row>
    <row r="505" spans="1:9" x14ac:dyDescent="0.25">
      <c r="A505" s="5">
        <v>42412</v>
      </c>
      <c r="B505" s="2">
        <v>191.30217999999999</v>
      </c>
      <c r="C505" s="4">
        <v>1197.07</v>
      </c>
      <c r="D505" s="2">
        <f t="shared" si="29"/>
        <v>356.58618000000001</v>
      </c>
      <c r="E505" s="2">
        <f t="shared" si="30"/>
        <v>-1.5471745369826599</v>
      </c>
      <c r="F505" s="3"/>
      <c r="G505" s="3">
        <f t="shared" si="31"/>
        <v>0</v>
      </c>
      <c r="H505" s="3"/>
      <c r="I505" s="3"/>
    </row>
    <row r="506" spans="1:9" x14ac:dyDescent="0.25">
      <c r="A506" s="5">
        <v>42415</v>
      </c>
      <c r="B506" s="2">
        <v>194.59457</v>
      </c>
      <c r="C506" s="4">
        <v>1231.8800000000001</v>
      </c>
      <c r="D506" s="2">
        <f t="shared" si="29"/>
        <v>366.84057000000007</v>
      </c>
      <c r="E506" s="2">
        <f t="shared" si="30"/>
        <v>-1.273748248576559</v>
      </c>
      <c r="F506" s="3"/>
      <c r="G506" s="3">
        <f t="shared" si="31"/>
        <v>0</v>
      </c>
      <c r="H506" s="3"/>
      <c r="I506" s="3"/>
    </row>
    <row r="507" spans="1:9" x14ac:dyDescent="0.25">
      <c r="A507" s="5">
        <v>42416</v>
      </c>
      <c r="B507" s="2">
        <v>190.66336000000001</v>
      </c>
      <c r="C507" s="4">
        <v>1203.69</v>
      </c>
      <c r="D507" s="2">
        <f t="shared" si="29"/>
        <v>357.27136000000007</v>
      </c>
      <c r="E507" s="2">
        <f t="shared" si="30"/>
        <v>-1.528904681409573</v>
      </c>
      <c r="F507" s="3"/>
      <c r="G507" s="3">
        <f t="shared" si="31"/>
        <v>0</v>
      </c>
      <c r="H507" s="3"/>
      <c r="I507" s="3"/>
    </row>
    <row r="508" spans="1:9" x14ac:dyDescent="0.25">
      <c r="A508" s="5">
        <v>42417</v>
      </c>
      <c r="B508" s="2">
        <v>190.07368</v>
      </c>
      <c r="C508" s="4">
        <v>1201.98</v>
      </c>
      <c r="D508" s="2">
        <f t="shared" si="29"/>
        <v>356.33968000000004</v>
      </c>
      <c r="E508" s="2">
        <f t="shared" si="30"/>
        <v>-1.5537472907098047</v>
      </c>
      <c r="F508" s="3"/>
      <c r="G508" s="3">
        <f t="shared" si="31"/>
        <v>0</v>
      </c>
      <c r="H508" s="3"/>
      <c r="I508" s="3"/>
    </row>
    <row r="509" spans="1:9" x14ac:dyDescent="0.25">
      <c r="A509" s="5">
        <v>42418</v>
      </c>
      <c r="B509" s="2">
        <v>191.99015</v>
      </c>
      <c r="C509" s="4">
        <v>1237.56</v>
      </c>
      <c r="D509" s="2">
        <f t="shared" si="29"/>
        <v>365.37215000000003</v>
      </c>
      <c r="E509" s="2">
        <f t="shared" si="30"/>
        <v>-1.3129026624833144</v>
      </c>
      <c r="F509" s="3"/>
      <c r="G509" s="3">
        <f t="shared" si="31"/>
        <v>0</v>
      </c>
      <c r="H509" s="3"/>
      <c r="I509" s="3"/>
    </row>
    <row r="510" spans="1:9" x14ac:dyDescent="0.25">
      <c r="A510" s="5">
        <v>42419</v>
      </c>
      <c r="B510" s="2">
        <v>191.59701999999999</v>
      </c>
      <c r="C510" s="4">
        <v>1252.9100000000001</v>
      </c>
      <c r="D510" s="2">
        <f t="shared" si="29"/>
        <v>368.04902000000004</v>
      </c>
      <c r="E510" s="2">
        <f t="shared" si="30"/>
        <v>-1.2415257567243529</v>
      </c>
      <c r="F510" s="3"/>
      <c r="G510" s="3">
        <f t="shared" si="31"/>
        <v>0</v>
      </c>
      <c r="H510" s="3"/>
      <c r="I510" s="3"/>
    </row>
    <row r="511" spans="1:9" x14ac:dyDescent="0.25">
      <c r="A511" s="5">
        <v>42422</v>
      </c>
      <c r="B511" s="2">
        <v>193.82202000000001</v>
      </c>
      <c r="C511" s="4">
        <v>1262.26</v>
      </c>
      <c r="D511" s="2">
        <f t="shared" si="29"/>
        <v>372.14402000000001</v>
      </c>
      <c r="E511" s="2">
        <f t="shared" si="30"/>
        <v>-1.1323353854762368</v>
      </c>
      <c r="F511" s="3"/>
      <c r="G511" s="3">
        <f t="shared" si="31"/>
        <v>0</v>
      </c>
      <c r="H511" s="3"/>
      <c r="I511" s="3"/>
    </row>
    <row r="512" spans="1:9" x14ac:dyDescent="0.25">
      <c r="A512" s="5">
        <v>42423</v>
      </c>
      <c r="B512" s="2">
        <v>191.44869</v>
      </c>
      <c r="C512" s="4">
        <v>1225.23</v>
      </c>
      <c r="D512" s="2">
        <f t="shared" si="29"/>
        <v>362.36469</v>
      </c>
      <c r="E512" s="2">
        <f t="shared" si="30"/>
        <v>-1.3930945242449422</v>
      </c>
      <c r="F512" s="3"/>
      <c r="G512" s="3">
        <f t="shared" si="31"/>
        <v>0</v>
      </c>
      <c r="H512" s="3"/>
      <c r="I512" s="3"/>
    </row>
    <row r="513" spans="1:9" x14ac:dyDescent="0.25">
      <c r="A513" s="5">
        <v>42424</v>
      </c>
      <c r="B513" s="2">
        <v>189.27313000000001</v>
      </c>
      <c r="C513" s="4">
        <v>1214.6400000000001</v>
      </c>
      <c r="D513" s="2">
        <f t="shared" si="29"/>
        <v>358.07113000000004</v>
      </c>
      <c r="E513" s="2">
        <f t="shared" si="30"/>
        <v>-1.5075793619436137</v>
      </c>
      <c r="F513" s="3"/>
      <c r="G513" s="3">
        <f t="shared" si="31"/>
        <v>0</v>
      </c>
      <c r="H513" s="3"/>
      <c r="I513" s="3"/>
    </row>
    <row r="514" spans="1:9" x14ac:dyDescent="0.25">
      <c r="A514" s="5">
        <v>42425</v>
      </c>
      <c r="B514" s="2">
        <v>186.70203000000001</v>
      </c>
      <c r="C514" s="4">
        <v>1181.8399999999999</v>
      </c>
      <c r="D514" s="2">
        <f t="shared" si="29"/>
        <v>348.94002999999998</v>
      </c>
      <c r="E514" s="2">
        <f t="shared" si="30"/>
        <v>-1.7510538915904237</v>
      </c>
      <c r="F514" s="3"/>
      <c r="G514" s="3">
        <f t="shared" si="31"/>
        <v>0</v>
      </c>
      <c r="H514" s="3"/>
      <c r="I514" s="3"/>
    </row>
    <row r="515" spans="1:9" x14ac:dyDescent="0.25">
      <c r="A515" s="5">
        <v>42426</v>
      </c>
      <c r="B515" s="2">
        <v>186.8998</v>
      </c>
      <c r="C515" s="4">
        <v>1173.02</v>
      </c>
      <c r="D515" s="2">
        <f t="shared" ref="D515:D522" si="32">B515-($R$3)-($R$4*C515)</f>
        <v>347.37380000000002</v>
      </c>
      <c r="E515" s="2">
        <f t="shared" ref="E515:E522" si="33">(D515-$F$2)/$F$3</f>
        <v>-1.79281634217893</v>
      </c>
      <c r="F515" s="3"/>
      <c r="G515" s="3">
        <f t="shared" ref="G515:G522" si="34">IF(OR(E515&gt;=2,E515&lt;=-2),1,0)</f>
        <v>0</v>
      </c>
      <c r="H515" s="3"/>
      <c r="I515" s="3"/>
    </row>
    <row r="516" spans="1:9" x14ac:dyDescent="0.25">
      <c r="A516" s="5">
        <v>42429</v>
      </c>
      <c r="B516" s="2">
        <v>185.86147</v>
      </c>
      <c r="C516" s="4">
        <v>1175.98</v>
      </c>
      <c r="D516" s="2">
        <f t="shared" si="32"/>
        <v>346.92747000000003</v>
      </c>
      <c r="E516" s="2">
        <f t="shared" si="33"/>
        <v>-1.8047174260370915</v>
      </c>
      <c r="F516" s="3"/>
      <c r="G516" s="3">
        <f t="shared" si="34"/>
        <v>0</v>
      </c>
      <c r="H516" s="3"/>
      <c r="I516" s="3"/>
    </row>
    <row r="517" spans="1:9" x14ac:dyDescent="0.25">
      <c r="A517" s="5">
        <v>42430</v>
      </c>
      <c r="B517" s="2">
        <v>188.28424000000001</v>
      </c>
      <c r="C517" s="4">
        <v>1214.3900000000001</v>
      </c>
      <c r="D517" s="2">
        <f t="shared" si="32"/>
        <v>357.03224000000006</v>
      </c>
      <c r="E517" s="2">
        <f t="shared" si="33"/>
        <v>-1.5352806524896343</v>
      </c>
      <c r="F517" s="3"/>
      <c r="G517" s="3">
        <f t="shared" si="34"/>
        <v>0</v>
      </c>
      <c r="H517" s="3"/>
      <c r="I517" s="3"/>
    </row>
    <row r="518" spans="1:9" x14ac:dyDescent="0.25">
      <c r="A518" s="5">
        <v>42431</v>
      </c>
      <c r="B518" s="2">
        <v>193.4759</v>
      </c>
      <c r="C518" s="4">
        <v>1224.5899999999999</v>
      </c>
      <c r="D518" s="2">
        <f t="shared" si="32"/>
        <v>364.26390000000004</v>
      </c>
      <c r="E518" s="2">
        <f t="shared" si="33"/>
        <v>-1.3424533899401461</v>
      </c>
      <c r="F518" s="3"/>
      <c r="G518" s="3">
        <f t="shared" si="34"/>
        <v>0</v>
      </c>
      <c r="H518" s="3"/>
      <c r="I518" s="3"/>
    </row>
    <row r="519" spans="1:9" x14ac:dyDescent="0.25">
      <c r="A519" s="5">
        <v>42432</v>
      </c>
      <c r="B519" s="2">
        <v>197.43145000000001</v>
      </c>
      <c r="C519" s="4">
        <v>1235.32</v>
      </c>
      <c r="D519" s="2">
        <f t="shared" si="32"/>
        <v>370.36545000000001</v>
      </c>
      <c r="E519" s="2">
        <f t="shared" si="33"/>
        <v>-1.1797597367804527</v>
      </c>
      <c r="F519" s="3"/>
      <c r="G519" s="3">
        <f t="shared" si="34"/>
        <v>0</v>
      </c>
      <c r="H519" s="3"/>
      <c r="I519" s="3"/>
    </row>
    <row r="520" spans="1:9" x14ac:dyDescent="0.25">
      <c r="A520" s="5">
        <v>42433</v>
      </c>
      <c r="B520" s="2">
        <v>200.15089</v>
      </c>
      <c r="C520" s="4">
        <v>1220.75</v>
      </c>
      <c r="D520" s="2">
        <f t="shared" si="32"/>
        <v>370.17088999999999</v>
      </c>
      <c r="E520" s="2">
        <f t="shared" si="33"/>
        <v>-1.1849475459697167</v>
      </c>
      <c r="F520" s="3"/>
      <c r="G520" s="3">
        <f t="shared" si="34"/>
        <v>0</v>
      </c>
      <c r="H520" s="3"/>
      <c r="I520" s="3"/>
    </row>
    <row r="521" spans="1:9" x14ac:dyDescent="0.25">
      <c r="A521" s="5">
        <v>42436</v>
      </c>
      <c r="B521" s="2">
        <v>200.15089</v>
      </c>
      <c r="C521" s="4">
        <v>1220.75</v>
      </c>
      <c r="D521" s="2">
        <f t="shared" si="32"/>
        <v>370.17088999999999</v>
      </c>
      <c r="E521" s="2">
        <f t="shared" si="33"/>
        <v>-1.1849475459697167</v>
      </c>
      <c r="F521" s="3"/>
      <c r="G521" s="3">
        <f t="shared" si="34"/>
        <v>0</v>
      </c>
      <c r="H521" s="3"/>
      <c r="I521" s="3"/>
    </row>
    <row r="522" spans="1:9" x14ac:dyDescent="0.25">
      <c r="A522" s="5">
        <v>42437</v>
      </c>
      <c r="B522" s="2">
        <v>199.40923000000001</v>
      </c>
      <c r="C522" s="4">
        <v>1222.52</v>
      </c>
      <c r="D522" s="2">
        <f t="shared" si="32"/>
        <v>369.78323</v>
      </c>
      <c r="E522" s="2">
        <f t="shared" si="33"/>
        <v>-1.1952842344478714</v>
      </c>
      <c r="F522" s="3"/>
      <c r="G522" s="3">
        <f t="shared" si="34"/>
        <v>0</v>
      </c>
      <c r="H522" s="3"/>
      <c r="I522" s="3"/>
    </row>
  </sheetData>
  <autoFilter ref="A1:I52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25" workbookViewId="0">
      <selection activeCell="O32" sqref="O32"/>
    </sheetView>
  </sheetViews>
  <sheetFormatPr defaultRowHeight="15" x14ac:dyDescent="0.25"/>
  <cols>
    <col min="1" max="1" width="17.140625" customWidth="1"/>
    <col min="2" max="2" width="16.28515625" customWidth="1"/>
    <col min="3" max="3" width="13.140625" customWidth="1"/>
    <col min="6" max="6" width="12.140625" customWidth="1"/>
    <col min="8" max="8" width="21.85546875" customWidth="1"/>
    <col min="9" max="9" width="18" customWidth="1"/>
    <col min="10" max="10" width="14" customWidth="1"/>
    <col min="15" max="15" width="14.7109375" customWidth="1"/>
  </cols>
  <sheetData>
    <row r="1" spans="1:15" ht="43.15" x14ac:dyDescent="0.3">
      <c r="A1" s="12" t="s">
        <v>34</v>
      </c>
      <c r="B1" s="12" t="s">
        <v>22</v>
      </c>
      <c r="C1" s="12" t="s">
        <v>0</v>
      </c>
      <c r="D1" s="12" t="s">
        <v>23</v>
      </c>
      <c r="E1" s="12" t="s">
        <v>24</v>
      </c>
      <c r="F1" s="12" t="s">
        <v>0</v>
      </c>
      <c r="G1" s="12" t="s">
        <v>23</v>
      </c>
      <c r="H1" s="12" t="s">
        <v>25</v>
      </c>
      <c r="I1" s="12" t="s">
        <v>26</v>
      </c>
      <c r="J1" s="13" t="s">
        <v>38</v>
      </c>
      <c r="K1" s="13" t="s">
        <v>41</v>
      </c>
      <c r="L1" s="13" t="s">
        <v>39</v>
      </c>
      <c r="M1" s="13" t="s">
        <v>40</v>
      </c>
      <c r="N1" s="12" t="s">
        <v>27</v>
      </c>
      <c r="O1" s="4"/>
    </row>
    <row r="2" spans="1:15" ht="14.45" x14ac:dyDescent="0.3">
      <c r="A2" s="4"/>
      <c r="B2" s="9">
        <v>1</v>
      </c>
      <c r="C2" s="5">
        <v>41709</v>
      </c>
      <c r="D2" s="14">
        <f>VLOOKUP(C2,'Cement Stocks Developement'!A2:I288,5)</f>
        <v>-2.079319344105786</v>
      </c>
      <c r="E2" s="9">
        <v>1</v>
      </c>
      <c r="F2" s="5">
        <v>41724</v>
      </c>
      <c r="G2" s="14">
        <f>VLOOKUP(F2,'Cement Stocks Developement'!A2:I288,5)</f>
        <v>-1.7179176136520935</v>
      </c>
      <c r="H2" s="14">
        <f>VLOOKUP(C2,'Cement Stocks Developement'!A2:I288,8)</f>
        <v>-2.3906786074623199</v>
      </c>
      <c r="I2" s="14">
        <f>VLOOKUP(C2,'Cement Stocks Developement'!A2:I288,9)</f>
        <v>-1.7679600807492526</v>
      </c>
      <c r="J2" s="14">
        <f>VLOOKUP(C2,'Cement Stocks Developement'!A2:I288,3)</f>
        <v>1172.8599999999999</v>
      </c>
      <c r="K2" s="11">
        <f>VLOOKUP(F2,'Cement Stocks Developement'!A2:I288,3)</f>
        <v>1230.83</v>
      </c>
      <c r="L2" s="14">
        <f>VLOOKUP(C2,'Cement Stocks Developement'!A2:I288,2)</f>
        <v>176.18699000000001</v>
      </c>
      <c r="M2" s="11">
        <f>VLOOKUP(F2,'Cement Stocks Developement'!A2:I288,2)</f>
        <v>178.14675</v>
      </c>
      <c r="N2" s="14">
        <f>-((M2-L2)+(J2-K2))</f>
        <v>56.010240000000039</v>
      </c>
      <c r="O2" s="4"/>
    </row>
    <row r="3" spans="1:15" ht="14.45" x14ac:dyDescent="0.3">
      <c r="A3" s="4"/>
      <c r="B3" s="9">
        <v>2</v>
      </c>
      <c r="C3" s="5">
        <v>41710</v>
      </c>
      <c r="D3" s="14">
        <f>VLOOKUP(C3,'Cement Stocks Developement'!A3:I289,5)</f>
        <v>-2.2708581869388622</v>
      </c>
      <c r="E3" s="9">
        <v>2</v>
      </c>
      <c r="F3" s="5">
        <v>41722</v>
      </c>
      <c r="G3" s="14">
        <f>VLOOKUP(F3,'Cement Stocks Developement'!A3:I289,5)</f>
        <v>-1.7793788604718519</v>
      </c>
      <c r="H3" s="14">
        <f>VLOOKUP(C3,'Cement Stocks Developement'!A3:I289,8)</f>
        <v>-2.5811260265405904</v>
      </c>
      <c r="I3" s="14">
        <f>VLOOKUP(C3,'Cement Stocks Developement'!A3:I289,9)</f>
        <v>-1.9605903473371356</v>
      </c>
      <c r="J3" s="14">
        <f>VLOOKUP(C3,'Cement Stocks Developement'!A3:I289,3)</f>
        <v>1154.3900000000001</v>
      </c>
      <c r="K3" s="11">
        <f>VLOOKUP(F3,'Cement Stocks Developement'!A3:I289,3)</f>
        <v>1220.5</v>
      </c>
      <c r="L3" s="14">
        <f>VLOOKUP(C3,'Cement Stocks Developement'!A3:I289,2)</f>
        <v>172.69765000000001</v>
      </c>
      <c r="M3" s="11">
        <f>VLOOKUP(F3,'Cement Stocks Developement'!A3:I289,2)</f>
        <v>177.90774999999999</v>
      </c>
      <c r="N3" s="14">
        <f t="shared" ref="N3:N8" si="0">-((M3-L3)+(J3-K3))</f>
        <v>60.899899999999917</v>
      </c>
      <c r="O3" s="4"/>
    </row>
    <row r="4" spans="1:15" ht="14.45" x14ac:dyDescent="0.3">
      <c r="A4" s="4"/>
      <c r="B4" s="9">
        <v>3</v>
      </c>
      <c r="C4" s="5">
        <v>41711</v>
      </c>
      <c r="D4" s="14">
        <f>VLOOKUP(C4,'Cement Stocks Developement'!A4:I290,5)</f>
        <v>-2.1905610011317105</v>
      </c>
      <c r="E4" s="9">
        <v>3</v>
      </c>
      <c r="F4" s="5">
        <v>41722</v>
      </c>
      <c r="G4" s="14">
        <f>VLOOKUP(F4,'Cement Stocks Developement'!A4:I290,5)</f>
        <v>-1.7793788604718519</v>
      </c>
      <c r="H4" s="14">
        <f>VLOOKUP(C4,'Cement Stocks Developement'!A4:I290,8)</f>
        <v>-2.5153587061106744</v>
      </c>
      <c r="I4" s="14">
        <f>VLOOKUP(C4,'Cement Stocks Developement'!A4:I290,9)</f>
        <v>-1.8657632961527464</v>
      </c>
      <c r="J4" s="14">
        <f>VLOOKUP(C4,'Cement Stocks Developement'!A4:I290,3)</f>
        <v>1168.73</v>
      </c>
      <c r="K4" s="11">
        <f>VLOOKUP(F4,'Cement Stocks Developement'!A4:I290,3)</f>
        <v>1220.5</v>
      </c>
      <c r="L4" s="14">
        <f>VLOOKUP(C4,'Cement Stocks Developement'!A4:I290,2)</f>
        <v>172.84106</v>
      </c>
      <c r="M4" s="11">
        <f>VLOOKUP(F4,'Cement Stocks Developement'!A4:I290,2)</f>
        <v>177.90774999999999</v>
      </c>
      <c r="N4" s="14">
        <f t="shared" si="0"/>
        <v>46.703309999999988</v>
      </c>
      <c r="O4" s="4"/>
    </row>
    <row r="5" spans="1:15" ht="14.45" x14ac:dyDescent="0.3">
      <c r="A5" s="4"/>
      <c r="B5" s="9">
        <v>4</v>
      </c>
      <c r="C5" s="5">
        <v>41712</v>
      </c>
      <c r="D5" s="14">
        <f>VLOOKUP(C5,'Cement Stocks Developement'!A5:I291,5)</f>
        <v>-2.1680565856421623</v>
      </c>
      <c r="E5" s="9">
        <v>4</v>
      </c>
      <c r="F5" s="5">
        <v>41722</v>
      </c>
      <c r="G5" s="14">
        <f>VLOOKUP(F5,'Cement Stocks Developement'!A5:I291,5)</f>
        <v>-1.7793788604718519</v>
      </c>
      <c r="H5" s="14">
        <f>VLOOKUP(C5,'Cement Stocks Developement'!A5:I291,8)</f>
        <v>-2.4922570632865191</v>
      </c>
      <c r="I5" s="14">
        <f>VLOOKUP(C5,'Cement Stocks Developement'!A5:I291,9)</f>
        <v>-1.8438561079978051</v>
      </c>
      <c r="J5" s="14">
        <f>VLOOKUP(C5,'Cement Stocks Developement'!A5:I291,3)</f>
        <v>1170.56</v>
      </c>
      <c r="K5" s="11">
        <f>VLOOKUP(F5,'Cement Stocks Developement'!A5:I291,3)</f>
        <v>1220.5</v>
      </c>
      <c r="L5" s="14">
        <f>VLOOKUP(C5,'Cement Stocks Developement'!A5:I291,2)</f>
        <v>173.31905</v>
      </c>
      <c r="M5" s="11">
        <f>VLOOKUP(F5,'Cement Stocks Developement'!A5:I291,2)</f>
        <v>177.90774999999999</v>
      </c>
      <c r="N5" s="14">
        <f t="shared" si="0"/>
        <v>45.351300000000066</v>
      </c>
      <c r="O5" s="4"/>
    </row>
    <row r="6" spans="1:15" ht="14.45" x14ac:dyDescent="0.3">
      <c r="A6" s="4"/>
      <c r="B6" s="9">
        <v>5</v>
      </c>
      <c r="C6" s="5">
        <v>41715</v>
      </c>
      <c r="D6" s="14">
        <f>VLOOKUP(C6,'Cement Stocks Developement'!A6:I292,5)</f>
        <v>-2.1680565856421623</v>
      </c>
      <c r="E6" s="9">
        <v>5</v>
      </c>
      <c r="F6" s="5">
        <v>41722</v>
      </c>
      <c r="G6" s="14">
        <f>VLOOKUP(F6,'Cement Stocks Developement'!A6:I292,5)</f>
        <v>-1.7793788604718519</v>
      </c>
      <c r="H6" s="14">
        <f>VLOOKUP(C6,'Cement Stocks Developement'!A6:I292,8)</f>
        <v>-2.4922570632865191</v>
      </c>
      <c r="I6" s="14">
        <f>VLOOKUP(C6,'Cement Stocks Developement'!A6:I292,9)</f>
        <v>-1.8438561079978051</v>
      </c>
      <c r="J6" s="14">
        <f>VLOOKUP(C6,'Cement Stocks Developement'!A6:I292,3)</f>
        <v>1170.56</v>
      </c>
      <c r="K6" s="11">
        <f>VLOOKUP(F6,'Cement Stocks Developement'!A6:I292,3)</f>
        <v>1220.5</v>
      </c>
      <c r="L6" s="14">
        <f>VLOOKUP(C6,'Cement Stocks Developement'!A6:I292,2)</f>
        <v>173.31905</v>
      </c>
      <c r="M6" s="11">
        <f>VLOOKUP(F6,'Cement Stocks Developement'!A6:I292,2)</f>
        <v>177.90774999999999</v>
      </c>
      <c r="N6" s="14">
        <f t="shared" si="0"/>
        <v>45.351300000000066</v>
      </c>
      <c r="O6" s="4"/>
    </row>
    <row r="7" spans="1:15" ht="14.45" x14ac:dyDescent="0.3">
      <c r="A7" s="4"/>
      <c r="B7" s="9">
        <v>6</v>
      </c>
      <c r="C7" s="5">
        <v>41716</v>
      </c>
      <c r="D7" s="14">
        <f>VLOOKUP(C7,'Cement Stocks Developement'!A7:I293,5)</f>
        <v>-2.0527296888655866</v>
      </c>
      <c r="E7" s="9">
        <v>6</v>
      </c>
      <c r="F7" s="5">
        <v>41724</v>
      </c>
      <c r="G7" s="14">
        <f>VLOOKUP(F7,'Cement Stocks Developement'!A7:I293,5)</f>
        <v>-1.7179176136520935</v>
      </c>
      <c r="H7" s="14">
        <f>VLOOKUP(C7,'Cement Stocks Developement'!A7:I293,8)</f>
        <v>-2.3724658135240255</v>
      </c>
      <c r="I7" s="14">
        <f>VLOOKUP(C7,'Cement Stocks Developement'!A7:I293,9)</f>
        <v>-1.7329935642071472</v>
      </c>
      <c r="J7" s="14">
        <f>VLOOKUP(C7,'Cement Stocks Developement'!A7:I293,3)</f>
        <v>1179.28</v>
      </c>
      <c r="K7" s="11">
        <f>VLOOKUP(F7,'Cement Stocks Developement'!A7:I293,3)</f>
        <v>1230.83</v>
      </c>
      <c r="L7" s="14">
        <f>VLOOKUP(C7,'Cement Stocks Developement'!A7:I293,2)</f>
        <v>175.90019000000001</v>
      </c>
      <c r="M7" s="11">
        <f>VLOOKUP(F7,'Cement Stocks Developement'!A7:I293,2)</f>
        <v>178.14675</v>
      </c>
      <c r="N7" s="14">
        <f t="shared" si="0"/>
        <v>49.303439999999966</v>
      </c>
      <c r="O7" s="4"/>
    </row>
    <row r="8" spans="1:15" ht="14.45" x14ac:dyDescent="0.3">
      <c r="A8" s="4"/>
      <c r="B8" s="9">
        <v>7</v>
      </c>
      <c r="C8" s="5">
        <v>41718</v>
      </c>
      <c r="D8" s="14">
        <f>VLOOKUP(C8,'Cement Stocks Developement'!A8:I294,5)</f>
        <v>-2.0736073144772718</v>
      </c>
      <c r="E8" s="9">
        <v>7</v>
      </c>
      <c r="F8" s="5">
        <v>41724</v>
      </c>
      <c r="G8" s="14">
        <f>VLOOKUP(F8,'Cement Stocks Developement'!A8:I294,5)</f>
        <v>-1.7179176136520935</v>
      </c>
      <c r="H8" s="14">
        <f>VLOOKUP(C8,'Cement Stocks Developement'!A8:I294,8)</f>
        <v>-2.4019132434232957</v>
      </c>
      <c r="I8" s="14">
        <f>VLOOKUP(C8,'Cement Stocks Developement'!A8:I294,9)</f>
        <v>-1.7453013855312478</v>
      </c>
      <c r="J8" s="14">
        <f>VLOOKUP(C8,'Cement Stocks Developement'!A8:I294,3)</f>
        <v>1181.3399999999999</v>
      </c>
      <c r="K8" s="11">
        <f>VLOOKUP(F8,'Cement Stocks Developement'!A8:I294,3)</f>
        <v>1230.83</v>
      </c>
      <c r="L8" s="14">
        <f>VLOOKUP(C8,'Cement Stocks Developement'!A8:I294,2)</f>
        <v>174.70520999999999</v>
      </c>
      <c r="M8" s="11">
        <f>VLOOKUP(F8,'Cement Stocks Developement'!A8:I294,2)</f>
        <v>178.14675</v>
      </c>
      <c r="N8" s="14">
        <f t="shared" si="0"/>
        <v>46.048460000000006</v>
      </c>
      <c r="O8" s="4"/>
    </row>
    <row r="9" spans="1:15" ht="14.45" x14ac:dyDescent="0.3">
      <c r="A9" s="4"/>
      <c r="B9" s="9">
        <v>8</v>
      </c>
      <c r="C9" s="5">
        <v>42048</v>
      </c>
      <c r="D9" s="14">
        <f>VLOOKUP(C9,'Cement Stocks Developement'!A9:I295,5)</f>
        <v>2.1185646065591199</v>
      </c>
      <c r="E9" s="9">
        <v>8</v>
      </c>
      <c r="F9" s="5">
        <v>42062</v>
      </c>
      <c r="G9" s="14">
        <f>VLOOKUP(F9,'Cement Stocks Developement'!A9:I295,5)</f>
        <v>2.4786171226574645</v>
      </c>
      <c r="H9" s="14">
        <f>VLOOKUP(C9,'Cement Stocks Developement'!A9:I295,8)</f>
        <v>2.4218257573661335</v>
      </c>
      <c r="I9" s="14">
        <f>VLOOKUP(C9,'Cement Stocks Developement'!A9:I295,9)</f>
        <v>1.8153034557521066</v>
      </c>
      <c r="J9" s="14">
        <f>VLOOKUP(C9,'Cement Stocks Developement'!A9:I295,3)</f>
        <v>1562.65</v>
      </c>
      <c r="K9" s="11">
        <f>VLOOKUP(F9,'Cement Stocks Developement'!A9:I295,3)</f>
        <v>1609.19</v>
      </c>
      <c r="L9" s="14">
        <f>VLOOKUP(C9,'Cement Stocks Developement'!A9:I295,2)</f>
        <v>255.66352000000001</v>
      </c>
      <c r="M9" s="11">
        <f>VLOOKUP(F9,'Cement Stocks Developement'!A9:I295,2)</f>
        <v>259.85867999999999</v>
      </c>
      <c r="N9" s="14">
        <f>(L9-M9)+(K9-J9)</f>
        <v>42.344839999999976</v>
      </c>
      <c r="O9" s="4"/>
    </row>
    <row r="10" spans="1:15" ht="14.45" x14ac:dyDescent="0.3">
      <c r="A10" s="4"/>
      <c r="B10" s="9">
        <v>9</v>
      </c>
      <c r="C10" s="5">
        <v>42051</v>
      </c>
      <c r="D10" s="14">
        <f>VLOOKUP(C10,'Cement Stocks Developement'!A10:I296,5)</f>
        <v>2.0925095708411479</v>
      </c>
      <c r="E10" s="9">
        <v>9</v>
      </c>
      <c r="F10" s="5">
        <v>42053</v>
      </c>
      <c r="G10" s="14">
        <f>VLOOKUP(F10,'Cement Stocks Developement'!A10:I296,5)</f>
        <v>2.3919810291685493</v>
      </c>
      <c r="H10" s="14">
        <f>VLOOKUP(C10,'Cement Stocks Developement'!A10:I296,8)</f>
        <v>2.3792449789403598</v>
      </c>
      <c r="I10" s="14">
        <f>VLOOKUP(C10,'Cement Stocks Developement'!A10:I296,9)</f>
        <v>1.8057741627419341</v>
      </c>
      <c r="J10" s="14">
        <f>VLOOKUP(C10,'Cement Stocks Developement'!A10:I296,3)</f>
        <v>1552.46</v>
      </c>
      <c r="K10" s="11">
        <f>VLOOKUP(F10,'Cement Stocks Developement'!A10:I296,3)</f>
        <v>1589.81</v>
      </c>
      <c r="L10" s="14">
        <f>VLOOKUP(C10,'Cement Stocks Developement'!A10:I296,2)</f>
        <v>256.72437000000002</v>
      </c>
      <c r="M10" s="11">
        <f>VLOOKUP(F10,'Cement Stocks Developement'!A10:I296,2)</f>
        <v>260.48554000000001</v>
      </c>
      <c r="N10" s="14">
        <f t="shared" ref="N10:N33" si="1">(L10-M10)+(K10-J10)</f>
        <v>33.588829999999916</v>
      </c>
      <c r="O10" s="4"/>
    </row>
    <row r="11" spans="1:15" ht="14.45" x14ac:dyDescent="0.3">
      <c r="A11" s="4"/>
      <c r="B11" s="9">
        <v>10</v>
      </c>
      <c r="C11" s="5">
        <v>42052</v>
      </c>
      <c r="D11" s="14">
        <f>VLOOKUP(C11,'Cement Stocks Developement'!A11:I297,5)</f>
        <v>2.0925095708411479</v>
      </c>
      <c r="E11" s="9">
        <v>10</v>
      </c>
      <c r="F11" s="5">
        <v>42053</v>
      </c>
      <c r="G11" s="14">
        <f>VLOOKUP(F11,'Cement Stocks Developement'!A11:I297,5)</f>
        <v>2.3919810291685493</v>
      </c>
      <c r="H11" s="14">
        <f>VLOOKUP(C11,'Cement Stocks Developement'!A11:I297,8)</f>
        <v>2.3792449789403598</v>
      </c>
      <c r="I11" s="14">
        <f>VLOOKUP(C11,'Cement Stocks Developement'!A11:I297,9)</f>
        <v>1.8057741627419341</v>
      </c>
      <c r="J11" s="14">
        <f>VLOOKUP(C11,'Cement Stocks Developement'!A11:I297,3)</f>
        <v>1552.46</v>
      </c>
      <c r="K11" s="11">
        <f>VLOOKUP(F11,'Cement Stocks Developement'!A11:I297,3)</f>
        <v>1589.81</v>
      </c>
      <c r="L11" s="14">
        <f>VLOOKUP(C11,'Cement Stocks Developement'!A11:I297,2)</f>
        <v>256.72437000000002</v>
      </c>
      <c r="M11" s="11">
        <f>VLOOKUP(F11,'Cement Stocks Developement'!A11:I297,2)</f>
        <v>260.48554000000001</v>
      </c>
      <c r="N11" s="14">
        <f t="shared" si="1"/>
        <v>33.588829999999916</v>
      </c>
      <c r="O11" s="4"/>
    </row>
    <row r="12" spans="1:15" ht="14.45" x14ac:dyDescent="0.3">
      <c r="A12" s="4"/>
      <c r="B12" s="9">
        <v>11</v>
      </c>
      <c r="C12" s="5">
        <v>42053</v>
      </c>
      <c r="D12" s="14">
        <f>VLOOKUP(C12,'Cement Stocks Developement'!A12:I298,5)</f>
        <v>2.3919810291685493</v>
      </c>
      <c r="E12" s="9">
        <v>11</v>
      </c>
      <c r="F12" s="5">
        <v>42054</v>
      </c>
      <c r="G12" s="14">
        <f>VLOOKUP(F12,'Cement Stocks Developement'!A12:I298,5)</f>
        <v>2.0665094636127419</v>
      </c>
      <c r="H12" s="14">
        <f>VLOOKUP(C12,'Cement Stocks Developement'!A12:I298,8)</f>
        <v>2.6984951197877223</v>
      </c>
      <c r="I12" s="14">
        <f>VLOOKUP(C12,'Cement Stocks Developement'!A12:I298,9)</f>
        <v>2.0854669385493771</v>
      </c>
      <c r="J12" s="14">
        <f>VLOOKUP(C12,'Cement Stocks Developement'!A12:I298,3)</f>
        <v>1589.81</v>
      </c>
      <c r="K12" s="11">
        <f>VLOOKUP(F12,'Cement Stocks Developement'!A12:I298,3)</f>
        <v>1553.13</v>
      </c>
      <c r="L12" s="14">
        <f>VLOOKUP(C12,'Cement Stocks Developement'!A12:I298,2)</f>
        <v>260.48554000000001</v>
      </c>
      <c r="M12" s="11">
        <f>VLOOKUP(F12,'Cement Stocks Developement'!A12:I298,2)</f>
        <v>255.61528000000001</v>
      </c>
      <c r="N12" s="14">
        <f t="shared" si="1"/>
        <v>-31.809739999999834</v>
      </c>
      <c r="O12" s="4"/>
    </row>
    <row r="13" spans="1:15" ht="14.45" x14ac:dyDescent="0.3">
      <c r="A13" s="4"/>
      <c r="B13" s="9">
        <v>12</v>
      </c>
      <c r="C13" s="5">
        <v>42054</v>
      </c>
      <c r="D13" s="14">
        <f>VLOOKUP(C13,'Cement Stocks Developement'!A13:I299,5)</f>
        <v>2.0665094636127419</v>
      </c>
      <c r="E13" s="9">
        <v>12</v>
      </c>
      <c r="F13" s="5">
        <v>42062</v>
      </c>
      <c r="G13" s="14">
        <f>VLOOKUP(F13,'Cement Stocks Developement'!A13:I299,5)</f>
        <v>2.4786171226574645</v>
      </c>
      <c r="H13" s="14">
        <f>VLOOKUP(C13,'Cement Stocks Developement'!A13:I299,8)</f>
        <v>2.3598741004589541</v>
      </c>
      <c r="I13" s="14">
        <f>VLOOKUP(C13,'Cement Stocks Developement'!A13:I299,9)</f>
        <v>1.7731448267665277</v>
      </c>
      <c r="J13" s="14">
        <f>VLOOKUP(C13,'Cement Stocks Developement'!A13:I299,3)</f>
        <v>1553.13</v>
      </c>
      <c r="K13" s="11">
        <f>VLOOKUP(F13,'Cement Stocks Developement'!A13:I299,3)</f>
        <v>1609.19</v>
      </c>
      <c r="L13" s="14">
        <f>VLOOKUP(C13,'Cement Stocks Developement'!A13:I299,2)</f>
        <v>255.61528000000001</v>
      </c>
      <c r="M13" s="11">
        <f>VLOOKUP(F13,'Cement Stocks Developement'!A13:I299,2)</f>
        <v>259.85867999999999</v>
      </c>
      <c r="N13" s="14">
        <f t="shared" si="1"/>
        <v>51.816599999999966</v>
      </c>
      <c r="O13" s="4"/>
    </row>
    <row r="14" spans="1:15" ht="14.45" x14ac:dyDescent="0.3">
      <c r="A14" s="4"/>
      <c r="B14" s="15">
        <v>13</v>
      </c>
      <c r="C14" s="5">
        <v>42055</v>
      </c>
      <c r="D14" s="14">
        <f>VLOOKUP(C14,'Cement Stocks Developement'!A14:I300,5)</f>
        <v>2.0432963106219049</v>
      </c>
      <c r="E14" s="15">
        <v>13</v>
      </c>
      <c r="F14" s="5">
        <v>42062</v>
      </c>
      <c r="G14" s="14">
        <f>VLOOKUP(F14,'Cement Stocks Developement'!A14:I300,5)</f>
        <v>2.4786171226574645</v>
      </c>
      <c r="H14" s="14">
        <f>VLOOKUP(C14,'Cement Stocks Developement'!A14:I300,8)</f>
        <v>2.3520759614568196</v>
      </c>
      <c r="I14" s="14">
        <f>VLOOKUP(C14,'Cement Stocks Developement'!A14:I300,9)</f>
        <v>1.7345166597869897</v>
      </c>
      <c r="J14" s="14">
        <f>VLOOKUP(C14,'Cement Stocks Developement'!A14:I300,3)</f>
        <v>1558.18</v>
      </c>
      <c r="K14" s="11">
        <f>VLOOKUP(F14,'Cement Stocks Developement'!A14:I300,3)</f>
        <v>1609.19</v>
      </c>
      <c r="L14" s="14">
        <f>VLOOKUP(C14,'Cement Stocks Developement'!A14:I300,2)</f>
        <v>253.73471000000001</v>
      </c>
      <c r="M14" s="11">
        <f>VLOOKUP(F14,'Cement Stocks Developement'!A14:I300,2)</f>
        <v>259.85867999999999</v>
      </c>
      <c r="N14" s="14">
        <f t="shared" si="1"/>
        <v>44.886030000000005</v>
      </c>
      <c r="O14" s="4"/>
    </row>
    <row r="15" spans="1:15" ht="14.45" x14ac:dyDescent="0.3">
      <c r="A15" s="4"/>
      <c r="B15" s="15">
        <v>14</v>
      </c>
      <c r="C15" s="5">
        <v>42060</v>
      </c>
      <c r="D15" s="14">
        <f>VLOOKUP(C15,'Cement Stocks Developement'!A15:I301,5)</f>
        <v>2.1718436415788296</v>
      </c>
      <c r="E15" s="9">
        <v>14</v>
      </c>
      <c r="F15" s="5">
        <v>42065</v>
      </c>
      <c r="G15" s="14">
        <f>VLOOKUP(F15,'Cement Stocks Developement'!A15:I301,5)</f>
        <v>3.4364822550840661</v>
      </c>
      <c r="H15" s="14">
        <f>VLOOKUP(C15,'Cement Stocks Developement'!A15:I301,8)</f>
        <v>2.527419432448947</v>
      </c>
      <c r="I15" s="14">
        <f>VLOOKUP(C15,'Cement Stocks Developement'!A15:I301,9)</f>
        <v>1.8162678507087104</v>
      </c>
      <c r="J15" s="14">
        <f>VLOOKUP(C15,'Cement Stocks Developement'!A15:I301,3)</f>
        <v>1592.17</v>
      </c>
      <c r="K15" s="11">
        <f>VLOOKUP(F15,'Cement Stocks Developement'!A15:I301,3)</f>
        <v>1695.11</v>
      </c>
      <c r="L15" s="14">
        <f>VLOOKUP(C15,'Cement Stocks Developement'!A15:I301,2)</f>
        <v>251.75765999999999</v>
      </c>
      <c r="M15" s="11">
        <f>VLOOKUP(F15,'Cement Stocks Developement'!A15:I301,2)</f>
        <v>278.59778999999997</v>
      </c>
      <c r="N15" s="14">
        <f t="shared" si="1"/>
        <v>76.099869999999839</v>
      </c>
      <c r="O15" s="4"/>
    </row>
    <row r="16" spans="1:15" ht="14.45" x14ac:dyDescent="0.3">
      <c r="A16" s="4"/>
      <c r="B16" s="15">
        <v>15</v>
      </c>
      <c r="C16" s="5">
        <v>42061</v>
      </c>
      <c r="D16" s="14">
        <f>VLOOKUP(C16,'Cement Stocks Developement'!A16:I302,5)</f>
        <v>2.0571414897102729</v>
      </c>
      <c r="E16" s="9">
        <v>15</v>
      </c>
      <c r="F16" s="5">
        <v>42062</v>
      </c>
      <c r="G16" s="14">
        <f>VLOOKUP(F16,'Cement Stocks Developement'!A16:I302,5)</f>
        <v>2.4786171226574645</v>
      </c>
      <c r="H16" s="14">
        <f>VLOOKUP(C16,'Cement Stocks Developement'!A16:I302,8)</f>
        <v>2.4031485777121731</v>
      </c>
      <c r="I16" s="14">
        <f>VLOOKUP(C16,'Cement Stocks Developement'!A16:I302,9)</f>
        <v>1.7111344017083745</v>
      </c>
      <c r="J16" s="14">
        <f>VLOOKUP(C16,'Cement Stocks Developement'!A16:I302,3)</f>
        <v>1576.93</v>
      </c>
      <c r="K16" s="11">
        <f>VLOOKUP(F16,'Cement Stocks Developement'!A16:I302,3)</f>
        <v>1609.19</v>
      </c>
      <c r="L16" s="14">
        <f>VLOOKUP(C16,'Cement Stocks Developement'!A16:I302,2)</f>
        <v>250.50395</v>
      </c>
      <c r="M16" s="11">
        <f>VLOOKUP(F16,'Cement Stocks Developement'!A16:I302,2)</f>
        <v>259.85867999999999</v>
      </c>
      <c r="N16" s="14">
        <f t="shared" si="1"/>
        <v>22.905270000000002</v>
      </c>
      <c r="O16" s="4"/>
    </row>
    <row r="17" spans="1:15" ht="14.45" x14ac:dyDescent="0.3">
      <c r="A17" s="4"/>
      <c r="B17" s="15">
        <v>16</v>
      </c>
      <c r="C17" s="5">
        <v>42062</v>
      </c>
      <c r="D17" s="14">
        <f>VLOOKUP(C17,'Cement Stocks Developement'!A17:I303,5)</f>
        <v>2.4786171226574645</v>
      </c>
      <c r="E17" s="15">
        <v>16</v>
      </c>
      <c r="F17" s="5">
        <v>42065</v>
      </c>
      <c r="G17" s="14">
        <f>VLOOKUP(F17,'Cement Stocks Developement'!A17:I303,5)</f>
        <v>3.4364822550840661</v>
      </c>
      <c r="H17" s="14">
        <f>VLOOKUP(C17,'Cement Stocks Developement'!A17:I303,8)</f>
        <v>2.8091443490557944</v>
      </c>
      <c r="I17" s="14">
        <f>VLOOKUP(C17,'Cement Stocks Developement'!A17:I303,9)</f>
        <v>2.1480898962591324</v>
      </c>
      <c r="J17" s="14">
        <f>VLOOKUP(C17,'Cement Stocks Developement'!A17:I303,3)</f>
        <v>1609.19</v>
      </c>
      <c r="K17" s="11">
        <f>VLOOKUP(F17,'Cement Stocks Developement'!A17:I303,3)</f>
        <v>1695.11</v>
      </c>
      <c r="L17" s="14">
        <f>VLOOKUP(C17,'Cement Stocks Developement'!A17:I303,2)</f>
        <v>259.85867999999999</v>
      </c>
      <c r="M17" s="11">
        <f>VLOOKUP(F17,'Cement Stocks Developement'!A17:I303,2)</f>
        <v>278.59778999999997</v>
      </c>
      <c r="N17" s="14">
        <f t="shared" si="1"/>
        <v>67.180889999999863</v>
      </c>
      <c r="O17" s="4"/>
    </row>
    <row r="18" spans="1:15" ht="14.45" x14ac:dyDescent="0.3">
      <c r="A18" s="4"/>
      <c r="B18" s="15">
        <v>17</v>
      </c>
      <c r="C18" s="5">
        <v>42065</v>
      </c>
      <c r="D18" s="14">
        <f>VLOOKUP(C18,'Cement Stocks Developement'!A18:I304,5)</f>
        <v>3.4364822550840661</v>
      </c>
      <c r="E18" s="9">
        <v>17</v>
      </c>
      <c r="F18" s="5">
        <v>42067</v>
      </c>
      <c r="G18" s="14">
        <f>VLOOKUP(F18,'Cement Stocks Developement'!A18:I304,5)</f>
        <v>2.9623701971164533</v>
      </c>
      <c r="H18" s="14">
        <f>VLOOKUP(C18,'Cement Stocks Developement'!A18:I304,8)</f>
        <v>3.7587162928019739</v>
      </c>
      <c r="I18" s="14">
        <f>VLOOKUP(C18,'Cement Stocks Developement'!A18:I304,9)</f>
        <v>3.1142482173661579</v>
      </c>
      <c r="J18" s="14">
        <f>VLOOKUP(C18,'Cement Stocks Developement'!A18:I304,3)</f>
        <v>1695.11</v>
      </c>
      <c r="K18" s="11">
        <f>VLOOKUP(F18,'Cement Stocks Developement'!A18:I304,3)</f>
        <v>1658.91</v>
      </c>
      <c r="L18" s="14">
        <f>VLOOKUP(C18,'Cement Stocks Developement'!A18:I304,2)</f>
        <v>278.59778999999997</v>
      </c>
      <c r="M18" s="11">
        <f>VLOOKUP(F18,'Cement Stocks Developement'!A18:I304,2)</f>
        <v>268.05702000000002</v>
      </c>
      <c r="N18" s="14">
        <f t="shared" si="1"/>
        <v>-25.659229999999866</v>
      </c>
      <c r="O18" s="4"/>
    </row>
    <row r="19" spans="1:15" ht="14.45" x14ac:dyDescent="0.3">
      <c r="A19" s="4"/>
      <c r="B19" s="15">
        <v>18</v>
      </c>
      <c r="C19" s="5">
        <v>42066</v>
      </c>
      <c r="D19" s="14">
        <f>VLOOKUP(C19,'Cement Stocks Developement'!A19:I305,5)</f>
        <v>3.2975827703461005</v>
      </c>
      <c r="E19" s="9">
        <v>18</v>
      </c>
      <c r="F19" s="5">
        <v>42067</v>
      </c>
      <c r="G19" s="14">
        <f>VLOOKUP(F19,'Cement Stocks Developement'!A19:I305,5)</f>
        <v>2.9623701971164533</v>
      </c>
      <c r="H19" s="14">
        <f>VLOOKUP(C19,'Cement Stocks Developement'!A19:I305,8)</f>
        <v>3.6383601861836774</v>
      </c>
      <c r="I19" s="14">
        <f>VLOOKUP(C19,'Cement Stocks Developement'!A19:I305,9)</f>
        <v>2.9568053545085204</v>
      </c>
      <c r="J19" s="14">
        <f>VLOOKUP(C19,'Cement Stocks Developement'!A19:I305,3)</f>
        <v>1690.78</v>
      </c>
      <c r="K19" s="11">
        <f>VLOOKUP(F19,'Cement Stocks Developement'!A19:I305,3)</f>
        <v>1658.91</v>
      </c>
      <c r="L19" s="14">
        <f>VLOOKUP(C19,'Cement Stocks Developement'!A19:I305,2)</f>
        <v>274.25459999999998</v>
      </c>
      <c r="M19" s="11">
        <f>VLOOKUP(F19,'Cement Stocks Developement'!A19:I305,2)</f>
        <v>268.05702000000002</v>
      </c>
      <c r="N19" s="14">
        <f t="shared" si="1"/>
        <v>-25.672419999999931</v>
      </c>
      <c r="O19" s="4"/>
    </row>
    <row r="20" spans="1:15" ht="14.45" x14ac:dyDescent="0.3">
      <c r="A20" s="4"/>
      <c r="B20" s="15">
        <v>19</v>
      </c>
      <c r="C20" s="5">
        <v>42067</v>
      </c>
      <c r="D20" s="14">
        <f>VLOOKUP(C20,'Cement Stocks Developement'!A20:I306,5)</f>
        <v>2.9623701971164533</v>
      </c>
      <c r="E20" s="15">
        <v>19</v>
      </c>
      <c r="F20" s="5">
        <v>42067</v>
      </c>
      <c r="G20" s="14">
        <f>VLOOKUP(F20,'Cement Stocks Developement'!A20:I306,5)</f>
        <v>2.9623701971164533</v>
      </c>
      <c r="H20" s="14">
        <f>VLOOKUP(C20,'Cement Stocks Developement'!A20:I306,8)</f>
        <v>3.3022067892521743</v>
      </c>
      <c r="I20" s="14">
        <f>VLOOKUP(C20,'Cement Stocks Developement'!A20:I306,9)</f>
        <v>2.6225336049807382</v>
      </c>
      <c r="J20" s="14">
        <f>VLOOKUP(C20,'Cement Stocks Developement'!A20:I306,3)</f>
        <v>1658.91</v>
      </c>
      <c r="K20" s="11">
        <f>VLOOKUP(F20,'Cement Stocks Developement'!A20:I306,3)</f>
        <v>1658.91</v>
      </c>
      <c r="L20" s="14">
        <f>VLOOKUP(C20,'Cement Stocks Developement'!A20:I306,2)</f>
        <v>268.05702000000002</v>
      </c>
      <c r="M20" s="11">
        <f>VLOOKUP(F20,'Cement Stocks Developement'!A20:I306,2)</f>
        <v>268.05702000000002</v>
      </c>
      <c r="N20" s="14">
        <f t="shared" si="1"/>
        <v>0</v>
      </c>
      <c r="O20" s="4"/>
    </row>
    <row r="21" spans="1:15" ht="14.45" x14ac:dyDescent="0.3">
      <c r="A21" s="4"/>
      <c r="B21" s="15">
        <v>20</v>
      </c>
      <c r="C21" s="5">
        <v>42068</v>
      </c>
      <c r="D21" s="14">
        <f>VLOOKUP(C21,'Cement Stocks Developement'!A21:I307,5)</f>
        <v>2.7926043676036101</v>
      </c>
      <c r="E21" s="9">
        <v>20</v>
      </c>
      <c r="F21" s="5">
        <v>42072</v>
      </c>
      <c r="G21" s="14">
        <f>VLOOKUP(F21,'Cement Stocks Developement'!A21:I307,5)</f>
        <v>2.3450822315193509</v>
      </c>
      <c r="H21" s="14">
        <f>VLOOKUP(C21,'Cement Stocks Developement'!A21:I307,8)</f>
        <v>3.1120202538350226</v>
      </c>
      <c r="I21" s="14">
        <f>VLOOKUP(C21,'Cement Stocks Developement'!A21:I307,9)</f>
        <v>2.473188481372202</v>
      </c>
      <c r="J21" s="14">
        <f>VLOOKUP(C21,'Cement Stocks Developement'!A21:I307,3)</f>
        <v>1633.42</v>
      </c>
      <c r="K21" s="11">
        <f>VLOOKUP(F21,'Cement Stocks Developement'!A21:I307,3)</f>
        <v>1596.35</v>
      </c>
      <c r="L21" s="14">
        <f>VLOOKUP(C21,'Cement Stocks Developement'!A21:I307,2)</f>
        <v>266.78823999999997</v>
      </c>
      <c r="M21" s="11">
        <f>VLOOKUP(F21,'Cement Stocks Developement'!A21:I307,2)</f>
        <v>257.41867999999999</v>
      </c>
      <c r="N21" s="14">
        <f>-((L21-M21)+(K21-J21))</f>
        <v>27.700440000000185</v>
      </c>
      <c r="O21" s="4"/>
    </row>
    <row r="22" spans="1:15" ht="14.45" x14ac:dyDescent="0.3">
      <c r="A22" s="4"/>
      <c r="B22" s="15">
        <v>21</v>
      </c>
      <c r="C22" s="5">
        <v>42069</v>
      </c>
      <c r="D22" s="14">
        <f>VLOOKUP(C22,'Cement Stocks Developement'!A22:I308,5)</f>
        <v>2.7926043676036101</v>
      </c>
      <c r="E22" s="9">
        <v>21</v>
      </c>
      <c r="F22" s="5">
        <v>42072</v>
      </c>
      <c r="G22" s="14">
        <f>VLOOKUP(F22,'Cement Stocks Developement'!A22:I308,5)</f>
        <v>2.3450822315193509</v>
      </c>
      <c r="H22" s="14">
        <f>VLOOKUP(C22,'Cement Stocks Developement'!A22:I308,8)</f>
        <v>3.1120202538350226</v>
      </c>
      <c r="I22" s="14">
        <f>VLOOKUP(C22,'Cement Stocks Developement'!A22:I308,9)</f>
        <v>2.473188481372202</v>
      </c>
      <c r="J22" s="14">
        <f>VLOOKUP(C22,'Cement Stocks Developement'!A22:I308,3)</f>
        <v>1633.42</v>
      </c>
      <c r="K22" s="11">
        <f>VLOOKUP(F22,'Cement Stocks Developement'!A22:I308,3)</f>
        <v>1596.35</v>
      </c>
      <c r="L22" s="14">
        <f>VLOOKUP(C22,'Cement Stocks Developement'!A22:I308,2)</f>
        <v>266.78823999999997</v>
      </c>
      <c r="M22" s="11">
        <f>VLOOKUP(F22,'Cement Stocks Developement'!A22:I308,2)</f>
        <v>257.41867999999999</v>
      </c>
      <c r="N22" s="14">
        <f t="shared" ref="N22:N30" si="2">-((L22-M22)+(K22-J22))</f>
        <v>27.700440000000185</v>
      </c>
      <c r="O22" s="4"/>
    </row>
    <row r="23" spans="1:15" ht="14.45" x14ac:dyDescent="0.3">
      <c r="A23" s="4"/>
      <c r="B23" s="15">
        <v>22</v>
      </c>
      <c r="C23" s="5">
        <v>42072</v>
      </c>
      <c r="D23" s="14">
        <f>VLOOKUP(C23,'Cement Stocks Developement'!A23:I309,5)</f>
        <v>2.3450822315193509</v>
      </c>
      <c r="E23" s="15">
        <v>22</v>
      </c>
      <c r="F23" s="5">
        <v>42076</v>
      </c>
      <c r="G23" s="14">
        <f>VLOOKUP(F23,'Cement Stocks Developement'!A23:I309,5)</f>
        <v>2.0143924594548106</v>
      </c>
      <c r="H23" s="14">
        <f>VLOOKUP(C23,'Cement Stocks Developement'!A23:I309,8)</f>
        <v>2.6749268514454116</v>
      </c>
      <c r="I23" s="14">
        <f>VLOOKUP(C23,'Cement Stocks Developement'!A23:I309,9)</f>
        <v>2.0152376115932906</v>
      </c>
      <c r="J23" s="14">
        <f>VLOOKUP(C23,'Cement Stocks Developement'!A23:I309,3)</f>
        <v>1596.35</v>
      </c>
      <c r="K23" s="11">
        <f>VLOOKUP(F23,'Cement Stocks Developement'!A23:I309,3)</f>
        <v>1572.16</v>
      </c>
      <c r="L23" s="14">
        <f>VLOOKUP(C23,'Cement Stocks Developement'!A23:I309,2)</f>
        <v>257.41867999999999</v>
      </c>
      <c r="M23" s="11">
        <f>VLOOKUP(F23,'Cement Stocks Developement'!A23:I309,2)</f>
        <v>249.85471999999999</v>
      </c>
      <c r="N23" s="14">
        <f t="shared" si="2"/>
        <v>16.626039999999819</v>
      </c>
      <c r="O23" s="4"/>
    </row>
    <row r="24" spans="1:15" ht="14.45" x14ac:dyDescent="0.3">
      <c r="A24" s="4"/>
      <c r="B24" s="15">
        <v>23</v>
      </c>
      <c r="C24" s="5">
        <v>42073</v>
      </c>
      <c r="D24" s="14">
        <f>VLOOKUP(C24,'Cement Stocks Developement'!A24:I310,5)</f>
        <v>2.1834970139476386</v>
      </c>
      <c r="E24" s="9">
        <v>23</v>
      </c>
      <c r="F24" s="5">
        <v>42081</v>
      </c>
      <c r="G24" s="14">
        <f>VLOOKUP(F24,'Cement Stocks Developement'!A24:I310,5)</f>
        <v>1.7591405683729402</v>
      </c>
      <c r="H24" s="14">
        <f>VLOOKUP(C24,'Cement Stocks Developement'!A24:I310,8)</f>
        <v>2.5252658090289293</v>
      </c>
      <c r="I24" s="14">
        <f>VLOOKUP(C24,'Cement Stocks Developement'!A24:I310,9)</f>
        <v>1.8417282188663477</v>
      </c>
      <c r="J24" s="14">
        <f>VLOOKUP(C24,'Cement Stocks Developement'!A24:I310,3)</f>
        <v>1586.79</v>
      </c>
      <c r="K24" s="11">
        <f>VLOOKUP(F24,'Cement Stocks Developement'!A24:I310,3)</f>
        <v>1540.4</v>
      </c>
      <c r="L24" s="14">
        <f>VLOOKUP(C24,'Cement Stocks Developement'!A24:I310,2)</f>
        <v>253.27070000000001</v>
      </c>
      <c r="M24" s="11">
        <f>VLOOKUP(F24,'Cement Stocks Developement'!A24:I310,2)</f>
        <v>246.63392999999999</v>
      </c>
      <c r="N24" s="14">
        <f t="shared" si="2"/>
        <v>39.75322999999986</v>
      </c>
      <c r="O24" s="4"/>
    </row>
    <row r="25" spans="1:15" ht="14.45" x14ac:dyDescent="0.3">
      <c r="A25" s="4"/>
      <c r="B25" s="15">
        <v>24</v>
      </c>
      <c r="C25" s="5">
        <v>42074</v>
      </c>
      <c r="D25" s="14">
        <f>VLOOKUP(C25,'Cement Stocks Developement'!A25:I311,5)</f>
        <v>2.1390105369057246</v>
      </c>
      <c r="E25" s="9">
        <v>24</v>
      </c>
      <c r="F25" s="5">
        <v>42081</v>
      </c>
      <c r="G25" s="14">
        <f>VLOOKUP(F25,'Cement Stocks Developement'!A25:I311,5)</f>
        <v>1.7591405683729402</v>
      </c>
      <c r="H25" s="14">
        <f>VLOOKUP(C25,'Cement Stocks Developement'!A25:I311,8)</f>
        <v>2.4682385178756214</v>
      </c>
      <c r="I25" s="14">
        <f>VLOOKUP(C25,'Cement Stocks Developement'!A25:I311,9)</f>
        <v>1.809782555935826</v>
      </c>
      <c r="J25" s="14">
        <f>VLOOKUP(C25,'Cement Stocks Developement'!A25:I311,3)</f>
        <v>1576.74</v>
      </c>
      <c r="K25" s="11">
        <f>VLOOKUP(F25,'Cement Stocks Developement'!A25:I311,3)</f>
        <v>1540.4</v>
      </c>
      <c r="L25" s="14">
        <f>VLOOKUP(C25,'Cement Stocks Developement'!A25:I311,2)</f>
        <v>253.61231000000001</v>
      </c>
      <c r="M25" s="11">
        <f>VLOOKUP(F25,'Cement Stocks Developement'!A25:I311,2)</f>
        <v>246.63392999999999</v>
      </c>
      <c r="N25" s="14">
        <f t="shared" si="2"/>
        <v>29.361619999999903</v>
      </c>
      <c r="O25" s="4"/>
    </row>
    <row r="26" spans="1:15" ht="14.45" x14ac:dyDescent="0.3">
      <c r="A26" s="4"/>
      <c r="B26" s="15">
        <v>25</v>
      </c>
      <c r="C26" s="5">
        <v>42075</v>
      </c>
      <c r="D26" s="14">
        <f>VLOOKUP(C26,'Cement Stocks Developement'!A26:I312,5)</f>
        <v>2.3899526747019215</v>
      </c>
      <c r="E26" s="15">
        <v>25</v>
      </c>
      <c r="F26" s="5">
        <v>42076</v>
      </c>
      <c r="G26" s="14">
        <f>VLOOKUP(F26,'Cement Stocks Developement'!A26:I312,5)</f>
        <v>2.0143924594548106</v>
      </c>
      <c r="H26" s="14">
        <f>VLOOKUP(C26,'Cement Stocks Developement'!A26:I312,8)</f>
        <v>2.7256485653111135</v>
      </c>
      <c r="I26" s="14">
        <f>VLOOKUP(C26,'Cement Stocks Developement'!A26:I312,9)</f>
        <v>2.0542567840927277</v>
      </c>
      <c r="J26" s="14">
        <f>VLOOKUP(C26,'Cement Stocks Developement'!A26:I312,3)</f>
        <v>1603.3</v>
      </c>
      <c r="K26" s="11">
        <f>VLOOKUP(F26,'Cement Stocks Developement'!A26:I312,3)</f>
        <v>1572.16</v>
      </c>
      <c r="L26" s="14">
        <f>VLOOKUP(C26,'Cement Stocks Developement'!A26:I312,2)</f>
        <v>257.71147000000002</v>
      </c>
      <c r="M26" s="11">
        <f>VLOOKUP(F26,'Cement Stocks Developement'!A26:I312,2)</f>
        <v>249.85471999999999</v>
      </c>
      <c r="N26" s="14">
        <f t="shared" si="2"/>
        <v>23.283249999999839</v>
      </c>
      <c r="O26" s="4"/>
    </row>
    <row r="27" spans="1:15" ht="14.45" x14ac:dyDescent="0.3">
      <c r="A27" s="4"/>
      <c r="B27" s="15">
        <v>26</v>
      </c>
      <c r="C27" s="5">
        <v>42076</v>
      </c>
      <c r="D27" s="14">
        <f>VLOOKUP(C27,'Cement Stocks Developement'!A27:I313,5)</f>
        <v>2.0143924594548106</v>
      </c>
      <c r="E27" s="9">
        <v>26</v>
      </c>
      <c r="F27" s="5">
        <v>42082</v>
      </c>
      <c r="G27" s="14">
        <f>VLOOKUP(F27,'Cement Stocks Developement'!A27:I313,5)</f>
        <v>1.6560565919769674</v>
      </c>
      <c r="H27" s="14">
        <f>VLOOKUP(C27,'Cement Stocks Developement'!A27:I313,8)</f>
        <v>2.3587742507805052</v>
      </c>
      <c r="I27" s="14">
        <f>VLOOKUP(C27,'Cement Stocks Developement'!A27:I313,9)</f>
        <v>1.6700106681291162</v>
      </c>
      <c r="J27" s="14">
        <f>VLOOKUP(C27,'Cement Stocks Developement'!A27:I313,3)</f>
        <v>1572.16</v>
      </c>
      <c r="K27" s="11">
        <f>VLOOKUP(F27,'Cement Stocks Developement'!A27:I313,3)</f>
        <v>1525.95</v>
      </c>
      <c r="L27" s="14">
        <f>VLOOKUP(C27,'Cement Stocks Developement'!A27:I313,2)</f>
        <v>249.85471999999999</v>
      </c>
      <c r="M27" s="11">
        <f>VLOOKUP(F27,'Cement Stocks Developement'!A27:I313,2)</f>
        <v>245.65794</v>
      </c>
      <c r="N27" s="14">
        <f t="shared" si="2"/>
        <v>42.013220000000047</v>
      </c>
      <c r="O27" s="4"/>
    </row>
    <row r="28" spans="1:15" ht="14.45" x14ac:dyDescent="0.3">
      <c r="A28" s="4"/>
      <c r="B28" s="15">
        <v>27</v>
      </c>
      <c r="C28" s="5">
        <v>42080</v>
      </c>
      <c r="D28" s="14">
        <f>VLOOKUP(C28,'Cement Stocks Developement'!A28:I314,5)</f>
        <v>2.0691396316762112</v>
      </c>
      <c r="E28" s="9">
        <v>27</v>
      </c>
      <c r="F28" s="5">
        <v>42082</v>
      </c>
      <c r="G28" s="14">
        <f>VLOOKUP(F28,'Cement Stocks Developement'!A28:I314,5)</f>
        <v>1.6560565919769674</v>
      </c>
      <c r="H28" s="14">
        <f>VLOOKUP(C28,'Cement Stocks Developement'!A28:I314,8)</f>
        <v>2.3963645359504064</v>
      </c>
      <c r="I28" s="14">
        <f>VLOOKUP(C28,'Cement Stocks Developement'!A28:I314,9)</f>
        <v>1.741914727402017</v>
      </c>
      <c r="J28" s="14">
        <f>VLOOKUP(C28,'Cement Stocks Developement'!A28:I314,3)</f>
        <v>1569.25</v>
      </c>
      <c r="K28" s="11">
        <f>VLOOKUP(F28,'Cement Stocks Developement'!A28:I314,3)</f>
        <v>1525.95</v>
      </c>
      <c r="L28" s="14">
        <f>VLOOKUP(C28,'Cement Stocks Developement'!A28:I314,2)</f>
        <v>252.48992000000001</v>
      </c>
      <c r="M28" s="11">
        <f>VLOOKUP(F28,'Cement Stocks Developement'!A28:I314,2)</f>
        <v>245.65794</v>
      </c>
      <c r="N28" s="14">
        <f t="shared" si="2"/>
        <v>36.468019999999939</v>
      </c>
      <c r="O28" s="4"/>
    </row>
    <row r="29" spans="1:15" ht="14.45" x14ac:dyDescent="0.3">
      <c r="A29" s="4"/>
      <c r="B29" s="15">
        <v>28</v>
      </c>
      <c r="C29" s="5">
        <v>42100</v>
      </c>
      <c r="D29" s="14">
        <f>VLOOKUP(C29,'Cement Stocks Developement'!A29:I315,5)</f>
        <v>2.1648317265783126</v>
      </c>
      <c r="E29" s="15">
        <v>28</v>
      </c>
      <c r="F29" s="5">
        <v>42110</v>
      </c>
      <c r="G29" s="14">
        <f>VLOOKUP(F29,'Cement Stocks Developement'!A29:I315,5)</f>
        <v>1.6545847217711316</v>
      </c>
      <c r="H29" s="14">
        <f>VLOOKUP(C29,'Cement Stocks Developement'!A29:I315,8)</f>
        <v>2.4820480734387189</v>
      </c>
      <c r="I29" s="14">
        <f>VLOOKUP(C29,'Cement Stocks Developement'!A29:I315,9)</f>
        <v>1.8476153797179062</v>
      </c>
      <c r="J29" s="14">
        <f>VLOOKUP(C29,'Cement Stocks Developement'!A29:I315,3)</f>
        <v>1573.53</v>
      </c>
      <c r="K29" s="11">
        <f>VLOOKUP(F29,'Cement Stocks Developement'!A29:I315,3)</f>
        <v>1521.77</v>
      </c>
      <c r="L29" s="14">
        <f>VLOOKUP(C29,'Cement Stocks Developement'!A29:I315,2)</f>
        <v>255.22269</v>
      </c>
      <c r="M29" s="11">
        <f>VLOOKUP(F29,'Cement Stocks Developement'!A29:I315,2)</f>
        <v>246.43874</v>
      </c>
      <c r="N29" s="14">
        <f t="shared" si="2"/>
        <v>42.976049999999987</v>
      </c>
      <c r="O29" s="4"/>
    </row>
    <row r="30" spans="1:15" ht="14.45" x14ac:dyDescent="0.3">
      <c r="A30" s="4"/>
      <c r="B30" s="15">
        <v>29</v>
      </c>
      <c r="C30" s="5">
        <v>42101</v>
      </c>
      <c r="D30" s="14">
        <f>VLOOKUP(C30,'Cement Stocks Developement'!A30:I316,5)</f>
        <v>2.2990497574750024</v>
      </c>
      <c r="E30" s="9">
        <v>29</v>
      </c>
      <c r="F30" s="5">
        <v>42110</v>
      </c>
      <c r="G30" s="14">
        <f>VLOOKUP(F30,'Cement Stocks Developement'!A30:I316,5)</f>
        <v>1.6545847217711316</v>
      </c>
      <c r="H30" s="14">
        <f>VLOOKUP(C30,'Cement Stocks Developement'!A30:I316,8)</f>
        <v>2.6576831453832201</v>
      </c>
      <c r="I30" s="14">
        <f>VLOOKUP(C30,'Cement Stocks Developement'!A30:I316,9)</f>
        <v>1.9404163695667829</v>
      </c>
      <c r="J30" s="14">
        <f>VLOOKUP(C30,'Cement Stocks Developement'!A30:I316,3)</f>
        <v>1605.53</v>
      </c>
      <c r="K30" s="11">
        <f>VLOOKUP(F30,'Cement Stocks Developement'!A30:I316,3)</f>
        <v>1521.77</v>
      </c>
      <c r="L30" s="14">
        <f>VLOOKUP(C30,'Cement Stocks Developement'!A30:I316,2)</f>
        <v>253.85631000000001</v>
      </c>
      <c r="M30" s="11">
        <f>VLOOKUP(F30,'Cement Stocks Developement'!A30:I316,2)</f>
        <v>246.43874</v>
      </c>
      <c r="N30" s="14">
        <f t="shared" si="2"/>
        <v>76.342429999999979</v>
      </c>
      <c r="O30" s="4"/>
    </row>
    <row r="31" spans="1:15" ht="14.45" x14ac:dyDescent="0.3">
      <c r="A31" s="4"/>
      <c r="B31" s="15">
        <v>30</v>
      </c>
      <c r="C31" s="5">
        <v>42102</v>
      </c>
      <c r="D31" s="14">
        <f>VLOOKUP(C31,'Cement Stocks Developement'!A31:I317,5)</f>
        <v>2.1621764940584374</v>
      </c>
      <c r="E31" s="9">
        <v>30</v>
      </c>
      <c r="F31" s="5">
        <v>42110</v>
      </c>
      <c r="G31" s="14">
        <f>VLOOKUP(F31,'Cement Stocks Developement'!A31:I317,5)</f>
        <v>1.6545847217711316</v>
      </c>
      <c r="H31" s="14">
        <f>VLOOKUP(C31,'Cement Stocks Developement'!A31:I317,8)</f>
        <v>2.5189391136035879</v>
      </c>
      <c r="I31" s="14">
        <f>VLOOKUP(C31,'Cement Stocks Developement'!A31:I317,9)</f>
        <v>1.8054138745132886</v>
      </c>
      <c r="J31" s="14">
        <f>VLOOKUP(C31,'Cement Stocks Developement'!A31:I317,3)</f>
        <v>1591.82</v>
      </c>
      <c r="K31" s="11">
        <f>VLOOKUP(F31,'Cement Stocks Developement'!A31:I317,3)</f>
        <v>1521.77</v>
      </c>
      <c r="L31" s="14">
        <f>VLOOKUP(C31,'Cement Stocks Developement'!A31:I317,2)</f>
        <v>251.46511000000001</v>
      </c>
      <c r="M31" s="11">
        <f>VLOOKUP(F31,'Cement Stocks Developement'!A31:I317,2)</f>
        <v>246.43874</v>
      </c>
      <c r="N31" s="14">
        <f t="shared" si="1"/>
        <v>-65.02362999999994</v>
      </c>
      <c r="O31" s="12" t="s">
        <v>33</v>
      </c>
    </row>
    <row r="32" spans="1:15" ht="14.45" x14ac:dyDescent="0.3">
      <c r="A32" s="4"/>
      <c r="B32" s="15">
        <v>31</v>
      </c>
      <c r="C32" s="5">
        <v>42103</v>
      </c>
      <c r="D32" s="14">
        <f>VLOOKUP(C32,'Cement Stocks Developement'!A32:I318,5)</f>
        <v>2.0517862286207813</v>
      </c>
      <c r="E32" s="9">
        <v>31</v>
      </c>
      <c r="F32" s="5">
        <v>42110</v>
      </c>
      <c r="G32" s="14">
        <f>VLOOKUP(F32,'Cement Stocks Developement'!A32:I318,5)</f>
        <v>1.6545847217711316</v>
      </c>
      <c r="H32" s="14">
        <f>VLOOKUP(C32,'Cement Stocks Developement'!A32:I318,8)</f>
        <v>2.4020854181316116</v>
      </c>
      <c r="I32" s="14">
        <f>VLOOKUP(C32,'Cement Stocks Developement'!A32:I318,9)</f>
        <v>1.7014870391099524</v>
      </c>
      <c r="J32" s="14">
        <f>VLOOKUP(C32,'Cement Stocks Developement'!A32:I318,3)</f>
        <v>1578.44</v>
      </c>
      <c r="K32" s="11">
        <f>VLOOKUP(F32,'Cement Stocks Developement'!A32:I318,3)</f>
        <v>1521.77</v>
      </c>
      <c r="L32" s="14">
        <f>VLOOKUP(C32,'Cement Stocks Developement'!A32:I318,2)</f>
        <v>250.00111000000001</v>
      </c>
      <c r="M32" s="11">
        <f>VLOOKUP(F32,'Cement Stocks Developement'!A32:I318,2)</f>
        <v>246.43874</v>
      </c>
      <c r="N32" s="14">
        <f t="shared" si="1"/>
        <v>-53.107630000000057</v>
      </c>
      <c r="O32" s="16">
        <f>SUM(N2:N33)</f>
        <v>818.79195999999945</v>
      </c>
    </row>
    <row r="33" spans="1:15" ht="14.45" x14ac:dyDescent="0.3">
      <c r="A33" s="4"/>
      <c r="B33" s="15">
        <v>32</v>
      </c>
      <c r="C33" s="5">
        <v>42104</v>
      </c>
      <c r="D33" s="14">
        <f>VLOOKUP(C33,'Cement Stocks Developement'!A33:I319,5)</f>
        <v>2.1782921395965715</v>
      </c>
      <c r="E33" s="9">
        <v>32</v>
      </c>
      <c r="F33" s="5">
        <v>42110</v>
      </c>
      <c r="G33" s="14">
        <f>VLOOKUP(F33,'Cement Stocks Developement'!A33:I319,5)</f>
        <v>1.6545847217711316</v>
      </c>
      <c r="H33" s="14">
        <f>VLOOKUP(C33,'Cement Stocks Developement'!A33:I319,8)</f>
        <v>2.5315116582502166</v>
      </c>
      <c r="I33" s="14">
        <f>VLOOKUP(C33,'Cement Stocks Developement'!A33:I319,9)</f>
        <v>1.8250726209429262</v>
      </c>
      <c r="J33" s="14">
        <f>VLOOKUP(C33,'Cement Stocks Developement'!A33:I319,3)</f>
        <v>1591.67</v>
      </c>
      <c r="K33" s="11">
        <f>VLOOKUP(F33,'Cement Stocks Developement'!A33:I319,3)</f>
        <v>1521.77</v>
      </c>
      <c r="L33" s="14">
        <f>VLOOKUP(C33,'Cement Stocks Developement'!A33:I319,2)</f>
        <v>252.09950000000001</v>
      </c>
      <c r="M33" s="11">
        <f>VLOOKUP(F33,'Cement Stocks Developement'!A33:I319,2)</f>
        <v>246.43874</v>
      </c>
      <c r="N33" s="14">
        <f t="shared" si="1"/>
        <v>-64.23924000000008</v>
      </c>
      <c r="O33" s="4"/>
    </row>
    <row r="34" spans="1:15" s="4" customFormat="1" ht="14.45" x14ac:dyDescent="0.3">
      <c r="C34" s="5"/>
      <c r="D34" s="14"/>
      <c r="G34" s="14"/>
      <c r="H34" s="14"/>
      <c r="I34" s="14"/>
      <c r="J34" s="14"/>
      <c r="K34" s="11"/>
      <c r="L34" s="14"/>
      <c r="M34" s="11"/>
      <c r="N34" s="14"/>
    </row>
    <row r="35" spans="1:15" x14ac:dyDescent="0.25">
      <c r="A35" s="17"/>
      <c r="B35" s="4"/>
      <c r="C35" s="5"/>
      <c r="D35" s="14"/>
      <c r="E35" s="4"/>
      <c r="F35" s="5"/>
      <c r="G35" s="14"/>
      <c r="H35" s="14"/>
      <c r="I35" s="14"/>
      <c r="J35" s="14"/>
      <c r="K35" s="11"/>
      <c r="L35" s="14"/>
      <c r="M35" s="11"/>
      <c r="N35" s="14"/>
      <c r="O35" s="4"/>
    </row>
    <row r="36" spans="1:15" x14ac:dyDescent="0.25">
      <c r="A36" s="4"/>
      <c r="B36" s="4"/>
      <c r="C36" s="5"/>
      <c r="D36" s="14"/>
      <c r="E36" s="4"/>
      <c r="F36" s="5"/>
      <c r="G36" s="14"/>
      <c r="H36" s="14"/>
      <c r="I36" s="14"/>
      <c r="J36" s="14"/>
      <c r="K36" s="11"/>
      <c r="L36" s="14"/>
      <c r="M36" s="11"/>
      <c r="N36" s="14"/>
      <c r="O36" s="4"/>
    </row>
    <row r="37" spans="1:15" x14ac:dyDescent="0.25">
      <c r="A37" s="4"/>
      <c r="B37" s="4"/>
      <c r="C37" s="5"/>
      <c r="D37" s="14"/>
      <c r="E37" s="4"/>
      <c r="F37" s="5"/>
      <c r="G37" s="14"/>
      <c r="H37" s="14"/>
      <c r="I37" s="14"/>
      <c r="J37" s="14"/>
      <c r="K37" s="11"/>
      <c r="L37" s="14"/>
      <c r="M37" s="11"/>
      <c r="N37" s="14"/>
      <c r="O37" s="4"/>
    </row>
    <row r="38" spans="1:15" x14ac:dyDescent="0.25">
      <c r="A38" s="4"/>
      <c r="B38" s="4"/>
      <c r="C38" s="5"/>
      <c r="D38" s="14"/>
      <c r="E38" s="4"/>
      <c r="F38" s="5"/>
      <c r="G38" s="14"/>
      <c r="H38" s="14"/>
      <c r="I38" s="14"/>
      <c r="J38" s="14"/>
      <c r="K38" s="11"/>
      <c r="L38" s="14"/>
      <c r="M38" s="11"/>
      <c r="N38" s="14"/>
      <c r="O38" s="4"/>
    </row>
    <row r="39" spans="1:15" x14ac:dyDescent="0.25">
      <c r="A39" s="4"/>
      <c r="B39" s="4"/>
      <c r="C39" s="5"/>
      <c r="D39" s="14"/>
      <c r="E39" s="4"/>
      <c r="F39" s="5"/>
      <c r="G39" s="14"/>
      <c r="H39" s="14"/>
      <c r="I39" s="14"/>
      <c r="J39" s="14"/>
      <c r="K39" s="11"/>
      <c r="L39" s="14"/>
      <c r="M39" s="11"/>
      <c r="N39" s="14"/>
      <c r="O39" s="4"/>
    </row>
    <row r="40" spans="1:15" x14ac:dyDescent="0.25">
      <c r="A40" s="4"/>
      <c r="B40" s="4"/>
      <c r="C40" s="5"/>
      <c r="D40" s="14"/>
      <c r="E40" s="4"/>
      <c r="F40" s="5"/>
      <c r="G40" s="14"/>
      <c r="H40" s="14"/>
      <c r="I40" s="14"/>
      <c r="J40" s="14"/>
      <c r="K40" s="11"/>
      <c r="L40" s="14"/>
      <c r="M40" s="11"/>
      <c r="N40" s="14"/>
      <c r="O40" s="4"/>
    </row>
    <row r="41" spans="1:15" x14ac:dyDescent="0.25">
      <c r="A41" s="4"/>
      <c r="B41" s="4"/>
      <c r="C41" s="5"/>
      <c r="D41" s="14"/>
      <c r="E41" s="4"/>
      <c r="F41" s="5"/>
      <c r="G41" s="14"/>
      <c r="H41" s="14"/>
      <c r="I41" s="14"/>
      <c r="J41" s="14"/>
      <c r="K41" s="11"/>
      <c r="L41" s="14"/>
      <c r="M41" s="11"/>
      <c r="N41" s="14"/>
      <c r="O41" s="4"/>
    </row>
    <row r="42" spans="1:15" x14ac:dyDescent="0.25">
      <c r="A42" s="4"/>
      <c r="B42" s="4"/>
      <c r="C42" s="5"/>
      <c r="D42" s="14"/>
      <c r="E42" s="4"/>
      <c r="F42" s="5"/>
      <c r="G42" s="14"/>
      <c r="H42" s="14"/>
      <c r="I42" s="14"/>
      <c r="J42" s="14"/>
      <c r="K42" s="11"/>
      <c r="L42" s="14"/>
      <c r="M42" s="11"/>
      <c r="N42" s="14"/>
      <c r="O4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IT_stocks_Developement</vt:lpstr>
      <vt:lpstr>It_Stocks_Validation</vt:lpstr>
      <vt:lpstr>Profit Calculation_Dev_IT</vt:lpstr>
      <vt:lpstr>Cement Stocks Developement</vt:lpstr>
      <vt:lpstr>Profit Calculation Dev Cement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kakali</cp:lastModifiedBy>
  <dcterms:created xsi:type="dcterms:W3CDTF">2017-03-08T08:18:21Z</dcterms:created>
  <dcterms:modified xsi:type="dcterms:W3CDTF">2018-06-28T11:49:11Z</dcterms:modified>
</cp:coreProperties>
</file>