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  <sheet state="visible" name="Página3" sheetId="3" r:id="rId6"/>
    <sheet state="visible" name="Página4" sheetId="4" r:id="rId7"/>
    <sheet state="visible" name="Página5" sheetId="5" r:id="rId8"/>
  </sheets>
  <definedNames/>
  <calcPr/>
</workbook>
</file>

<file path=xl/sharedStrings.xml><?xml version="1.0" encoding="utf-8"?>
<sst xmlns="http://schemas.openxmlformats.org/spreadsheetml/2006/main" count="230" uniqueCount="27">
  <si>
    <t>Ana</t>
  </si>
  <si>
    <t>Mês</t>
  </si>
  <si>
    <t>Investimentos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</si>
  <si>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</si>
  <si>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</si>
  <si>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</si>
  <si>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</si>
  <si>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</si>
  <si>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</si>
  <si>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</si>
  <si>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</si>
  <si>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</si>
  <si>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</si>
  <si>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</si>
  <si>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</si>
  <si>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 xml:space="preserve"> </t>
  </si>
  <si>
    <t>João</t>
  </si>
  <si>
    <t>Camila</t>
  </si>
  <si>
    <t>Valordo carro</t>
  </si>
  <si>
    <t>Dez</t>
  </si>
  <si>
    <t>percentual positvo</t>
  </si>
  <si>
    <t>total</t>
  </si>
  <si>
    <t>Carro</t>
  </si>
  <si>
    <t>percentual positivo</t>
  </si>
  <si>
    <t>carro</t>
  </si>
  <si>
    <t>média</t>
  </si>
  <si>
    <t>mediana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</si>
</sst>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3">
    <font>
      <sz val="10.0"/>
      <color rgb="FF000000"/>
      <name val="Arial"/>
    </font>
    <font>
      <color theme="1"/>
      <name val="Calibri"/>
    </font>
    <font>
      <b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/>
    </xf>
    <xf borderId="0" fillId="0" fontId="1" numFmtId="10" xfId="0" applyFont="1" applyNumberFormat="1"/>
    <xf borderId="0" fillId="0" fontId="1" numFmtId="0" xfId="0" applyFont="1"/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10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Investimentos x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 w="19050">
              <a:solidFill>
                <a:srgbClr val="3366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  <c:numCache/>
            </c:numRef>
          </c:val>
          <c:smooth val="0"/>
        </c:ser>
        <c:axId val="132857853"/>
        <c:axId val="1417792547"/>
      </c:lineChart>
      <c:catAx>
        <c:axId val="1328578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17792547"/>
      </c:catAx>
      <c:valAx>
        <c:axId val="14177925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Investimentos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285785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Investimentos predominantementes negativos durante o ano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'Página2'!$H$3</c:f>
            </c:strRef>
          </c:tx>
          <c:spPr>
            <a:ln cmpd="sng">
              <a:solidFill>
                <a:srgbClr val="999999">
                  <a:alpha val="100000"/>
                </a:srgbClr>
              </a:solidFill>
              <a:prstDash val="solid"/>
            </a:ln>
          </c:spPr>
          <c:marker>
            <c:symbol val="none"/>
          </c:marker>
          <c:dPt>
            <c:idx val="4"/>
            <c:marker>
              <c:symbol val="none"/>
            </c:marker>
          </c:dPt>
          <c:trendline>
            <c:name/>
            <c:spPr>
              <a:ln w="38100">
                <a:solidFill>
                  <a:srgbClr val="FF00FF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'Página2'!$G$4:$G$15</c:f>
            </c:strRef>
          </c:cat>
          <c:val>
            <c:numRef>
              <c:f>'Página2'!$H$4:$H$15</c:f>
              <c:numCache/>
            </c:numRef>
          </c:val>
          <c:smooth val="0"/>
        </c:ser>
        <c:axId val="1356207945"/>
        <c:axId val="1824299642"/>
      </c:lineChart>
      <c:catAx>
        <c:axId val="13562079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4299642"/>
      </c:catAx>
      <c:valAx>
        <c:axId val="1824299642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$R$ -416]#,##0.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62079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Investimentos predominantementes negativos durante o ano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'Página2'!$H$3</c:f>
            </c:strRef>
          </c:tx>
          <c:spPr>
            <a:ln cmpd="sng">
              <a:solidFill>
                <a:srgbClr val="FF00FF">
                  <a:alpha val="100000"/>
                </a:srgbClr>
              </a:solidFill>
              <a:prstDash val="solid"/>
            </a:ln>
          </c:spPr>
          <c:marker>
            <c:symbol val="none"/>
          </c:marker>
          <c:dPt>
            <c:idx val="4"/>
            <c:marker>
              <c:symbol val="none"/>
            </c:marke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38100">
                <a:solidFill>
                  <a:srgbClr val="999999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'Página2'!$G$4:$G$15</c:f>
            </c:strRef>
          </c:cat>
          <c:val>
            <c:numRef>
              <c:f>'Página2'!$H$4:$H$15</c:f>
              <c:numCache/>
            </c:numRef>
          </c:val>
          <c:smooth val="0"/>
        </c:ser>
        <c:axId val="618011524"/>
        <c:axId val="1904435586"/>
      </c:lineChart>
      <c:catAx>
        <c:axId val="6180115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4435586"/>
      </c:catAx>
      <c:valAx>
        <c:axId val="1904435586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$R$ -416]#,##0.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6180115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Investimentos versus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'Página4'!$F$3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'Página4'!$E$4:$E$15</c:f>
            </c:strRef>
          </c:cat>
          <c:val>
            <c:numRef>
              <c:f>'Página4'!$F$4:$F$15</c:f>
              <c:numCache/>
            </c:numRef>
          </c:val>
          <c:smooth val="0"/>
        </c:ser>
        <c:axId val="649257882"/>
        <c:axId val="95413175"/>
      </c:lineChart>
      <c:catAx>
        <c:axId val="6492578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413175"/>
      </c:catAx>
      <c:valAx>
        <c:axId val="954131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Investimentos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92578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Investimentos versus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'Página5'!$I$3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'Página5'!$H$4:$H$15</c:f>
            </c:strRef>
          </c:cat>
          <c:val>
            <c:numRef>
              <c:f>'Página5'!$I$4:$I$15</c:f>
              <c:numCache/>
            </c:numRef>
          </c:val>
          <c:smooth val="0"/>
        </c:ser>
        <c:axId val="1980217784"/>
        <c:axId val="1644574931"/>
      </c:lineChart>
      <c:catAx>
        <c:axId val="1980217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4574931"/>
      </c:catAx>
      <c:valAx>
        <c:axId val="16445749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Investimentos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02177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Investimentos versus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'Página5'!$F$3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'Página5'!$E$4:$E$15</c:f>
            </c:strRef>
          </c:cat>
          <c:val>
            <c:numRef>
              <c:f>'Página5'!$F$4:$F$15</c:f>
              <c:numCache/>
            </c:numRef>
          </c:val>
          <c:smooth val="0"/>
        </c:ser>
        <c:axId val="1087241122"/>
        <c:axId val="996966019"/>
      </c:lineChart>
      <c:catAx>
        <c:axId val="10872411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6966019"/>
      </c:catAx>
      <c:valAx>
        <c:axId val="9969660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Investimentos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72411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Investimentos versus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'Página5'!$C$3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'Página5'!$B$4:$B$15</c:f>
            </c:strRef>
          </c:cat>
          <c:val>
            <c:numRef>
              <c:f>'Página5'!$C$4:$C$15</c:f>
              <c:numCache/>
            </c:numRef>
          </c:val>
          <c:smooth val="0"/>
        </c:ser>
        <c:axId val="1556379174"/>
        <c:axId val="2136050620"/>
      </c:lineChart>
      <c:catAx>
        <c:axId val="15563791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6050620"/>
      </c:catAx>
      <c:valAx>
        <c:axId val="21360506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Investimentos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63791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Investimentos triplicados de maio para junho</a:t>
            </a:r>
          </a:p>
        </c:rich>
      </c:tx>
      <c:overlay val="0"/>
    </c:title>
    <c:plotArea>
      <c:layout>
        <c:manualLayout>
          <c:xMode val="edge"/>
          <c:yMode val="edge"/>
          <c:x val="0.030150885103540394"/>
          <c:y val="0.24418604651162787"/>
          <c:w val="0.7172851625111106"/>
          <c:h val="0.6457160852713179"/>
        </c:manualLayout>
      </c:layout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 w="19050">
              <a:solidFill>
                <a:srgbClr val="3366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  <c:numCache/>
            </c:numRef>
          </c:val>
          <c:smooth val="0"/>
        </c:ser>
        <c:axId val="288079954"/>
        <c:axId val="1477132457"/>
      </c:lineChart>
      <c:catAx>
        <c:axId val="2880799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77132457"/>
      </c:catAx>
      <c:valAx>
        <c:axId val="14771324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8807995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Investimentos x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 w="19050">
              <a:solidFill>
                <a:srgbClr val="3366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  <c:numCache/>
            </c:numRef>
          </c:val>
          <c:smooth val="0"/>
        </c:ser>
        <c:axId val="1636433452"/>
        <c:axId val="531500708"/>
      </c:lineChart>
      <c:catAx>
        <c:axId val="16364334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31500708"/>
      </c:catAx>
      <c:valAx>
        <c:axId val="531500708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3643345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Investimentos x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 w="19050">
              <a:solidFill>
                <a:srgbClr val="3366CC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'Página1'!$A$4:$A$15</c:f>
            </c:strRef>
          </c:cat>
          <c:val>
            <c:numRef>
              <c:f>'Página1'!$B$4:$B$15</c:f>
              <c:numCache/>
            </c:numRef>
          </c:val>
          <c:smooth val="0"/>
        </c:ser>
        <c:axId val="1174422217"/>
        <c:axId val="1111833775"/>
      </c:lineChart>
      <c:catAx>
        <c:axId val="11744222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11833775"/>
      </c:catAx>
      <c:valAx>
        <c:axId val="1111833775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chemeClr val="lt1"/>
                </a:solidFill>
                <a:latin typeface="+mn-lt"/>
              </a:defRPr>
            </a:pPr>
          </a:p>
        </c:txPr>
        <c:crossAx val="117442221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Investimentos versus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'Página2'!$B$3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'Página2'!$A$4:$A$15</c:f>
            </c:strRef>
          </c:cat>
          <c:val>
            <c:numRef>
              <c:f>'Página2'!$B$4:$B$15</c:f>
              <c:numCache/>
            </c:numRef>
          </c:val>
          <c:smooth val="0"/>
        </c:ser>
        <c:axId val="819740147"/>
        <c:axId val="1446726365"/>
      </c:lineChart>
      <c:catAx>
        <c:axId val="8197401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6726365"/>
      </c:catAx>
      <c:valAx>
        <c:axId val="14467263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Investimentos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97401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Investimentos versus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'Página2'!$E$3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'Página2'!$D$4:$D$15</c:f>
            </c:strRef>
          </c:cat>
          <c:val>
            <c:numRef>
              <c:f>'Página2'!$E$4:$E$15</c:f>
              <c:numCache/>
            </c:numRef>
          </c:val>
          <c:smooth val="0"/>
        </c:ser>
        <c:axId val="1455267593"/>
        <c:axId val="131799774"/>
      </c:lineChart>
      <c:catAx>
        <c:axId val="14552675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799774"/>
      </c:catAx>
      <c:valAx>
        <c:axId val="1317997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Investimentos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52675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Investimentos versus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'Página2'!$H$3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'Página2'!$G$4:$G$15</c:f>
            </c:strRef>
          </c:cat>
          <c:val>
            <c:numRef>
              <c:f>'Página2'!$H$4:$H$15</c:f>
              <c:numCache/>
            </c:numRef>
          </c:val>
          <c:smooth val="0"/>
        </c:ser>
        <c:axId val="1049890075"/>
        <c:axId val="1692948261"/>
      </c:lineChart>
      <c:catAx>
        <c:axId val="10498900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2948261"/>
      </c:catAx>
      <c:valAx>
        <c:axId val="16929482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Investimentos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98900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Investimentos negativos durante o ano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'Página2'!$E$3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'Página2'!$D$4:$D$15</c:f>
            </c:strRef>
          </c:cat>
          <c:val>
            <c:numRef>
              <c:f>'Página2'!$E$4:$E$15</c:f>
              <c:numCache/>
            </c:numRef>
          </c:val>
          <c:smooth val="0"/>
        </c:ser>
        <c:axId val="2034600674"/>
        <c:axId val="126181800"/>
      </c:lineChart>
      <c:catAx>
        <c:axId val="20346006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181800"/>
      </c:catAx>
      <c:valAx>
        <c:axId val="126181800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$R$ -416]#,##0.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46006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Investimentos predominantementes negativos durante o ano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'Página2'!$H$3</c:f>
            </c:strRef>
          </c:tx>
          <c:spPr>
            <a:ln cmpd="sng">
              <a:solidFill>
                <a:srgbClr val="4F81BD"/>
              </a:solidFill>
              <a:prstDash val="sysDot"/>
            </a:ln>
          </c:spPr>
          <c:marker>
            <c:symbol val="none"/>
          </c:marker>
          <c:dPt>
            <c:idx val="4"/>
            <c:marker>
              <c:symbol val="none"/>
            </c:marker>
          </c:dPt>
          <c:trendline>
            <c:name/>
            <c:spPr>
              <a:ln w="3810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'Página2'!$G$4:$G$15</c:f>
            </c:strRef>
          </c:cat>
          <c:val>
            <c:numRef>
              <c:f>'Página2'!$H$4:$H$15</c:f>
              <c:numCache/>
            </c:numRef>
          </c:val>
          <c:smooth val="0"/>
        </c:ser>
        <c:axId val="989926389"/>
        <c:axId val="895739594"/>
      </c:lineChart>
      <c:catAx>
        <c:axId val="9899263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5739594"/>
      </c:catAx>
      <c:valAx>
        <c:axId val="895739594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$R$ -416]#,##0.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99263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6" Type="http://schemas.openxmlformats.org/officeDocument/2006/relationships/chart" Target="../charts/chart10.xml"/><Relationship Id="rId7" Type="http://schemas.openxmlformats.org/officeDocument/2006/relationships/chart" Target="../charts/chart1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895350</xdr:colOff>
      <xdr:row>2</xdr:row>
      <xdr:rowOff>0</xdr:rowOff>
    </xdr:from>
    <xdr:ext cx="4752975" cy="28575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695325</xdr:colOff>
      <xdr:row>45</xdr:row>
      <xdr:rowOff>57150</xdr:rowOff>
    </xdr:from>
    <xdr:ext cx="4886325" cy="28575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142875</xdr:colOff>
      <xdr:row>1</xdr:row>
      <xdr:rowOff>190500</xdr:rowOff>
    </xdr:from>
    <xdr:ext cx="4752975" cy="28575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895350</xdr:colOff>
      <xdr:row>17</xdr:row>
      <xdr:rowOff>95250</xdr:rowOff>
    </xdr:from>
    <xdr:ext cx="4752975" cy="285750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142875</xdr:colOff>
      <xdr:row>18</xdr:row>
      <xdr:rowOff>9525</xdr:rowOff>
    </xdr:from>
    <xdr:ext cx="4124325" cy="252412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619125</xdr:colOff>
      <xdr:row>17</xdr:row>
      <xdr:rowOff>180975</xdr:rowOff>
    </xdr:from>
    <xdr:ext cx="4181475" cy="255270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190500</xdr:colOff>
      <xdr:row>17</xdr:row>
      <xdr:rowOff>180975</xdr:rowOff>
    </xdr:from>
    <xdr:ext cx="4124325" cy="2552700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876300</xdr:colOff>
      <xdr:row>31</xdr:row>
      <xdr:rowOff>161925</xdr:rowOff>
    </xdr:from>
    <xdr:ext cx="4886325" cy="2552700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9</xdr:col>
      <xdr:colOff>190500</xdr:colOff>
      <xdr:row>31</xdr:row>
      <xdr:rowOff>161925</xdr:rowOff>
    </xdr:from>
    <xdr:ext cx="5105400" cy="2552700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14</xdr:col>
      <xdr:colOff>771525</xdr:colOff>
      <xdr:row>31</xdr:row>
      <xdr:rowOff>161925</xdr:rowOff>
    </xdr:from>
    <xdr:ext cx="5105400" cy="2552700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9</xdr:col>
      <xdr:colOff>190500</xdr:colOff>
      <xdr:row>45</xdr:row>
      <xdr:rowOff>190500</xdr:rowOff>
    </xdr:from>
    <xdr:ext cx="5105400" cy="3124200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914400</xdr:colOff>
      <xdr:row>19</xdr:row>
      <xdr:rowOff>85725</xdr:rowOff>
    </xdr:from>
    <xdr:ext cx="5715000" cy="3533775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590550</xdr:colOff>
      <xdr:row>22</xdr:row>
      <xdr:rowOff>0</xdr:rowOff>
    </xdr:from>
    <xdr:ext cx="2714625" cy="3943350"/>
    <xdr:graphicFrame>
      <xdr:nvGraphicFramePr>
        <xdr:cNvPr id="1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295275</xdr:colOff>
      <xdr:row>22</xdr:row>
      <xdr:rowOff>0</xdr:rowOff>
    </xdr:from>
    <xdr:ext cx="2581275" cy="3943350"/>
    <xdr:graphicFrame>
      <xdr:nvGraphicFramePr>
        <xdr:cNvPr id="14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9525</xdr:colOff>
      <xdr:row>22</xdr:row>
      <xdr:rowOff>0</xdr:rowOff>
    </xdr:from>
    <xdr:ext cx="2714625" cy="3943350"/>
    <xdr:graphicFrame>
      <xdr:nvGraphicFramePr>
        <xdr:cNvPr id="15" name="Chart 1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</row>
    <row r="2" ht="15.75" customHeight="1"/>
    <row r="3" ht="15.75" customHeight="1">
      <c r="A3" s="1" t="s">
        <v>1</v>
      </c>
      <c r="B3" s="1" t="s">
        <v>2</v>
      </c>
    </row>
    <row r="4" ht="15.75" customHeight="1">
      <c r="A4" s="1" t="s">
        <v>3</v>
      </c>
      <c r="B4" s="1">
        <v>800.0</v>
      </c>
    </row>
    <row r="5" ht="15.75" customHeight="1">
      <c r="A5" s="1" t="s">
        <v>4</v>
      </c>
      <c r="B5" s="1">
        <v>400.0</v>
      </c>
    </row>
    <row r="6" ht="15.75" customHeight="1">
      <c r="A6" s="1" t="s">
        <v>5</v>
      </c>
      <c r="B6" s="1">
        <v>1100.0</v>
      </c>
    </row>
    <row r="7" ht="15.75" customHeight="1">
      <c r="A7" s="1" t="s">
        <v>6</v>
      </c>
      <c r="B7" s="1">
        <v>400.0</v>
      </c>
    </row>
    <row r="8" ht="15.75" customHeight="1">
      <c r="A8" s="1" t="s">
        <v>7</v>
      </c>
      <c r="B8" s="1">
        <v>500.0</v>
      </c>
      <c r="N8" s="2"/>
    </row>
    <row r="9" ht="15.75" customHeight="1">
      <c r="A9" s="1" t="s">
        <v>8</v>
      </c>
      <c r="B9" s="1">
        <v>750.0</v>
      </c>
    </row>
    <row r="10" ht="15.75" customHeight="1">
      <c r="A10" s="1" t="s">
        <v>9</v>
      </c>
      <c r="B10" s="1">
        <v>1500.0</v>
      </c>
    </row>
    <row r="11" ht="15.75" customHeight="1">
      <c r="A11" s="1" t="s">
        <v>10</v>
      </c>
      <c r="B11" s="1">
        <v>650.0</v>
      </c>
      <c r="I11" s="3"/>
    </row>
    <row r="12" ht="15.75" customHeight="1">
      <c r="A12" s="1" t="s">
        <v>11</v>
      </c>
      <c r="B12" s="1">
        <v>850.0</v>
      </c>
    </row>
    <row r="13" ht="15.75" customHeight="1">
      <c r="A13" s="1" t="s">
        <v>12</v>
      </c>
      <c r="B13" s="1">
        <v>400.0</v>
      </c>
    </row>
    <row r="14" ht="15.75" customHeight="1">
      <c r="A14" s="1" t="s">
        <v>13</v>
      </c>
      <c r="B14" s="1">
        <v>1000.0</v>
      </c>
    </row>
    <row r="15" ht="15.75" customHeight="1">
      <c r="A15" s="1" t="s">
        <v>14</v>
      </c>
      <c r="B15" s="1">
        <v>720.0</v>
      </c>
    </row>
    <row r="16" ht="15.75" customHeight="1"/>
    <row r="17" ht="15.75" customHeight="1"/>
    <row r="18" ht="15.75" customHeight="1"/>
    <row r="19" ht="15.75" customHeight="1">
      <c r="F19" s="4" t="s">
        <v>15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D1" s="1" t="s">
        <v>16</v>
      </c>
      <c r="G1" s="1" t="s">
        <v>17</v>
      </c>
    </row>
    <row r="2" ht="15.75" customHeight="1"/>
    <row r="3" ht="15.75" customHeight="1">
      <c r="A3" s="1" t="s">
        <v>1</v>
      </c>
      <c r="B3" s="1" t="s">
        <v>2</v>
      </c>
      <c r="D3" s="1" t="s">
        <v>1</v>
      </c>
      <c r="E3" s="1" t="s">
        <v>2</v>
      </c>
      <c r="G3" s="1" t="s">
        <v>1</v>
      </c>
      <c r="H3" s="1" t="s">
        <v>2</v>
      </c>
    </row>
    <row r="4" ht="15.75" customHeight="1">
      <c r="A4" s="1" t="s">
        <v>3</v>
      </c>
      <c r="B4" s="1">
        <v>800.0</v>
      </c>
      <c r="D4" s="1" t="s">
        <v>3</v>
      </c>
      <c r="E4" s="1">
        <v>800.0</v>
      </c>
      <c r="G4" s="1" t="s">
        <v>3</v>
      </c>
      <c r="H4" s="1">
        <v>800.0</v>
      </c>
    </row>
    <row r="5" ht="15.75" customHeight="1">
      <c r="A5" s="1" t="s">
        <v>4</v>
      </c>
      <c r="B5" s="1">
        <v>400.0</v>
      </c>
      <c r="D5" s="1" t="s">
        <v>4</v>
      </c>
      <c r="E5" s="1">
        <v>400.0</v>
      </c>
      <c r="G5" s="1" t="s">
        <v>4</v>
      </c>
      <c r="H5" s="1">
        <v>400.0</v>
      </c>
    </row>
    <row r="6" ht="15.75" customHeight="1">
      <c r="A6" s="1" t="s">
        <v>5</v>
      </c>
      <c r="B6" s="1">
        <v>1100.0</v>
      </c>
      <c r="D6" s="1" t="s">
        <v>5</v>
      </c>
      <c r="E6" s="1">
        <v>-1100.0</v>
      </c>
      <c r="G6" s="1" t="s">
        <v>5</v>
      </c>
      <c r="H6" s="1">
        <v>-55.0</v>
      </c>
    </row>
    <row r="7" ht="15.75" customHeight="1">
      <c r="A7" s="1" t="s">
        <v>6</v>
      </c>
      <c r="B7" s="1">
        <v>400.0</v>
      </c>
      <c r="D7" s="1" t="s">
        <v>6</v>
      </c>
      <c r="E7" s="1">
        <v>-400.0</v>
      </c>
      <c r="G7" s="1" t="s">
        <v>6</v>
      </c>
      <c r="H7" s="1">
        <v>20.0</v>
      </c>
    </row>
    <row r="8" ht="15.75" customHeight="1">
      <c r="A8" s="1" t="s">
        <v>7</v>
      </c>
      <c r="B8" s="1">
        <v>500.0</v>
      </c>
      <c r="D8" s="1" t="s">
        <v>7</v>
      </c>
      <c r="E8" s="1">
        <v>-500.0</v>
      </c>
      <c r="G8" s="1" t="s">
        <v>7</v>
      </c>
      <c r="H8" s="1">
        <v>-25.0</v>
      </c>
    </row>
    <row r="9" ht="15.75" customHeight="1">
      <c r="A9" s="1" t="s">
        <v>8</v>
      </c>
      <c r="B9" s="1">
        <v>750.0</v>
      </c>
      <c r="D9" s="1" t="s">
        <v>8</v>
      </c>
      <c r="E9" s="1">
        <v>-750.0</v>
      </c>
      <c r="G9" s="1" t="s">
        <v>8</v>
      </c>
      <c r="H9" s="5">
        <v>37.5</v>
      </c>
    </row>
    <row r="10" ht="15.75" customHeight="1">
      <c r="A10" s="1" t="s">
        <v>9</v>
      </c>
      <c r="B10" s="1">
        <v>1500.0</v>
      </c>
      <c r="D10" s="1" t="s">
        <v>9</v>
      </c>
      <c r="E10" s="1">
        <v>-1500.0</v>
      </c>
      <c r="G10" s="1" t="s">
        <v>9</v>
      </c>
      <c r="H10" s="5">
        <v>-75.0</v>
      </c>
    </row>
    <row r="11" ht="15.75" customHeight="1">
      <c r="A11" s="1" t="s">
        <v>10</v>
      </c>
      <c r="B11" s="1">
        <v>650.0</v>
      </c>
      <c r="D11" s="1" t="s">
        <v>10</v>
      </c>
      <c r="E11" s="1">
        <v>-650.0</v>
      </c>
      <c r="G11" s="1" t="s">
        <v>10</v>
      </c>
      <c r="H11" s="5">
        <v>32.5</v>
      </c>
    </row>
    <row r="12" ht="15.75" customHeight="1">
      <c r="A12" s="1" t="s">
        <v>11</v>
      </c>
      <c r="B12" s="1">
        <v>850.0</v>
      </c>
      <c r="D12" s="1" t="s">
        <v>11</v>
      </c>
      <c r="E12" s="1">
        <v>-850.0</v>
      </c>
      <c r="G12" s="1" t="s">
        <v>11</v>
      </c>
      <c r="H12" s="5">
        <v>-42.5</v>
      </c>
    </row>
    <row r="13" ht="15.75" customHeight="1">
      <c r="A13" s="1" t="s">
        <v>12</v>
      </c>
      <c r="B13" s="1">
        <v>400.0</v>
      </c>
      <c r="D13" s="1" t="s">
        <v>12</v>
      </c>
      <c r="E13" s="1">
        <v>-400.0</v>
      </c>
      <c r="G13" s="1" t="s">
        <v>12</v>
      </c>
      <c r="H13" s="5">
        <v>20.0</v>
      </c>
    </row>
    <row r="14" ht="15.75" customHeight="1">
      <c r="A14" s="1" t="s">
        <v>13</v>
      </c>
      <c r="B14" s="1">
        <v>1000.0</v>
      </c>
      <c r="D14" s="1" t="s">
        <v>13</v>
      </c>
      <c r="E14" s="1">
        <v>-1000.0</v>
      </c>
      <c r="G14" s="1" t="s">
        <v>13</v>
      </c>
      <c r="H14" s="5">
        <v>-50.0</v>
      </c>
    </row>
    <row r="15" ht="15.75" customHeight="1">
      <c r="A15" s="1" t="s">
        <v>14</v>
      </c>
      <c r="B15" s="1">
        <v>720.0</v>
      </c>
      <c r="D15" s="1" t="s">
        <v>14</v>
      </c>
      <c r="E15" s="1">
        <v>-720.0</v>
      </c>
      <c r="G15" s="1" t="s">
        <v>14</v>
      </c>
      <c r="H15" s="5">
        <v>36.0</v>
      </c>
    </row>
    <row r="16" ht="15.75" customHeight="1">
      <c r="H16" s="5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15.57"/>
    <col customWidth="1" min="3" max="3" width="12.0"/>
    <col customWidth="1" min="5" max="5" width="15.57"/>
    <col customWidth="1" min="8" max="8" width="15.57"/>
  </cols>
  <sheetData>
    <row r="1">
      <c r="A1" s="4">
        <v>2017.0</v>
      </c>
      <c r="B1" s="1" t="s">
        <v>0</v>
      </c>
      <c r="E1" s="1" t="s">
        <v>16</v>
      </c>
      <c r="H1" s="1" t="s">
        <v>17</v>
      </c>
      <c r="K1" s="4">
        <v>2017.0</v>
      </c>
    </row>
    <row r="3">
      <c r="A3" s="1"/>
      <c r="B3" s="1" t="s">
        <v>1</v>
      </c>
      <c r="C3" s="1" t="s">
        <v>2</v>
      </c>
      <c r="E3" s="1" t="s">
        <v>1</v>
      </c>
      <c r="F3" s="1" t="s">
        <v>2</v>
      </c>
      <c r="H3" s="1" t="s">
        <v>1</v>
      </c>
      <c r="I3" s="1" t="s">
        <v>2</v>
      </c>
    </row>
    <row r="4">
      <c r="A4" s="1"/>
      <c r="B4" s="1" t="s">
        <v>3</v>
      </c>
      <c r="C4" s="1">
        <v>800.0</v>
      </c>
      <c r="E4" s="1" t="s">
        <v>3</v>
      </c>
      <c r="F4" s="1">
        <v>800.0</v>
      </c>
      <c r="H4" s="1" t="s">
        <v>3</v>
      </c>
      <c r="I4" s="1">
        <v>800.0</v>
      </c>
    </row>
    <row r="5">
      <c r="A5" s="1"/>
      <c r="B5" s="1" t="s">
        <v>4</v>
      </c>
      <c r="C5" s="1">
        <v>400.0</v>
      </c>
      <c r="E5" s="1" t="s">
        <v>4</v>
      </c>
      <c r="F5" s="1">
        <v>400.0</v>
      </c>
      <c r="H5" s="1" t="s">
        <v>4</v>
      </c>
      <c r="I5" s="1">
        <v>400.0</v>
      </c>
      <c r="K5" s="4">
        <v>40000.0</v>
      </c>
      <c r="L5" s="4" t="s">
        <v>18</v>
      </c>
    </row>
    <row r="6">
      <c r="A6" s="1"/>
      <c r="B6" s="1" t="s">
        <v>5</v>
      </c>
      <c r="C6" s="1">
        <v>1100.0</v>
      </c>
      <c r="E6" s="1" t="s">
        <v>5</v>
      </c>
      <c r="F6" s="1">
        <v>-1100.0</v>
      </c>
      <c r="H6" s="1" t="s">
        <v>5</v>
      </c>
      <c r="I6" s="1">
        <v>-55.0</v>
      </c>
    </row>
    <row r="7">
      <c r="A7" s="1"/>
      <c r="B7" s="1" t="s">
        <v>6</v>
      </c>
      <c r="C7" s="1">
        <v>400.0</v>
      </c>
      <c r="E7" s="1" t="s">
        <v>6</v>
      </c>
      <c r="F7" s="1">
        <v>-400.0</v>
      </c>
      <c r="H7" s="1" t="s">
        <v>6</v>
      </c>
      <c r="I7" s="1">
        <v>20.0</v>
      </c>
    </row>
    <row r="8">
      <c r="A8" s="1"/>
      <c r="B8" s="1" t="s">
        <v>7</v>
      </c>
      <c r="C8" s="1">
        <v>500.0</v>
      </c>
      <c r="E8" s="1" t="s">
        <v>7</v>
      </c>
      <c r="F8" s="1">
        <v>-500.0</v>
      </c>
      <c r="H8" s="1" t="s">
        <v>7</v>
      </c>
      <c r="I8" s="1">
        <v>-25.0</v>
      </c>
    </row>
    <row r="9">
      <c r="A9" s="1"/>
      <c r="B9" s="1" t="s">
        <v>8</v>
      </c>
      <c r="C9" s="1">
        <v>750.0</v>
      </c>
      <c r="E9" s="1" t="s">
        <v>8</v>
      </c>
      <c r="F9" s="1">
        <v>-750.0</v>
      </c>
      <c r="H9" s="1" t="s">
        <v>8</v>
      </c>
      <c r="I9" s="5">
        <v>37.5</v>
      </c>
    </row>
    <row r="10">
      <c r="A10" s="1"/>
      <c r="B10" s="1" t="s">
        <v>9</v>
      </c>
      <c r="C10" s="1">
        <v>1500.0</v>
      </c>
      <c r="E10" s="1" t="s">
        <v>9</v>
      </c>
      <c r="F10" s="1">
        <v>-1500.0</v>
      </c>
      <c r="H10" s="1" t="s">
        <v>9</v>
      </c>
      <c r="I10" s="5">
        <v>-75.0</v>
      </c>
    </row>
    <row r="11">
      <c r="A11" s="1"/>
      <c r="B11" s="1" t="s">
        <v>10</v>
      </c>
      <c r="C11" s="1">
        <v>650.0</v>
      </c>
      <c r="E11" s="1" t="s">
        <v>10</v>
      </c>
      <c r="F11" s="1">
        <v>-650.0</v>
      </c>
      <c r="H11" s="1" t="s">
        <v>10</v>
      </c>
      <c r="I11" s="5">
        <v>32.5</v>
      </c>
    </row>
    <row r="12">
      <c r="A12" s="1"/>
      <c r="B12" s="1" t="s">
        <v>11</v>
      </c>
      <c r="C12" s="1">
        <v>850.0</v>
      </c>
      <c r="E12" s="1" t="s">
        <v>11</v>
      </c>
      <c r="F12" s="1">
        <v>-850.0</v>
      </c>
      <c r="H12" s="1" t="s">
        <v>11</v>
      </c>
      <c r="I12" s="5">
        <v>-42.5</v>
      </c>
    </row>
    <row r="13">
      <c r="A13" s="1"/>
      <c r="B13" s="1" t="s">
        <v>12</v>
      </c>
      <c r="C13" s="1">
        <v>400.0</v>
      </c>
      <c r="E13" s="1" t="s">
        <v>12</v>
      </c>
      <c r="F13" s="1">
        <v>-400.0</v>
      </c>
      <c r="H13" s="1" t="s">
        <v>12</v>
      </c>
      <c r="I13" s="5">
        <v>20.0</v>
      </c>
    </row>
    <row r="14">
      <c r="A14" s="1"/>
      <c r="B14" s="1" t="s">
        <v>13</v>
      </c>
      <c r="C14" s="1">
        <v>1000.0</v>
      </c>
      <c r="E14" s="1" t="s">
        <v>13</v>
      </c>
      <c r="F14" s="1">
        <v>-1000.0</v>
      </c>
      <c r="H14" s="1" t="s">
        <v>13</v>
      </c>
      <c r="I14" s="5">
        <v>-50.0</v>
      </c>
    </row>
    <row r="15">
      <c r="A15" s="4"/>
      <c r="B15" s="4" t="s">
        <v>19</v>
      </c>
      <c r="C15" s="1">
        <v>720.0</v>
      </c>
      <c r="E15" s="1" t="s">
        <v>14</v>
      </c>
      <c r="F15" s="1">
        <v>-720.0</v>
      </c>
      <c r="H15" s="1" t="s">
        <v>14</v>
      </c>
      <c r="I15" s="5">
        <v>36.0</v>
      </c>
    </row>
    <row r="16">
      <c r="A16" s="4"/>
      <c r="B16" s="4" t="s">
        <v>20</v>
      </c>
      <c r="C16" s="6">
        <f>COUNTIF(C4:C15,"&gt;0")/12</f>
        <v>1</v>
      </c>
      <c r="E16" s="4" t="s">
        <v>20</v>
      </c>
      <c r="F16" s="6">
        <f>COUNTIF(F4:F15,"&gt;0")/12</f>
        <v>0.1666666667</v>
      </c>
      <c r="H16" s="4" t="s">
        <v>20</v>
      </c>
      <c r="I16" s="6">
        <f>COUNTIF(I4:I15,"&gt;0")/12</f>
        <v>0.5833333333</v>
      </c>
    </row>
    <row r="17">
      <c r="A17" s="4"/>
      <c r="B17" s="4" t="s">
        <v>21</v>
      </c>
      <c r="C17" s="7">
        <f>SUM(C4:C15)</f>
        <v>9070</v>
      </c>
      <c r="E17" s="4" t="s">
        <v>21</v>
      </c>
      <c r="F17" s="7">
        <f>SUM(F4:F15)</f>
        <v>-6670</v>
      </c>
      <c r="H17" s="4" t="s">
        <v>21</v>
      </c>
      <c r="I17" s="7">
        <f>SUM(I4:I15)</f>
        <v>1098.5</v>
      </c>
    </row>
    <row r="18">
      <c r="A18" s="4"/>
      <c r="B18" s="4" t="s">
        <v>22</v>
      </c>
      <c r="C18" s="6">
        <f>C17/40000</f>
        <v>0.22675</v>
      </c>
      <c r="E18" s="4" t="s">
        <v>22</v>
      </c>
      <c r="F18" s="6">
        <f>F17/40000</f>
        <v>-0.16675</v>
      </c>
      <c r="H18" s="4" t="s">
        <v>22</v>
      </c>
      <c r="I18" s="6">
        <f>I17/40000</f>
        <v>0.0274625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8">
        <v>2016.0</v>
      </c>
      <c r="B1" s="9" t="s">
        <v>0</v>
      </c>
      <c r="C1" s="9"/>
      <c r="D1" s="9"/>
      <c r="E1" s="9" t="s">
        <v>16</v>
      </c>
      <c r="F1" s="9"/>
      <c r="G1" s="9"/>
      <c r="H1" s="9" t="s">
        <v>17</v>
      </c>
      <c r="I1" s="9"/>
    </row>
    <row r="2">
      <c r="A2" s="9"/>
      <c r="B2" s="9"/>
      <c r="C2" s="9"/>
      <c r="D2" s="9"/>
      <c r="E2" s="9"/>
      <c r="F2" s="9"/>
      <c r="G2" s="9"/>
      <c r="H2" s="9"/>
      <c r="I2" s="9"/>
    </row>
    <row r="3">
      <c r="A3" s="9"/>
      <c r="B3" s="9" t="s">
        <v>1</v>
      </c>
      <c r="C3" s="9" t="s">
        <v>2</v>
      </c>
      <c r="D3" s="9"/>
      <c r="E3" s="9" t="s">
        <v>1</v>
      </c>
      <c r="F3" s="9" t="s">
        <v>2</v>
      </c>
      <c r="G3" s="9"/>
      <c r="H3" s="9" t="s">
        <v>1</v>
      </c>
      <c r="I3" s="9" t="s">
        <v>2</v>
      </c>
    </row>
    <row r="4">
      <c r="A4" s="9"/>
      <c r="B4" s="9" t="s">
        <v>3</v>
      </c>
      <c r="C4" s="8">
        <v>800.0</v>
      </c>
      <c r="D4" s="9"/>
      <c r="E4" s="9" t="s">
        <v>3</v>
      </c>
      <c r="F4" s="8">
        <v>3500.0</v>
      </c>
      <c r="G4" s="9"/>
      <c r="H4" s="9" t="s">
        <v>3</v>
      </c>
      <c r="I4" s="8">
        <v>400.0</v>
      </c>
    </row>
    <row r="5">
      <c r="A5" s="9"/>
      <c r="B5" s="9" t="s">
        <v>4</v>
      </c>
      <c r="C5" s="8">
        <v>400.0</v>
      </c>
      <c r="D5" s="9"/>
      <c r="E5" s="9" t="s">
        <v>4</v>
      </c>
      <c r="F5" s="8">
        <v>5500.0</v>
      </c>
      <c r="G5" s="9"/>
      <c r="H5" s="9" t="s">
        <v>4</v>
      </c>
      <c r="I5" s="8">
        <v>200.0</v>
      </c>
    </row>
    <row r="6">
      <c r="A6" s="9"/>
      <c r="B6" s="9" t="s">
        <v>5</v>
      </c>
      <c r="C6" s="8">
        <v>1100.0</v>
      </c>
      <c r="D6" s="9"/>
      <c r="E6" s="9" t="s">
        <v>5</v>
      </c>
      <c r="F6" s="8">
        <v>-1100.0</v>
      </c>
      <c r="G6" s="9"/>
      <c r="H6" s="9" t="s">
        <v>5</v>
      </c>
      <c r="I6" s="8">
        <v>-55.0</v>
      </c>
    </row>
    <row r="7">
      <c r="A7" s="9"/>
      <c r="B7" s="9" t="s">
        <v>6</v>
      </c>
      <c r="C7" s="8">
        <v>400.0</v>
      </c>
      <c r="D7" s="9"/>
      <c r="E7" s="9" t="s">
        <v>6</v>
      </c>
      <c r="F7" s="8">
        <v>-400.0</v>
      </c>
      <c r="G7" s="9"/>
      <c r="H7" s="9" t="s">
        <v>6</v>
      </c>
      <c r="I7" s="8">
        <v>20.0</v>
      </c>
    </row>
    <row r="8">
      <c r="A8" s="9"/>
      <c r="B8" s="9" t="s">
        <v>7</v>
      </c>
      <c r="C8" s="8">
        <v>500.0</v>
      </c>
      <c r="D8" s="9"/>
      <c r="E8" s="9" t="s">
        <v>7</v>
      </c>
      <c r="F8" s="8">
        <v>-500.0</v>
      </c>
      <c r="G8" s="9"/>
      <c r="H8" s="9" t="s">
        <v>7</v>
      </c>
      <c r="I8" s="8">
        <v>-25.0</v>
      </c>
    </row>
    <row r="9">
      <c r="A9" s="9"/>
      <c r="B9" s="9" t="s">
        <v>8</v>
      </c>
      <c r="C9" s="8">
        <v>750.0</v>
      </c>
      <c r="D9" s="9"/>
      <c r="E9" s="9" t="s">
        <v>8</v>
      </c>
      <c r="F9" s="8">
        <v>-750.0</v>
      </c>
      <c r="G9" s="9"/>
      <c r="H9" s="9" t="s">
        <v>8</v>
      </c>
      <c r="I9" s="8">
        <v>37.5</v>
      </c>
    </row>
    <row r="10">
      <c r="A10" s="9"/>
      <c r="B10" s="9" t="s">
        <v>9</v>
      </c>
      <c r="C10" s="8">
        <v>1500.0</v>
      </c>
      <c r="D10" s="9"/>
      <c r="E10" s="9" t="s">
        <v>9</v>
      </c>
      <c r="F10" s="8">
        <v>-1500.0</v>
      </c>
      <c r="G10" s="9"/>
      <c r="H10" s="9" t="s">
        <v>9</v>
      </c>
      <c r="I10" s="8">
        <v>-75.0</v>
      </c>
    </row>
    <row r="11">
      <c r="A11" s="9"/>
      <c r="B11" s="9" t="s">
        <v>10</v>
      </c>
      <c r="C11" s="8">
        <v>650.0</v>
      </c>
      <c r="D11" s="9"/>
      <c r="E11" s="9" t="s">
        <v>10</v>
      </c>
      <c r="F11" s="8">
        <v>-650.0</v>
      </c>
      <c r="G11" s="9"/>
      <c r="H11" s="9" t="s">
        <v>10</v>
      </c>
      <c r="I11" s="8">
        <v>32.5</v>
      </c>
    </row>
    <row r="12">
      <c r="A12" s="9"/>
      <c r="B12" s="9" t="s">
        <v>11</v>
      </c>
      <c r="C12" s="8">
        <v>850.0</v>
      </c>
      <c r="D12" s="9"/>
      <c r="E12" s="9" t="s">
        <v>11</v>
      </c>
      <c r="F12" s="8">
        <v>-850.0</v>
      </c>
      <c r="G12" s="9"/>
      <c r="H12" s="9" t="s">
        <v>11</v>
      </c>
      <c r="I12" s="8">
        <v>-42.5</v>
      </c>
    </row>
    <row r="13">
      <c r="A13" s="9"/>
      <c r="B13" s="9" t="s">
        <v>12</v>
      </c>
      <c r="C13" s="8">
        <v>400.0</v>
      </c>
      <c r="D13" s="9"/>
      <c r="E13" s="9" t="s">
        <v>12</v>
      </c>
      <c r="F13" s="8">
        <v>-400.0</v>
      </c>
      <c r="G13" s="9"/>
      <c r="H13" s="9" t="s">
        <v>12</v>
      </c>
      <c r="I13" s="8">
        <v>20.0</v>
      </c>
    </row>
    <row r="14">
      <c r="A14" s="9"/>
      <c r="B14" s="9" t="s">
        <v>13</v>
      </c>
      <c r="C14" s="8">
        <v>1000.0</v>
      </c>
      <c r="D14" s="9"/>
      <c r="E14" s="9" t="s">
        <v>13</v>
      </c>
      <c r="F14" s="8">
        <v>-1000.0</v>
      </c>
      <c r="G14" s="9"/>
      <c r="H14" s="9" t="s">
        <v>13</v>
      </c>
      <c r="I14" s="8">
        <v>-50.0</v>
      </c>
    </row>
    <row r="15">
      <c r="A15" s="9"/>
      <c r="B15" s="9" t="s">
        <v>14</v>
      </c>
      <c r="C15" s="8">
        <v>720.0</v>
      </c>
      <c r="D15" s="9"/>
      <c r="E15" s="9" t="s">
        <v>14</v>
      </c>
      <c r="F15" s="8">
        <v>-720.0</v>
      </c>
      <c r="G15" s="9"/>
      <c r="H15" s="9" t="s">
        <v>14</v>
      </c>
      <c r="I15" s="8">
        <v>36.0</v>
      </c>
    </row>
    <row r="16">
      <c r="A16" s="9"/>
      <c r="B16" s="9" t="s">
        <v>23</v>
      </c>
      <c r="C16" s="10">
        <f>COUNTIF(C4:C15,"&gt;0")/12</f>
        <v>1</v>
      </c>
      <c r="D16" s="9"/>
      <c r="E16" s="9" t="s">
        <v>23</v>
      </c>
      <c r="F16" s="10">
        <f>COUNTIF(F4:F15,"&gt;0")/12</f>
        <v>0.1666666667</v>
      </c>
      <c r="G16" s="9"/>
      <c r="H16" s="9" t="s">
        <v>23</v>
      </c>
      <c r="I16" s="10">
        <f>COUNTIF(I4:I15,"&gt;0")/12</f>
        <v>0.5833333333</v>
      </c>
    </row>
    <row r="17">
      <c r="A17" s="9"/>
      <c r="B17" s="9" t="s">
        <v>21</v>
      </c>
      <c r="C17" s="8">
        <f>SUM(C4:C15)</f>
        <v>9070</v>
      </c>
      <c r="D17" s="9"/>
      <c r="E17" s="9" t="s">
        <v>21</v>
      </c>
      <c r="F17" s="8">
        <f>SUM(F4:F15)</f>
        <v>1130</v>
      </c>
      <c r="G17" s="9"/>
      <c r="H17" s="9" t="s">
        <v>21</v>
      </c>
      <c r="I17" s="8">
        <f>SUM(I4:I15)</f>
        <v>498.5</v>
      </c>
    </row>
    <row r="18">
      <c r="A18" s="9"/>
      <c r="B18" s="9" t="s">
        <v>24</v>
      </c>
      <c r="C18" s="10">
        <f>C17/40000</f>
        <v>0.22675</v>
      </c>
      <c r="D18" s="9"/>
      <c r="E18" s="9" t="s">
        <v>24</v>
      </c>
      <c r="F18" s="10">
        <f>F17/40000</f>
        <v>0.02825</v>
      </c>
      <c r="G18" s="9"/>
      <c r="H18" s="9" t="s">
        <v>24</v>
      </c>
      <c r="I18" s="10">
        <f>I17/40000</f>
        <v>0.0124625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8">
        <v>2015.0</v>
      </c>
      <c r="B1" s="9" t="s">
        <v>0</v>
      </c>
      <c r="C1" s="9"/>
      <c r="D1" s="9"/>
      <c r="E1" s="9" t="s">
        <v>16</v>
      </c>
      <c r="F1" s="9"/>
      <c r="G1" s="9"/>
      <c r="H1" s="9" t="s">
        <v>17</v>
      </c>
      <c r="I1" s="9"/>
    </row>
    <row r="2">
      <c r="A2" s="9"/>
      <c r="B2" s="9"/>
      <c r="C2" s="9"/>
      <c r="D2" s="9"/>
      <c r="E2" s="9"/>
      <c r="F2" s="9"/>
      <c r="G2" s="9"/>
      <c r="H2" s="9"/>
      <c r="I2" s="9"/>
    </row>
    <row r="3">
      <c r="A3" s="9"/>
      <c r="B3" s="9" t="s">
        <v>1</v>
      </c>
      <c r="C3" s="9" t="s">
        <v>2</v>
      </c>
      <c r="D3" s="9"/>
      <c r="E3" s="9" t="s">
        <v>1</v>
      </c>
      <c r="F3" s="9" t="s">
        <v>2</v>
      </c>
      <c r="G3" s="9"/>
      <c r="H3" s="9" t="s">
        <v>1</v>
      </c>
      <c r="I3" s="9" t="s">
        <v>2</v>
      </c>
    </row>
    <row r="4">
      <c r="A4" s="9"/>
      <c r="B4" s="9" t="s">
        <v>3</v>
      </c>
      <c r="C4" s="8">
        <v>400.0</v>
      </c>
      <c r="D4" s="9"/>
      <c r="E4" s="9" t="s">
        <v>3</v>
      </c>
      <c r="F4" s="8">
        <v>200.0</v>
      </c>
      <c r="G4" s="9"/>
      <c r="H4" s="9" t="s">
        <v>3</v>
      </c>
      <c r="I4" s="8">
        <v>200.0</v>
      </c>
    </row>
    <row r="5">
      <c r="A5" s="9"/>
      <c r="B5" s="9" t="s">
        <v>4</v>
      </c>
      <c r="C5" s="8">
        <v>400.0</v>
      </c>
      <c r="D5" s="9"/>
      <c r="E5" s="9" t="s">
        <v>4</v>
      </c>
      <c r="F5" s="8">
        <v>200.0</v>
      </c>
      <c r="G5" s="9"/>
      <c r="H5" s="9" t="s">
        <v>4</v>
      </c>
      <c r="I5" s="8">
        <v>200.0</v>
      </c>
    </row>
    <row r="6">
      <c r="A6" s="9"/>
      <c r="B6" s="9" t="s">
        <v>5</v>
      </c>
      <c r="C6" s="8">
        <v>400.0</v>
      </c>
      <c r="D6" s="9"/>
      <c r="E6" s="9" t="s">
        <v>5</v>
      </c>
      <c r="F6" s="8">
        <v>200.0</v>
      </c>
      <c r="G6" s="9"/>
      <c r="H6" s="9" t="s">
        <v>5</v>
      </c>
      <c r="I6" s="8">
        <v>200.0</v>
      </c>
    </row>
    <row r="7">
      <c r="A7" s="9"/>
      <c r="B7" s="9" t="s">
        <v>6</v>
      </c>
      <c r="C7" s="8">
        <v>400.0</v>
      </c>
      <c r="D7" s="9"/>
      <c r="E7" s="9" t="s">
        <v>6</v>
      </c>
      <c r="F7" s="8">
        <v>200.0</v>
      </c>
      <c r="G7" s="9"/>
      <c r="H7" s="9" t="s">
        <v>6</v>
      </c>
      <c r="I7" s="8">
        <v>200.0</v>
      </c>
    </row>
    <row r="8">
      <c r="A8" s="9"/>
      <c r="B8" s="9" t="s">
        <v>7</v>
      </c>
      <c r="C8" s="8">
        <v>400.0</v>
      </c>
      <c r="D8" s="9"/>
      <c r="E8" s="9" t="s">
        <v>7</v>
      </c>
      <c r="F8" s="8">
        <v>200.0</v>
      </c>
      <c r="G8" s="9"/>
      <c r="H8" s="9" t="s">
        <v>7</v>
      </c>
      <c r="I8" s="8">
        <v>200.0</v>
      </c>
    </row>
    <row r="9">
      <c r="A9" s="9"/>
      <c r="B9" s="9" t="s">
        <v>8</v>
      </c>
      <c r="C9" s="8">
        <v>400.0</v>
      </c>
      <c r="D9" s="9"/>
      <c r="E9" s="9" t="s">
        <v>8</v>
      </c>
      <c r="F9" s="8">
        <v>200.0</v>
      </c>
      <c r="G9" s="9"/>
      <c r="H9" s="9" t="s">
        <v>8</v>
      </c>
      <c r="I9" s="8">
        <v>200.0</v>
      </c>
    </row>
    <row r="10">
      <c r="A10" s="9"/>
      <c r="B10" s="9" t="s">
        <v>9</v>
      </c>
      <c r="C10" s="8">
        <v>0.0</v>
      </c>
      <c r="D10" s="9"/>
      <c r="E10" s="9" t="s">
        <v>9</v>
      </c>
      <c r="F10" s="8">
        <v>0.0</v>
      </c>
      <c r="G10" s="9"/>
      <c r="H10" s="9" t="s">
        <v>9</v>
      </c>
      <c r="I10" s="8">
        <v>200.0</v>
      </c>
    </row>
    <row r="11">
      <c r="A11" s="9"/>
      <c r="B11" s="9" t="s">
        <v>10</v>
      </c>
      <c r="C11" s="8">
        <v>0.0</v>
      </c>
      <c r="D11" s="9"/>
      <c r="E11" s="9" t="s">
        <v>10</v>
      </c>
      <c r="F11" s="8">
        <v>0.0</v>
      </c>
      <c r="G11" s="9"/>
      <c r="H11" s="9" t="s">
        <v>10</v>
      </c>
      <c r="I11" s="8">
        <v>200.0</v>
      </c>
    </row>
    <row r="12">
      <c r="A12" s="9"/>
      <c r="B12" s="9" t="s">
        <v>11</v>
      </c>
      <c r="C12" s="8">
        <v>0.0</v>
      </c>
      <c r="D12" s="9"/>
      <c r="E12" s="9" t="s">
        <v>11</v>
      </c>
      <c r="F12" s="8">
        <v>0.0</v>
      </c>
      <c r="G12" s="9"/>
      <c r="H12" s="9" t="s">
        <v>11</v>
      </c>
      <c r="I12" s="8">
        <v>200.0</v>
      </c>
    </row>
    <row r="13">
      <c r="A13" s="9"/>
      <c r="B13" s="9" t="s">
        <v>12</v>
      </c>
      <c r="C13" s="8">
        <v>0.0</v>
      </c>
      <c r="D13" s="9"/>
      <c r="E13" s="9" t="s">
        <v>12</v>
      </c>
      <c r="F13" s="8">
        <v>0.0</v>
      </c>
      <c r="G13" s="9"/>
      <c r="H13" s="9" t="s">
        <v>12</v>
      </c>
      <c r="I13" s="8">
        <v>200.0</v>
      </c>
    </row>
    <row r="14">
      <c r="A14" s="9"/>
      <c r="B14" s="9" t="s">
        <v>13</v>
      </c>
      <c r="C14" s="8">
        <v>0.0</v>
      </c>
      <c r="D14" s="9"/>
      <c r="E14" s="9" t="s">
        <v>13</v>
      </c>
      <c r="F14" s="8">
        <v>0.0</v>
      </c>
      <c r="G14" s="9"/>
      <c r="H14" s="9" t="s">
        <v>13</v>
      </c>
      <c r="I14" s="8">
        <v>200.0</v>
      </c>
    </row>
    <row r="15">
      <c r="A15" s="9"/>
      <c r="B15" s="9" t="s">
        <v>14</v>
      </c>
      <c r="C15" s="8">
        <v>0.0</v>
      </c>
      <c r="D15" s="9"/>
      <c r="E15" s="9" t="s">
        <v>14</v>
      </c>
      <c r="F15" s="8">
        <v>0.0</v>
      </c>
      <c r="G15" s="9"/>
      <c r="H15" s="9" t="s">
        <v>14</v>
      </c>
      <c r="I15" s="8">
        <v>200.0</v>
      </c>
    </row>
    <row r="16">
      <c r="A16" s="9"/>
      <c r="B16" s="9" t="s">
        <v>23</v>
      </c>
      <c r="C16" s="10">
        <f>COUNTIF(C4:C15,"&gt;0")/12</f>
        <v>0.5</v>
      </c>
      <c r="D16" s="9"/>
      <c r="E16" s="9" t="s">
        <v>23</v>
      </c>
      <c r="F16" s="10">
        <f>COUNTIF(F4:F15,"&gt;0")/12</f>
        <v>0.5</v>
      </c>
      <c r="G16" s="9"/>
      <c r="H16" s="9" t="s">
        <v>23</v>
      </c>
      <c r="I16" s="10">
        <f>COUNTIF(I4:I15,"&gt;0")/12</f>
        <v>1</v>
      </c>
    </row>
    <row r="17">
      <c r="A17" s="9"/>
      <c r="B17" s="9" t="s">
        <v>21</v>
      </c>
      <c r="C17" s="8">
        <f>SUM(C4:C15)</f>
        <v>2400</v>
      </c>
      <c r="D17" s="9"/>
      <c r="E17" s="9" t="s">
        <v>21</v>
      </c>
      <c r="F17" s="8">
        <f>SUM(F4:F15)</f>
        <v>1200</v>
      </c>
      <c r="G17" s="9"/>
      <c r="H17" s="9" t="s">
        <v>21</v>
      </c>
      <c r="I17" s="8">
        <f>SUM(I4:I15)</f>
        <v>2400</v>
      </c>
    </row>
    <row r="18">
      <c r="A18" s="9"/>
      <c r="B18" s="9" t="s">
        <v>24</v>
      </c>
      <c r="C18" s="10">
        <f>C17/40000</f>
        <v>0.06</v>
      </c>
      <c r="D18" s="9"/>
      <c r="E18" s="9" t="s">
        <v>24</v>
      </c>
      <c r="F18" s="10">
        <f>F17/40000</f>
        <v>0.03</v>
      </c>
      <c r="G18" s="9"/>
      <c r="H18" s="9" t="s">
        <v>24</v>
      </c>
      <c r="I18" s="10">
        <f>I17/40000</f>
        <v>0.06</v>
      </c>
    </row>
    <row r="19">
      <c r="A19" s="9"/>
      <c r="B19" s="9" t="s">
        <v>25</v>
      </c>
      <c r="C19" s="8">
        <f>C17/12</f>
        <v>200</v>
      </c>
      <c r="D19" s="9"/>
      <c r="E19" s="9" t="s">
        <v>25</v>
      </c>
      <c r="F19" s="8">
        <f>F17/12</f>
        <v>100</v>
      </c>
      <c r="G19" s="9"/>
      <c r="H19" s="9" t="s">
        <v>25</v>
      </c>
      <c r="I19" s="8">
        <f>I17/12</f>
        <v>200</v>
      </c>
    </row>
    <row r="20">
      <c r="A20" s="9"/>
      <c r="B20" s="9" t="s">
        <v>26</v>
      </c>
      <c r="C20" s="8">
        <f>MEDIAN(C4:C15)</f>
        <v>200</v>
      </c>
      <c r="D20" s="9"/>
      <c r="E20" s="9" t="s">
        <v>26</v>
      </c>
      <c r="F20" s="8">
        <f>MEDIAN(F4:F15)</f>
        <v>100</v>
      </c>
      <c r="G20" s="9"/>
      <c r="H20" s="9" t="s">
        <v>26</v>
      </c>
      <c r="I20" s="8">
        <f>MEDIAN(I4:I15)</f>
        <v>200</v>
      </c>
    </row>
  </sheetData>
  <drawing r:id="rId1"/>
</worksheet>
</file>